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docrine Disrupting Chemicals " sheetId="1" r:id="rId4"/>
    <sheet state="visible" name="Developmental Toxicity Hazards " sheetId="2" r:id="rId5"/>
    <sheet state="visible" name="Sheet11" sheetId="3" r:id="rId6"/>
    <sheet state="visible" name="Carcinogens (Recognized)" sheetId="4" r:id="rId7"/>
    <sheet state="visible" name="Carcinogens (Suspected)" sheetId="5" r:id="rId8"/>
    <sheet state="visible" name="Various Chemical Engg Journal" sheetId="6" r:id="rId9"/>
    <sheet state="visible" name="Drinking Water CCL4" sheetId="7" r:id="rId10"/>
    <sheet state="visible" name="Drinking water CCL3" sheetId="8" r:id="rId11"/>
    <sheet state="visible" name="Microbes" sheetId="9" r:id="rId12"/>
    <sheet state="visible" name="EU List of Substances of Concer" sheetId="10" r:id="rId13"/>
    <sheet state="visible" name="Drinking water CCL1" sheetId="11" r:id="rId14"/>
    <sheet state="visible" name="Drinking water CCL2" sheetId="12" r:id="rId15"/>
    <sheet state="visible" name="UCMR 4 Public Water System ( HA" sheetId="13" r:id="rId16"/>
    <sheet state="visible" name="UCMR 4 for Public Water System(" sheetId="14" r:id="rId17"/>
    <sheet state="visible" name="National Primary Drinking Water" sheetId="15" r:id="rId18"/>
    <sheet state="visible" name="National Recommended Aquatic Li" sheetId="16" r:id="rId19"/>
    <sheet state="visible" name="Tier 1 Screening" sheetId="17" r:id="rId20"/>
    <sheet state="visible" name="References" sheetId="18" r:id="rId21"/>
    <sheet state="visible" name="Glossary" sheetId="19" r:id="rId22"/>
  </sheets>
  <definedNames>
    <definedName hidden="1" localSheetId="0" name="_xlnm._FilterDatabase">'Endocrine Disrupting Chemicals '!$A$1:$AS$313</definedName>
    <definedName hidden="1" localSheetId="18" name="_xlnm._FilterDatabase">Glossary!$A$2:$D$130</definedName>
  </definedNames>
  <calcPr/>
</workbook>
</file>

<file path=xl/sharedStrings.xml><?xml version="1.0" encoding="utf-8"?>
<sst xmlns="http://schemas.openxmlformats.org/spreadsheetml/2006/main" count="13998" uniqueCount="8841">
  <si>
    <t>This is private, proprietary, and confidential Information of Save the Water, Inc.</t>
  </si>
  <si>
    <t>@</t>
  </si>
  <si>
    <t>Endocrine Toxicity Hazards: Suspected</t>
  </si>
  <si>
    <t>Chemical Name</t>
  </si>
  <si>
    <t>References</t>
  </si>
  <si>
    <t>STW™ I.D.</t>
  </si>
  <si>
    <t>STW™ Interest</t>
  </si>
  <si>
    <t>Chemical Properties</t>
  </si>
  <si>
    <t>Physical Properties</t>
  </si>
  <si>
    <t>CAS Registry # (or EDF Substance ID)</t>
  </si>
  <si>
    <t>Chemical Releases</t>
  </si>
  <si>
    <t>Environmental Effects</t>
  </si>
  <si>
    <t>Human Health Effects</t>
  </si>
  <si>
    <t>Chemical Use (Source)</t>
  </si>
  <si>
    <t>Drinking Water Sources</t>
  </si>
  <si>
    <t>Identification</t>
  </si>
  <si>
    <t xml:space="preserve">Sources Facility/ Location
</t>
  </si>
  <si>
    <t>Source Industry</t>
  </si>
  <si>
    <t>Receiving Watersheds</t>
  </si>
  <si>
    <t>Chemical Entry Points</t>
  </si>
  <si>
    <t>Monitoring Requirements</t>
  </si>
  <si>
    <t>Removal Technologies</t>
  </si>
  <si>
    <t>Safe Production</t>
  </si>
  <si>
    <t>Safe Use</t>
  </si>
  <si>
    <t>Safe Disposal</t>
  </si>
  <si>
    <t>Consumer Products</t>
  </si>
  <si>
    <t>Alternative Safer Products</t>
  </si>
  <si>
    <t>MEC</t>
  </si>
  <si>
    <t>MCL</t>
  </si>
  <si>
    <t>MCLG</t>
  </si>
  <si>
    <t>MEC/MTL Ratio</t>
  </si>
  <si>
    <t>Human Exposure Reduction Approaches</t>
  </si>
  <si>
    <t>Ecosystem Exposure Reduction Approaches</t>
  </si>
  <si>
    <t>Exposure Routes</t>
  </si>
  <si>
    <t>Exposure Baseline</t>
  </si>
  <si>
    <t>Chemical Concentration Baseline</t>
  </si>
  <si>
    <t>Transgenerational Effects</t>
  </si>
  <si>
    <t>Hormetic Effects</t>
  </si>
  <si>
    <t>Modifiers of CEC Effects</t>
  </si>
  <si>
    <t>Effects of Low Level CEC Exposure</t>
  </si>
  <si>
    <t>EPA Analytical Method</t>
  </si>
  <si>
    <t>Known Concerns</t>
  </si>
  <si>
    <t>Chemical Major Uses</t>
  </si>
  <si>
    <t>Consumer Product Uses</t>
  </si>
  <si>
    <t>Regulatory limits</t>
  </si>
  <si>
    <t>H2O Sol.</t>
  </si>
  <si>
    <t>Notes</t>
  </si>
  <si>
    <t>Notes by Mansi</t>
  </si>
  <si>
    <t>ACETOCHLOR</t>
  </si>
  <si>
    <t>BKH, WWF</t>
  </si>
  <si>
    <t>found in Everglades? amounts? 18f26fr</t>
  </si>
  <si>
    <r>
      <rPr>
        <rFont val="Arial"/>
        <sz val="12.0"/>
      </rPr>
      <t xml:space="preserve">Acetochlor is a monocarboxylic acid amide that is N-phenylacetamide carrying an ethyl and a methyl group at positions 2 and 6 respectively on the benzene ring while one of the methyl hydrogens as well as the hydrogen attached to the nitrogen atom have been replaced by a chloro and an ethoxymethyl group respectively. It's molecular weight is 269.77 g/mol. 
</t>
    </r>
    <r>
      <rPr>
        <rFont val="Arial"/>
        <color rgb="FF1155CC"/>
        <sz val="12.0"/>
      </rPr>
      <t>Please see reference #1 on reference sheet.</t>
    </r>
  </si>
  <si>
    <r>
      <rPr>
        <sz val="11.0"/>
      </rPr>
      <t xml:space="preserve">Thick, oily liquid, light amber to violet.
Aromatic odor
Boiling Point: 172 °C at 5 mm Hg
Melting Point: 10.6 °C
When heated to decomposition it emits toxic vapors of /nitrogen oxides and hydrogen chloride.
</t>
    </r>
    <r>
      <rPr>
        <color rgb="FF1155CC"/>
        <sz val="11.0"/>
      </rPr>
      <t>Please see reference #1 on reference sheet.</t>
    </r>
  </si>
  <si>
    <t>34256-82-1</t>
  </si>
  <si>
    <r>
      <rPr>
        <color rgb="FF000000"/>
        <sz val="11.0"/>
      </rPr>
      <t xml:space="preserve">Acetochlor's production may result in its release to the environment through various waste streams; its use as a herbicide will result in its direct release to the environment. If released to air, a vapor pressure of 1.67X10-7 mm Hg at 20 °C indicates acetochlor will exist in both the vapor and particulate phases in the atmosphere.
</t>
    </r>
    <r>
      <rPr>
        <color rgb="FF1155CC"/>
        <sz val="11.0"/>
      </rPr>
      <t>Please see reference #1 on reference sheet.</t>
    </r>
  </si>
  <si>
    <r>
      <rPr>
        <sz val="11.0"/>
      </rPr>
      <t xml:space="preserve">TERRESTRIAL FATE: Based on a classification scheme(1), Koc values ranging from 98.5(2) to 335(3) indicate that acetochlor is expected to have high to moderate mobility in soil(SRC).
AQUATIC FATE: Based on a classification scheme(1), Koc values ranging from 98.5(2) to 335(3) indicate that acetochlor is not expected to adsorb to suspended solids and sediment(SRC).
</t>
    </r>
    <r>
      <rPr>
        <color rgb="FF1155CC"/>
        <sz val="11.0"/>
      </rPr>
      <t>Please see reference #1 on reference sheet.</t>
    </r>
  </si>
  <si>
    <r>
      <rPr>
        <sz val="11.0"/>
      </rPr>
      <t xml:space="preserve">Acetochlor is mildly irritating to the skin and eyes. Exposure to metalaxyl often results in such nonspecific symptoms as headache, dizziness, weakness, and nausea. Acetochlor poisoning can produce an allergic hypersensitivity dermatitis or asthma with bronchospasm and wheezing with chronic exposure (T36).
ARDS/acute lung injury, burns of the esophagus or gastrointestinal tract can result from acetochlor poisoning (T36).
</t>
    </r>
    <r>
      <rPr>
        <color rgb="FF1155CC"/>
        <sz val="11.0"/>
      </rPr>
      <t xml:space="preserve">
Please see reference #1 on reference sheet.</t>
    </r>
  </si>
  <si>
    <r>
      <rPr>
        <color rgb="FF000000"/>
        <sz val="11.0"/>
      </rPr>
      <t xml:space="preserve">Used as selective pre-emergence herbicide for control of most annual grasses, certain annual broad-leaved weeds, and yellow nutsedge; [HSDB] Registered for use on field corn and popcorn; [EPA REDs]
</t>
    </r>
    <r>
      <rPr>
        <color rgb="FF1155CC"/>
        <sz val="11.0"/>
      </rPr>
      <t>Please see reference #1 on reference sheet.</t>
    </r>
  </si>
  <si>
    <r>
      <rPr>
        <sz val="11.0"/>
      </rPr>
      <t xml:space="preserve">GROUNDWATER: Acetochlor was detected in 1 out of 106 municipal wells sampled during the Summer of 1995 in Iowa, with a maximum measured concentration of 0.77 ug/L(1).
SURFACE WATER: Acetochlor was detected in 35% of the samples taken from 52 Midwestern streams during 1994 at a median concentration of &lt;0.05 ug/L(1). 
</t>
    </r>
    <r>
      <rPr>
        <color rgb="FF1155CC"/>
        <sz val="11.0"/>
      </rPr>
      <t>Please see reference #1 on reference sheet.</t>
    </r>
  </si>
  <si>
    <r>
      <rPr>
        <sz val="11.0"/>
      </rPr>
      <t xml:space="preserve">IUPAC Name:2-chloro-N-(ethoxymethyl)-N-(2-ethyl-6-methylphenyl)acetamide
InChI: nChI=1S/C14H20ClNO2/c1-4-12-8-6-7-11(3)14(12)16(10-18-5-2)13(17)9-15/h6-8H,4-5,9-10H2,1-3H3
Molecular Formula:C14H20ClNO2
CAS:34256-82-1
</t>
    </r>
    <r>
      <rPr>
        <color rgb="FF1155CC"/>
        <sz val="11.0"/>
      </rPr>
      <t>Please see reference #1 on reference sheet.</t>
    </r>
    <r>
      <rPr>
        <sz val="11.0"/>
      </rPr>
      <t xml:space="preserve">
</t>
    </r>
  </si>
  <si>
    <r>
      <rPr>
        <color rgb="FF000000"/>
        <sz val="11.0"/>
      </rPr>
      <t xml:space="preserve">For acetochlor (USEPA/OPP Pesticide Code: 121601) ACTIVE products with label matches. /SRP: Registered for use in the U.S. but approved pesticide uses may change periodically and so federal, state and local authorities must be consulted for currently approved uses./ 
Herbicide
</t>
    </r>
    <r>
      <rPr>
        <color rgb="FF1155CC"/>
        <sz val="11.0"/>
      </rPr>
      <t>Please see reference #1 on reference sheet.</t>
    </r>
  </si>
  <si>
    <r>
      <rPr>
        <sz val="11.0"/>
      </rPr>
      <t xml:space="preserve">Farming (Pesticides) [Category: Industry]: Herbicide:
Used pre-emergence or pre-plant to control annual grasses, certain broadleaf weeds and yellow nutsedge (Cyperus esculentus) in maize, peanuts, soy beans, cotton, potatoes and sugar cane
 Household Products: Acetochlor is produced by reaction of chloroacetyl chloride with the azomethine of 2-ethyl-6-methylaniline and formaldehyde, followed by treatment with ethanol.Information on 2 consumer products that contain Acetochlor in the following categories is provided:
• Pesticides
</t>
    </r>
    <r>
      <rPr>
        <color rgb="FF1155CC"/>
        <sz val="11.0"/>
      </rPr>
      <t>Please see reference #1 on reference sheet.</t>
    </r>
  </si>
  <si>
    <r>
      <rPr>
        <sz val="11.0"/>
      </rPr>
      <t xml:space="preserve">SURFACE WATER: Acetochlor was detected in 35% of the samples taken from 52 Midwestern streams during 1994 at a median concentration of &lt;0.05 ug/L(1). Acetochlor was detected in 84% of the samples taken from 50 Midwestern streams during 1995 at a median concentration of 0.42 ug/L(1).
Acetochlor was detected in water samples collected from 88 municipal wells throughout Iowa during the summer of 1996, a median value of summed concentration levels was &lt;0.05 ug/L(2). 
</t>
    </r>
    <r>
      <rPr>
        <color rgb="FF1155CC"/>
        <sz val="11.0"/>
      </rPr>
      <t>Please see reference #1 on reference sheet.</t>
    </r>
  </si>
  <si>
    <r>
      <rPr>
        <sz val="11.0"/>
      </rPr>
      <t xml:space="preserve"> Volatilization of acetochlor from moist soil surfaces is not expected to be an important fate process(SRC) given an estimated Henry's Law constant of 2.7X10-10 atm-cu m/mole(SRC), based upon its vapor pressure, 1.67X10-7 mm Hg(4), and water solubility, 223 mg/L(5).
Volatilization from water surfaces is not expected(4) based upon an estimated Henry's Law constant of 2.7X10-10 atm-cu m/mole(SRC), derived from its vapor pressure, 1.67X10-7 mm Hg(5), and water solubility, 223 mg/L(6).
</t>
    </r>
    <r>
      <rPr>
        <color rgb="FF1155CC"/>
        <sz val="11.0"/>
      </rPr>
      <t>Please see reference #1 on reference sheet.</t>
    </r>
  </si>
  <si>
    <r>
      <rPr>
        <sz val="11.0"/>
      </rPr>
      <t xml:space="preserve">Hazard Traits - Carcinogenicity; Nephrotoxicity and Other Toxicity to the Urinary System; Neurotoxicity; Reproductive Toxicity
Authoritative List - Prop 65
Report - regardless of intended function of ingredient in the product
Safe Drinking Water Act
Acetochlor is listed in the dataset of EPA Human Health Benchmarks for Pesticides under the Safe Drinking Water Act (40 eCFR 141)
</t>
    </r>
    <r>
      <rPr>
        <color rgb="FF1155CC"/>
        <sz val="11.0"/>
      </rPr>
      <t>Please see reference #1 on reference sheet.</t>
    </r>
  </si>
  <si>
    <r>
      <rPr>
        <sz val="11.0"/>
      </rPr>
      <t xml:space="preserve">AEROBIC: Degradation rates of 14C-labeled acetochlor in sandy loam soils from Eastern Virginia were found to range from 8 to 15% of applied concentration over a period of 48 days(1). In sewage sludge the overall degradation rate constant and half-life were determined to be 0.0403 per hour and 17.2 hours, respectively, while in soil the overall degradation rate constant and half-life were determined to be 0.1601 per day and 4.3 days, respectively(2). 
Environmental Abiotic Degradation:The rate constant for the vapor-phase reaction of acetochlor with photochemically-produced hydroxyl radicals has been estimated as 5.0X10-11 cu cm/molecule-sec at 25 °C(SRC) using a structure estimation method(1). This corresponds to an atmospheric half-life of about 2.6 hours at an atmospheric concentration of 5X10+5 hydroxyl radicals per cu cm(1). 
</t>
    </r>
    <r>
      <rPr>
        <color rgb="FF1155CC"/>
        <sz val="11.0"/>
      </rPr>
      <t>Please see reference #1 on reference sheet.</t>
    </r>
  </si>
  <si>
    <r>
      <rPr>
        <sz val="11.0"/>
      </rPr>
      <t xml:space="preserve">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users/
</t>
    </r>
    <r>
      <rPr>
        <color rgb="FF1155CC"/>
        <sz val="11.0"/>
      </rPr>
      <t>Please see reference #1 on reference sheet.</t>
    </r>
  </si>
  <si>
    <r>
      <rPr>
        <sz val="11.0"/>
      </rPr>
      <t xml:space="preserve">Applicators and other handlers must wear: Coveralls over short-sleeved shirt and short pants; Chemical-resistant gloves made of any waterproof material such as polyethylene or polyvinyl chloride; Chemical-resistant footwear plus socks; Protective eyewear; Chemical-resistant headgear for overhead exposure; and Chemical-resistant apron when cleaning equipment, mixing, or loading. /DuPont Breakfree Herbicide/
</t>
    </r>
    <r>
      <rPr>
        <color rgb="FF1155CC"/>
        <sz val="11.0"/>
      </rPr>
      <t>Please see reference #1 on reference sheet.</t>
    </r>
  </si>
  <si>
    <r>
      <rPr>
        <sz val="11.0"/>
      </rPr>
      <t xml:space="preserve">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/Residential users/
</t>
    </r>
    <r>
      <rPr>
        <color rgb="FF1155CC"/>
        <sz val="11.0"/>
      </rPr>
      <t>Please see reference #1 on reference sheet.</t>
    </r>
  </si>
  <si>
    <r>
      <rPr>
        <sz val="11.0"/>
      </rPr>
      <t xml:space="preserve">Household &amp; Commercial/Institutional Products
Information on 2 consumer products that contain Acetochlor in the following categories is provided:
• Pesticides
</t>
    </r>
    <r>
      <rPr>
        <color rgb="FF1155CC"/>
        <sz val="11.0"/>
      </rPr>
      <t>Please see reference #1 on reference sheet.</t>
    </r>
  </si>
  <si>
    <t>Alternative pesticides for garden:
- compost
- diatomaceous earth
- essential oils (peppermint, rosemary, citronella, eucalyptus)
- garlic and chillies
- neem oil
- castile soap</t>
  </si>
  <si>
    <r>
      <rPr>
        <sz val="11.0"/>
      </rPr>
      <t xml:space="preserve">Inhalation (L919) ; oral (L919) ; dermal (L919) ; eye contact (L919)
</t>
    </r>
    <r>
      <rPr>
        <color rgb="FF1155CC"/>
        <sz val="11.0"/>
      </rPr>
      <t>Please see reference #1 on reference sheet.</t>
    </r>
  </si>
  <si>
    <r>
      <rPr>
        <sz val="11.0"/>
      </rPr>
      <t xml:space="preserve">as the exposure level decreased (based on total acetochlor metabolite level), ACM became a less abundant metabolite of acetochlor (&lt;17%). Unmetabolized acetochlor was also measured in the urine samples analyzed.
</t>
    </r>
    <r>
      <rPr>
        <color rgb="FF1155CC"/>
        <sz val="11.0"/>
      </rPr>
      <t>Please see reference #1 on reference sheet.</t>
    </r>
  </si>
  <si>
    <r>
      <rPr>
        <sz val="11.0"/>
      </rPr>
      <t xml:space="preserve">ARDS/acute lung injury, burns of the esophagus or gastrointestinal tract can result from acetochlor poisoning (T36).
</t>
    </r>
    <r>
      <rPr>
        <color rgb="FF1155CC"/>
        <sz val="11.0"/>
      </rPr>
      <t>Please see reference #1 on reference sheet.</t>
    </r>
  </si>
  <si>
    <r>
      <rPr>
        <sz val="11.0"/>
      </rPr>
      <t xml:space="preserve">Evidence for Carcinogenicity:
Cancer Classification: Likely to be Carcinogenic to Humans
</t>
    </r>
    <r>
      <rPr>
        <color rgb="FF1155CC"/>
        <sz val="11.0"/>
      </rPr>
      <t>Please see reference #1 on reference sheet.</t>
    </r>
  </si>
  <si>
    <t>Acetochlor has been classified as a probable human carcinogen. Acetochlor, as alachlor, can cause nasal turbinate tumors via the generation of a common tissue reactive metabolite that leads to cytotoxicity and regenerative proliferation in the nasal epithelium. It is thyroid disruptor. Human health effects from acetochlor at low environmental doses or at biomonitored levels from low environmental exposures are unknown.</t>
  </si>
  <si>
    <t>It is approved for pre-emergence application or for pre-planting application with soil incorporation, in corn. (maize) at 5 litres / hectare (1835g / hectare of a.i.)It is used to control weeds in corn, and is particularly useful as a replacement for atrazine in the case of some important weeds.</t>
  </si>
  <si>
    <t xml:space="preserve"> It is the main active ingredient in Acenit, Keystone, Guardian, Harness, Relay, Sacemid, Surpass, Top-Hand, Trophy and Winner.  18f26fr</t>
  </si>
  <si>
    <r>
      <rPr>
        <sz val="10.0"/>
      </rPr>
      <t xml:space="preserve">The Henry's Law constant for acetochlor is estimated as 2.7X10-10 atm-cu m/mole(SRC) derived from its vapor pressure, 1.67X10-7 mm Hg(1), and water solubility, 223 mg/L(2). 
</t>
    </r>
    <r>
      <rPr>
        <color rgb="FF1155CC"/>
        <sz val="10.0"/>
      </rPr>
      <t>Please see reference #1 on reference sheet.</t>
    </r>
  </si>
  <si>
    <r>
      <rPr>
        <color rgb="FF000000"/>
      </rPr>
      <t xml:space="preserve">Ask Frank on what STW Interest means
Chemical properties, physical properties,hormetic effects were abstracted from https://pubchem.ncbi.nlm.nih.gov/compound/Acetochlor#section=Odor 
Chemical Releases: https://pubchem.ncbi.nlm.nih.gov/compound/acetochlor#section=US-EPA-Regional-Removal-Management-Levels-for-Chemical-Contaminants
Environmental Effects: https://pubchem.ncbi.nlm.nih.gov/compound/acetochlor#section=Artificial-Pollution-Sources
Human Health Effects: </t>
    </r>
    <r>
      <rPr>
        <color rgb="FF1155CC"/>
        <u/>
      </rPr>
      <t>https://pubchem.ncbi.nlm.nih.gov/compound/acetochlor#section=Exposure-Routes</t>
    </r>
    <r>
      <rPr>
        <color rgb="FF000000"/>
      </rPr>
      <t xml:space="preserve">
Chemical Use (Source): https://pubchem.ncbi.nlm.nih.gov/compound/acetochlor#section=Uses
Drinking Water Sources: https://pubchem.ncbi.nlm.nih.gov/compound/acetochlor#section=Soil-Adsorption-Mobility
Identification: </t>
    </r>
    <r>
      <rPr>
        <color rgb="FF1155CC"/>
        <u/>
      </rPr>
      <t>https://pubchem.ncbi.nlm.nih.gov/compound/acetochlor#section=Names-and-Identifiers</t>
    </r>
    <r>
      <rPr>
        <color rgb="FF000000"/>
      </rPr>
      <t xml:space="preserve">
Receiving Watersheds: https://pubchem.ncbi.nlm.nih.gov/compound/acetochlor#section=Environmental-Water-Concentrations
Source Facility/ Location: https://pubchem.ncbi.nlm.nih.gov/compound/acetochlor#section=Uses</t>
    </r>
  </si>
  <si>
    <t>For Analytical Methods and STW Interest - need more research.</t>
  </si>
  <si>
    <t>ALACHLOR</t>
  </si>
  <si>
    <t>BKH, IL-EPA, JNIHS, KEIT, WWF</t>
  </si>
  <si>
    <t>temp 00001</t>
  </si>
  <si>
    <r>
      <rPr>
        <sz val="11.0"/>
      </rPr>
      <t xml:space="preserve">Alachlor is an aromatic amide that is N-(2,6-diethylphenyl)acetamide substituted by a methoxymethyl group at at the nitrogen atom while one of the hydrogens of the methyl group has been replaced by a chlorine atom. It has a role as a herbicide, an environmental contaminant and a xenobiotic. It is an organochlorine compound, a monocarboxylic acid amide and an aromatic amide. It is functionally related to a N-phenylacetamide.
Molecular Weight: 269.77 g/mol
</t>
    </r>
    <r>
      <rPr>
        <color rgb="FF1155CC"/>
        <sz val="11.0"/>
      </rPr>
      <t>Please see reference #1 on reference sheet.</t>
    </r>
  </si>
  <si>
    <r>
      <rPr>
        <sz val="11.0"/>
      </rPr>
      <t xml:space="preserve">Alachlor is a crystalline solid.
Melting point: 104-106 °F (40-41 °C).
Colorless to white crystalline solid 
Odorless
Boiling point:100 °C at 0.02 mm Hg; 135 °C at 0.3 mm Hg
</t>
    </r>
    <r>
      <rPr>
        <color rgb="FF1155CC"/>
        <sz val="11.0"/>
      </rPr>
      <t>Please see reference #1 on reference sheet.</t>
    </r>
  </si>
  <si>
    <t>15972-60-8</t>
  </si>
  <si>
    <r>
      <rPr>
        <sz val="11.0"/>
      </rPr>
      <t xml:space="preserve">Alachlor's production may result in its release to the environment through various waste streams; its use as a herbicide will result in its direct release to the environment. If released to air, a vapor pressure of 2.290X10-5 mm Hg at 25 °C indicates alachlor will exist in both the vapor and particulate phases. 
</t>
    </r>
    <r>
      <rPr>
        <color rgb="FF1155CC"/>
        <sz val="11.0"/>
      </rPr>
      <t>Please see reference #1 on reference sheet.</t>
    </r>
  </si>
  <si>
    <r>
      <rPr>
        <sz val="11.0"/>
      </rPr>
      <t xml:space="preserve">Terrestrial fate: The half-life of alachlor in soils was found to be 7 to 14 days. Four major metabolites of alachlor were observed but only two were identified: 2-chloro-2',6'-diethylacetanilide and 1-chloro-acetyl-2,3-dihydro-7-ethylindole.
AQUATIC FATE: Based on a classification scheme(1), Koc values ranging from 120 to 2,138(2,3), indicate that alachlor may adsorb to some suspended solids and sediment(SRC). Volatilization from water surfaces is not expected(3) based upon a Henry's Law constant of 8.32X10-9 atm-cu m/mole(4).
</t>
    </r>
    <r>
      <rPr>
        <color rgb="FF1155CC"/>
        <sz val="11.0"/>
      </rPr>
      <t>Please see reference #1 on reference sheet.</t>
    </r>
  </si>
  <si>
    <r>
      <rPr>
        <sz val="11.0"/>
      </rPr>
      <t xml:space="preserve">ARDS/acute lung injury, burns of the esophagus or gastrointestinal tract can result from acetochlor poisoning (T36).
Alachlor is mildly irritating to the skin and eyes. Exposure to metalaxyl often results in such nonspecific symptoms as headache, dizziness, weakness, and nausea. Alachlor poisoning can produce an allergic hypersensitivity dermatitis or asthma with bronchospasm and wheezing with chronic exposure (T36).
</t>
    </r>
    <r>
      <rPr>
        <color rgb="FF1155CC"/>
        <sz val="11.0"/>
      </rPr>
      <t>Please see reference #1 on reference sheet.</t>
    </r>
  </si>
  <si>
    <r>
      <rPr>
        <sz val="11.0"/>
      </rPr>
      <t xml:space="preserve">Used as a systemic herbicide; [EXTOXNET] Used as a pre-emergent herbicide to control grasses and broadleaf weeds; [ACGIH] Used in corn, soybeans, dry beans, cotton, sorghum, sunflowers, peanuts, and other crops; [Krieger, p. 1753]
</t>
    </r>
    <r>
      <rPr>
        <color rgb="FF1155CC"/>
        <sz val="11.0"/>
      </rPr>
      <t>Please see reference #1 on reference sheet.</t>
    </r>
  </si>
  <si>
    <r>
      <rPr>
        <sz val="11.0"/>
      </rPr>
      <t xml:space="preserve">GROUNDWATER: During a 1985-1987 Survey of 119 wells, springs and municipal drinking water throughout AR, alachlor was detected in only one irrigation well at a concn of 5.5 ppb(1). In 1990, 58 private wells in central Maine were monitored for pesticides and alachlor was found in 7 well waters at a maximum conc of 0.36 ppb(2).
</t>
    </r>
    <r>
      <rPr>
        <color rgb="FF1155CC"/>
        <sz val="11.0"/>
      </rPr>
      <t>Please see reference #1 on reference sheet.</t>
    </r>
  </si>
  <si>
    <r>
      <rPr>
        <sz val="11.0"/>
      </rPr>
      <t xml:space="preserve">IUPAC Name: 2-chloro-N-(2,6-diethylphenyl)-N-(methoxymethyl)acetamide
InChI: InChI=1S/C14H20ClNO2/c1-4-11-7-6-8-12(5-2)14(11)16(10-18-3)13(17)9-15/h6-8H,4-5,9-10H2,1-3H3
Molecular Formula:C14H20ClNO2
CAS:15972-60-8
</t>
    </r>
    <r>
      <rPr>
        <color rgb="FF1155CC"/>
        <sz val="11.0"/>
      </rPr>
      <t>Please see reference #1 on reference sheet.</t>
    </r>
  </si>
  <si>
    <r>
      <rPr>
        <sz val="11.0"/>
      </rPr>
      <t xml:space="preserve">For alachlor (USEPA/OPP Pesticide Code: 090501) ACTIVE products with label matches. /SRP: Registered for use in the U.S. but approved pesticide uses may change periodically and so federal, state and local authorities must be consulted for currently approved uses./
Restricted use pesticide. For retail sale to and use only by Certified Applicators or persons under their direct supervision and only for those uses covered by the Certified Applicator's certification. /Intrro, Lariat, Microtech, Bullet/
</t>
    </r>
    <r>
      <rPr>
        <color rgb="FF1155CC"/>
        <sz val="11.0"/>
      </rPr>
      <t>Please see reference #1 on reference sheet.</t>
    </r>
  </si>
  <si>
    <r>
      <rPr>
        <sz val="11.0"/>
      </rPr>
      <t xml:space="preserve">Farming (Pesticides) [Category: Industry]
Chloroacetanilide pesticide
Herbicide for grasses &amp; broadleaf weeds on corn &amp; sorghum, soybeans, peanuts, cotton, vegetables, forage crops.
</t>
    </r>
    <r>
      <rPr>
        <color rgb="FF1155CC"/>
        <sz val="11.0"/>
      </rPr>
      <t>Please see reference #1 on reference sheet</t>
    </r>
    <r>
      <rPr>
        <sz val="11.0"/>
      </rPr>
      <t>.</t>
    </r>
  </si>
  <si>
    <r>
      <rPr>
        <sz val="11.0"/>
      </rPr>
      <t xml:space="preserve"> Alachlor has been detected in well waters from use areas in the U.S. with a frequency of &lt;1%(7). In one survey, alachlor was detected in 2 of 33 groundwater samples from Florida at an average concn of 62.3 ppb in the two detectable samples(4). A 1980 screening of 1174 community wells and 617 private wells in WI found alachlor in one well at a concn &gt;10 ppb(1). 
It was also detected in well waters in Nebraska with a frequency of &lt;1% and at a concn range not detected-20.7 ppb and a median concn of 0.09 ppb(2). In an earlier survey, alachlor was detected in 2 of 14 wells from Nebraska at concn of 0.04 ppb(3).
</t>
    </r>
    <r>
      <rPr>
        <color rgb="FF1155CC"/>
        <sz val="11.0"/>
      </rPr>
      <t>Please see reference #1 on reference sheet.</t>
    </r>
  </si>
  <si>
    <r>
      <rPr>
        <sz val="11.0"/>
      </rPr>
      <t xml:space="preserve">The evaporation of alachlor from soil will depend on the nature of soil, its moisture content, the temperature of the soil and the air flux over the soil. Evaporation of alachlor from soil will increase as the moisture content of the soil is increased(2-3). This increase in volatility is attributed to wick effect which continuously feeds herbicide to the soil surface resulting in enhanced volatilization(1)
lAachlor is expected to be essentially nonvolatile from water surfaces(2). Alachlor is not expected to volatilize from dry soil surfaces(SRC) based upon a vapor pressure of 2.20X10-5 mm Hg(3).
</t>
    </r>
    <r>
      <rPr>
        <color rgb="FF1155CC"/>
        <sz val="11.0"/>
      </rPr>
      <t>Please see reference #1 on reference sheet.</t>
    </r>
  </si>
  <si>
    <r>
      <rPr>
        <sz val="11.0"/>
      </rPr>
      <t xml:space="preserve">California Safe Cosmetics Program (CSCP) Reportable Ingredient
Hazard Traits - Carcinogenicity; Hepatotoxicity and Digestive System Toxicity; Ocular Toxicity; Other Toxicological Hazard Traits
Authoritative List - CA MCLs; CWA 303(d); Prop 65
Report - regardless of intended function of ingredient in the product
Alachlor: Does not have an individual approval but may be used under an appropriate group standard
</t>
    </r>
    <r>
      <rPr>
        <color rgb="FF1155CC"/>
        <sz val="11.0"/>
      </rPr>
      <t>Please see reference #1 on reference sheet.</t>
    </r>
  </si>
  <si>
    <r>
      <rPr>
        <sz val="11.0"/>
      </rPr>
      <t xml:space="preserve">Abiotic Degradation:This corresponds to an atmospheric half-life of about 8.5 hours at an atmospheric concentration of 5X10+5 hydroxyl radicals per cu cm(2). Alachlor is not expected to undergo hydrolysis in the environment as indicated by evidence of relatively stability in sterile pH 3, 6, and 9 buffer solutions, natural lake water, and deionoized water when incubated in the dark for 30 days(3). 
ALACHLOR WAS APPLIED TO SAWYER FINE SANDY LOAM SOIL. AT 22 °C, RELATIVE HUMIDITY IN A CLOSED SYSTEM HAD LITTLE EFFECT ON RETENTION UNTIL HUMIDITY APPROACHED 100%. WHEN SOIL TEMP...38 °C OR HIGHER, RELATIVE HUMIDITY HAD PRONOUNCED EFFECT. ALACHLOR DEGRADED TO 2-CHLORO-2',6'-DIETHYLACETANILIDE.
</t>
    </r>
    <r>
      <rPr>
        <color rgb="FF1155CC"/>
        <sz val="11.0"/>
      </rPr>
      <t>Please see reference #1 on reference sheet.</t>
    </r>
  </si>
  <si>
    <r>
      <rPr>
        <sz val="11.0"/>
      </rPr>
      <t xml:space="preserve">Minimum storage temperature: 32 °F. Incompatible materials for storage: mild steel, PVC. Keep locked up and out of the reach of children. Keep away from living quarters. Keep away from food, drink and animal feed. Keep only in the original container. Keep away from sources of ignition (sparks, flame, etc.). Keep container tightly closed in a cool, well-ventilated place. Protect from frost. ... If frozen, place in warm room and shake frequently to put back into solution. /INTRRO/
</t>
    </r>
    <r>
      <rPr>
        <color rgb="FF1155CC"/>
        <sz val="11.0"/>
      </rPr>
      <t>Please see reference #1 on reference sheet.</t>
    </r>
  </si>
  <si>
    <r>
      <rPr>
        <sz val="11.0"/>
      </rPr>
      <t xml:space="preserve">Wear positive pressure self-contained breathing apparatus (SCBA). Wear chemical protective clothing that is specifically recommended by the manufacturer when there is NO RISK OF FIRE. Structural firefighters' protective clothing provides thermal protection but only limited chemical protection. (ERG, 2024)
</t>
    </r>
    <r>
      <rPr>
        <color rgb="FF1155CC"/>
        <sz val="11.0"/>
      </rPr>
      <t>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</si>
  <si>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1155CC"/>
        <sz val="11.0"/>
      </rPr>
      <t>Please see reference #1 on reference sheet.</t>
    </r>
  </si>
  <si>
    <r>
      <rPr>
        <sz val="11.0"/>
      </rPr>
      <t xml:space="preserve">Household &amp; Commercial/Institutional Products
Information on 3 consumer products that contain Alachlor in the following categories is provided:
• Pesticides
</t>
    </r>
    <r>
      <rPr>
        <color rgb="FF1155CC"/>
        <sz val="11.0"/>
      </rPr>
      <t>Please see reference #1 on reference sheet.</t>
    </r>
  </si>
  <si>
    <r>
      <rPr>
        <color rgb="FF1155CC"/>
        <sz val="11.0"/>
        <u/>
      </rPr>
      <t xml:space="preserve">2 u g/l (micrograms per liter) [equivalent to parts per billion (ppb)] </t>
    </r>
    <r>
      <rPr>
        <color rgb="FF1155CC"/>
        <sz val="11.0"/>
        <u/>
      </rPr>
      <t xml:space="preserve">
</t>
    </r>
  </si>
  <si>
    <r>
      <rPr>
        <sz val="11.0"/>
      </rPr>
      <t xml:space="preserve">The substance can be absorbed into the body by ingestion and by inhalation of its aerosol.
oral (L922) ; dermal (L922)
</t>
    </r>
    <r>
      <rPr>
        <color rgb="FF1155CC"/>
        <sz val="11.0"/>
      </rPr>
      <t>Please see reference #1 on reference sheet.</t>
    </r>
  </si>
  <si>
    <r>
      <rPr>
        <sz val="11.0"/>
      </rPr>
      <t xml:space="preserve">Excursion Limit Recommendation: Excursions in worker exposure levels may exceed 3 times the TLV-TWA for no more than a total of 30 minutes during a work day, and under no circumstances should they exceed 5 times the TLV-TWA, provided that the TLV-TWA is not exceeded.
</t>
    </r>
    <r>
      <rPr>
        <color rgb="FF1155CC"/>
        <sz val="11.0"/>
      </rPr>
      <t>Please see reference #1 on reference sheet.</t>
    </r>
  </si>
  <si>
    <r>
      <rPr>
        <sz val="11.0"/>
      </rPr>
      <t xml:space="preserve">ARDS/acute lung injury, burns of the esophagus or gastrointestinal tract can result from acetochlor poisoning (T36).
</t>
    </r>
    <r>
      <rPr>
        <color rgb="FF1155CC"/>
        <sz val="11.0"/>
      </rPr>
      <t>Please see reference #1 on reference sheet.</t>
    </r>
  </si>
  <si>
    <r>
      <rPr>
        <sz val="11.0"/>
      </rPr>
      <t xml:space="preserve">Cancer Classification: Likely to be Carcinogenic to Humans (High Doses); Not Likely to be Carcinogenic to Humans (Low Doses)
</t>
    </r>
    <r>
      <rPr>
        <color rgb="FF1155CC"/>
        <sz val="11.0"/>
      </rPr>
      <t>Please see reference #1 on reference sheet.</t>
    </r>
  </si>
  <si>
    <t>Eye, liver, kidney or spleen problems; anemia; increased risk of cancer</t>
  </si>
  <si>
    <t>herbicide</t>
  </si>
  <si>
    <t>runoff from herbicide used on row crops, for control of annual grasses and broadleaf weeds in crops, primarily on corn, sorghum, and soybeans.</t>
  </si>
  <si>
    <t>SDWA MCLG = 0, MCL = 0.002 mg/L (2 ppb), removed by granular activated carbon</t>
  </si>
  <si>
    <r>
      <rPr>
        <sz val="10.0"/>
      </rPr>
      <t xml:space="preserve">Solubility in water, g/100ml at 25 °C: 0.02 (very poor)
</t>
    </r>
    <r>
      <rPr>
        <color rgb="FF1155CC"/>
        <sz val="10.0"/>
      </rPr>
      <t>Please see reference #1 on reference sheet.</t>
    </r>
  </si>
  <si>
    <r>
      <rPr/>
      <t xml:space="preserve">Add Parameter for Removal Method? 
Regulatory Limits might have more than just one limit other than MCL and MCLG, ask Frank on adding those.
Chemical properties, physical properties,hormetic effects were abstracted from 
https://pubchem.ncbi.nlm.nih.gov/compound/alachlor#section=Computed-Properties
Environmental Effects: https://pubchem.ncbi.nlm.nih.gov/compound/alachlor#section=Environmental-Fate
Human Health Effects: https://pubchem.ncbi.nlm.nih.gov/compound/alachlor#section=Health-Effects
Drinking Water Sources ,Identification, Receiving Watersheds, Chemical Entry Points,Exposure Baseline: </t>
    </r>
    <r>
      <rPr>
        <color rgb="FF1155CC"/>
        <u/>
      </rPr>
      <t>https://pubchem.ncbi.nlm.nih.gov/compound/alachlor</t>
    </r>
    <r>
      <rPr/>
      <t xml:space="preserve">
</t>
    </r>
  </si>
  <si>
    <t>ALDICARB</t>
  </si>
  <si>
    <t>GUIL, JNIHS, KEIT</t>
  </si>
  <si>
    <r>
      <rPr>
        <sz val="11.0"/>
      </rPr>
      <t xml:space="preserve">Aldicarb is a synthetic oxime carbamate compound and carbamate acetylcholinesterase inhibitor, endocrine disruptor, and neurotoxin that is used as a pesticide. It is characterized as a highly toxic colorless or white crystalline solid with a slightly sulfurous odor, and exposure occurs by inhalation, ingestion, or contact.
</t>
    </r>
    <r>
      <rPr>
        <color rgb="FF1155CC"/>
        <sz val="11.0"/>
      </rPr>
      <t>Please see reference #1 on reference sheet.</t>
    </r>
  </si>
  <si>
    <r>
      <rPr>
        <sz val="11.0"/>
      </rPr>
      <t xml:space="preserve">Aldicarb appears as white crystals with a slightly sulfurous odor. 
Crystals from isopropyl ether
Boiling Point: Decomposes (NTP, 1992)
Melting Point: 210 to 214 °F (EPA, 1998)
Solubility:0.1 to 1.0 mg/mL at 72 °F (NTP, 1992)
</t>
    </r>
    <r>
      <rPr>
        <color rgb="FF1155CC"/>
        <sz val="11.0"/>
      </rPr>
      <t>Please see reference #1 on reference sheet.</t>
    </r>
  </si>
  <si>
    <t>116-06-3</t>
  </si>
  <si>
    <r>
      <rPr>
        <sz val="11.0"/>
      </rPr>
      <t xml:space="preserve">Aldicarb's production may result in its release to the environment through various waste streams; its use as an insecticide will result in its direct release to the environment. Effective Jan 1, 2012 the US EPA canceled the use of aldicarb under the brand 'Temik' on citrus and potatoes; however, uses on all other crops will remain.
</t>
    </r>
    <r>
      <rPr>
        <color rgb="FF1155CC"/>
        <sz val="11.0"/>
      </rPr>
      <t>Please see reference #1 on reference sheet.</t>
    </r>
  </si>
  <si>
    <r>
      <rPr>
        <sz val="11.0"/>
      </rPr>
      <t xml:space="preserve">TERRESTRIAL FATE: The movement and degradation of aldicarb was studied under field conditions in two Florida citrus groves(1). Following application of aldicarb to the top 5 cm of the soil, a relatively rapid decrease in aldicarb concentration and an increase in aldicarb sulfoxide and aldicarb sulfone was observed.
AQUATIC FATE: Based on a classification scheme(1), Koc values of 7 to 80(2), indicate that aldicarb is not expected to adsorb to suspended solids and sediment(SRC). Volatilization from water surfaces is not expected(3) based upon an estimated Henry's Law constant of 1.5X10-9 atm-cu m/mole(SRC), derived from its vapor pressure, 2.9X10-5 mm Hg(4), and water solubility, 4,930 mg/L(4).
</t>
    </r>
    <r>
      <rPr>
        <color rgb="FF1155CC"/>
        <sz val="11.0"/>
      </rPr>
      <t>Please see reference #1 on reference sheet.</t>
    </r>
  </si>
  <si>
    <r>
      <rPr>
        <color rgb="FF000000"/>
        <sz val="11.0"/>
      </rPr>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t>
    </r>
    <r>
      <rPr>
        <sz val="11.0"/>
      </rPr>
      <t>Please see reference #1 on reference sheet.</t>
    </r>
  </si>
  <si>
    <r>
      <rPr>
        <sz val="11.0"/>
      </rPr>
      <t xml:space="preserve">Carbamate derivative used as an insecticide, acaricide, and nematocide. [ChemIDplus] A restricted use pesticide for certified applicators only; Widely used on cotton, peanut, and soybean crops to control mites, nematodes, and aphids; [EXTOXNET] Used on a variety of crops: citrus, cotton, dry beans, peanuts, sorghum, sugar beets, sweet potatoes, pecans, potatoes, and sugarcane. [ACGIH]
</t>
    </r>
    <r>
      <rPr>
        <color rgb="FF1155CC"/>
        <sz val="11.0"/>
      </rPr>
      <t>Please see reference #1 on reference sheet.</t>
    </r>
  </si>
  <si>
    <r>
      <rPr>
        <sz val="11.0"/>
      </rPr>
      <t xml:space="preserve">GROUND WATER: Aldicarb was detected in ground water at a trace to 515 ug/L, in eastern Suffolk County in Long Island, NY in 1979 after its use on about 9,700 ha of potato fields from 1974 to 1979(1). Trends for aldicarb concentration in groundwater beneath 3 main study fields and 2 subsidiary fields were monitored during the period Dec 1980 to Aug 1981 were: the highest concentrations of aldicarb were detected in shallow monitoring wells (those immediately below the water table)
DRINKING WATER: Studies of aldicarb contamination were done on ground water drinking wells located in vulnerable areas (within 500 ft of fields treated with aldicarb in the last 5 years)(1). Aldicarb was not detected in 634, 26, 3, 6, 27, and 36 samples taken in Idaho, Louisiana, Missouri, Mississippi, Oregon, and Tennessee, respectively(1).
</t>
    </r>
    <r>
      <rPr>
        <color rgb="FF1155CC"/>
        <sz val="11.0"/>
      </rPr>
      <t>Please see reference #1 on reference sheet.</t>
    </r>
  </si>
  <si>
    <r>
      <rPr>
        <color rgb="FF000000"/>
        <sz val="11.0"/>
      </rPr>
      <t xml:space="preserve">IUPAC Name: [(2-methyl-2-methylsulfanylpropylidene)amino] N-methylcarbamate
InChI: InChI=1S/C7H14N2O2S/c1-7(2,12-4)5-9-11-6(10)8-3/h5H,1-4H3,(H,8,10)
Molecular Formula: C7H14N2O2S
CAS: 116-06-3
</t>
    </r>
    <r>
      <rPr>
        <color rgb="FF1155CC"/>
        <sz val="11.0"/>
      </rPr>
      <t>Please see reference #1 on reference sheet.</t>
    </r>
  </si>
  <si>
    <r>
      <rPr>
        <sz val="11.0"/>
      </rPr>
      <t xml:space="preserve">For Aldicarb (USEPA/OPP Pesticide Code: 098301) ACTIVE products with label matches. /SRP: Registered for use in the U.S. but approved pesticide uses may change periodically and so federal, state and local authorities must be consulted for currently approved uses./
Insecticide. Controls insects, mites, nematodes in citrus (except CA), cotton, dry beans, peanuts, sorghum, sugarbeets, sweet potatoes; certain states only for pecans, potatoes, sugarcane.
</t>
    </r>
    <r>
      <rPr>
        <color rgb="FF1155CC"/>
        <sz val="11.0"/>
      </rPr>
      <t>Please see reference #1 on reference sheet.</t>
    </r>
  </si>
  <si>
    <r>
      <rPr>
        <sz val="11.0"/>
      </rPr>
      <t xml:space="preserve">Farming (Pesticides) [Category: Industry]
Insecticide, acaricide, nematocide
</t>
    </r>
    <r>
      <rPr>
        <color rgb="FF1155CC"/>
        <sz val="11.0"/>
      </rPr>
      <t>Please see reference #1 on reference sheet.</t>
    </r>
  </si>
  <si>
    <r>
      <rPr>
        <sz val="11.0"/>
      </rPr>
      <t xml:space="preserve">GROUND WATER: Aldicarb was detected in ground water at a trace to 515 ug/L, in eastern Suffolk County in Long Island, NY in 1979 after its use on about 9,700 ha of potato fields from 1974 to 1979(1).Aldicarb was detected in 1 (0.04%) of 2,460 groundwater samples analyzed during 1992 to 1996 from 20 of the largest hydrologic watersheds in the US at a concentration of 0.01 ug/L(3).
DRINKING WATER: Studies of aldicarb contamination were done on ground water drinking wells located in vulnerable areas (within 500 ft of fields treated with aldicarb in the last 5 years)(1).
</t>
    </r>
    <r>
      <rPr>
        <color rgb="FF1155CC"/>
        <sz val="11.0"/>
      </rPr>
      <t>Please see reference #1 on reference sheet.</t>
    </r>
  </si>
  <si>
    <r>
      <rPr>
        <sz val="11.0"/>
      </rPr>
      <t xml:space="preserve">aldicarb is estimated as 1.5X10-9 atm-cu m/mole(SRC) derived from its vapor pressure, 2.9X10-5 mm Hg(1), and water solubility, 4930 mg/L(1). This Henry's Law constant indicates that aldicarb is expected to be essentially nonvolatile from water and moist soil surfaces(2). Aldicarb is not expected to volatilize from dry soil surfaces(SRC) based upon its vapor pressure(1).
</t>
    </r>
    <r>
      <rPr>
        <color rgb="FF1155CC"/>
        <sz val="11.0"/>
      </rPr>
      <t>Please see reference #1 on reference sheet.</t>
    </r>
    <r>
      <rPr>
        <sz val="11.0"/>
      </rPr>
      <t xml:space="preserve">
</t>
    </r>
  </si>
  <si>
    <r>
      <rPr>
        <sz val="11.0"/>
      </rPr>
      <t xml:space="preserve">California Safe Cosmetics Program (CSCP) Reportable Ingredient
Hazard Traits - Environmental tox; Neurotoxicity
Authoritative List - CWA 303(d); IRIS Neurotoxicants
Report - if used as a fragrance or flavor ingredient
Aldicarb: Does not have an individual approval but may be used as a component in a product covered by a group standard. It is not approved for use as a chemical in its own right.
</t>
    </r>
    <r>
      <rPr>
        <color rgb="FF1155CC"/>
        <sz val="11.0"/>
      </rPr>
      <t xml:space="preserve">
Please see reference #1 on reference sheet.</t>
    </r>
  </si>
  <si>
    <r>
      <rPr>
        <sz val="11.0"/>
      </rPr>
      <t xml:space="preserve">Environmental Biodegradation: Under aerobic conditions, it has been shown to oxidize at the sulfur atom to form first the sulfoxide, followed by further oxidation to the sulfone. Under anaerobic conditions, reduction to the corresponding aldehyde and nitrile is the proposed degradation pathway. It has not been definitively shown that these reactions are abiotic or biotic(1).
Environmental Abiotic Degradation:Aldicarb is susceptible to oxidation to aldicarb sulfoxide(5); however, some of this oxidation may be due to biodegradation, especially in the saturated zone(SRC). While aldicarb is susceptible to photolysis when irradiated in acetonitrile at 254 nm(6), aldicarb does not contain chromophores that absorb at wavelengths &gt;290 nm(7) and, therefore, is not expected to be susceptible to direct photolysis by sunlight(SRC).
</t>
    </r>
    <r>
      <rPr>
        <color rgb="FF1155CC"/>
        <sz val="11.0"/>
      </rPr>
      <t>Please see reference #1 on reference sheet.</t>
    </r>
  </si>
  <si>
    <r>
      <rPr>
        <sz val="11.0"/>
      </rPr>
      <t xml:space="preserve">Provision to contain effluent from fire extinguishing. Separated from food and feedstuffs.
Store aldicarb indoors in an isolated, well-ventilated, clean, dry, cool area (not above 46 °C). Store away from incompatible substances, such as highly alkaline materials. Aldicarb should be stored in a manner that will preclude mixing with water, because the resultant solution may be seriously hazardous. Do not store near food, animal feed, or other items intended for human or animal consumption. Make certain that the storage area is inaccessible to children.
</t>
    </r>
    <r>
      <rPr>
        <color rgb="FF1155CC"/>
        <sz val="11.0"/>
      </rPr>
      <t>Please see reference #1 on reference sheet.</t>
    </r>
  </si>
  <si>
    <r>
      <rPr>
        <sz val="11.0"/>
      </rPr>
      <t xml:space="preserve">For emergency situations, wear a positive pressure, pressure-demand, full facepiece self-contained breathing apparatus (SCBA) or pressure- demand supplied air respirator with escape SCBA and a fully-encapsulating, chemical resistant suit. (EPA, 1998)
Approved respirator. Chemical-resistant apron when cleaning equipment, mixing, or loading. Chemical-resistant footwear plus socks. Chemical-resistant headgear for overhead exposure. Coveralls over short-sleeved shirt and short pants. Protective eyewear. Waterproof gloves.
</t>
    </r>
    <r>
      <rPr>
        <color rgb="FF1155CC"/>
        <sz val="11.0"/>
      </rPr>
      <t>Please see reference #1 on reference sheet.</t>
    </r>
  </si>
  <si>
    <r>
      <rPr>
        <sz val="11.0"/>
      </rPr>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Disposal of aldicarb should be in accordance with the recommended procedures for the disposal and storage of pesticides and pesticide containers (40 Code of Federal Regulations 165, USA). Product residues and sorbent media can be packaged in 17H epoxy-lined drums and disposed of at an approved landfill site. Alternatively, they can be destroyed in a high temperature incineration unit with effluent gas scrubbing equipment.
</t>
    </r>
    <r>
      <rPr>
        <color rgb="FF1155CC"/>
        <sz val="11.0"/>
      </rPr>
      <t>Please see reference #1 on reference sheet.</t>
    </r>
  </si>
  <si>
    <r>
      <rPr>
        <color rgb="FF1155CC"/>
        <sz val="11.0"/>
        <u/>
      </rPr>
      <t xml:space="preserve">Aldicarb - 3 u g/l (micrograms per liter) [equivalent to parts per billion (ppb)] </t>
    </r>
    <r>
      <rPr>
        <color rgb="FF1155CC"/>
        <sz val="11.0"/>
        <u/>
      </rPr>
      <t xml:space="preserve">
</t>
    </r>
  </si>
  <si>
    <r>
      <rPr>
        <sz val="11.0"/>
      </rPr>
      <t xml:space="preserve">The substance can be absorbed into the body by inhalation, through the skin and by ingestion.
Inhalation (L793) ; oral (L793); dermal (L793)
</t>
    </r>
    <r>
      <rPr>
        <color rgb="FF1155CC"/>
        <sz val="11.0"/>
      </rPr>
      <t>Please see reference #1 on reference sheet.</t>
    </r>
  </si>
  <si>
    <r>
      <rPr>
        <sz val="11.0"/>
      </rPr>
      <t xml:space="preserve">0.005 [mg/m3], inhalable fraction and vapor
(inhalable fraction and vapour): 0.005 mg/m
Workplace Environmental Exposure Level (WEEL): 8-hr Time-weighted Average (TWA) 0.0001 ppm, skin.
A harmful contamination of the air will not or will only very slowly be reached on evaporation of this substance at 20 °C; on spraying or dispersing, however, much faster.
</t>
    </r>
    <r>
      <rPr>
        <color rgb="FF1155CC"/>
        <sz val="11.0"/>
      </rPr>
      <t>Please see reference #1 on reference sheet.</t>
    </r>
    <r>
      <rPr>
        <sz val="11.0"/>
      </rPr>
      <t xml:space="preserve">
</t>
    </r>
  </si>
  <si>
    <r>
      <rPr>
        <sz val="11.0"/>
      </rPr>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t>
    </r>
    <r>
      <rPr>
        <color rgb="FF1155CC"/>
        <sz val="11.0"/>
      </rPr>
      <t>Please see reference #1 on reference sheet.</t>
    </r>
  </si>
  <si>
    <r>
      <rPr>
        <sz val="11.0"/>
      </rPr>
      <t xml:space="preserve"> There is inadequate evidence for the carcinogenicity of aldicarb in experimental animals. Overall evaluation: Aldicarb is not classifiable as to its carcinogenicity to humans (Group 3).
</t>
    </r>
    <r>
      <rPr>
        <color rgb="FF1155CC"/>
        <sz val="11.0"/>
      </rPr>
      <t>Please see reference #1 on reference sheet.</t>
    </r>
  </si>
  <si>
    <t>Aldicarb is one of the most widely used pesticides internationally, and is also one of the most environmentally toxic. phase out in the U.S. by 2018. 18f26fr</t>
  </si>
  <si>
    <t>pesticide</t>
  </si>
  <si>
    <t>Used as an insecticide, acaricide, and nematocide</t>
  </si>
  <si>
    <r>
      <rPr>
        <sz val="10.0"/>
      </rPr>
      <t xml:space="preserve">In water, 4,930 mg/L at 20 °C
</t>
    </r>
    <r>
      <rPr>
        <color rgb="FF1155CC"/>
        <sz val="10.0"/>
      </rPr>
      <t>Please see reference #1 on reference sheet</t>
    </r>
    <r>
      <rPr>
        <sz val="10.0"/>
      </rPr>
      <t>.</t>
    </r>
  </si>
  <si>
    <r>
      <rPr/>
      <t xml:space="preserve">Source: </t>
    </r>
    <r>
      <rPr>
        <color rgb="FF1155CC"/>
        <u/>
      </rPr>
      <t xml:space="preserve">https://cameochemicals.noaa.gov/chemical/4852
</t>
    </r>
    <r>
      <rPr/>
      <t>Other chemical Names - 
ALDECARB
ALDICARB
AMBUSH
CARBAMIC ACID, METHYL-, O-((2- METHYL-2-(METHYLTHIO)PROPYLIDENE) AMINO) DERIVATIVE
CARBAMIC ACID, METHYL-, O-((2-METHYL-2-(METHYLTHIO)PROPYLIDENE)AMINO) DERIV.
CARBAMYL
CARBANOLATE
ENT 27,093
2-METHYL-2-(METHYLTHIO)PROPANAL, O-((METHYLAMINO)CARBONYL) OXIME
2-METHYL-2-(METHYLTHIO)PROPANAL, O-((METHYLAMINO)CARBONYL))OXIME
2-METHYL-2-(METHYLTHIO)PROPIONALDEHYDE O-(METHYLCARBAMOYL)OXIME
NCI-C08640
OMS 771
OMS-771
PROPANAL, 2-METHYL-2-(METHYLTHIO)-, O-((METHYLAMINO)CARBONYL) OXIME
PROPANAL, 2-METHYL-2-(METHYLTHIO)-, O-((METHYLAMINO)CARBONYL)OXIME
PROPIONALDEHYDE, 2-METHYL-2-(METHYLTHIO)-, O-(METHYL- CARBAMOYL)OXIME
PROPIONALDEHYDE, 2-METHYL-2-(METHYLTHIO)-, O-(METHYLCARBAMOYL)OXIME
SULFONE ALDOXYCARB
TEMIC
TEMIK
TEMIK 10 G
TEMIK 10G
TEMIK G 10
TEMIK G10
TEMIK TSK
UC 21149
UC-21149
UNION CARBIDE 21149
UNION CARBIDE UC-21149</t>
    </r>
  </si>
  <si>
    <t>ALDRIN</t>
  </si>
  <si>
    <t>IL-EPA, JNIHS</t>
  </si>
  <si>
    <r>
      <rPr>
        <sz val="11.0"/>
      </rPr>
      <t xml:space="preserve">Aldrin, liquid appears as a solution in oil of aldrin, a noncombustible water-insoluble solid. Used as an insecticide. Mixed with a flammable carrier solvent.
Aldrin, cast solid is a brown to white solid. If the large pieces are broken up or powdered, it is toxic by inhalation and skin absorption. It is insoluble in water and noncombustible. It is used as an insecticide.
</t>
    </r>
    <r>
      <rPr>
        <color rgb="FF1155CC"/>
        <sz val="11.0"/>
      </rPr>
      <t>Please see reference #1 on reference sheet.</t>
    </r>
  </si>
  <si>
    <r>
      <rPr>
        <sz val="11.0"/>
      </rPr>
      <t xml:space="preserve">Aldrin, liquid appears as a solution in oil of aldrin, 
a noncombustible water-insoluble solid. 
Colorless needles
Mild chemical odor
Boiling Point:293 °F at 2 mmHg (decomposes) (EPA, 1998)
Melting Point: 219 °F for pure product; 120 to 140 °F for technical product. (EPA, 1998)
Solubility: less than 1 mg/mL at 75 °F (NTP, 1992)
</t>
    </r>
    <r>
      <rPr>
        <color rgb="FF1155CC"/>
        <sz val="11.0"/>
      </rPr>
      <t>Please see reference #1 on reference sheet.</t>
    </r>
  </si>
  <si>
    <t>309-00-2</t>
  </si>
  <si>
    <r>
      <rPr>
        <sz val="11.0"/>
      </rPr>
      <t xml:space="preserve">its direct release to the environment. If released to air, a vapor pressure of 1.2X10-4 mm Hg at 25 °C indicates aldrin will exist solely in the vapor-phase in the ambient atmosphere. Vapor-phase aldrin will be degraded in the atmosphere by reaction with photochemically-produced hydroxyl radicals; the half-life for this reaction in air is estimated to be 6 hrs. Aldrin has a UV absorption max of 227 nm and photodegradative half-life of 113 hrs and dieldrin is the primary photoproduct.
If released to soil, aldrin is expected to have moderate to no mobility based upon a range of Koc values of 400-28,000. Volatilization from moist soil surfaces is expected to be an important fate process based upon a Henry's Law constant of 4.4X10-5 atm-cu m/mole.
</t>
    </r>
    <r>
      <rPr>
        <color rgb="FF1155CC"/>
        <sz val="11.0"/>
      </rPr>
      <t>Please see reference #1 on reference sheet.</t>
    </r>
  </si>
  <si>
    <r>
      <rPr>
        <sz val="11.0"/>
      </rPr>
      <t xml:space="preserve">TERRESTRIAL FATE: Based on a classification scheme(1), a range of experimental Koc values of 400-28,000(2), indicates that aldrin is expected to be moderately mobile to immobile in soil(SRC). Volatilization of aldrin from moist soil surfaces is expected to be an important fate process(SRC) given an experimental Henry's Law constant of 4.4X10-5 atm-cu m/mole(3). 
AQUATIC FATE: Based on a classification scheme(1), Koc values ranging from 400 to 28,000(2), indicate that aldrin is expected to adsorb to suspended solids and sediment(SRC). Volatilization from water surfaces is expected(3) based upon a Henry's Law constant of 4.4X10-5 atm-cu m/mole(4). Using this Henry's Law constant and an estimation method(3),
</t>
    </r>
    <r>
      <rPr>
        <color rgb="FF1155CC"/>
        <sz val="11.0"/>
      </rPr>
      <t>Please see reference #1 on reference sheet.</t>
    </r>
  </si>
  <si>
    <r>
      <rPr>
        <sz val="11.0"/>
      </rPr>
      <t xml:space="preserve">Aldrin is a neurotoxin and works by overstimulating the central nervous system. Ingestion of large amounts of aldrin causes convulsions and death. However, chronic exposure to lower amounts of aldrin also has adverse affects because it is oxidized to dieldrin, which accumulates in the body. Dieldrin is known to damage the nervous system, liver, and immune system. (L87)
</t>
    </r>
    <r>
      <rPr>
        <color rgb="FF1155CC"/>
        <sz val="11.0"/>
      </rPr>
      <t>Please see reference #1 on reference sheet.</t>
    </r>
  </si>
  <si>
    <r>
      <rPr>
        <sz val="11.0"/>
      </rPr>
      <t xml:space="preserve">Used as an insecticide;
Aldrin has been used mainly against insects, primarily soil insects, which attack field, forage, vegetable, and fruit crops.
</t>
    </r>
    <r>
      <rPr>
        <color rgb="FF1155CC"/>
        <sz val="11.0"/>
      </rPr>
      <t>Please see reference #1 on reference sheet.</t>
    </r>
  </si>
  <si>
    <r>
      <rPr>
        <sz val="11.0"/>
      </rPr>
      <t xml:space="preserve">SURFACE WATER: Aldrin (total) was detected in ambient surface water(14 of 524 stations) in the United States at an ave concn of 0.17 ug/l(1). In 100 of the major US rivers, the max residue of aldrin was 0.085 ug/l(2). Between 1980-82, 1% of 75 samples collected from Niagara-on-the-Lake had an ave concentration of aldrin of &lt;0.1 ng/l(3). In New Jersey, 23.5% of 604 samples had a max concentration of aldrin of 0.6 ppb(4). 
DRINKING WATER: In the United States, aldrin was detected in drinking water from surface water and groundwater sources at ave concns of 1.8 ug/l(10 of 19 stations) and 0.07 ug/l(14 of 8798), respectively(1). The concn of aldrin in water was 5.4 ug/l, 0.01 ug/l, and 0.7 ug/l in the United States (unspecified location), the Hague, Netherlands, and in tap water from Ottawa, Canada, respectively(2). Aldrin was detected but not quantified in USA drinking water from unspecified locations(3,4).
GROUNDWATER: aldrin was found to be present in groundwater at a max concn of 0.8 ug/l at waste site in Clark County, WA, where drums believed to contain chemicals used at plywood manufacturing plant were buried(3).
RAIN/SNOW/FOG: At an unspecified US urban location, the concn of aldrin was 7 ng/cu m in rain/snow(1). At an unspecified US rural location, the concn of aldrin in rain/snow was 0.5-3 ng/cu m(1). Aldrin was detected but not quantified in snow samples collected in Finland and at the North Pole(2). 
</t>
    </r>
    <r>
      <rPr>
        <color rgb="FF1155CC"/>
        <sz val="11.0"/>
      </rPr>
      <t>Please see reference #1 on reference sheet.</t>
    </r>
  </si>
  <si>
    <r>
      <rPr>
        <sz val="11.0"/>
      </rPr>
      <t xml:space="preserve">IUPAC Name: (1R,2R,3R,6S,7S,8S)-1,8,9,10,11,11-hexachlorotetracyclo[6.2.1.13,6.02,7]dodeca-4,9-diene
InChI: InChI=1S/C12H8Cl6/c13-8-9(14)11(16)7-5-2-1-4(3-5)6(7)10(8,15)12(11,17)18/h1-2,4-7H,3H2/t4-,5+,6+,7-,10+,11-
Molecular Formula: C12H8Cl6
CAS:309-00-2
</t>
    </r>
    <r>
      <rPr>
        <color rgb="FF1155CC"/>
        <sz val="11.0"/>
      </rPr>
      <t>Please see reference #1 on reference sheet.</t>
    </r>
  </si>
  <si>
    <r>
      <rPr>
        <sz val="11.0"/>
      </rPr>
      <t xml:space="preserve">For Aldrin (USEPA/OPP Pesticide Code: 045101) there are 0 labels match. /SRP: Not registered for current use in the U.S., but approved pesticide uses may change periodically and so federal, state and local authorities must be consulted for currently approved uses./
NSECTICIDE HIGHLY EFFECTIVE AGAINST A RANGE OF SOIL-DWELLING PESTS ... AT 0.5 TO 5.0 KG/HECTARE. /SRP: FORMER USE/
Aldrin has been used mainly against insects, primarily soil insects, which attack field, forage, vegetable, and fruit crops.
</t>
    </r>
    <r>
      <rPr>
        <color rgb="FF1155CC"/>
        <sz val="11.0"/>
      </rPr>
      <t>Please see reference #1 on reference sheet.</t>
    </r>
  </si>
  <si>
    <r>
      <rPr>
        <sz val="11.0"/>
      </rPr>
      <t xml:space="preserve">SURFACE WATER: Aldrin (total) was detected in ambient surface water(14 of 524 stations) in the United States at an ave concn of 0.17 ug/l(1). In 100 of the major US rivers, the max residue of aldrin was 0.085 ug/l(2). Between 1980-82, 1% of 75 samples collected from Niagara-on-the-Lake had an ave concentration of aldrin of &lt;0.1 ng/l(3)
DRINKING WATER: In the United States, aldrin was detected in drinking water from surface water and groundwater sources at ave concns of 1.8 ug/l(10 of 19 stations) and 0.07 ug/l(14 of 8798), respectively(1).
GROUNDWATER: Aldrin (total) was detected in ambient groundwater(3 of 573 stations) in the United States at an ave concn of 0.08 ug/l(1). In New Jersey, 26% of 1076 groundwater samples had a max concn of aldrin of 1.2 ppb(2).
RAIN/SNOW/FOG: At an unspecified US urban location, the concn of aldrin was 7 ng/cu m in rain/snow(1). At an unspecified US rural location, the concn of aldrin in rain/snow was 0.5-3 ng/cu m(1). Aldrin was detected but not quantified in snow samples collected in Finland and at the North Pole(2).
</t>
    </r>
    <r>
      <rPr>
        <color rgb="FF1155CC"/>
        <sz val="11.0"/>
      </rPr>
      <t>Please see reference #1 on reference sheet.</t>
    </r>
  </si>
  <si>
    <r>
      <rPr>
        <sz val="11.0"/>
      </rPr>
      <t xml:space="preserve">Volatilization of aldrin from soil is more rapid when it is applied to the soil surface rather than incorporated into the soil(4). A loss of 50% from a surface application was estimated to occur within 1-2 weeks after application compared to 10-15 weeks for soil-incorporated aldrin(4). Aldrin is not expected to volatilize from dry soil surfaces(SRC) based upon a vapor pressure of 1.2X10-4 mm Hg(5).
aldrin is expected to volatilize from water surfaces(2). Based on this Henry's Law constant, the volatilization half-life from a model river (1 m deep, flowing 1 m/sec, wind velocity of 3 m/sec)(2) is estimated as 27 hours(SRC). The volatilization half-life from a model lake (1 m deep, flowing 0.05 m/sec, wind velocity of 0.5 m/sec)(2) is estimated as 19 days(SRC).
</t>
    </r>
    <r>
      <rPr>
        <color rgb="FF1155CC"/>
        <sz val="11.0"/>
      </rPr>
      <t>Please see reference #1 on reference sheet.</t>
    </r>
  </si>
  <si>
    <r>
      <rPr>
        <sz val="11.0"/>
      </rPr>
      <t xml:space="preserve">California Safe Cosmetics Program (CSCP) Reportable Ingredient
Hazard Traits - Bioaccumulation; Carcinogenicity; Developmental Toxicity; Endocrine Toxicity; Environmental Persistence; Hepatotoxicity and Digestive System Toxicity; Neurotoxicity; Reproductive Toxicity
Authoritative List - ATSDR Neurotoxicants; CECBP - Priority Chemicals; CWA 303(c); CWA 303(d); IARC Carcinogens - 2A; IRIS Carcinogens - B2; Prop 65; US EPA TRI PBTs; WA PBTs
Report - regardless of intended function of ingredient in the product
</t>
    </r>
    <r>
      <rPr>
        <color rgb="FF1155CC"/>
        <sz val="11.0"/>
      </rPr>
      <t>Please see reference #1 on reference sheet.</t>
    </r>
  </si>
  <si>
    <r>
      <rPr>
        <sz val="11.0"/>
      </rPr>
      <t xml:space="preserve">AEROBIC: Aldrin, present at 100 mg/l, reached 0% of its theoretical BOD in 14 weeks using an activated sludge inoculum at 30 mg/l and the Japanese MITI test(1). In soil, aldrin is converted to dieldrin by epoxidation, which occurs in all aerobic and biologically-active soils, with 50-75% of end-season residues detected as dieldrin(2). 
ANAEROBIC: Aldrin was degraded under anaerobic conditions in biologically active waste water sludge (pH 7-8, 35 °C) with a half-life of &lt; 1 week(1).
Environmental Abiotic Degradation: INSECTIDES SUCH AS ALDRIN MINERALIZE DURING IRRADIATION WITH PYREX FILTERED UV LIGHT; AMT OF MINERALIZATION INCR WITH USE OF SHORT WAVE UV LIGHT.
</t>
    </r>
    <r>
      <rPr>
        <color rgb="FF1155CC"/>
        <sz val="11.0"/>
      </rPr>
      <t>Please see reference #1 on reference sheet.</t>
    </r>
  </si>
  <si>
    <r>
      <rPr>
        <sz val="11.0"/>
      </rPr>
      <t xml:space="preserve">he use and production of Aldrin ... is prohibited or severely restricted by the Stockholm convention on persistent organic pollutants, which entered force on 17 May 2004. See http://www.pops.int/.
Provision to contain effluent from fire extinguishing. Separated from food and feedstuffs and incompatible materials. See Chemical Dangers. Well closed. Keep in a well-ventilated room. Store in an area without drain or sewer access.
</t>
    </r>
    <r>
      <rPr>
        <color rgb="FF1155CC"/>
        <sz val="11.0"/>
      </rPr>
      <t>Please see reference #1 on reference sheet.</t>
    </r>
  </si>
  <si>
    <r>
      <rPr>
        <sz val="11.0"/>
      </rPr>
      <t xml:space="preserve">Skin: PREVENT SKIN CONTACT - Wear appropriate personal protective clothing to prevent skin contact.
Eyes: PREVENT EYE CONTACT - Wear appropriate eye protection to prevent eye contact.
Wash skin:WHEN CONTAMINATED - The worker should immediately wash the skin when it becomes contaminated.
EYEWASH - Eyewash fountains should be provided in areas where there is any possibility that workers could be exposed to the substances; this is irrespective of the recommendation involving the wearing of eye protection.
QUICK DRENCH- facilities for quickly drenching the body should be provided within the immediate work area for emergency use where there is a possibility of exposure. [Note: It is intended that these facilities provide a sufficient quantity or flow of water to quickly remove the substance from any body areas likely to be exposed.
</t>
    </r>
    <r>
      <rPr>
        <color rgb="FF1155CC"/>
        <sz val="11.0"/>
      </rPr>
      <t>Please see reference #1 on reference sheet.</t>
    </r>
  </si>
  <si>
    <r>
      <rPr>
        <sz val="11.0"/>
      </rPr>
      <t xml:space="preserve">Potential candidate for rotary kiln incineration with a temperature of 820-1600 °C with residence times for liquids and gases: seconds; solids: hours. Also, a potential candidate for fluidized bed incineration with a temperature range of 450-980 °C with residence times for liquids and gases: seconds; Solids, longer.
Generators of waste (equal to or greater than 100 kg/mo) containing this contaminant, EPA hazardous waste number P004, must conform with USEPA regulations in storage, transportation, treatment and disposal of waste.
</t>
    </r>
    <r>
      <rPr>
        <color rgb="FF1155CC"/>
        <sz val="11.0"/>
      </rPr>
      <t>Please see reference #1 on reference sheet.</t>
    </r>
  </si>
  <si>
    <r>
      <rPr>
        <sz val="11.0"/>
      </rPr>
      <t xml:space="preserve">The substance can be absorbed into the body through the skin and by ingestion.
inhalation, skin absorption, ingestion, skin and/or eye contact
Oral (L87) ; inhalation (L87) ; dermal (L87)
</t>
    </r>
    <r>
      <rPr>
        <color rgb="FF1155CC"/>
        <sz val="11.0"/>
      </rPr>
      <t>Please see reference #1 on reference sheet.</t>
    </r>
  </si>
  <si>
    <r>
      <rPr>
        <sz val="11.0"/>
      </rPr>
      <t xml:space="preserve">headache, dizziness; nausea, vomiting, malaise (vague feeling of discomfort); myoclonic jerks of limbs; clonic, tonic convulsions; coma; hematuria (blood in the urine), azotemia; [potential occupational carcinogen]
Exposure to aldrin results in headaches, dizziness, irritability, nausea and vomiting, cardiac arrhythmias, muscular weakness, uncontrolled muscle movements, hyperexcitability, seizures and coma. (L87)
</t>
    </r>
    <r>
      <rPr>
        <color rgb="FF1155CC"/>
        <sz val="11.0"/>
      </rPr>
      <t>Please see reference #1 on reference sheet.</t>
    </r>
  </si>
  <si>
    <r>
      <rPr>
        <sz val="11.0"/>
      </rPr>
      <t xml:space="preserve">Aldrin is a neurotoxin and works by overstimulating the central nervous system. Ingestion of large amounts of aldrin causes convulsions and death. However, chronic exposure to lower amounts of aldrin also has adverse affects because it is oxidized to dieldrin, which accumulates in the body. Dieldrin is known to damage the nervous system, liver, and immune system. (L87)
</t>
    </r>
    <r>
      <rPr>
        <color rgb="FF1155CC"/>
        <sz val="11.0"/>
      </rPr>
      <t>Please see reference #1 on reference sheet.</t>
    </r>
  </si>
  <si>
    <r>
      <rPr>
        <sz val="11.0"/>
      </rPr>
      <t xml:space="preserve">Inadequate evidence of carcinogenicity in humans. Limited evidence of carcinogenicity in animals. OVERALL EVALUATION: Group 3: The agent is not classifiable as to its carcinogenicity to humans.
</t>
    </r>
    <r>
      <rPr>
        <color rgb="FF1155CC"/>
        <sz val="11.0"/>
      </rPr>
      <t>Please see reference #1 on reference sheet.</t>
    </r>
  </si>
  <si>
    <r>
      <rPr>
        <sz val="10.0"/>
      </rPr>
      <t xml:space="preserve">In water, 170 mg/l @ 25 °C
</t>
    </r>
    <r>
      <rPr>
        <color rgb="FF1155CC"/>
        <sz val="10.0"/>
      </rPr>
      <t>Please see reference #1 on reference sheet.</t>
    </r>
  </si>
  <si>
    <t xml:space="preserve">ALKYLPHENOLS
</t>
  </si>
  <si>
    <t>GUIL</t>
  </si>
  <si>
    <r>
      <rPr>
        <sz val="11.0"/>
      </rPr>
      <t xml:space="preserve">Alkylphenols are a family of organic compounds
obtained by the alkylation of phenols. Both OPs
and NPs are families of substances with identical
molecular formulas and mass, but different
chemical structures (isomers).
</t>
    </r>
    <r>
      <rPr>
        <color rgb="FF1155CC"/>
        <sz val="11.0"/>
      </rPr>
      <t>Please see reference #2 on reference sheet.</t>
    </r>
  </si>
  <si>
    <r>
      <rPr>
        <sz val="11.0"/>
      </rPr>
      <t xml:space="preserve">Alkylphenols, like phenol, are typically soflds at 25°C. Their form is affected by the size and configuration of the alkyl group, its position on the ring, and purity. They appear colorless, or white, to a pale yellow when pure
</t>
    </r>
    <r>
      <rPr>
        <color rgb="FF1155CC"/>
        <sz val="11.0"/>
      </rPr>
      <t>Please see reference #3 on reference sheet.</t>
    </r>
  </si>
  <si>
    <t>EDF-149</t>
  </si>
  <si>
    <r>
      <rPr>
        <color rgb="FF000000"/>
        <sz val="11.0"/>
      </rPr>
      <t xml:space="preserve">Fire may produce irritating, corrosive and/or toxic gases.
Runoff from fire control or dilution water may be corrosive and/or toxic and cause environmental contamination.
</t>
    </r>
    <r>
      <rPr>
        <color rgb="FF1155CC"/>
        <sz val="11.0"/>
      </rPr>
      <t>Please see reference #1 on reference sheet.</t>
    </r>
  </si>
  <si>
    <r>
      <rPr>
        <sz val="11.0"/>
      </rPr>
      <t xml:space="preserve">TOXIC and/or CORROSIVE; inhalation, ingestion or skin contact with material may cause severe injury or death.
Methyl bromoacetate (UN2643) is an eye irritant/lachrymator (causes flow of tears).
Contact with molten substance may cause severe burns to skin and eyes.
Avoid any skin contact.
</t>
    </r>
    <r>
      <rPr>
        <color rgb="FF1155CC"/>
        <sz val="11.0"/>
      </rPr>
      <t>Please see reference #1 on reference sheet.</t>
    </r>
  </si>
  <si>
    <r>
      <rPr>
        <color rgb="FF000000"/>
        <sz val="11.0"/>
      </rPr>
      <t xml:space="preserve">endocrine disrupters in wastewaters and water resources has become a major concern for both society and public health authorities, the whole industrial world and the agricultural sector. Endocrine disrupting compounds are found in various environmental compartments such as water, sediments, soils and atmosphere, as a result of their wide usage.
</t>
    </r>
    <r>
      <rPr>
        <color rgb="FF1155CC"/>
        <sz val="11.0"/>
      </rPr>
      <t>Please see reference #4 on reference sheet.</t>
    </r>
  </si>
  <si>
    <r>
      <rPr>
        <sz val="11.0"/>
      </rPr>
      <t xml:space="preserve">UN Number:3145 (Alkylphenols, liquid, n.o.s. (including C2-C12 homologues))
DSSTox Substance ID: DTXSID6044060
</t>
    </r>
    <r>
      <rPr>
        <color rgb="FF1155CC"/>
        <sz val="11.0"/>
      </rPr>
      <t>Please see reference #1 on reference sheet.</t>
    </r>
  </si>
  <si>
    <r>
      <rPr>
        <sz val="11.0"/>
      </rPr>
      <t xml:space="preserve">A solid-phase extraction or pressurized liquid extraction followed by liquid chromatography–mass spectrometry was developed and permitted to determine target compounds with high efficiency in waters, particulate material and sludge.
</t>
    </r>
    <r>
      <rPr>
        <color rgb="FF1155CC"/>
        <sz val="11.0"/>
      </rPr>
      <t>Please see reference #5 on reference sheet.</t>
    </r>
  </si>
  <si>
    <r>
      <rPr>
        <sz val="11.0"/>
      </rPr>
      <t xml:space="preserve">Alkylphenols and alkylphenol polyethoxylates are emerging hazardous contaminants due in particular to their
endocrine-disrupting properties. These compounds originate from consumer products such as paints and latex paints,
adhesives, inks, formulation of pesticides, paper industry, textile and leather industry, petroleum recovery chemicals,
metal working fluids, personal care products, washing agents, cleaners, and detergents. Since classical wastewater
treatments have not been designed to remove alkylphenols, these compounds end up polluting ecosystems. 
</t>
    </r>
    <r>
      <rPr>
        <color rgb="FF1155CC"/>
        <sz val="11.0"/>
      </rPr>
      <t>Please see reference #6 on reference sheet.</t>
    </r>
  </si>
  <si>
    <r>
      <rPr>
        <sz val="11.0"/>
      </rPr>
      <t xml:space="preserve">Dry chemical, CO2 or water spray.
Large Fire
Dry chemical, CO2, alcohol-resistant foam or water spray.
If it can be done safely, move undamaged containers away from the area around the fire.
Dike runoff from fire control for later disposal.
Fire Involving Tanks, Rail Tank Cars or Highway Tanks
Fight fire from maximum distance or use unmanned master stream devices or monitor nozzles.
Do not get water inside containers.
</t>
    </r>
    <r>
      <rPr>
        <color rgb="FF1155CC"/>
        <sz val="11.0"/>
      </rPr>
      <t>Please see reference #1 on reference sheet.</t>
    </r>
  </si>
  <si>
    <r>
      <rPr>
        <sz val="11.0"/>
      </rPr>
      <t xml:space="preserve">Protective Clothing: ERG 2024, Guide 153 (Alkylphenols, solid, n.o.s. (including C2-C12 homologues); Alkylphenols, liquid, n.o.s. (including C2-C12 homologues))
· Wear positive pressure self-contained breathing apparatus (SCBA).
· Wear chemical protective clothing that is specifically recommended by the manufacturer when there is NO RISK OF FIRE.
· Structural firefighters' protective clothing provides thermal protection but only limited chemical protection.
</t>
    </r>
    <r>
      <rPr>
        <color rgb="FF1155CC"/>
        <sz val="11.0"/>
      </rPr>
      <t>Please see reference #1 on reference sheet.</t>
    </r>
  </si>
  <si>
    <r>
      <rPr>
        <sz val="11.0"/>
      </rPr>
      <t xml:space="preserve">Alkylphenols are used in numerous applications that contribute to human exposures, including
cleaners and degreasers, adhesives, emulsifiers, cosmetics,
and personal care products, paints, and dust control agents.
Some alkylphenols are approved for use as indirect food
contact substances, and others are used as heat stabilizers
for PVC in water pipes and flooring.
</t>
    </r>
    <r>
      <rPr>
        <color rgb="FF1155CC"/>
        <sz val="11.0"/>
      </rPr>
      <t>Please see reference #7 on reference sheet.</t>
    </r>
  </si>
  <si>
    <r>
      <rPr>
        <sz val="10.0"/>
      </rPr>
      <t xml:space="preserve">(3.02–9.48 mg/IL) 
</t>
    </r>
    <r>
      <rPr>
        <color rgb="FF1155CC"/>
        <sz val="10.0"/>
      </rPr>
      <t>Please see reference #8 on reference sheet.</t>
    </r>
  </si>
  <si>
    <t>ALPHA-ENDOSULFAN</t>
  </si>
  <si>
    <t>IL-EPA</t>
  </si>
  <si>
    <r>
      <rPr>
        <color rgb="FF000000"/>
        <sz val="11.0"/>
      </rPr>
      <t xml:space="preserve">Technical-grade endosulfan contains at least 94% of two pure isomers, α- and β-endosulfan. The α- and
β-isomers of endosulfan are present in the ratio of 7:3, respectively (FAO 2011a; Müller et al. 2009).
Endosulfan sulfate is a reaction product found in technical endosulfan; it is also found in the environment
due to oxidation by biotransformation
</t>
    </r>
    <r>
      <rPr>
        <color rgb="FF1155CC"/>
        <sz val="11.0"/>
      </rPr>
      <t>Please see reference #9 on reference sheet.</t>
    </r>
  </si>
  <si>
    <r>
      <rPr>
        <sz val="11.0"/>
      </rPr>
      <t xml:space="preserve">PHYSICAL DESCRIPTION: Brown crystals. (NTP, 1992)
Molecular Weight:406.9 g/mol
Melting Point: 226 to 230°F (NTP, 1992)
Water Solubility: Insoluble (NTP, 1992)
</t>
    </r>
    <r>
      <rPr>
        <color rgb="FF1155CC"/>
        <sz val="11.0"/>
      </rPr>
      <t>Please see reference #10 on reference sheet.</t>
    </r>
  </si>
  <si>
    <t>959-98-8</t>
  </si>
  <si>
    <r>
      <rPr>
        <sz val="11.0"/>
      </rPr>
      <t xml:space="preserve">Endosulfan, a global pesticide: a review of its fate in the environment and occurrence in the Arctic
Degradation of the two isomers, alpha- and beta-endosulfan, does occur in temperate/tropical soil and aquatic systems, both by abiotic and biotic processes, although this is highly dependent on the prevailing environmental conditions. Endosulfan sulfate is the major metabolite and this recalcitrant compound has been detected in air and is present in remote mountain lake sediments, although in comparison to alpha-endosulfan, data for this compound in the wider environment are lacking.
Temporal trends from ice/snow cores as well as mountain lake sediments reveal a marked increase in endosulfan accumulation from the 1980s onwards.
</t>
    </r>
    <r>
      <rPr>
        <color rgb="FF1155CC"/>
        <sz val="11.0"/>
      </rPr>
      <t>Please see reference #11 on reference sheet.</t>
    </r>
  </si>
  <si>
    <r>
      <rPr>
        <sz val="11.0"/>
      </rPr>
      <t xml:space="preserve">Endosulfan Neurotoxicity in Humans
The most important toxic effects of endosulfan in humans include neurotoxicity [74]. Endosulfan causes hyperstimulation of the central nervous system. Therefore, it lowers the seizure threshold. Typical symptoms of endosulfan poisoning in the central nervous system include nausea, vomiting, headache, agitation, paraesthesias, dizziness, lack of coordination, confusion, myoclonus, focal seizures, and generalized seizures.
Endosulfan Genotoxicity
Both α- and β-endosulfan are genotoxic. Lu et al. [78] studied in vitro the effect of endosulfan on the frequency of sister chromatid exchanges (SCE), micronuclei (MN), and DNA damage assessed by single-cell gel electrophoresis (SCG) using the human hepatoma cell line HepG2. While both induced DNA strand breaks, only β-endosulfan showed a significant effect in the SCE and MN tests on HepG2 cells. The damaging effect of endosulfan on HepG2 line cells was later confirmed in the study by Li et al.
</t>
    </r>
    <r>
      <rPr>
        <color rgb="FF1155CC"/>
        <sz val="11.0"/>
      </rPr>
      <t>Please see reference #12 on reference sheet.</t>
    </r>
  </si>
  <si>
    <r>
      <rPr>
        <sz val="11.0"/>
      </rPr>
      <t xml:space="preserve">Its use in countries adopting this provision is likely to diminish and end completely over the next few years. Continued use of endosulfan products will likely continue in countries that have not adopted this provision.
 use as broad spectrum contact insecticide and acaricide for use on a wide variety of fruits, vegetables, grains, etc. grown for commercial purposes. 
Global use of endosulfan is also expected to decline since it has been marked for cancellation after its incorporation into the Stockholm Convention on Persistent and Organic Pollutants in 2011.
</t>
    </r>
    <r>
      <rPr>
        <color rgb="FF1155CC"/>
        <sz val="11.0"/>
      </rPr>
      <t>Please see reference #13 on reference sheet.</t>
    </r>
  </si>
  <si>
    <r>
      <rPr>
        <sz val="11.0"/>
      </rPr>
      <t xml:space="preserve">Endosulfan contamination does not appear to be widespread in the aquatic
environment, but endosulfan has been found in agricultural runoff and rivers in
industrialized areas where it is manufactured or formulated (IPCS, 1984). 
Endosulfan(one or both of its isomers) has been identified in 24 surface water and 103
groundwater samples collected from 164 hazardous waste sites in the USA. Surface
water samples in the USA generally contain less than 1 µg/litre (ATSDR, 2000). 
</t>
    </r>
    <r>
      <rPr>
        <color rgb="FF1155CC"/>
        <sz val="11.0"/>
      </rPr>
      <t xml:space="preserve">
Please see reference #14 in reference sheet.</t>
    </r>
  </si>
  <si>
    <r>
      <rPr>
        <sz val="11.0"/>
      </rPr>
      <t xml:space="preserve">IUPAC Name: (1S,2R,8S,9S)-1,9,10,11,12,12-hexachloro-4,6-dioxa-5λ4-thiatricyclo[7.2.1.02,8]dodec-10-ene 5-oxide
Molecular Formula: C9H6Cl6O3S
InChI: InChI=1S/C9H6Cl6O3S/c10-5-6(11)8(13)4-2-18-19(16)17-1-3(4)7(5,12)9(8,14)15/h3-4H,1-2H2/t3-,4+,7-,8-,19?/m0/s1
CAS: 959-98-8
</t>
    </r>
    <r>
      <rPr>
        <color rgb="FF1155CC"/>
        <sz val="11.0"/>
      </rPr>
      <t>Please see reference #1 in reference sheet.</t>
    </r>
  </si>
  <si>
    <r>
      <rPr>
        <sz val="11.0"/>
      </rPr>
      <t xml:space="preserve">In water, endosulfan undergoes hydrolysis to endosulfan diol. The rate of hydrolysis
is influenced by pH. Oxidative degradation also occurs. At pH 7, the half-lives for
hydrolysis and oxidation were 23 and 25 days, respectively; at pH 5, the half-lives
were 54 and 51 days, respectively (ATSDR, 2000). 
With good agricultural practice, endosulfan residues in food should not be significant.
Generally, endosulfan concentrations in air and water are very low and localized and
accordingly of no significance as far as risk for the general population is concerned
(IPCS, 1984). 
</t>
    </r>
    <r>
      <rPr>
        <color rgb="FF1155CC"/>
        <sz val="11.0"/>
      </rPr>
      <t>Please see reference #14 in reference sheet.</t>
    </r>
  </si>
  <si>
    <r>
      <rPr>
        <sz val="11.0"/>
      </rPr>
      <t xml:space="preserve">The key events concerning the regulatory history of endosulfan, the background information
Indicates a minimum classification that must be classified in a more severe hazard category in the event that further information is available which shows that the hazard(s) meet the criteria for classification in the more severe category 
</t>
    </r>
    <r>
      <rPr>
        <color rgb="FF1155CC"/>
        <sz val="11.0"/>
      </rPr>
      <t>Please see reference #15 in reference sheet.</t>
    </r>
  </si>
  <si>
    <r>
      <rPr>
        <sz val="11.0"/>
      </rPr>
      <t xml:space="preserve">Endosulfan removal through bioremediation, photocatalytic degradation, adsorption and membrane separation processes
have indicated that conventional treatment methods for treating drinking water are not suitable for endosulfan removal. In general, bioremediation is an environmentally friendly approach which is capable of removing 
</t>
    </r>
    <r>
      <rPr>
        <color rgb="FF1155CC"/>
        <sz val="11.0"/>
      </rPr>
      <t>Please see reference #16 in reference sheet.</t>
    </r>
  </si>
  <si>
    <r>
      <rPr>
        <sz val="11.0"/>
      </rPr>
      <t xml:space="preserve">Endosulfan was first introduced into the United States in 1954 by Farbwerke Hoechst A.G. under the registered trademark, “Thiodan®” (Maier-Bode 1968). The main method of production involves the reaction of hexachlorocyclopentadiene and cis-butene-1,4-diol, which forms a bicylic diol, followed by esterification and cyclization with thionyl chloride (SOCl2) (O’Neil et al. 2006).
 Pure endosulfan is found as two different conformations, α and β. Technical-grade endosulfan, which must contain 94% endosulfan according to the specifications of the Food and Agricultural Organization of the United Nations (FAO), consists mainly of the α- and β-isomers in approximately a 7:3 ratio (Müller et al. 2009; FAO 2011a). 
</t>
    </r>
    <r>
      <rPr>
        <color rgb="FF1155CC"/>
        <sz val="11.0"/>
      </rPr>
      <t xml:space="preserve">
Please see reference #13 in reference sheet.</t>
    </r>
  </si>
  <si>
    <r>
      <rPr>
        <sz val="11.0"/>
      </rPr>
      <t xml:space="preserve">Its use in countries adopting this provision is likely to diminish and end completely over the next few years. Use of endosulfan products will likely continue in countries that have not adopted this provision.
</t>
    </r>
    <r>
      <rPr>
        <color rgb="FF1155CC"/>
        <sz val="11.0"/>
      </rPr>
      <t>Please see reference #13 in reference sheet.</t>
    </r>
  </si>
  <si>
    <r>
      <rPr>
        <sz val="11.0"/>
      </rPr>
      <t xml:space="preserve">disposal of this chemical via household hazardous waste programs is not allowed and these programs often prohibit farmers from participating. As a result, many states have enacted Clean Sweep programs, which allow for the safe collection and disposal of pesticide waste from farms, including those that are no longer registered. 
These programs are often managed by state agencies, but may be funded by various means such as pesticide registration fees, fee-based funds, state funds, EPA grants, participant fees, county funds, in-kind services, and other grants. Several states have permanently funded programs, while others have offered programs for various lengths of time.
</t>
    </r>
    <r>
      <rPr>
        <color rgb="FF1155CC"/>
        <sz val="11.0"/>
      </rPr>
      <t xml:space="preserve">
Please see reference #13 in reference sheet.</t>
    </r>
  </si>
  <si>
    <t>ALPHA-OXODIPHENYLMETHANE</t>
  </si>
  <si>
    <t>JNIHS, WWF</t>
  </si>
  <si>
    <r>
      <rPr>
        <sz val="11.0"/>
      </rPr>
      <t xml:space="preserve">Benzophenone is the simplest member of the class of benzophenones, being formaldehyde in which both hydrogens are replaced by phenyl groups. It has a role as a photosensitizing agent and a plant metabolite.
</t>
    </r>
    <r>
      <rPr>
        <color rgb="FF1155CC"/>
        <sz val="11.0"/>
      </rPr>
      <t>Please see reference #1 on reference sheet.</t>
    </r>
  </si>
  <si>
    <r>
      <rPr>
        <sz val="11.0"/>
      </rPr>
      <t xml:space="preserve">Solid
Boiling Point:305.4 °C
Melting Point:47.8 °C
Molecular Weight:182.22 g/mol
</t>
    </r>
    <r>
      <rPr>
        <color rgb="FF1155CC"/>
        <sz val="11.0"/>
      </rPr>
      <t>Please see reference #1 on reference sheet.</t>
    </r>
  </si>
  <si>
    <t>119-61-9</t>
  </si>
  <si>
    <r>
      <rPr>
        <sz val="11.0"/>
      </rPr>
      <t xml:space="preserve">Organophosphate pesticides are extensively used for the control of weeds, diseases, and pests of crops. Hence, these insecticides persist in the environs and thereby cause severe pollution problems. Synthetic pesticides including organophosphates insecticides are found to be toxic and/or hazardous to a variety of organisms like living soil biota along with valuable arthropods, fish, birds, human beings, animals, and plants.
</t>
    </r>
    <r>
      <rPr>
        <color rgb="FF1155CC"/>
        <sz val="11.0"/>
      </rPr>
      <t>Please see reference #17 on reference sheet.</t>
    </r>
  </si>
  <si>
    <r>
      <rPr>
        <sz val="11.0"/>
      </rPr>
      <t xml:space="preserve">Because of its essential function, chemicals that interfere with the action of acetylcholinesterase are potent neurotoxins, causing excessive salivation and eye-watering in low doses, followed by muscle spasms and ultimately death. Nerve gases and many substances used in insecticides have been shown to act by binding a serine in the active site of acetylcholine esterase, inhibiting the enzyme completely. 
</t>
    </r>
    <r>
      <rPr>
        <color rgb="FF1155CC"/>
        <sz val="11.0"/>
      </rPr>
      <t>Please see reference #1 on reference sheet.</t>
    </r>
  </si>
  <si>
    <r>
      <rPr>
        <sz val="11.0"/>
      </rPr>
      <t xml:space="preserve">Cleaning products and household care -&gt; air freshener
Category Description: Home air fresheners, including candles with a fragrance
Categorization Type: Product Use Category (PUC)
Benzophenone is found in fruits. Benzophenone is a widely used building block in organic chemistry, being the parent diarylketone.
</t>
    </r>
    <r>
      <rPr>
        <color rgb="FF1155CC"/>
        <sz val="11.0"/>
      </rPr>
      <t>Please see reference #1 on reference sheet.</t>
    </r>
  </si>
  <si>
    <r>
      <rPr>
        <sz val="11.0"/>
      </rPr>
      <t xml:space="preserve">IUPAC Name:diphenylmethanone
InChI: InChI=1S/C13H10O/c14-13(11-7-3-1-4-8-11)12-9-5-2-6-10-12/h1-10H
InChIKey: RWCCWEUUXYIKHB-UHFFFAOYSA-N
Molecular Formula:C13H10O
</t>
    </r>
    <r>
      <rPr>
        <color rgb="FF1155CC"/>
        <sz val="11.0"/>
      </rPr>
      <t>Please see reference #1 on reference sheet.</t>
    </r>
  </si>
  <si>
    <r>
      <rPr>
        <sz val="11.0"/>
      </rPr>
      <t xml:space="preserve">This perspective presents the latest advancements in selective polymerization pathways in advanced oxidation processes (AOPs) for removal of featured organic pollutants in wastewater. In radical-based homogeneous reactions, SO4• –-based systems exhibit superior oxidative activity toward aromatics with electron-donating substituents via single electron transfer and radical adduct formation (RAF). The produced organic radical cations subsequently undergo coupling and polymerization reactions to produce polymers.
</t>
    </r>
    <r>
      <rPr>
        <color rgb="FF1155CC"/>
        <sz val="11.0"/>
      </rPr>
      <t>Please see reference #18 on reference sheet.</t>
    </r>
  </si>
  <si>
    <r>
      <rPr>
        <sz val="11.0"/>
      </rPr>
      <t xml:space="preserve">These compounds can be administered topically or systemically and have been used therapeutically to treat psoriasis and various types of neoplasms. (See all compounds classified as Photosensitizing Agents.)
</t>
    </r>
    <r>
      <rPr>
        <color rgb="FF1155CC"/>
        <sz val="11.0"/>
      </rPr>
      <t>Please see reference #19 on reference sheet.</t>
    </r>
  </si>
  <si>
    <r>
      <rPr>
        <sz val="11.0"/>
      </rPr>
      <t xml:space="preserve">We have examined the effects of exposure to ten different BPs on the proliferation of estrogen receptor (ER)-positive breast cancer cells and on the transcriptional activity of E2-target genes. We analyzed two genes that are tightly linked with estrogen-mediated proliferation, the CXCL12 and amphiregulin genes and two classical estrogen-responsive genes, the pS2 and progesterone receptor.
</t>
    </r>
    <r>
      <rPr>
        <color rgb="FF1155CC"/>
        <sz val="11.0"/>
      </rPr>
      <t>Please see reference #19 on reference sheet.</t>
    </r>
  </si>
  <si>
    <r>
      <rPr>
        <sz val="11.0"/>
      </rPr>
      <t xml:space="preserve">Our modeling also indicates a loss of interaction between the OH groups of the phenyl B-ring and His-524. In addition, the presence of some OH groups in the phenyl B-ring can create repulsion forces, which may constrain helix 12 in an unfavorable position, explaining the differential estrogenic effects of BPs. These results, together with our analysis of BPs for their potency in activation of cell proliferation and ER-mediated transcription, report an improved understanding of the mechanism and structure-activity relationship of BPs. /benzophenones/
</t>
    </r>
    <r>
      <rPr>
        <color rgb="FF1155CC"/>
        <sz val="11.0"/>
      </rPr>
      <t>Please see reference #19 on reference sheet.</t>
    </r>
  </si>
  <si>
    <r>
      <rPr>
        <sz val="10.0"/>
      </rPr>
      <t xml:space="preserve">137 mg/L (at 25 °C)
</t>
    </r>
    <r>
      <rPr>
        <color rgb="FF1155CC"/>
        <sz val="10.0"/>
      </rPr>
      <t>Please see reference #1 on reference sheet.</t>
    </r>
  </si>
  <si>
    <t>1-AMINO-2-CHLOROBENZENE</t>
  </si>
  <si>
    <t>RTECS</t>
  </si>
  <si>
    <r>
      <rPr>
        <sz val="11.0"/>
      </rPr>
      <t xml:space="preserve">Molecular Weight:127.572
Density:1.2±0.1 g/cm3
Molecular Formula: C6H6ClN
</t>
    </r>
    <r>
      <rPr>
        <color rgb="FF1155CC"/>
        <sz val="11.0"/>
      </rPr>
      <t>Please see reference #20 on reference sheet.</t>
    </r>
  </si>
  <si>
    <r>
      <rPr>
        <sz val="11.0"/>
      </rPr>
      <t xml:space="preserve">Molecular Weight: 131.59 g/mol
PHYSICAL STATE: Clear amber liquid
MELTING POINT : -2 C
BOILING POINT: 208 - 210 C
</t>
    </r>
    <r>
      <rPr>
        <color rgb="FF1155CC"/>
        <sz val="11.0"/>
      </rPr>
      <t>Please see reference #21 on reference sheet.</t>
    </r>
  </si>
  <si>
    <t>95-51-2</t>
  </si>
  <si>
    <r>
      <rPr>
        <sz val="11.0"/>
      </rPr>
      <t xml:space="preserve">IUPAC Name: 2-chloro-3,4,5,6-tetradeuterioaniline
InChI:InChI=1S/C6H6ClN/c7-5-3-1-2-4-6(5)8/h1-4H,8H2/i1D,2D,3D,4D
Molecular Formula: C6H6ClN
</t>
    </r>
    <r>
      <rPr>
        <color rgb="FF1155CC"/>
        <sz val="11.0"/>
      </rPr>
      <t>Please see reference #1 on reference sheet.</t>
    </r>
  </si>
  <si>
    <r>
      <rPr>
        <sz val="10.0"/>
      </rPr>
      <t xml:space="preserve">insoluble
</t>
    </r>
    <r>
      <rPr>
        <color rgb="FF1155CC"/>
        <sz val="10.0"/>
      </rPr>
      <t xml:space="preserve">Please see reference #22 on reference sheet. </t>
    </r>
  </si>
  <si>
    <t>1-AMINO-3,4-DICHLOROBENZENE</t>
  </si>
  <si>
    <t>BKH</t>
  </si>
  <si>
    <t>Molecular Weight:162.017
Density:1.4±0.1 g/cm3
Molecular Formula: C6H5Cl2N</t>
  </si>
  <si>
    <t>Boiling Point:271.8±20.0 °C at 760 mmHg
Melting Point:69-71 °C(lit.)</t>
  </si>
  <si>
    <t>95-76-1</t>
  </si>
  <si>
    <t>4-AMINO-BENZOLSULFONYL-METHYLCARBAMAT</t>
  </si>
  <si>
    <t>Molecular Weight:272.27800
Density:N/A
Molecular Formula: C10H12N2O5S</t>
  </si>
  <si>
    <t>Boiling Point:N/A
Melting Point:N/A</t>
  </si>
  <si>
    <t>3337-71-1</t>
  </si>
  <si>
    <t>AMIODARONE</t>
  </si>
  <si>
    <t>Molecular Weight:645.31200
Density:1.58 g/cm3
Molecular Formula: C25H29I2NO3</t>
  </si>
  <si>
    <t>Boiling Point:635.1ºC at 760 mmHg
Melting Point:156ºC</t>
  </si>
  <si>
    <t>1951-25-3</t>
  </si>
  <si>
    <t>AMIODARONE HYDROCHLORIDE</t>
  </si>
  <si>
    <t>Molecular Weight:681.773
Density:1.58 g/cm3
Molecular Formula: C25H30ClI2NO3</t>
  </si>
  <si>
    <t>Boiling Point:635.1ºC at 760 mmHg
Melting Point:154-158°C</t>
  </si>
  <si>
    <t>19774-82-4</t>
  </si>
  <si>
    <t>AMITROLE</t>
  </si>
  <si>
    <t>BRUC, EPA-SDWA, IL-EPA, JNIHS, KEIT, RTECS, WWF</t>
  </si>
  <si>
    <t>found in Everlades? amounts? 18f29fr</t>
  </si>
  <si>
    <t>Molecular Weight:84.080
Density:1.8±0.1 g/cm3
Molecular Formula:C2H4N4</t>
  </si>
  <si>
    <t>Boiling Point:85.4±23.0 °C at 760 mmHg
Melting Point:150-153 °C(lit.)</t>
  </si>
  <si>
    <t>61-82-5</t>
  </si>
  <si>
    <t>carcinogen</t>
  </si>
  <si>
    <t>herbicide used in non-food crops, highways, industrial areas</t>
  </si>
  <si>
    <t>AMOXAPINE</t>
  </si>
  <si>
    <t>Molecular Weight:313.78100
Density:1.37g/cm3
Molecular Formula: C17H16ClN3O</t>
  </si>
  <si>
    <t>Boiling Point:469.9ºC at 760mmHg
Melting Point:175-1760C</t>
  </si>
  <si>
    <t>14028-44-5</t>
  </si>
  <si>
    <t>ANILINE, M-CHLORO-, HYDROCHLORIDE</t>
  </si>
  <si>
    <t>Molecular Weight:252.56800
Density:1.294g/cm3
Molecular Formula:C10H12Cl3N</t>
  </si>
  <si>
    <t>Boiling Point:355.8ºC at 760 mmHg
Melting Point:N/A</t>
  </si>
  <si>
    <t>141-85-5</t>
  </si>
  <si>
    <t>ANTHRACENE</t>
  </si>
  <si>
    <t>KEIT</t>
  </si>
  <si>
    <t>Molecular Weight:178.229
Density:1.1±0.1 g/cm3
Molecular Formula:C14H10</t>
  </si>
  <si>
    <t>Boiling Point:337.4±9.0 °C at 760 mmHg
Melting Point:215 °C</t>
  </si>
  <si>
    <t>120-12-7</t>
  </si>
  <si>
    <t>AROCLOR 1242</t>
  </si>
  <si>
    <t>Molecular Weight:360.878
Density:1.6±0.1 g/cm3
Molecular Formula: C12H4Cl6</t>
  </si>
  <si>
    <t>Boiling Point:417.1±40.0 °C at 760 mmHg
Melting Point:127°C</t>
  </si>
  <si>
    <t>53469-21-9</t>
  </si>
  <si>
    <t>AROCLOR 1248</t>
  </si>
  <si>
    <t>Molecular Weight:291.988
Density:1.4±0.1 g/cm3
Molecular Formula: C12H6Cl4</t>
  </si>
  <si>
    <t>Boiling Point:382.9±37.0 °C at 760 mmHg
Melting Point:63.91°C (estimate)</t>
  </si>
  <si>
    <t>12672-29-6</t>
  </si>
  <si>
    <t>AROCLOR 1254</t>
  </si>
  <si>
    <t>Molecular Weight:326.43300
Density:1.522g/cm3
Molecular Formula:C12H5Cl5</t>
  </si>
  <si>
    <t>Boiling Point:378.8ºC at 760mmHg
Melting Point:95.86°C (estimate)</t>
  </si>
  <si>
    <t>11097-69-1</t>
  </si>
  <si>
    <t>AROCLOR 1260</t>
  </si>
  <si>
    <t>Boiling Point:403.8±40.0 °C at 760 mmHg
Melting Point:115.76°C (estimate)</t>
  </si>
  <si>
    <t>11096-82-5</t>
  </si>
  <si>
    <t>ARSENIC</t>
  </si>
  <si>
    <t>KEIT, WWF</t>
  </si>
  <si>
    <t>Molecular Weight:77.94540
Density:5.727 g/mL at 25 °C(lit.)
Molecular Formula: AsH3</t>
  </si>
  <si>
    <t>Boiling Point:613 °C(lit.)
Melting Point:817 °C(lit.)</t>
  </si>
  <si>
    <t>7440-38-2</t>
  </si>
  <si>
    <t>10 micrograms per liter (u g/l) [equivalent to parts per billion (ppb)]</t>
  </si>
  <si>
    <t>ARSINE</t>
  </si>
  <si>
    <t>Molecular Weight:77.94540
Density:N/A
Molecular Formula:AsH3</t>
  </si>
  <si>
    <t>Boiling Point:-62 to -63ºC
Melting Point:-117ºC</t>
  </si>
  <si>
    <t>7784-42-1</t>
  </si>
  <si>
    <t>ATRAZINE</t>
  </si>
  <si>
    <t>BKH, GUIL, IL-EPA, JNIHS, KEIT, WWF</t>
  </si>
  <si>
    <t>found in Everglades? amounts? 18f29fr</t>
  </si>
  <si>
    <t>Molecular Weight:215.683
Density:1.3±0.1 g/cm3
Molecular Formula: C8H14ClN5</t>
  </si>
  <si>
    <t>Boiling Point:279.7±23.0 °C at 760 mmHg
Melting Point:175°C</t>
  </si>
  <si>
    <t>1912-24-9</t>
  </si>
  <si>
    <t>3 micrograms per liter (u g/l) [equivalent to parts per billion (ppb)]</t>
  </si>
  <si>
    <t xml:space="preserve"> </t>
  </si>
  <si>
    <t>Cardiovascular system or reproductive problems</t>
  </si>
  <si>
    <t>SDWA Regulated, MCLG = 0.003 mg/L, MCL = 0.003 mg/L</t>
  </si>
  <si>
    <t>Azadirachtin</t>
  </si>
  <si>
    <t>JNIHS</t>
  </si>
  <si>
    <t>Molecular Weight:720.714
Density:1.5±0.1 g/cm3
Molecular Formula: C35H44O16</t>
  </si>
  <si>
    <t>Boiling Point:792.4±60.0 °C at 760 mmHg
Melting Point:159ºC</t>
  </si>
  <si>
    <t>11141-17-6</t>
  </si>
  <si>
    <t>BENOMYL</t>
  </si>
  <si>
    <t>EPA-SDWA, IL-EPA, JNIHS, KEIT</t>
  </si>
  <si>
    <t>Molecular Weight:290.318
Density:1.3±0.1 g/cm3
Molecular Formula: C14H18N4O3</t>
  </si>
  <si>
    <t>Boiling Point:N/A
Melting Point:&gt;300 °C(lit.)</t>
  </si>
  <si>
    <t>17804-35-2</t>
  </si>
  <si>
    <t>BENZENE</t>
  </si>
  <si>
    <t>Molecular Weight:78.112
Density:0.9±0.1 g/cm3
Molecular Formula: C6H6</t>
  </si>
  <si>
    <t>Boiling Point:80 ºC
Melting Point:5.5 °C(lit.)</t>
  </si>
  <si>
    <t>71-43-2</t>
  </si>
  <si>
    <t>5 micrograms per liter (u g/l) [equivalent to parts per billion (ppb)]</t>
  </si>
  <si>
    <t>BENZENECARBOPEROXOIC ACID, 1,1-DIMETHYLETHYL ESTER</t>
  </si>
  <si>
    <t>Molecular Weight:194.227
Density:1.1±0.1 g/cm3
Molecular Formula : C11H14O3</t>
  </si>
  <si>
    <t>Boiling Point:282.4±9.0 °C at 760 mmHg
Melting Point:8 °C</t>
  </si>
  <si>
    <t>614-45-9</t>
  </si>
  <si>
    <t>1,2-BENZENEDICARBOXYLIC ACID, DICYCLOHEXYL ESTER</t>
  </si>
  <si>
    <t>Molecular Weight:330.418
Density:1.1±0.1 g/cm3
Molecular Formula: C20H26O4</t>
  </si>
  <si>
    <t>Boiling Point:425.8±18.0 °C at 760 mmHg
Melting Point:63-67 °C(lit.)</t>
  </si>
  <si>
    <t>84-61-7</t>
  </si>
  <si>
    <t>1,2-BENZENEDICARBOXYLIC ACID, DIISODECYL ESTER</t>
  </si>
  <si>
    <t>Molecular Weight:446.662
Density:1.0±0.1 g/cm3
Molecular Formula: C28H46O4</t>
  </si>
  <si>
    <t>Boiling Point:425.8±13.0 °C at 760 mmHg
Melting Point:235ºC</t>
  </si>
  <si>
    <t>26761-40-0</t>
  </si>
  <si>
    <t>1,2-BENZENEDICARBOXYLIC ACID, DIISONONYL ESTER</t>
  </si>
  <si>
    <t>Density : 1.0±0.1 g/cm3
Molecular Formula : C26H42O4
Molecular Weight : 418.609</t>
  </si>
  <si>
    <t>Boiling Point        463.3±18.0 °C at 760 mmHg
Melting Point        -48ºC</t>
  </si>
  <si>
    <t>28553-12-0</t>
  </si>
  <si>
    <t>1,2-BENZENEDICARBOXYLIC ACID, DITRIDECYL ESTER</t>
  </si>
  <si>
    <t>Molecular Weight:530.822
Density:0.9±0.1 g/cm3
Molecular Formula: C34H58O4</t>
  </si>
  <si>
    <t>Boiling Point:508.2±18.0 °C at 760 mmHg
Melting Point:-36.9°C</t>
  </si>
  <si>
    <t>119-06-2</t>
  </si>
  <si>
    <t>BENZETHONIUM CHLORIDE</t>
  </si>
  <si>
    <t>Molecular Weight:448.081
Density:0.998 g/mL at 20 °C
Molecular Formula: C27H42ClNO2</t>
  </si>
  <si>
    <t>Boiling Point:N/A
Melting Point:162-164 °C(lit.)</t>
  </si>
  <si>
    <t>121-54-0</t>
  </si>
  <si>
    <t>BENZO(A)PYRENE</t>
  </si>
  <si>
    <t>Molecular Weight:252.309
Density:1.3±0.1 g/cm3
Molecular Formula: C20H12</t>
  </si>
  <si>
    <t>Boiling Point:495.0±0.0 °C at 760 mmHg
Melting Point:177-180°C</t>
  </si>
  <si>
    <t>50-32-8</t>
  </si>
  <si>
    <t>0.0002 mg/L</t>
  </si>
  <si>
    <t>BENZYL BUTYL PHTHALATE</t>
  </si>
  <si>
    <t>BKH, JNIHS, KEIT, WWF</t>
  </si>
  <si>
    <t>Molecular Weight:312.360
Density:1.1±0.1 g/cm3
Molecular Formula: C19H20O4</t>
  </si>
  <si>
    <t>Boiling Point:408.3±20.0 °C at 760 mmHg
Melting Point:&lt;-35ºC</t>
  </si>
  <si>
    <t>85-68-7</t>
  </si>
  <si>
    <t>BETA-ENDOSULFAN</t>
  </si>
  <si>
    <t>Density :2.0±0.1 g/cm3
Molecular Formula:  C9H6Cl6O3S
Molecular Weight : 406.925</t>
  </si>
  <si>
    <t>Boiling Point: 449.7±45.0 °C at 760 mmHg
Melting Point: 209°C</t>
  </si>
  <si>
    <t>33213-65-9</t>
  </si>
  <si>
    <t>BETA-LINDANE</t>
  </si>
  <si>
    <t>IL-EPA, JNIHS, KEIT</t>
  </si>
  <si>
    <t>Density: 1.6±0.1 g/cm3
Molecular Formula: C6H6Cl6
Molecular Weight: 290.830</t>
  </si>
  <si>
    <t>Boiling Point: 288.0±0.0 °C at 760 mmHg
Melting Point: ≥300ºC</t>
  </si>
  <si>
    <t>319-85-7</t>
  </si>
  <si>
    <t>BIS(2-ETHYLHEXYL) ADIPATE</t>
  </si>
  <si>
    <t>Molecular Weight:370.566
Density:0.9±0.1 g/cm3
Molecular Formula: C22H42O4</t>
  </si>
  <si>
    <t>Boiling Point:374.4±0.0 °C at 760 mmHg
Melting Point:-67 °C</t>
  </si>
  <si>
    <t>103-23-1</t>
  </si>
  <si>
    <t>400 micrograms per liter (u g/l) [equivalent to parts per billion (ppb)]</t>
  </si>
  <si>
    <t>BIS(2-ETHYLHEXYL)PHTHALATE</t>
  </si>
  <si>
    <t>BKH, BRUC, IL-EPA, JNIHS, KEIT, WWF</t>
  </si>
  <si>
    <t>Molecular Weight:390.556
Density:1.0±0.1 g/cm3
Molecular Formula: C24H38O4</t>
  </si>
  <si>
    <t>Boiling Point:384.9±10.0 °C at 760 mmHg
Melting Point:-50 °C</t>
  </si>
  <si>
    <t>117-81-7</t>
  </si>
  <si>
    <t xml:space="preserve">6 micrograms per liter (u g/l) [equivalent to parts per billion (ppb)] </t>
  </si>
  <si>
    <t>BIS(TRIBUTYLTIN) OXIDE</t>
  </si>
  <si>
    <t>BKH, EPA-SDWA, RTECS</t>
  </si>
  <si>
    <t>Molecular Weight:596.105
Density:1.17 g/mL at 25 °C(lit.)
Molecular Formula: C24H54OSn2</t>
  </si>
  <si>
    <t>Boiling Point:474.8±28.0 °C at 760 mmHg
Melting Point:-45°C</t>
  </si>
  <si>
    <t>56-35-9</t>
  </si>
  <si>
    <t>antifouling paints</t>
  </si>
  <si>
    <t>BORATES,TETRA,SODIUM SALTS</t>
  </si>
  <si>
    <t>Density : 1.73 g/mL at 25 °C(lit.)
Molecular Formula : B4H20Na2O17
Molecular Weight : 381.37</t>
  </si>
  <si>
    <t>Boiling Point: 320°C
Melting Point : 75 °C</t>
  </si>
  <si>
    <t>1303-96-4</t>
  </si>
  <si>
    <t>BROMACIL</t>
  </si>
  <si>
    <t>EPA-TRI</t>
  </si>
  <si>
    <t>Molecular Weight:261.116
Density:1.5±0.1 g/cm3
Molecular Formula: C9H13BrN2O2</t>
  </si>
  <si>
    <t>Boiling Point:411ºC
Melting Point:157-160°C</t>
  </si>
  <si>
    <t>314-40-9</t>
  </si>
  <si>
    <t>BROMACIL LITHIUM SALT (2,4(H,3H)-PYRIMIDINEDIONE, ETHYL-3 (1-METHYLPROPYL), LITHIUM SALT)</t>
  </si>
  <si>
    <t>Molecular Weight:267.04900
Density:N/A
Molecular Formula: C9H12BrLiN2O2</t>
  </si>
  <si>
    <t>Boiling Point:325ºC at 760mmHg
Melting Point:N/A</t>
  </si>
  <si>
    <t>53404-19-6</t>
  </si>
  <si>
    <t>BROMINE</t>
  </si>
  <si>
    <t>Molecular Weight:159.808
Density:3.119
Molecular Formula: Br2</t>
  </si>
  <si>
    <t>Boiling Point:58.7 ºC
Melting Point:−7.2 °C(lit.)</t>
  </si>
  <si>
    <t>7726-95-6</t>
  </si>
  <si>
    <t>2-BROMOPROPANE</t>
  </si>
  <si>
    <t>Molecular Weight:122.992
Density:1.3±0.1 g/cm3
Molecular Formula        : C3H7Br</t>
  </si>
  <si>
    <t>Boiling Point:60.6±8.0 °C at 760 mmHg
Melting Point:-89 °C</t>
  </si>
  <si>
    <t>75-26-3</t>
  </si>
  <si>
    <t>BUTYLATED HYDROXYANISOLE (BHA)</t>
  </si>
  <si>
    <t>Molecular Weight:180.243
Density:1.0±0.1 g/cm3
Molecular Formula: C11H16O</t>
  </si>
  <si>
    <t>Boiling Point:269.1±28.0 °C at 760 mmHg
Melting Point:58-64 °C</t>
  </si>
  <si>
    <t>25013-16-5</t>
  </si>
  <si>
    <t>1-BUTYLPROPANE</t>
  </si>
  <si>
    <t>Density : 0.86 g/mL at 25 °C(lit.)
Molecular Formula : C10H14
Molecular Weight : 134.21800</t>
  </si>
  <si>
    <t>Boiling Point :183 °C(lit.)
Melting Point : -88 °C</t>
  </si>
  <si>
    <t>104-51-8</t>
  </si>
  <si>
    <t>Bisphenol F</t>
  </si>
  <si>
    <t>Molecular Weight:200.23300
Density:1.208g/cm3
Molecular Formula:C13H12O2</t>
  </si>
  <si>
    <t>Boiling Point:362.5ºC at 760 mmHg
Melting Point:N/A</t>
  </si>
  <si>
    <t>C.I. BASIC RED 9 MONOHYDROCHLORIDE</t>
  </si>
  <si>
    <t>Density : 0.999 g/mL at 20 °C
Molecular Formula : C19H18ClN3
Molecular Weight : 323.819</t>
  </si>
  <si>
    <t>Boiling Point : 568.2ºC at 760mmHg
Melting Point : 250 °C</t>
  </si>
  <si>
    <t>569-61-9</t>
  </si>
  <si>
    <t>C.I. DIRECT BLUE 218</t>
  </si>
  <si>
    <t>Molecular Formula: C32H16Cu2N6O16S4.4Na
Molecular Weight: 1087.811</t>
  </si>
  <si>
    <t xml:space="preserve">
</t>
  </si>
  <si>
    <t>28407-37-6</t>
  </si>
  <si>
    <t>CADMIUM</t>
  </si>
  <si>
    <t>IL-EPA, KEIT, WWF</t>
  </si>
  <si>
    <t>Molecular Weight:112.41100
Density:8.64
Molecular Formula: Cd</t>
  </si>
  <si>
    <t>Boiling Point:765ºC
Melting Point:321ºC</t>
  </si>
  <si>
    <t>7440-43-9</t>
  </si>
  <si>
    <t xml:space="preserve">5 micrograms per liter (u g/l) [equivalent to parts per billion (ppb)] </t>
  </si>
  <si>
    <t>CADMIUM CHLORIDE</t>
  </si>
  <si>
    <t>Molecular Weight:183.31700
Density:4.047
Molecular Formula: CdCl2</t>
  </si>
  <si>
    <t>Boiling Point:967ºC
Melting Point:568ºC</t>
  </si>
  <si>
    <t>10108-64-2</t>
  </si>
  <si>
    <t>CAMPHECHLOR</t>
  </si>
  <si>
    <t>Molecular Weight:411.79500
Density:1.6
Molecular Formula:C10H8Cl8</t>
  </si>
  <si>
    <t>Boiling Point:N/A
Melting Point:65 - 90ºC</t>
  </si>
  <si>
    <t>8001-35-2</t>
  </si>
  <si>
    <t>CARBARYL</t>
  </si>
  <si>
    <t>JNIHS, KEIT, WWF</t>
  </si>
  <si>
    <r>
      <rPr>
        <color rgb="FF1155CC"/>
        <sz val="11.0"/>
        <u/>
      </rPr>
      <t xml:space="preserve">Molecular Weight:201.221
Density:1.1±0.1 g/cm3
Molecular Formula: C12H11NO2 </t>
    </r>
    <r>
      <rPr>
        <sz val="11.0"/>
      </rPr>
      <t xml:space="preserve">       </t>
    </r>
  </si>
  <si>
    <t>Boiling Point:366.5±25.0 °C at 760 mmHg
Melting Point:142-146 °C(lit.)</t>
  </si>
  <si>
    <t>63-25-2</t>
  </si>
  <si>
    <t>CARBENDAZIM</t>
  </si>
  <si>
    <t>Molecular Weight:191.187
Density:1.4±0.1 g/cm3
Molecular Formula:C9H9N3O2</t>
  </si>
  <si>
    <t>Boiling Point:406.1±28.0 °C at 760 mmHg
Melting Point:&gt;300 °C(lit.)</t>
  </si>
  <si>
    <t>10605-21-7</t>
  </si>
  <si>
    <t>CARBON DISULFIDE</t>
  </si>
  <si>
    <t>BRUC, RTECS</t>
  </si>
  <si>
    <t>Molecular Weight:76.141
Density:1.3±0.1 g/cm3
Molecular Formula:CS2</t>
  </si>
  <si>
    <t>Boiling Point:46.2±9.0 °C at 760 mmHg
Melting Point:-112--111 °C(lit.)</t>
  </si>
  <si>
    <t>75-15-0</t>
  </si>
  <si>
    <t>CARBON TETRACHLORIDE</t>
  </si>
  <si>
    <t>Molecular Weight:153.82
Density:1.7±0.1 g/cm3
Molecular Formula:CCl4</t>
  </si>
  <si>
    <t>Boiling Point:76.0±8.0 °C at 760 mmHg
Melting Point:-23 °C</t>
  </si>
  <si>
    <t>56-23-5</t>
  </si>
  <si>
    <r>
      <rPr>
        <sz val="11.0"/>
      </rPr>
      <t xml:space="preserve">Carbon tetrachloride's production and use as a solvent for asphalt, benzyl resin, bitumens, chlorinated rubber, ethylcellulose, gums, rosin, chemical intermediate and pharmaceutical solvent may result in its release to the environment through various waste streams. Its former use as a dry cleaning agent, fire extinguisher and grain fumigant as well as former administration as a human and veterinary anthelmintic resulted in its release to the environment through various waste streams and in its direct release to the environment. Carbon tetrachloride was detected in volcanic fumaroles and lava gas. If released to air, a vapor pressure of 115 mm Hg at 25 °C indicates carbon tetrachloride will exist solely as a vapor in the ambient atmosphere. Vapor-phase carbon tetrachloride will be degraded in the atmosphere by reaction with photochemically-produced hydroxyl radicals; the half-life for this reaction in air is reported as &gt;300 years. Carbon tetrachloride does not contain chromophores that absorb at wavelengths &gt;290 nm and, therefore, is not expected to be susceptible to direct photolysis by sunlight. Carbon tetrachloride is very stable in the troposphere with residence times of 30-50 years. Its main loss mechanism is diffusion to the stratosphere where it photolyzes. If released to soil, carbon tetrachloride is expected to have high mobility based upon a Koc of 71. Volatilization from moist soil surfaces is expected to be an important fate process based upon a Henry's Law constant of 2.76X10-2 atm-cu m/mole. Carbon tetrachloride may volatilize from dry soil surfaces based upon its vapor pressure. Utilizing the Japanese MITI test, 0% of the Theoretical BOD was reached in 2 weeks indicating that aerobic biodegradation is not an important environmental fate process in soil and .
</t>
    </r>
    <r>
      <rPr>
        <color rgb="FF0000FF"/>
        <sz val="11.0"/>
      </rPr>
      <t># Please see reference #1 on reference sheet</t>
    </r>
  </si>
  <si>
    <r>
      <rPr>
        <sz val="11.0"/>
      </rPr>
      <t xml:space="preserve">High exposure to carbon tetrachloride can cause liver, kidney, and central nervous system damage. Single cell necrosis, which is evident after 5h to 6h after dosing, progresses to maximal centrilobular necrosis within 24h to 48h. Cellular regeneration is maximal 36h to 48h after dosing. The rate and extent of tissue repair are important determinants of the ultimate outcome of liver injury. In severe cases, coma and even death may occur. (T10, L129)
</t>
    </r>
    <r>
      <rPr>
        <color rgb="FF0000FF"/>
        <sz val="11.0"/>
      </rPr>
      <t># Please see reference #1 on reference sheet</t>
    </r>
  </si>
  <si>
    <r>
      <rPr>
        <sz val="11.0"/>
      </rPr>
      <t xml:space="preserve">Used in the past as dry-cleaning agent and fumigant; Currently used as a chemical intermediate and in small amounts as a spot cleaner; [ACGIH; LaDou, p. 552] Has been used as a metal degreaser, cleaning agent in the semiconductor industry, and a solvent for lacquers, oils, and resins; [HSDB]
</t>
    </r>
    <r>
      <rPr>
        <color rgb="FF0000FF"/>
        <sz val="11.0"/>
      </rPr>
      <t># Please see reference #1 on reference sheet</t>
    </r>
  </si>
  <si>
    <r>
      <rPr>
        <sz val="11.0"/>
      </rPr>
      <t xml:space="preserve">Analytic Laboratory Methods
Method: NIOSH 1003, Issue 3; Procedure: gas chromatography with flame ionization detector; Analyte: carbon tetrachloride; Matrix: air; Detection Limit: 4.0 ug/sample.
Method: ASTM D5790; Procedure: gas chromatography/mass spectrometry; Analyte: carbon tetrachloride; Matrix: validated for treated drinking water, wastewater, and ground water; Detection Limit: 0.19 ug/L
Clinical Laboratory Methods
Matrix: blood; procedure: GLC, metabolites, color; conventioanl reference range: toxic concn &gt; 20 mg/L; occupational exposure &lt; 1 mg/L; international recommended reference range: toxic concn &gt; 130 umol/L; occupational exposure &lt; 6 umol/L
</t>
    </r>
    <r>
      <rPr>
        <color rgb="FF0000FF"/>
        <sz val="11.0"/>
      </rPr>
      <t># Please see reference #1 on reference sheet</t>
    </r>
  </si>
  <si>
    <r>
      <rPr>
        <sz val="11.0"/>
      </rPr>
      <t xml:space="preserve">Metal Degreasing [Category: Clean]
Semiconductor Manufacturing [Category: Industry]
Painting (Solvents) [Category: Paint]
Dry Cleaning [Category: Clean]
Plastic Composites Manufacturing [Category: Industry]
</t>
    </r>
    <r>
      <rPr>
        <color rgb="FF0000FF"/>
        <sz val="11.0"/>
      </rPr>
      <t># Please see reference #1 on reference sheet</t>
    </r>
  </si>
  <si>
    <r>
      <rPr>
        <sz val="11.0"/>
      </rPr>
      <t xml:space="preserve">Metal Degreasing [Category: Clean]
Semiconductor Manufacturing [Category: Industry]
Painting (Solvents) [Category: Paint]
Dry Cleaning [Category: Clean]
Plastic Composites Manufacturing [Category: Industry]
</t>
    </r>
    <r>
      <rPr>
        <color rgb="FF0000FF"/>
        <sz val="11.0"/>
      </rPr>
      <t xml:space="preserve">
# Please see reference #1 on reference sheet</t>
    </r>
  </si>
  <si>
    <r>
      <rPr>
        <sz val="11.0"/>
      </rPr>
      <t xml:space="preserve">ACCIDENTAL RELEASE MEASURES: Personal precautions, protective equipment and emergency procedures: Wear respiratory protection. Avoid breathing vapors, mist or gas. Ensure adequate ventilation. Evacuate personnel to safe areas. Environmental precautions: Prevent further leakage or spillage if safe to do so. Do not let product enter drains. Discharge into the environment must be avoided. Methods and materials for containment and cleaning up: Soak up with inert absorbent material and dispose of as hazardous waste. Keep in suitable, closed containers for disposal.
PRECAUTIONS FOR "CARCINOGENS": A high-efficiency particulate arrestor (HEPA) or charcoal filters can be used to minimize amt of carcinogen in exhausted air ventilated safety cabinets, lab hoods, glove boxes or animal rooms ... Filter housing that is designed so that used filters can be transferred into plastic bag without contaminating maintenance staff is avail commercially. Filters should be placed in plastic bags immediately after removal ... The plastic bag should be sealed immediately ... The sealed bag should be labelled properly ... Waste liquids ... should be placed or collected in proper containers for disposal. The lid should be secured &amp; the bottles properly labelled. Once filled, bottles should be placed in plastic bag, so that outer surface ... is not contaminated ... The plastic bag should also be sealed &amp; labelled. ... Broken glassware ... should be decontaminated by solvent extraction, by chemical destruction, or in specially designed incinerators. /Chemical Carcinogens/
</t>
    </r>
    <r>
      <rPr>
        <color rgb="FF0000FF"/>
        <sz val="11.0"/>
      </rPr>
      <t># Please see reference #1 on reference sheet</t>
    </r>
  </si>
  <si>
    <r>
      <rPr>
        <sz val="11.0"/>
      </rPr>
      <t xml:space="preserve">Do not touch damaged containers or spilled material unless wearing appropriate protective clothing. Stop leak if you can do it without risk. Prevent entry into waterways, sewers, basements or confined areas. Cover with plastic sheet to prevent spreading. Absorb or cover with dry earth, sand or other non-combustible material and transfer to containers. DO NOT GET WATER INSIDE CONTAINERS. For solids, prevent dust cloud and avoid inhalation of dust. (ERG, 2024)
</t>
    </r>
    <r>
      <rPr>
        <color rgb="FF0000FF"/>
        <sz val="11.0"/>
      </rPr>
      <t># Please see reference #1 on reference sheet</t>
    </r>
  </si>
  <si>
    <r>
      <rPr>
        <sz val="11.0"/>
      </rPr>
      <t xml:space="preserve">ACCIDENTAL RELEASE MEASURES: Personal precautions, protective equipment and emergency procedures: Wear respiratory protection. Avoid breathing vapors, mist or gas. Ensure adequate ventilation. Evacuate personnel to safe areas. Environmental precautions: Prevent further leakage or spillage if safe to do so. Do not let product enter drains. Discharge into the environment must be avoided.
</t>
    </r>
    <r>
      <rPr>
        <color rgb="FF0000FF"/>
        <sz val="11.0"/>
      </rPr>
      <t># Please see reference #1 on reference sheet</t>
    </r>
  </si>
  <si>
    <r>
      <rPr>
        <sz val="11.0"/>
      </rPr>
      <t xml:space="preserve">Generators of waste (equal to or greater than 100 kg/mo) containing this contaminant, EPA hazardous waste number U211 and D019, must conform with USEPA regulations in storage, transportation, treatment and disposal of waste.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t>
    </r>
    <r>
      <rPr>
        <color rgb="FF0000FF"/>
        <sz val="11.0"/>
      </rPr>
      <t># Please see reference #1 on reference sheet</t>
    </r>
  </si>
  <si>
    <r>
      <rPr>
        <sz val="11.0"/>
      </rPr>
      <t xml:space="preserve">Used in the past as dry-cleaning agent and fumigant; Currently used as a chemical intermediate and in small amounts as a spot cleaner; [ACGIH; LaDou, p. 552] Has been used as a metal degreaser, cleaning agent in the semiconductor industry, and a solvent for lacquers, oils, and resins; [HSDB]
</t>
    </r>
    <r>
      <rPr>
        <color rgb="FF0000FF"/>
        <sz val="11.0"/>
      </rPr>
      <t xml:space="preserve">
# Please see reference #1 on reference sheet</t>
    </r>
  </si>
  <si>
    <r>
      <rPr>
        <sz val="11.0"/>
      </rPr>
      <t xml:space="preserve">Used in the past as dry-cleaning agent and fumigant; Currently used as a chemical intermediate and in small amounts as a spot cleaner; [ACGIH; LaDou, p. 552] Has been used as a metal degreaser, cleaning agent in the semiconductor industry, and a solvent for lacquers, oils, and resins; [HSDB]
</t>
    </r>
    <r>
      <rPr>
        <color rgb="FF0000FF"/>
        <sz val="11.0"/>
      </rPr>
      <t># Please see reference #1 on reference sheet</t>
    </r>
  </si>
  <si>
    <r>
      <rPr>
        <sz val="11.0"/>
      </rPr>
      <t xml:space="preserve">The substance can be absorbed into the body by inhalation, through the skin and by ingestion.
inhalation, skin absorption, ingestion, skin and/or eye contact
Oral (L129) ; inhalation (L129) ; dermal (L129)
</t>
    </r>
    <r>
      <rPr>
        <color rgb="FF0000FF"/>
        <sz val="11.0"/>
      </rPr>
      <t xml:space="preserve">
# Please see reference #1 on reference sheet</t>
    </r>
  </si>
  <si>
    <r>
      <rPr>
        <sz val="11.0"/>
      </rPr>
      <t xml:space="preserve">Used in the past as dry-cleaning agent and fumigant; Currently used as a chemical intermediate and in small amounts as a spot cleaner; [ACGIH; LaDou, p. 552] Has been used as a metal degreaser, cleaning agent in the semiconductor industry, and a solvent for lacquers, oils, and resins; [HSDB]
</t>
    </r>
    <r>
      <rPr>
        <color rgb="FF0000FF"/>
        <sz val="11.0"/>
      </rPr>
      <t># Please see reference #1 on reference sheet</t>
    </r>
  </si>
  <si>
    <r>
      <rPr>
        <sz val="11.0"/>
      </rPr>
      <t xml:space="preserve">Used in the past as dry-cleaning agent and fumigant; Currently used as a chemical intermediate and in small amounts as a spot cleaner; [ACGIH; LaDou, p. 552] Has been used as a metal degreaser, cleaning agent in the semiconductor industry, and a solvent for lacquers, oils, and resins; [HSDB]
</t>
    </r>
    <r>
      <rPr>
        <color rgb="FF0000FF"/>
        <sz val="11.0"/>
      </rPr>
      <t># Please see reference #1 on reference sheet</t>
    </r>
  </si>
  <si>
    <r>
      <rPr>
        <sz val="10.0"/>
      </rPr>
      <t xml:space="preserve">Solubility in water, mg/l at 20 °C: 800 (very slightly soluble)
</t>
    </r>
    <r>
      <rPr>
        <color rgb="FF0000FF"/>
        <sz val="10.0"/>
      </rPr>
      <t># Please see reference #1 on reference sheet</t>
    </r>
  </si>
  <si>
    <t>2-CHLOR-1,3-BUTADIENE</t>
  </si>
  <si>
    <t>Density        0,958 g/cm3
Molecular Weight        88.53550
Flash Point        11 °C
Exact Mass        88.00800
Molecular Formula        C4H5Cl</t>
  </si>
  <si>
    <t xml:space="preserve">Boiling Point        59.4ºC at 760mmHg </t>
  </si>
  <si>
    <t>126-99-8</t>
  </si>
  <si>
    <t>CHLORDANE</t>
  </si>
  <si>
    <t>BKH, IL-EPA, JNIHS, WWF</t>
  </si>
  <si>
    <t>Molecular Weight:409.779
Density:1.8±0.1 g/cm3
Molecular Formula: C10H6Cl8</t>
  </si>
  <si>
    <t>Boiling Point:424.7±40.0 °C at 760 mmHg
Melting Point:106 - 107ºC</t>
  </si>
  <si>
    <t>57-74-9</t>
  </si>
  <si>
    <r>
      <rPr>
        <sz val="11.0"/>
      </rPr>
      <t xml:space="preserve">Chlordane's former production and use as an insecticide resulted in its direct release to the environment. If released to air, a vapor pressure of 9.75X10-6 mm Hg at 25 °C indicates chlordane will exist in both the vapor and particulate phases in the ambient atmosphere. Vapor-phase chlordane will be degraded in the atmosphere by reaction with photochemically-produced hydroxyl radicals; the half-life for this reaction in air is estimated to be 3 days. Particulate-phase chlordane will be removed from the atmosphere by wet and dry deposition. If released to soil, chlordane is expected to have no mobility based upon a Koc range of 20,000-76,000. Volatilization from moist soil surfaces is expected to be an important fate process based upon a estimated Henry's Law constant of 4.86X10-5 atm-cu m/mole. However, adsorption to soil is expected to attenuate volatilization. Biodegradation is not an important environmental fate process in soil as indicated by 95% and 91% recovery from sterile and non-sterile soil after 21 days, respectively. If released into water, chlordane is expected to adsorb to suspended solids and sediment based upon the Koc range.
</t>
    </r>
    <r>
      <rPr>
        <color rgb="FF0000FF"/>
        <sz val="11.0"/>
      </rPr>
      <t># Please see reference #1 on reference sheet</t>
    </r>
  </si>
  <si>
    <r>
      <rPr>
        <sz val="11.0"/>
      </rPr>
      <t xml:space="preserve">Chlordane is a central nervous system stimulant, and can also damage the digestive system and the liver. Large doses have been known to cause convulsions, respiratory failure, and death. Chlordane is also known to have adverse reproductive and developmental effects. (L91)
</t>
    </r>
    <r>
      <rPr>
        <color rgb="FF0000FF"/>
        <sz val="11.0"/>
      </rPr>
      <t># Please see reference #1 on reference sheet</t>
    </r>
  </si>
  <si>
    <r>
      <rPr>
        <sz val="11.0"/>
      </rPr>
      <t xml:space="preserve">Chlordane was used as a pesticide in the United States from 1948 to 1988. In 1988, all approved uses of chlordane in the United States were canceled. From 1983 to 1988, chlordane's only approved use was to control termites in homes. The pesticide was applied underground around the foundation of homes. Before 1978, chlordane was also used as a pesticide on agricultural crops, lawns, and gardens and as a fumigating agent. In 1978, EPA canceled the use of chlordane on food crops and phased out other above- ground uses over the following 5 years.
Formerly used as an insecticide and fumigant; Formulations available internationally for termite control and wood treatment; [HSDB]
</t>
    </r>
    <r>
      <rPr>
        <color rgb="FF0000FF"/>
        <sz val="11.0"/>
      </rPr>
      <t># Please see reference #1 on reference sheet</t>
    </r>
  </si>
  <si>
    <r>
      <rPr>
        <sz val="11.0"/>
      </rPr>
      <t xml:space="preserve">Analytic Laboratory Methods
EPA Method 3540. Soxhlet Extraction. A solid sample is mixed with anhydrous sodium sulfate and extracted using an appropriate solvent in a Soxhlet extractor. The sample is then dried and concentrated using a Kuderna-Danish apparatus. This is a procedure for extracting nonvolatile and semivolatile organic compounds from solids such as soils, sludges, and waste.
EPA Method 8080. Gas Chromatography for the detection of organochlorine pesticides and polychlorinated biphenyls in solid waste. Detection is achieved by an electron capture detector or a halogen-specific detector. Sensitivity and reliability of this method usually depend on the level of interferences rather than on instrumental limitations. If interferences prevent detection of the analytes, the method may also be performed on samples that have undergone cleanup. EPA Method 3620, Florisil Column Cleanup, by itself or followed by EPA Method 3660, Sulfur Cleanup, may be used to eliminate interferences in the analysis. Under the prescribed conditions for chlordane, the method has a detection limit of 0.014 ug/l. Precision and method accuracy were found to be directly related to the concentration of the parameter and essentially independent of the sample matrix
Clinical Laboratory Methods
A GAS CHROMATOGRAPHIC METHOD UTILIZING ELECTRON CAPTURE DETECTOR WAS DESCRIBED FOR SIMULTANEOUS DETERMINATION OF CHLORDANE &amp; RELATED COMPOUNDS IN BLOOD. THE RECOVERY OF THESE COMPOUNDS WAS MORE THAN 93%. DETECTION LIMITS RANGED FROM 0.1-0.8 NG/G IN 10 G SAMPLES.
</t>
    </r>
    <r>
      <rPr>
        <color rgb="FF0000FF"/>
        <sz val="11.0"/>
      </rPr>
      <t># Please see reference #1 on reference sheet</t>
    </r>
  </si>
  <si>
    <r>
      <rPr>
        <sz val="11.0"/>
      </rPr>
      <t xml:space="preserve">Chemical Classes -&gt; Pesticides (chemicals used for killing pests, such as rodents, insects, or plants)
INSECTICIDES
</t>
    </r>
    <r>
      <rPr>
        <color rgb="FF0000FF"/>
        <sz val="11.0"/>
      </rPr>
      <t># Please see reference #1 on reference sheet</t>
    </r>
  </si>
  <si>
    <r>
      <rPr>
        <sz val="11.0"/>
      </rPr>
      <t xml:space="preserve">Chemical Classes -&gt; Pesticides (chemicals used for killing pests, such as rodents, insects, or plants)
INSECTICIDES
</t>
    </r>
    <r>
      <rPr>
        <color rgb="FF0000FF"/>
        <sz val="11.0"/>
      </rPr>
      <t># Please see reference #1 on reference sheet</t>
    </r>
  </si>
  <si>
    <r>
      <rPr>
        <sz val="11.0"/>
      </rPr>
      <t xml:space="preserve">A process for removing pollutants from Du pont's chambers works plant in Deepwater, NJ is described. Process involves neutralization of wastes &amp; settling, followed by combined powdered carbon-biological process. Among pesticides listed as priority pollutants are heptachlor and chlordane
Environmental considerations: Land spill: Dig a pit, pond, lagoon, or holding area to contain liquid or solid material. /SRP: If time permits, pits, ponds, lagoons, soak holes, or holding areas should be contained with a flexible impermeable membrane liner./ Dike surface flow using soil, sand bags, foamed polyurethane, or foamed concrete. Absorb bulk liquids with fly ash, cement powder, sawdust, or commercial sorbents. Apply "universal" gelling agent to immobilize spill. /Chlordane, liquid/
</t>
    </r>
    <r>
      <rPr>
        <color rgb="FF0000FF"/>
        <sz val="11.0"/>
      </rPr>
      <t># Please see reference #1 on reference sheet</t>
    </r>
  </si>
  <si>
    <r>
      <rPr>
        <sz val="11.0"/>
      </rPr>
      <t xml:space="preserve">ELIMINATE all ignition sources (no smoking, flares, sparks or flames) from immediate area. All equipment used when handling the product must be grounded. Do not touch or walk through spilled material. Stop leak if you can do it without risk. Prevent entry into waterways, sewers, basements or confined areas. A vapor-suppressing foam may be used to reduce vapors.
SMALL SPILL: Absorb with earth, sand or other non-combustible material and transfer to containers for later disposal. Use clean, non-sparking tools to collect absorbed material.
LARGE SPILL: Dike far ahead of liquid spill for later disposal. Water spray may reduce vapor, but may not prevent ignition in closed spaces. (ERG, 2024)
</t>
    </r>
    <r>
      <rPr>
        <color rgb="FF0000FF"/>
        <sz val="11.0"/>
      </rPr>
      <t># Please see reference #1 on reference sheet</t>
    </r>
  </si>
  <si>
    <r>
      <rPr>
        <sz val="11.0"/>
      </rPr>
      <t xml:space="preserve">Clothing which has had any possibility of being contaminated with chlordane should be placed in closed containers for storage until it can be discarded or until provision is made for the removal of the chlordane from the clothing. If the clothing is to be laundered or otherwise cleaned ... the person performing the operation should be informed of chlordane's hazardous properties.
</t>
    </r>
    <r>
      <rPr>
        <color rgb="FF0000FF"/>
        <sz val="11.0"/>
      </rPr>
      <t># Please see reference #1 on reference sheet</t>
    </r>
  </si>
  <si>
    <r>
      <rPr>
        <sz val="11.0"/>
      </rPr>
      <t xml:space="preserve">Generators of waste (equal to or greater than 100 kg/mo) containing this contaminant, EPA hazardous waste number U036, must conform with USEPA regulations in storage, transportation, treatment and disposal of waste.
A potential candidate for liquid injection incineration at a temperature range of 650 to 1,600 °C and a residence time of 0.1 to 2 seconds. A potential candidate for rotary kiln incineration at a temperature range of 820 to 1,600 °C and residence times of seconds for liquids and gases, and hours for solids.
No practical chemical treatment is available for chlordane at this time. The basic objection to the use of alkali treatment is that several days to weeks contact time may be required to insure complete hydrolysis. For the disposal of excess chlordane: Incineration @ 980-1100 °C, with a residence time of a minimum of 1 sec. For the decontamination of chlordane containers, the triple rinse is recommended. "Triple rinse" means the flushing of containers three times, each time using a volume of the normal diluent equal to approx 10% of the container's capacity, and adding the rinse liquid to the spray mixture or disposing of it by a method prescribed for disposing of the pesticide. Recommendable method: Incineration.
</t>
    </r>
    <r>
      <rPr>
        <color rgb="FF0000FF"/>
        <sz val="11.0"/>
      </rPr>
      <t># Please see reference #1 on reference sheet</t>
    </r>
  </si>
  <si>
    <t xml:space="preserve">2 micrograms per liter (u g/l) [equivalent to parts per billion (ppb)] </t>
  </si>
  <si>
    <r>
      <rPr>
        <sz val="11.0"/>
      </rPr>
      <t xml:space="preserve">The substance can be absorbed into the body by inhalation, through the skin and by ingestion.
inhalation, skin absorption, ingestion, skin and/or eye contact
Oral (L281) ; inhalation (A105)
</t>
    </r>
    <r>
      <rPr>
        <color rgb="FF0000FF"/>
        <sz val="11.0"/>
      </rPr>
      <t># Please see reference #1 on reference sheet</t>
    </r>
  </si>
  <si>
    <r>
      <rPr>
        <sz val="11.0"/>
      </rPr>
      <t xml:space="preserve">Chlordane was used as a pesticide in the United States from 1948 to 1988. In 1988, all approved uses of chlordane in the United States were canceled. From 1983 to 1988, chlordane's only approved use was to control termites in homes. The pesticide was applied underground around the foundation of homes. Before 1978, chlordane was also used as a pesticide on agricultural crops, lawns, and gardens and as a fumigating agent. In 1978, EPA canceled the use of chlordane on food crops and phased out other above- ground uses over the following 5 years.
Formerly used as an insecticide and fumigant; Formulations available internationally for termite control and wood treatment; [HSDB]
</t>
    </r>
    <r>
      <rPr>
        <color rgb="FF0000FF"/>
        <sz val="11.0"/>
      </rPr>
      <t># Please see reference #1 on reference sheet</t>
    </r>
  </si>
  <si>
    <r>
      <rPr>
        <sz val="11.0"/>
      </rPr>
      <t xml:space="preserve">Chlordane was used as a pesticide in the United States from 1948 to 1988. In 1988, all approved uses of chlordane in the United States were canceled. From 1983 to 1988, chlordane's only approved use was to control termites in homes. The pesticide was applied underground around the foundation of homes. Before 1978, chlordane was also used as a pesticide on agricultural crops, lawns, and gardens and as a fumigating agent. In 1978, EPA canceled the use of chlordane on food crops and phased out other above- ground uses over the following 5 years.
Formerly used as an insecticide and fumigant; Formulations available internationally for termite control and wood treatment; [HSDB]
</t>
    </r>
    <r>
      <rPr>
        <color rgb="FF0000FF"/>
        <sz val="11.0"/>
      </rPr>
      <t># Please see reference #1 on reference sheet</t>
    </r>
  </si>
  <si>
    <r>
      <rPr>
        <sz val="10.0"/>
      </rPr>
      <t xml:space="preserve">Solubility in water: none
</t>
    </r>
    <r>
      <rPr>
        <color rgb="FF0000FF"/>
        <sz val="10.0"/>
      </rPr>
      <t># Please see reference #1 on reference sheet</t>
    </r>
  </si>
  <si>
    <t>CHLORDECONE (KEPONE)</t>
  </si>
  <si>
    <t>BKH, EPA-SDWA, IL-EPA, JNIHS, WWF</t>
  </si>
  <si>
    <t>Molecular Weight:490.63600
Density:2.27g/cm3
Molecular Formula: C10Cl10O</t>
  </si>
  <si>
    <t>Boiling Point:459.7ºC at 760 mmHg
Melting Point:350ºC (decomp)</t>
  </si>
  <si>
    <t>143-50-0</t>
  </si>
  <si>
    <r>
      <rPr>
        <sz val="11.0"/>
      </rPr>
      <t xml:space="preserve">Kepone's former production may have resulted in its release to the environment through various waste streams; its former use as an insecticide and fungicide for cockroaches, ants and banana thrips resulted in its direct release to the environment. Kepone is a main degradation product of the formerly used insecticide mirex and occurs in soil as a result of mirex application. If released to air, a vapor pressure of 2.25X10-7 mm Hg at 25 °C indicates kepone will exist in both the vapor and particulate phases. Vapor-phase kepone is not expected to be degraded in the atmosphere by reaction with photochemically-produced hydroxyl radicals. However, kepone readily forms hydrates on exposure to ordinary temperatures and humidities. Vapor-phase kepone hydrate will be degraded in the atmosphere by reaction with photochemically-produced hydroxyl radicals; the half-life for this reaction in air is estimated to be 38 days. Particulate-phase kepone will be removed from the atmosphere by wet and dry deposition. Kepone and kepone hydrate are susceptible to direct photolysis by sunlight. If released to soil, kepone is expected to have no mobility based upon Koc values of 3330, 7440 and 15850. Volatilization from moist soil surfaces is not expected to be an important fate process based upon an estimated Henry's Law constant of 5.4X10-8 atm-cu m/mole. Kepone is not expected to volatilize from dry soil surfaces based upon its vapor pressure.
</t>
    </r>
    <r>
      <rPr>
        <color rgb="FF0000FF"/>
        <sz val="11.0"/>
      </rPr>
      <t># Please see reference #1 on reference sheet</t>
    </r>
  </si>
  <si>
    <r>
      <rPr>
        <sz val="11.0"/>
      </rPr>
      <t xml:space="preserve">Chlordecone damages the nervous system, skin, liver, and male reproductive system. Animal studies indicate that it may also have harmful kidney effects, developmental effects, and effects on the ability of females to reproduce. (L601)
</t>
    </r>
    <r>
      <rPr>
        <color rgb="FF0000FF"/>
        <sz val="11.0"/>
      </rPr>
      <t xml:space="preserve">
# Please see reference #1 on reference sheet</t>
    </r>
  </si>
  <si>
    <r>
      <rPr>
        <sz val="11.0"/>
      </rPr>
      <t xml:space="preserve">Formerly used as an insecticide; Base material for the manufacture of kelevan; [HSDB]
Formerly as insecticide, fungicide, miticide.
Chlordecone is an insecticide. (L601)
</t>
    </r>
    <r>
      <rPr>
        <color rgb="FF0000FF"/>
        <sz val="11.0"/>
      </rPr>
      <t xml:space="preserve">
# Please see reference #1 on reference sheet</t>
    </r>
  </si>
  <si>
    <r>
      <rPr>
        <sz val="11.0"/>
      </rPr>
      <t xml:space="preserve">Analytic Laboratory Methods
Method: NIOSH 5580, Issue 2; Procedure: gas chromatography, electron capture detector; Analyte: chlordecone; Matrix: air; Detection Limit: 10 ng/sample.
Method: EPA-OGWDW/TSC 527; Procedure: gas chromatography-mass spectrometry; Analyte: kepone; Matrix: drinking water; Detection Limit: 0.076 ug/L.
Chlordecone is an organochlorine insecticide that has been widely used to control banana weevil in the French West Indies. As a result of this intense use, up to 20,000 ha are contaminated by this insecticide in the French West Indies, and this causes environmental damage and health problems. A scenario of exposure was drawn by French authorities, based on land usage records. Many efforts have been made to monitor the occurrence of chlordecone and its main metabolites using different analytical methods, including GC, GC/MS, LC/MS, and NIRS. Although these different methods allow for the detection and quantification of chlordecone from soils, none of them estimate the bottleneck caused by extraction of this organochlorine from soils with high adsorption ability
Clinical Laboratory Methods
... We have thus evaluated a matrix-assisted laser desorption ionization (MALDI) imaging quantification method based on labeled normalization for the in situ localization and quantification of chlordecone. After validating the linearity and the reproducibility of this method, quantitative MALDI imaging was used to study the accumulation of chlordecone in the mouse liver. Our results revealed that normalized intensities measured by MALDI imaging could be first converted in quantitative units.
</t>
    </r>
    <r>
      <rPr>
        <color rgb="FF0000FF"/>
        <sz val="11.0"/>
      </rPr>
      <t># Please see reference #1 on reference sheet</t>
    </r>
  </si>
  <si>
    <r>
      <rPr>
        <sz val="11.0"/>
      </rPr>
      <t xml:space="preserve">Chemical Classes -&gt; Pesticides (chemicals used for killing pests, such as rodents, insects, or plants)
INSECTICIDES
</t>
    </r>
    <r>
      <rPr>
        <color rgb="FF0000FF"/>
        <sz val="11.0"/>
      </rPr>
      <t># Please see reference #1 on reference sheet</t>
    </r>
  </si>
  <si>
    <r>
      <rPr>
        <sz val="11.0"/>
      </rPr>
      <t xml:space="preserve">Chemical Classes -&gt; Pesticides (chemicals used for killing pests, such as rodents, insects, or plants)
INSECTICIDES
</t>
    </r>
    <r>
      <rPr>
        <color rgb="FF0000FF"/>
        <sz val="11.0"/>
      </rPr>
      <t># Please see reference #1 on reference sheet</t>
    </r>
  </si>
  <si>
    <r>
      <rPr>
        <sz val="11.0"/>
      </rPr>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Methods and materials for containment and cleaning up: Pick up and arrange disposal without creating dust. Sweep up and shovel. Keep in suitable, closed containers for disposal.
Do not touch spilled material. Use water spray to reduce vapors. Evacuate persons not wearing protective equipment from area of spill or leak until cleanup is complete. Remove all ignition sources. Collect powdered material in the most convenient and safe manner and deposit in sealed containers. For larger spills, dike far ahead of spill for later disposal. Ventilate area after cleanup is complete. It may be necessary to contain and dispose of this chemical as a hazardous waste. If material or contaminated runoff enters waterways, notify downstream users of potentially contaminated waters.
</t>
    </r>
    <r>
      <rPr>
        <color rgb="FF0000FF"/>
        <sz val="11.0"/>
      </rPr>
      <t># Please see reference #1 on reference sheet</t>
    </r>
  </si>
  <si>
    <r>
      <rPr>
        <sz val="11.0"/>
      </rPr>
      <t xml:space="preserve">SMALL SPILLS AND LEAKAGE: Should a spill occur while you are handling this chemical, FIRST REMOVE ALL SOURCES OF IGNITION, then you should dampen the solid spill material with 60-70% ethanol and transfer the dampened material to a suitable container. Use absorbent paper dampened with 60-70% ethanol to pick up any remaining material. Seal the absorbent paper, and any of your clothes, which may be contaminated, in a vapor-tight plastic bag for eventual disposal. Solvent wash all contaminated surfaces with 60-70% ethanol followed by washing with a soap and water solution. Do not reenter the contaminated area until the Safety Officer (or other responsible person) has verified that the area has been properly cleaned.
STORAGE PRECAUTIONS: You should keep this material in a tightly closed container under an inert atmosphere, and store it at refrigerated temperatures. (NTP, 1992)
</t>
    </r>
    <r>
      <rPr>
        <color rgb="FF0000FF"/>
        <sz val="11.0"/>
      </rPr>
      <t># Please see reference #1 on reference sheet</t>
    </r>
  </si>
  <si>
    <r>
      <rPr>
        <sz val="11.0"/>
      </rPr>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Gloves must be inspected prior to use. Use proper glove removal technique (without touching glove's outer surface) to avoid skin contact with this product. Dispose of contaminated gloves after use in accordance with applicable laws and good laboratory practices. Wash and dry hands.
</t>
    </r>
    <r>
      <rPr>
        <color rgb="FF0000FF"/>
        <sz val="11.0"/>
      </rPr>
      <t># Please see reference #1 on reference sheet</t>
    </r>
  </si>
  <si>
    <r>
      <rPr>
        <sz val="11.0"/>
      </rPr>
      <t xml:space="preserve">Generators of waste (equal to or greater than 100 kg/mo) containing this contaminant, EPA hazardous waste number U142,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
    </r>
    <r>
      <rPr>
        <color rgb="FF0000FF"/>
        <sz val="11.0"/>
      </rPr>
      <t># Please see reference #1 on reference sheet</t>
    </r>
  </si>
  <si>
    <r>
      <rPr>
        <sz val="11.0"/>
      </rPr>
      <t xml:space="preserve">Formerly used as an insecticide; Base material for the manufacture of kelevan; [HSDB]
Formerly as insecticide, fungicide, miticide.
Chlordecone is an insecticide. (L601)
</t>
    </r>
    <r>
      <rPr>
        <color rgb="FF0000FF"/>
        <sz val="11.0"/>
      </rPr>
      <t># Please see reference #1 on reference sheet</t>
    </r>
  </si>
  <si>
    <r>
      <rPr>
        <sz val="11.0"/>
      </rPr>
      <t xml:space="preserve">Formerly used as an insecticide; Base material for the manufacture of kelevan; [HSDB]
Formerly as insecticide, fungicide, miticide.
Chlordecone is an insecticide. (L601)
</t>
    </r>
    <r>
      <rPr>
        <color rgb="FF0000FF"/>
        <sz val="11.0"/>
      </rPr>
      <t># Please see reference #1 on reference sheet</t>
    </r>
  </si>
  <si>
    <r>
      <rPr>
        <sz val="11.0"/>
      </rPr>
      <t xml:space="preserve">The substance can be absorbed into the body through the skin, by ingestion and by inhalation.
inhalation, skin absorption, ingestion, skin and/or eye contact
Oral(L601) ; inhalation (L601) ; dermal (L601).
</t>
    </r>
    <r>
      <rPr>
        <color rgb="FF0000FF"/>
        <sz val="11.0"/>
      </rPr>
      <t># Please see reference #1 on reference sheet</t>
    </r>
  </si>
  <si>
    <r>
      <rPr>
        <sz val="11.0"/>
      </rPr>
      <t xml:space="preserve">Formerly used as an insecticide; Base material for the manufacture of kelevan; [HSDB]
Formerly as insecticide, fungicide, miticide.
Chlordecone is an insecticide. (L601)
</t>
    </r>
    <r>
      <rPr>
        <color rgb="FF0000FF"/>
        <sz val="11.0"/>
      </rPr>
      <t xml:space="preserve">
# Please see reference #1 on reference sheet</t>
    </r>
  </si>
  <si>
    <r>
      <rPr>
        <sz val="11.0"/>
      </rPr>
      <t xml:space="preserve">Formerly used as an insecticide; Base material for the manufacture of kelevan; [HSDB]
Formerly as insecticide, fungicide, miticide.
Chlordecone is an insecticide. (L601)
</t>
    </r>
    <r>
      <rPr>
        <color rgb="FF0000FF"/>
        <sz val="11.0"/>
      </rPr>
      <t xml:space="preserve">
# Please see reference #1 on reference sheet</t>
    </r>
  </si>
  <si>
    <r>
      <rPr>
        <sz val="10.0"/>
      </rPr>
      <t xml:space="preserve">Solubility in water at 20 °C: poor
</t>
    </r>
    <r>
      <rPr>
        <color rgb="FF0000FF"/>
        <sz val="10.0"/>
      </rPr>
      <t># Please see reference #1 on reference sheet</t>
    </r>
  </si>
  <si>
    <t>CHLORINATED DIPHENYL OXIDE</t>
  </si>
  <si>
    <t>BRUC</t>
  </si>
  <si>
    <t>Density        1.6±0.1 g/cm3
Molecular Formula        C12H4Cl6O
Molecular Weight        376.878
Flash Point        122.5±28.0 °C
Exact Mass        373.839325</t>
  </si>
  <si>
    <t>Boiling Point        361.2±42.0 °C at 760 mmHg</t>
  </si>
  <si>
    <t>55720-99-5</t>
  </si>
  <si>
    <r>
      <rPr>
        <sz val="11.0"/>
      </rPr>
      <t xml:space="preserve">TOXIC and/or CORROSIVE; inhalation, ingestion or skin contact with material may cause severe injury or death. Contact with molten substance may cause severe burns to skin and eyes. Avoid any skin contact. Fire may produce irritating, corrosive and/or toxic gases. Runoff from fire control or dilution water may be corrosive and/or toxic and cause environmental contamination. (ERG, 2024)
</t>
    </r>
    <r>
      <rPr>
        <color rgb="FF0000FF"/>
        <sz val="11.0"/>
      </rPr>
      <t># Please see reference #1 on reference sheet</t>
    </r>
  </si>
  <si>
    <r>
      <rPr>
        <sz val="11.0"/>
      </rPr>
      <t xml:space="preserve">Intermediate
</t>
    </r>
    <r>
      <rPr>
        <color rgb="FF0000FF"/>
        <sz val="11.0"/>
      </rPr>
      <t># Please see reference #1 on reference sheet</t>
    </r>
  </si>
  <si>
    <r>
      <rPr>
        <sz val="11.0"/>
      </rPr>
      <t xml:space="preserve">Intermediate
</t>
    </r>
    <r>
      <rPr>
        <color rgb="FF0000FF"/>
        <sz val="11.0"/>
      </rPr>
      <t># Please see reference #1 on reference sheet</t>
    </r>
  </si>
  <si>
    <r>
      <rPr>
        <sz val="11.0"/>
      </rPr>
      <t xml:space="preserve">Intermediate
</t>
    </r>
    <r>
      <rPr>
        <color rgb="FF0000FF"/>
        <sz val="11.0"/>
      </rPr>
      <t xml:space="preserve"># Please see reference #1 on reference sheet
</t>
    </r>
    <r>
      <rPr>
        <sz val="11.0"/>
      </rPr>
      <t xml:space="preserve">
</t>
    </r>
  </si>
  <si>
    <r>
      <rPr>
        <sz val="11.0"/>
      </rPr>
      <t xml:space="preserve">ELIMINATE all ignition sources (no smoking, flares, sparks or flames) from immediate area. Do not touch damaged containers or spilled material unless wearing appropriate protective clothing. Stop leak if you can do it without risk. Prevent entry into waterways, sewers, basements or confined areas. Absorb or cover with dry earth, sand or other non-combustible material and transfer to containers. DO NOT GET WATER INSIDE CONTAINERS. (ERG, 2024)
</t>
    </r>
    <r>
      <rPr>
        <color rgb="FF0000FF"/>
        <sz val="11.0"/>
      </rPr>
      <t># Please see reference #1 on reference sheet</t>
    </r>
  </si>
  <si>
    <r>
      <rPr>
        <sz val="11.0"/>
      </rPr>
      <t xml:space="preserve">Wear positive pressure self-contained breathing apparatus (SCBA). Wear chemical protective clothing that is specifically recommended by the manufacturer when there is NO RISK OF FIRE. Structural firefighters' protective clothing provides thermal protection but only limited chemical protection. (ERG, 2024)
</t>
    </r>
    <r>
      <rPr>
        <color rgb="FF0000FF"/>
        <sz val="11.0"/>
      </rPr>
      <t># Please see reference #1 on reference sheet</t>
    </r>
  </si>
  <si>
    <t>CHLORINATED PARAFINS (AVERAGE CHAIN LENGTH, C12;   APPROXIMATELY 60 PERCENT CHLORINE BY WEIGHT)</t>
  </si>
  <si>
    <t>Molecular Weight:348.95200
Density:1.387 g/mL at 20ºC(lit.)
Molecular Formula: C10H16Cl6</t>
  </si>
  <si>
    <t>Boiling Point:412ºC at 760 mmHg
Melting Point:N/A</t>
  </si>
  <si>
    <t>108171-26-2</t>
  </si>
  <si>
    <t>CHLORMEQUAT CHLORIDE</t>
  </si>
  <si>
    <t>Molecular Weight:158.069
Density:N/A
Molecular Formula: C5H13Cl2N</t>
  </si>
  <si>
    <t>Boiling Point:N/A
Melting Point:239-243 °C (dec.)(lit.)</t>
  </si>
  <si>
    <t>999-81-5</t>
  </si>
  <si>
    <r>
      <rPr>
        <sz val="11.0"/>
      </rPr>
      <t xml:space="preserve">Chlormequat chloride's production may result in its release to the environment through various waste streams; its use as a plant growth regulator will result in its direct release to the environment. If released to air, a vapor pressure of 7.50X10-8 mm Hg at 20 °C indicates chlormequat chloride will exist in both the vapor and particulate phases in the atmosphere. Vapor-phase chlormequat chloride will be degraded in the atmosphere by reaction with photochemically-produced hydroxyl radicals; the half-life for this reaction in air is estimated to be 2.2 days. Particulate-phase chlormequat chloride will be removed from the atmosphere by wet or dry deposition. Chlormequat chloride does not contain chromophores that absorb at wavelengths &gt;290 nm and therefore is not expected to be susceptible to direct photolysis by sunlight. If released to soil, chlormequat chloride is expected to have moderate mobility based upon a Koc of 203. However, this compound exists as a quaternary ammonium cation and cations generally adsorb more strongly to soils containing organic carbon and clay than their neutral counterparts. Volatilization from moist soil is not expected because the base exists as a cation and cations do not volatilize. Chlormequat chloride is not expected to volatilize from dry soil surfaces based upon its vapor pressure. In soil, chlormequat chloride is degraded rapidly by microbial activity.
</t>
    </r>
    <r>
      <rPr>
        <color rgb="FF0000FF"/>
        <sz val="11.0"/>
      </rPr>
      <t># Please see reference #1 on reference sheet</t>
    </r>
  </si>
  <si>
    <r>
      <rPr>
        <sz val="11.0"/>
      </rPr>
      <t xml:space="preserve"> The maximum concentration in air below which it is believed nearly all individuals could be exposed for up to one hour without experiencing or developing irreversible or other serious health effects or symptoms that could impair their abilities to take protective action; PAC-3: The maximum concentration in air below which it is believed nearly all individuals could be exposed for up to one hour without experiencing or developing life-threatening health effects).
</t>
    </r>
    <r>
      <rPr>
        <color rgb="FF0000FF"/>
        <sz val="11.0"/>
      </rPr>
      <t># Please see reference #1 on reference sheet</t>
    </r>
  </si>
  <si>
    <r>
      <rPr>
        <sz val="11.0"/>
      </rPr>
      <t xml:space="preserve">Used as plant growth regulator; [Merck Index] Works by inhibiting the biosynthesis of a plant hormone; Registered for use on ornamental plants grown in greenhouses and nurseries; May be used outside in containerized ornamentals; [Reference #1]
</t>
    </r>
    <r>
      <rPr>
        <color rgb="FF0000FF"/>
        <sz val="11.0"/>
      </rPr>
      <t># Please see reference #1 on reference sheet</t>
    </r>
  </si>
  <si>
    <r>
      <rPr>
        <sz val="11.0"/>
      </rPr>
      <t xml:space="preserve">Analytic Laboratory Methods
CYCOCEL WAS DETERMINED IN PLANTS BY COLORIMETRIC &amp; SPECTROPHOTOMETRIC PROCEDURES.
Product analysis is by potentiometric titration with silver nitrate (chlormequat chloride and choline chloride can thus be determined separately) or by colorimetry. Residues may be determined by GLC after reaction with sodium phenylsulphide or by colorimetry.
A simple and sensitive method to detn chlormequat (chlorocholine chloride) residues in plant tissue has been devised. The technique is based on an in vitro multi-step reaction where chlormequat is initially N-demethylated with potassium pentafluorothiophenolate followed by a further reaction with excess reagent to produce a pentafluorothiophenyl deriv. ECD and MS were used for quant detn and identification. The method was applied to the analysis of cotton seed harvested from cotton plants treated with various concn of chlormequat.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</si>
  <si>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</si>
  <si>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</si>
  <si>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Sweep spilled substance into containers. Carefully collect remainder, then remove to safe place. Do NOT let this chemical enter the environment. (Extra personal protection: P2 filter respirator for harmful particles).
</t>
    </r>
    <r>
      <rPr>
        <color rgb="FF0000FF"/>
        <sz val="11.0"/>
      </rPr>
      <t># Please see reference #1 on reference sheet</t>
    </r>
  </si>
  <si>
    <r>
      <rPr>
        <sz val="11.0"/>
      </rPr>
      <t xml:space="preserve">(Non-Specific -- Poisonous Solid, n.o.s.) Keep unnecessary people away. Isolate hazard area and deny entry. Stop leak if you can do it without risk. For small spills: take up with sand or other noncombustible absorbent material and place into containers for later disposal.
Small dry spills: with clean shovel, place in clean, dry container and cover, move from spill area. For large spills: dike far ahead of spill for later disposal. (EPA, 1998)
</t>
    </r>
    <r>
      <rPr>
        <color rgb="FF0000FF"/>
        <sz val="11.0"/>
      </rPr>
      <t># Please see reference #1 on reference sheet</t>
    </r>
  </si>
  <si>
    <r>
      <rPr>
        <sz val="11.0"/>
      </rPr>
      <t xml:space="preserve">End Use Products Intended for Occupational Use. Follow manufacturer's instructions for cleaning/maintaining PPE. If no such instructions for washables exist, use detergent and hot water. Keep and wash PPE separately from other laundry. "Discard clothing and other absorbent materials that have been drenched or heavily contaminated with this product's concentrate. Do not reuse them.
</t>
    </r>
    <r>
      <rPr>
        <color rgb="FF0000FF"/>
        <sz val="11.0"/>
      </rPr>
      <t># Please see reference #1 on reference sheet</t>
    </r>
  </si>
  <si>
    <r>
      <rPr>
        <sz val="11.0"/>
      </rPr>
      <t xml:space="preserve">Pesticide Disposal: Wastes resulting from the /agricultural/ use of this product may be disposed of on site or at an approved waste disposal facility. Container Disposal: Triple rinse (or equivalent). Then offer for recycling or reconditioning or puncture and dispose of in /accordance with local, state, and Federal laws/
This crystalline, water-soluble solid melts at 245 °C with decomp. Incineration is a highly effective disposal method. Heating the product with strong aqueous alkali would result in decomp with the evolution of trimethylamine and other gaseous products. Recommendable method: Incineration. Peer-review: Incinerate in a unit with effluent gas scrubbing. (Peer-review conclusions of an IRPTC expert consultation (May 1985))
</t>
    </r>
    <r>
      <rPr>
        <color rgb="FF0000FF"/>
        <sz val="11.0"/>
      </rPr>
      <t># Please see reference #1 on reference sheet</t>
    </r>
  </si>
  <si>
    <r>
      <rPr>
        <sz val="11.0"/>
      </rPr>
      <t xml:space="preserve">Used as plant growth regulator; [Merck Index] Works by inhibiting the biosynthesis of a plant hormone; Registered for use on ornamental plants grown in greenhouses and nurseries; May be used outside in containerized ornamentals; [Reference #1]
</t>
    </r>
    <r>
      <rPr>
        <color rgb="FF0000FF"/>
        <sz val="11.0"/>
      </rPr>
      <t># Please see reference #1 on reference sheet</t>
    </r>
  </si>
  <si>
    <r>
      <rPr>
        <sz val="11.0"/>
      </rPr>
      <t xml:space="preserve">Used as plant growth regulator; [Merck Index] Works by inhibiting the biosynthesis of a plant hormone; Registered for use on ornamental plants grown in greenhouses and nurseries; May be used outside in containerized ornamentals; [Reference #1]
</t>
    </r>
    <r>
      <rPr>
        <color rgb="FF0000FF"/>
        <sz val="11.0"/>
      </rPr>
      <t># Please see reference #1 on reference sheet</t>
    </r>
  </si>
  <si>
    <r>
      <rPr>
        <sz val="11.0"/>
      </rPr>
      <t xml:space="preserve">The substance can be absorbed into the body by inhalation of its aerosol, through the skin and by ingestion.
</t>
    </r>
    <r>
      <rPr>
        <color rgb="FF0000FF"/>
        <sz val="11.0"/>
      </rPr>
      <t># Please see reference #1 on reference sheet</t>
    </r>
  </si>
  <si>
    <r>
      <rPr>
        <sz val="11.0"/>
      </rPr>
      <t xml:space="preserve">Used as plant growth regulator; [Merck Index] Works by inhibiting the biosynthesis of a plant hormone; Registered for use on ornamental plants grown in greenhouses and nurseries; May be used outside in containerized ornamentals; [Reference #1]
</t>
    </r>
    <r>
      <rPr>
        <color rgb="FF0000FF"/>
        <sz val="11.0"/>
      </rPr>
      <t># Please see reference #1 on reference sheet</t>
    </r>
  </si>
  <si>
    <r>
      <rPr>
        <sz val="11.0"/>
      </rPr>
      <t xml:space="preserve">Used as plant growth regulator; [Merck Index] Works by inhibiting the biosynthesis of a plant hormone; Registered for use on ornamental plants grown in greenhouses and nurseries; May be used outside in containerized ornamentals; [Reference #1]
</t>
    </r>
    <r>
      <rPr>
        <color rgb="FF0000FF"/>
        <sz val="11.0"/>
      </rPr>
      <t># Please see reference #1 on reference sheet</t>
    </r>
  </si>
  <si>
    <r>
      <rPr>
        <sz val="10.0"/>
      </rPr>
      <t xml:space="preserve">Solubility in water, g/100ml at 20 °C: 74 (good)
</t>
    </r>
    <r>
      <rPr>
        <color rgb="FF0000FF"/>
        <sz val="10.0"/>
      </rPr>
      <t># Please see reference #1 on reference sheet</t>
    </r>
  </si>
  <si>
    <t>1-CHLORO-2-NITROBENZENE</t>
  </si>
  <si>
    <t>Molecular Weight:157.555
Density:1.4±0.1 g/cm3
Molecular Formula: C6H4ClNO2</t>
  </si>
  <si>
    <t>Boiling Point:245.5±0.0 °C at 760 mmHg
Melting Point:31-33 °C(lit.)</t>
  </si>
  <si>
    <t>88-73-3</t>
  </si>
  <si>
    <r>
      <rPr>
        <sz val="11.0"/>
      </rPr>
      <t xml:space="preserve">1-Chloro-2-nitrobenzene's production and use as an intermediate in preparing dyes, lumber preservatives, making photographic chemicals, corrosion inhibitors, and agricultural chemicals, may result in its release to the environment through various waste streams. If released to air, a vapor pressure of 0.018 mm Hg at 25 °C indicates 1-chloro-2-nitrobenzene will exist solely as a vapor in the atmosphere. Vapor-phase 1-chloro-2-nitrobenzene will be degraded in the atmosphere by reaction with photochemically-produced hydroxyl radicals; the half-life for this reaction in air is estimated to be 94 days. Weak absorption of UV light greater than 290 nm by 1-chloro-2-nitrobenzene indicates potential for photolysis by sunlight. If released to soil, 1-chloro-2-nitrobenzene is expected to have moderate mobility in soil based on an estimated Koc value of 316. Volatilization from dry soil surfaces may occur given a Henry's Law constant of 9.3X10-6 atm-cu m/mole. 1-Chloro-2-nitrobenzene is not expected to volatilize from dry soil surfaces based upon its vapor pressure. Screening tests using river water and activated sludge, suggest biodegradation of 1-chloro-2-nitrobenzene is not an important environmental fate process.
</t>
    </r>
    <r>
      <rPr>
        <color rgb="FF0000FF"/>
        <sz val="11.0"/>
      </rPr>
      <t># Please see reference #1 on reference sheet</t>
    </r>
  </si>
  <si>
    <r>
      <rPr>
        <sz val="11.0"/>
      </rPr>
      <t xml:space="preserve">Evaluation: There is inadequate evidence in humans for the carcinogenicity of chloronitrobenzenes. There is inadequate evidence in experimental animals for the carcinogenicity of chloronitrobenzenes. Overall evaluation: Chloronitrobenzenes are not classifiable as to their carcinogenicity to humans (Group 3). /Chloronitrobenzenes/
Highly toxic, may be fatal if inhaled, ingested or absorbed through skin. Contact with molten substance may cause severe burns to skin and eyes. Avoid any skin contact. Fire may produce irritating, corrosive and/or toxic gases. Runoff from fire control or dilution water may be corrosive and/or toxic and cause environmental contamination. (ERG, 2024)
</t>
    </r>
    <r>
      <rPr>
        <color rgb="FF0000FF"/>
        <sz val="11.0"/>
      </rPr>
      <t># Please see reference #1 on reference sheet</t>
    </r>
  </si>
  <si>
    <r>
      <rPr>
        <sz val="11.0"/>
      </rPr>
      <t xml:space="preserve">Used as an intermediate in the manufacture of o-aminophenol (used as a developer in the photography industry); [HDSB]
CHEM INT FOR CARBOFURAN, A PESTICIDE, OTHER INTS, EG, O-NITROPHENOL, 2-CHLOROANILINE, DYES (FORMER USE)
</t>
    </r>
    <r>
      <rPr>
        <color rgb="FF0000FF"/>
        <sz val="11.0"/>
      </rPr>
      <t># Please see reference #1 on reference sheet</t>
    </r>
  </si>
  <si>
    <r>
      <rPr>
        <sz val="11.0"/>
      </rPr>
      <t xml:space="preserve">Analytic Laboratory Methods
MONITORING METHOD: GAS CHROMATOGRAPHY WAS USED TO DETERMINE O-NITROCHLOROBENZENE IN AIR.
NIOSH method No. 2005. Nitrobenzenes. Describes the analysis of nitrobenzenes using gas chromatography with a flame ionization detector. The working range for this method is 0.03 to 6.0 ppm./p-Chloronitrobenzene/
</t>
    </r>
    <r>
      <rPr>
        <color rgb="FF0000FF"/>
        <sz val="11.0"/>
      </rPr>
      <t># Please see reference #1 on reference sheet</t>
    </r>
  </si>
  <si>
    <r>
      <rPr>
        <sz val="11.0"/>
      </rPr>
      <t xml:space="preserve">photography industry
</t>
    </r>
    <r>
      <rPr>
        <color rgb="FF0000FF"/>
        <sz val="11.0"/>
      </rPr>
      <t># Please see reference #1 on reference sheet</t>
    </r>
  </si>
  <si>
    <r>
      <rPr>
        <sz val="11.0"/>
      </rPr>
      <t xml:space="preserve">photography industry
</t>
    </r>
    <r>
      <rPr>
        <color rgb="FF0000FF"/>
        <sz val="11.0"/>
      </rPr>
      <t># Please see reference #1 on reference sheet</t>
    </r>
  </si>
  <si>
    <r>
      <rPr>
        <sz val="11.0"/>
      </rPr>
      <t xml:space="preserve">Environmental considerations-land spill: Dig a pit, pond, lagoon, holding area to contain liquid or solid material. /SRP: If time permits, pits, ponds, lagoons, soak holes, or holding areas should be sealed with an impermeable flexible membrane liner./ Cover solids with a plastic sheet to prevent dissolving in rain or fire fighting water. Dike surface flow using soil, sand bags, foamed polyurethane, or foamed concrete. Absorb bulk liquid with fly ash, cement powder, or commercial sorbents. /Chloronitrobenzenes, ortho, liquid/
</t>
    </r>
    <r>
      <rPr>
        <color rgb="FF0000FF"/>
        <sz val="11.0"/>
      </rPr>
      <t># Please see reference #1 on reference sheet</t>
    </r>
  </si>
  <si>
    <r>
      <rPr>
        <sz val="11.0"/>
      </rPr>
      <t xml:space="preserve">ELIMINATE all ignition sources (no smoking, flares, sparks or flames) from immediate area. Do not touch damaged containers or spilled material unless wearing appropriate protective clothing. Stop leak if you can do it without risk. Prevent entry into waterways, sewers, basements or confined areas. Cover with plastic sheet to prevent spreading. Absorb or cover with dry earth, sand or other non-combustible material and transfer to containers. DO NOT GET WATER INSIDE CONTAINERS. (ERG, 2024)
</t>
    </r>
    <r>
      <rPr>
        <color rgb="FF0000FF"/>
        <sz val="11.0"/>
      </rPr>
      <t># Please see reference #1 on reference sheet</t>
    </r>
  </si>
  <si>
    <r>
      <rPr>
        <sz val="11.0"/>
      </rPr>
      <t xml:space="preserve">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t>
    </r>
    <r>
      <rPr>
        <color rgb="FF0000FF"/>
        <sz val="11.0"/>
      </rPr>
      <t>#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</si>
  <si>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Please see reference #1 on reference sheet</t>
    </r>
  </si>
  <si>
    <r>
      <rPr>
        <sz val="11.0"/>
      </rPr>
      <t xml:space="preserve">Used as an intermediate in the manufacture of o-aminophenol (used as a developer in the photography industry); [HDSB]
CHEM INT FOR CARBOFURAN, A PESTICIDE, OTHER INTS, EG, O-NITROPHENOL, 2-CHLOROANILINE, DYES (FORMER USE)
</t>
    </r>
    <r>
      <rPr>
        <color rgb="FF0000FF"/>
        <sz val="11.0"/>
      </rPr>
      <t># Please see reference #1 on reference sheet</t>
    </r>
  </si>
  <si>
    <r>
      <rPr>
        <sz val="11.0"/>
      </rPr>
      <t xml:space="preserve">Used as an intermediate in the manufacture of o-aminophenol (used as a developer in the photography industry); [HDSB]
CHEM INT FOR CARBOFURAN, A PESTICIDE, OTHER INTS, EG, O-NITROPHENOL, 2-CHLOROANILINE, DYES (FORMER USE)
</t>
    </r>
    <r>
      <rPr>
        <color rgb="FF0000FF"/>
        <sz val="11.0"/>
      </rPr>
      <t xml:space="preserve">
# Please see reference #1 on reference sheet</t>
    </r>
  </si>
  <si>
    <r>
      <rPr>
        <sz val="11.0"/>
      </rPr>
      <t xml:space="preserve">The substance can be absorbed into the body by inhalation, through the skin and by ingestion
</t>
    </r>
    <r>
      <rPr>
        <color rgb="FF0000FF"/>
        <sz val="11.0"/>
      </rPr>
      <t># Please see reference #1 on reference sheet</t>
    </r>
  </si>
  <si>
    <r>
      <rPr>
        <sz val="11.0"/>
      </rPr>
      <t xml:space="preserve">Used as an intermediate in the manufacture of o-aminophenol (used as a developer in the photography industry); [HDSB]
CHEM INT FOR CARBOFURAN, A PESTICIDE, OTHER INTS, EG, O-NITROPHENOL, 2-CHLOROANILINE, DYES (FORMER USE)
</t>
    </r>
    <r>
      <rPr>
        <color rgb="FF0000FF"/>
        <sz val="11.0"/>
      </rPr>
      <t># Please see reference #1 on reference sheet</t>
    </r>
  </si>
  <si>
    <r>
      <rPr>
        <sz val="11.0"/>
      </rPr>
      <t xml:space="preserve">Used as an intermediate in the manufacture of o-aminophenol (used as a developer in the photography industry); [HDSB]
CHEM INT FOR CARBOFURAN, A PESTICIDE, OTHER INTS, EG, O-NITROPHENOL, 2-CHLOROANILINE, DYES (FORMER USE)
</t>
    </r>
    <r>
      <rPr>
        <color rgb="FF0000FF"/>
        <sz val="11.0"/>
      </rPr>
      <t># Please see reference #1 on reference sheet</t>
    </r>
  </si>
  <si>
    <r>
      <rPr>
        <sz val="10.0"/>
      </rPr>
      <t xml:space="preserve">Solubility in water: none
</t>
    </r>
    <r>
      <rPr>
        <color rgb="FF0000FF"/>
        <sz val="10.0"/>
      </rPr>
      <t># Please see reference #1 on reference sheet</t>
    </r>
  </si>
  <si>
    <t>CHLORODIFLUOROMETHANE</t>
  </si>
  <si>
    <t>OEHHA-CREL</t>
  </si>
  <si>
    <t>Molecular Weight:86.468
Density:1.3±0.1 g/cm3
Molecular Formula: CHClF2</t>
  </si>
  <si>
    <t>Boiling Point:-38.1±8.0 °C at 760 mmHg
Melting Point:-146°C</t>
  </si>
  <si>
    <t>75-45-6</t>
  </si>
  <si>
    <r>
      <rPr>
        <sz val="11.0"/>
      </rPr>
      <t xml:space="preserve">Chlorodifluoromethane's production and use in blowing agents, refrigeration, air conditioning, thermoset foams and former use in aerosols may result in its release to the environment through various waste streams. If released to air, a vapor pressure of 7.25X10+3 mm Hg at 25 °C indicates chlorodifluoromethane will exist solely as a gas in the atmosphere. Gas-phase chlorodifluoromethane will be degraded in the atmosphere by reaction with photochemically-produced hydroxyl radicals; the half-life for this reaction in air is estimated to be 9.4 years. As a result of its long half-life, a substantial fraction of chlorodifluoromethane will slowly diffuse to the stratosphere. Once in the upper stratosphere, it is dissociated through photolysis, reaction with hydroxyl radicals and excited atomic oxygen resulting in the release of chlorine. These chlorine atoms then become part of a catalytic process that contributes to the destruction of the ozone layer. In the troposphere, however, chlorodifluoromethane is not expected to undergo direct photolysis since it does not absorb light &gt;290 nm. If released to soil, chlorodifluoromethane is expected to have very high mobility based upon an estimated Koc of 8.6. However, since chlorodifluoromethane is a gas under ambient conditions, most of the chemical released on soil will volatilize rapidly, effectively reducing the potential for leaching into groundwater. Volatilization from moist soil surfaces is expected to be an important fate process based upon a Henry's Law constant of 4.06X10-2 atm-cu m/mole. 
</t>
    </r>
    <r>
      <rPr>
        <color rgb="FF0000FF"/>
        <sz val="11.0"/>
      </rPr>
      <t># Please see reference #1 on reference sheet</t>
    </r>
  </si>
  <si>
    <r>
      <rPr>
        <sz val="11.0"/>
      </rPr>
      <t xml:space="preserve">Evaluation: There is inadequate evidence in humans for the carcinogenicity of chlorodifluoromethane. There is limited evidence in experimental animals for the carcinogenicity of chlorodifluoromethane. Overall evaluation: Chlorodifluoromethane is not classifiable as to its carcinogenicity in humans (Group 3).
</t>
    </r>
    <r>
      <rPr>
        <color rgb="FF0000FF"/>
        <sz val="11.0"/>
      </rPr>
      <t># Please see reference #1 on reference sheet</t>
    </r>
  </si>
  <si>
    <r>
      <rPr>
        <sz val="11.0"/>
      </rPr>
      <t xml:space="preserve">Used as a propellant, a refrigerant, a solvent, and in tetrafluoroethylene polymers; [ACGIH]
For chlorodifluoromethane (USEPA/OPP Pesticide Code: 000015) there are 0 labels match. /SRP: Not registered for current use in the U.S., but approved pesticide uses may change periodically and so federal, state and local authorities must be consulted for currently approved uses./
</t>
    </r>
    <r>
      <rPr>
        <color rgb="FF0000FF"/>
        <sz val="11.0"/>
      </rPr>
      <t># Please see reference #1 on reference sheet</t>
    </r>
  </si>
  <si>
    <r>
      <rPr>
        <sz val="11.0"/>
      </rPr>
      <t xml:space="preserve">Analytic Laboratory Methods
Method: NIOSH 1018, Issue 1; Procedure: gas chromatography with flame ionization detection; Analyte: chlorodifluoromethane; Matrix: air; Detection Limit: 0.01 mg/sample.
Method: EPA-OGWDW/TSC 524.3; Procedure: gas chromatography/mass spectrometry; Analyte: chlorodifluoromethane; Matrix: finished drinking waters; Detection Limit: 0.022 ug/L.
A simple &amp; extremely sensitive head-space gas-chromatographic method for the assay of fluorocarbon propellants, including freon 22, in blood is described. The gaseous sample in the head space of a sealed container after an equilibrium state is reached is injected directly into the column. The minimum quantifiable concn for some fluorocarbons was 6 pg/L, up to 5000 times lower than those previously reported using an external method for preparing samples for gas chromatography analysis. Solublities of 3 propellants in human blood were determined.
</t>
    </r>
    <r>
      <rPr>
        <color rgb="FF0000FF"/>
        <sz val="11.0"/>
      </rPr>
      <t># Please see reference #1 on reference sheet</t>
    </r>
  </si>
  <si>
    <r>
      <rPr>
        <sz val="11.0"/>
      </rPr>
      <t xml:space="preserve">Not Known or Reasonably Ascertainable
Functional fluids (closed systems)
Intermediates
Insulators
Refrigerants
</t>
    </r>
    <r>
      <rPr>
        <color rgb="FF0000FF"/>
        <sz val="11.0"/>
      </rPr>
      <t># Please see reference #1 on reference sheet</t>
    </r>
  </si>
  <si>
    <r>
      <rPr>
        <sz val="11.0"/>
      </rPr>
      <t xml:space="preserve">Not Known or Reasonably Ascertainable
Functional fluids (closed systems)
Intermediates
Insulators
Refrigerants
</t>
    </r>
    <r>
      <rPr>
        <color rgb="FF0000FF"/>
        <sz val="11.0"/>
      </rPr>
      <t># Please see reference #1 on reference sheet</t>
    </r>
  </si>
  <si>
    <r>
      <rPr>
        <sz val="11.0"/>
      </rPr>
      <t xml:space="preserve">Because of the discovery of potential ozone decomposition in the stratosphere by chlorodifluoromethane, the material should not be released to the environment if it can be prevented. Material to be scrapped should be returned to the vendor, or to licensed waste disposal company.
</t>
    </r>
    <r>
      <rPr>
        <color rgb="FF0000FF"/>
        <sz val="11.0"/>
      </rPr>
      <t># Please see reference #1 on reference sheet</t>
    </r>
  </si>
  <si>
    <r>
      <rPr>
        <sz val="11.0"/>
      </rPr>
      <t xml:space="preserve">Do not touch or walk through spilled material. Stop leak if you can do it without risk. Do not direct water at spill or source of leak. Use water spray to reduce vapors or divert vapor cloud drift. Avoid allowing water runoff to contact spilled material. If possible, turn leaking containers so that gas escapes rather than liquid. Prevent entry into waterways, sewers, basements or confined areas. Allow substance to evaporate. Ventilate the area. (ERG, 2024)
</t>
    </r>
    <r>
      <rPr>
        <color rgb="FF0000FF"/>
        <sz val="11.0"/>
      </rPr>
      <t># Please see reference #1 on reference sheet</t>
    </r>
  </si>
  <si>
    <r>
      <rPr>
        <sz val="11.0"/>
      </rPr>
      <t xml:space="preserve">If material not involved in fire: Attempt to stop leak if without undue personnel hazard.
Personnel protection: Avoid breathing vapors. Keep upwind. ... Do not handle broken packages unless wearing appropriate personal protective equipment.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t>
    </r>
    <r>
      <rPr>
        <color rgb="FF0000FF"/>
        <sz val="11.0"/>
      </rPr>
      <t># Please see reference #1 on reference sheet</t>
    </r>
  </si>
  <si>
    <r>
      <rPr>
        <sz val="11.0"/>
      </rPr>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t>
    </r>
    <r>
      <rPr>
        <color rgb="FF0000FF"/>
        <sz val="11.0"/>
      </rPr>
      <t xml:space="preserve">
# Please see reference #1 on reference sheet</t>
    </r>
  </si>
  <si>
    <r>
      <rPr>
        <sz val="11.0"/>
      </rPr>
      <t xml:space="preserve">Used as a propellant, a refrigerant, a solvent, and in tetrafluoroethylene polymers; [ACGIH]
For chlorodifluoromethane (USEPA/OPP Pesticide Code: 000015) there are 0 labels match. /SRP: Not registered for current use in the U.S., but approved pesticide uses may change periodically and so federal, state and local authorities must be consulted for currently approved uses./
</t>
    </r>
    <r>
      <rPr>
        <color rgb="FF0000FF"/>
        <sz val="11.0"/>
      </rPr>
      <t># Please see reference #1 on reference sheet</t>
    </r>
  </si>
  <si>
    <r>
      <rPr>
        <sz val="11.0"/>
      </rPr>
      <t xml:space="preserve">Used as a propellant, a refrigerant, a solvent, and in tetrafluoroethylene polymers; [ACGIH]
For chlorodifluoromethane (USEPA/OPP Pesticide Code: 000015) there are 0 labels match. /SRP: Not registered for current use in the U.S., but approved pesticide uses may change periodically and so federal, state and local authorities must be consulted for currently approved uses./
</t>
    </r>
    <r>
      <rPr>
        <color rgb="FF0000FF"/>
        <sz val="11.0"/>
      </rPr>
      <t># Please see reference #1 on reference sheet</t>
    </r>
  </si>
  <si>
    <r>
      <rPr>
        <sz val="11.0"/>
      </rPr>
      <t xml:space="preserve">The substance can be absorbed into the body by inhalation.
inhalation, skin and/or eye contact (liquid)
</t>
    </r>
    <r>
      <rPr>
        <color rgb="FF0000FF"/>
        <sz val="11.0"/>
      </rPr>
      <t># Please see reference #1 on reference sheet</t>
    </r>
  </si>
  <si>
    <r>
      <rPr>
        <sz val="11.0"/>
      </rPr>
      <t xml:space="preserve">Used as a propellant, a refrigerant, a solvent, and in tetrafluoroethylene polymers; [ACGIH]
For chlorodifluoromethane (USEPA/OPP Pesticide Code: 000015) there are 0 labels match. /SRP: Not registered for current use in the U.S., but approved pesticide uses may change periodically and so federal, state and local authorities must be consulted for currently approved uses./
</t>
    </r>
    <r>
      <rPr>
        <color rgb="FF0000FF"/>
        <sz val="11.0"/>
      </rPr>
      <t># Please see reference #1 on reference sheet</t>
    </r>
  </si>
  <si>
    <r>
      <rPr>
        <sz val="11.0"/>
      </rPr>
      <t xml:space="preserve">Used as a propellant, a refrigerant, a solvent, and in tetrafluoroethylene polymers; [ACGIH]
For chlorodifluoromethane (USEPA/OPP Pesticide Code: 000015) there are 0 labels match. /SRP: Not registered for current use in the U.S., but approved pesticide uses may change periodically and so federal, state and local authorities must be consulted for currently approved uses./
</t>
    </r>
    <r>
      <rPr>
        <color rgb="FF0000FF"/>
        <sz val="11.0"/>
      </rPr>
      <t># Please see reference #1 on reference sheet</t>
    </r>
  </si>
  <si>
    <r>
      <rPr>
        <sz val="10.0"/>
      </rPr>
      <t xml:space="preserve">Solubility in water, g/100ml at 25 °C: 0.3
</t>
    </r>
    <r>
      <rPr>
        <color rgb="FF0000FF"/>
        <sz val="10.0"/>
      </rPr>
      <t># Please see reference #1 on reference sheet</t>
    </r>
  </si>
  <si>
    <t>CHLOROFORM</t>
  </si>
  <si>
    <t>RTECS, WWF</t>
  </si>
  <si>
    <t>Molecular Weight:119.378
Density:1.5±0.1 g/cm3
Molecular Formula: CHCl3</t>
  </si>
  <si>
    <t>Boiling Point:61.2±8.0 °C at 760 mmHg
Melting Point:-63 °C</t>
  </si>
  <si>
    <t>67-66-3</t>
  </si>
  <si>
    <r>
      <rPr>
        <sz val="11.0"/>
      </rPr>
      <t xml:space="preserve">Chloroform's production and use in the synthesis of hydrochlorofluorocarbon 22 (HCFC-22), use as an extractant or solvent, chemical intermediate, dry cleaning agent, fumigant ingredient, synthetic rubber generation may result in its release to the environment through various waste streams. Its indirect production in the manufacture of ethylene dichloride and as a disinfection byproduct in the chlorination of drinking water, municipal sewage, cooling water in electric power generating plants will result in its direct release to the environment. Chloroform is produced during the atmospheric photodegradation of trichloroethylenes. It is produced by the tropical red algae (Asparagopsis armata) and by the red seaweed (A. taxiformis). Chloroform has been reported to be produced by micro algae in the North Sea and open ocean of the northeast Atlantic. If released to air, a vapor pressure of 197 mm Hg indicates chloroform will exist solely as a vapor in the atmosphere. Vapor-phase chloroform will be degraded in the atmosphere by reaction with photochemically-produced hydroxyl radicals; the half-life for this reaction in air is estimated to be 156 days. Chloroform does not contain chromophores that absorb at wavelengths &gt;290 nm and, therefore, is not expected to be susceptible to direct photolysis by sunlight. If released to soil, chloroform is expected to have very high to moderate mobility based upon Koc values of 34-196. Volatilization from moist soil surfaces is expected based upon a Henry's Law constant of 3.67X10-3 atm-cu m/mole. Chloroform is expected to volatilize from dry soil surfaces based upon its vapor pressure. Utilizing the Japanese MITI test, 0% of the Theoretical BOD was reached in 2 weeks indicating that biodegradation is not an important environmental fate process.
</t>
    </r>
    <r>
      <rPr>
        <color rgb="FF0000FF"/>
        <sz val="11.0"/>
      </rPr>
      <t># Please see reference #1 on reference sheet</t>
    </r>
  </si>
  <si>
    <r>
      <rPr>
        <sz val="11.0"/>
      </rPr>
      <t xml:space="preserve">Chronic exposure to chloroform causes liver and kidney damage. It has also been shown to have detrimental reproductive and developmental effects. Skin contact with large amounts of chloroform results in sores. Inhaling large amounts of chloroform can cause central nervous system and respiratory depression, and may be fatal. (L13)
</t>
    </r>
    <r>
      <rPr>
        <color rgb="FF0000FF"/>
        <sz val="11.0"/>
      </rPr>
      <t># Please see reference #1 on reference sheet</t>
    </r>
  </si>
  <si>
    <r>
      <rPr>
        <sz val="11.0"/>
      </rPr>
      <t xml:space="preserve">Has been used mainly for extraction and spot cleaning; [LaDou, p. 552] Used mainly in production of chlorodifluoromethane; [CHEMINFO] Uses have included dry cleaning agent and solvent for resins, plasticizers, rubber chemicals, and flavors; [HSDB]
No longer used as a fumigant in the U.S. [EPA Pesticides]
</t>
    </r>
    <r>
      <rPr>
        <color rgb="FF0000FF"/>
        <sz val="11.0"/>
      </rPr>
      <t># Please see reference #1 on reference sheet</t>
    </r>
  </si>
  <si>
    <r>
      <rPr>
        <sz val="11.0"/>
      </rPr>
      <t xml:space="preserve">Analytic Laboratory Methods
Method: OSHA 05; Procedure: gas chromatography with flame ionization detector; Analyte: chloroform; Matrix: air; Detection Limit: 0.11 ppm.
Method: NIOSH 1003, Issue 3; Procedure: gas chromatography with flame ionization detection; Analyte: chloroform; Matrix: air; Detection Limit: 0.8 ug/sample.
Clinical Laboratory Methods
Headspace analysis of chloroform in blood uses gas chromatography and flame ionization detection. Retention time is 2.0 min. This method has a sensitivity of 0.1 mg/L. Normal plasma components do not interfere with the assay, but many other volatile organic cmpd are detected with this technique and may interfere.
</t>
    </r>
    <r>
      <rPr>
        <color rgb="FF0000FF"/>
        <sz val="11.0"/>
      </rPr>
      <t># Please see reference #1 on reference sheet</t>
    </r>
  </si>
  <si>
    <r>
      <rPr>
        <sz val="11.0"/>
      </rPr>
      <t xml:space="preserve">Dry Cleaning [Category: Clean]
Plastic Composites Manufacturing [Category: Industry]
</t>
    </r>
    <r>
      <rPr>
        <color rgb="FF0000FF"/>
        <sz val="11.0"/>
      </rPr>
      <t># Please see reference #1 on reference sheet</t>
    </r>
  </si>
  <si>
    <r>
      <rPr>
        <sz val="11.0"/>
      </rPr>
      <t xml:space="preserve">Dry Cleaning [Category: Clean]
Plastic Composites Manufacturing [Category: Industry]
</t>
    </r>
    <r>
      <rPr>
        <color rgb="FF0000FF"/>
        <sz val="11.0"/>
      </rPr>
      <t># Please see reference #1 on reference sheet</t>
    </r>
  </si>
  <si>
    <r>
      <rPr>
        <sz val="11.0"/>
      </rPr>
      <t xml:space="preserve">1. Ventilate area of spill or leak. 2. Collect for reclamation or absorb in vermiculite, dry sand, earth, or a similar material.
Do not touch spilled material. Use water spray to reduce vapors. For small spills, take up with absorbent material then flush area with water. For large spills, dike far ahead.
PRECAUTIONS FOR "CARCINOGENS": A high-efficiency particulate arrestor (HEPA) or charcoal filters can be used to minimize amt of carcinogen in exhausted air ventilated safety cabinets, lab hoods, glove boxes or animal rooms ... Filter housing that is designed so that used filters can be transferred into plastic bag without contaminating maintenance staff is avail commercially. Filters should be placed in plastic bags immediately after removal. ... The plastic bag should be sealed immediately. ... The sealed bag should be labelled properly ... Waste liquids ... should be placed or collected in proper containers for disposal. The lid should be secured &amp; the bottles properly labelled. Once filled, bottles should be placed in plastic bag, so that outer surface ... is not contaminated. ... The plastic bag should also be sealed &amp; labelled. ... Broken glassware ... should be decontaminated by solvent extraction, by chemical destruction, or in specially designed incinerators. /Chemical Carcinogens/
</t>
    </r>
    <r>
      <rPr>
        <color rgb="FF0000FF"/>
        <sz val="11.0"/>
      </rPr>
      <t># Please see reference #1 on reference sheet</t>
    </r>
  </si>
  <si>
    <r>
      <rPr>
        <sz val="11.0"/>
      </rPr>
      <t xml:space="preserve">Excerpt from ERG Guide 151 [Substances - Toxic (Non-Combustible)]:
Do not touch damaged containers or spilled material unless wearing appropriate protective clothing. Stop leak if you can do it without risk. Prevent entry into waterways, sewers, basements or confined areas. Cover with plastic sheet to prevent spreading. Absorb or cover with dry earth, sand or other non-combustible material and transfer to containers. DO NOT GET WATER INSIDE CONTAINERS. For solids, prevent dust cloud and avoid inhalation of dust. (ERG, 2024)
Store only in original container. Separated from food and feedstuffs and incompatible materials. See Chemical Dangers. Ventilation along the floor. Store in an area without drain or sewer access.
</t>
    </r>
    <r>
      <rPr>
        <color rgb="FF0000FF"/>
        <sz val="11.0"/>
      </rPr>
      <t># Please see reference #1 on reference sheet</t>
    </r>
  </si>
  <si>
    <r>
      <rPr>
        <sz val="11.0"/>
      </rPr>
      <t xml:space="preserve">Gloves must be inspected prior to use. Use proper glove removal technique (without touching glove's outer surface) to avoid skin contact with this product. Dispose of contaminated gloves after use in accordance with applicable laws and good laboratory practices. Wash and dry hands.
ACCIDENTAL RELEASE MEASURES; Personal precautions, protective equipment and emergency procedures: Wear respiratory protection. Avoid breathing vapors, mist or gas. Ensure adequate ventilation. Evacuate personnel to safe areas. Environmental precautions: Prevent further leakage or spillage if safe to do so. Do not let product enter drains. Discharge into the environment must be avoided.
</t>
    </r>
    <r>
      <rPr>
        <color rgb="FF0000FF"/>
        <sz val="11.0"/>
      </rPr>
      <t xml:space="preserve">
# Please see reference #1 on reference sheet</t>
    </r>
  </si>
  <si>
    <r>
      <rPr>
        <sz val="11.0"/>
      </rPr>
      <t xml:space="preserve">Generators of waste (equal to or greater than 100 kg/mo) containing this contaminant, EPA hazardous waste number U044 and D022,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
    </r>
    <r>
      <rPr>
        <color rgb="FF0000FF"/>
        <sz val="11.0"/>
      </rPr>
      <t># Please see reference #1 on reference sheet</t>
    </r>
  </si>
  <si>
    <r>
      <rPr>
        <sz val="11.0"/>
      </rPr>
      <t xml:space="preserve">Has been used mainly for extraction and spot cleaning; [LaDou, p. 552] Used mainly in production of chlorodifluoromethane; [CHEMINFO] Uses have included dry cleaning agent and solvent for resins, plasticizers, rubber chemicals, and flavors; [HSDB]
No longer used as a fumigant in the U.S. [EPA Pesticides]
</t>
    </r>
    <r>
      <rPr>
        <color rgb="FF0000FF"/>
        <sz val="11.0"/>
      </rPr>
      <t># Please see reference #1 on reference sheet</t>
    </r>
  </si>
  <si>
    <r>
      <rPr>
        <sz val="11.0"/>
      </rPr>
      <t xml:space="preserve">Has been used mainly for extraction and spot cleaning; [LaDou, p. 552] Used mainly in production of chlorodifluoromethane; [CHEMINFO] Uses have included dry cleaning agent and solvent for resins, plasticizers, rubber chemicals, and flavors; [HSDB]
No longer used as a fumigant in the U.S. [EPA Pesticides]
</t>
    </r>
    <r>
      <rPr>
        <color rgb="FF0000FF"/>
        <sz val="11.0"/>
      </rPr>
      <t xml:space="preserve">
# Please see reference #1 on reference sheet</t>
    </r>
  </si>
  <si>
    <t>80 micrograms per liter (u g/l) [equivalent to parts per billion (ppb)]</t>
  </si>
  <si>
    <r>
      <rPr>
        <sz val="11.0"/>
      </rPr>
      <t xml:space="preserve">The substance can be absorbed into the body by inhalation, through the skin and by ingestion.
inhalation, skin absorption, ingestion, skin and/or eye contact
Oral (L13) ; inhalation (L13)
</t>
    </r>
    <r>
      <rPr>
        <color rgb="FF0000FF"/>
        <sz val="11.0"/>
      </rPr>
      <t># Please see reference #1 on reference sheet</t>
    </r>
  </si>
  <si>
    <r>
      <rPr>
        <sz val="11.0"/>
      </rPr>
      <t xml:space="preserve">Has been used mainly for extraction and spot cleaning; [LaDou, p. 552] Used mainly in production of chlorodifluoromethane; [CHEMINFO] Uses have included dry cleaning agent and solvent for resins, plasticizers, rubber chemicals, and flavors; [HSDB]
No longer used as a fumigant in the U.S. [EPA Pesticides]
</t>
    </r>
    <r>
      <rPr>
        <color rgb="FF0000FF"/>
        <sz val="11.0"/>
      </rPr>
      <t># Please see reference #1 on reference sheet</t>
    </r>
  </si>
  <si>
    <r>
      <rPr>
        <sz val="11.0"/>
      </rPr>
      <t xml:space="preserve">Has been used mainly for extraction and spot cleaning; [LaDou, p. 552] Used mainly in production of chlorodifluoromethane; [CHEMINFO] Uses have included dry cleaning agent and solvent for resins, plasticizers, rubber chemicals, and flavors; [HSDB]
No longer used as a fumigant in the U.S. [EPA Pesticides]
</t>
    </r>
    <r>
      <rPr>
        <color rgb="FF0000FF"/>
        <sz val="11.0"/>
      </rPr>
      <t># Please see reference #1 on reference sheet</t>
    </r>
  </si>
  <si>
    <r>
      <rPr>
        <sz val="10.0"/>
      </rPr>
      <t xml:space="preserve">Solubility in water, g/100ml at 20 °C: 0.8 (slightly soluble)
</t>
    </r>
    <r>
      <rPr>
        <color rgb="FF0000FF"/>
        <sz val="10.0"/>
      </rPr>
      <t># Please see reference #1 on reference sheet</t>
    </r>
  </si>
  <si>
    <t>CHLORPYRIFOS</t>
  </si>
  <si>
    <t>Molecular Weight:350.586
Density:1.5±0.1 g/cm3
Molecular Formula: C9H11Cl3NO3PS</t>
  </si>
  <si>
    <t>Boiling Point:375.9±52.0 °C at 760 mmHg
Melting Point:42-44°C</t>
  </si>
  <si>
    <t>2921-88-2</t>
  </si>
  <si>
    <r>
      <rPr>
        <sz val="11.0"/>
      </rPr>
      <t xml:space="preserve">Chlorpyrifos' production may result in its release to the environment through various waste streams; its use as an insecticide will result in its direct release to the environment. If released to air, a vapor pressure of 2.02X10-5 mm Hg at 25 °C indicates chlorpyrifos will exist in both the vapor and particulate phases in the atmosphere. Vapor-phase chlorpyrifos will be degraded in the atmosphere by reaction with photochemically-produced hydroxyl radicals; the half-life for this reaction in air is estimated to be 5 hours. Particulate-phase chlorpyrifos will be removed from the atmosphere by wet or dry deposition. Chlorpyrifos absorbs light greater than 295 nm and photolysis has been observed in air. The summer photolysis half-life is estimated as 4.2 days with the winter photolysis half-life estimated as 9.7 days. If released to soil, chlorpyrifos is expected to have low to no mobility based upon a measured Koc range of 995 to 31,000. Volatilization from moist soil surfaces may be an important fate process based upon a Henry's Law constant of 3.55X10-5 atm-cu m/mole. The volatilization half-life of chlorpyrifos from 3 moist soils was in the range of 45-163 hours using an airstream of 1 km/hr passed over the soil and a volatilization half-life of 3 days was observed from moist soil surfaces in a laboratory study. A 0.64% volatilization after 3.2 days indicates that chlorpyrifos volatilizes slowly from soil. In several tests lasting 7-11 days, chlorpyrifos applied to turf lost a mean amount of 8.25% to volatilization. Photodegradation on soil surfaces exposed to sunlight has been observed to occur. 
</t>
    </r>
    <r>
      <rPr>
        <color rgb="FF0000FF"/>
        <sz val="11.0"/>
      </rPr>
      <t># Please see reference #1 on reference sheet</t>
    </r>
  </si>
  <si>
    <r>
      <rPr>
        <sz val="11.0"/>
      </rPr>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t>
    </r>
    <r>
      <rPr>
        <color rgb="FF0000FF"/>
        <sz val="11.0"/>
      </rPr>
      <t># Please see reference #1 on reference sheet</t>
    </r>
  </si>
  <si>
    <r>
      <rPr>
        <sz val="11.0"/>
      </rPr>
      <t xml:space="preserve">Widely used in homes and on farms for cockroaches, fleas, termites, ticks, and crop pests; [ATSDR ToxFAQs]
Chlorpyrifos is an organophosphate insecticide, acaricide, and miticide used to control foliage and soil-borne insect pests on a variety of food and feed crops.
</t>
    </r>
    <r>
      <rPr>
        <color rgb="FF0000FF"/>
        <sz val="11.0"/>
      </rPr>
      <t># Please see reference #1 on reference sheet</t>
    </r>
  </si>
  <si>
    <r>
      <rPr>
        <sz val="11.0"/>
      </rPr>
      <t xml:space="preserve">Analytic Laboratory Methods
AOAC Method 981.03. Chlorpyrifos in Pesticide Formulations. Liquid Chromatographic Method.
Method: OSHA 62; Procedure: gas chromatography using a flame photometric detector; Analyte: chlorpyrifos; Matrix: air; Detection Limit: 0.0033 mg/cu m (0.23 ppb).
Method: NIOSH 5600, Issue 1; Procedure: gas chromatography with flame photometric detector; Analyte: chlorpyrifos; Matrix: air; Detection Limit: 0.04 ug/sample.
Clinical Laboratory Methods
LC-MS/MS determination in human cord blood.
High-performance liq chromatography with 3 different mobile phases was used to determine chlorpyrifos &amp; its oxygen analog in biological tissues (plasma, brain homogenates, &amp; liver microsomes).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</si>
  <si>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</si>
  <si>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</si>
  <si>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Environmental considerations: land spill: Dig a pit, pond, lagoon, or holding area to contain liquid or solid material. /SRP: If time permits, pits, ponds, lagoons, soak holes, or holding areas should be sealed with an impermeable flexible membrane liner./ Cover solids with a plastic sheet to prevent dissolving in rain or fire fighting water. Dike surface flow using soil, sand bags, foamed polyurethane, or foamed concrete. /Organophosphorus pesticides, solid, NOS/
Environmental considerations: water spill: Use natural deep water pockets, excavated lagoons, or sand bag barriers to trap material at bottom. Remove trapped material with suction hoses. Use mechanical dredges or lifts to remove immobilized masses of pollutants and precipitates. /Other regulated substances, solid, NOS/
</t>
    </r>
    <r>
      <rPr>
        <color rgb="FF0000FF"/>
        <sz val="11.0"/>
      </rPr>
      <t># Please see reference #1 on reference sheet</t>
    </r>
  </si>
  <si>
    <r>
      <rPr>
        <sz val="11.0"/>
      </rPr>
      <t xml:space="preserve">Excerpt from ERG Guide 152 [Substances - Toxic (Combustible)]:
ELIMINATE all ignition sources (no smoking, flares, sparks or flames) from immediate area. Do not touch damaged containers or spilled material unless wearing appropriate protective clothing. Stop leak if you can do it without risk. Prevent entry into waterways, sewers, basements or confined areas. Cover with plastic sheet to prevent spreading. Absorb or cover with dry earth, sand or other non-combustible material and transfer to containers. DO NOT GET WATER INSIDE CONTAINERS. (ERG, 2024)
</t>
    </r>
    <r>
      <rPr>
        <color rgb="FF0000FF"/>
        <sz val="11.0"/>
      </rPr>
      <t># Please see reference #1 on reference sheet</t>
    </r>
  </si>
  <si>
    <r>
      <rPr>
        <sz val="11.0"/>
      </rPr>
      <t xml:space="preserve">Do not get in eyes or on clothing. Avoid contact with skin. Avoid breathing dust and spray mist. Wear protective clothing (long-sleeved shirt and long pants, waterproof gloves, and shoes plus socks). Wear protective eyewear and a respiratory protection device (MSHA/INIOSH approved number TC-21C) when mixing and loading or working in a non-ventilated space. Wash thoroughly with soap and water after handling and before eating, drinking, or using tobacco. Remove contamInated clothing and wash before reuse. Keep away from food, feedstuffs and water supplies. /Dursban W/
Avoid contact with skin, eyes, and clothing. Wash contaminated clothing before re-use. Avoid breathing dust, spray, or mist. Do not contaminate food or feed. /Data from table/
</t>
    </r>
    <r>
      <rPr>
        <color rgb="FF0000FF"/>
        <sz val="11.0"/>
      </rPr>
      <t># Please see reference #1 on reference sheet</t>
    </r>
  </si>
  <si>
    <r>
      <rPr>
        <sz val="11.0"/>
      </rPr>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
    </r>
    <r>
      <rPr>
        <color rgb="FF0000FF"/>
        <sz val="11.0"/>
      </rPr>
      <t># Please see reference #1 on reference sheet</t>
    </r>
  </si>
  <si>
    <r>
      <rPr>
        <sz val="11.0"/>
      </rPr>
      <t xml:space="preserve">Widely used in homes and on farms for cockroaches, fleas, termites, ticks, and crop pests; [ATSDR ToxFAQs]
Chlorpyrifos is an organophosphate insecticide, acaricide, and miticide used to control foliage and soil-borne insect pests on a variety of food and feed crops.
</t>
    </r>
    <r>
      <rPr>
        <color rgb="FF0000FF"/>
        <sz val="11.0"/>
      </rPr>
      <t># Please see reference #1 on reference sheet</t>
    </r>
  </si>
  <si>
    <r>
      <rPr>
        <sz val="11.0"/>
      </rPr>
      <t xml:space="preserve">Widely used in homes and on farms for cockroaches, fleas, termites, ticks, and crop pests; [ATSDR ToxFAQs]
Chlorpyrifos is an organophosphate insecticide, acaricide, and miticide used to control foliage and soil-borne insect pests on a variety of food and feed crops.
</t>
    </r>
    <r>
      <rPr>
        <color rgb="FF0000FF"/>
        <sz val="11.0"/>
      </rPr>
      <t xml:space="preserve">
# Please see reference #1 on reference sheet</t>
    </r>
  </si>
  <si>
    <r>
      <rPr>
        <sz val="11.0"/>
      </rPr>
      <t xml:space="preserve">Widely used in homes and on farms for cockroaches, fleas, termites, ticks, and crop pests; [ATSDR ToxFAQs]
Chlorpyrifos is an organophosphate insecticide, acaricide, and miticide used to control foliage and soil-borne insect pests on a variety of food and feed crops.
</t>
    </r>
    <r>
      <rPr>
        <color rgb="FF0000FF"/>
        <sz val="11.0"/>
      </rPr>
      <t># Please see reference #1 on reference sheet</t>
    </r>
  </si>
  <si>
    <r>
      <rPr>
        <sz val="11.0"/>
      </rPr>
      <t xml:space="preserve">Widely used in homes and on farms for cockroaches, fleas, termites, ticks, and crop pests; [ATSDR ToxFAQs]
Chlorpyrifos is an organophosphate insecticide, acaricide, and miticide used to control foliage and soil-borne insect pests on a variety of food and feed crops.
</t>
    </r>
    <r>
      <rPr>
        <color rgb="FF0000FF"/>
        <sz val="11.0"/>
      </rPr>
      <t># Please see reference #1 on reference sheet</t>
    </r>
  </si>
  <si>
    <r>
      <rPr>
        <sz val="10.0"/>
      </rPr>
      <t xml:space="preserve">Solubility in water, mg/l at 25 °C: 1.4 (very poor)
</t>
    </r>
    <r>
      <rPr>
        <color rgb="FF0000FF"/>
        <sz val="10.0"/>
      </rPr>
      <t># Please see reference #1 on reference sheet</t>
    </r>
  </si>
  <si>
    <t>CIS-CHLORDANE</t>
  </si>
  <si>
    <t>Molecular Weight:409.779
Density:1.8±0.1 g/cm3
Molecular Formula : C10H6Cl8</t>
  </si>
  <si>
    <t>Boiling Point:424.7±40.0 °C at 760 mmHg
Melting Point:106°C (estimate)</t>
  </si>
  <si>
    <t>5103-71-9</t>
  </si>
  <si>
    <r>
      <rPr>
        <sz val="11.0"/>
      </rPr>
      <t xml:space="preserve">Chlordane is a central nervous system stimulant, and can also damage the digestive system and the liver. Large doses have been known to cause convulsions, respiratory failure, and death. Chlordane is also known to have adverse reproductive and developmental effects. (L91)
</t>
    </r>
    <r>
      <rPr>
        <color rgb="FF0000FF"/>
        <sz val="11.0"/>
      </rPr>
      <t># Please see reference #1 on reference sheet</t>
    </r>
  </si>
  <si>
    <r>
      <rPr>
        <sz val="11.0"/>
      </rPr>
      <t xml:space="preserve">Comprises approximately 19% of technical chlordane (according to one description); [IARC]
Chlordane was used as a pesticide. (L90)
</t>
    </r>
    <r>
      <rPr>
        <color rgb="FF0000FF"/>
        <sz val="11.0"/>
      </rPr>
      <t># Please see reference #1 on reference sheet</t>
    </r>
  </si>
  <si>
    <r>
      <rPr>
        <sz val="11.0"/>
      </rPr>
      <t xml:space="preserve">INSECTICIDE
</t>
    </r>
    <r>
      <rPr>
        <color rgb="FF0000FF"/>
        <sz val="11.0"/>
      </rPr>
      <t># Please see reference #1 on reference sheet</t>
    </r>
  </si>
  <si>
    <r>
      <rPr>
        <sz val="11.0"/>
      </rPr>
      <t xml:space="preserve">INSECTICIDE
</t>
    </r>
    <r>
      <rPr>
        <color rgb="FF0000FF"/>
        <sz val="11.0"/>
      </rPr>
      <t># Please see reference #1 on reference sheet</t>
    </r>
  </si>
  <si>
    <r>
      <rPr>
        <sz val="11.0"/>
      </rPr>
      <t xml:space="preserve">Comprises approximately 19% of technical chlordane (according to one description); [IARC]
Chlordane was used as a pesticide. (L90)
</t>
    </r>
    <r>
      <rPr>
        <color rgb="FF0000FF"/>
        <sz val="11.0"/>
      </rPr>
      <t># Please see reference #1 on reference sheet</t>
    </r>
  </si>
  <si>
    <r>
      <rPr>
        <sz val="11.0"/>
      </rPr>
      <t xml:space="preserve">Comprises approximately 19% of technical chlordane (according to one description); [IARC]
Chlordane was used as a pesticide. (L90)
</t>
    </r>
    <r>
      <rPr>
        <color rgb="FF0000FF"/>
        <sz val="11.0"/>
      </rPr>
      <t># Please see reference #1 on reference sheet</t>
    </r>
  </si>
  <si>
    <r>
      <rPr>
        <sz val="11.0"/>
      </rPr>
      <t xml:space="preserve">Oral (L281) ; inhalation (A105)
Oral (A105) ; inhalation (A105)
</t>
    </r>
    <r>
      <rPr>
        <color rgb="FF0000FF"/>
        <sz val="11.0"/>
      </rPr>
      <t># Please see reference #1 on reference sheet</t>
    </r>
  </si>
  <si>
    <r>
      <rPr>
        <sz val="11.0"/>
      </rPr>
      <t xml:space="preserve">Comprises approximately 19% of technical chlordane (according to one description); [IARC]
Chlordane was used as a pesticide. (L90)
</t>
    </r>
    <r>
      <rPr>
        <color rgb="FF0000FF"/>
        <sz val="11.0"/>
      </rPr>
      <t># Please see reference #1 on reference sheet</t>
    </r>
  </si>
  <si>
    <r>
      <rPr>
        <sz val="11.0"/>
      </rPr>
      <t xml:space="preserve">Comprises approximately 19% of technical chlordane (according to one description); [IARC]
Chlordane was used as a pesticide. (L90)
</t>
    </r>
    <r>
      <rPr>
        <color rgb="FF0000FF"/>
        <sz val="11.0"/>
      </rPr>
      <t># Please see reference #1 on reference sheet</t>
    </r>
  </si>
  <si>
    <t>CLOFENTEZINE</t>
  </si>
  <si>
    <t>Molecular Weight:303.14600
Density:1.398g/cm3
Molecular Formula: C14H8Cl2N4</t>
  </si>
  <si>
    <t>Boiling Point:504.4ºC at 760 mmHg
Melting Point:182-185 °C(lit.)</t>
  </si>
  <si>
    <t>74115-24-5</t>
  </si>
  <si>
    <r>
      <rPr>
        <sz val="11.0"/>
      </rPr>
      <t xml:space="preserve">No adverse health effects attributable to clofentezine were detecte during medical surveillance between 1985 and 2004 in workers at a plant manufacturing clofentezine. The medical examination included an extensive physical examination (including height, body weight, skin, ear, nose and throat, and respiratory, nervous, alimentary, reticulo-endothelial and cardiovascular systems, and locomotion) and specific tests for blood pressure and vision. The examination also included tests for hearing, lung function, urine analysis and blood tests when these were considered appropriate. (Makhteshim Agan Industries Ltd, 2004). However, there is an increase of incidences of thyroid adenomas, adenocarcinomas, thyroid hyperplasia, agglomeration of colloid and thyroid hormones in rats receiving prolonged treatment of high dose of clofentezine.
</t>
    </r>
    <r>
      <rPr>
        <color rgb="FF0000FF"/>
        <sz val="11.0"/>
      </rPr>
      <t># Please see reference #1 on reference sheet</t>
    </r>
  </si>
  <si>
    <r>
      <rPr>
        <sz val="11.0"/>
      </rPr>
      <t xml:space="preserve">This is a man-made compound that is used as a pesticide.
Acaricides
</t>
    </r>
    <r>
      <rPr>
        <color rgb="FF0000FF"/>
        <sz val="11.0"/>
      </rPr>
      <t># Please see reference #1 on reference sheet</t>
    </r>
  </si>
  <si>
    <r>
      <rPr>
        <sz val="11.0"/>
      </rPr>
      <t xml:space="preserve">pesticide.
Acaricides
</t>
    </r>
    <r>
      <rPr>
        <color rgb="FF0000FF"/>
        <sz val="11.0"/>
      </rPr>
      <t># Please see reference #1 on reference sheet</t>
    </r>
  </si>
  <si>
    <r>
      <rPr>
        <sz val="11.0"/>
      </rPr>
      <t xml:space="preserve">pesticide.
Acaricides
</t>
    </r>
    <r>
      <rPr>
        <color rgb="FF0000FF"/>
        <sz val="11.0"/>
      </rPr>
      <t># Please see reference #1 on reference sheet</t>
    </r>
  </si>
  <si>
    <r>
      <rPr>
        <sz val="11.0"/>
      </rPr>
      <t xml:space="preserve">This is a man-made compound that is used as a pesticide.
Acaricides
</t>
    </r>
    <r>
      <rPr>
        <color rgb="FF0000FF"/>
        <sz val="11.0"/>
      </rPr>
      <t># Please see reference #1 on reference sheet</t>
    </r>
  </si>
  <si>
    <r>
      <rPr>
        <sz val="11.0"/>
      </rPr>
      <t xml:space="preserve">This is a man-made compound that is used as a pesticide.
Acaricides
</t>
    </r>
    <r>
      <rPr>
        <color rgb="FF0000FF"/>
        <sz val="11.0"/>
      </rPr>
      <t># Please see reference #1 on reference sheet</t>
    </r>
  </si>
  <si>
    <t xml:space="preserve">This is a man-made compound that is used as a pesticide.
Acaricides
</t>
  </si>
  <si>
    <t xml:space="preserve">This is a man-made compound that is used as a pesticide.
Acaricides
</t>
  </si>
  <si>
    <t>COBALT CHLORIDE</t>
  </si>
  <si>
    <t>Molecular Weight:129.839
Density:3.35
Molecular Formula: Cl2Co</t>
  </si>
  <si>
    <t>Boiling Point:1049ºC
Melting Point:735ºC</t>
  </si>
  <si>
    <t>7646-79-9</t>
  </si>
  <si>
    <r>
      <rPr>
        <sz val="11.0"/>
      </rPr>
      <t xml:space="preserve">ATMOSPHERIC FATE: Inorganic cobalt compounds are nonvolatile and released into the atmosphere in particulate form(1). Particulate-phase cobalt compounds are removed from the air by wet and dry deposition(SRC). Cobalt has been detected in atmospheric deposition(2) and in rain-snow precipitation(3).
</t>
    </r>
    <r>
      <rPr>
        <color rgb="FF0000FF"/>
        <sz val="11.0"/>
      </rPr>
      <t># Please see reference #1 on reference sheet</t>
    </r>
  </si>
  <si>
    <r>
      <rPr>
        <sz val="11.0"/>
      </rPr>
      <t xml:space="preserve">Exposure to high amount of cobalt can cause heart, lung, kidney, and liver damage. Skin contact is known to result in contact dermatitis. Cobalt may also have mutagenic and carcinogenic effects. (L29, L30)
</t>
    </r>
    <r>
      <rPr>
        <color rgb="FF0000FF"/>
        <sz val="11.0"/>
      </rPr>
      <t># Please see reference #1 on reference sheet</t>
    </r>
  </si>
  <si>
    <r>
      <rPr>
        <sz val="11.0"/>
      </rPr>
      <t xml:space="preserve">Used in invisible inks, humidity indicators, temperature indicators, catalysts, electroplating, glass and porcelain pigments, fertilizers, feed additives, poison gas absorbents, and veterinary medication; [Merck Index] Used as a flux (magnesium refining), lubricant, and dye mordant; Also used in barometers and as a laboratory reagent; [Hawley]
</t>
    </r>
    <r>
      <rPr>
        <color rgb="FF0000FF"/>
        <sz val="11.0"/>
      </rPr>
      <t># Please see reference #1 on reference sheet</t>
    </r>
  </si>
  <si>
    <r>
      <rPr>
        <sz val="11.0"/>
      </rPr>
      <t xml:space="preserve">Metal Preparation and Pouring [Category: Foundry]
Electroplating [Category: Plate]
Textiles (Printing, Dyeing, or Finishing) [Category: Industry]
Glass Manufacturing [Category: Industry]
Farming (Feed Additives) [Category: Industry]
</t>
    </r>
    <r>
      <rPr>
        <color rgb="FF0000FF"/>
        <sz val="11.0"/>
      </rPr>
      <t># Please see reference #1 on reference sheet</t>
    </r>
  </si>
  <si>
    <r>
      <rPr>
        <sz val="11.0"/>
      </rPr>
      <t xml:space="preserve">Metal Preparation and Pouring [Category: Foundry]
Electroplating [Category: Plate]
Textiles (Printing, Dyeing, or Finishing) [Category: Industry]
Glass Manufacturing [Category: Industry]
Farming (Feed Additives) [Category: Industry]
</t>
    </r>
    <r>
      <rPr>
        <color rgb="FF0000FF"/>
        <sz val="11.0"/>
      </rPr>
      <t># Please see reference #1 on reference sheet</t>
    </r>
  </si>
  <si>
    <r>
      <rPr>
        <sz val="11.0"/>
      </rPr>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Methods and materials for containment and cleaning up: Pick up and arrange disposal without creating dust. Sweep up and shovel. Keep in suitable, closed containers for disposal.
Liquid material spills can be copiously flushed with water and channeled to a treatment system or holding tank for reclamation or proper disposal. Spills of dry material can be removed by vacuuming or wet mopping. Some spills can be removed by hosing, first with a mist of water to dampen the spilled material and then with a more forceful stream that flushes it into a holding tank or other facility for handling contaminated water. Work surfaces or contaminated clothing should never be cleaned by dry sweeping or blowing with pressurized hoses. Recovery systems used to reclaim waste metals should comply with federal, state, and local regulations. All waste materials generated in the handling of cobalt-containing substances should be disposed of in compliance with federal, state, and local regulations. /Cobalt and cobalt salts/
</t>
    </r>
    <r>
      <rPr>
        <color rgb="FF0000FF"/>
        <sz val="11.0"/>
      </rPr>
      <t xml:space="preserve">
# Please see reference #1 on reference sheet</t>
    </r>
  </si>
  <si>
    <r>
      <rPr>
        <sz val="11.0"/>
      </rPr>
      <t xml:space="preserve">Keep container tightly closed in a dry and well-ventilated place. ... Moisture sensitive. Handle and store under inert gas. Hygroscopic. ... Storage class (TRGS 510): Non-combustible, acute toxic Cat.3 / toxic hazardous materials or hazardous materials causing chronic effects.
</t>
    </r>
    <r>
      <rPr>
        <color rgb="FF0000FF"/>
        <sz val="11.0"/>
      </rPr>
      <t># Please see reference #1 on reference sheet</t>
    </r>
  </si>
  <si>
    <r>
      <rPr>
        <sz val="11.0"/>
      </rPr>
      <t xml:space="preserve">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t>
    </r>
    <r>
      <rPr>
        <color rgb="FF0000FF"/>
        <sz val="11.0"/>
      </rPr>
      <t># Please see reference #1 on reference sheet</t>
    </r>
  </si>
  <si>
    <r>
      <rPr>
        <sz val="11.0"/>
      </rPr>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t>
    </r>
    <r>
      <rPr>
        <color rgb="FF0000FF"/>
        <sz val="11.0"/>
      </rPr>
      <t># Please see reference #1 on reference sheet</t>
    </r>
  </si>
  <si>
    <r>
      <rPr>
        <sz val="11.0"/>
      </rPr>
      <t xml:space="preserve">Used in invisible inks, humidity indicators, temperature indicators, catalysts, electroplating, glass and porcelain pigments, fertilizers, feed additives, poison gas absorbents, and veterinary medication; [Merck Index] Used as a flux (magnesium refining), lubricant, and dye mordant; Also used in barometers and as a laboratory reagent; [Hawley]
</t>
    </r>
    <r>
      <rPr>
        <color rgb="FF0000FF"/>
        <sz val="11.0"/>
      </rPr>
      <t># Please see reference #1 on reference sheet</t>
    </r>
  </si>
  <si>
    <r>
      <rPr>
        <sz val="11.0"/>
      </rPr>
      <t xml:space="preserve">Used in invisible inks, humidity indicators, temperature indicators, catalysts, electroplating, glass and porcelain pigments, fertilizers, feed additives, poison gas absorbents, and veterinary medication; [Merck Index] Used as a flux (magnesium refining), lubricant, and dye mordant; Also used in barometers and as a laboratory reagent; [Hawley]
</t>
    </r>
    <r>
      <rPr>
        <color rgb="FF0000FF"/>
        <sz val="11.0"/>
      </rPr>
      <t># Please see reference #1 on reference sheet</t>
    </r>
  </si>
  <si>
    <r>
      <rPr>
        <sz val="11.0"/>
      </rPr>
      <t xml:space="preserve">Inhalation (L29) ; oral (L29) ; dermal (L29)
</t>
    </r>
    <r>
      <rPr>
        <color rgb="FF0000FF"/>
        <sz val="11.0"/>
      </rPr>
      <t># Please see reference #1 on reference sheet</t>
    </r>
  </si>
  <si>
    <r>
      <rPr>
        <sz val="11.0"/>
      </rPr>
      <t xml:space="preserve">Used in invisible inks, humidity indicators, temperature indicators, catalysts, electroplating, glass and porcelain pigments, fertilizers, feed additives, poison gas absorbents, and veterinary medication; [Merck Index] Used as a flux (magnesium refining), lubricant, and dye mordant; Also used in barometers and as a laboratory reagent; [Hawley]
</t>
    </r>
    <r>
      <rPr>
        <color rgb="FF0000FF"/>
        <sz val="11.0"/>
      </rPr>
      <t># Please see reference #1 on reference sheet</t>
    </r>
  </si>
  <si>
    <r>
      <rPr>
        <sz val="11.0"/>
      </rPr>
      <t xml:space="preserve">Used in invisible inks, humidity indicators, temperature indicators, catalysts, electroplating, glass and porcelain pigments, fertilizers, feed additives, poison gas absorbents, and veterinary medication; [Merck Index] Used as a flux (magnesium refining), lubricant, and dye mordant; Also used in barometers and as a laboratory reagent; [Hawley]
</t>
    </r>
    <r>
      <rPr>
        <color rgb="FF0000FF"/>
        <sz val="11.0"/>
      </rPr>
      <t># Please see reference #1 on reference sheet</t>
    </r>
  </si>
  <si>
    <r>
      <rPr>
        <sz val="10.0"/>
      </rPr>
      <t xml:space="preserve">Soluble in water
</t>
    </r>
    <r>
      <rPr>
        <color rgb="FF0000FF"/>
        <sz val="10.0"/>
      </rPr>
      <t># Please see reference #1 on reference sheet</t>
    </r>
  </si>
  <si>
    <t>COPPER (11)-8-HYDROXYQUINOLINE</t>
  </si>
  <si>
    <t>Density:  1,68 g/cm3
Molecular Formula : C18H12CuN2O2
Molecular Weight : 351.846
Flash Point: 143.1ºC</t>
  </si>
  <si>
    <t>Boiling Point : 267ºC at 760 mmHg
Melting Point  : 240 °C (dec.)(lit.)</t>
  </si>
  <si>
    <t>10380-28-6</t>
  </si>
  <si>
    <r>
      <rPr>
        <sz val="11.0"/>
      </rPr>
      <t xml:space="preserve">8-Hydroxyquinoline's production and use as a chemical intermediate and in steel electroplating may result in its release to the environment through various waste streams. It's former use as a fungicide may have resulted in its direct release to the environment. If released to air, a vapor pressure of 1.66X10-3 mm Hg at 25 °C indicates 8-hydroxyquinoline will exist solely as a vapor. Vapor-phase 8-hydroxyquinoline will be degraded in the atmosphere by reaction with photochemically-produced hydroxyl radicals; the half-life for this reaction in air is estimated to be 2.0 hrs. 8-Hydroxyquinoline is expected to undergo photolysis in the atmosphere based upon aquatic photolytic experiments. The half-life for the photolytic degradation of 8-hydroxyquinoline in aqueous solution illuminated with filtered light, simulating daylight, ranged from 40-64 hours. If released to soil, 8-hydroxyquinoline is expected to have slight mobility based upon an estimated Koc of 3,000. Volatilization from water and moist soil surfaces is not expected to be an important fate process based upon an estimated Henry's Law constant of 5.7X10-7 atm-cu m/mole.
</t>
    </r>
    <r>
      <rPr>
        <color rgb="FF0000FF"/>
        <sz val="11.0"/>
      </rPr>
      <t># Please see reference #1 on reference sheet</t>
    </r>
  </si>
  <si>
    <r>
      <rPr>
        <sz val="11.0"/>
      </rPr>
      <t xml:space="preserve">SYMPTOMS: Symptoms of exposure to this compound may include irritation of the skin, eyes, mucous membranes and respiratory tract. It also causes irritation of the gastrointestinal tract.
ACUTE/CHRONIC HAZARDS: This compound is toxic by ingestion. It may be harmful by inhalation or skin absorption. It is an irritant of the skin, eyes, IMMEDIATELY leave the contaminated area; take deep breaths of fresh air. If symptoms (such as wheezing, coughing, shortness of breath, or burning in the mouth, throat, or chest) develop, call a physician and be prepared to transport the victim to a hospital. Provide proper respiratory protection to rescuers entering an unknown atmosphere. Whenever possible, Self-Contained Breathing Apparatus (SCBA) should be used; if not available, use a level of protection greater than or equal to that advised under Protective Clothing. (NTP, 1992)
</t>
    </r>
    <r>
      <rPr>
        <color rgb="FF0000FF"/>
        <sz val="11.0"/>
      </rPr>
      <t># Please see reference #1 on reference sheet</t>
    </r>
  </si>
  <si>
    <r>
      <rPr>
        <sz val="11.0"/>
      </rPr>
      <t xml:space="preserve">Cosmetic Ingredient Review Link
Used as an antiseptic, hydrogen peroxide stabilizer, chemical reagent, corrosion inhibitor, stabilizer in nylon, chelating agent, fungicide, and brightener of steel sheets in electroplating baths; Also used to make dyes; [HSDB]
</t>
    </r>
    <r>
      <rPr>
        <color rgb="FF0000FF"/>
        <sz val="11.0"/>
      </rPr>
      <t># Please see reference #1 on reference sheet</t>
    </r>
  </si>
  <si>
    <r>
      <rPr>
        <sz val="11.0"/>
      </rPr>
      <t xml:space="preserve">Analytic Laboratory Methods
A spectrophotometric procedure is described for the detection of 8-hydoxyquinoline and three of its halogenated derivatives: clioquinol, iodoquinol, and chiniofon. The proposed method involves the use of 2,6-dichloroquinone chlorimide as the chromogenic reagent. 8-Hydroxyquinoline produces a blue color peaking at 595 nm and the other compounds yield a green-blue color with max absorption at 650 nm. The colors produced obey Beer's law. The procedure was applied to the detection of the compounds in dosage forms.
</t>
    </r>
    <r>
      <rPr>
        <color rgb="FF0000FF"/>
        <sz val="11.0"/>
      </rPr>
      <t># Please see reference #1 on reference sheet</t>
    </r>
  </si>
  <si>
    <r>
      <rPr>
        <sz val="11.0"/>
      </rPr>
      <t xml:space="preserve">Steel Producing [Category: Industry]
Electroplating [Category: Plate]
Using Disinfectants or Biocides [Category: Clean]
</t>
    </r>
    <r>
      <rPr>
        <color rgb="FF0000FF"/>
        <sz val="11.0"/>
      </rPr>
      <t># Please see reference #1 on reference sheet</t>
    </r>
  </si>
  <si>
    <r>
      <rPr>
        <sz val="11.0"/>
      </rPr>
      <t xml:space="preserve">Steel Producing [Category: Industry]
Electroplating [Category: Plate]
Using Disinfectants or Biocides [Category: Clean]
</t>
    </r>
    <r>
      <rPr>
        <color rgb="FF0000FF"/>
        <sz val="11.0"/>
      </rPr>
      <t># Please see reference #1 on reference sheet</t>
    </r>
  </si>
  <si>
    <r>
      <rPr>
        <sz val="11.0"/>
      </rPr>
      <t xml:space="preserve">Excerpt from ERG Guide 154 [Substances - Toxic and/or Corrosive (Non-Combustible)]:
IMMEDIATE PRECAUTIONARY MEASURE: Isolate spill or leak area in all directions for at least 50 meters (150 feet) for liquids and at least 25 meters (75 feet) for solids.
SPILL: Increase the immediate precautionary measure distance, in the downwind direction, as necessary.
FIRE: If tank, rail tank car or highway tank is involved in a fire, ISOLATE for 800 meters (1/2 mile) in all directions; also, consider initial evacuation for 800 meters (1/2 mile) in all directions. (ERG, 2024)
</t>
    </r>
    <r>
      <rPr>
        <color rgb="FF0000FF"/>
        <sz val="11.0"/>
      </rPr>
      <t># Please see reference #1 on reference sheet</t>
    </r>
  </si>
  <si>
    <r>
      <rPr>
        <sz val="11.0"/>
      </rPr>
      <t xml:space="preserve">SMALL SPILLS AND LEAKAGE: Should a spill occur while you are handling this chemical, FIRST REMOVE ALL SOURCES OF IGNITION, then you should dampen the solid spill material with 60-70% ethanol and transfer the dampened material to a suitable container. Use absorbent paper dampened with 60-70% ethanol to pick up any remaining material. Seal the absorbent paper, and any of your clothes, which may be contaminated, in a vapor-tight plastic bag for eventual disposal. Solvent wash all contaminated surfaces with 60-70% ethanol followed by washing with a soap and water solution. Do not reenter the contaminated area until the Safety Officer (or other responsible person) has verified that the area has been properly cleaned.
STORAGE PRECAUTIONS: You should protect this material from exposure to light, and store it in a refrigerator. (NTP, 1992)
</t>
    </r>
    <r>
      <rPr>
        <color rgb="FF0000FF"/>
        <sz val="11.0"/>
      </rPr>
      <t># Please see reference #1 on reference sheet</t>
    </r>
  </si>
  <si>
    <r>
      <rPr>
        <sz val="11.0"/>
      </rPr>
      <t xml:space="preserve">RECOMMENDED RESPIRATOR: Where the neat test chemical is weighed and diluted, wear a NIOSH-approved half face respirator equipped with an organic vapor/acid gas cartridge (specific for organic vapors, HCl, acid gas and SO2) with a dust/mist filter. (NTP, 1992)
</t>
    </r>
    <r>
      <rPr>
        <color rgb="FF0000FF"/>
        <sz val="11.0"/>
      </rPr>
      <t># Please see reference #1 on reference sheet</t>
    </r>
  </si>
  <si>
    <r>
      <rPr>
        <sz val="11.0"/>
      </rPr>
      <t xml:space="preserve">Disposal Methods
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Please see reference #1 on reference sheet</t>
    </r>
  </si>
  <si>
    <r>
      <rPr>
        <sz val="11.0"/>
      </rPr>
      <t xml:space="preserve">Cosmetic Ingredient Review Link
Used as an antiseptic, hydrogen peroxide stabilizer, chemical reagent, corrosion inhibitor, stabilizer in nylon, chelating agent, fungicide, and brightener of steel sheets in electroplating baths; Also used to make dyes; [HSDB]
</t>
    </r>
    <r>
      <rPr>
        <color rgb="FF0000FF"/>
        <sz val="11.0"/>
      </rPr>
      <t># Please see reference #1 on reference sheet</t>
    </r>
  </si>
  <si>
    <r>
      <rPr>
        <sz val="11.0"/>
      </rPr>
      <t xml:space="preserve">Cosmetic Ingredient Review Link
Used as an antiseptic, hydrogen peroxide stabilizer, chemical reagent, corrosion inhibitor, stabilizer in nylon, chelating agent, fungicide, and brightener of steel sheets in electroplating baths; Also used to make dyes; [HSDB]
</t>
    </r>
    <r>
      <rPr>
        <color rgb="FF0000FF"/>
        <sz val="11.0"/>
      </rPr>
      <t># Please see reference #1 on reference sheet</t>
    </r>
  </si>
  <si>
    <r>
      <rPr>
        <sz val="11.0"/>
      </rPr>
      <t xml:space="preserve">Cosmetic Ingredient Review Link
Used as an antiseptic, hydrogen peroxide stabilizer, chemical reagent, corrosion inhibitor, stabilizer in nylon, chelating agent, fungicide, and brightener of steel sheets in electroplating baths; Also used to make dyes; [HSDB]
</t>
    </r>
    <r>
      <rPr>
        <color rgb="FF0000FF"/>
        <sz val="11.0"/>
      </rPr>
      <t># Please see reference #1 on reference sheet</t>
    </r>
  </si>
  <si>
    <r>
      <rPr>
        <sz val="11.0"/>
      </rPr>
      <t xml:space="preserve">Cosmetic Ingredient Review Link
Used as an antiseptic, hydrogen peroxide stabilizer, chemical reagent, corrosion inhibitor, stabilizer in nylon, chelating agent, fungicide, and brightener of steel sheets in electroplating baths; Also used to make dyes; [HSDB]
</t>
    </r>
    <r>
      <rPr>
        <color rgb="FF0000FF"/>
        <sz val="11.0"/>
      </rPr>
      <t># Please see reference #1 on reference sheet</t>
    </r>
  </si>
  <si>
    <r>
      <rPr>
        <sz val="10.0"/>
      </rPr>
      <t xml:space="preserve">In water, 556 mg/l @ 20 °C
</t>
    </r>
    <r>
      <rPr>
        <color rgb="FF0000FF"/>
        <sz val="10.0"/>
      </rPr>
      <t># Please see reference #1 on reference sheet</t>
    </r>
  </si>
  <si>
    <t>CYANIDE COMPOUNDS</t>
  </si>
  <si>
    <t>EPA-HEN</t>
  </si>
  <si>
    <r>
      <rPr>
        <sz val="11.0"/>
      </rPr>
      <t xml:space="preserve">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
</t>
    </r>
    <r>
      <rPr>
        <color rgb="FF0000FF"/>
        <sz val="11.0"/>
      </rPr>
      <t># Please see reference #1 on reference sheet</t>
    </r>
  </si>
  <si>
    <r>
      <rPr>
        <sz val="11.0"/>
      </rPr>
      <t xml:space="preserve">Used in electroplating, silver and gold extraction, metal cleaning, metal nitriding, ship fumigating, mining processes, cement stabilizing, photo developing, and organic synthesis; Used in the past to fumigate fruit trees, railroad cars, ships, warehouses, rabbit and rat burrows, and termite nests; In tropical countries where the potato-like tubers of the cassava plant are grown, cyanide poisonings due to ingestion of the cassava root have been reported. [ATSDR ToxProfiles] In the past, occupational cyanide poisoning was most common in metal extraction, electroplating, metal hardening, and fumigation; [Sullivan, p. 706] The cyanides of mercury, lead, cobalt, and nickel do not have any major industrial importance. [Ullmann]
</t>
    </r>
    <r>
      <rPr>
        <color rgb="FF0000FF"/>
        <sz val="11.0"/>
      </rPr>
      <t># Please see reference #1 on reference sheet</t>
    </r>
  </si>
  <si>
    <r>
      <rPr>
        <sz val="11.0"/>
      </rPr>
      <t xml:space="preserve">Steel Producing [Category: Industry]
Acid and Alkali Cleaning of Metals [Category: Clean]
Heat Treating [Category: Heat or Machine]
Electroplating [Category: Plate]
Semiconductor Manufacturing [Category: Industry]
Mining [Category: Industry]
Firefighting [Category: Other]
Photographic Processing [Category: Other]
Cement Producing [Category: Industry]
Burning Natural Polymers [Category: Burn]
Burning Synthetic Polymers [Category: Burn]
Toxic Gas from Spilling Chemical in Water [Category: Other]
Metal Extraction and Refining [Category: Industry]
</t>
    </r>
    <r>
      <rPr>
        <color rgb="FF0000FF"/>
        <sz val="11.0"/>
      </rPr>
      <t># Please see reference #1 on reference sheet</t>
    </r>
  </si>
  <si>
    <r>
      <rPr>
        <sz val="11.0"/>
      </rPr>
      <t xml:space="preserve">Steel Producing [Category: Industry]
Acid and Alkali Cleaning of Metals [Category: Clean]
Heat Treating [Category: Heat or Machine]
Electroplating [Category: Plate]
Semiconductor Manufacturing [Category: Industry]
Mining [Category: Industry]
Firefighting [Category: Other]
Photographic Processing [Category: Other]
Cement Producing [Category: Industry]
Burning Natural Polymers [Category: Burn]
Burning Synthetic Polymers [Category: Burn]
Toxic Gas from Spilling Chemical in Water [Category: Other]
Metal Extraction and Refining [Category: Industry]
</t>
    </r>
    <r>
      <rPr>
        <color rgb="FF0000FF"/>
        <sz val="11.0"/>
      </rPr>
      <t># Please see reference #1 on reference sheet</t>
    </r>
  </si>
  <si>
    <r>
      <rPr>
        <sz val="11.0"/>
      </rPr>
      <t xml:space="preserve">Excerpt from ERG Guide 157 [Substances - Toxic and/or Corrosive (Non-Combustible / Water-Sensitive)]:
ELIMINATE all ignition sources (no smoking, flares, sparks or flames) from immediate area. All equipment used when handling the product must be grounded. Do not touch damaged containers or spilled material unless wearing appropriate protective clothing. Stop leak if you can do it without risk. A vapor-suppressing foam may be used to reduce vapors. DO NOT GET WATER INSIDE CONTAINERS. Use water spray to reduce vapors or divert vapor cloud drift. Avoid allowing water runoff to contact spilled material. Prevent entry into waterways, sewers, basements or confined areas.
SMALL SPILL: Cover with DRY earth, DRY sand or other non-combustible material followed with plastic sheet to minimize spreading or contact with rain. Use clean, non-sparking tools to collect material and place it into loosely covered plastic containers for later disposal. (ERG, 2024)
</t>
    </r>
    <r>
      <rPr>
        <color rgb="FF0000FF"/>
        <sz val="11.0"/>
      </rPr>
      <t># Please see reference #1 on reference sheet</t>
    </r>
  </si>
  <si>
    <r>
      <rPr>
        <sz val="11.0"/>
      </rPr>
      <t xml:space="preserve">Excerpt from ERG Guide 157 [Substances - Toxic and/or Corrosive (Non-Combustible / Water-Sensitive)]:
ELIMINATE all ignition sources (no smoking, flares, sparks or flames) from immediate area. All equipment used when handling the product must be grounded. Do not touch damaged containers or spilled material unless wearing appropriate protective clothing. Stop leak if you can do it without risk. A vapor-suppressing foam may be used to reduce vapors. DO NOT GET WATER INSIDE CONTAINERS. Use water spray to reduce vapors or divert vapor cloud drift. Avoid allowing water runoff to contact spilled material. Prevent entry into waterways, sewers, basements or confined areas.
SMALL SPILL: Cover with DRY earth, DRY sand or other non-combustible material followed with plastic sheet to minimize spreading or contact with rain. Use clean, non-sparking tools to collect material and place it into loosely covered plastic containers for later disposal. (ERG, 2024)
</t>
    </r>
    <r>
      <rPr>
        <color rgb="FF0000FF"/>
        <sz val="11.0"/>
      </rPr>
      <t># Please see reference #1 on reference sheet</t>
    </r>
  </si>
  <si>
    <r>
      <rPr>
        <sz val="11.0"/>
      </rPr>
      <t xml:space="preserve">Excerpt from ERG Guide 157 [Substances - Toxic and/or Corrosive (Non-Combustible / Water-Sensitive)]:
IMMEDIATE PRECAUTIONARY MEASURE: Isolate spill or leak area in all directions for at least 50 meters (150 feet) for liquids and at least 25 meters (75 feet) for solids.
SPILL: Increase the immediate precautionary measure distance, in the downwind direction, as necessary.
FIRE: If tank, rail tank car or highway tank is involved in a fire, ISOLATE for 800 meters (1/2 mile) in all directions; also, consider initial evacuation for 800 meters (1/2 mile) in all directions. (ERG, 2024)
</t>
    </r>
    <r>
      <rPr>
        <color rgb="FF0000FF"/>
        <sz val="11.0"/>
      </rPr>
      <t># Please see reference #1 on reference sheet</t>
    </r>
  </si>
  <si>
    <r>
      <rPr>
        <sz val="11.0"/>
      </rPr>
      <t xml:space="preserve">Excerpt from ERG Guide 157 [Substances - Toxic and/or Corrosive (Non-Combustible / Water-Sensitive)]:
Note: Some foams will react with the material and release corrosive/toxic gases.
SMALL FIRE: CO2 (except for Cyanides), dry chemical, dry sand, alcohol-resistant foam.
LARGE FIRE: Water spray, fog or alcohol-resistant foam. If it can be done safely, move undamaged containers away from the area around the fire. Avoid aiming straight or solid streams directly onto the product. Dike runoff from fire control for later disposal.
</t>
    </r>
    <r>
      <rPr>
        <color rgb="FF0000FF"/>
        <sz val="11.0"/>
      </rPr>
      <t># Please see reference #1 on reference sheet</t>
    </r>
  </si>
  <si>
    <r>
      <rPr>
        <sz val="11.0"/>
      </rPr>
      <t xml:space="preserve">Used in electroplating, silver and gold extraction, metal cleaning, metal nitriding, ship fumigating, mining processes, cement stabilizing, photo developing, and organic synthesis; Used in the past to fumigate fruit trees, railroad cars, ships, warehouses, rabbit and rat burrows, and termite nests; In tropical countries where the potato-like tubers of the cassava plant are grown, cyanide poisonings due to ingestion of the cassava root have been reported. [ATSDR ToxProfiles] In the past, occupational cyanide poisoning was most common in metal extraction, electroplating, metal hardening, and fumigation; [Sullivan, p. 706] The cyanides of mercury, lead, cobalt, and nickel do not have any major industrial importance. [Ullmann]
</t>
    </r>
    <r>
      <rPr>
        <color rgb="FF0000FF"/>
        <sz val="11.0"/>
      </rPr>
      <t xml:space="preserve">
# Please see reference #1 on reference sheet</t>
    </r>
    <r>
      <rPr>
        <sz val="11.0"/>
      </rPr>
      <t xml:space="preserve">
</t>
    </r>
  </si>
  <si>
    <r>
      <rPr>
        <sz val="11.0"/>
      </rPr>
      <t xml:space="preserve">Used in electroplating, silver and gold extraction, metal cleaning, metal nitriding, ship fumigating, mining processes, cement stabilizing, photo developing, and organic synthesis; Used in the past to fumigate fruit trees, railroad cars, ships, warehouses, rabbit and rat burrows, and termite nests; In tropical countries where the potato-like tubers of the cassava plant are grown, cyanide poisonings due to ingestion of the cassava root have been reported. [ATSDR ToxProfiles] In the past, occupational cyanide poisoning was most common in metal extraction, electroplating, metal hardening, and fumigation; [Sullivan, p. 706] The cyanides of mercury, lead, cobalt, and nickel do not have any major industrial importance. [Ullmann]
</t>
    </r>
    <r>
      <rPr>
        <color rgb="FF0000FF"/>
        <sz val="11.0"/>
      </rPr>
      <t># Please see reference #1 on reference sheet</t>
    </r>
  </si>
  <si>
    <t>0.2 MCL (mg/L)</t>
  </si>
  <si>
    <r>
      <rPr>
        <sz val="11.0"/>
      </rPr>
      <t xml:space="preserve">Oral (L96) ; inhalation (L96) ; dermal (L96)
Oral (L96) ; inhalation (L96) ; dermal (L96)
</t>
    </r>
    <r>
      <rPr>
        <color rgb="FF0000FF"/>
        <sz val="11.0"/>
      </rPr>
      <t># Please see reference #1 on reference sheet</t>
    </r>
  </si>
  <si>
    <r>
      <rPr>
        <sz val="11.0"/>
      </rPr>
      <t xml:space="preserve">Used in electroplating, silver and gold extraction, metal cleaning, metal nitriding, ship fumigating, mining processes, cement stabilizing, photo developing, and organic synthesis; Used in the past to fumigate fruit trees, railroad cars, ships, warehouses, rabbit and rat burrows, and termite nests; In tropical countries where the potato-like tubers of the cassava plant are grown, cyanide poisonings due to ingestion of the cassava root have been reported. [ATSDR ToxProfiles] In the past, occupational cyanide poisoning was most common in metal extraction, electroplating, metal hardening, and fumigation; [Sullivan, p. 706] The cyanides of mercury, lead, cobalt, and nickel do not have any major industrial importance. [Ullmann]
</t>
    </r>
    <r>
      <rPr>
        <color rgb="FF0000FF"/>
        <sz val="11.0"/>
      </rPr>
      <t># Please see reference #1 on reference sheet</t>
    </r>
  </si>
  <si>
    <r>
      <rPr>
        <sz val="11.0"/>
      </rPr>
      <t xml:space="preserve">Used in electroplating, silver and gold extraction, metal cleaning, metal nitriding, ship fumigating, mining processes, cement stabilizing, photo developing, and organic synthesis; Used in the past to fumigate fruit trees, railroad cars, ships, warehouses, rabbit and rat burrows, and termite nests; In tropical countries where the potato-like tubers of the cassava plant are grown, cyanide poisonings due to ingestion of the cassava root have been reported. [ATSDR ToxProfiles] In the past, occupational cyanide poisoning was most common in metal extraction, electroplating, metal hardening, and fumigation; [Sullivan, p. 706] The cyanides of mercury, lead, cobalt, and nickel do not have any major industrial importance. [Ullmann]
</t>
    </r>
    <r>
      <rPr>
        <color rgb="FF0000FF"/>
        <sz val="11.0"/>
      </rPr>
      <t># Please see reference #1 on reference sheet</t>
    </r>
  </si>
  <si>
    <r>
      <rPr>
        <sz val="10.0"/>
      </rPr>
      <t xml:space="preserve">Water soluble
</t>
    </r>
    <r>
      <rPr>
        <color rgb="FF0000FF"/>
        <sz val="10.0"/>
      </rPr>
      <t># Please see reference #1 on reference sheet</t>
    </r>
  </si>
  <si>
    <t>CYCLOSPORIN A</t>
  </si>
  <si>
    <t>Molecular Weight:1202.611
Density:1.0±0.1 g/cm3
Molecular Formula: C62H111N11O12</t>
  </si>
  <si>
    <t>Boiling Point:1293.8±65.0 °C at 760 mmHg
Melting Point:148-151°C</t>
  </si>
  <si>
    <t>59865-13-3</t>
  </si>
  <si>
    <r>
      <rPr>
        <sz val="11.0"/>
      </rPr>
      <t xml:space="preserve">SYMPTOMS: Symptoms of exposure to this compound include hepatotoxicity, nephrotoxicity, hyperkalemia, hyperuricemia, convulsions, renal dysfunction, tremor, hirsutism, hypertension, gum hyperplasia, cramps, acne, headache, diarrhea, nausea, vomiting, abdominal discomfort, paresthesia, flushing, leukopenia, lymphoma, sinusitis and gynecomastia. In 2% or less of persons exposed, it has caused allergic reactions, anemia, anorexia, confusion, conjunctivitis, edema, fever, brittle fingernails, gastritis, hearing loss, hiccups, hyperglycemia, muscle pain, peptic ulcer, thrombocytopenia and tinnitus. Rare reactions include anxiety, chest pain, constipation, depression, hair breaking hematuria, joint pain, lethargy, mouth sores, myocardial infarction, night sweats, pancreatitis, pruritus, swallowing difficulty, tingling, upper gastrointestinal bleeding, visual disturbance, weakness and weight loss. It has caused kidney and liver damage. An increased susceptibility to infection may occur. Other symptoms include gastrointestinal disturbance, rashes and angioedema. (NTP, 1992)
</t>
    </r>
    <r>
      <rPr>
        <color rgb="FF0000FF"/>
        <sz val="11.0"/>
      </rPr>
      <t># Please see reference #1 on reference sheet</t>
    </r>
  </si>
  <si>
    <r>
      <rPr>
        <sz val="11.0"/>
      </rPr>
      <t xml:space="preserve">Produced by Tolypocladium inflatum and other fungi imperfecti; An immunosuppressant; Veterinary applications include control of immune-mediated dermatological diseases; [Merck Index] Used in organ transplantation; [HSDB] Used as an immunosuppressive drug since the 1980s; [IARC]
Used in organ transplantation
</t>
    </r>
    <r>
      <rPr>
        <color rgb="FF0000FF"/>
        <sz val="11.0"/>
      </rPr>
      <t xml:space="preserve"># Please see reference #1 on reference sheet
</t>
    </r>
    <r>
      <rPr>
        <sz val="11.0"/>
      </rPr>
      <t xml:space="preserve">
</t>
    </r>
  </si>
  <si>
    <r>
      <rPr>
        <sz val="11.0"/>
      </rPr>
      <t xml:space="preserve">Pharmaceuticals -&gt; Animal Drugs -&gt; Approved in Taiwan
</t>
    </r>
    <r>
      <rPr>
        <color rgb="FF0000FF"/>
        <sz val="11.0"/>
      </rPr>
      <t># Please see reference #1 on reference sheet</t>
    </r>
  </si>
  <si>
    <r>
      <rPr>
        <sz val="11.0"/>
      </rPr>
      <t xml:space="preserve">Pharmaceuticals -&gt; Animal Drugs -&gt; Approved in Taiwan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</si>
  <si>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Please see reference #1 on reference sheet</t>
    </r>
  </si>
  <si>
    <r>
      <rPr>
        <sz val="11.0"/>
      </rPr>
      <t xml:space="preserve">SMALL SPILLS AND LEAKAGE: If a spill of this chemical occurs, FIRST REMOVE ALL SOURCES OF IGNITION, then you should dampen the solid spill material with acetone and transfer the dampened material to a suitable container. Use absorbent paper dampened with acetone to pick up any remaining material. Seal your contaminated clothing and the absorbent paper in a vapor-tight plastic bag for eventual disposal. Solvent wash all contaminated surfaces with acetone followed by washing with a soap and water solution. Do not reenter the contaminated area until the Safety Officer (or other responsible person) has verified that the area has been properly cleaned.
STORAGE PRECAUTIONS: You should store this material in a refrigerator. (NTP, 1992)
</t>
    </r>
    <r>
      <rPr>
        <color rgb="FF0000FF"/>
        <sz val="11.0"/>
      </rPr>
      <t># Please see reference #1 on reference sheet</t>
    </r>
  </si>
  <si>
    <r>
      <rPr>
        <sz val="11.0"/>
      </rPr>
      <t xml:space="preserve">RECOMMENDED RESPIRATOR: Where the neat test chemical is weighed and diluted, wear a NIOSH-approved half face respirator equipped with an organic vapor/acid gas cartridge (specific for organic vapors, HCl, acid gas and SO2) with a dust/mist filter. (NTP, 1992)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</si>
  <si>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Please see reference #1 on reference sheet</t>
    </r>
  </si>
  <si>
    <r>
      <rPr>
        <sz val="11.0"/>
      </rPr>
      <t xml:space="preserve">Produced by Tolypocladium inflatum and other fungi imperfecti; An immunosuppressant; Veterinary applications include control of immune-mediated dermatological diseases; [Merck Index] Used in organ transplantation; [HSDB] Used as an immunosuppressive drug since the 1980s; [IARC]
Used in organ transplantation
</t>
    </r>
    <r>
      <rPr>
        <color rgb="FF0000FF"/>
        <sz val="11.0"/>
      </rPr>
      <t># Please see reference #1 on reference sheet</t>
    </r>
  </si>
  <si>
    <r>
      <rPr>
        <sz val="11.0"/>
      </rPr>
      <t xml:space="preserve">Produced by Tolypocladium inflatum and other fungi imperfecti; An immunosuppressant; Veterinary applications include control of immune-mediated dermatological diseases; [Merck Index] Used in organ transplantation; [HSDB] Used as an immunosuppressive drug since the 1980s; [IARC]
Used in organ transplantation
</t>
    </r>
    <r>
      <rPr>
        <color rgb="FF0000FF"/>
        <sz val="11.0"/>
      </rPr>
      <t># Please see reference #1 on reference sheet</t>
    </r>
  </si>
  <si>
    <r>
      <rPr>
        <sz val="11.0"/>
      </rPr>
      <t xml:space="preserve">The absorption of cyclosporine from the gastrointestinal tract is incomplete and variable. The extent of absorption is dependent on the individual patient, the patient population, and the formulation. The absolute bioavailability of cyclosproine administered as Sandimmune™ is dependent on the patient population, estimated to be less than 10% in liver transplant patients and as great as 89% in some renal transplant patients. Compared to an intravenous infusion, the absolute bioavailability of the oral solution is approximately 30% based upon the results in 2 patients. The cyclosporine capsules and oral solution are bioequivalent. The time of peak blood concentrations (Tmax) following oral administration of cyclosporine [modified] ranged from 1.5 - 2.0 hours.
</t>
    </r>
    <r>
      <rPr>
        <color rgb="FF0000FF"/>
        <sz val="11.0"/>
      </rPr>
      <t># Please see reference #1 on reference sheet</t>
    </r>
  </si>
  <si>
    <r>
      <rPr>
        <sz val="11.0"/>
      </rPr>
      <t xml:space="preserve">Produced by Tolypocladium inflatum and other fungi imperfecti; An immunosuppressant; Veterinary applications include control of immune-mediated dermatological diseases; [Merck Index] Used in organ transplantation; [HSDB] Used as an immunosuppressive drug since the 1980s; [IARC]
Used in organ transplantation
</t>
    </r>
    <r>
      <rPr>
        <color rgb="FF0000FF"/>
        <sz val="11.0"/>
      </rPr>
      <t># Please see reference #1 on reference sheet</t>
    </r>
  </si>
  <si>
    <r>
      <rPr>
        <sz val="11.0"/>
      </rPr>
      <t xml:space="preserve">Produced by Tolypocladium inflatum and other fungi imperfecti; An immunosuppressant; Veterinary applications include control of immune-mediated dermatological diseases; [Merck Index] Used in organ transplantation; [HSDB] Used as an immunosuppressive drug since the 1980s; [IARC]
Used in organ transplantation
</t>
    </r>
    <r>
      <rPr>
        <color rgb="FF0000FF"/>
        <sz val="11.0"/>
      </rPr>
      <t># Please see reference #1 on reference sheet</t>
    </r>
  </si>
  <si>
    <r>
      <rPr>
        <sz val="10.0"/>
      </rPr>
      <t xml:space="preserve">Slightly soluble in water
</t>
    </r>
    <r>
      <rPr>
        <color rgb="FF0000FF"/>
        <sz val="10.0"/>
      </rPr>
      <t># Please see reference #1 on reference sheet</t>
    </r>
  </si>
  <si>
    <t>CYPERMETHRIN</t>
  </si>
  <si>
    <t>Molecular Weight:416.297
Density:1.3±0.1 g/cm3
Molecular Formula: C22H19Cl2NO3</t>
  </si>
  <si>
    <t>Boiling Point:511.3±50.0 °C at 760 mmHg
Melting Point:60-80°C</t>
  </si>
  <si>
    <t>52315-07-8</t>
  </si>
  <si>
    <r>
      <rPr>
        <sz val="11.0"/>
      </rPr>
      <t xml:space="preserve">Cypermethrin's production may result in its release to the environment through various waste streams; its use as an insecticide will result in its direct release to the environment. If released to air, a vapor pressure of 1.7X10-9 mm Hg at 20 °C indicates cypermethrin will exist solely in the particulate phase in the atmosphere. Particulate-phase cypermethrin will be removed from the atmosphere by wet or dry deposition. If released to soil, cypermethrin is expected to have no mobility based upon Koc values of 20,800 to 503,000. Volatilization from moist soil surfaces is not expected to be an important fate process based upon an estimated Henry's Law constant of 2.4X10-7 atm-cu m/mole. Cypermethrin degrades rapidly in soil under aerobic conditions with half-lives of 4.1 to 17.6 days for trans-cypermethrin and 12.5 to 56.4 days for cis-cypermethrin. If released into water, cypermethrin is expected to adsorb to suspended solids and sediment based upon the Koc values. Cypermethrin is expected to biodegrade in water with half-lives of 11.6 to 30.4 days at 15 to 19 °C, pH 7.7, and biological oxygen demand of 2.2 mg/L. Volatilization from water surfaces is not expected to be an important fate process based upon this compound's estimated Henry's Law constant. BCFs of 420 in golden ide fish, 430 in rainbow trout and 468 in bluegill suggest bioconcentration in aquatic organisms is high. The abiotic hydrolysis half-life of cypermethrin was 63 weeks at pH 7.
</t>
    </r>
    <r>
      <rPr>
        <color rgb="FF0000FF"/>
        <sz val="11.0"/>
      </rPr>
      <t xml:space="preserve">
# Please see reference #1 on reference sheet</t>
    </r>
  </si>
  <si>
    <r>
      <rPr>
        <sz val="11.0"/>
      </rPr>
      <t xml:space="preserve">At high doses, signs of poisoning attributable to cypermethrin include profuse salivation and pulmonary edema, clonic seizures, opisthotonos (i.e., the spine is bent forward such that a supine body rests on its head and heels), coma, and death. At lower doses, commonly observed effects include paresthesia and erythema (L863).
</t>
    </r>
    <r>
      <rPr>
        <color rgb="FF0000FF"/>
        <sz val="11.0"/>
      </rPr>
      <t># Please see reference #1 on reference sheet</t>
    </r>
  </si>
  <si>
    <r>
      <rPr>
        <sz val="11.0"/>
      </rPr>
      <t xml:space="preserve">Pyrethrins are insecticides used mainly in households; Also used to kill insects on pets and in grain storage bins and poultry pens. Dusts containing 0.3% to 0.5% pyrethrins are used on crops. [EXTOXNET]
Pyrethroids are used as insecticides. (L857)
</t>
    </r>
    <r>
      <rPr>
        <color rgb="FF0000FF"/>
        <sz val="11.0"/>
      </rPr>
      <t># Please see reference #1 on reference sheet</t>
    </r>
  </si>
  <si>
    <r>
      <rPr>
        <sz val="11.0"/>
      </rPr>
      <t xml:space="preserve">Analytic Laboratory Methods
Method: AOAC 998.01; Procedure: gas chromatography with electron capture detector; Analyte: cypermethrin; Matrix: wheat, oranges and tomatoes; Detection Limit: not provided.
Method: AOAC 985.03; Procedure: gas chromatography with flame ionization detector; Analyte: cypermethrin; Matrix: pesticide formulations; Detection Limit: not provided.
Method: EPA-OW/OST 1699; Procedure: high resolution gas chromatography combined with high resolution mass spectrometry; Analyte: cypermethrin; Matrix: water, soil, sediment, biosolids, and tissue; Detection Limit: 66 pg/L.
Clinical Laboratory Methods
... Body fluids and tissues determined by capillary gas chromatography with electron capture detector.
</t>
    </r>
    <r>
      <rPr>
        <color rgb="FF0000FF"/>
        <sz val="11.0"/>
      </rPr>
      <t xml:space="preserve"># Please see reference #1 on reference sheet
</t>
    </r>
    <r>
      <rPr>
        <sz val="11.0"/>
      </rPr>
      <t xml:space="preserve">
</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</si>
  <si>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</si>
  <si>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</si>
  <si>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Avoid exposure, if possible by the use of appropriate protective clothing and masks. Empty any product remaining in damaged or leaking containers into a clean empty drum and label. Absorb spillage with lime, damp sawdust, sand, or earth and dispose of safely (see below). If spillage is large, contain it by building a barrier of earth or sandbags. Decontaminate empty, damaged, or leaking containers with a 10% sodium carbonate solution added at the rate of at least 1 litre per 20 L drum. Puncture containers to prevent reuse.
/Transportation/ accident procedures: Avoid exposure - if possible by the use of appropriate protective clothing and masks. Keep spectators away from leaking or spilled product and prevent smoking or the use of naked flames in the immediate vicinity. Extinguish fires with dry powder, carbon dioxide, alcohol-resistant foam, sand, or earth. Prevent liquid from spreading to other cargo, vegetation, or waterways by containing it with the most readily available barrier material, e.g., earth or sand. Absorb spilled liquid and cover contaminated areas with earth, lime, sand, or other absorbent material. Sweep up and place in a secure container for subsequent safe disposal.
</t>
    </r>
    <r>
      <rPr>
        <color rgb="FF0000FF"/>
        <sz val="11.0"/>
      </rPr>
      <t># Please see reference #1 on reference sheet</t>
    </r>
  </si>
  <si>
    <r>
      <rPr>
        <sz val="11.0"/>
      </rPr>
      <t xml:space="preserve">Store technical material and formulations away from heat, under lock and key, and out of the reach of children, animals, and unauthorized personnel. Store in an area designated for insecticide storage, preferably without drains. Store away from other chemicals, foodstuffs, and animal feed.
Provision to contain effluent from fire extinguishing. Separated from food and feedstuffs. Keep in a well-ventilated room.
</t>
    </r>
    <r>
      <rPr>
        <color rgb="FF0000FF"/>
        <sz val="11.0"/>
      </rPr>
      <t># Please see reference #1 on reference sheet</t>
    </r>
  </si>
  <si>
    <r>
      <rPr>
        <sz val="11.0"/>
      </rPr>
      <t xml:space="preserve">Avoid contact with skin. Keep out of any body of water. Do not contaminate water by cleaning of equipment or disposal of waste. Do not reuse empty container. Destroy it by perforating or crushing. /Pyrethrum/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</si>
  <si>
    <r>
      <rPr>
        <sz val="11.0"/>
      </rPr>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t>
    </r>
    <r>
      <rPr>
        <color rgb="FF0000FF"/>
        <sz val="11.0"/>
      </rPr>
      <t># Please see reference #1 on reference sheet</t>
    </r>
  </si>
  <si>
    <r>
      <rPr>
        <sz val="11.0"/>
      </rPr>
      <t xml:space="preserve">Pyrethrins are insecticides used mainly in households; Also used to kill insects on pets and in grain storage bins and poultry pens. Dusts containing 0.3% to 0.5% pyrethrins are used on crops. [EXTOXNET]
Pyrethroids are used as insecticides. (L857)
</t>
    </r>
    <r>
      <rPr>
        <color rgb="FF0000FF"/>
        <sz val="11.0"/>
      </rPr>
      <t># Please see reference #1 on reference sheet</t>
    </r>
  </si>
  <si>
    <r>
      <rPr>
        <sz val="11.0"/>
      </rPr>
      <t xml:space="preserve">Pyrethrins are insecticides used mainly in households; Also used to kill insects on pets and in grain storage bins and poultry pens. Dusts containing 0.3% to 0.5% pyrethrins are used on crops. [EXTOXNET]
Pyrethroids are used as insecticides. (L857)
</t>
    </r>
    <r>
      <rPr>
        <color rgb="FF0000FF"/>
        <sz val="11.0"/>
      </rPr>
      <t># Please see reference #1 on reference sheet</t>
    </r>
  </si>
  <si>
    <r>
      <rPr>
        <sz val="11.0"/>
      </rPr>
      <t xml:space="preserve">The substance can be absorbed into the body by inhalation of its aerosol and by ingestion.
Inhalation (L857) ; oral (L857) ; dermal (L857) ; eye contact (L857).
</t>
    </r>
    <r>
      <rPr>
        <color rgb="FF0000FF"/>
        <sz val="11.0"/>
      </rPr>
      <t># Please see reference #1 on reference sheet</t>
    </r>
  </si>
  <si>
    <r>
      <rPr>
        <sz val="11.0"/>
      </rPr>
      <t xml:space="preserve">Pyrethrins are insecticides used mainly in households; Also used to kill insects on pets and in grain storage bins and poultry pens. Dusts containing 0.3% to 0.5% pyrethrins are used on crops. [EXTOXNET]
Pyrethroids are used as insecticides. (L857)
</t>
    </r>
    <r>
      <rPr>
        <color rgb="FF0000FF"/>
        <sz val="11.0"/>
      </rPr>
      <t># Please see reference #1 on reference sheet</t>
    </r>
  </si>
  <si>
    <r>
      <rPr>
        <sz val="11.0"/>
      </rPr>
      <t xml:space="preserve">Pyrethrins are insecticides used mainly in households; Also used to kill insects on pets and in grain storage bins and poultry pens. Dusts containing 0.3% to 0.5% pyrethrins are used on crops. [EXTOXNET]
Pyrethroids are used as insecticides. (L857)
</t>
    </r>
    <r>
      <rPr>
        <color rgb="FF0000FF"/>
        <sz val="11.0"/>
      </rPr>
      <t># Please see reference #1 on reference sheet</t>
    </r>
  </si>
  <si>
    <r>
      <rPr>
        <sz val="10.0"/>
      </rPr>
      <t xml:space="preserve">Solubility in water: non
</t>
    </r>
    <r>
      <rPr>
        <color rgb="FF0000FF"/>
        <sz val="10.0"/>
      </rPr>
      <t># Please see reference #1 on reference sheet</t>
    </r>
  </si>
  <si>
    <t>Cobalt sulfate heptahydrate</t>
  </si>
  <si>
    <t>Molecular Weight:281.10300
Density:2.03 g/mL at 25 °C(lit.)
Molecular Formula:CoH14O11S</t>
  </si>
  <si>
    <t>Boiling Point:735°C
Melting Point:98 °C</t>
  </si>
  <si>
    <t>10026-24-1</t>
  </si>
  <si>
    <r>
      <rPr>
        <sz val="11.0"/>
      </rPr>
      <t xml:space="preserve">SYMPTOMS: Symptoms of exposure to this compound via inhalation include coughing and shortness of breath. Inhalation may cause irritation of the respiratory tract and mucous membranes. It may also cause permanent disability. Ingestion of this compound may result in nausea, vomiting, abdominal pain, vasodilatation, mild hypotension, rash and ringing in the ears. It can cause irritation, redness and pain on skin or eye contact. Skin contact may also result in allergic reactions. Other symptoms include headache and nervous system disturbances. Repeated ingestion may produce a goiter and reduce thyroid activity. Prolonged or repeated skin contact may cause dermatitis. Lung disease sometimes occurs on inhalation of this type of compound.
ACUTE/CHRONIC HAZARDS: This compound is readily absorbed through the skin. When heated to decomposition it emits toxic fumes of SOx. It may also emit toxic fumes of CoOx. It may cause irritation. (NTP, 1992)
</t>
    </r>
    <r>
      <rPr>
        <color rgb="FF0000FF"/>
        <sz val="11.0"/>
      </rPr>
      <t># Please see reference #1 on reference sheet</t>
    </r>
  </si>
  <si>
    <r>
      <rPr>
        <sz val="11.0"/>
      </rPr>
      <t xml:space="preserve">Not Known or Reasonably Ascertainable
Not Known or Reasonably Ascertainable
</t>
    </r>
    <r>
      <rPr>
        <color rgb="FF0000FF"/>
        <sz val="11.0"/>
      </rPr>
      <t># Please see reference #1 on reference sheet</t>
    </r>
  </si>
  <si>
    <r>
      <rPr>
        <sz val="11.0"/>
      </rPr>
      <t xml:space="preserve">Industry Processing Sectors
Not Known or Reasonably Ascertainable
</t>
    </r>
    <r>
      <rPr>
        <color rgb="FF0000FF"/>
        <sz val="11.0"/>
      </rPr>
      <t># Please see reference #1 on reference sheet</t>
    </r>
  </si>
  <si>
    <r>
      <rPr>
        <sz val="11.0"/>
      </rPr>
      <t xml:space="preserve">Industry Processing Sectors
Not Known or Reasonably Ascertainable
</t>
    </r>
    <r>
      <rPr>
        <color rgb="FF0000FF"/>
        <sz val="11.0"/>
      </rPr>
      <t># Please see reference #1 on reference sheet</t>
    </r>
  </si>
  <si>
    <r>
      <rPr>
        <sz val="11.0"/>
      </rPr>
      <t xml:space="preserve">Personal protection: particulate filter respirator adapted to the airborne concentration of the substance. Do NOT let this chemical enter the environment. Sweep spilled substance into covered containers. If appropriate, moisten first to prevent dusting. Carefully collect remainder. Then store and dispose of according to local regulations.
</t>
    </r>
    <r>
      <rPr>
        <color rgb="FF0000FF"/>
        <sz val="11.0"/>
      </rPr>
      <t># Please see reference #1 on reference sheet</t>
    </r>
  </si>
  <si>
    <r>
      <rPr>
        <sz val="11.0"/>
      </rPr>
      <t xml:space="preserve">SMALL SPILLS AND LEAKAGE: If you spill this chemical, you should dampen the solid spill material with water, then transfer the dampened material to a suitable container. Use absorbent paper dampened with water to pick up any remaining material. Seal your contaminated clothing and the absorbent paper in a vapor-tight plastic bag for eventual disposal. Wash all contaminated surfaces with a soap and water solution. Do not reenter the contaminated area until the Safety Officer (or other responsible person) has verified that the area has been properly cleaned.
STORAGE PRECAUTIONS: You should store this material under ambient temperatures, and protect it from moisture. (NTP, 1992)
</t>
    </r>
    <r>
      <rPr>
        <color rgb="FF0000FF"/>
        <sz val="11.0"/>
      </rPr>
      <t># Please see reference #1 on reference sheet</t>
    </r>
  </si>
  <si>
    <r>
      <rPr>
        <sz val="11.0"/>
      </rPr>
      <t xml:space="preserve">RECOMMENDED RESPIRATOR: Where the neat test chemical is weighed and diluted, wear a NIOSH-approved half face respirator equipped with an organic vapor/acid gas cartridge (specific for organic vapors, HCl, acid gas and SO2) with a dust/mist filter. (NTP, 1992)
</t>
    </r>
    <r>
      <rPr>
        <color rgb="FF0000FF"/>
        <sz val="11.0"/>
      </rPr>
      <t># Please see reference #1 on reference sheet</t>
    </r>
  </si>
  <si>
    <r>
      <rPr>
        <sz val="11.0"/>
      </rPr>
      <t xml:space="preserve">Personal protection: particulate filter respirator adapted to the airborne concentration of the substance. Do NOT let this chemical enter the environment. Sweep spilled substance into covered containers. If appropriate, moisten first to prevent dusting. Carefully collect remainder. Then store and dispose of according to local regulations.
</t>
    </r>
    <r>
      <rPr>
        <color rgb="FF0000FF"/>
        <sz val="11.0"/>
      </rPr>
      <t># Please see reference #1 on reference sheet</t>
    </r>
  </si>
  <si>
    <r>
      <rPr>
        <sz val="11.0"/>
      </rPr>
      <t xml:space="preserve">Not Known or Reasonably Ascertainable
Not Known or Reasonably Ascertainable
</t>
    </r>
    <r>
      <rPr>
        <color rgb="FF0000FF"/>
        <sz val="11.0"/>
      </rPr>
      <t># Please see reference #1 on reference sheet</t>
    </r>
  </si>
  <si>
    <r>
      <rPr>
        <sz val="11.0"/>
      </rPr>
      <t xml:space="preserve">Not Known or Reasonably Ascertainable
Not Known or Reasonably Ascertainable
</t>
    </r>
    <r>
      <rPr>
        <color rgb="FF0000FF"/>
        <sz val="11.0"/>
      </rPr>
      <t># Please see reference #1 on reference sheet</t>
    </r>
  </si>
  <si>
    <r>
      <rPr>
        <sz val="11.0"/>
      </rPr>
      <t xml:space="preserve">The substance can be absorbed into the body by inhalation of its aerosol and by ingestion
</t>
    </r>
    <r>
      <rPr>
        <color rgb="FF0000FF"/>
        <sz val="11.0"/>
      </rPr>
      <t># Please see reference #1 on reference sheet</t>
    </r>
  </si>
  <si>
    <r>
      <rPr>
        <sz val="11.0"/>
      </rPr>
      <t xml:space="preserve">Not Known or Reasonably Ascertainable
Not Known or Reasonably Ascertainable
</t>
    </r>
    <r>
      <rPr>
        <color rgb="FF0000FF"/>
        <sz val="11.0"/>
      </rPr>
      <t># Please see reference #1 on reference sheet</t>
    </r>
  </si>
  <si>
    <r>
      <rPr>
        <sz val="11.0"/>
      </rPr>
      <t xml:space="preserve">Not Known or Reasonably Ascertainable
Not Known or Reasonably Ascertainable
</t>
    </r>
    <r>
      <rPr>
        <color rgb="FF0000FF"/>
        <sz val="11.0"/>
      </rPr>
      <t># Please see reference #1 on reference sheet</t>
    </r>
  </si>
  <si>
    <r>
      <rPr>
        <sz val="10.0"/>
      </rPr>
      <t xml:space="preserve">Solubility in water, g/100ml at 3 °C: 60.4
</t>
    </r>
    <r>
      <rPr>
        <color rgb="FF0000FF"/>
        <sz val="10.0"/>
      </rPr>
      <t># Please see reference #1 on reference sheet</t>
    </r>
  </si>
  <si>
    <t>2,4-D</t>
  </si>
  <si>
    <t>Molecular Weight:221.037
Density:1.5±0.1 g/cm3
Molecular Formula:C8H6Cl2O3</t>
  </si>
  <si>
    <t>Boiling Point:345.6±27.0 °C at 760 mmHg
Melting Point:137 °C</t>
  </si>
  <si>
    <t>94-75-7</t>
  </si>
  <si>
    <r>
      <rPr>
        <sz val="11.0"/>
      </rPr>
      <t xml:space="preserve">2,4-D's production may result in its release to the environment through various waste streams; its use as a herbicide will result in its direct release to the environment. If released to air, a vapor pressure of 1.40X10-7 mm Hg at 25 °C indicates 2,4-D will exist in both the vapor and particulate phases in the atmosphere. Vapor-phase 2,4-D will be degraded in the atmosphere by reaction with photochemically-produced hydroxyl radicals; the half-life for this reaction in air is estimated to be 19 hrs. Particulate-phase 2,4-D will be removed from the atmosphere by wet and dry deposition. In aqueous media, phenoxy herbicides have ultraviolet maxima in the 280-290 nm range, suggesting that 2,4-D may be susceptible to direct photolysis. If released to soil, 2,4-D is expected to have very high to high mobility based upon a Koc range of 20 to 136. Volatilization from moist soil surfaces is not expected to be an important fate process based upon a Henry's Law constant of 9.75X10-8 atm-cu m/mole. 2,4-D is not expected to volatilize from dry soil surfaces based upon its vapor pressure. Biodegradation is an important environmental fate process for 2,4-D in most soils, leading to various hydroxylic aromatic products. The rate of degradation is affected by the conditions, especially the concentrations of 2,4-D and water content temperature and the organic content of soil and the status of pre-exposure of the soil to 2,4-D or its salts or esters.
</t>
    </r>
    <r>
      <rPr>
        <color rgb="FF0000FF"/>
        <sz val="11.0"/>
      </rPr>
      <t># Please see reference #1 on reference sheet</t>
    </r>
  </si>
  <si>
    <r>
      <rPr>
        <sz val="11.0"/>
      </rPr>
      <t xml:space="preserve">All forms of 2,4-D are considered low in toxicity when absorbed via skin or via inhalation. The acid and salt forms of 2,4-D are highly toxic to eye tissue. Long term chronic exposure to 2,4-D has been linked to non-Hodgkins lymphoma and Parkinson’s disease but these are epidemiological associations only. 2,4-D is also reported to have negative effects on the endocrine system (specifically the thyroid and gonads) and immune system. 2,4-D displaces sex hormones from the protein (sex hormone binding globulin) that normally transports these hormones in the blood. 2,4-D reduces the activity of several proteins important to immune system function. Researchers at NIOSH have demonstrated a decreased production of cells responsible for making antibodies in mice bone marrow, in addition to decreased T-cells, produced in the thymus.
</t>
    </r>
    <r>
      <rPr>
        <color rgb="FF0000FF"/>
        <sz val="11.0"/>
      </rPr>
      <t># Please see reference #1 on reference sheet</t>
    </r>
  </si>
  <si>
    <r>
      <rPr>
        <sz val="11.0"/>
      </rPr>
      <t xml:space="preserve">Used as selective broadleaf herbicide with minor applications as a plant growth regulator and fungicide; Active ingredient in approximately 660 agricultural and home use products; [Reference #2] Other agricultural uses include conifer release, to enhance red color in potatoes, for uniform fruit ripening in tomatoes, and to increase latex output in old rubber trees; Was used as a component of the military defoliant Agent Orange; [HSDB] Since 1987, process changes have reduced the chance of 2,4-D being contaminated with chlorinated dioxins; [ACGIH]
2,4-D is is an agrochemical - a substance that is used in agriculture or horticulture. It is a broadleaf herbicide, which when sprayed or dusted on plants causes its leaves to fall off, and functions as a synthetic auxin. 2,4-D is commonly found in lawn care products; wheat, corn, and other grass family herbicides; forestry products; treatments for roadside weeds; and aquatic weed control products.
</t>
    </r>
    <r>
      <rPr>
        <color rgb="FF0000FF"/>
        <sz val="11.0"/>
      </rPr>
      <t># Please see reference #1 on reference sheet</t>
    </r>
  </si>
  <si>
    <r>
      <rPr>
        <sz val="11.0"/>
      </rPr>
      <t xml:space="preserve">Analytic Laboratory Methods
Method: NIOSH 5001, Issue 2; Procedure: high performance liquid chromatography with ultraviolet detection; Analyte: 2,4-D; Matrix: air; Detection Limit: 0.015 mg/L.
Method: NIOSH 9200, Issue 1; Procedure: gas chromatography/electron capture detection, hand wash; Analyte: 2,4-D; Matrix: air; Detection Limit: 0.001 ug/L.
Clinical Laboratory Methods
A method is described for isolating acidic toxic substances from biological fluids by extraction followed by derivatization and chromatography to rectify the biomolecular matrix that is inevitably coextracted with water soluble materials. Toxic substance screening for contamination with polychlorinated organics was accomplished by using negative chemical ionization mass spectrometry. Recoveries exceeded 70% for 2,4-D. Quantitation was obtained with electron capture gas chromatography.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</si>
  <si>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</si>
  <si>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</si>
  <si>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Accidental Release Measures. Personal precautions, protective equipment and emergency procedures: Use personal protective equipment. Avoid dust formation. Avoid breathing vapours, mist or gas. Ensure adequate ventilation. Evacuate personnel to safe areas. Avoid breathing dust. Environmental precautions: Prevent further leakage or spillage if safe to do so. Do not let product enter drains. Discharge into the environment must be avoided. Methods and materials for containment and cleaning up: Pick up and arrange disposal without creating dust. Sweep up and shovel. Keep in suitable, closed containers for disposal.
</t>
    </r>
    <r>
      <rPr>
        <color rgb="FF0000FF"/>
        <sz val="11.0"/>
      </rPr>
      <t># Please see reference #1 on reference sheet</t>
    </r>
  </si>
  <si>
    <r>
      <rPr>
        <sz val="11.0"/>
      </rPr>
      <t xml:space="preserve">Neutralizing Agents for Acids and Caustics: Flush with water, rinse with sodium bicarbonate or lime solution. (USCG, 1999)
Conditions for safe storage, including any incompatibilities: Keep container tightly closed in a dry and well-ventilated place. Keep in a dry place. Light sensitive. Moisture sensitive.
</t>
    </r>
    <r>
      <rPr>
        <color rgb="FF0000FF"/>
        <sz val="11.0"/>
      </rPr>
      <t># Please see reference #1 on reference sheet</t>
    </r>
  </si>
  <si>
    <r>
      <rPr>
        <sz val="11.0"/>
      </rPr>
      <t xml:space="preserve">Respirators may be used when engineering and work practice controls are not technically feasible, when such controls are in the process of being installed, or when they fail and need to be supplemented. Respirators may also be used for operations which require entry into tanks or closed vessels, and in emergency situations. ... If employees' clothing ... becomes contaminated with 2,4-D, employees should change into uncontaminated clothing before leaving the work premises. Clothing contaminated with 2,4-D should be placed in closed containers for storage until it can be discarded or until provision is made for the removal of 2,4-D from the clothing. If the clothing is to be laundered or otherwise cleaned to remove 2,4-D, the person performing the operation should be informed of 2,4-D's hazardous properties. Non-impervious clothing which becomes contaminated with 2,4-D should be removed promptly and not reworn until the 2,4-D is removed from the clothing.
</t>
    </r>
    <r>
      <rPr>
        <color rgb="FF0000FF"/>
        <sz val="11.0"/>
      </rPr>
      <t># Please see reference #1 on reference sheet</t>
    </r>
  </si>
  <si>
    <r>
      <rPr>
        <sz val="11.0"/>
      </rPr>
      <t xml:space="preserve">Generators of waste (equal to or greater than 100 kg/mo) containing this contaminant, EPA hazardous waste numbers D016 and U240, must conform with USEPA regulations in storage, transportation, treatment and disposal of waste.
Incineration and landfill: 2,4-D /2,4-dichlorophenoxyacetic acid/ is known to be readily detoxified by soil microorganisms and at low dosages is normally decomposed in one to four weeks. The detection of 2,4-dichlorophenol, 4-chlorocatechol, chloromuconic and succinic acids from either soil or pure culture studies suggests a sequence of reactions involving ring hydroxylation and cleavage and further metabolism of the open chain structure to carbon dioxide. The non-persistence and detoxification of 2,4-D in soil indicate that burial in non-crop areas away from water supplies would be an acceptable method for the disposal of small quantities of 2,4-D. Incineration at high temperatures with sufficient residence time leads to complete detoxification of 2,4-D and is the most environmentally acceptable method for 2,4-D disposal. For the decontamination of 2,4-D containers-drums: triple rinse and drain procedure ("triple rinse" means the flushing of containers three times of the normal diluent equal to approximately 10% of the container's capacity and adding the rinse liquid to the spray mixture or disposing of it by the method prescribed for disposing of the pesticide). Small containers should be punched full of holes, crushed and taken to a landfill.
</t>
    </r>
    <r>
      <rPr>
        <color rgb="FF0000FF"/>
        <sz val="11.0"/>
      </rPr>
      <t># Please see reference #1 on reference sheet</t>
    </r>
  </si>
  <si>
    <r>
      <rPr>
        <sz val="11.0"/>
      </rPr>
      <t xml:space="preserve">Used as selective broadleaf herbicide with minor applications as a plant growth regulator and fungicide; Active ingredient in approximately 660 agricultural and home use products; [Reference #2] Other agricultural uses include conifer release, to enhance red color in potatoes, for uniform fruit ripening in tomatoes, and to increase latex output in old rubber trees; Was used as a component of the military defoliant Agent Orange; [HSDB] Since 1987, process changes have reduced the chance of 2,4-D being contaminated with chlorinated dioxins; [ACGIH]
2,4-D is is an agrochemical - a substance that is used in agriculture or horticulture. It is a broadleaf herbicide, which when sprayed or dusted on plants causes its leaves to fall off, and functions as a synthetic auxin. 2,4-D is commonly found in lawn care products; wheat, corn, and other grass family herbicides; forestry products; treatments for roadside weeds; and aquatic weed control products.
</t>
    </r>
    <r>
      <rPr>
        <color rgb="FF0000FF"/>
        <sz val="11.0"/>
      </rPr>
      <t># Please see reference #1 on reference sheet</t>
    </r>
  </si>
  <si>
    <r>
      <rPr>
        <sz val="11.0"/>
      </rPr>
      <t xml:space="preserve">Used as selective broadleaf herbicide with minor applications as a plant growth regulator and fungicide; Active ingredient in approximately 660 agricultural and home use products; [Reference #2] Other agricultural uses include conifer release, to enhance red color in potatoes, for uniform fruit ripening in tomatoes, and to increase latex output in old rubber trees; Was used as a component of the military defoliant Agent Orange; [HSDB] Since 1987, process changes have reduced the chance of 2,4-D being contaminated with chlorinated dioxins; [ACGIH]
2,4-D is is an agrochemical - a substance that is used in agriculture or horticulture. It is a broadleaf herbicide, which when sprayed or dusted on plants causes its leaves to fall off, and functions as a synthetic auxin. 2,4-D is commonly found in lawn care products; wheat, corn, and other grass family herbicides; forestry products; treatments for roadside weeds; and aquatic weed control products.
</t>
    </r>
    <r>
      <rPr>
        <color rgb="FF0000FF"/>
        <sz val="11.0"/>
      </rPr>
      <t># Please see reference #1 on reference sheet</t>
    </r>
  </si>
  <si>
    <r>
      <rPr>
        <sz val="11.0"/>
      </rPr>
      <t xml:space="preserve">The substance can be absorbed into the body by inhalation of its aerosol, through the skin and by ingestion.
inhalation, skin absorption, ingestion, skin and/or eye contact
Oral (L1979); inhalation (L1979); dermal (L1979)
</t>
    </r>
    <r>
      <rPr>
        <color rgb="FF0000FF"/>
        <sz val="11.0"/>
      </rPr>
      <t># Please see reference #1 on reference sheet</t>
    </r>
  </si>
  <si>
    <r>
      <rPr>
        <sz val="11.0"/>
      </rPr>
      <t xml:space="preserve">Used as selective broadleaf herbicide with minor applications as a plant growth regulator and fungicide; Active ingredient in approximately 660 agricultural and home use products; [Reference #2] Other agricultural uses include conifer release, to enhance red color in potatoes, for uniform fruit ripening in tomatoes, and to increase latex output in old rubber trees; Was used as a component of the military defoliant Agent Orange; [HSDB] Since 1987, process changes have reduced the chance of 2,4-D being contaminated with chlorinated dioxins; [ACGIH]
2,4-D is is an agrochemical - a substance that is used in agriculture or horticulture. It is a broadleaf herbicide, which when sprayed or dusted on plants causes its leaves to fall off, and functions as a synthetic auxin. 2,4-D is commonly found in lawn care products; wheat, corn, and other grass family herbicides; forestry products; treatments for roadside weeds; and aquatic weed control products.
</t>
    </r>
    <r>
      <rPr>
        <color rgb="FF0000FF"/>
        <sz val="11.0"/>
      </rPr>
      <t># Please see reference #1 on reference sheet</t>
    </r>
  </si>
  <si>
    <r>
      <rPr>
        <sz val="11.0"/>
      </rPr>
      <t xml:space="preserve">Used as selective broadleaf herbicide with minor applications as a plant growth regulator and fungicide; Active ingredient in approximately 660 agricultural and home use products; [Reference #2] Other agricultural uses include conifer release, to enhance red color in potatoes, for uniform fruit ripening in tomatoes, and to increase latex output in old rubber trees; Was used as a component of the military defoliant Agent Orange; [HSDB] Since 1987, process changes have reduced the chance of 2,4-D being contaminated with chlorinated dioxins; [ACGIH]
2,4-D is is an agrochemical - a substance that is used in agriculture or horticulture. It is a broadleaf herbicide, which when sprayed or dusted on plants causes its leaves to fall off, and functions as a synthetic auxin. 2,4-D is commonly found in lawn care products; wheat, corn, and other grass family herbicides; forestry products; treatments for roadside weeds; and aquatic weed control products.
</t>
    </r>
    <r>
      <rPr>
        <color rgb="FF0000FF"/>
        <sz val="11.0"/>
      </rPr>
      <t># Please see reference #1 on reference sheet</t>
    </r>
  </si>
  <si>
    <r>
      <rPr>
        <sz val="10.0"/>
      </rPr>
      <t xml:space="preserve">Solubility in water, g/100ml at 25 °C: 0.031 (very poor)
</t>
    </r>
    <r>
      <rPr>
        <color rgb="FF0000FF"/>
        <sz val="10.0"/>
      </rPr>
      <t># Please see reference #1 on reference sheet</t>
    </r>
  </si>
  <si>
    <t>D-TRANS-ALLETHRIN</t>
  </si>
  <si>
    <t>WWF</t>
  </si>
  <si>
    <t>Molecular Weight:167.22500
Density:1.05 g/cm3
Molecular Formula:C10H15O2-</t>
  </si>
  <si>
    <t>Boiling Point:386.8ºC at 760 mmHg
Melting Point:N/A</t>
  </si>
  <si>
    <t>28057-48-9</t>
  </si>
  <si>
    <r>
      <rPr>
        <sz val="11.0"/>
      </rPr>
      <t xml:space="preserve">allethrin is among the least persistent of all pyrethroids and is less persistent than cyallethrins, cyfluthrin, cyhalothrin, deltamethrin, fenvalerate, tefluthrin, and tralomethrin. /Allethrin/
</t>
    </r>
    <r>
      <rPr>
        <color rgb="FF0000FF"/>
        <sz val="11.0"/>
      </rPr>
      <t># Please see reference #1 on reference sheet</t>
    </r>
  </si>
  <si>
    <r>
      <rPr>
        <sz val="11.0"/>
      </rPr>
      <t xml:space="preserve">As for every type I pyrethroid, allethrin effects typically include rapid onset of aggressive behavior and increased sensitivity to external stimuli, followed by fine tremor, prostration with coarse whole body tremor, elevated body temperature, coma, and death. Paresthesia can also occur after dermal exposure to allethrin. It is likely to be a human carcinogen by the oral route. (L857)
</t>
    </r>
    <r>
      <rPr>
        <color rgb="FF0000FF"/>
        <sz val="11.0"/>
      </rPr>
      <t># Please see reference #1 on reference sheet</t>
    </r>
  </si>
  <si>
    <r>
      <rPr>
        <sz val="11.0"/>
      </rPr>
      <t xml:space="preserve">Used in homes and gardens to kill flies and mosquitoes; The d-trans isomer is a more potent insecticide used to control animal parasites. Sold as mosquito coils, mats, oil formulations, and sprays; [EXTOXNET]
</t>
    </r>
    <r>
      <rPr>
        <color rgb="FF0000FF"/>
        <sz val="11.0"/>
      </rPr>
      <t># Please see reference #1 on reference sheet</t>
    </r>
  </si>
  <si>
    <r>
      <rPr>
        <sz val="11.0"/>
      </rPr>
      <t xml:space="preserve">Analytic Laboratory Methods
EAD Method 1660. The Determination of Pyrethrins and Pyrethroids in Municipal and Industrial Wastewater by High-Performance Liquid Chromatography. Detection limit=2 ug/l.
AOAC Method 953.05. Allethrin (Technical) and Pesticide Formulations by Titrimetric Method. Method: AOAC 953.05; Procedure: titrimetric method; Analyte: allethrin (technical); Matrix: pesticide formulations; Detection Limit: not provided.[Association of Official Analytical Chemists. Official Methods of Analysis. 15th ed. and Supplements. Washington, DC: Association of Analytical Chemists, 1990, p. V1 164] **PEER REVIEWED**
Clinical Laboratory Methods
Colorimetric method for allethrin residues in milk and meat. Determination involves solvent extraction, concentration, and reaction with highly acidic mercuric oxide-sulfuric acid reagent to produce a red color. Method reported accurate to 0.1 ppm or 10 mg/100 g sample.
</t>
    </r>
    <r>
      <rPr>
        <color rgb="FF0000FF"/>
        <sz val="11.0"/>
      </rPr>
      <t># Please see reference #1 on reference sheet</t>
    </r>
  </si>
  <si>
    <r>
      <rPr>
        <sz val="11.0"/>
      </rPr>
      <t xml:space="preserve">INSECTICIDES
ANTIMICROBIAL AGENTS
</t>
    </r>
    <r>
      <rPr>
        <color rgb="FF0000FF"/>
        <sz val="11.0"/>
      </rPr>
      <t># Please see reference #1 on reference sheet</t>
    </r>
  </si>
  <si>
    <r>
      <rPr>
        <sz val="11.0"/>
      </rPr>
      <t xml:space="preserve">INSECTICIDES
ANTIMICROBIAL AGENTS
</t>
    </r>
    <r>
      <rPr>
        <color rgb="FF0000FF"/>
        <sz val="11.0"/>
      </rPr>
      <t># Please see reference #1 on reference sheet</t>
    </r>
  </si>
  <si>
    <r>
      <rPr>
        <sz val="11.0"/>
      </rPr>
      <t xml:space="preserve">Personal protection: filter respirator for organic gases and particulates adapted to the airborne concentration of the substance. Do NOT let this chemical enter the environment. Do NOT wash away into sewer. Collect leaking and spilled liquid in sealable containers as far as possible. Absorb remaining liquid in sand or inert absorbent. Then store and dispose of according to local regulations.
</t>
    </r>
    <r>
      <rPr>
        <color rgb="FF0000FF"/>
        <sz val="11.0"/>
      </rPr>
      <t># Please see reference #1 on reference sheet</t>
    </r>
  </si>
  <si>
    <r>
      <rPr>
        <sz val="11.0"/>
      </rPr>
      <t xml:space="preserve">Do not touch damaged containers or spilled material unless wearing appropriate protective clothing. Stop leak if you can do it without risk. Prevent entry into waterways, sewers, basements or confined areas. Cover with plastic sheet to prevent spreading. Absorb or cover with dry earth, sand or other non-combustible material and transfer to containers. DO NOT GET WATER INSIDE CONTAINERS. For solids, prevent dust cloud and avoid inhalation of dust. (ERG, 2024)
</t>
    </r>
    <r>
      <rPr>
        <color rgb="FF0000FF"/>
        <sz val="11.0"/>
      </rPr>
      <t># Please see reference #1 on reference sheet</t>
    </r>
  </si>
  <si>
    <r>
      <rPr>
        <sz val="11.0"/>
      </rPr>
      <t xml:space="preserve">Follow manufacturer's instructions for cleaning/maintaining PPE. If no such instructions for washables exist, use detergent and hot water. Keep and wash PPE separately from other laundry.
Discard clothing or other absorbent materials that have been drenched or heavily contaminated with this product's concentrate. Do not reuse them.
Users should remove clothing/ PPE immediately if pesticide gets inside, then wash thoroughly and put on clean clothing.
</t>
    </r>
    <r>
      <rPr>
        <color rgb="FF0000FF"/>
        <sz val="11.0"/>
      </rPr>
      <t>#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</si>
  <si>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This pesticide is toxic to fish and aquatic invertebrates. Do not discharge effluent containing this product into lakes, streams, ponds, estuaries, oceans, or other waters unless in accordance with the requirements of a National Pollutant Discharge Eliminations System (NPDES) permit and the permitting authority has been notified in writing prior to discharge. Do not discharge effluent containing this product to sewer systems without previously notifying the local sewage treatment plant authority. For guidance, contact your State Water Board or Regional Office of the Environmental Protection Agency
</t>
    </r>
    <r>
      <rPr>
        <color rgb="FF0000FF"/>
        <sz val="11.0"/>
      </rPr>
      <t># Please see reference #1 on reference sheet</t>
    </r>
  </si>
  <si>
    <r>
      <rPr>
        <sz val="11.0"/>
      </rPr>
      <t xml:space="preserve">Used in homes and gardens to kill flies and mosquitoes; The d-trans isomer is a more potent insecticide used to control animal parasites. Sold as mosquito coils, mats, oil formulations, and sprays; [EXTOXNET]
</t>
    </r>
    <r>
      <rPr>
        <color rgb="FF0000FF"/>
        <sz val="11.0"/>
      </rPr>
      <t># Please see reference #1 on reference sheet</t>
    </r>
  </si>
  <si>
    <r>
      <rPr>
        <sz val="11.0"/>
      </rPr>
      <t xml:space="preserve">Used in homes and gardens to kill flies and mosquitoes; The d-trans isomer is a more potent insecticide used to control animal parasites. Sold as mosquito coils, mats, oil formulations, and sprays; [EXTOXNET]
</t>
    </r>
    <r>
      <rPr>
        <color rgb="FF0000FF"/>
        <sz val="11.0"/>
      </rPr>
      <t># Please see reference #1 on reference sheet</t>
    </r>
  </si>
  <si>
    <r>
      <rPr>
        <sz val="11.0"/>
      </rPr>
      <t xml:space="preserve">The substance can be absorbed into the body by inhalation of its aerosol and by ingestion.
Inhalation (L858) ; oral (L858) ; dermal (L858) ; eye contact (L858).
</t>
    </r>
    <r>
      <rPr>
        <color rgb="FF0000FF"/>
        <sz val="11.0"/>
      </rPr>
      <t># Please see reference #1 on reference sheet</t>
    </r>
  </si>
  <si>
    <r>
      <rPr>
        <sz val="11.0"/>
      </rPr>
      <t xml:space="preserve">Used in homes and gardens to kill flies and mosquitoes; The d-trans isomer is a more potent insecticide used to control animal parasites. Sold as mosquito coils, mats, oil formulations, and sprays; [EXTOXNET]
</t>
    </r>
    <r>
      <rPr>
        <color rgb="FF0000FF"/>
        <sz val="11.0"/>
      </rPr>
      <t># Please see reference #1 on reference sheet</t>
    </r>
  </si>
  <si>
    <r>
      <rPr>
        <sz val="11.0"/>
      </rPr>
      <t xml:space="preserve">Used in homes and gardens to kill flies and mosquitoes; The d-trans isomer is a more potent insecticide used to control animal parasites. Sold as mosquito coils, mats, oil formulations, and sprays; [EXTOXNET]
</t>
    </r>
    <r>
      <rPr>
        <color rgb="FF0000FF"/>
        <sz val="11.0"/>
      </rPr>
      <t># Please see reference #1 on reference sheet</t>
    </r>
  </si>
  <si>
    <r>
      <rPr>
        <sz val="10.0"/>
      </rPr>
      <t xml:space="preserve">Solubility in water: none
</t>
    </r>
    <r>
      <rPr>
        <color rgb="FF0000FF"/>
        <sz val="10.0"/>
      </rPr>
      <t># Please see reference #1 on reference sheet</t>
    </r>
  </si>
  <si>
    <t>DDD</t>
  </si>
  <si>
    <t>BRUC, IL-EPA, JNIHS, KEIT</t>
  </si>
  <si>
    <t>Molecular Weight:320.041
Density:1.4±0.1 g/cm3
Molecular Formula:C14H10Cl4</t>
  </si>
  <si>
    <t>Boiling Point:405.7±40.0 °C at 760 mmHg
Melting Point:94-96 °C</t>
  </si>
  <si>
    <t>72-54-8</t>
  </si>
  <si>
    <t>DDE</t>
  </si>
  <si>
    <t>BRUC, GUIL, IL-EPA, JNIHS, KEIT, WWF</t>
  </si>
  <si>
    <t>Molecular Weight:318.025
Density:1.4±0.1 g/cm3
Molecular Formula:C14H8Cl4</t>
  </si>
  <si>
    <t>Boiling Point:383.1±37.0 °C at 760 mmHg
Melting Point:88-90 °C(lit.)</t>
  </si>
  <si>
    <t>72-55-9</t>
  </si>
  <si>
    <t>DDT</t>
  </si>
  <si>
    <t>BKH, BRUC, IL-EPA, JNIHS, KEIT, RTECS, WWF</t>
  </si>
  <si>
    <t>Molecular Weight:354.486
Density:1.5±0.1 g/cm3
Molecular Formula: C14H9Cl5</t>
  </si>
  <si>
    <t>Boiling Point:416.2±40.0 °C at 760 mmHg
Melting Point:107-110 °C(lit.)</t>
  </si>
  <si>
    <t>50-29-3</t>
  </si>
  <si>
    <t>DECAHYDRONAPTHALENE</t>
  </si>
  <si>
    <t>Density: 0.896 g/mL at 25 °C(lit.)
Molecular Formula :C10H18
Molecular Weight :138.25000
Flash Point: 57 °C
Exact Mass :138.14100</t>
  </si>
  <si>
    <t>Boiling Point :187 ºC
Melting Point :-31 ºC</t>
  </si>
  <si>
    <t>91-17-8</t>
  </si>
  <si>
    <r>
      <rPr>
        <sz val="11.0"/>
      </rPr>
      <t xml:space="preserve">Decahydronaphthalene's production and use as solvent, in motor fuels and lubricants, and as a substitute for turpentine in various consumer products may result in its release to the environment through various waste streams. Decahydronaphthalene is a natural component of petroleum naphtha. If released to air, a vapor pressure of 2.30 mm Hg at 25 °C indicates decahydronaphthalene will exist primarily as a vapor in the ambient atmosphere. Vapor-phase decahydronaphthalene will be degraded in the atmosphere by reaction with photochemically-produced hydroxyl radicals; the half-life for this reaction in air is estimated to be 19 hrs. Decahydronaphthalene is not expected to undergo direct photolysis in the environment due to the lack of absorption of UV light above 290 nm. If released to soil, decahydronaphthalene is expected to have slight to no mobility based upon an estimated Koc of 4,600. Volatilization from moist soil surfaces is expected to be an important fate process based upon an estimated Henry's Law constant of 0.47 atm-cu m/mole. However, adsorption to soil is expected to attenuate volatilization. Decahydronaphthalene was not degraded using sediment grab samples from an oiled and pristine beach areas and mud from an intertidal zone, indicating that biodegradation may not be an important fate process in soil. If released into water, decahydronaphthalene is expected to adsorb to suspended solids and sediment based upon the estimated Koc.
</t>
    </r>
    <r>
      <rPr>
        <color rgb="FF0000FF"/>
        <sz val="11.0"/>
      </rPr>
      <t># Please see reference #1 on reference sheet</t>
    </r>
  </si>
  <si>
    <r>
      <rPr>
        <sz val="11.0"/>
      </rPr>
      <t xml:space="preserve">Decalin (decahydronaphthalene) is known to cause male rat-specific alpha2u-globulin nephropathy. This publication provides details about 13-week and two-year inhalation rat studies of decalin. The conlcusion is that the carcinogenic effect on the renal cortical epithelium of male rats was related to increased turnover of this epithelium, resulting from the cytotoxic effects of alpha2u-globulin accumulation in the renal cortical tubular cell cytoplasm.
Male rat-specific kidney tumors can occur after exposures to a structurally diverse group of substances or their metabolites. This arises from binding to α2u, a low-molecular-weight protein. Examples of these substances include 1,4-dichlorobenzene (and -2,5-dichlorophenol, its metabolite), d-limonene (and d-limonene 2-5-oxide, its metabolite), methyl isobutyl ketone (MIBK), 2,2,4-trimethylpentane, (and 2,4,4-trimethyl-2-pentanol, its metabolite), tertiary butyl alcohol (TBA), ethyl tertiary butyl ether (ETBE) (and TBA, its metabolite), and methyl tert-butyl ether (MTBE) (and TBA, its metabolite). They induce α2u-globulin nephropathy, a mode of action (MoA) noted in a series of studies and publications over recent decades as not being relevant in humans. The nephropathy can lead to kidney tumor formation in male rats.
</t>
    </r>
    <r>
      <rPr>
        <color rgb="FF0000FF"/>
        <sz val="11.0"/>
      </rPr>
      <t># Please see reference #1 on reference sheet</t>
    </r>
  </si>
  <si>
    <r>
      <rPr>
        <sz val="11.0"/>
      </rPr>
      <t xml:space="preserve">Used as a solvent for naphthalene, fats, resins, oils, waxes, rubber, lacquers, shoe polishes, floor waxes, and lubricants; Used as a motor fuel additive, metal cleaner, spot remover, and stove fuel; [HSDB]
</t>
    </r>
    <r>
      <rPr>
        <color rgb="FF0000FF"/>
        <sz val="11.0"/>
      </rPr>
      <t># Please see reference #1 on reference sheet</t>
    </r>
  </si>
  <si>
    <r>
      <rPr>
        <sz val="11.0"/>
      </rPr>
      <t xml:space="preserve">Metal Degreasing [Category: Clean]
Painting (Solvents) [Category: Paint]
</t>
    </r>
    <r>
      <rPr>
        <color rgb="FF0000FF"/>
        <sz val="11.0"/>
      </rPr>
      <t># Please see reference #1 on reference sheet</t>
    </r>
  </si>
  <si>
    <r>
      <rPr>
        <sz val="11.0"/>
      </rPr>
      <t xml:space="preserve">Metal Degreasing [Category: Clean]
Painting (Solvents) [Category: Paint]
</t>
    </r>
    <r>
      <rPr>
        <color rgb="FF0000FF"/>
        <sz val="11.0"/>
      </rPr>
      <t># Please see reference #1 on reference sheet</t>
    </r>
  </si>
  <si>
    <r>
      <rPr>
        <sz val="11.0"/>
      </rPr>
      <t xml:space="preserve">Personal protection: chemical protection suit including self-contained breathing apparatus. Do NOT let this chemical enter the environment. Ventilation. Collect leaking liquid in sealable containers. Carefully collect remainder. Then store and dispose of according to local regulations.
</t>
    </r>
    <r>
      <rPr>
        <color rgb="FF0000FF"/>
        <sz val="11.0"/>
      </rPr>
      <t># Please see reference #1 on reference sheet</t>
    </r>
  </si>
  <si>
    <r>
      <rPr>
        <sz val="11.0"/>
      </rPr>
      <t xml:space="preserve">Excerpt from ERG Guide 130 [Flammable Liquids (Water-Immiscible / Noxious)]:
ELIMINATE all ignition sources (no smoking, flares, sparks or flames) from immediate area. All equipment used when handling the product must be grounded. Do not touch or walk through spilled material. Stop leak if you can do it without risk. Prevent entry into waterways, sewers, basements or confined areas. A vapor-suppressing foam may be used to reduce vapors. Absorb or cover with dry earth, sand or other non-combustible material and transfer to containers. Use clean, non-sparking tools to collect absorbed material.
LARGE SPILL: Dike far ahead of liquid spill for later disposal. Water spray may reduce vapor, but may not prevent ignition in closed spaces. (ERG, 2024)
</t>
    </r>
    <r>
      <rPr>
        <color rgb="FF0000FF"/>
        <sz val="11.0"/>
      </rPr>
      <t># Please see reference #1 on reference sheet</t>
    </r>
  </si>
  <si>
    <r>
      <rPr>
        <sz val="11.0"/>
      </rPr>
      <t xml:space="preserve">If material not on fire and not involved in fire: Keep sparks, flames, and other sources of ignition away. Keep material out of water sources and sewers. Build dikes to contain flow as necessary. Use water spray to knock down vapors.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</si>
  <si>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Please see reference #1 on reference sheet</t>
    </r>
  </si>
  <si>
    <r>
      <rPr>
        <sz val="11.0"/>
      </rPr>
      <t xml:space="preserve">Used as a solvent for naphthalene, fats, resins, oils, waxes, rubber, lacquers, shoe polishes, floor waxes, and lubricants; Used as a motor fuel additive, metal cleaner, spot remover, and stove fuel; [HSDB]
</t>
    </r>
    <r>
      <rPr>
        <color rgb="FF0000FF"/>
        <sz val="11.0"/>
      </rPr>
      <t># Please see reference #1 on reference sheet</t>
    </r>
  </si>
  <si>
    <r>
      <rPr>
        <sz val="11.0"/>
      </rPr>
      <t xml:space="preserve">Used as a solvent for naphthalene, fats, resins, oils, waxes, rubber, lacquers, shoe polishes, floor waxes, and lubricants; Used as a motor fuel additive, metal cleaner, spot remover, and stove fuel; [HSDB]
</t>
    </r>
    <r>
      <rPr>
        <color rgb="FF0000FF"/>
        <sz val="11.0"/>
      </rPr>
      <t># Please see reference #1 on reference sheet</t>
    </r>
  </si>
  <si>
    <r>
      <rPr>
        <sz val="11.0"/>
      </rPr>
      <t xml:space="preserve">The substance can be absorbed into the body by inhalation of its vapour.
</t>
    </r>
    <r>
      <rPr>
        <color rgb="FF0000FF"/>
        <sz val="11.0"/>
      </rPr>
      <t># Please see reference #1 on reference sheet</t>
    </r>
  </si>
  <si>
    <r>
      <rPr>
        <sz val="11.0"/>
      </rPr>
      <t xml:space="preserve">Used as a solvent for naphthalene, fats, resins, oils, waxes, rubber, lacquers, shoe polishes, floor waxes, and lubricants; Used as a motor fuel additive, metal cleaner, spot remover, and stove fuel; [HSDB]
</t>
    </r>
    <r>
      <rPr>
        <color rgb="FF0000FF"/>
        <sz val="11.0"/>
      </rPr>
      <t># Please see reference #1 on reference sheet</t>
    </r>
  </si>
  <si>
    <r>
      <rPr>
        <sz val="11.0"/>
      </rPr>
      <t xml:space="preserve">Used as a solvent for naphthalene, fats, resins, oils, waxes, rubber, lacquers, shoe polishes, floor waxes, and lubricants; Used as a motor fuel additive, metal cleaner, spot remover, and stove fuel; [HSDB]
</t>
    </r>
    <r>
      <rPr>
        <color rgb="FF0000FF"/>
        <sz val="11.0"/>
      </rPr>
      <t># Please see reference #1 on reference sheet</t>
    </r>
  </si>
  <si>
    <r>
      <rPr>
        <sz val="10.0"/>
      </rPr>
      <t xml:space="preserve">Solubility in water at 25 °C: very poor
</t>
    </r>
    <r>
      <rPr>
        <color rgb="FF0000FF"/>
        <sz val="10.0"/>
      </rPr>
      <t># Please see reference #1 on reference sheet</t>
    </r>
  </si>
  <si>
    <t>DEMECLOCYCLINE</t>
  </si>
  <si>
    <t>Molecular Weight:464.853
Density:1.8±0.1 g/cm3
Molecular Formula:C21H21ClN2O8</t>
  </si>
  <si>
    <t>Boiling Point:684.5±55.0 °C at 760 mmHg
Melting Point:N/A</t>
  </si>
  <si>
    <t>127-33-3</t>
  </si>
  <si>
    <r>
      <rPr>
        <sz val="11.0"/>
      </rPr>
      <t xml:space="preserve">A number of reviews have stated that tetracyclines are contraindicated during breastfeeding because of possible staining of infants’ dental enamel or bone deposition. However, available literature indicates that there is not likely to be harm in short-term use of demeclocycline during lactation because milk levels are low and absorption by the infant is inhibited by the calcium in breastmilk. Although the manufacturer recommends avoiding breastfeeding during administration of demeclocycline, short-term use of demeclocycline is probably acceptable in nursing mothers. As a theoretical precaution, avoid prolonged or repeat courses during nursing. Monitor the infant for rash and for possible effects on the gastrointestinal flora, such as diarrhea or candidiasis (thrush, diaper rash).
◉ Effects in Breastfed Infants
Relevant published information was not found as of the revision date.
◉ Effects on Lactation and Breastmilk
Relevant published information was not found as of the revision date.
</t>
    </r>
    <r>
      <rPr>
        <color rgb="FF0000FF"/>
        <sz val="11.0"/>
      </rPr>
      <t># Please see reference #1 on reference sheet</t>
    </r>
  </si>
  <si>
    <r>
      <rPr>
        <sz val="11.0"/>
      </rPr>
      <t xml:space="preserve">Pharmaceuticals
</t>
    </r>
    <r>
      <rPr>
        <color rgb="FF0000FF"/>
        <sz val="11.0"/>
      </rPr>
      <t># Please see reference #1 on reference sheet</t>
    </r>
  </si>
  <si>
    <r>
      <rPr>
        <sz val="11.0"/>
      </rPr>
      <t xml:space="preserve">Pharmaceuticals
</t>
    </r>
    <r>
      <rPr>
        <color rgb="FF0000FF"/>
        <sz val="11.0"/>
      </rPr>
      <t># Please see reference #1 on reference sheet</t>
    </r>
  </si>
  <si>
    <t>Pharmaceuticals</t>
  </si>
  <si>
    <t>DI-N-HEXYLPHTHALATE</t>
  </si>
  <si>
    <t>BRUC, JNIHS</t>
  </si>
  <si>
    <t>Density:1.0±0.1 g/cm3
Molecular Formula :C20H30O4
Molecular Weight :334.450
Flash Point :200.1±8.5 °C</t>
  </si>
  <si>
    <t>Boiling Point :377.1±10.0 °C at 760 mmHg
Melting Point  : 65℃</t>
  </si>
  <si>
    <t>84-75-3</t>
  </si>
  <si>
    <r>
      <rPr>
        <sz val="11.0"/>
      </rPr>
      <t xml:space="preserve">Dihexyl phthalate's production and use as a plasticizer may result in its release to the environment through various waste streams. If released to air, a vapor pressure of 1.4X10-5 mm Hg at 25 °C indicates dihexyl phthalate will exist in both the vapor and particulate phases in the atmosphere. Vapor-phase dihexyl phthalate will be degraded in the atmosphere by reaction with photochemically-produced hydroxyl radicals; the half-life for this reaction in air is estimated to be 26 hours. Particulate-phase dihexyl phthalate will be removed from the atmosphere by wet or dry deposition. Dihexyl phthalate does contain chromophores that absorb at wavelengths &gt;290 nm and therefore may be susceptible to direct photolysis by sunlight. If released to soil, dihexyl phthalate is expected to have no mobility based upon an average Koc of 5.26X10+5. Volatilization from moist soil surfaces is expected to be an important fate process based upon an estimated Henry's Law constant of 2.6X10-5 atm-cu m/mole. However, adsorption to soil is expected to attenuate volatilization. Using an acclimated inoculum of soil, sewage and activated sludge, &gt;99% of dihexyl phthalate was lost and 77% of theoretical carbon dioxide was evolved after 28 days, suggesting that biodegradation may be an important environmental fate process in soil . If released into water, dihexyl phthalate is expected to adsorb to suspended solids and sediment based upon the average Koc. A 30 to 95% biodegradation in fresh water after a 14 day incubation indicates biodegradation may be an important environmental fate process in water.
</t>
    </r>
    <r>
      <rPr>
        <color rgb="FF0000FF"/>
        <sz val="11.0"/>
      </rPr>
      <t># Please see reference #1 on reference sheet</t>
    </r>
  </si>
  <si>
    <r>
      <rPr>
        <sz val="11.0"/>
      </rPr>
      <t xml:space="preserve">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
</t>
    </r>
    <r>
      <rPr>
        <color rgb="FF0000FF"/>
        <sz val="11.0"/>
      </rPr>
      <t># Please see reference #1 on reference sheet</t>
    </r>
  </si>
  <si>
    <r>
      <rPr>
        <sz val="11.0"/>
      </rPr>
      <t xml:space="preserve">Used as plasticizer; Used to make plastisols for automobile parts and dip-molded products; [HSDB]
DnHP is used in the making of plastisols that are subsequently used in the manufacture of automobile parts (air filters, battery covers) and dip-molded products (tool handles, dishwasher baskets). Commercial phthalate substances containing DnHP may be added to the PVC utilized in the manufacture of flooring, canvas tarps, and notebook covers. Substances containing DnHP may also be used in traffic cones, toys, vinyl gloves, weather stripping, flea collars, shoes, and conveyor belts used in food packaging operations.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
</t>
    </r>
    <r>
      <rPr>
        <color rgb="FF0000FF"/>
        <sz val="11.0"/>
      </rPr>
      <t># Please see reference #1 on reference sheet</t>
    </r>
  </si>
  <si>
    <r>
      <rPr>
        <sz val="11.0"/>
      </rPr>
      <t xml:space="preserve">Analytic Laboratory Methods
Method: EPA-OSW 8061A; Procedure: gas chromatography with electron capture detection; Analyte: dihexyl phthalate; Matrix: groundwater, leachate, soil, sludge, and sediment; Detection Limit: 0.068 ug/L.
Clinical Laboratory Methods
DETERMINATION OF DIHEXYL PHTHALATE IN FISH BY GAS CHROMATOGRAPHY-MASS SPECTROSCOPY (GS-MS) IS DESCRIBED.
THIS COMPOUND WAS ISOLATED FROM EXTRACTED LIPIDS BY A COMBINATION OF GEL PERMEATION, HIGH PERFORMANCE LIQUID, AND COLUMN CHROMATOGRAPHY, AND SELECTIVE PRECIPITATION OF IMPURITIES. CONCLUSIVE PROOF OF ITS STRUCTURE WAS OBTAINED FROM GAS CHROMATOGRAPHIC-MASS SPECTROMETRIC ANALYSIS AND PROTON NWR SPECTROSCOPY.
</t>
    </r>
    <r>
      <rPr>
        <color rgb="FF0000FF"/>
        <sz val="11.0"/>
      </rPr>
      <t># Please see reference #1 on reference sheet</t>
    </r>
  </si>
  <si>
    <r>
      <rPr>
        <sz val="11.0"/>
      </rPr>
      <t xml:space="preserve">plasticizer
</t>
    </r>
    <r>
      <rPr>
        <color rgb="FF0000FF"/>
        <sz val="11.0"/>
      </rPr>
      <t># Please see reference #1 on reference sheet</t>
    </r>
  </si>
  <si>
    <r>
      <rPr>
        <sz val="11.0"/>
      </rPr>
      <t xml:space="preserve">plasticizer
</t>
    </r>
    <r>
      <rPr>
        <color rgb="FF0000FF"/>
        <sz val="11.0"/>
      </rPr>
      <t># Please see reference #1 on reference sheet</t>
    </r>
  </si>
  <si>
    <r>
      <rPr>
        <sz val="11.0"/>
      </rPr>
      <t xml:space="preserve">Ultimate disposal of the chemical must consider: the material's impact on air quality; potential migration in soil or water; effects on animal, aquatic, and plant life; and conformance with environmental and public health regulations.
</t>
    </r>
    <r>
      <rPr>
        <color rgb="FF0000FF"/>
        <sz val="11.0"/>
      </rPr>
      <t># Please see reference #1 on reference sheet</t>
    </r>
  </si>
  <si>
    <r>
      <rPr>
        <sz val="11.0"/>
      </rPr>
      <t xml:space="preserve">SMALL SPILLS AND LEAKAGE: If you spill this chemical, FIRST REMOVE ALL SOURCES OF IGNITION. Then, use absorbent paper to pick up all liquid spill material. Your contaminated clothing and absorbent paper should be sealed in a vapor-tight plastic bag for eventual disposal. Solvent wash all contaminated surfaces with 60-70% ethanol followed by washing with a soap and water solution. Do not reenter the contaminated area until the Safety Officer (or other responsible person) has verified that the area has been properly cleaned.
STORAGE PRECAUTIONS: You should store this chemical under ambient temperatures, and keep it away from oxidizing materials. (NTP, 1992)
</t>
    </r>
    <r>
      <rPr>
        <color rgb="FF0000FF"/>
        <sz val="11.0"/>
      </rPr>
      <t># Please see reference #1 on reference sheet</t>
    </r>
  </si>
  <si>
    <r>
      <rPr>
        <sz val="11.0"/>
      </rPr>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t>
    </r>
    <r>
      <rPr>
        <color rgb="FF0000FF"/>
        <sz val="11.0"/>
      </rPr>
      <t>#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</si>
  <si>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Please see reference #1 on reference sheet</t>
    </r>
  </si>
  <si>
    <r>
      <rPr>
        <sz val="11.0"/>
      </rPr>
      <t xml:space="preserve">Used as plasticizer; Used to make plastisols for automobile parts and dip-molded products; [HSDB]
DnHP is used in the making of plastisols that are subsequently used in the manufacture of automobile parts (air filters, battery covers) and dip-molded products (tool handles, dishwasher baskets). Commercial phthalate substances containing DnHP may be added to the PVC utilized in the manufacture of flooring, canvas tarps, and notebook covers. Substances containing DnHP may also be used in traffic cones, toys, vinyl gloves, weather stripping, flea collars, shoes, and conveyor belts used in food packaging operations.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
</t>
    </r>
    <r>
      <rPr>
        <color rgb="FF0000FF"/>
        <sz val="11.0"/>
      </rPr>
      <t># Please see reference #1 on reference sheet</t>
    </r>
  </si>
  <si>
    <r>
      <rPr>
        <sz val="11.0"/>
      </rPr>
      <t xml:space="preserve">Used as plasticizer; Used to make plastisols for automobile parts and dip-molded products; [HSDB]
DnHP is used in the making of plastisols that are subsequently used in the manufacture of automobile parts (air filters, battery covers) and dip-molded products (tool handles, dishwasher baskets). Commercial phthalate substances containing DnHP may be added to the PVC utilized in the manufacture of flooring, canvas tarps, and notebook covers. Substances containing DnHP may also be used in traffic cones, toys, vinyl gloves, weather stripping, flea collars, shoes, and conveyor belts used in food packaging operations.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
</t>
    </r>
    <r>
      <rPr>
        <color rgb="FF0000FF"/>
        <sz val="11.0"/>
      </rPr>
      <t># Please see reference #1 on reference sheet</t>
    </r>
  </si>
  <si>
    <r>
      <rPr>
        <sz val="11.0"/>
      </rPr>
      <t xml:space="preserve">Oral (L1903) ; inhalation (L1903) ; dermal (L1903)
</t>
    </r>
    <r>
      <rPr>
        <color rgb="FF0000FF"/>
        <sz val="11.0"/>
      </rPr>
      <t># Please see reference #1 on reference sheet</t>
    </r>
  </si>
  <si>
    <r>
      <rPr>
        <sz val="11.0"/>
      </rPr>
      <t xml:space="preserve">Used as plasticizer; Used to make plastisols for automobile parts and dip-molded products; [HSDB]
DnHP is used in the making of plastisols that are subsequently used in the manufacture of automobile parts (air filters, battery covers) and dip-molded products (tool handles, dishwasher baskets). Commercial phthalate substances containing DnHP may be added to the PVC utilized in the manufacture of flooring, canvas tarps, and notebook covers. Substances containing DnHP may also be used in traffic cones, toys, vinyl gloves, weather stripping, flea collars, shoes, and conveyor belts used in food packaging operations.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
</t>
    </r>
    <r>
      <rPr>
        <color rgb="FF0000FF"/>
        <sz val="11.0"/>
      </rPr>
      <t xml:space="preserve">
# Please see reference #1 on reference sheet</t>
    </r>
  </si>
  <si>
    <r>
      <rPr>
        <sz val="11.0"/>
      </rPr>
      <t xml:space="preserve">Used as plasticizer; Used to make plastisols for automobile parts and dip-molded products; [HSDB]
DnHP is used in the making of plastisols that are subsequently used in the manufacture of automobile parts (air filters, battery covers) and dip-molded products (tool handles, dishwasher baskets). Commercial phthalate substances containing DnHP may be added to the PVC utilized in the manufacture of flooring, canvas tarps, and notebook covers. Substances containing DnHP may also be used in traffic cones, toys, vinyl gloves, weather stripping, flea collars, shoes, and conveyor belts used in food packaging operations.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
</t>
    </r>
    <r>
      <rPr>
        <color rgb="FF0000FF"/>
        <sz val="11.0"/>
      </rPr>
      <t xml:space="preserve">
# Please see reference #1 on reference sheet</t>
    </r>
  </si>
  <si>
    <r>
      <rPr>
        <sz val="10.0"/>
      </rPr>
      <t xml:space="preserve">In water, 0.05 mg/L at 25 °C
</t>
    </r>
    <r>
      <rPr>
        <color rgb="FF0000FF"/>
        <sz val="10.0"/>
      </rPr>
      <t># Please see reference #1 on reference sheet</t>
    </r>
  </si>
  <si>
    <t>DI-N-OCTYL PHTHALATE</t>
  </si>
  <si>
    <t>Molecular Weight:390.556
Density:1.0±0.1 g/cm3
Molecular Formula:C24H38O4</t>
  </si>
  <si>
    <t>Boiling Point:416.4±13.0 °C at 760 mmHg
Melting Point:25ºC</t>
  </si>
  <si>
    <t>117-84-0</t>
  </si>
  <si>
    <r>
      <rPr>
        <sz val="11.0"/>
      </rPr>
      <t xml:space="preserve">Di-n-octyl phthalate's production and use as a plasticizer in polyvinyl chloride (PVC) resins for fabricating flexible vinyl products may result in its release to the environment through various waste streams. If released to air, a vapor pressure of 1.0X10-7 mm Hg at 25 °C indicates di-n-octyl phthalate will exist in both the vapor and particulate phases in the atmosphere. Vapor-phase di-n-octyl phthalate will be degraded in the atmosphere by reaction with photochemically-produced hydroxyl radicals; the half-life for this reaction in air is estimated to be 19 hours. Particulate-phase di-n-octyl phthalate will be removed from the atmosphere by wet and dry deposition. Di-n-octyl phthalate contains chromophores that absorb at wavelengths &gt;290 nm and, therefore, may be susceptible to direct photolysis by sunlight. If released to soil, di-n-octyl phthalate is expected to have no mobility based upon reported log Koc values of 4.38-6.3. Volatilization from moist soil surfaces is expected based upon an estimated Henry's Law constant of 2.6X10-6 atm-cu m/mole. However, adsorption to soil is expected to attenuate volatilization. Di-n-octyl phthalate is not expected to volatilize from dry soil surfaces based upon its vapor pressure. Utilizing the Japanese MITI test, 67% of the theoretical BOD was reached in 4 weeks indicating that biodegradation is an important environmental fate process. 
</t>
    </r>
    <r>
      <rPr>
        <color rgb="FF0000FF"/>
        <sz val="11.0"/>
      </rPr>
      <t># Please see reference #1 on reference sheet</t>
    </r>
  </si>
  <si>
    <r>
      <rPr>
        <sz val="11.0"/>
      </rPr>
      <t xml:space="preserve">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
</t>
    </r>
    <r>
      <rPr>
        <color rgb="FF0000FF"/>
        <sz val="11.0"/>
      </rPr>
      <t># Please see reference #1 on reference sheet</t>
    </r>
  </si>
  <si>
    <r>
      <rPr>
        <sz val="11.0"/>
      </rPr>
      <t xml:space="preserve">Used as a plasticizer and dye carrier for film, wire, cables, and adhesives; [HSDB] Used as a plasticizer in carpet backing, packaging films, medical tubing, blood storage bags, floor tile, wire, cables, and adhesives; Also used in cosmetics and pesticides; [ATSDR ToxProfiles]
</t>
    </r>
    <r>
      <rPr>
        <color rgb="FF0000FF"/>
        <sz val="11.0"/>
      </rPr>
      <t># Please see reference #1 on reference sheet</t>
    </r>
  </si>
  <si>
    <r>
      <rPr>
        <sz val="11.0"/>
      </rPr>
      <t xml:space="preserve">Analytic Laboratory Methods
Method: DOE OM100R; Procedure: gas chromatography with mass spectrometer ion trap detector; Analyte: di-n-octyl phthalate; Matrix: solid waste matrices, soils, and groundwater; Detection Limit: 160 ug/L.
Method: EPA-EAD 1625; Procedure: gas chromatography/mass spectrometry; Analyte: di-n-octyl phthalate; Matrix: water; Detection Limit: 10 ug/L.
Method: EPA-EAD 606; Procedure: gas chromatography with electron capture detector; Analyte: di-n-octyl phthalate; Matrix: wastewater and other waters; Detection Limit: 3 ug/L.
</t>
    </r>
    <r>
      <rPr>
        <color rgb="FF0000FF"/>
        <sz val="11.0"/>
      </rPr>
      <t># Please see reference #1 on reference sheet</t>
    </r>
  </si>
  <si>
    <r>
      <rPr>
        <sz val="11.0"/>
      </rPr>
      <t xml:space="preserve">Working with Glues and Adhesives [Category: Other]
Textiles (Printing, Dyeing, or Finishing) [Category: Industry]
</t>
    </r>
    <r>
      <rPr>
        <color rgb="FF0000FF"/>
        <sz val="11.0"/>
      </rPr>
      <t># Please see reference #1 on reference sheet</t>
    </r>
  </si>
  <si>
    <r>
      <rPr>
        <sz val="11.0"/>
      </rPr>
      <t xml:space="preserve">Working with Glues and Adhesives [Category: Other]
Textiles (Printing, Dyeing, or Finishing) [Category: Industry]
</t>
    </r>
    <r>
      <rPr>
        <color rgb="FF0000FF"/>
        <sz val="11.0"/>
      </rPr>
      <t># Please see reference #1 on reference sheet</t>
    </r>
  </si>
  <si>
    <r>
      <rPr>
        <sz val="11.0"/>
      </rPr>
      <t xml:space="preserve">Environmental precautions: Do not let product enter drains.
/ACCIDENTAL RELEASE MEASURES/ Personal precautions, protective equipment and emergency procedures: Use personal protective equipment. Avoid breathing vapours, mist or gas. Ensure adequate ventilation.
Methods and materials for containment and cleaning up: Soak up with inert absorbent material and dispose of as hazardous waste. Keep in suitable, closed containers for disposal.
</t>
    </r>
    <r>
      <rPr>
        <color rgb="FF0000FF"/>
        <sz val="11.0"/>
      </rPr>
      <t># Please see reference #1 on reference sheet</t>
    </r>
  </si>
  <si>
    <r>
      <rPr>
        <sz val="11.0"/>
      </rPr>
      <t xml:space="preserve">Do not touch or walk through spilled material. Stop leak if you can do it without risk. Prevent dust cloud. For Asbestos, avoid inhalation of dust. Cover spill with plastic sheet or tarp to minimize spreading. Do not clean up or dispose of, except under supervision of a specialist.
SMALL DRY SPILL: With clean shovel, place material into clean, dry container and cover loosely; move containers from spill area.
SMALL SPILL: Pick up with sand or other non-combustible absorbent material and place into containers for later disposal.
LARGE SPILL: Dike far ahead of liquid spill for later disposal. Cover powder spill with plastic sheet or tarp to minimize spreading. Prevent entry into waterways, sewers, basements or confined areas. (ERG, 2024)
</t>
    </r>
    <r>
      <rPr>
        <color rgb="FF0000FF"/>
        <sz val="11.0"/>
      </rPr>
      <t># Please see reference #1 on reference sheet</t>
    </r>
  </si>
  <si>
    <r>
      <rPr>
        <sz val="11.0"/>
      </rPr>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r>
      <rPr>
        <sz val="11.0"/>
      </rPr>
      <t xml:space="preserve">
</t>
    </r>
  </si>
  <si>
    <r>
      <rPr>
        <sz val="11.0"/>
      </rPr>
      <t xml:space="preserve">Generators of waste (equal to or greater than 100 kg/mo) containing this contaminant, EPA hazardous waste number U107, must conform with USEPA regulations in storage, transportation, treatment and disposal of waste.
A good candidate for liquid injection incineration at a temperature range of 650 to 1,600 °C and a residence time of 0.1 to 2 seconds. A good candidate for fluidized bed incineration at a temperature range of 450 to 980 °C and residence times of seconds for liquids and gases, and longer for solids. A good candidate for rotary kiln incineration at a temperature range of 820 to 1,600 °C and residence times of seconds for liquids and gases, and hours for solids.
</t>
    </r>
    <r>
      <rPr>
        <color rgb="FF0000FF"/>
        <sz val="11.0"/>
      </rPr>
      <t># Please see reference #1 on reference sheet</t>
    </r>
  </si>
  <si>
    <r>
      <rPr>
        <sz val="11.0"/>
      </rPr>
      <t xml:space="preserve">Used as a plasticizer and dye carrier for film, wire, cables, and adhesives; [HSDB] Used as a plasticizer in carpet backing, packaging films, medical tubing, blood storage bags, floor tile, wire, cables, and adhesives; Also used in cosmetics and pesticides; [ATSDR ToxProfiles]
</t>
    </r>
    <r>
      <rPr>
        <color rgb="FF0000FF"/>
        <sz val="11.0"/>
      </rPr>
      <t># Please see reference #1 on reference sheet</t>
    </r>
  </si>
  <si>
    <r>
      <rPr>
        <sz val="11.0"/>
      </rPr>
      <t xml:space="preserve">Used as a plasticizer and dye carrier for film, wire, cables, and adhesives; [HSDB] Used as a plasticizer in carpet backing, packaging films, medical tubing, blood storage bags, floor tile, wire, cables, and adhesives; Also used in cosmetics and pesticides; [ATSDR ToxProfiles]
</t>
    </r>
    <r>
      <rPr>
        <color rgb="FF0000FF"/>
        <sz val="11.0"/>
      </rPr>
      <t># Please see reference #1 on reference sheet</t>
    </r>
  </si>
  <si>
    <r>
      <rPr>
        <sz val="11.0"/>
      </rPr>
      <t xml:space="preserve">Oral (L1903) ; inhalation (L1903) ; dermal (L1903)
</t>
    </r>
    <r>
      <rPr>
        <color rgb="FF0000FF"/>
        <sz val="11.0"/>
      </rPr>
      <t># Please see reference #1 on reference sheet</t>
    </r>
  </si>
  <si>
    <r>
      <rPr>
        <sz val="11.0"/>
      </rPr>
      <t xml:space="preserve">Used as a plasticizer and dye carrier for film, wire, cables, and adhesives; [HSDB] Used as a plasticizer in carpet backing, packaging films, medical tubing, blood storage bags, floor tile, wire, cables, and adhesives; Also used in cosmetics and pesticides; [ATSDR ToxProfiles]
</t>
    </r>
    <r>
      <rPr>
        <color rgb="FF0000FF"/>
        <sz val="11.0"/>
      </rPr>
      <t># Please see reference #1 on reference sheet</t>
    </r>
  </si>
  <si>
    <r>
      <rPr>
        <sz val="11.0"/>
      </rPr>
      <t xml:space="preserve">Used as a plasticizer and dye carrier for film, wire, cables, and adhesives; [HSDB] Used as a plasticizer in carpet backing, packaging films, medical tubing, blood storage bags, floor tile, wire, cables, and adhesives; Also used in cosmetics and pesticides; [ATSDR ToxProfiles]
</t>
    </r>
    <r>
      <rPr>
        <color rgb="FF0000FF"/>
        <sz val="11.0"/>
      </rPr>
      <t># Please see reference #1 on reference sheet</t>
    </r>
  </si>
  <si>
    <r>
      <rPr>
        <sz val="10.0"/>
      </rPr>
      <t xml:space="preserve">In water, 0.022 mg/L at 25 °C
</t>
    </r>
    <r>
      <rPr>
        <color rgb="FF0000FF"/>
        <sz val="10.0"/>
      </rPr>
      <t># Please see reference #1 on reference sheet</t>
    </r>
  </si>
  <si>
    <t>DI-N-PENTYL PHTHALATE</t>
  </si>
  <si>
    <t>Molecular Weight:306.40
Density:1.0±0.1 g/cm3
Molecular Formula:C18H26O4</t>
  </si>
  <si>
    <t>Boiling Point:357.0±10.0 °C at 760 mmHg
Melting Point:-55ºC</t>
  </si>
  <si>
    <t>131-18-0</t>
  </si>
  <si>
    <r>
      <rPr>
        <sz val="11.0"/>
      </rPr>
      <t xml:space="preserve">Diamyl phthalate's production and use as a plasticizer may result in its release to the environment through various waste streams. If released to air, an estimated vapor pressure of 2.0X10-4 mm Hg at 25 °C indicates diamyl phthalate will exist solely as a vapor in the atmosphere. Vapor-phase diamyl phthalate will be degraded in the atmosphere by reaction with photochemically-produced hydroxyl radicals; the half-life for this reaction in air is estimated to be 32 days. Diamyl phthalate does contain chromophores that absorb at wavelengths &gt;290 nm and therefore may be susceptible to direct photolysis by sunlight. If released to soil, diamyl phthalate is expected to have no mobility based upon an estimated Koc of 27,000. Volatilization from moist soil surfaces is not expected to be an important fate process based upon an estimated Henry's Law constant of 8.9X10-7 atm-cu m/mole. Limited data suggest that diamyl phthalate may biodegrade under aerobic conditions yielding phthalic acid and amyl alcohol. If released into water, diamyl phthalate is expected to adsorb to suspended solids and sediment based upon the estimated Koc. Volatilization from water surfaces is not expected to be an important fate process based upon this compound's estimated Henry's Law constant.
</t>
    </r>
    <r>
      <rPr>
        <color rgb="FF0000FF"/>
        <sz val="11.0"/>
      </rPr>
      <t># Please see reference #1 on reference sheet</t>
    </r>
  </si>
  <si>
    <r>
      <rPr>
        <sz val="11.0"/>
      </rPr>
      <t xml:space="preserve">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
</t>
    </r>
    <r>
      <rPr>
        <color rgb="FF0000FF"/>
        <sz val="11.0"/>
      </rPr>
      <t># Please see reference #1 on reference sheet</t>
    </r>
  </si>
  <si>
    <r>
      <rPr>
        <sz val="11.0"/>
      </rPr>
      <t xml:space="preserve">Used as plasticizer; [Hawley]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
</t>
    </r>
    <r>
      <rPr>
        <color rgb="FF0000FF"/>
        <sz val="11.0"/>
      </rPr>
      <t># Please see reference #1 on reference sheet</t>
    </r>
  </si>
  <si>
    <r>
      <rPr>
        <sz val="11.0"/>
      </rPr>
      <t xml:space="preserve">Analytic Laboratory Methods
Method: EPA-OSW 8061A; Procedure: gas chromatography with electron capture detection; Analyte: dipentyl phthalate; Matrix: groundwater, leachate, soil, sludge, and sediment; Detection Limit: 0.11 ug/L.
Clinical Laboratory Methods
THE KOVATS RETENTION INDEX OF DIAMYL PHTHALATE WAS DETERMINED BY GLASS CAPILLARY COLUMN GAS CHROMATOGRAPHY FOR IDENTIFICATION OF THE ESTERS IN BIOLOGICAL FLUIDS. COLUMN PARAMETERS WERE: 0.5% OV-101 COATINGS, 230 °C, HELIUM OR NITROGEN AS CARRIER GAS; 0.5% SE-30 COATING, 250 °C. A FLAME IONIZATION DETECTOR WAS USED WITH BOTH COLUMNS.
</t>
    </r>
    <r>
      <rPr>
        <color rgb="FF0000FF"/>
        <sz val="11.0"/>
      </rPr>
      <t># Please see reference #1 on reference sheet</t>
    </r>
  </si>
  <si>
    <r>
      <rPr>
        <sz val="11.0"/>
      </rPr>
      <t xml:space="preserve">Plasticizer
</t>
    </r>
    <r>
      <rPr>
        <color rgb="FF0000FF"/>
        <sz val="11.0"/>
      </rPr>
      <t># Please see reference #1 on reference sheet</t>
    </r>
  </si>
  <si>
    <r>
      <rPr>
        <sz val="11.0"/>
      </rPr>
      <t xml:space="preserve">Plasticizer
</t>
    </r>
    <r>
      <rPr>
        <color rgb="FF0000FF"/>
        <sz val="11.0"/>
      </rPr>
      <t># Please see reference #1 on reference sheet</t>
    </r>
  </si>
  <si>
    <r>
      <rPr>
        <sz val="11.0"/>
      </rPr>
      <t xml:space="preserve">... DIAMYL PHTHALATE ... WAS REMOVED FROM AIR BY AN ELECTROFILTER, ... . REMOVAL EFFICIENCY IS 82-93%.
</t>
    </r>
    <r>
      <rPr>
        <color rgb="FF0000FF"/>
        <sz val="11.0"/>
      </rPr>
      <t># Please see reference #1 on reference sheet</t>
    </r>
  </si>
  <si>
    <r>
      <rPr>
        <sz val="11.0"/>
      </rPr>
      <t xml:space="preserve">SMALL SPILLS AND LEAKAGE: If you spill this chemical, FIRST REMOVE ALL SOURCES OF IGNITION. Then, use absorbent paper to pick up all liquid spill material. Your contaminated clothing and absorbent paper should be sealed in a vapor-tight plastic bag for eventual disposal. Solvent wash all contaminated surfaces with 60-70% ethanol followed by washing with a soap and water solution. Do not reenter the contaminated area until the Safety Officer (or other responsible person) has verified that the area has been properly cleaned.
STORAGE PRECAUTIONS: You should store this material under ambient temperatures. (NTP, 1992)
</t>
    </r>
    <r>
      <rPr>
        <color rgb="FF0000FF"/>
        <sz val="11.0"/>
      </rPr>
      <t># Please see reference #1 on reference sheet</t>
    </r>
  </si>
  <si>
    <r>
      <rPr>
        <sz val="11.0"/>
      </rPr>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t>
    </r>
    <r>
      <rPr>
        <color rgb="FF0000FF"/>
        <sz val="11.0"/>
      </rPr>
      <t>#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</si>
  <si>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Please see reference #1 on reference sheet</t>
    </r>
  </si>
  <si>
    <r>
      <rPr>
        <sz val="11.0"/>
      </rPr>
      <t xml:space="preserve">Used as plasticizer; [Hawley]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
</t>
    </r>
    <r>
      <rPr>
        <color rgb="FF0000FF"/>
        <sz val="11.0"/>
      </rPr>
      <t xml:space="preserve">
# Please see reference #1 on reference sheet</t>
    </r>
  </si>
  <si>
    <r>
      <rPr>
        <sz val="11.0"/>
      </rPr>
      <t xml:space="preserve">Used as plasticizer; [Hawley]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
</t>
    </r>
    <r>
      <rPr>
        <color rgb="FF0000FF"/>
        <sz val="11.0"/>
      </rPr>
      <t># Please see reference #1 on reference sheet</t>
    </r>
  </si>
  <si>
    <r>
      <rPr>
        <sz val="11.0"/>
      </rPr>
      <t xml:space="preserve">Oral (L1903) ; inhalation (L1903) ; dermal (L1903)
</t>
    </r>
    <r>
      <rPr>
        <color rgb="FF0000FF"/>
        <sz val="11.0"/>
      </rPr>
      <t># Please see reference #1 on reference sheet</t>
    </r>
  </si>
  <si>
    <r>
      <rPr>
        <sz val="11.0"/>
      </rPr>
      <t xml:space="preserve">Used as plasticizer; [Hawley]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
</t>
    </r>
    <r>
      <rPr>
        <color rgb="FF0000FF"/>
        <sz val="11.0"/>
      </rPr>
      <t># Please see reference #1 on reference sheet</t>
    </r>
    <r>
      <rPr>
        <sz val="11.0"/>
      </rPr>
      <t xml:space="preserve">
</t>
    </r>
  </si>
  <si>
    <r>
      <rPr>
        <sz val="11.0"/>
      </rPr>
      <t xml:space="preserve">Used as plasticizer; [Hawley]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
</t>
    </r>
    <r>
      <rPr>
        <color rgb="FF0000FF"/>
        <sz val="11.0"/>
      </rPr>
      <t># Please see reference #1 on reference sheet</t>
    </r>
  </si>
  <si>
    <r>
      <rPr>
        <sz val="10.0"/>
      </rPr>
      <t xml:space="preserve">In water, 0.8 mg/L at 25 °C
</t>
    </r>
    <r>
      <rPr>
        <color rgb="FF0000FF"/>
        <sz val="10.0"/>
      </rPr>
      <t># Please see reference #1 on reference sheet</t>
    </r>
  </si>
  <si>
    <t>DI-OH-BENZOICACIDS (DHBA)</t>
  </si>
  <si>
    <t>EDF-374</t>
  </si>
  <si>
    <r>
      <rPr>
        <sz val="11.0"/>
      </rPr>
      <t xml:space="preserve">Excreted in urine of dogs following ingestion of salicylates; Used therapeutically (analgesic and anti-inflammatory); [Merck Index] An oxidative product of saligenin; [ChemIDplus] Used as an analgesic medicine; [Hawley]
Synthetic Polymer MALDI Matrix Compounds
• Personal Care
</t>
    </r>
    <r>
      <rPr>
        <color rgb="FF0000FF"/>
        <sz val="11.0"/>
      </rPr>
      <t># Please see reference #1 on reference sheet</t>
    </r>
  </si>
  <si>
    <r>
      <rPr>
        <sz val="11.0"/>
      </rPr>
      <t xml:space="preserve">Personal Care
</t>
    </r>
    <r>
      <rPr>
        <color rgb="FF0000FF"/>
        <sz val="11.0"/>
      </rPr>
      <t># Please see reference #1 on reference sheet</t>
    </r>
  </si>
  <si>
    <r>
      <rPr>
        <sz val="11.0"/>
      </rPr>
      <t xml:space="preserve">Personal Care
</t>
    </r>
    <r>
      <rPr>
        <color rgb="FF0000FF"/>
        <sz val="11.0"/>
      </rPr>
      <t># Please see reference #1 on reference sheet</t>
    </r>
  </si>
  <si>
    <r>
      <rPr>
        <sz val="11.0"/>
      </rPr>
      <t xml:space="preserve">Excreted in urine of dogs following ingestion of salicylates; Used therapeutically (analgesic and anti-inflammatory); [Merck Index] An oxidative product of saligenin; [ChemIDplus] Used as an analgesic medicine; [Hawley]
Synthetic Polymer MALDI Matrix Compounds
• Personal Care
</t>
    </r>
    <r>
      <rPr>
        <color rgb="FF0000FF"/>
        <sz val="11.0"/>
      </rPr>
      <t># Please see reference #1 on reference sheet</t>
    </r>
  </si>
  <si>
    <r>
      <rPr>
        <sz val="11.0"/>
      </rPr>
      <t xml:space="preserve">Excreted in urine of dogs following ingestion of salicylates; Used therapeutically (analgesic and anti-inflammatory); [Merck Index] An oxidative product of saligenin; [ChemIDplus] Used as an analgesic medicine; [Hawley]
Synthetic Polymer MALDI Matrix Compounds
• Personal Care
</t>
    </r>
    <r>
      <rPr>
        <color rgb="FF0000FF"/>
        <sz val="11.0"/>
      </rPr>
      <t># Please see reference #1 on reference sheet</t>
    </r>
  </si>
  <si>
    <r>
      <rPr>
        <sz val="11.0"/>
      </rPr>
      <t xml:space="preserve">Excreted in urine of dogs following ingestion of salicylates; Used therapeutically (analgesic and anti-inflammatory); [Merck Index] An oxidative product of saligenin; [ChemIDplus] Used as an analgesic medicine; [Hawley]
Synthetic Polymer MALDI Matrix Compounds
• Personal Care
</t>
    </r>
    <r>
      <rPr>
        <color rgb="FF0000FF"/>
        <sz val="11.0"/>
      </rPr>
      <t># Please see reference #1 on reference sheet</t>
    </r>
  </si>
  <si>
    <r>
      <rPr>
        <sz val="11.0"/>
      </rPr>
      <t xml:space="preserve">Excreted in urine of dogs following ingestion of salicylates; Used therapeutically (analgesic and anti-inflammatory); [Merck Index] An oxidative product of saligenin; [ChemIDplus] Used as an analgesic medicine; [Hawley]
Synthetic Polymer MALDI Matrix Compounds
• Personal Care
</t>
    </r>
    <r>
      <rPr>
        <color rgb="FF0000FF"/>
        <sz val="11.0"/>
      </rPr>
      <t># Please see reference #1 on reference sheet</t>
    </r>
  </si>
  <si>
    <r>
      <rPr>
        <sz val="10.0"/>
      </rPr>
      <t xml:space="preserve">5.0 mg/mL at 5 °C
</t>
    </r>
    <r>
      <rPr>
        <color rgb="FF0000FF"/>
        <sz val="10.0"/>
      </rPr>
      <t># Please see reference #1 on reference sheet</t>
    </r>
  </si>
  <si>
    <t>2,4-DIAMINOANISOLE SULFATE</t>
  </si>
  <si>
    <t>Molecular Weight:236.24600
Density:N/A
Molecular Formula:C7H12N2O5S</t>
  </si>
  <si>
    <t>Boiling Point:149 - 150 (5 torr)
Melting Point:189-192ºC</t>
  </si>
  <si>
    <t>39156-41-7</t>
  </si>
  <si>
    <r>
      <rPr>
        <sz val="11.0"/>
      </rPr>
      <t xml:space="preserve">Used to make hair and fur dyes, as an intermediate for C.I. Basic Brown 2, and as a corrosion inhibitor for steel; [Merck Index] Used as a diagnostic reagent and as an oxidation base for dyeing furs; [HSDB]
Used as diagnostic agents and as development-requiring agents.
Oxidation base for dyeing furs
</t>
    </r>
    <r>
      <rPr>
        <color rgb="FF0000FF"/>
        <sz val="11.0"/>
      </rPr>
      <t># Please see reference #1 on reference sheet</t>
    </r>
  </si>
  <si>
    <t xml:space="preserve">Analytic Laboratory Methods
GAS CHROMATOGRAPHY ... TO SEPARATE &amp; IDENTIFY OXIDN DYES INCL 2,4-DIAMINOANISOLE IN HAIR COLORANTS. /2,4-DIAMINOANISOLE/
EPA Method 9035. Colorimetric Automated Chloranilate Method applicalbe to ground water, drinking and surface waters, and domestic and industrial wastes containing 10 to 400 mg sulfate/liter. When solid barium chloranilate is added to a solution containing sulfate, barium sulfate is precipated, releasing the highly colored acid chloranilate. Ions causing interference (calcium, aluminum, and iron) can be removed by passage through an ion exchange column. In a single laboratory, using surface water samples at concentrations of 38, 111, and 294 mg sulfate/l, the standard deviations were + or - 1.0, + or - 2.2, and + or - 0.8, respecitively. In a single laboratory, using surface water samples at concentrations of 82 and 295 mg sulfate/l, recoveries were 99% and 102%, respectively. /Sulfate/
</t>
  </si>
  <si>
    <t xml:space="preserve">Cosmetic Ingredient
</t>
  </si>
  <si>
    <r>
      <rPr>
        <sz val="11.0"/>
      </rPr>
      <t xml:space="preserve">PRECAUTIONS FOR "CARCINOGENS": A high-efficiency particulate arrestor (HEPA) or charcoal filters can be used to minimize amt of carcinogen in exhausted air ventilated safety cabinets, lab hoods, glove boxes or animal rooms ... Filter housing that is designed so that used filters can be transferred into plastic bag without contaminating maintenance staff is avail commercially. Filters should be placed in plastic bags immediately after removal ... The plastic bag should be sealed immediately ... The sealed bag should be labelled properly ... Waste liquids ... should be placed or collected in proper containers for disposal. The lid should be secured &amp; the bottles properly labelled. Once filled, bottles should be placed in plastic bag, so that outer surface ... is not contaminated ... The plastic bag should also be sealed &amp; labelled. ... Broken glassware ... should be decontaminated by solvent extraction, by chemical destruction, or in specially designed incinerators. /Chemical Carcinogens/
</t>
    </r>
    <r>
      <rPr>
        <color rgb="FF0000FF"/>
        <sz val="11.0"/>
      </rPr>
      <t># Please see reference #1 on reference sheet</t>
    </r>
  </si>
  <si>
    <r>
      <rPr>
        <sz val="11.0"/>
      </rPr>
      <t xml:space="preserve">SMALL SPILLS AND LEAKAGE: If you spill this chemical, you should dampen the solid spill material with water, then transfer the dampened material to a suitable container. Use absorbent paper dampened with water to pick up any remaining material. Seal your contaminated clothing and the absorbent paper in a vapor-tight plastic bag for eventual disposal. Wash all contaminated surfaces with a soap and water solution. Do not reenter the contaminated area until the Safety Officer (or other responsible person) has verified that the area has been properly cleaned.
STORAGE PRECAUTIONS: You should store this material under ambient temperatures. (NTP, 1992)
</t>
    </r>
    <r>
      <rPr>
        <color rgb="FF0000FF"/>
        <sz val="11.0"/>
      </rPr>
      <t># Please see reference #1 on reference sheet</t>
    </r>
  </si>
  <si>
    <r>
      <rPr>
        <sz val="11.0"/>
      </rPr>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t>
    </r>
    <r>
      <rPr>
        <color rgb="FF0000FF"/>
        <sz val="11.0"/>
      </rPr>
      <t># Please see reference #1 on reference sheet</t>
    </r>
  </si>
  <si>
    <r>
      <rPr>
        <sz val="11.0"/>
      </rPr>
      <t xml:space="preserve">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t>
    </r>
    <r>
      <rPr>
        <color rgb="FF0000FF"/>
        <sz val="11.0"/>
      </rPr>
      <t># Please see reference #1 on reference sheet</t>
    </r>
  </si>
  <si>
    <r>
      <rPr>
        <sz val="11.0"/>
      </rPr>
      <t xml:space="preserve">Used to make hair and fur dyes, as an intermediate for C.I. Basic Brown 2, and as a corrosion inhibitor for steel; [Merck Index] Used as a diagnostic reagent and as an oxidation base for dyeing furs; [HSDB]
Used as diagnostic agents and as development-requiring agents.
Oxidation base for dyeing furs
</t>
    </r>
    <r>
      <rPr>
        <color rgb="FF0000FF"/>
        <sz val="11.0"/>
      </rPr>
      <t># Please see reference #1 on reference sheet</t>
    </r>
  </si>
  <si>
    <r>
      <rPr>
        <sz val="11.0"/>
      </rPr>
      <t xml:space="preserve">Used to make hair and fur dyes, as an intermediate for C.I. Basic Brown 2, and as a corrosion inhibitor for steel; [Merck Index] Used as a diagnostic reagent and as an oxidation base for dyeing furs; [HSDB]
Used as diagnostic agents and as development-requiring agents.
Oxidation base for dyeing furs
</t>
    </r>
    <r>
      <rPr>
        <color rgb="FF0000FF"/>
        <sz val="11.0"/>
      </rPr>
      <t># Please see reference #1 on reference sheet</t>
    </r>
  </si>
  <si>
    <r>
      <rPr>
        <sz val="11.0"/>
      </rPr>
      <t xml:space="preserve">Used to make hair and fur dyes, as an intermediate for C.I. Basic Brown 2, and as a corrosion inhibitor for steel; [Merck Index] Used as a diagnostic reagent and as an oxidation base for dyeing furs; [HSDB]
Used as diagnostic agents and as development-requiring agents.
Oxidation base for dyeing furs
</t>
    </r>
    <r>
      <rPr>
        <color rgb="FF0000FF"/>
        <sz val="11.0"/>
      </rPr>
      <t># Please see reference #1 on reference sheet</t>
    </r>
  </si>
  <si>
    <r>
      <rPr>
        <sz val="11.0"/>
      </rPr>
      <t xml:space="preserve">Used to make hair and fur dyes, as an intermediate for C.I. Basic Brown 2, and as a corrosion inhibitor for steel; [Merck Index] Used as a diagnostic reagent and as an oxidation base for dyeing furs; [HSDB]
Used as diagnostic agents and as development-requiring agents.
Oxidation base for dyeing furs
</t>
    </r>
    <r>
      <rPr>
        <color rgb="FF0000FF"/>
        <sz val="11.0"/>
      </rPr>
      <t># Please see reference #1 on reference sheet</t>
    </r>
  </si>
  <si>
    <r>
      <rPr>
        <sz val="10.0"/>
      </rPr>
      <t xml:space="preserve">SOLUBLE IN WATER &amp; ETHANOL
</t>
    </r>
    <r>
      <rPr>
        <color rgb="FF0000FF"/>
        <sz val="10.0"/>
      </rPr>
      <t># Please see reference #1 on reference sheet</t>
    </r>
  </si>
  <si>
    <t>4,4'-DIAMINODIPHENYL ETHER</t>
  </si>
  <si>
    <t>Molecular Weight:200.236
Density:1.2±0.1 g/cm3
Molecular Formula:C12H12N2O</t>
  </si>
  <si>
    <t>Boiling Point:389.4±27.0 °C at 760 mmHg
Melting Point:188-192 °C(lit.)</t>
  </si>
  <si>
    <t>101-80-4</t>
  </si>
  <si>
    <r>
      <rPr>
        <sz val="11.0"/>
      </rPr>
      <t xml:space="preserve">bis(4-Aminophenyl) ether's production and use as a chemical intermediate for polyimide and poly(ester-imide) resins may result in its release to the environment through various waste streams. If released to air, an estimated vapor pressure of 2.5X10-6 mm Hg at 25 °C indicates bis(4-aminophenyl) ether will exist in both the vapor and particulate phases in the atmosphere. Vapor-phase bis(4-aminophenyl) ether will be degraded in the atmosphere by reaction with photochemically-produced hydroxyl radicals; the half-life for this reaction in air is estimated to be 1.8 hours. Particulate-phase bis(4-aminophenyl) ether will be removed from the atmosphere by wet or dry deposition. bis(4-Aminophenyl) ether does not contain chromophores that absorb at wavelengths &gt;290 nm and therefore is not expected to be susceptible to direct photolysis by sunlight. If released to soil, bis(4-aminophenyl) ether is expected to have moderate mobility based upon an estimated Koc of 450. However, aromatic amines are expected to bind strongly to humus or organic matter in soils due to the high reactivity of the aromatic amino group, suggesting that mobility may be much lower in some soils. Volatilization from moist soil surfaces is not expected to be an important fate process based upon an estimated Henry's Law constant of 1.5X10-11 atm-cu m/mole. Biodegradation data were not available.
</t>
    </r>
    <r>
      <rPr>
        <color rgb="FF0000FF"/>
        <sz val="11.0"/>
      </rPr>
      <t># Please see reference #1 on reference sheet</t>
    </r>
  </si>
  <si>
    <r>
      <rPr>
        <sz val="11.0"/>
      </rPr>
      <t xml:space="preserve">SYMPTOMS: Symptoms of exposure to this compound may include irritation.
ACUTE/CHRONIC HAZARDS: This compound is harmful if ingested, inhaled or absorbed through the skin. It is an irritant. When heated to decomposition it emits toxic fumes of carbon monoxide, carbon dioxide and nitrogen oxides. (NTP, 1992)
</t>
    </r>
    <r>
      <rPr>
        <color rgb="FF0000FF"/>
        <sz val="11.0"/>
      </rPr>
      <t># Please see reference #1 on reference sheet</t>
    </r>
  </si>
  <si>
    <r>
      <rPr>
        <sz val="11.0"/>
      </rPr>
      <t xml:space="preserve">Used as a chemical intermediate for polyimide and poly(ester-imide) resins; [HSDB]
Chem int for polyimide and poly(ester-imide) resins
</t>
    </r>
    <r>
      <rPr>
        <color rgb="FF0000FF"/>
        <sz val="11.0"/>
      </rPr>
      <t># Please see reference #1 on reference sheet</t>
    </r>
  </si>
  <si>
    <r>
      <rPr>
        <sz val="11.0"/>
      </rPr>
      <t xml:space="preserve">Analytic Laboratory Methods
Method: EPA-OSW 8270D; Procedure: gas chromatography/mass spectrometry; Analyte: 4,4'-oxydianiline; Matrix: solid waste matrices, soils, air sampling media and water samples; Detection Limit: 20 ug/L.
</t>
    </r>
    <r>
      <rPr>
        <color rgb="FF0000FF"/>
        <sz val="11.0"/>
      </rPr>
      <t># Please see reference #1 on reference sheet</t>
    </r>
  </si>
  <si>
    <r>
      <rPr>
        <sz val="11.0"/>
      </rPr>
      <t xml:space="preserve">Intermediates
Monomers
</t>
    </r>
    <r>
      <rPr>
        <color rgb="FF0000FF"/>
        <sz val="11.0"/>
      </rPr>
      <t># Please see reference #1 on reference sheet</t>
    </r>
  </si>
  <si>
    <r>
      <rPr>
        <sz val="11.0"/>
      </rPr>
      <t xml:space="preserve">Intermediates
Monomers
</t>
    </r>
    <r>
      <rPr>
        <color rgb="FF0000FF"/>
        <sz val="11.0"/>
      </rPr>
      <t># Please see reference #1 on reference sheet</t>
    </r>
  </si>
  <si>
    <r>
      <rPr>
        <sz val="11.0"/>
      </rPr>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
    </r>
    <r>
      <rPr>
        <color rgb="FF0000FF"/>
        <sz val="11.0"/>
      </rPr>
      <t># Please see reference #1 on reference sheet</t>
    </r>
  </si>
  <si>
    <r>
      <rPr>
        <sz val="11.0"/>
      </rPr>
      <t xml:space="preserve">SMALL SPILLS AND LEAKAGE: If a spill of this chemical occurs, FIRST REMOVE ALL SOURCES OF IGNITION, then you should dampen the solid spill material with acetone and transfer the dampened material to a suitable container. Use absorbent paper dampened with acetone to pick up any remaining material. Seal your contaminated clothing and the absorbent paper in a vapor-tight plastic bag for eventual disposal. Solvent wash all contaminated surfaces with acetone followed by washing with a soap and water solution. Do not reenter the contaminated area until the Safety Officer (or other responsible person) has verified that the area has been properly cleaned.
STORAGE PRECAUTIONS: You should protect this chemical from exposure to light. Keep the container tightly closed under an inert atmosphere, and store under refrigerated temperatures. (NTP, 1992)
</t>
    </r>
    <r>
      <rPr>
        <color rgb="FF0000FF"/>
        <sz val="11.0"/>
      </rPr>
      <t># Please see reference #1 on reference sheet</t>
    </r>
  </si>
  <si>
    <r>
      <rPr>
        <sz val="11.0"/>
      </rPr>
      <t xml:space="preserve">Avoid contact with skin, eyes and clothing. Wash hands before breaks and immediately after handling the product.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t>
    </r>
    <r>
      <rPr>
        <color rgb="FF0000FF"/>
        <sz val="11.0"/>
      </rPr>
      <t># Please see reference #1 on reference sheet</t>
    </r>
  </si>
  <si>
    <r>
      <rPr>
        <sz val="11.0"/>
      </rPr>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Product: Observe all federal, state, and local environmental regulations. Contact a licensed professional waste disposal service to dispose of this material. Dissolve or mix the material with a combustible solvent and burn in a chemical incinerator equipped with an afterburner and scrubber. Contaminated packaging: Dispose of as unused product.
</t>
    </r>
    <r>
      <rPr>
        <color rgb="FF0000FF"/>
        <sz val="11.0"/>
      </rPr>
      <t># Please see reference #1 on reference sheet</t>
    </r>
  </si>
  <si>
    <r>
      <rPr>
        <sz val="11.0"/>
      </rPr>
      <t xml:space="preserve">Used as a chemical intermediate for polyimide and poly(ester-imide) resins; [HSDB]
Chem int for polyimide and poly(ester-imide) resins
</t>
    </r>
    <r>
      <rPr>
        <color rgb="FF0000FF"/>
        <sz val="11.0"/>
      </rPr>
      <t># Please see reference #1 on reference sheet</t>
    </r>
  </si>
  <si>
    <r>
      <rPr>
        <sz val="11.0"/>
      </rPr>
      <t xml:space="preserve">Used as a chemical intermediate for polyimide and poly(ester-imide) resins; [HSDB]
Chem int for polyimide and poly(ester-imide) resins
</t>
    </r>
    <r>
      <rPr>
        <color rgb="FF0000FF"/>
        <sz val="11.0"/>
      </rPr>
      <t># Please see reference #1 on reference sheet</t>
    </r>
  </si>
  <si>
    <r>
      <rPr>
        <sz val="11.0"/>
      </rPr>
      <t xml:space="preserve"> Used as a chemical intermediate for polyimide and poly(ester-imide) resins; [HSDB]
Chem int for polyimide and poly(ester-imide) resins
</t>
    </r>
    <r>
      <rPr>
        <color rgb="FF0000FF"/>
        <sz val="11.0"/>
      </rPr>
      <t># Please see reference #1 on reference sheet</t>
    </r>
  </si>
  <si>
    <r>
      <rPr>
        <sz val="11.0"/>
      </rPr>
      <t xml:space="preserve">Used as a chemical intermediate for polyimide and poly(ester-imide) resins; [HSDB]
Chem int for polyimide and poly(ester-imide) resins
</t>
    </r>
    <r>
      <rPr>
        <color rgb="FF0000FF"/>
        <sz val="11.0"/>
      </rPr>
      <t># Please see reference #1 on reference sheet</t>
    </r>
  </si>
  <si>
    <r>
      <rPr>
        <sz val="10.0"/>
      </rPr>
      <t xml:space="preserve">Insoluble in water
</t>
    </r>
    <r>
      <rPr>
        <color rgb="FF0000FF"/>
        <sz val="10.0"/>
      </rPr>
      <t># Please see reference #1 on reference sheet</t>
    </r>
  </si>
  <si>
    <t>4,4'-DIAMINODIPHENYL SULFIDE</t>
  </si>
  <si>
    <t>Density:1.3±0.1 g/cm3
Molecular Formula :C12H12N2S
Molecular Weight  :216.302
Flash Point :234.9±24.6 °C</t>
  </si>
  <si>
    <t>Boiling Point :464.8±30.0 °C at 760 mmHg
Melting Point :105-107 °C(lit.)</t>
  </si>
  <si>
    <t>139-65-1</t>
  </si>
  <si>
    <t>DIBENZOFURANS (CHLORINATED)</t>
  </si>
  <si>
    <t>BRUC, OEHHA-CREL, WWF</t>
  </si>
  <si>
    <t>1,2-DIBROMO-3-CHLOROPROPANE (DBCP)</t>
  </si>
  <si>
    <t>Density :2.05
Molecular Formula: C3H5Br2Cl
Molecular Weight : 236.33300
Flash Point: 77 °C
Exact Mass :233.84500</t>
  </si>
  <si>
    <t>Boiling Point :195°C
Melting Point : 6°C</t>
  </si>
  <si>
    <t>96-12-8</t>
  </si>
  <si>
    <r>
      <rPr>
        <sz val="11.0"/>
      </rPr>
      <t xml:space="preserve">Due to the restrictions on the use of 1,2-dibromo-3-chloropropane as a nematocide and soil fumigant, little release of 1,2-dibromo-3-chloropropane presently occurs. The use of 1,2-dibromo-3-chloropropane as a laboratory reactant is not expected to result in large quantities being released to the environment. If released to the atmosphere, 1,2-dibromo-3-chloropropane will exist solely in the vapor phase in the ambient atmosphere, based on a measured vapor pressure of 0.58 mm Hg at 20 °C. Vapor-phase 1,2-dibromo-3-chloropropane is degraded in the atmosphere by reaction with photochemically-produced hydroxyl radicals with an estimated half-life of about 37 days. Products of 1,2-dibromopropanol, chlorobromopropanol, and 1-bromo-3-chloro-2-propanone are formed during this process. 1,2-Dibromo-3-chloropropane released to soil will likely volatilize or leach. In alkaline, but not neutral or acidic soils, hydrolysis may be significant. Biodegradation is possible but is expected to be slow relative to volatilization and leaching. In water, 1,2-dibromo-3-chloropropane is expected to volatilize. It may also slowly hydrolyze (half-life= 38 years, neutral pH, at 25 °C). Estimated volatilization half-lives for a model river and model lake are 14 hours and 9 days, respectively. In groundwater, 1,2-dibromo-3-chloropropane is expected to persist due to its low estimated rate of hydrolysis (half-life= 141 years, neutral pH, at 15 °C). In surface waters, biodegradation may occur, but is expected to be slow relative to the rate of volatilization. 
</t>
    </r>
    <r>
      <rPr>
        <color rgb="FF0000FF"/>
        <sz val="11.0"/>
      </rPr>
      <t># Please see reference #1 on reference sheet</t>
    </r>
  </si>
  <si>
    <r>
      <rPr>
        <sz val="11.0"/>
      </rPr>
      <t xml:space="preserve">Breathing high levels of 1,2-dibromo-3-chloropropane causes reproductive damage, including reduced sperm counts, birth defects, and infertility. It may also damage the stomach, liver, kidneys, brain, spleen, blood, and lungs, and cause skin and eye damage from direct contact. (L125)
</t>
    </r>
    <r>
      <rPr>
        <color rgb="FF0000FF"/>
        <sz val="11.0"/>
      </rPr>
      <t># Please see reference #1 on reference sheet</t>
    </r>
  </si>
  <si>
    <r>
      <rPr>
        <sz val="11.0"/>
      </rPr>
      <t xml:space="preserve">All uses except on pineapple plantations in Hawaii canceled in 1979; use on pineapples cancelled in 1985; See 29CFR1910.1044;
</t>
    </r>
    <r>
      <rPr>
        <color rgb="FF0000FF"/>
        <sz val="11.0"/>
      </rPr>
      <t># Please see reference #1 on reference sheet</t>
    </r>
  </si>
  <si>
    <r>
      <rPr>
        <sz val="11.0"/>
      </rPr>
      <t xml:space="preserve">Analytic Laboratory Methods
A Varian 3700 gas chromatograph equipped with electron capture detector &amp; CDS-111 integrator was used for quantitative analysis of drinking water samples. The mean % recovery of 1,2-dibromo-3-chloropropane in water samples was 95.9%.
Retention ratio data compiled by the FDA in its Pesticide Anal Manual using packed gas chromatography columns were examined for usage when capillary gas chromatography was applied for residue anal of materials incl 1,2-dibromo-3-chloropropane.
Clinical Laboratory Methods
Recoveries of 1,2-dibromo-3-chloropropane (DBCP) from whole rat blood were 92.6-102.4% and the mean % recovery was 96.7%. A Varian 3700 gas chromatograph equipped with electron capture detector &amp; CDS-111 integrator was used for quantitative analysis.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</si>
  <si>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</si>
  <si>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</si>
  <si>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PRECAUTIONS FOR "CARCINOGENS": A high-efficiency particulate arrestor (HEPA) or charcoal filters can be used to minimize amt of carcinogen in exhausted air ventilated safety cabinets, lab hoods, glove boxes or animal rooms ... Filter housing that is designed so that used filters can be transferred into plastic bag without contaminating maintenance staff is avail commercially. Filters should be placed in plastic bags immediately after removal ... The plastic bag should be sealed immediately ... The sealed bag should be labelled properly ... Waste liquids ... should be placed or collected in proper containers for disposal. The lid should be secured &amp; the bottles properly labelled. Once filled, bottles should be placed in plastic bag, so that outer surface ... is not contaminated ... The plastic bag should also be sealed &amp; labelled. ... Broken glassware ... should be decontaminated by solvent extraction, by chemical destruction, or in specially designed incinerators. /Chemical Carcinogens/
</t>
    </r>
    <r>
      <rPr>
        <color rgb="FF0000FF"/>
        <sz val="11.0"/>
      </rPr>
      <t># Please see reference #1 on reference sheet</t>
    </r>
  </si>
  <si>
    <r>
      <rPr>
        <sz val="11.0"/>
      </rPr>
      <t xml:space="preserve">Do not touch or walk through spilled material. Stop leak if you can do it without risk.
SMALL SPILL: Pick up with sand or other non-combustible absorbent material and place into containers for later disposal.
LARGE SPILL: Dike far ahead of liquid spill for later disposal. Prevent entry into waterways, sewers, basements or confined areas. (ERG, 2024)
</t>
    </r>
    <r>
      <rPr>
        <color rgb="FF0000FF"/>
        <sz val="11.0"/>
      </rPr>
      <t># Please see reference #1 on reference sheet</t>
    </r>
  </si>
  <si>
    <r>
      <rPr>
        <sz val="11.0"/>
      </rPr>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</si>
  <si>
    <r>
      <rPr>
        <sz val="11.0"/>
      </rPr>
      <t xml:space="preserve">Generators of waste (equal to or greater than 100 kg/mo) containing this contaminant, EPA hazardous waste number U066, must conform with USEPA regulations in storage, transportation, treatment and disposal of waste.
Dibromochloropropane is reported to be stable to neutral and acid media. It is hydrolyzed by alkali to 2-bromoallyl alcohol. Controlled incineration with adequate scrubbing and ash disposal facilities. The Manufacturing Chemists Association suggest the following disposal procedures for bromine-containing compounds: - pour onto vermiculite, sodium bicarbonate or a sand-soda ash mixture (90-10). Mix and shovel into paper boxes. Place in an open incinerator. Cover with scrap wood and paper. Ignite with an excelsior train; stay on upwind side or dump into a closed incinerator with afterburner. - Dissolve in a flammable solvent. Spray into the firebox of an incinerator equipped with afterburner and scrubber (alkali). Recommendable methods: Adsorption &amp; incineration. Peer review: Dilute well with hydrocarbon fuel. Adsorb on vermiculite or sodium carbonate. Incinerate with excess non halogenated waste. (Peer-review conclusions of an IRPTC expert consultation (May 1985))
</t>
    </r>
    <r>
      <rPr>
        <color rgb="FF0000FF"/>
        <sz val="11.0"/>
      </rPr>
      <t># Please see reference #1 on reference sheet</t>
    </r>
  </si>
  <si>
    <r>
      <rPr>
        <sz val="11.0"/>
      </rPr>
      <t xml:space="preserve">All uses except on pineapple plantations in Hawaii canceled in 1979; use on pineapples cancelled in 1985; See 29CFR1910.1044;
</t>
    </r>
    <r>
      <rPr>
        <color rgb="FF0000FF"/>
        <sz val="11.0"/>
      </rPr>
      <t># Please see reference #1 on reference sheet</t>
    </r>
  </si>
  <si>
    <r>
      <rPr>
        <sz val="11.0"/>
      </rPr>
      <t xml:space="preserve">All uses except on pineapple plantations in Hawaii canceled in 1979; use on pineapples cancelled in 1985; See 29CFR1910.1044;
</t>
    </r>
    <r>
      <rPr>
        <color rgb="FF0000FF"/>
        <sz val="11.0"/>
      </rPr>
      <t># Please see reference #1 on reference sheet</t>
    </r>
  </si>
  <si>
    <t>0.2 micrograms per liter (u g/l) [equivalent to parts per billion (ppb)]</t>
  </si>
  <si>
    <r>
      <rPr>
        <sz val="11.0"/>
      </rPr>
      <t xml:space="preserve">The substance can be absorbed into the body by inhalation of its vapour, through the skin and by ingestion.
inhalation, skin absorption, ingestion, skin and/or eye contact
Oral (L125) ; inhalation (L125) ; dermal (L125)
</t>
    </r>
    <r>
      <rPr>
        <color rgb="FF0000FF"/>
        <sz val="11.0"/>
      </rPr>
      <t># Please see reference #1 on reference sheet</t>
    </r>
  </si>
  <si>
    <r>
      <rPr>
        <sz val="11.0"/>
      </rPr>
      <t xml:space="preserve">All uses except on pineapple plantations in Hawaii canceled in 1979; use on pineapples cancelled in 1985; See 29CFR1910.1044;
</t>
    </r>
    <r>
      <rPr>
        <color rgb="FF0000FF"/>
        <sz val="11.0"/>
      </rPr>
      <t># Please see reference #1 on reference sheet</t>
    </r>
  </si>
  <si>
    <r>
      <rPr>
        <sz val="11.0"/>
      </rPr>
      <t xml:space="preserve">All uses except on pineapple plantations in Hawaii canceled in 1979; use on pineapples cancelled in 1985; See 29CFR1910.1044;
</t>
    </r>
    <r>
      <rPr>
        <color rgb="FF0000FF"/>
        <sz val="11.0"/>
      </rPr>
      <t># Please see reference #1 on reference sheet</t>
    </r>
  </si>
  <si>
    <r>
      <rPr>
        <sz val="10.0"/>
      </rPr>
      <t xml:space="preserve">Solubility in water, g/l at 20 °C: 1.2 (poor)
</t>
    </r>
    <r>
      <rPr>
        <color rgb="FF0000FF"/>
        <sz val="10.0"/>
      </rPr>
      <t># Please see reference #1 on reference sheet</t>
    </r>
  </si>
  <si>
    <t>1,2-DIBROMOETHANE</t>
  </si>
  <si>
    <t>Molecular Weight:187.861
Density:2.1±0.1 g/cm3
Molecular Formula:C2H4Br2</t>
  </si>
  <si>
    <t>Boiling Point:130.2±8.0 °C at 760 mmHg
Melting Point:9 °C</t>
  </si>
  <si>
    <t>106-93-4</t>
  </si>
  <si>
    <r>
      <rPr>
        <sz val="11.0"/>
      </rPr>
      <t xml:space="preserve">Ethylene dibromide's production and use as a chemical intermediate in organic synthesis, as a specialty and general solvent, in waterproofing preparations and as a gauge fluid may result in its release to the environment through various waste streams. Ethylene dibromide's former uses as a pesticide and antiknock agent in gasoline resulted in its direct release to the environment(SRC). Monitoring of ethylene dibromide in ocean water and ocean air suggests that ethylene dibromide may be formed naturally in the ocean as a result of macro algae growth. Phaeophyta (brown algae) are known to produce ethylene dibromide at 20-30 ng/g wet algal weight per day. If released to air, a vapor pressure of 11.2 mm Hg at 25 °C indicates ethylene dibromide will exist solely as a vapor in the ambient atmosphere. Vapor-phase ethylene dibromide will be degraded in the atmosphere by reaction with photochemically-produced hydroxyl radicals; the half-life for this reaction in air is estimated to be 64 days. Ethylene dibromide does not absorb at wavelengths &gt;290 nm and, therefore, is not expected to be susceptible to direct photolysis by sunlight. If released to soil, ethylene dibromide is expected to have high to very high mobility based upon Koc values ranging from 14 to 160. Volatilization from moist soil surfaces is expected to be an important fate process based upon a Henry's Law constant of 6.50X10-4 atm-cu m/mole. Ethylene dibromide is expected volatilize from dry soil surfaces based upon its vapor pressure. Biodegradation is expected to be an important fate process.
</t>
    </r>
    <r>
      <rPr>
        <color rgb="FF0000FF"/>
        <sz val="11.0"/>
      </rPr>
      <t># Please see reference #1 on reference sheet</t>
    </r>
  </si>
  <si>
    <r>
      <rPr>
        <sz val="11.0"/>
      </rPr>
      <t xml:space="preserve">Long term exposure can result in liver, kidney, and reproductive system damage. 1,2-Dibromoethane is also known to have adverse effects on the brain. (L120)
</t>
    </r>
    <r>
      <rPr>
        <color rgb="FF0000FF"/>
        <sz val="11.0"/>
      </rPr>
      <t># Please see reference #1 on reference sheet</t>
    </r>
  </si>
  <si>
    <r>
      <rPr>
        <sz val="11.0"/>
      </rPr>
      <t xml:space="preserve">Used as a fumigant, a solvent, a scavenger for lead in leaded gasoline, and an intermediate in organic synthesis; no longer used in the United States as a soil or grain fumigant; [ACGIH]
Use as fumigant suspended by EPA due to toxicity and ground water contamination. [Sullivan, p. 1053]
EDB is a versatile reagent in organic synthesis. Major uses in this category are as an intermediate for pharmaceuticals (tetramisole, theodrenaline), herbicides (diquat dibromide), and dyes (Vat Blue 16), where it provides an ''ethylene bridge'' in the molecular structure. EDB is used as a nonflammable solvent for resins, gums, and waxes. Additionally, EDB can be used as a raw material in the synthesis of chemicals such as vinyl bromide (a precursor of flame-retardants) and styrenic block copolymers.
</t>
    </r>
    <r>
      <rPr>
        <color rgb="FF0000FF"/>
        <sz val="11.0"/>
      </rPr>
      <t># Please see reference #1 on reference sheet</t>
    </r>
  </si>
  <si>
    <r>
      <rPr>
        <sz val="11.0"/>
      </rPr>
      <t xml:space="preserve">Analytic Laboratory Methods
Method: NIOSH 1008, Issue 2; Procedure: gas chromatography (63)Ni electron-capture detector; Analyte: ethylene dibromide; Matrix: air; Detection Limit: 0.01 ug/sample.
Method: OSHA 02; Procedure: gas chromatography using an electron capture detector; Analyte: ethylene dibromide; Matrix: air; Detection Limit: 0.005 mg/cu m (6.5X10-4 ppm).
Clinical Laboratory Methods
Blood samples are warmed and an inert gas is passed through the sample to extract the volatile halocarbons. Tissue samples are macerated in water, then treated the same as for blood samples. A Tenax gas chromatography cartridge is used to trap the vapors which are then recovered by thermal desorption and analyzed on gas chromatography/mass spectrometry. ... The limits of detection of this method are approximately 3 ng/mL for a 10 mL blood sample and 6 ng/g for 5 g tissue sample.
</t>
    </r>
    <r>
      <rPr>
        <color rgb="FF0000FF"/>
        <sz val="11.0"/>
      </rPr>
      <t># Please see reference #1 on reference sheet</t>
    </r>
  </si>
  <si>
    <r>
      <rPr>
        <sz val="11.0"/>
      </rPr>
      <t xml:space="preserve">ACCIDENTAL RELEASE MEASURES: Personal precautions, protective equipment and emergency procedures: Wear respiratory protection. Avoid breathing vapors, mist or gas. Ensure adequate ventilation. Evacuate personnel to safe areas. Environmental precautions: Prevent further leakage or spillage if safe to do so. Do not let product enter drains. Discharge into the environment must be avoided. Methods and materials for containment and cleaning up: Soak up with inert absorbent material and dispose of as hazardous waste. Keep in suitable, closed containers for disposal.
</t>
    </r>
    <r>
      <rPr>
        <color rgb="FF0000FF"/>
        <sz val="11.0"/>
      </rPr>
      <t># Please see reference #1 on reference sheet</t>
    </r>
  </si>
  <si>
    <r>
      <rPr>
        <sz val="11.0"/>
      </rPr>
      <t xml:space="preserve">Made from ethylene and bromine; also from acetylene and hydrobromic acid.
</t>
    </r>
    <r>
      <rPr>
        <color rgb="FF0000FF"/>
        <sz val="11.0"/>
      </rPr>
      <t># Please see reference #1 on reference sheet</t>
    </r>
  </si>
  <si>
    <r>
      <rPr>
        <sz val="11.0"/>
      </rPr>
      <t xml:space="preserve">ACCIDENTAL RELEASE MEASURES: Personal precautions, protective equipment and emergency procedures: Wear respiratory protection. Avoid breathing vapors, mist or gas. Ensure adequate ventilation. Evacuate personnel to safe areas. Environmental precautions: Prevent further leakage or spillage if safe to do so. Do not let product enter drains. Discharge into the environment must be avoided.
</t>
    </r>
    <r>
      <rPr>
        <color rgb="FF0000FF"/>
        <sz val="11.0"/>
      </rPr>
      <t># Please see reference #1 on reference sheet</t>
    </r>
  </si>
  <si>
    <r>
      <rPr>
        <sz val="11.0"/>
      </rPr>
      <t xml:space="preserve">Generators of waste (equal to or greater than 100 kg/mo) containing this contaminant, EPA hazardous waste number U067, must conform with USEPA regulations in storage, transportation, treatment and disposal of waste.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
    </r>
    <r>
      <rPr>
        <color rgb="FF0000FF"/>
        <sz val="11.0"/>
      </rPr>
      <t># Please see reference #1 on reference sheet</t>
    </r>
  </si>
  <si>
    <r>
      <rPr>
        <sz val="11.0"/>
      </rPr>
      <t xml:space="preserve">  Used as a fumigant, a solvent, a scavenger for lead in leaded gasoline, and an intermediate in organic synthesis; no longer used in the United States as a soil or grain fumigant; [ACGIH]
Use as fumigant suspended by EPA due to toxicity and ground water contamination. [Sullivan, p. 1053]
EDB is a versatile reagent in organic synthesis. Major uses in this category are as an intermediate for pharmaceuticals (tetramisole, theodrenaline), herbicides (diquat dibromide), and dyes (Vat Blue 16), where it provides an ''ethylene bridge'' in the molecular structure. EDB is used as a nonflammable solvent for resins, gums, and waxes. Additionally, EDB can be used as a raw material in the synthesis of chemicals such as vinyl bromide (a precursor of flame-retardants) and styrenic block copolymers.
</t>
    </r>
    <r>
      <rPr>
        <color rgb="FF0000FF"/>
        <sz val="11.0"/>
      </rPr>
      <t xml:space="preserve"># Please see reference #1 on reference sheet
</t>
    </r>
  </si>
  <si>
    <r>
      <rPr>
        <sz val="11.0"/>
      </rPr>
      <t xml:space="preserve">Used as a fumigant, a solvent, a scavenger for lead in leaded gasoline, and an intermediate in organic synthesis; no longer used in the United States as a soil or grain fumigant; [ACGIH]
Use as fumigant suspended by EPA due to toxicity and ground water contamination. [Sullivan, p. 1053]
EDB is a versatile reagent in organic synthesis. Major uses in this category are as an intermediate for pharmaceuticals (tetramisole, theodrenaline), herbicides (diquat dibromide), and dyes (Vat Blue 16), where it provides an ''ethylene bridge'' in the molecular structure. EDB is used as a nonflammable solvent for resins, gums, and waxes. Additionally, EDB can be used as a raw material in the synthesis of chemicals such as vinyl bromide (a precursor of flame-retardants) and styrenic block copolymers.
</t>
    </r>
    <r>
      <rPr>
        <color rgb="FF0000FF"/>
        <sz val="11.0"/>
      </rPr>
      <t># Please see reference #1 on reference sheet</t>
    </r>
  </si>
  <si>
    <t>0.05 micrograms per liter (u g/l) [equivalent to parts per billion (ppb)]</t>
  </si>
  <si>
    <r>
      <rPr>
        <sz val="11.0"/>
      </rPr>
      <t xml:space="preserve">The substance can be absorbed into the body by inhalation of its vapour, through the skin and by ingestion.
inhalation, skin absorption, ingestion, skin and/or eye contact
Oral (L120) ; inhalation (L120) ; dermal (L120)
</t>
    </r>
    <r>
      <rPr>
        <color rgb="FF0000FF"/>
        <sz val="11.0"/>
      </rPr>
      <t># Please see reference #1 on reference sheet</t>
    </r>
  </si>
  <si>
    <r>
      <rPr>
        <sz val="11.0"/>
      </rPr>
      <t xml:space="preserve">Used as a fumigant, a solvent, a scavenger for lead in leaded gasoline, and an intermediate in organic synthesis; no longer used in the United States as a soil or grain fumigant; [ACGIH]
Use as fumigant suspended by EPA due to toxicity and ground water contamination. [Sullivan, p. 1053]
EDB is a versatile reagent in organic synthesis. Major uses in this category are as an intermediate for pharmaceuticals (tetramisole, theodrenaline), herbicides (diquat dibromide), and dyes (Vat Blue 16), where it provides an ''ethylene bridge'' in the molecular structure. EDB is used as a nonflammable solvent for resins, gums, and waxes. Additionally, EDB can be used as a raw material in the synthesis of chemicals such as vinyl bromide (a precursor of flame-retardants) and styrenic block copolymers.
</t>
    </r>
    <r>
      <rPr>
        <color rgb="FF0000FF"/>
        <sz val="11.0"/>
      </rPr>
      <t># Please see reference #1 on reference sheet</t>
    </r>
  </si>
  <si>
    <r>
      <rPr>
        <sz val="11.0"/>
      </rPr>
      <t xml:space="preserve">Used as a fumigant, a solvent, a scavenger for lead in leaded gasoline, and an intermediate in organic synthesis; no longer used in the United States as a soil or grain fumigant; [ACGIH]
Use as fumigant suspended by EPA due to toxicity and ground water contamination. [Sullivan, p. 1053]
EDB is a versatile reagent in organic synthesis. Major uses in this category are as an intermediate for pharmaceuticals (tetramisole, theodrenaline), herbicides (diquat dibromide), and dyes (Vat Blue 16), where it provides an ''ethylene bridge'' in the molecular structure. EDB is used as a nonflammable solvent for resins, gums, and waxes. Additionally, EDB can be used as a raw material in the synthesis of chemicals such as vinyl bromide (a precursor of flame-retardants) and styrenic block copolymers.
</t>
    </r>
    <r>
      <rPr>
        <color rgb="FF0000FF"/>
        <sz val="11.0"/>
      </rPr>
      <t># Please see reference #1 on reference sheet</t>
    </r>
  </si>
  <si>
    <r>
      <rPr>
        <sz val="10.0"/>
      </rPr>
      <t xml:space="preserve">Solubility in water, g/100ml at 20 °C: 0.34 (poor)
</t>
    </r>
    <r>
      <rPr>
        <color rgb="FF0000FF"/>
        <sz val="10.0"/>
      </rPr>
      <t># Please see reference #1 on reference sheet</t>
    </r>
  </si>
  <si>
    <t>DIBUTYL PHTHALATE</t>
  </si>
  <si>
    <t>Molecular Weight:278.344
Density:1.1±0.1 g/cm3
Molecular Formula:C16H22O4</t>
  </si>
  <si>
    <t>Boiling Point:337.0±10.0 °C at 760 mmHg
Melting Point:-35 °C</t>
  </si>
  <si>
    <t>84-74-2</t>
  </si>
  <si>
    <r>
      <rPr>
        <sz val="11.0"/>
      </rPr>
      <t xml:space="preserve">Dibutyl phthalate's production and use as a plasticizer in nitrocellulose lacquers, elastomers, explosives, nail polish and solid rocket propellants; solvent for perfume oils; perfume fixative; in textile lubrication agent, safety glass, printing inks, resin solvent, paper coatings, adhesives and insect repellent for textiles may result in its release to the environment through various waste streams. The US Congress has permanently banned dibutyl phthalate in any amount greater than 0.1 percentv in children's toys and certain child care articles. If released to air, a vapor pressure of 2.01X10-5 mm Hg at 25 °C indicates dibutyl phthalate will exist in both the vapor and particulate phases in the atmosphere. Vapor-phase dibutyl phthalate will be degraded in the atmosphere by reaction with photochemically-produced hydroxyl radicals; the half-life for this reaction in air is estimated to be 42 hours. Particulate-phase dibutyl phthalate will be removed from the atmosphere by wet and dry deposition. Dibutyl phthalate contains chromophores that absorb at wavelengths &gt;290 nm and, therefore, may be susceptible to direct photolysis by sunlight. If released to soil, dibutyl phthalate is expected to have low mobility based upon log Koc values of 3.05-3.14. Volatilization from moist soil surfaces is expected based upon a Henry's Law constant of 1.81X10-6 atm-cu m/mole. 
</t>
    </r>
    <r>
      <rPr>
        <color rgb="FF0000FF"/>
        <sz val="11.0"/>
      </rPr>
      <t># Please see reference #1 on reference sheet</t>
    </r>
  </si>
  <si>
    <r>
      <rPr>
        <sz val="11.0"/>
      </rPr>
      <t xml:space="preserve">Adverse effects from di-n-butyl phthalate exposure have not yet been reported in humans. However, animals studies have shown that di-n-butyl phthalate can affect reproductive ability by decreasing sperm count and causing birth defects. (L133)
</t>
    </r>
    <r>
      <rPr>
        <color rgb="FF0000FF"/>
        <sz val="11.0"/>
      </rPr>
      <t># Please see reference #1 on reference sheet</t>
    </r>
  </si>
  <si>
    <r>
      <rPr>
        <sz val="11.0"/>
      </rPr>
      <t xml:space="preserve">Plasticizer (added to polymers to effect flexibility and/or toughness); also used as an insect repellant in clothing and a solvent for perfumes, oils, and textiles; [ACGIH] Used in epoxy resins as a non-reactive solvent; [Kanerva, p. 1779]
Plasticizer; solvent for oil-soluble dyes, insecticides and other organics; antifoam agent; textile fiber lubricant; fragrance fixative; insect repellent.
</t>
    </r>
    <r>
      <rPr>
        <color rgb="FF0000FF"/>
        <sz val="11.0"/>
      </rPr>
      <t># Please see reference #1 on reference sheet</t>
    </r>
  </si>
  <si>
    <r>
      <rPr>
        <sz val="11.0"/>
      </rPr>
      <t xml:space="preserve">Analytic Laboratory Methods
Method: NIOSH 5020, Issue 2; Procedure: gas chromatography with flame ionization detector; Analyte: dibutyl phthalate; Matrix: air; Detection Limit: 0.01 mg per sample.
Method: OSHA 104; Procedure: gas chromatography with flame ionization detector; Analyte: dibutyl phthalate; Matrix: air; Detection Limit: 34 ug/cu m.
Method: EPA-EAD 606; Procedure: gas chromatography with electron capture detector; Analyte: dibutyl phthalate phthalate; Matrix: wastewater and other waters; Detection Limit: 0.36 ug/L.
</t>
    </r>
    <r>
      <rPr>
        <color rgb="FF0000FF"/>
        <sz val="11.0"/>
      </rPr>
      <t># Please see reference #1 on reference sheet</t>
    </r>
  </si>
  <si>
    <r>
      <rPr>
        <sz val="11.0"/>
      </rPr>
      <t xml:space="preserve">Textiles (Fiber &amp; Fabric Manufacturing) [Category: Industry]
Painting (Pigments, Binders, and Biocides) [Category: Paint]
Plastic Composites Manufacturing [Category: Industry]
</t>
    </r>
    <r>
      <rPr>
        <color rgb="FF0000FF"/>
        <sz val="11.0"/>
      </rPr>
      <t># Please see reference #1 on reference sheet</t>
    </r>
  </si>
  <si>
    <r>
      <rPr>
        <sz val="11.0"/>
      </rPr>
      <t xml:space="preserve">Textiles (Fiber &amp; Fabric Manufacturing) [Category: Industry]
Painting (Pigments, Binders, and Biocides) [Category: Paint]
Plastic Composites Manufacturing [Category: Industry]
</t>
    </r>
    <r>
      <rPr>
        <color rgb="FF0000FF"/>
        <sz val="11.0"/>
      </rPr>
      <t># Please see reference #1 on reference sheet</t>
    </r>
  </si>
  <si>
    <r>
      <rPr>
        <sz val="11.0"/>
      </rPr>
      <t xml:space="preserve">1) Remove all ignition sources. 2) Ventilate area ... 3) for small quant, absorb on paper towels. Evaporate in a safe place (such as fume hood). Allow sufficient time for evaporating vapors to completely clear hood ductwork. Burn paper in a suitable location ... large quant ... atomized in ... combustion chamber.
Environmental considerations-land spill: Dig a pit, pond, lagoon, or holding area to contain liquid or solid material. /SRP: If time permits, pits, ponds, lagoons, soak holes, or holding areas should be sealed with an impermeable flexible membrane liner./ Dike surface flow using soil, sand bags, foamed polyurethane, or foamed concrete. Absorb bulk liquid with fly ash or cement powder.
</t>
    </r>
    <r>
      <rPr>
        <color rgb="FF0000FF"/>
        <sz val="11.0"/>
      </rPr>
      <t># Please see reference #1 on reference sheet</t>
    </r>
  </si>
  <si>
    <r>
      <rPr>
        <sz val="11.0"/>
      </rPr>
      <t xml:space="preserve">Di-n-butyl phthalate can be manufactured via the esterification of phthalic acid with n-butyl alcohol in the presence of a catalyst such as sulfuric acid or p-toluene sulfonic acid. This reaction is generally performed at a temperature of 150 °C along with agitation. Water from this process is either recovered for other operations or treated and discharged as waste water. Di-n-butyl phthalate is finally purified by vacuum distillation and/or with activated charcoal.
By treating n-butyl alcohol with phthalic anhydride followed by purification, which results in a product unusually free from odor and color.
</t>
    </r>
    <r>
      <rPr>
        <color rgb="FF0000FF"/>
        <sz val="11.0"/>
      </rPr>
      <t># Please see reference #1 on reference sheet</t>
    </r>
  </si>
  <si>
    <r>
      <rPr>
        <sz val="11.0"/>
      </rPr>
      <t xml:space="preserve">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</si>
  <si>
    <r>
      <rPr>
        <sz val="11.0"/>
      </rPr>
      <t xml:space="preserve">Generators of waste (equal to or greater than 100 kg/mo) containing this contaminant, EPA hazardous waste number U069, must conform with USEPA regulations in storage, transportation, treatment and disposal of waste.
Good candidate for incineration by liquid injection with a temperature of 650-1600 °C with a residence time of 0.1-2 seconds; rotary kiln with a temperature of 820-1,600 °C with a residence time for liquids and gases: seconds, solids: hours; fluidized bed with a temperature of 450-980 °C with a residence time for liquids and gases: seconds, solids: longer.
</t>
    </r>
    <r>
      <rPr>
        <color rgb="FF0000FF"/>
        <sz val="11.0"/>
      </rPr>
      <t># Please see reference #1 on reference sheet</t>
    </r>
  </si>
  <si>
    <r>
      <rPr>
        <sz val="11.0"/>
      </rPr>
      <t xml:space="preserve">Plasticizer (added to polymers to effect flexibility and/or toughness); also used as an insect repellant in clothing and a solvent for perfumes, oils, and textiles; [ACGIH] Used in epoxy resins as a non-reactive solvent; [Kanerva, p. 1779]
Plasticizer; solvent for oil-soluble dyes, insecticides and other organics; antifoam agent; textile fiber lubricant; fragrance fixative; insect repellent.
</t>
    </r>
    <r>
      <rPr>
        <color rgb="FF0000FF"/>
        <sz val="11.0"/>
      </rPr>
      <t># Please see reference #1 on reference sheet</t>
    </r>
  </si>
  <si>
    <r>
      <rPr>
        <sz val="11.0"/>
      </rPr>
      <t xml:space="preserve">Plasticizer (added to polymers to effect flexibility and/or toughness); also used as an insect repellant in clothing and a solvent for perfumes, oils, and textiles; [ACGIH] Used in epoxy resins as a non-reactive solvent; [Kanerva, p. 1779]
Plasticizer; solvent for oil-soluble dyes, insecticides and other organics; antifoam agent; textile fiber lubricant; fragrance fixative; insect repellent.
</t>
    </r>
    <r>
      <rPr>
        <color rgb="FF0000FF"/>
        <sz val="11.0"/>
      </rPr>
      <t># Please see reference #1 on reference sheet</t>
    </r>
  </si>
  <si>
    <r>
      <rPr>
        <sz val="11.0"/>
      </rPr>
      <t xml:space="preserve">The substance can be absorbed into the body by inhalation of its aerosol and by ingestion.
inhalation, ingestion, skin and/or eye contact
Oral (L133) ; inhalation (L133) ; dermal (L133)
</t>
    </r>
    <r>
      <rPr>
        <color rgb="FF0000FF"/>
        <sz val="11.0"/>
      </rPr>
      <t># Please see reference #1 on reference sheet</t>
    </r>
  </si>
  <si>
    <r>
      <rPr>
        <sz val="11.0"/>
      </rPr>
      <t xml:space="preserve">Plasticizer (added to polymers to effect flexibility and/or toughness); also used as an insect repellant in clothing and a solvent for perfumes, oils, and textiles; [ACGIH] Used in epoxy resins as a non-reactive solvent; [Kanerva, p. 1779]
Plasticizer; solvent for oil-soluble dyes, insecticides and other organics; antifoam agent; textile fiber lubricant; fragrance fixative; insect repellent.
</t>
    </r>
    <r>
      <rPr>
        <color rgb="FF0000FF"/>
        <sz val="11.0"/>
      </rPr>
      <t># Please see reference #1 on reference sheet</t>
    </r>
  </si>
  <si>
    <r>
      <rPr>
        <sz val="11.0"/>
      </rPr>
      <t xml:space="preserve">Plasticizer (added to polymers to effect flexibility and/or toughness); also used as an insect repellant in clothing and a solvent for perfumes, oils, and textiles; [ACGIH] Used in epoxy resins as a non-reactive solvent; [Kanerva, p. 1779]
Plasticizer; solvent for oil-soluble dyes, insecticides and other organics; antifoam agent; textile fiber lubricant; fragrance fixative; insect repellent.
</t>
    </r>
    <r>
      <rPr>
        <color rgb="FF0000FF"/>
        <sz val="11.0"/>
      </rPr>
      <t># Please see reference #1 on reference sheet</t>
    </r>
  </si>
  <si>
    <r>
      <rPr>
        <sz val="10.0"/>
      </rPr>
      <t xml:space="preserve">Solubility in water, g/100ml at 25 °C: 0.001
</t>
    </r>
    <r>
      <rPr>
        <color rgb="FF0000FF"/>
        <sz val="10.0"/>
      </rPr>
      <t># Please see reference #1 on reference sheet</t>
    </r>
  </si>
  <si>
    <t>1,2-DICHLOROBENZENE</t>
  </si>
  <si>
    <t>Molecular Weight:147.002
Density:1.3±0.1 g/cm3
Molecular Formula:C6H4Cl2</t>
  </si>
  <si>
    <t>Boiling Point:180.5±0.0 °C at 760 mmHg
Melting Point:-15 °C</t>
  </si>
  <si>
    <t>95-50-1</t>
  </si>
  <si>
    <r>
      <rPr>
        <sz val="11.0"/>
      </rPr>
      <t xml:space="preserve">1,2-Dichlorobenzene's production and use in the manufacture of 3,4-dichloroaniline, and as a solvent for waxes, gums, resins, tars, rubbers, oils, and asphalts may result in its release to the environment through various waste streams. Its former use as a herbicide, insecticide, and soil fumigant, resulted in its direct release to the environment. If released to air, 1,2-dichlorobenzene will exist solely in the vapor phase in the ambient atmosphere, based on a vapor pressure of 1.4 mm Hg at 25 °C. Vapor-phase 1,2-dichlorobenzene is degraded in the atmosphere by reaction with photochemically-produced hydroxyl radicals; the half-life for this reaction in air is estimated to be 38 days. 1,2-Dichlorobenzene does not contain chromophores that absorb at wavelengths &gt;290 nm and therefore is not expected to undergo direct photolysis by sunlight. If released to soil, 1,2-dichlorobenzene is expected to have moderate mobility based upon Koc values of 280 and 320. Volatilization from moist soil surfaces is expected based on the Henry's Law constant of 1.5X10-3 atm-cu m/mole at 20 °C. Volatilization of 1,2-dichlorobenzene from dry soil surfaces is expected to be an important fate process based upon the vapor pressure of this compound and a volatilization half-life of about 4 days measured in silt loams. 1,2-Dichlorobenzene is resistant to biodegradation in soils, with half-lives expected to be greater than 9 months. If released to water, 1,2-dichlorobenzene is expected to adsorb to sediment or particulate matter based on its measured Koc values.
</t>
    </r>
    <r>
      <rPr>
        <color rgb="FF0000FF"/>
        <sz val="11.0"/>
      </rPr>
      <t># Please see reference #1 on reference sheet</t>
    </r>
  </si>
  <si>
    <r>
      <rPr>
        <sz val="11.0"/>
      </rPr>
      <t xml:space="preserve">Inhaling the vapor or dusts of 1,2-DCB at very high concentrations could be very irritating to eyes and nose and cause burning and tearing of the eyes, coughing, difficult breathing, and an upset stomach. Ingestion of 1,2-DCB can cause effects in the kidneys and blood, and that 1,3-DCB caused thyroid and pituitary effects. (L395)
</t>
    </r>
    <r>
      <rPr>
        <color rgb="FF0000FF"/>
        <sz val="11.0"/>
      </rPr>
      <t># Please see reference #1 on reference sheet</t>
    </r>
  </si>
  <si>
    <r>
      <rPr>
        <sz val="11.0"/>
      </rPr>
      <t xml:space="preserve">Used as a chemical intermediate, solvent, heat transfer liquid, deodorant, and insecticide; [ACGIH] Used as a degreasing agent, a paint solvent, paint remover, a cylinder lubricant, and a solvent for waxes, gums, resins, tars, rubber, oils, and asphalts; [HSDB]
Solvent for waxes, gums, resins, tars, rubbers, oils, asphalts, insecticide for termites and locust borers
</t>
    </r>
    <r>
      <rPr>
        <color rgb="FF0000FF"/>
        <sz val="11.0"/>
      </rPr>
      <t># Please see reference #1 on reference sheet</t>
    </r>
  </si>
  <si>
    <r>
      <rPr>
        <sz val="11.0"/>
      </rPr>
      <t xml:space="preserve">Analytic Laboratory Methods
Air Sample: ... Ambient air is drawn through a 1.5X6.0 cm bed of Tenax-GC ... so that vapors were collected completely on the resin. The sample was then thermally desorbed and the vapors passed through a cryogenically cooled trap and subsequently introduced into a gas chromatograph-mass spectrometer (GC-MS). Estimated detection limits for monochlorobenzene is 2.1 ng/cu m; 1,2-dichlorobenzene 1.0 ng/cu m; and 1,3-dichlorobenzene 0.7 ng/cu m.
Air Samples: ... An air sampling tube packed with two sections of Amberlite XAD-2 resin separated by a silanized glass wool plug, to collect the chlorobenzenes /is used/. The adsorbent is desorbed with carbon tetrachloride and analyzed by GC using a photoionization detector. When using this method the minimum detection limits for mono-, di-, tri-, tetra-, and pentachlorobenzenes are 15, 20, 30, 35, and 45 ppb (v/v), respectively. /Chlorobenzenes/
11.2 Clinical Laboratory Methods
DETERMINATION OF CHLOROBENZENES (INDUSTRIAL PRODUCTS) MONOCHLOROBENZENE THROUGH HEXACHLOROBENZENE @ PPB LEVELS IN HUMAN URINE &amp; BLOOD SAMPLES BY GAS CHROMATOGRAPHY WITH PHOTOIONIZATION DETECTION.
A method was developed to analyze rat tissue, fat and blood for some chlorinated compounds found in an extract of soil from an industrial waste site. Extraction with hexane and ethyl ether-hexane (1 + 1) was followed by concentration over steam, and gas chromatographic analysis with an electron capture detector. Volatile compounds were analyzed in a glass column coated with 6% SP-2100 plus 4% OV-11 on Chromosorb W Semivolatile compounds, chlorinated compounds and pesticides were analyzed in a 70 m glass capillary column coated with 5% OV-101. Phenols were analyzed in a glass column packed with 1% SP-1240 DA on Supelcoport. The most efficient means of separation was to use the same glass column for volatile compounds, a DB-5 fused silica capillary column for semivolatile compounds, pesticides and phenols, and the same 1% SP-1240 DA glass column for separation of beta-BHC and pentachlorophenol. Recoveries ranged from 86.3 + or - 9.1% (mean + or - SD) to 105 + or - 10.4%. Sensitivities for semivolatile chlorinated compounds, pesticides and phenols were 4 ng/g for fat, 1 ng/g for tissue, and 0.2 ng/ml for blood. Sensitivities for volatile compounds were 4 fold higher (16, 4, 0.8, respectively). Sensitivities for dichlorobenzenes and dichlorotoluenes were 8 ng/g for fat, 2 ng/g for tissue and 0.4 ng/ml for blood. /Chlorinated cmpd/
</t>
    </r>
    <r>
      <rPr>
        <color rgb="FF0000FF"/>
        <sz val="11.0"/>
      </rPr>
      <t># Please see reference #1 on reference sheet</t>
    </r>
  </si>
  <si>
    <r>
      <rPr>
        <sz val="11.0"/>
      </rPr>
      <t xml:space="preserve">Metal Degreasing [Category: Clean]
Painting (Solvents) [Category: Paint]
</t>
    </r>
    <r>
      <rPr>
        <color rgb="FF0000FF"/>
        <sz val="11.0"/>
      </rPr>
      <t># Please see reference #1 on reference sheet</t>
    </r>
  </si>
  <si>
    <r>
      <rPr>
        <sz val="11.0"/>
      </rPr>
      <t xml:space="preserve">Metal Degreasing [Category: Clean]
Painting (Solvents) [Category: Paint]
</t>
    </r>
    <r>
      <rPr>
        <color rgb="FF0000FF"/>
        <sz val="11.0"/>
      </rPr>
      <t># Please see reference #1 on reference sheet</t>
    </r>
  </si>
  <si>
    <r>
      <rPr>
        <sz val="11.0"/>
      </rPr>
      <t xml:space="preserve">Land spill: Dig a pit, pond, lagoon, or holding area to contain liquid or solid material. /SRP: If time permits, pits, ponds, lagoons, soak holes or holding areas should be sealed with an impermeable flexible membrane liner./ Dike surface flow using soil, sand bags, foamed polyurethane, or concrete. Absorb bulk liquid with fly ash, or cement power. Apply "universal" gelling agent to immobilize spill.
Water spill: Use natural deep water pockets, excavated lagoons, or sand bag barriers to trap material at bottom. If dissolved in region of 10 ppm or greater concn apply activated carbon at 10 times the spilled amount. Remove trapped material with suction hoses. Use mechanical drifts or lifts to remove immobilized masses of pollutants and precipitates.
1. Remove all ignition sources. 2. Ventilate area of spill or leak. 3. For small quantities, absorb on paper towels. Evaporate in a safe place (such as a fume hood). Allow sufficient time for evaporating vapors to completely clear the hood ductwork. Burn the paper in a suitable location away from combustible materials. Large quantities can be reclaimed or collected and atomized in a suitable combustion chamber equipped with an appropriate effluent gas cleaning device.
</t>
    </r>
    <r>
      <rPr>
        <color rgb="FF0000FF"/>
        <sz val="11.0"/>
      </rPr>
      <t># Please see reference #1 on reference sheet</t>
    </r>
  </si>
  <si>
    <r>
      <rPr>
        <sz val="11.0"/>
      </rPr>
      <t xml:space="preserve">CHLORINATION OF BENZENE OR MONOCHLOROBENZENE IN THE PRESENCE OF A CATALYST
Chlorobenzenes are prepared industrially by reaction of liquid benzene with gaseous chlorine in the presence of a catalyst at moderate temperature and atmospheric pressure. Hydrogen chloride is formed as a byproduct. Generally, mixtures of isomers and compounds with varying degrees of chlorination are obtained ... . /Chlorobenzenes/
</t>
    </r>
    <r>
      <rPr>
        <color rgb="FF0000FF"/>
        <sz val="11.0"/>
      </rPr>
      <t># Please see reference #1 on reference sheet</t>
    </r>
  </si>
  <si>
    <r>
      <rPr>
        <sz val="11.0"/>
      </rPr>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A complete respiratory protection program should be instituted which includes regular training, maintenance, inspection, cleaning, and evaluation.
</t>
    </r>
    <r>
      <rPr>
        <color rgb="FF0000FF"/>
        <sz val="11.0"/>
      </rPr>
      <t># Please see reference #1 on reference sheet</t>
    </r>
  </si>
  <si>
    <r>
      <rPr>
        <sz val="11.0"/>
      </rPr>
      <t xml:space="preserve">Generators of waste (equal to or greater than 100 kg/month) containing this contaminant, EPA hazardous waste number U070 &amp; F002, must conform with USEPA regulations in storage, transportation, treatment and disposal of waste.
... Halogenated compounds may be disposed of by incineration provided they are blended with other compatible wastes or fuels so that the composite contains less than 30% halogens and the heating value is from 7000 to 9000 BTU/1b. Liquid injection, rotary kiln, and fluidized bed incinerators are typically used to destroy liquid halogenated wastes. ... Temperatures of at least 2000 - 2200 °F and residence times /of more than 2 sec/ ... are required for the destruction of halogenated aromatic hydrocarbons.
</t>
    </r>
    <r>
      <rPr>
        <color rgb="FF0000FF"/>
        <sz val="11.0"/>
      </rPr>
      <t># Please see reference #1 on reference sheet</t>
    </r>
  </si>
  <si>
    <r>
      <rPr>
        <sz val="11.0"/>
      </rPr>
      <t xml:space="preserve">Used as a chemical intermediate, solvent, heat transfer liquid, deodorant, and insecticide; [ACGIH] Used as a degreasing agent, a paint solvent, paint remover, a cylinder lubricant, and a solvent for waxes, gums, resins, tars, rubber, oils, and asphalts; [HSDB]
Solvent for waxes, gums, resins, tars, rubbers, oils, asphalts, insecticide for termites and locust borers
</t>
    </r>
    <r>
      <rPr>
        <color rgb="FF0000FF"/>
        <sz val="11.0"/>
      </rPr>
      <t># Please see reference #1 on reference sheet</t>
    </r>
  </si>
  <si>
    <r>
      <rPr>
        <sz val="11.0"/>
      </rPr>
      <t xml:space="preserve">Used as a chemical intermediate, solvent, heat transfer liquid, deodorant, and insecticide; [ACGIH] Used as a degreasing agent, a paint solvent, paint remover, a cylinder lubricant, and a solvent for waxes, gums, resins, tars, rubber, oils, and asphalts; [HSDB]
Solvent for waxes, gums, resins, tars, rubbers, oils, asphalts, insecticide for termites and locust borers
</t>
    </r>
    <r>
      <rPr>
        <color rgb="FF0000FF"/>
        <sz val="11.0"/>
      </rPr>
      <t># Please see reference #1 on reference sheet</t>
    </r>
  </si>
  <si>
    <t xml:space="preserve">Current: 600 micrograms per liter (u g/l) [equivalent to parts per billion (ppb)] 
Proposed secondary: 100 micrograms per liter (u g/l) [equivalent to parts per billion (ppb)] </t>
  </si>
  <si>
    <r>
      <rPr>
        <sz val="11.0"/>
      </rPr>
      <t xml:space="preserve">The substance can be absorbed into the body by inhalation, through the skin and by ingestion.
inhalation, skin absorption, ingestion, skin and/or eye contact
Inhalation (L554) ; oral (L554) ; dermal (L554)
</t>
    </r>
    <r>
      <rPr>
        <color rgb="FF0000FF"/>
        <sz val="11.0"/>
      </rPr>
      <t xml:space="preserve">
# Please see reference #1 on reference sheet</t>
    </r>
  </si>
  <si>
    <r>
      <rPr>
        <sz val="11.0"/>
      </rPr>
      <t xml:space="preserve">Used as a chemical intermediate, solvent, heat transfer liquid, deodorant, and insecticide; [ACGIH] Used as a degreasing agent, a paint solvent, paint remover, a cylinder lubricant, and a solvent for waxes, gums, resins, tars, rubber, oils, and asphalts; [HSDB]
Solvent for waxes, gums, resins, tars, rubbers, oils, asphalts, insecticide for termites and locust borers
</t>
    </r>
    <r>
      <rPr>
        <color rgb="FF0000FF"/>
        <sz val="11.0"/>
      </rPr>
      <t># Please see reference #1 on reference sheet</t>
    </r>
  </si>
  <si>
    <r>
      <rPr>
        <sz val="11.0"/>
      </rPr>
      <t xml:space="preserve">Used as a chemical intermediate, solvent, heat transfer liquid, deodorant, and insecticide; [ACGIH] Used as a degreasing agent, a paint solvent, paint remover, a cylinder lubricant, and a solvent for waxes, gums, resins, tars, rubber, oils, and asphalts; [HSDB]
Solvent for waxes, gums, resins, tars, rubbers, oils, asphalts, insecticide for termites and locust borers
</t>
    </r>
    <r>
      <rPr>
        <color rgb="FF0000FF"/>
        <sz val="11.0"/>
      </rPr>
      <t># Please see reference #1 on reference sheet</t>
    </r>
  </si>
  <si>
    <r>
      <rPr>
        <sz val="10.0"/>
      </rPr>
      <t xml:space="preserve">Solubility in water: very poor
</t>
    </r>
    <r>
      <rPr>
        <color rgb="FF0000FF"/>
        <sz val="10.0"/>
      </rPr>
      <t># Please see reference #1 on reference sheet</t>
    </r>
  </si>
  <si>
    <t>DICHLOROMETHANE</t>
  </si>
  <si>
    <t>Molecular Weight:84.933
Density:1.3±0.1 g/cm3
Molecular Formula:CH2Cl2</t>
  </si>
  <si>
    <t>Boiling Point:39.6±0.0 °C at 760 mmHg
Melting Point:-97 °C</t>
  </si>
  <si>
    <t>75-09-2</t>
  </si>
  <si>
    <r>
      <rPr>
        <sz val="11.0"/>
      </rPr>
      <t xml:space="preserve">Dichloromethane's production and use as a solvent in paint removers and other solvent applications, in degreasing and cleaning fluids, in aerosols and as a chemical intermediate may result in its release to the environment through various waste streams. Release to the environment also includes emissions from the oceans, biomass burning and volcanic gas emissions. If released to air, a vapor pressure of 435 mm Hg at 25 °C indicates dichloromethane will exist solely as a vapor in the ambient atmosphere. Vapor-phase dichloromethane will be degraded in the atmosphere by reaction with photochemically-produced hydroxyl radicals; the half-life for this reaction in air is estimated to be 160 days. Dichloromethane does not absorb at wavelengths &gt;290 nm and, therefore, is not expected to be susceptible to direct photolysis by sunlight. Dichloromethane has been detected in rainwater indicating it may be removed from the air by wet deposition. If released to soil, dichloromethane is expected to have very high mobility based upon a measured Koc range of 8-48. Volatilization from moist soil surfaces is expected to be an important fate process based upon a Henry's Law constant of 3.25X10-3 atm-cu m/mole. Dichloromethane is expected to volatilize from dry soil surfaces based upon its vapor pressure.
</t>
    </r>
    <r>
      <rPr>
        <color rgb="FF0000FF"/>
        <sz val="11.0"/>
      </rPr>
      <t># Please see reference #1 on reference sheet</t>
    </r>
  </si>
  <si>
    <r>
      <rPr>
        <sz val="11.0"/>
      </rPr>
      <t xml:space="preserve">Exposure to methylene chloride may cause optic neuropathy and hepatitis. Very high concentrations can lead to unconciousness, coma, and death. It is metabolized to carbon monoxide, potentially leading to carbon monoxide poisoning. Methylene chloride also causes liver and kidney injury, and may be a carcinogen. (T10, L189)
</t>
    </r>
    <r>
      <rPr>
        <color rgb="FF0000FF"/>
        <sz val="11.0"/>
      </rPr>
      <t># Please see reference #1 on reference sheet</t>
    </r>
  </si>
  <si>
    <r>
      <rPr>
        <sz val="11.0"/>
      </rPr>
      <t xml:space="preserve">Used as a paint stripper and an extraction solvent; [LaDou, p. 552] Also used as a blowing agent for polyurethane foam and a propellant for insecticides; [ATSDR Medical Management] No longer used as a fumigant in the U.S. [EPA Pesticides]
Postharvest fumigation of strawberries, commodity fumigation of grains, with ethylene for degreening citrus fruits.
Methylene chloride is widely used as a solvent in industrial processes, paint stripper, and degreaser. It is also used in food preparation, aerosol propellants, pesticides, and the manufacture of photographic film. (T10, L188)
</t>
    </r>
    <r>
      <rPr>
        <color rgb="FF0000FF"/>
        <sz val="11.0"/>
      </rPr>
      <t># Please see reference #1 on reference sheet</t>
    </r>
  </si>
  <si>
    <r>
      <rPr>
        <sz val="11.0"/>
      </rPr>
      <t xml:space="preserve">Analytic Laboratory Methods
Method: NIOSH 1005, Issue 3; Procedure: gas chromatography with flame ionization detector; Analyte: dichloromethane; Matrix: air; Detection Limit: 0.4 ug/sample.
Clinical Laboratory Methods
A biological monitoring method for urinary dichloromethane (DCM) has been developed by using head-space gas chromatography with FID detection. The calibration curve is linear in a wide range of DCM levels between 0.01 and 2 mg/L. The recovery rate is almost 100% and within-run coefficients of variation are 2.9-3.7%. A highly significant correlation is found between exposure levels and urinary concentrations of DCM. Determination of urine DCM by this method has many advantages such as sample storage, no need for correction of urine concentration, absence of gender difference and also no confounding effect of glutathione S-transferase T1 polymorphism.
</t>
    </r>
    <r>
      <rPr>
        <color rgb="FF0000FF"/>
        <sz val="11.0"/>
      </rPr>
      <t># Please see reference #1 on reference sheet</t>
    </r>
  </si>
  <si>
    <r>
      <rPr>
        <sz val="11.0"/>
      </rPr>
      <t xml:space="preserve">Metal Degreasing [Category: Clean]
Painting (Solvents) [Category: Paint]
Leather Tanning and Processing [Category: Industry]
</t>
    </r>
    <r>
      <rPr>
        <color rgb="FF0000FF"/>
        <sz val="11.0"/>
      </rPr>
      <t># Please see reference #1 on reference sheet</t>
    </r>
  </si>
  <si>
    <r>
      <rPr>
        <sz val="11.0"/>
      </rPr>
      <t xml:space="preserve">Metal Degreasing [Category: Clean]
Painting (Solvents) [Category: Paint]
Leather Tanning and Processing [Category: Industry]
</t>
    </r>
    <r>
      <rPr>
        <color rgb="FF0000FF"/>
        <sz val="11.0"/>
      </rPr>
      <t># Please see reference #1 on reference sheet</t>
    </r>
  </si>
  <si>
    <r>
      <rPr>
        <sz val="11.0"/>
      </rPr>
      <t xml:space="preserve">Soak up with inert absorbent material and dispose of as hazardous waste. Keep in suitable, closed containers for disposal.
</t>
    </r>
    <r>
      <rPr>
        <color rgb="FF0000FF"/>
        <sz val="11.0"/>
      </rPr>
      <t># Please see reference #1 on reference sheet</t>
    </r>
  </si>
  <si>
    <r>
      <rPr>
        <sz val="11.0"/>
      </rPr>
      <t xml:space="preserve">Keep container tightly closed in a dry and well-ventilated place. Containers which are opened must be carefully resealed and kept upright to prevent leakage. Heat sensitive. Store under inert gas.
The predominant method of manufacturing methylene chloride employs as a first step the reaction of hydrogen chloride and methanol to give methyl chloride. Excess methyl chloride is then mixed with chlorine and reacts to give methylene chloride, chloroform, and carbon tetrachloride as coproducts. This reaction is usually carried out in the gas phase thermally but can also be done catalytically or photolytically. Parallel reactor trains operating on different feeds, CH4-CH3Cl or CH3Cl-CH2Cl2, are known. At low temperature and high pressure, the liquid-phase process is capable of giving high selectivities to methylene chloride.
</t>
    </r>
    <r>
      <rPr>
        <color rgb="FF0000FF"/>
        <sz val="11.0"/>
      </rPr>
      <t># Please see reference #1 on reference sheet</t>
    </r>
  </si>
  <si>
    <r>
      <rPr>
        <sz val="11.0"/>
      </rPr>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a manner such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t>
    </r>
    <r>
      <rPr>
        <color rgb="FF0000FF"/>
        <sz val="11.0"/>
      </rPr>
      <t># Please see reference #1 on reference sheet</t>
    </r>
  </si>
  <si>
    <r>
      <rPr>
        <sz val="11.0"/>
      </rPr>
      <t xml:space="preserve">Generators of waste (equal to or greater than 100 kg/mo) containing this contaminant, EPA hazardous waste numbers U080 and F002,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
    </r>
    <r>
      <rPr>
        <color rgb="FF0000FF"/>
        <sz val="11.0"/>
      </rPr>
      <t># Please see reference #1 on reference sheet</t>
    </r>
  </si>
  <si>
    <r>
      <rPr>
        <sz val="11.0"/>
      </rPr>
      <t xml:space="preserve">Used as a paint stripper and an extraction solvent; [LaDou, p. 552] Also used as a blowing agent for polyurethane foam and a propellant for insecticides; [ATSDR Medical Management] No longer used as a fumigant in the U.S. [EPA Pesticides]
Postharvest fumigation of strawberries, commodity fumigation of grains, with ethylene for degreening citrus fruits.
Methylene chloride is widely used as a solvent in industrial processes, paint stripper, and degreaser. It is also used in food preparation, aerosol propellants, pesticides, and the manufacture of photographic film. (T10, L188)
California Safe Cosmetics Program (CSCP)
Cosmetics product ingredient: Methylene chloride (Dichloromethane)
Source: Dichloromethane is a sweet smelling volatile liquid used to dissolve other ingredients. Dichloromethane may be used in aerosol cosmetics (such as hairspray) to help the product spray out of the can. Dichloromethane may also be used in aerosol foams (such as mousse) to help make the product foamy.
Potential health impacts: The main routes of exposure to dichloromethane are inhalation or skin contact. Acute exposure of humans to dichloromethane can cause optic nerve damage and liver inflammation. Prolonged skin contact with dichloromethane can cause skin irritation or chemical burns. Studies of mice that inhaled dichloromethane found an increase in liver and lung tumors. The International Agency for Research on Cancer (IARC) considers dichloromethane to be possibly carcinogenic to humans. California Proposition 65 lists dichloromethane as a carcinogen.
Product count: 33
</t>
    </r>
    <r>
      <rPr>
        <color rgb="FF0000FF"/>
        <sz val="11.0"/>
      </rPr>
      <t xml:space="preserve">
# Please see reference #1 on reference sheet</t>
    </r>
  </si>
  <si>
    <r>
      <rPr>
        <sz val="11.0"/>
      </rPr>
      <t xml:space="preserve">Used as a paint stripper and an extraction solvent; [LaDou, p. 552] Also used as a blowing agent for polyurethane foam and a propellant for insecticides; [ATSDR Medical Management] No longer used as a fumigant in the U.S. [EPA Pesticides]
Postharvest fumigation of strawberries, commodity fumigation of grains, with ethylene for degreening citrus fruits.
Methylene chloride is widely used as a solvent in industrial processes, paint stripper, and degreaser. It is also used in food preparation, aerosol propellants, pesticides, and the manufacture of photographic film. (T10, L188)
</t>
    </r>
    <r>
      <rPr>
        <color rgb="FF0000FF"/>
        <sz val="11.0"/>
      </rPr>
      <t># Please see reference #1 on reference sheet</t>
    </r>
  </si>
  <si>
    <r>
      <rPr>
        <sz val="11.0"/>
      </rPr>
      <t xml:space="preserve">The substance can be absorbed into the body by inhalation, by ingestion and through the skin.
inhalation, skin absorption, ingestion, skin and/or eye contact
Oral (L188) ; inhalation (L188) ; dermal (L188)
</t>
    </r>
    <r>
      <rPr>
        <color rgb="FF0000FF"/>
        <sz val="11.0"/>
      </rPr>
      <t># Please see reference #1 on reference sheet</t>
    </r>
  </si>
  <si>
    <r>
      <rPr>
        <sz val="11.0"/>
      </rPr>
      <t xml:space="preserve">Used as a paint stripper and an extraction solvent; [LaDou, p. 552] Also used as a blowing agent for polyurethane foam and a propellant for insecticides; [ATSDR Medical Management] No longer used as a fumigant in the U.S. [EPA Pesticides]
Postharvest fumigation of strawberries, commodity fumigation of grains, with ethylene for degreening citrus fruits.
Methylene chloride is widely used as a solvent in industrial processes, paint stripper, and degreaser. It is also used in food preparation, aerosol propellants, pesticides, and the manufacture of photographic film. (T10, L188)
</t>
    </r>
    <r>
      <rPr>
        <color rgb="FF0000FF"/>
        <sz val="11.0"/>
      </rPr>
      <t># Please see reference #1 on reference sheet</t>
    </r>
  </si>
  <si>
    <r>
      <rPr>
        <sz val="11.0"/>
      </rPr>
      <t xml:space="preserve">Used as a paint stripper and an extraction solvent; [LaDou, p. 552] Also used as a blowing agent for polyurethane foam and a propellant for insecticides; [ATSDR Medical Management] No longer used as a fumigant in the U.S. [EPA Pesticides]
Postharvest fumigation of strawberries, commodity fumigation of grains, with ethylene for degreening citrus fruits.
Methylene chloride is widely used as a solvent in industrial processes, paint stripper, and degreaser. It is also used in food preparation, aerosol propellants, pesticides, and the manufacture of photographic film. (T10, L188)
California Safe Cosmetics Program (CSCP)
Cosmetics product ingredient: Methylene chloride (Dichloromethane)
Source: Dichloromethane is a sweet smelling volatile liquid used to dissolve other ingredients. Dichloromethane may be used in aerosol cosmetics (such as hairspray) to help the product spray out of the can. Dichloromethane may also be used in aerosol foams (such as mousse) to help make the product foamy.
Potential health impacts: The main routes of exposure to dichloromethane are inhalation or skin contact. Acute exposure of humans to dichloromethane can cause optic nerve damage and liver inflammation. Prolonged skin contact with dichloromethane can cause skin irritation or chemical burns. Studies of mice that inhaled dichloromethane found an increase in liver and lung tumors. The International Agency for Research on Cancer (IARC) considers dichloromethane to be possibly carcinogenic to humans. California Proposition 65 lists dichloromethane as a carcinogen.
Product count: 33
</t>
    </r>
    <r>
      <rPr>
        <color rgb="FF0000FF"/>
        <sz val="11.0"/>
      </rPr>
      <t># Please see reference #1 on reference sheet</t>
    </r>
  </si>
  <si>
    <r>
      <rPr>
        <sz val="10.0"/>
      </rPr>
      <t xml:space="preserve">Solubility in water, g/100ml at 20 °C: 1.3 (moderate)
</t>
    </r>
    <r>
      <rPr>
        <color rgb="FF0000FF"/>
        <sz val="10.0"/>
      </rPr>
      <t># Please see reference #1 on reference sheet</t>
    </r>
  </si>
  <si>
    <t>2,4-DICHLOROPHENOL</t>
  </si>
  <si>
    <t>JNIHS, KEIT</t>
  </si>
  <si>
    <t>Molecular Weight:163.001
Density:1.5±0.1 g/cm3
Molecular Formula:C6H4Cl2O</t>
  </si>
  <si>
    <t>Boiling Point:210.0±0.0 °C at 760 mmHg
Melting Point:42-43 °C(lit.)</t>
  </si>
  <si>
    <t>120-83-2</t>
  </si>
  <si>
    <r>
      <rPr>
        <sz val="11.0"/>
      </rPr>
      <t xml:space="preserve">2,4-Dichlorophenol's production and use in organic synthesis may result in its release to the environment through various waste streams. However, the major source of 2,4-dichlorophenol in the environment is the degradation of the phenoxy herbicide 2,4-dichlorophenoxyacetic acid. If released to air, a vapor pressure of 0.09 mm Hg at 25 °C indicates that 2,4-dichlorophenol will exist solely as a vapor in the ambient atmosphere. Vapor-phase 2,4-dichlorophenol will be degraded in the atmosphere by reaction with photochemically-produced hydroxyl radicals; the half-life for this reaction in air is estimated to be 15 days. The direct photolysis half-life of 2,4-dichlorophenol in the protonated form (pH = 5) was determined to be 25 minutes and in the anion form (pH = 9) was determined to be 3 minutes. If released to soil, 2,4-dichlorophenol is expected to have low to moderate mobility based upon Koc values of 263, 661, and 708. The pKa of 2,4-dichlorophenol is 7.89, indicating that this compound will partially exist in the anion form in the environment and anions generally do not adsorb more strongly to soils containing organic carbon and clay than their neutral counterparts. Volatilization from moist soil surfaces is expected to be an important fate process based upon an estimated Henry's Law constant of 3.5X10-6 atm-cu m/mole. Volatilization from dry soil surfaces should not be important given the vapor pressure of this compound. At 0-4 °C, 79-82% of initial 2,4-dichlorophenol was degraded in a clay loam soil during 12-14 days of aerobic incubation, suggesting that biodegradation may be an environmental fate process in soil.
</t>
    </r>
    <r>
      <rPr>
        <color rgb="FF0000FF"/>
        <sz val="11.0"/>
      </rPr>
      <t># Please see reference #1 on reference sheet</t>
    </r>
  </si>
  <si>
    <r>
      <rPr>
        <sz val="11.0"/>
      </rPr>
      <t xml:space="preserve">Dermally absorbed doses of chlorophenols are potentially more toxic than orally absorbed doses. Within 20 minutes of being accidentally splashed with 2,4-DCP on his right arm and leg, a worker experienced seizures, collapsed, and died shortly thereafter. Lethargy, tremors, convulsions, and/or central nervous system depression have been reported in chlorophenol-exposed animals. (L159)
</t>
    </r>
    <r>
      <rPr>
        <color rgb="FF0000FF"/>
        <sz val="11.0"/>
      </rPr>
      <t># Please see reference #1 on reference sheet</t>
    </r>
  </si>
  <si>
    <r>
      <rPr>
        <sz val="11.0"/>
      </rPr>
      <t xml:space="preserve">Used to make herbicides, dyestuffs, mothproofing agents, antiseptics, seed disinfectants, miticides, wood preservatives, and the antihelminthic bithionol sulfoxide; According to a 1982 report, it was being used in the following industries: wood treatment, tanneries, textile plants, pulp and paper mills, and pesticide services; [HSDB]
Biocide; intermediate in production of herbicides
Chlorophenols are used as intermediates in the production of dyes and chlorinated pesticides. Exposed pesticide production workers may be at increased risk for soft tissue sarcoma, Hodgkin’s disease, and non-Hodgkin’s lymphoma. Most people are exposed to very low levels of chlorophenols from chlorinated drinking water. (L159)
</t>
    </r>
    <r>
      <rPr>
        <color rgb="FF0000FF"/>
        <sz val="11.0"/>
      </rPr>
      <t># Please see reference #1 on reference sheet</t>
    </r>
  </si>
  <si>
    <r>
      <rPr>
        <sz val="11.0"/>
      </rPr>
      <t xml:space="preserve">Analytic Laboratory Methods
EPA Method 8250: Gas Chromatography/Mass Spectrometry for Semivolatile Organics, Packed Column Technique. This gas chromatography/mass spectrometry method is used to determine the concentration of semivolatile organic compounds in extracts prepared from all types of solid waste matrices, soils, and ground water. The practical quantitation limit for determining an individual compound is approximately 1 mg/kg (wet weight) for soil/sediment samples, 1-200 mg/kg for wastes, and 10 ug/l for ground water samples. This method is applicable to quantify most neutral, acidic, and basic organic compounds that are soluble in methylene chloride, including the title compound, and capable of being eluted without derivatization as sharp peaks from a gas chromatographic packed column.
Clinical Laboratory Methods
Urine samples from occupationally exposed persons can be analyzed by GC on glass column containing 60/80 Mesh Tenax GC using flame ionization detectors. Detection limits range from 0.1 mg/L for phenol to 1 mg/L for dichlorophenols. /Phenols and Dichlorophenols/
</t>
    </r>
    <r>
      <rPr>
        <color rgb="FF0000FF"/>
        <sz val="11.0"/>
      </rPr>
      <t># Please see reference #1 on reference sheet</t>
    </r>
  </si>
  <si>
    <r>
      <rPr>
        <sz val="11.0"/>
      </rPr>
      <t xml:space="preserve">Pulp and Paper Processing [Category: Industry]
Textiles (Fiber &amp; Fabric Manufacturing) [Category: Industry]
Using Disinfectants or Biocides [Category: Clean]
Leather Tanning and Processing [Category: Industry]
</t>
    </r>
    <r>
      <rPr>
        <color rgb="FF0000FF"/>
        <sz val="11.0"/>
      </rPr>
      <t># Please see reference #1 on reference sheet</t>
    </r>
  </si>
  <si>
    <r>
      <rPr>
        <sz val="11.0"/>
      </rPr>
      <t xml:space="preserve">Pulp and Paper Processing [Category: Industry]
Textiles (Fiber &amp; Fabric Manufacturing) [Category: Industry]
Using Disinfectants or Biocides [Category: Clean]
Leather Tanning and Processing [Category: Industry]
</t>
    </r>
    <r>
      <rPr>
        <color rgb="FF0000FF"/>
        <sz val="11.0"/>
      </rPr>
      <t># Please see reference #1 on reference sheet</t>
    </r>
  </si>
  <si>
    <r>
      <rPr>
        <sz val="11.0"/>
      </rPr>
      <t xml:space="preserve">Activated carbon is a good method for removing chlorophenols from water. Competitive adsorption occurs between chlorophenols &amp; humic substances present in nearly all municipal water supplies. This competition decr the capacity of carbon for chlorophenols. /Chlorophenols/
Land Spill: Dig a pit, pond, lagoon, or holding area /SRP: If time permits, pits, ponds, lagoons, soak holes, or holding areas should be sealed with an impermeable flexible membrane liner/ to contain liquid or solid material. Cover solids with plastic sheet to prevent dissolving in rain or fire fighting water. /Trichlorophenol/
</t>
    </r>
    <r>
      <rPr>
        <color rgb="FF0000FF"/>
        <sz val="11.0"/>
      </rPr>
      <t># Please see reference #1 on reference sheet</t>
    </r>
  </si>
  <si>
    <r>
      <rPr>
        <sz val="11.0"/>
      </rPr>
      <t xml:space="preserve">Industrially by chlorination of phenol with chlorine gas in a melt in cast-iron reactors. The isomer distribution in the product may be adjusted to market demands by the chlorination level and by recycling various intermediates. The yield, based on chlorine and phenol, is greater than 95%. /Mono-, Di-, and Trichlorophenols with No Chlorine in a Meta Position/
</t>
    </r>
    <r>
      <rPr>
        <color rgb="FF0000FF"/>
        <sz val="11.0"/>
      </rPr>
      <t># Please see reference #1 on reference sheet</t>
    </r>
  </si>
  <si>
    <r>
      <rPr>
        <sz val="11.0"/>
      </rPr>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</si>
  <si>
    <r>
      <rPr>
        <sz val="11.0"/>
      </rPr>
      <t xml:space="preserve">Generators of waste (equal to or greater than 100 kg/mo) containing this contaminant, EPA hazardous waste number U081, must conform with USEPA regulations in storage, transportation, treatment and disposal of waste.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Please see reference #1 on reference sheet</t>
    </r>
  </si>
  <si>
    <r>
      <rPr>
        <sz val="11.0"/>
      </rPr>
      <t xml:space="preserve">Used to make herbicides, dyestuffs, mothproofing agents, antiseptics, seed disinfectants, miticides, wood preservatives, and the antihelminthic bithionol sulfoxide; According to a 1982 report, it was being used in the following industries: wood treatment, tanneries, textile plants, pulp and paper mills, and pesticide services; [HSDB]
Biocide; intermediate in production of herbicides
Chlorophenols are used as intermediates in the production of dyes and chlorinated pesticides. Exposed pesticide production workers may be at increased risk for soft tissue sarcoma, Hodgkin’s disease, and non-Hodgkin’s lymphoma. Most people are exposed to very low levels of chlorophenols from chlorinated drinking water. (L159)
</t>
    </r>
    <r>
      <rPr>
        <color rgb="FF0000FF"/>
        <sz val="11.0"/>
      </rPr>
      <t># Please see reference #1 on reference sheet</t>
    </r>
  </si>
  <si>
    <r>
      <rPr>
        <sz val="11.0"/>
      </rPr>
      <t xml:space="preserve">Used to make herbicides, dyestuffs, mothproofing agents, antiseptics, seed disinfectants, miticides, wood preservatives, and the antihelminthic bithionol sulfoxide; According to a 1982 report, it was being used in the following industries: wood treatment, tanneries, textile plants, pulp and paper mills, and pesticide services; [HSDB]
Biocide; intermediate in production of herbicides
Chlorophenols are used as intermediates in the production of dyes and chlorinated pesticides. Exposed pesticide production workers may be at increased risk for soft tissue sarcoma, Hodgkin’s disease, and non-Hodgkin’s lymphoma. Most people are exposed to very low levels of chlorophenols from chlorinated drinking water. (L159)
</t>
    </r>
    <r>
      <rPr>
        <color rgb="FF0000FF"/>
        <sz val="11.0"/>
      </rPr>
      <t># Please see reference #1 on reference sheet</t>
    </r>
  </si>
  <si>
    <r>
      <rPr>
        <sz val="11.0"/>
      </rPr>
      <t xml:space="preserve">The substance can be absorbed into the body by inhalation, through the skin and by ingestion. Serious local effects by all routes of exposure.
Oral (L159) ; dermal (L159)
</t>
    </r>
    <r>
      <rPr>
        <color rgb="FF0000FF"/>
        <sz val="11.0"/>
      </rPr>
      <t># Please see reference #1 on reference sheet</t>
    </r>
  </si>
  <si>
    <r>
      <rPr>
        <sz val="11.0"/>
      </rPr>
      <t xml:space="preserve">Used to make herbicides, dyestuffs, mothproofing agents, antiseptics, seed disinfectants, miticides, wood preservatives, and the antihelminthic bithionol sulfoxide; According to a 1982 report, it was being used in the following industries: wood treatment, tanneries, textile plants, pulp and paper mills, and pesticide services; [HSDB]
Biocide; intermediate in production of herbicides
Chlorophenols are used as intermediates in the production of dyes and chlorinated pesticides. Exposed pesticide production workers may be at increased risk for soft tissue sarcoma, Hodgkin’s disease, and non-Hodgkin’s lymphoma. Most people are exposed to very low levels of chlorophenols from chlorinated drinking water. (L159)
</t>
    </r>
    <r>
      <rPr>
        <color rgb="FF0000FF"/>
        <sz val="11.0"/>
      </rPr>
      <t># Please see reference #1 on reference sheet</t>
    </r>
  </si>
  <si>
    <r>
      <rPr>
        <sz val="11.0"/>
      </rPr>
      <t xml:space="preserve">Used to make herbicides, dyestuffs, mothproofing agents, antiseptics, seed disinfectants, miticides, wood preservatives, and the antihelminthic bithionol sulfoxide; According to a 1982 report, it was being used in the following industries: wood treatment, tanneries, textile plants, pulp and paper mills, and pesticide services; [HSDB]
Biocide; intermediate in production of herbicides
Chlorophenols are used as intermediates in the production of dyes and chlorinated pesticides. Exposed pesticide production workers may be at increased risk for soft tissue sarcoma, Hodgkin’s disease, and non-Hodgkin’s lymphoma. Most people are exposed to very low levels of chlorophenols from chlorinated drinking water. (L159)
</t>
    </r>
    <r>
      <rPr>
        <color rgb="FF0000FF"/>
        <sz val="11.0"/>
      </rPr>
      <t># Please see reference #1 on reference sheet</t>
    </r>
  </si>
  <si>
    <r>
      <rPr>
        <sz val="10.0"/>
      </rPr>
      <t xml:space="preserve">Solubility in water, g/100ml at 20 °C: 0.45 (poor)
</t>
    </r>
    <r>
      <rPr>
        <color rgb="FF0000FF"/>
        <sz val="10.0"/>
      </rPr>
      <t># Please see reference #1 on reference sheet</t>
    </r>
  </si>
  <si>
    <t>1,2-DICHLOROPROPANE</t>
  </si>
  <si>
    <t>Molecular Weight:112.986
Density:1.1±0.1 g/cm3
Molecular Formula:C3H6Cl2</t>
  </si>
  <si>
    <t>Boiling Point:94.5±8.0 °C at 760 mmHg
Melting Point:−100 °C(lit.)</t>
  </si>
  <si>
    <t>78-87-5</t>
  </si>
  <si>
    <r>
      <rPr>
        <sz val="11.0"/>
      </rPr>
      <t xml:space="preserve">1,2-Dichloropropane's production and use as a solvent may result in its release to the environment through various waste streams. If released to air, a vapor pressure of 53.3 mm Hg at 25 °C indicates 1,2-dichloropropane will exist solely as a vapor in the ambient atmosphere. In the past, 1,2-dichloropropane was directly released to the environment as a component of the insecticide D-D. Vapor-phase 1,2-dichloropropane will be degraded in the atmosphere by reaction with photochemically-produced hydroxyl radicals; the half-life for this reaction in air is estimated to be 36 days. Photolysis is not expected to be an important environmental fate process as vapor-phase photolysis under simulated sunlight did not occur after prolonged exposure. If released to soil, 1,2-dichloropropane is expected to have very high mobility based upon a Koc of 47. Volatilization from moist soil surfaces is expected to be an important fate process based upon a Henry's Law constant of 2.82X10-3 atm-cu m/mole. 1,2-Dichloropropane may volatilize from dry soil surfaces based upon its vapor pressure. Biodegradation is not expected to be an important environmental fate process in soil or water given a 0% theoretical BOD using the MITI test. If released into water, 1,2-dichloropropane is not expected to adsorb to suspended solids and sediment based upon the Koc. 
</t>
    </r>
    <r>
      <rPr>
        <color rgb="FF0000FF"/>
        <sz val="11.0"/>
      </rPr>
      <t># Please see reference #1 on reference sheet</t>
    </r>
  </si>
  <si>
    <r>
      <rPr>
        <sz val="11.0"/>
      </rPr>
      <t xml:space="preserve">Neurotoxin - Acute solvent syndrome
Occupational hepatotoxin - Primary hepatotoxins: the toxic effect to the liver is the principal adverse effect of the chemical.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IARC Carcinogen - Class 1: International Agency for Research on Cancer classifies chemicals as established human carcinogens.
ACGIH Carcinogen - Not Classifiable.
</t>
    </r>
    <r>
      <rPr>
        <color rgb="FF0000FF"/>
        <sz val="11.0"/>
      </rPr>
      <t># Please see reference #1 on reference sheet</t>
    </r>
  </si>
  <si>
    <r>
      <rPr>
        <sz val="11.0"/>
      </rPr>
      <t xml:space="preserve">Propylene dichloride is used as a solvent for many different purposes. [ACGIH] Used as a solvent in plastics, resins, fats &amp; oils, metal degreasing, rubber processing, and dry cleaning; Used in past as a soil fumigant; [HSDB] Production of 1,2-dichloropropane in the USA decreased in the early 1980s since it was no longer used in paint strippers, furniture finishes, or as an insecticide. [IARC]
</t>
    </r>
    <r>
      <rPr>
        <color rgb="FF0000FF"/>
        <sz val="11.0"/>
      </rPr>
      <t># Please see reference #1 on reference sheet</t>
    </r>
  </si>
  <si>
    <r>
      <rPr>
        <sz val="11.0"/>
      </rPr>
      <t xml:space="preserve">Analytic Laboratory Methods
Purge-and-trap analysis using fused silica capillary column gas chromatography/mass spectrometry was evaluated for the analysis of priority pollutants. Using EPA volatile organic performance evaluation samples, as unknown test materials, satisfactory precision (8.5%) &amp; excellent accuracy (98.5% &amp; 102% recoveries) were achieved. The capillary column was much faster than the packed column (13 min compared to 33 min) &amp; overcame difficulties normally encountered with samples having excessive complexity, very large concn spread among components, or high concn of high-boiling components.
NIOSH Method 1013. Analyte: 1,2-dichloropropane. Matrix: Air. Procedure: Gas chromatography, with electolytic conductivity detector. For 1,2-dichloropropane this method has an estimated detection limit of 0.1 ug/sample. The precision/RSD is 0.031 at 0.5 to 520 ug/sample. Applicability: The working range is 0.05 to 130 ppm (0.25 to 600 mg/cu m) for a 2-liter air sample. Interferences: 1,2-dichloroethane cannot be resolved from 1,2-dichloropropane with a carbowax packed column. They were resolved with a carboulax capillary column.
</t>
    </r>
    <r>
      <rPr>
        <color rgb="FF0000FF"/>
        <sz val="11.0"/>
      </rPr>
      <t># Please see reference #1 on reference sheet</t>
    </r>
  </si>
  <si>
    <r>
      <rPr>
        <sz val="11.0"/>
      </rPr>
      <t xml:space="preserve">Metal Degreasing [Category: Clean]
Dry Cleaning [Category: Clean]
Plastic Composites Manufacturing [Category: Industry]
</t>
    </r>
    <r>
      <rPr>
        <color rgb="FF0000FF"/>
        <sz val="11.0"/>
      </rPr>
      <t># Please see reference #1 on reference sheet</t>
    </r>
  </si>
  <si>
    <r>
      <rPr>
        <sz val="11.0"/>
      </rPr>
      <t xml:space="preserve">Metal Degreasing [Category: Clean]
Dry Cleaning [Category: Clean]
Plastic Composites Manufacturing [Category: Industry]
</t>
    </r>
    <r>
      <rPr>
        <color rgb="FF0000FF"/>
        <sz val="11.0"/>
      </rPr>
      <t># Please see reference #1 on reference sheet</t>
    </r>
  </si>
  <si>
    <r>
      <rPr>
        <sz val="11.0"/>
      </rPr>
      <t xml:space="preserve">1. Remove all ignition sources. 2. Ventilate area of spill or leak. 3. For small quantities, absorb on paper towels. Evaporate in a safe place (such as a fume hood). Allow sufficient time for evaporating vapors to completely clear the hood ductwork. Burn the paper in a suitable location away from combustible materials. Large quantities can be collected &amp; atomized in a suitable combustion chamber equipped with an appropriate effluent gas cleaning device. Propylene dichloride should not be allowed to enter a confined space, such as a sewer, because of the possibility of an explosion.
</t>
    </r>
    <r>
      <rPr>
        <color rgb="FF0000FF"/>
        <sz val="11.0"/>
      </rPr>
      <t># Please see reference #1 on reference sheet</t>
    </r>
  </si>
  <si>
    <r>
      <rPr>
        <sz val="11.0"/>
      </rPr>
      <t xml:space="preserve">Excerpt from ERG Guide 130 [Flammable Liquids (Water-Immiscible / Noxious)]:
ELIMINATE all ignition sources (no smoking, flares, sparks or flames) from immediate area. All equipment used when handling the product must be grounded. Do not touch or walk through spilled material. Stop leak if you can do it without risk. Prevent entry into waterways, sewers, basements or confined areas. A vapor-suppressing foam may be used to reduce vapors. Absorb or cover with dry earth, sand or other non-combustible material and transfer to containers. Use clean, non-sparking tools to collect absorbed material.
LARGE SPILL: Dike far ahead of liquid spill for later disposal. Water spray may reduce vapor, but may not prevent ignition in closed spaces. (ERG, 2024)
</t>
    </r>
    <r>
      <rPr>
        <color rgb="FF0000FF"/>
        <sz val="11.0"/>
      </rPr>
      <t># Please see reference #1 on reference sheet</t>
    </r>
  </si>
  <si>
    <r>
      <rPr>
        <sz val="11.0"/>
      </rPr>
      <t xml:space="preserve">Employees should be provided with &amp; required to use impervious clothing, gloves, face shields (8 inch min), &amp; other appropriate protective clothing necessary to prevent repeated or prolonged skin contact ... . Clothing wet with liquid ... should be placed in closed containers for storage until it can be discarded or until provision is made for the removal of propylene dichloride from the clothing. ... Any clothing which becomes wet with liquid .... should be removed immediately &amp; not reworn until propylene dichloride is removed ... . Employees should be provided with &amp; required to use splash-proof safety goggles where liquid ... may contact the eyes.
</t>
    </r>
    <r>
      <rPr>
        <color rgb="FF0000FF"/>
        <sz val="11.0"/>
      </rPr>
      <t># Please see reference #1 on reference sheet</t>
    </r>
  </si>
  <si>
    <r>
      <rPr>
        <sz val="11.0"/>
      </rPr>
      <t xml:space="preserve">Generators of waste (equal to or greater than 100 kg/mo) containing this contaminant, EPA hazardous waste number U083, must conform with USEPA regulations in storage, transportation, treatment and disposal of waste.
1,2-Dichloropropane is a waste chemical stream constituent which may be subjected to ultimate disposal by controlled incineration. Incineration, preferably after mixing with another combustible fuel, care must be exercised to assure complete combustion to prevent the formation of phosgene. An acid scrubber is necessary to remove the halo acids produced.
</t>
    </r>
    <r>
      <rPr>
        <color rgb="FF0000FF"/>
        <sz val="11.0"/>
      </rPr>
      <t># Please see reference #1 on reference sheet</t>
    </r>
  </si>
  <si>
    <r>
      <rPr>
        <sz val="11.0"/>
      </rPr>
      <t xml:space="preserve">Propylene dichloride is used as a solvent for many different purposes. [ACGIH] Used as a solvent in plastics, resins, fats &amp; oils, metal degreasing, rubber processing, and dry cleaning; Used in past as a soil fumigant; [HSDB] Production of 1,2-dichloropropane in the USA decreased in the early 1980s since it was no longer used in paint strippers, furniture finishes, or as an insecticide. [IARC]
</t>
    </r>
    <r>
      <rPr>
        <color rgb="FF0000FF"/>
        <sz val="11.0"/>
      </rPr>
      <t># Please see reference #1 on reference sheet</t>
    </r>
  </si>
  <si>
    <r>
      <rPr>
        <sz val="11.0"/>
      </rPr>
      <t xml:space="preserve">Propylene dichloride is used as a solvent for many different purposes. [ACGIH] Used as a solvent in plastics, resins, fats &amp; oils, metal degreasing, rubber processing, and dry cleaning; Used in past as a soil fumigant; [HSDB] Production of 1,2-dichloropropane in the USA decreased in the early 1980s since it was no longer used in paint strippers, furniture finishes, or as an insecticide. [IARC]
</t>
    </r>
    <r>
      <rPr>
        <color rgb="FF0000FF"/>
        <sz val="11.0"/>
      </rPr>
      <t># Please see reference #1 on reference sheet</t>
    </r>
  </si>
  <si>
    <r>
      <rPr>
        <sz val="11.0"/>
      </rPr>
      <t xml:space="preserve">The substance can be absorbed into the body by inhalation and by ingestion.
inhalation, skin absorption, ingestion, skin and/or eye contact
</t>
    </r>
    <r>
      <rPr>
        <color rgb="FF0000FF"/>
        <sz val="11.0"/>
      </rPr>
      <t># Please see reference #1 on reference sheet</t>
    </r>
  </si>
  <si>
    <r>
      <rPr>
        <sz val="11.0"/>
      </rPr>
      <t xml:space="preserve">Propylene dichloride is used as a solvent for many different purposes. [ACGIH] Used as a solvent in plastics, resins, fats &amp; oils, metal degreasing, rubber processing, and dry cleaning; Used in past as a soil fumigant; [HSDB] Production of 1,2-dichloropropane in the USA decreased in the early 1980s since it was no longer used in paint strippers, furniture finishes, or as an insecticide. [IARC]
</t>
    </r>
    <r>
      <rPr>
        <color rgb="FF0000FF"/>
        <sz val="11.0"/>
      </rPr>
      <t># Please see reference #1 on reference sheet</t>
    </r>
  </si>
  <si>
    <r>
      <rPr>
        <sz val="11.0"/>
      </rPr>
      <t xml:space="preserve">Propylene dichloride is used as a solvent for many different purposes. [ACGIH] Used as a solvent in plastics, resins, fats &amp; oils, metal degreasing, rubber processing, and dry cleaning; Used in past as a soil fumigant; [HSDB] Production of 1,2-dichloropropane in the USA decreased in the early 1980s since it was no longer used in paint strippers, furniture finishes, or as an insecticide. [IARC]
</t>
    </r>
    <r>
      <rPr>
        <color rgb="FF0000FF"/>
        <sz val="11.0"/>
      </rPr>
      <t># Please see reference #1 on reference sheet</t>
    </r>
  </si>
  <si>
    <r>
      <rPr>
        <sz val="10.0"/>
      </rPr>
      <t xml:space="preserve">Solubility in water, g/100ml at 20 °C: 0.26
</t>
    </r>
    <r>
      <rPr>
        <color rgb="FF0000FF"/>
        <sz val="10.0"/>
      </rPr>
      <t># Please see reference #1 on reference sheet</t>
    </r>
  </si>
  <si>
    <t>DICOFOL</t>
  </si>
  <si>
    <t>EPA-SDWA, IL-EPA, JNIHS, KEIT, WWF</t>
  </si>
  <si>
    <t>Molecular Weight:370.486
Density:1.5±0.1 g/cm3
Molecular Formula:C14H9Cl5O</t>
  </si>
  <si>
    <t>Boiling Point:454.7±40.0 °C at 760 mmHg
Melting Point:78.5°C</t>
  </si>
  <si>
    <t>115-32-2</t>
  </si>
  <si>
    <r>
      <rPr>
        <sz val="11.0"/>
      </rPr>
      <t xml:space="preserve">Dicofol's production and use as an acaricide is expected to result in its direct release to the environment. In 1992, more than 70% of dicofol product sold annually in the US was applied in CA, AZ, TX, and FL. If released to air, a vapor pressure of 3.98X10-7 mm Hg at 25 °C indicates dicofol will exist in both the vapor and particulate phases in the atmosphere. Vapor-phase dicofol will be degraded in the atmosphere by reaction with photochemically-produced hydroxyl radicals; the half-life for this reaction in air is estimated to be 4.7 days. Particulate-phase dicofol will be removed from the atmosphere by wet or dry deposition. Dicofol absorbs light &gt;290 nm (molar absorptivity of 211 at 295-305 nm) which suggests that photolysis may be an important degradation process in the atmosphere. If released to soil, dicofol is expected to have no mobility based upon a Koc range of 5017 in silty loam to 8383 in sand. Volatilization from moist soil surfaces is not expected to be an important fate process based upon a Henry's Law constant of 2.4X10-7 atm-cu m/mole. Biodegradation of dicofol on soil may occur, based upon a degradation half-life of 43 days on a silt loam soil. Hydrolysis of dicofol will occur in moist soils, especially at pH values &gt;7. Laboratory and field studies indicate that dicofol has a short to intermediate half-life (days to months) and is moderately persistent in the environment as a result of normal label uses. In ecological monitoring studies conducted in NY, FL, and CA, dicofol dissipated from the soil surface with a half-life ranging from 2 to 4 months. If released into water, dicofol is expected to adsorb to suspended solids and sediment based upon the Koc values
</t>
    </r>
    <r>
      <rPr>
        <color rgb="FF0000FF"/>
        <sz val="11.0"/>
      </rPr>
      <t># Please see reference #1 on reference sheet</t>
    </r>
  </si>
  <si>
    <r>
      <rPr>
        <sz val="11.0"/>
      </rPr>
      <t xml:space="preserve">Dicofol poisoning affects the liver, kidneys and the central nervous system. Very severe cases may result in convulsions, coma, or death from respiratory failure. High doses may also cause reproductive damage. (L631)
</t>
    </r>
    <r>
      <rPr>
        <color rgb="FF0000FF"/>
        <sz val="11.0"/>
      </rPr>
      <t># Please see reference #1 on reference sheet</t>
    </r>
  </si>
  <si>
    <r>
      <rPr>
        <sz val="11.0"/>
      </rPr>
      <t xml:space="preserve">Used to control many species of mite on a wide range of crops, such as fruit, vines, ornamentals, vegetables, and field crops; Also used in or around buildings for mite control; [HSDB]
Acaricide
</t>
    </r>
    <r>
      <rPr>
        <color rgb="FF0000FF"/>
        <sz val="11.0"/>
      </rPr>
      <t># Please see reference #1 on reference sheet</t>
    </r>
  </si>
  <si>
    <r>
      <rPr>
        <sz val="11.0"/>
      </rPr>
      <t xml:space="preserve">Analytic Laboratory Methods
Method: EPA 617; Procedure: gas chromatography; Analyte: dicofol; Matrix: municipal and industrial wastewater; Detection Limit: not provided.
Method: EPA-OSW 8081B; Procedure: gas chromatography with electron capture detector or electrolytic conductivity detector; Analyte: dicofol; Matrix: solid and liquid matrices; Detection Limit: not provided.
Clinical Laboratory Methods
Sample: Human or animal adipose tissue; Procedure: Macerate (sand); extract with petroleum ether &amp; the acetonitrile; dilute (water); partition (petroleum ether); concentrate; chromatograph (Florisil); concentrate. Analyze by gas chromatography/electron capture detection. Limit of detection not given. /From table/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</si>
  <si>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</si>
  <si>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</si>
  <si>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POTW is acceptable only after review by the governing authority. Due consideration shall be given to remediation worker exposure (inhalation, dermal and ingestion) as well as fate during treatment, transfer and disposal. If it is not practicable to manage the chemical in this fashion, it must meet Hazardous Material Criteria for disposal.
</t>
    </r>
    <r>
      <rPr>
        <color rgb="FF0000FF"/>
        <sz val="11.0"/>
      </rPr>
      <t># Please see reference #1 on reference sheet</t>
    </r>
  </si>
  <si>
    <r>
      <rPr>
        <sz val="11.0"/>
      </rPr>
      <t xml:space="preserve">Dicofol is produced by chlorination of chlorfenethol or by partial hydrolysis of 1,1,1,2-tetrachloro-2,2-bis(4-chlorophenyl)ethane with 80-90% formic acid in the presence of a sulfonic acid at 120-125 °C.
</t>
    </r>
    <r>
      <rPr>
        <color rgb="FF0000FF"/>
        <sz val="11.0"/>
      </rPr>
      <t># Please see reference #1 on reference sheet</t>
    </r>
  </si>
  <si>
    <r>
      <rPr>
        <sz val="11.0"/>
      </rPr>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</si>
  <si>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
</t>
    </r>
    <r>
      <rPr>
        <color rgb="FF0000FF"/>
        <sz val="11.0"/>
      </rPr>
      <t># Please see reference #1 on reference sheet</t>
    </r>
  </si>
  <si>
    <r>
      <rPr>
        <sz val="11.0"/>
      </rPr>
      <t xml:space="preserve">Used to control many species of mite on a wide range of crops, such as fruit, vines, ornamentals, vegetables, and field crops; Also used in or around buildings for mite control; [HSDB]
Acaricide
</t>
    </r>
    <r>
      <rPr>
        <color rgb="FF0000FF"/>
        <sz val="11.0"/>
      </rPr>
      <t># Please see reference #1 on reference sheet</t>
    </r>
  </si>
  <si>
    <r>
      <rPr>
        <sz val="11.0"/>
      </rPr>
      <t xml:space="preserve">Used to control many species of mite on a wide range of crops, such as fruit, vines, ornamentals, vegetables, and field crops; Also used in or around buildings for mite control; [HSDB]
Acaricide
</t>
    </r>
    <r>
      <rPr>
        <color rgb="FF0000FF"/>
        <sz val="11.0"/>
      </rPr>
      <t># Please see reference #1 on reference sheet</t>
    </r>
  </si>
  <si>
    <r>
      <rPr>
        <sz val="11.0"/>
      </rPr>
      <t xml:space="preserve">The substance can be absorbed into the body by inhalation of its aerosol, through the skin and by ingestion.
Oral(L631) ; inhalation (L631) ; dermal (L631).
</t>
    </r>
    <r>
      <rPr>
        <color rgb="FF0000FF"/>
        <sz val="11.0"/>
      </rPr>
      <t># Please see reference #1 on reference sheet</t>
    </r>
  </si>
  <si>
    <r>
      <rPr>
        <sz val="11.0"/>
      </rPr>
      <t xml:space="preserve">Used to control many species of mite on a wide range of crops, such as fruit, vines, ornamentals, vegetables, and field crops; Also used in or around buildings for mite control; [HSDB]
Acaricide
</t>
    </r>
    <r>
      <rPr>
        <color rgb="FF0000FF"/>
        <sz val="11.0"/>
      </rPr>
      <t># Please see reference #1 on reference sheet</t>
    </r>
  </si>
  <si>
    <r>
      <rPr>
        <sz val="11.0"/>
      </rPr>
      <t xml:space="preserve">Used to control many species of mite on a wide range of crops, such as fruit, vines, ornamentals, vegetables, and field crops; Also used in or around buildings for mite control; [HSDB]
Acaricide
</t>
    </r>
    <r>
      <rPr>
        <color rgb="FF0000FF"/>
        <sz val="11.0"/>
      </rPr>
      <t># Please see reference #1 on reference sheet</t>
    </r>
  </si>
  <si>
    <r>
      <rPr>
        <sz val="10.0"/>
      </rPr>
      <t xml:space="preserve">Solubility in water: none
</t>
    </r>
    <r>
      <rPr>
        <color rgb="FF0000FF"/>
        <sz val="10.0"/>
      </rPr>
      <t># Please see reference #1 on reference sheet</t>
    </r>
  </si>
  <si>
    <t>DICYCLOPENTADIENYL IRON</t>
  </si>
  <si>
    <t>Molecular Weight:186.031
Density:1.49
Molecular Formula  :C10H10Fe</t>
  </si>
  <si>
    <t>Boiling Point:249 °C(lit.)
Melting Point:172-174 °C(lit.)</t>
  </si>
  <si>
    <t>102-54-5</t>
  </si>
  <si>
    <r>
      <rPr>
        <sz val="11.0"/>
      </rPr>
      <t xml:space="preserve">Excerpt from NIOSH Pocket Guide for Dicyclopentadienyl iron:
Exposure Routes: Inhalation, ingestion, skin and/or eye contact
Symptoms: Possible irritation eyes, skin, respiratory system; In Animals: liver, red blood cell, testicular changes
</t>
    </r>
    <r>
      <rPr>
        <color rgb="FF0000FF"/>
        <sz val="11.0"/>
      </rPr>
      <t># Please see reference #1 on reference sheet</t>
    </r>
  </si>
  <si>
    <r>
      <rPr>
        <sz val="11.0"/>
      </rPr>
      <t xml:space="preserve">A combustion catalyst and antiknock gasoline additive; [ACGIH] Coating for missiles and satellites; high temp lubricant; intermediate for high temp polymers; UV absorber. [HSDB]
Antiknock additive for gasoline; catalyst
Coating for missiles and satellites; high temp lubricant; intermediate for high temp polymers; UV absorber.
</t>
    </r>
    <r>
      <rPr>
        <color rgb="FF0000FF"/>
        <sz val="11.0"/>
      </rPr>
      <t># Please see reference #1 on reference sheet</t>
    </r>
  </si>
  <si>
    <r>
      <rPr>
        <sz val="11.0"/>
      </rPr>
      <t xml:space="preserve">Oxidizing agent
</t>
    </r>
    <r>
      <rPr>
        <color rgb="FF0000FF"/>
        <sz val="11.0"/>
      </rPr>
      <t># Please see reference #1 on reference sheet</t>
    </r>
  </si>
  <si>
    <r>
      <rPr>
        <sz val="11.0"/>
      </rPr>
      <t xml:space="preserve">Oxidizing agent
</t>
    </r>
    <r>
      <rPr>
        <color rgb="FF0000FF"/>
        <sz val="11.0"/>
      </rPr>
      <t># Please see reference #1 on reference sheet</t>
    </r>
  </si>
  <si>
    <r>
      <rPr>
        <sz val="11.0"/>
      </rPr>
      <t xml:space="preserve">Personal protection: particulate filter respirator adapted to the airborne concentration of the substance. Sweep spilled substance into covered containers. If appropriate, moisten first to prevent dusting.
</t>
    </r>
    <r>
      <rPr>
        <color rgb="FF0000FF"/>
        <sz val="11.0"/>
      </rPr>
      <t># Please see reference #1 on reference sheet</t>
    </r>
  </si>
  <si>
    <r>
      <rPr>
        <sz val="11.0"/>
      </rPr>
      <t xml:space="preserve">The modern electrochemical synthesis of ferrocene consists of two stages: ... In the first stage, metallic iron is oxidized anodically in ethanol to iron(II)ethoxide. At the cathode, the acidic protons of ethanol are reduced and form gaseous hydrogen which evolves out of the liquid. The iron(II)ethoxide is sparingly soluble and precipitates on the rotating cathode. A fixed scraper separates the iron(II)ethoxide from the cathode surface and suspends it into the liquid. In the second stage the ethoxide reacts with cyclopentadiene to form ferrocene and ethanol, which is recycled to the first stage. Ferrocene is filtered from the solution and purified by sublimation.
</t>
    </r>
    <r>
      <rPr>
        <color rgb="FF0000FF"/>
        <sz val="11.0"/>
      </rPr>
      <t xml:space="preserve">
# Please see reference #1 on reference sheet</t>
    </r>
  </si>
  <si>
    <r>
      <rPr>
        <sz val="11.0"/>
      </rPr>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t>
    </r>
    <r>
      <rPr>
        <color rgb="FF0000FF"/>
        <sz val="11.0"/>
      </rPr>
      <t>#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</si>
  <si>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Please see reference #1 on reference sheet</t>
    </r>
    <r>
      <rPr>
        <sz val="11.0"/>
      </rPr>
      <t xml:space="preserve">
</t>
    </r>
  </si>
  <si>
    <r>
      <rPr>
        <sz val="11.0"/>
      </rPr>
      <t xml:space="preserve">A combustion catalyst and antiknock gasoline additive; [ACGIH] Coating for missiles and satellites; high temp lubricant; intermediate for high temp polymers; UV absorber. [HSDB]
Antiknock additive for gasoline; catalyst
Coating for missiles and satellites; high temp lubricant; intermediate for high temp polymers; UV absorber.
</t>
    </r>
    <r>
      <rPr>
        <color rgb="FF0000FF"/>
        <sz val="11.0"/>
      </rPr>
      <t># Please see reference #1 on reference sheet</t>
    </r>
  </si>
  <si>
    <r>
      <rPr>
        <sz val="11.0"/>
      </rPr>
      <t xml:space="preserve">A combustion catalyst and antiknock gasoline additive; [ACGIH] Coating for missiles and satellites; high temp lubricant; intermediate for high temp polymers; UV absorber. [HSDB]
Antiknock additive for gasoline; catalyst
Coating for missiles and satellites; high temp lubricant; intermediate for high temp polymers; UV absorber.
</t>
    </r>
    <r>
      <rPr>
        <color rgb="FF0000FF"/>
        <sz val="11.0"/>
      </rPr>
      <t># Please see reference #1 on reference sheet</t>
    </r>
  </si>
  <si>
    <r>
      <rPr>
        <sz val="11.0"/>
      </rPr>
      <t xml:space="preserve">Eyes, skin, respiratory system, liver, blood, reproductive system (NIOSH, 2024)
</t>
    </r>
    <r>
      <rPr>
        <color rgb="FF0000FF"/>
        <sz val="11.0"/>
      </rPr>
      <t xml:space="preserve">
# Please see reference #1 on reference sheet</t>
    </r>
  </si>
  <si>
    <r>
      <rPr>
        <sz val="11.0"/>
      </rPr>
      <t xml:space="preserve">A combustion catalyst and antiknock gasoline additive; [ACGIH] Coating for missiles and satellites; high temp lubricant; intermediate for high temp polymers; UV absorber. [HSDB]
Antiknock additive for gasoline; catalyst
Coating for missiles and satellites; high temp lubricant; intermediate for high temp polymers; UV absorber.
</t>
    </r>
    <r>
      <rPr>
        <color rgb="FF0000FF"/>
        <sz val="11.0"/>
      </rPr>
      <t># Please see reference #1 on reference sheet</t>
    </r>
  </si>
  <si>
    <r>
      <rPr>
        <sz val="11.0"/>
      </rPr>
      <t xml:space="preserve">A combustion catalyst and antiknock gasoline additive; [ACGIH] Coating for missiles and satellites; high temp lubricant; intermediate for high temp polymers; UV absorber. [HSDB]
Antiknock additive for gasoline; catalyst
Coating for missiles and satellites; high temp lubricant; intermediate for high temp polymers; UV absorber.
</t>
    </r>
    <r>
      <rPr>
        <color rgb="FF0000FF"/>
        <sz val="11.0"/>
      </rPr>
      <t># Please see reference #1 on reference sheet</t>
    </r>
  </si>
  <si>
    <r>
      <rPr>
        <sz val="10.0"/>
      </rPr>
      <t xml:space="preserve">Solubility in water: none
</t>
    </r>
    <r>
      <rPr>
        <color rgb="FF0000FF"/>
        <sz val="10.0"/>
      </rPr>
      <t># Please see reference #1 on reference sheet</t>
    </r>
  </si>
  <si>
    <t>DIELDRIN</t>
  </si>
  <si>
    <t>GUIL, IL-EPA, JNIHS, KEIT, WWF</t>
  </si>
  <si>
    <t>Molecular Weight:380.90900
Density:1.849g/cm3
Molecular Formula: C12H8Cl6O</t>
  </si>
  <si>
    <t>Boiling Point:385ºC
Melting Point:143-144 °C(lit.)</t>
  </si>
  <si>
    <t>60-57-1</t>
  </si>
  <si>
    <r>
      <rPr>
        <sz val="11.0"/>
      </rPr>
      <t xml:space="preserve">Dieldrin's former production and use as an insecticide resulted in its direct release to the environment. Dieldrin is also a degradation product of the insecticide aldrin, and the former use of aldrin has contributed to the occurrence of dieldrin in the environment. If released to air, a vapor pressure of 5.89X10-6 mm Hg at 25 °C indicates dieldrin will exist in both the vapor and particulate phases in the ambient atmosphere. Vapor-phase dieldrin will be degraded in the atmosphere by reaction with photochemically-produced hydroxyl radicals. The half-life for the reaction with hydroxyl radicals in air is estimated to be 42 hours. Dieldrin also undergoes direct photolysis in the environment yielding photodieldrin as the primary degradation product. Particulate-phase dieldrin will be removed from the atmosphere by wet and dry deposition. If released to soil, dieldrin is expected to have low to no mobility based upon Koc values of 1,957 to 23,310 measured in soil and sediment. Volatilization from moist soil surfaces is expected to be an important fate process based upon a Henry's Law constant of 1X10-5 atm-cu m/mole; however adsorption may attenuate this process. Dieldrin was volatilized 90 percent in 30 days when applied to vegetation and 20 percent in 50 days when applied to a moist soil surface. Approximately 3.6 percent dieldrin was volatilized in 167 days when incorporated in a soil at a depth of 7.5 cm. Dieldrin degrades slowly in soil surfaces with a reported half-life of about 7 years in field studies.
</t>
    </r>
    <r>
      <rPr>
        <color rgb="FF0000FF"/>
        <sz val="11.0"/>
      </rPr>
      <t># Please see reference #1 on reference sheet</t>
    </r>
  </si>
  <si>
    <r>
      <rPr>
        <sz val="11.0"/>
      </rPr>
      <t xml:space="preserve">Dieldrin is a neurotoxin and works by overstimulating the central nervous system. Ingestion of large amounts of dieldrin causes convulsions and death. However, chronic exposure to lower amounts of dieldrin also has adverse effects because dieldrin accumulates in the body. Dieldrin is known to damage the nervous system, liver, and immune system. (L87)
</t>
    </r>
    <r>
      <rPr>
        <color rgb="FF0000FF"/>
        <sz val="11.0"/>
      </rPr>
      <t xml:space="preserve">
# Please see reference #1 on reference sheet</t>
    </r>
  </si>
  <si>
    <r>
      <rPr>
        <sz val="11.0"/>
      </rPr>
      <t xml:space="preserve">Dieldrin was used in the past to control insects, primarily in corn and citrus production. [ACGIH]
</t>
    </r>
    <r>
      <rPr>
        <color rgb="FF0000FF"/>
        <sz val="11.0"/>
      </rPr>
      <t># Please see reference #1 on reference sheet</t>
    </r>
  </si>
  <si>
    <r>
      <rPr>
        <sz val="11.0"/>
      </rPr>
      <t xml:space="preserve">Analytic Laboratory Methods
... Analysis of... dieldrin in soils and sediments by GC /was performed/. ... 10 g of a soil or sediment sample were suspended ... filtered ... and washed. ... The fractions were concentrated and subjected to GC analysis. ... Fraction 3 /contained/ dieldrin (recovery rate 86.1-94.7%).
Chlorinated pesticides and volatile organic compounds, such as dieldrin. Organic constituents are analyzed by using gas chromatography equipped with a photoionization detector and the second with a flame ionization or a Hall type electron capture detector.
</t>
    </r>
    <r>
      <rPr>
        <color rgb="FF0000FF"/>
        <sz val="11.0"/>
      </rPr>
      <t># Please see reference #1 on reference sheet</t>
    </r>
  </si>
  <si>
    <r>
      <rPr>
        <sz val="11.0"/>
      </rPr>
      <t xml:space="preserve">Dieldrin is used as an insecticide.
</t>
    </r>
    <r>
      <rPr>
        <color rgb="FF0000FF"/>
        <sz val="11.0"/>
      </rPr>
      <t># Please see reference #1 on reference sheet</t>
    </r>
  </si>
  <si>
    <r>
      <rPr>
        <sz val="11.0"/>
      </rPr>
      <t xml:space="preserve">Dieldrin is used as an insecticide.
</t>
    </r>
    <r>
      <rPr>
        <color rgb="FF0000FF"/>
        <sz val="11.0"/>
      </rPr>
      <t># Please see reference #1 on reference sheet</t>
    </r>
  </si>
  <si>
    <r>
      <rPr>
        <sz val="11.0"/>
      </rPr>
      <t xml:space="preserve">Absorb spills with paper towels.
Environmental conditions: Land spill: Dig a pit, pond, lagoon, holding area to contain liquid or solid material. /SRP: If time permits, pits, ponds, lagoons, soak holes, or holding areas should be sealed with an impermeable flexible membrane liner./ Cover solids with a plastic sheet to prevent dissolving in rain or fire fighting water.
</t>
    </r>
    <r>
      <rPr>
        <color rgb="FF0000FF"/>
        <sz val="11.0"/>
      </rPr>
      <t># Please see reference #1 on reference sheet</t>
    </r>
  </si>
  <si>
    <r>
      <rPr>
        <sz val="11.0"/>
      </rPr>
      <t xml:space="preserve">Do not touch damaged containers or spilled material unless wearing appropriate protective clothing. Stop leak if you can do it without risk. Prevent entry into waterways, sewers, basements or confined areas. Cover with plastic sheet to prevent spreading. Absorb or cover with dry earth, sand or other non-combustible material and transfer to containers. DO NOT GET WATER INSIDE CONTAINERS. For solids, prevent dust cloud and avoid inhalation of dust. (ERG, 2024)
</t>
    </r>
    <r>
      <rPr>
        <color rgb="FF0000FF"/>
        <sz val="11.0"/>
      </rPr>
      <t># Please see reference #1 on reference sheet</t>
    </r>
  </si>
  <si>
    <r>
      <rPr>
        <sz val="11.0"/>
      </rPr>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</si>
  <si>
    <r>
      <rPr>
        <sz val="11.0"/>
      </rPr>
      <t xml:space="preserve">Generators of waste (equal to or greater than 100 kg/mo) containing this contaminant, EPA hazardous waste number P037, must conform with USEPA regulations in storage, transportation, treatment and disposal of waste.
Incineration (1500 °F, 0.5 second minimum for primary combustion; 3200 °F, 1.0 second for secondary combustion) with adequate scrubbing and ash disposal facilities.
</t>
    </r>
    <r>
      <rPr>
        <color rgb="FF0000FF"/>
        <sz val="11.0"/>
      </rPr>
      <t># Please see reference #1 on reference sheet</t>
    </r>
  </si>
  <si>
    <r>
      <rPr>
        <sz val="11.0"/>
      </rPr>
      <t xml:space="preserve">Dieldrin was used in the past to control insects, primarily in corn and citrus production. [ACGIH]
</t>
    </r>
    <r>
      <rPr>
        <color rgb="FF0000FF"/>
        <sz val="11.0"/>
      </rPr>
      <t># Please see reference #1 on reference sheet</t>
    </r>
  </si>
  <si>
    <r>
      <rPr>
        <sz val="11.0"/>
      </rPr>
      <t xml:space="preserve">Dieldrin was used in the past to control insects, primarily in corn and citrus production. [ACGIH]
</t>
    </r>
    <r>
      <rPr>
        <color rgb="FF0000FF"/>
        <sz val="11.0"/>
      </rPr>
      <t># Please see reference #1 on reference sheet</t>
    </r>
  </si>
  <si>
    <r>
      <rPr>
        <sz val="11.0"/>
      </rPr>
      <t xml:space="preserve">The substance can be absorbed into the body through the skin and by ingestion.
inhalation, skin absorption, ingestion, skin and/or eye contact
Oral (L87) ; inhalation (L87) ; dermal (L87)
</t>
    </r>
    <r>
      <rPr>
        <color rgb="FF0000FF"/>
        <sz val="11.0"/>
      </rPr>
      <t># Please see reference #1 on reference sheet</t>
    </r>
  </si>
  <si>
    <r>
      <rPr>
        <sz val="11.0"/>
      </rPr>
      <t xml:space="preserve">pesticideDieldrin was used in the past to control insects, primarily in corn and citrus production. [ACGIH]
</t>
    </r>
    <r>
      <rPr>
        <color rgb="FF0000FF"/>
        <sz val="11.0"/>
      </rPr>
      <t># Please see reference #1 on reference sheet</t>
    </r>
  </si>
  <si>
    <r>
      <rPr>
        <sz val="11.0"/>
      </rPr>
      <t xml:space="preserve">Dieldrin was used in the past to control insects, primarily in corn and citrus production. [ACGIH]
</t>
    </r>
    <r>
      <rPr>
        <color rgb="FF0000FF"/>
        <sz val="11.0"/>
      </rPr>
      <t># Please see reference #1 on reference sheet</t>
    </r>
  </si>
  <si>
    <r>
      <rPr>
        <sz val="10.0"/>
      </rPr>
      <t xml:space="preserve">Solubility in water: none
</t>
    </r>
    <r>
      <rPr>
        <color rgb="FF0000FF"/>
        <sz val="10.0"/>
      </rPr>
      <t># Please see reference #1 on reference sheet</t>
    </r>
  </si>
  <si>
    <t>DIETHYL PHTHALATE</t>
  </si>
  <si>
    <t>Molecular Weight:222.237
Density:1.1±0.1 g/cm3
Molecular Formula:C12H14O4</t>
  </si>
  <si>
    <t>Boiling Point:294.0±0.0 °C at 760 mmHg
Melting Point:−3 °C(lit.)</t>
  </si>
  <si>
    <t>84-66-2</t>
  </si>
  <si>
    <r>
      <rPr>
        <sz val="11.0"/>
      </rPr>
      <t xml:space="preserve">Diethyl phthalate's production and use as a plasticizer, solvent for resins, and wetting agent may result in its release to the environment through various waste streams. Its former use as an insect repellent resulted in its direct release to the environment. If released to air, a vapor pressure of 2.1X10-3 mm Hg at 25 °C indicates diethyl phthalate will exist solely in the vapor phase in the atmosphere. Vapor-phase diethyl phthalate will be degraded in the atmosphere by reaction with photochemically-produced hydroxyl radicals; the half-life for this reaction in air is estimated to be 4.6 days. Diethyl phthalate does contain chromophores that absorb at wavelengths &gt;290 nm and therefore may be susceptible to direct photolysis by sunlight. If released to soil, diethyl phthalate is expected to have high to low mobility based upon Koc values of 69-1,726. Volatilization from moist soil surfaces is not expected to be an important fate process based upon a Henry's Law constant of 6.1X10-7 atm-cu m/mole. Diethyl phthalate had an aerobic soil half-life of 1.83 days and an anaerobic half-life of about 5 days. If released into water, diethyl phthalate is expected to adsorb to suspended solids and sediment based upon the Koc values. Diethyl phthalate is expected to biodegrade in aquatic environments with estimated half-lives of about 3 and 28 days for aerobic and anaerobic conditions, respectively. Volatilization from water surfaces is not expected to be an important fate process based upon this compound's Henry's Law constant. A BCF of 117 in bluegill sunfish suggests bioconcentration in aquatic organisms is high.
</t>
    </r>
    <r>
      <rPr>
        <color rgb="FF0000FF"/>
        <sz val="11.0"/>
      </rPr>
      <t># Please see reference #1 on reference sheet</t>
    </r>
  </si>
  <si>
    <r>
      <rPr>
        <sz val="11.0"/>
      </rPr>
      <t xml:space="preserve">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
</t>
    </r>
    <r>
      <rPr>
        <color rgb="FF0000FF"/>
        <sz val="11.0"/>
      </rPr>
      <t># Please see reference #1 on reference sheet</t>
    </r>
  </si>
  <si>
    <r>
      <rPr>
        <sz val="11.0"/>
      </rPr>
      <t xml:space="preserve">Plasticizer (added to polymers to effect flexibility and/or toughness); also used as an insect repellant and solvent; [ACGIH] Used as a solvent in cellulose acetate, fragrances, and cosmetics; [Merck Index #7371]
</t>
    </r>
    <r>
      <rPr>
        <color rgb="FF0000FF"/>
        <sz val="11.0"/>
      </rPr>
      <t># Please see reference #1 on reference sheet</t>
    </r>
  </si>
  <si>
    <r>
      <rPr>
        <sz val="11.0"/>
      </rPr>
      <t xml:space="preserve">Analytic Laboratory Methods
Method 8060: Phthalate Esters. This method provides gas chromatographic conditions for the detection of ppb levels. For diethyl phthalate the method detection limit for ECD is 0.49 ug/l and for FID is 31 ug/l, the average recovery range for four measurements is 1.9-33.4 ug/l, and the limit for the standard deviation is 9.0 ug/l.
</t>
    </r>
    <r>
      <rPr>
        <color rgb="FF0000FF"/>
        <sz val="11.0"/>
      </rPr>
      <t># Please see reference #1 on reference sheet</t>
    </r>
  </si>
  <si>
    <r>
      <rPr>
        <sz val="11.0"/>
      </rPr>
      <t xml:space="preserve">Painting (Pigments, Binders, and Biocides) [Category: Paint]
</t>
    </r>
    <r>
      <rPr>
        <color rgb="FF0000FF"/>
        <sz val="11.0"/>
      </rPr>
      <t># Please see reference #1 on reference sheet</t>
    </r>
  </si>
  <si>
    <r>
      <rPr>
        <sz val="11.0"/>
      </rPr>
      <t xml:space="preserve">Painting (Pigments, Binders, and Biocides) [Category: Paint]
</t>
    </r>
    <r>
      <rPr>
        <color rgb="FF0000FF"/>
        <sz val="11.0"/>
      </rPr>
      <t># Please see reference #1 on reference sheet</t>
    </r>
  </si>
  <si>
    <r>
      <rPr>
        <sz val="11.0"/>
      </rPr>
      <t xml:space="preserve">Environmental considerations-land spill: Dig a pit, pond, lagoon, holding area to contain liquid or solid material. Dike surface flow using soil, sand bags, foamed polyurethane, or foamed concrete. Absorb bulk liquid with fly ash, cement powder, or commercial sorbents. /SRP: If time permits, pits, ponds, lagoons, soak holes, or holding areas should be sealed with an impermeable flexible membrane liner./
</t>
    </r>
    <r>
      <rPr>
        <color rgb="FF0000FF"/>
        <sz val="11.0"/>
      </rPr>
      <t># Please see reference #1 on reference sheet</t>
    </r>
  </si>
  <si>
    <r>
      <rPr>
        <sz val="11.0"/>
      </rPr>
      <t xml:space="preserve">Store in tightly closed containers in a cool, well-ventilated area away from heat and oxidizing agents (such as permanganates, nitrates, peroxides, chlorates, perchlorates, and peroxides). Metal containers involoving the transfer of this chemical should be grounded and bonded. Where possible, automatically pump liquid from drums or other storage containers to process containers. Drums must be equipped with self-closing valves, pressure vacuum bungs, and flame arresters. Use only nonsparkling tools and equipment, especially when opening and closing containers of this chemical. Sources of ignition such as smoking and open flames are prohibited this chemical is used, handled, or stored in a manner that could create a potential fire or explosion hazard. Whenever this chemical is used, handled, manufactured, or stored, use explosion-proof electrical equipment and fittings.
</t>
    </r>
    <r>
      <rPr>
        <color rgb="FF0000FF"/>
        <sz val="11.0"/>
      </rPr>
      <t># Please see reference #1 on reference sheet</t>
    </r>
  </si>
  <si>
    <r>
      <rPr>
        <sz val="11.0"/>
      </rPr>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t>
    </r>
    <r>
      <rPr>
        <color rgb="FF0000FF"/>
        <sz val="11.0"/>
      </rPr>
      <t># Please see reference #1 on reference sheet</t>
    </r>
  </si>
  <si>
    <r>
      <rPr>
        <sz val="11.0"/>
      </rPr>
      <t xml:space="preserve">[40 CFR 240-280, 300-306, 702-799 (7/1/2006)] Generators of waste (equal to or greater than 100 kg/mo) containing this contaminant, EPA hazardous waste number U088, must conform with USEPA regulations in storage, transportation, treatment and disposal of waste.
Good candidate for liquid injection incineration, with a temperature range of 650 to 1,600 °C and a residence time of 0.1 to 2 seconds. Good candidate for rotary kiln incineration, with a temperature range of 820 to 1,600 °C and a residence time of seconds. Also a good candidate for fluidized bed incineration, with a temperature range of 450 to 980 °C and a residence time of seconds.
</t>
    </r>
    <r>
      <rPr>
        <color rgb="FF0000FF"/>
        <sz val="11.0"/>
      </rPr>
      <t># Please see reference #1 on reference sheet</t>
    </r>
  </si>
  <si>
    <r>
      <rPr>
        <sz val="11.0"/>
      </rPr>
      <t xml:space="preserve">Plasticizer (added to polymers to effect flexibility and/or toughness); also used as an insect repellant and solvent; [ACGIH] Used as a solvent in cellulose acetate, fragrances, and cosmetics; [Merck Index #7371]
</t>
    </r>
    <r>
      <rPr>
        <color rgb="FF0000FF"/>
        <sz val="11.0"/>
      </rPr>
      <t># Please see reference #1 on reference sheet</t>
    </r>
  </si>
  <si>
    <r>
      <rPr>
        <sz val="11.0"/>
      </rPr>
      <t xml:space="preserve">Plasticizer (added to polymers to effect flexibility and/or toughness); also used as an insect repellant and solvent; [ACGIH] Used as a solvent in cellulose acetate, fragrances, and cosmetics; [Merck Index #7371]
</t>
    </r>
    <r>
      <rPr>
        <color rgb="FF0000FF"/>
        <sz val="11.0"/>
      </rPr>
      <t># Please see reference #1 on reference sheet</t>
    </r>
  </si>
  <si>
    <r>
      <rPr>
        <sz val="11.0"/>
      </rPr>
      <t xml:space="preserve">The substance can be absorbed into the body by inhalation, through the skin and by ingestion.
inhalation, ingestion, skin and/or eye contact
Oral (L1903) ; inhalation (L1903) ; dermal (L1903)
</t>
    </r>
    <r>
      <rPr>
        <color rgb="FF0000FF"/>
        <sz val="11.0"/>
      </rPr>
      <t># Please see reference #1 on reference sheet</t>
    </r>
  </si>
  <si>
    <r>
      <rPr>
        <sz val="11.0"/>
      </rPr>
      <t xml:space="preserve">Plasticizer (added to polymers to effect flexibility and/or toughness); also used as an insect repellant and solvent; [ACGIH] Used as a solvent in cellulose acetate, fragrances, and cosmetics; [Merck Index #7371]
</t>
    </r>
    <r>
      <rPr>
        <color rgb="FF0000FF"/>
        <sz val="11.0"/>
      </rPr>
      <t># Please see reference #1 on reference sheet</t>
    </r>
  </si>
  <si>
    <r>
      <rPr>
        <sz val="11.0"/>
      </rPr>
      <t xml:space="preserve">Plasticizer (added to polymers to effect flexibility and/or toughness); also used as an insect repellant and solvent; [ACGIH] Used as a solvent in cellulose acetate, fragrances, and cosmetics; [Merck Index #7371]
</t>
    </r>
    <r>
      <rPr>
        <color rgb="FF0000FF"/>
        <sz val="11.0"/>
      </rPr>
      <t xml:space="preserve">
# Please see reference #1 on reference sheet</t>
    </r>
  </si>
  <si>
    <r>
      <rPr>
        <sz val="10.0"/>
      </rPr>
      <t xml:space="preserve">Solubility in water at 25 °C: none
</t>
    </r>
    <r>
      <rPr>
        <color rgb="FF0000FF"/>
        <sz val="10.0"/>
      </rPr>
      <t># Please see reference #1 on reference sheet</t>
    </r>
  </si>
  <si>
    <t>DIETHYLENE GLYCOL MONOMETHYL ETHER</t>
  </si>
  <si>
    <t>Molecular Weight:120.147
Density:1.0±0.1 g/cm3
Molecular Formula:C5H12O3</t>
  </si>
  <si>
    <t>Boiling Point:194.1±0.0 °C at 760 mmHg
Melting Point:−70 °C(lit.)</t>
  </si>
  <si>
    <t>111-77-3</t>
  </si>
  <si>
    <r>
      <rPr>
        <sz val="11.0"/>
      </rPr>
      <t xml:space="preserve">Diethylene glycol monomethyl ether's production and use as an additive in fuels and fuel oils, a brake fluid component, and as a solvent used in paints, printing inks, resins, waxes and dyes may result in its release to the environment through various waste streams; it's use as a bacteriostat and as an inert ingredient in formulated pesticide products will result in its direct release to the environment. If released to air, a vapor pressure of 0.25 mm Hg at 25 °C indicates diethylene glycol monomethyl ether will exist solely as a vapor in the atmosphere. Vapor-phase diethylene glycol monomethyl ether will be degraded in the atmosphere by reaction with photochemically-produced hydroxyl radicals; the half-life for this reaction in air is estimated to be 13 hours. Alcohols and ethers do not contain chromophores that absorb at wavelengths &gt;290 nm and, therefore, diethylene glycol monomethyl ether is not expected to be susceptible to direct photolysis by sunlight. If released to soil, diethylene glycol monomethyl ether is expected to have very high mobility based upon an estimated Koc of 1. Volatilization from moist soil surfaces is not expected to be an important fate process based upon an estimated Henry's Law constant of 1.6X10-11 atm-cu m/mole. Diethylene glycol monomethyl ether is not expected to volatilize from dry soil surfaces based upon its vapor pressure. 
</t>
    </r>
    <r>
      <rPr>
        <color rgb="FF0000FF"/>
        <sz val="11.0"/>
      </rPr>
      <t># Please see reference #1 on reference sheet</t>
    </r>
  </si>
  <si>
    <r>
      <rPr>
        <sz val="11.0"/>
      </rPr>
      <t xml:space="preserve">Neurotoxin - Acute solvent syndrome
Occupational hepatotoxin - Secondary hepatotoxins: the potential for toxic effect in the occupational setting is based on cases of poisoning by human ingestion or animal experimentation.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t>
    </r>
    <r>
      <rPr>
        <color rgb="FF0000FF"/>
        <sz val="11.0"/>
      </rPr>
      <t># Please see reference #1 on reference sheet</t>
    </r>
  </si>
  <si>
    <r>
      <rPr>
        <sz val="11.0"/>
      </rPr>
      <t xml:space="preserve">Used as a solvent for wood stains, lacquers, inks, textile dye pastes, paints, waxes, dyes, and nitrocellulose resins; Also used in brake fluid, aviation fuel anti-icing additive, and inert ingredient in pesticides; [HSDB] Used as an intermediate; [Hawley] Not produced commercially in the EU; [Glycol Ethers Online]
</t>
    </r>
    <r>
      <rPr>
        <color rgb="FF0000FF"/>
        <sz val="11.0"/>
      </rPr>
      <t># Please see reference #1 on reference sheet</t>
    </r>
  </si>
  <si>
    <r>
      <rPr>
        <sz val="11.0"/>
      </rPr>
      <t xml:space="preserve">Analytic Laboratory Methods
Gas chromatography is likely to be the analytical method for final analysis. Infrared absorption is sometimes used. /Glycol ethers/
The presence of diethylene glycol monomethyl ether in printing inks was measured using headspace gas chromatograpy with flame ionization detection.
</t>
    </r>
    <r>
      <rPr>
        <color rgb="FF0000FF"/>
        <sz val="11.0"/>
      </rPr>
      <t># Please see reference #1 on reference sheet</t>
    </r>
  </si>
  <si>
    <r>
      <rPr>
        <sz val="11.0"/>
      </rPr>
      <t xml:space="preserve">Textiles (Printing, Dyeing, or Finishing) [Category: Industry]
</t>
    </r>
    <r>
      <rPr>
        <color rgb="FF0000FF"/>
        <sz val="11.0"/>
      </rPr>
      <t># Please see reference #1 on reference sheet</t>
    </r>
  </si>
  <si>
    <r>
      <rPr>
        <sz val="11.0"/>
      </rPr>
      <t xml:space="preserve">Textiles (Printing, Dyeing, or Finishing) [Category: Industry]
</t>
    </r>
    <r>
      <rPr>
        <color rgb="FF0000FF"/>
        <sz val="11.0"/>
      </rPr>
      <t># Please see reference #1 on reference sheet</t>
    </r>
  </si>
  <si>
    <r>
      <rPr>
        <sz val="11.0"/>
      </rPr>
      <t xml:space="preserve">Use personal protective equipment. Avoid breathing vapors, mist or gas. Ensure adequate ventilation. Remove all sources of ignition. Evacuate personnel to safe areas. Beware of vapors accumulating to form explosive concentrations. Vapors can accumulate in low areas.
Contain spillage, and then collect with an electrically protected vacuum cleaner or by wet-brushing and place in container for disposal according to local regulations ... Keep in suitable, closed containers for disposal.
</t>
    </r>
    <r>
      <rPr>
        <color rgb="FF0000FF"/>
        <sz val="11.0"/>
      </rPr>
      <t># Please see reference #1 on reference sheet</t>
    </r>
  </si>
  <si>
    <r>
      <rPr>
        <sz val="11.0"/>
      </rPr>
      <t xml:space="preserve">SMALL SPILLS AND LEAKAGE: If you should spill this chemical, use absorbent paper to pick up all liquid spill material. Seal the absorbent paper, as well as any of your clothing which may be contaminated, in a vapor-tight plastic bag for eventual disposal. Wash any surfaces you may have contaminated with a soap and water solution. Do not reenter the contaminated area until the Safety Officer (or other responsible person) has verified that the area has been properly cleaned.
STORAGE PRECAUTIONS: You should keep this material in a tightly closed container under an inert atmosphere, and store it at refrigerated temperatures. (NTP, 1992)
</t>
    </r>
    <r>
      <rPr>
        <color rgb="FF0000FF"/>
        <sz val="11.0"/>
      </rPr>
      <t># Please see reference #1 on reference sheet</t>
    </r>
  </si>
  <si>
    <r>
      <rPr>
        <sz val="11.0"/>
      </rPr>
      <t xml:space="preserve">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Gloves must be inspected prior to use. Use proper glove removal technique (without touching glove's outer surface) to avoid skin contact with this product. Dispose of contaminated gloves after use in accordance with applicable laws and good laboratory practices. Wash and dry hands.
</t>
    </r>
    <r>
      <rPr>
        <color rgb="FF0000FF"/>
        <sz val="11.0"/>
      </rPr>
      <t># Please see reference #1 on reference sheet</t>
    </r>
  </si>
  <si>
    <r>
      <rPr>
        <sz val="11.0"/>
      </rPr>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t>
    </r>
    <r>
      <rPr>
        <color rgb="FF0000FF"/>
        <sz val="11.0"/>
      </rPr>
      <t># Please see reference #1 on reference sheet</t>
    </r>
  </si>
  <si>
    <r>
      <rPr>
        <sz val="11.0"/>
      </rPr>
      <t xml:space="preserve">Used as a solvent for wood stains, lacquers, inks, textile dye pastes, paints, waxes, dyes, and nitrocellulose resins; Also used in brake fluid, aviation fuel anti-icing additive, and inert ingredient in pesticides; [HSDB] Used as an intermediate; [Hawley] Not produced commercially in the EU; [Glycol Ethers Online]
</t>
    </r>
    <r>
      <rPr>
        <color rgb="FF0000FF"/>
        <sz val="11.0"/>
      </rPr>
      <t># Please see reference #1 on reference sheet</t>
    </r>
  </si>
  <si>
    <r>
      <rPr>
        <sz val="11.0"/>
      </rPr>
      <t xml:space="preserve">Used as a solvent for wood stains, lacquers, inks, textile dye pastes, paints, waxes, dyes, and nitrocellulose resins; Also used in brake fluid, aviation fuel anti-icing additive, and inert ingredient in pesticides; [HSDB] Used as an intermediate; [Hawley] Not produced commercially in the EU; [Glycol Ethers Online]
</t>
    </r>
    <r>
      <rPr>
        <color rgb="FF0000FF"/>
        <sz val="11.0"/>
      </rPr>
      <t># Please see reference #1 on reference sheet</t>
    </r>
  </si>
  <si>
    <r>
      <rPr>
        <sz val="11.0"/>
      </rPr>
      <t xml:space="preserve">The substance can be absorbed into the body by inhalation, through the skin and by ingestion.
</t>
    </r>
    <r>
      <rPr>
        <color rgb="FF0000FF"/>
        <sz val="11.0"/>
      </rPr>
      <t># Please see reference #1 on reference sheet</t>
    </r>
  </si>
  <si>
    <r>
      <rPr>
        <sz val="11.0"/>
      </rPr>
      <t xml:space="preserve">Used as a solvent for wood stains, lacquers, inks, textile dye pastes, paints, waxes, dyes, and nitrocellulose resins; Also used in brake fluid, aviation fuel anti-icing additive, and inert ingredient in pesticides; [HSDB] Used as an intermediate; [Hawley] Not produced commercially in the EU; [Glycol Ethers Online]
</t>
    </r>
    <r>
      <rPr>
        <color rgb="FF0000FF"/>
        <sz val="11.0"/>
      </rPr>
      <t># Please see reference #1 on reference sheet</t>
    </r>
  </si>
  <si>
    <r>
      <rPr>
        <sz val="11.0"/>
      </rPr>
      <t xml:space="preserve">Used as a solvent for wood stains, lacquers, inks, textile dye pastes, paints, waxes, dyes, and nitrocellulose resins; Also used in brake fluid, aviation fuel anti-icing additive, and inert ingredient in pesticides; [HSDB] Used as an intermediate; [Hawley] Not produced commercially in the EU; [Glycol Ethers Online]
</t>
    </r>
    <r>
      <rPr>
        <color rgb="FF0000FF"/>
        <sz val="11.0"/>
      </rPr>
      <t># Please see reference #1 on reference sheet</t>
    </r>
  </si>
  <si>
    <r>
      <rPr>
        <sz val="10.0"/>
      </rPr>
      <t xml:space="preserve">Solubility in water: very good
</t>
    </r>
    <r>
      <rPr>
        <color rgb="FF0000FF"/>
        <sz val="10.0"/>
      </rPr>
      <t># Please see reference #1 on reference sheet</t>
    </r>
  </si>
  <si>
    <t>DIETHYLSTILBESTROL</t>
  </si>
  <si>
    <t>Molecular Weight:268.350
Density:1.1±0.1 g/cm3
Molecular Formula:C18H20O2</t>
  </si>
  <si>
    <t>Boiling Point:407.1±25.0 °C at 760 mmHg
Melting Point:170-172 °C(lit.)</t>
  </si>
  <si>
    <t>56-53-1</t>
  </si>
  <si>
    <r>
      <rPr>
        <sz val="11.0"/>
      </rPr>
      <t xml:space="preserve">Diethylstilbestrol's production and use in biochemical research, medicine, and also in veterinary medicine may result in its release to the environment through various waste streams. If released to air, an estimated vapor pressure of 1.4X10-8 mm Hg at 25 °C indicates diethylstilbestrol will exist solely in the particulate phase in the ambient atmosphere. If released to soil, diethylstilbestrol is expected to be immobile based upon an estimated Koc of 570,000. Volatilization from moist soil surfaces is not expected to be an important fate process based upon an estimated Henry's Law constant of 5.8X10-12 atm-cu m/mole. Diethylstilbestrol is not expected to volatilize from dry soil surfaces based upon its vapor pressure. If released into water, diethylstilbestrol is expected to adsorb to suspended solids and sediment in water based upon the estimated Koc. Volatilization from water surfaces is not expected to be an important fate process based upon this compound's estimated Henry's Law constant. Hydrolysis is not expected to occur due to the lack of hydrolyzable functional groups. An estimated BCF of 1600 suggests the potential for bioconcentration in aquatic organisms is very high if diethylstilbestrol is not metabolized. Occupational exposure to diethylstilbestrol may occur through inhalation and dermal contact with this compound at workplaces where diethylstilbestrol is produced or used. (SRC)
</t>
    </r>
    <r>
      <rPr>
        <color rgb="FF0000FF"/>
        <sz val="11.0"/>
      </rPr>
      <t># Please see reference #1 on reference sheet</t>
    </r>
  </si>
  <si>
    <r>
      <rPr>
        <sz val="11.0"/>
      </rPr>
      <t xml:space="preserve">The Human Health Assessment Group in EPA's Office of Health and Environmental Assessment has evaluated diethylstilbestrol for carcinogenicity. According to their analysis, the weight-of-evidence for diethylstilbestrol is group A, which is based on sufficient evidence in humans and sufficient evidence in animals. As a group A chemical, diethylstilbestrol is considered carcinogenic to humans.
</t>
    </r>
    <r>
      <rPr>
        <color rgb="FF0000FF"/>
        <sz val="11.0"/>
      </rPr>
      <t># Please see reference #1 on reference sheet</t>
    </r>
  </si>
  <si>
    <r>
      <rPr>
        <sz val="11.0"/>
      </rPr>
      <t xml:space="preserve">Used in the treatment of prostate cancer. Previously used in the prevention of miscarriage or premature delivery in pregnant women prone to miscarriage or premature delivery.
Biochemical research, medicine (prevents spontaneous abortion), veterinary medicine.
</t>
    </r>
    <r>
      <rPr>
        <color rgb="FF0000FF"/>
        <sz val="11.0"/>
      </rPr>
      <t xml:space="preserve">
# Please see reference #1 on reference sheet</t>
    </r>
  </si>
  <si>
    <r>
      <rPr>
        <sz val="11.0"/>
      </rPr>
      <t xml:space="preserve">Analytic Laboratory Methods
AOAC Method 956.10. Diethylstilbestrol in feeds. Spectrophotometric method.
Thin layer chromatography is used for determination of diethylstilbestrol in feeds. Sensitivity of this method is 0.07 mg/kg.
Ultra-violet spectrometry at a wavelength of 418 nm can be used for determination of diethylstilbestrol in drugs and vegetable oils.
Clinical Laboratory Methods
FLUORIMETRIC METHOD USED TO DETECT DIETHYLSTILBESTROL AT 1 PPB IN ANIMAL TISSUES &amp; URINE
</t>
    </r>
    <r>
      <rPr>
        <color rgb="FF0000FF"/>
        <sz val="11.0"/>
      </rPr>
      <t># Please see reference #1 on reference sheet</t>
    </r>
  </si>
  <si>
    <r>
      <rPr>
        <sz val="11.0"/>
      </rPr>
      <t xml:space="preserve">Pharmaceuticals -&gt; Animal Drugs
</t>
    </r>
    <r>
      <rPr>
        <color rgb="FF0000FF"/>
        <sz val="11.0"/>
      </rPr>
      <t># Please see reference #1 on reference sheet</t>
    </r>
  </si>
  <si>
    <r>
      <rPr>
        <sz val="11.0"/>
      </rPr>
      <t xml:space="preserve">Pharmaceuticals -&gt; Animal Drugs
</t>
    </r>
    <r>
      <rPr>
        <color rgb="FF0000FF"/>
        <sz val="11.0"/>
      </rPr>
      <t># Please see reference #1 on reference sheet</t>
    </r>
  </si>
  <si>
    <r>
      <rPr>
        <sz val="11.0"/>
      </rPr>
      <t xml:space="preserve">PRECAUTIONS FOR "CARCINOGENS": A high-efficiency particulate arrestor (HEPA) or charcoal filters can be used to minimize amt of carcinogen in exhausted air ventilated safety cabinets, lab hoods, glove boxes or animal rooms ... Filter housing that is designed so that used filters can be transferred into plastic bag without contaminating maintenance staff is avail commercially. Filters should be placed in plastic bags immediately after removal ... The plastic bag should be sealed immediately ... The sealed bag should be labelled properly ... Waste liquids ... should be placed or collected in proper containers for disposal. The lid should be secured &amp; the bottles properly labelled. Once filled, bottles should be placed in plastic bag, so that outer surface ... is not contaminated ... The plastic bag should also be sealed &amp; labelled. ... Broken glassware ... should be decontaminated by solvent extraction, by chemical destruction, or in specially designed incinerators. /Chemical Carcinogens/
</t>
    </r>
    <r>
      <rPr>
        <color rgb="FF0000FF"/>
        <sz val="11.0"/>
      </rPr>
      <t># Please see reference #1 on reference sheet</t>
    </r>
  </si>
  <si>
    <r>
      <rPr>
        <sz val="11.0"/>
      </rPr>
      <t xml:space="preserve">SMALL SPILLS AND LEAKAGE: Should a spill occur while you are handling this chemical, FIRST REMOVE ALL SOURCES OF IGNITION, then you should dampen the solid spill material with 60-70% ethanol and transfer the dampened material to a suitable container. Use absorbent paper dampened with 60-70% ethanol to pick up any remaining material. Seal the absorbent paper, and any of your clothes, which may be contaminated, in a vapor-tight plastic bag for eventual disposal. Solvent wash all contaminated surfaces with 60-70% ethanol followed by washing with a soap and water solution. Do not reenter the contaminated area until the Safety Officer (or other responsible person) has verified that the area has been properly cleaned.
STORAGE PRECAUTIONS: You should protect this material from exposure to light, and store it in a refrigerator. (NTP, 1992)
</t>
    </r>
    <r>
      <rPr>
        <color rgb="FF0000FF"/>
        <sz val="11.0"/>
      </rPr>
      <t># Please see reference #1 on reference sheet</t>
    </r>
  </si>
  <si>
    <r>
      <rPr>
        <sz val="11.0"/>
      </rPr>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t>
    </r>
    <r>
      <rPr>
        <color rgb="FF0000FF"/>
        <sz val="11.0"/>
      </rPr>
      <t># Please see reference #1 on reference sheet</t>
    </r>
  </si>
  <si>
    <r>
      <rPr>
        <sz val="11.0"/>
      </rPr>
      <t xml:space="preserve">Generators of waste (equal to or greater than 100 kg/mo) containing this contaminant, EPA hazardous waste number U089, must conform with USEPA regulations in storage, transportation, treatment and disposal of waste.
Diethylstilbestrol is a waste chemical stream constituent which may be subjected to ultimate disposal by controlled incineration.
</t>
    </r>
    <r>
      <rPr>
        <color rgb="FF0000FF"/>
        <sz val="11.0"/>
      </rPr>
      <t># Please see reference #1 on reference sheet</t>
    </r>
  </si>
  <si>
    <r>
      <rPr>
        <sz val="11.0"/>
      </rPr>
      <t xml:space="preserve">Used in the treatment of prostate cancer. Previously used in the prevention of miscarriage or premature delivery in pregnant women prone to miscarriage or premature delivery.
Biochemical research, medicine (prevents spontaneous abortion), veterinary medicine.
</t>
    </r>
    <r>
      <rPr>
        <color rgb="FF0000FF"/>
        <sz val="11.0"/>
      </rPr>
      <t># Please see reference #1 on reference sheet</t>
    </r>
  </si>
  <si>
    <r>
      <rPr>
        <sz val="11.0"/>
      </rPr>
      <t xml:space="preserve">Used in the treatment of prostate cancer. Previously used in the prevention of miscarriage or premature delivery in pregnant women prone to miscarriage or premature delivery.
Biochemical research, medicine (prevents spontaneous abortion), veterinary medicine.
</t>
    </r>
    <r>
      <rPr>
        <color rgb="FF0000FF"/>
        <sz val="11.0"/>
      </rPr>
      <t># Please see reference #1 on reference sheet</t>
    </r>
  </si>
  <si>
    <r>
      <rPr>
        <sz val="11.0"/>
      </rPr>
      <t xml:space="preserve">Used in the treatment of prostate cancer. Previously used in the prevention of miscarriage or premature delivery in pregnant women prone to miscarriage or premature delivery.
Biochemical research, medicine (prevents spontaneous abortion), veterinary medicine.
</t>
    </r>
    <r>
      <rPr>
        <color rgb="FF0000FF"/>
        <sz val="11.0"/>
      </rPr>
      <t># Please see reference #1 on reference sheet</t>
    </r>
  </si>
  <si>
    <r>
      <rPr>
        <sz val="11.0"/>
      </rPr>
      <t xml:space="preserve">Used in the treatment of prostate cancer. Previously used in the prevention of miscarriage or premature delivery in pregnant women prone to miscarriage or premature delivery.
Biochemical research, medicine (prevents spontaneous abortion), veterinary medicine.
</t>
    </r>
    <r>
      <rPr>
        <color rgb="FF0000FF"/>
        <sz val="11.0"/>
      </rPr>
      <t># Please see reference #1 on reference sheet</t>
    </r>
  </si>
  <si>
    <r>
      <rPr>
        <sz val="10.0"/>
      </rPr>
      <t xml:space="preserve">In water, 12 mg/l @ 25 °C
</t>
    </r>
    <r>
      <rPr>
        <color rgb="FF0000FF"/>
        <sz val="10.0"/>
      </rPr>
      <t># Please see reference #1 on reference sheet</t>
    </r>
  </si>
  <si>
    <t>DIFLUBENZURON</t>
  </si>
  <si>
    <t>JNIHS, RTECS</t>
  </si>
  <si>
    <t>Molecular Weight:310.683
Density:1.5±0.1 g/cm3
Molecular Formula:C14H9ClF2N2O2</t>
  </si>
  <si>
    <t>Boiling Point:N/A
Melting Point:230-232°C</t>
  </si>
  <si>
    <t>35367-38-5</t>
  </si>
  <si>
    <r>
      <rPr>
        <sz val="11.0"/>
      </rPr>
      <t xml:space="preserve">Diflubenzuron's production may result in its release to the environment through various waste streams; its use as an insecticide will result in its direct release to the environment. If released to air, a vapor pressure of 9X10-10 mm Hg at 25 °C indicates diflubenzuron will exist solely in the particulate phase in the ambient atmosphere. Particulate-phase diflubenzuron will be removed from the atmosphere by wet and dry deposition. Diflubenzuron is susceptible to direct photolysis in sunlight. If released to soil, diflubenzuron is expected to have no mobility based upon a Koc values of 6790 and 10600. Volatilization from moist soil surfaces is not expected to be an important fate process based upon an estimated Henry's Law constant of 4.6X10-9 atm-cu m/mole. Diflubenzuron is not expected to volatilize from dry soil surfaces based on its vapor pressure. Diflubenzuron has a reported photodegradation half-life of 11.3 days on soil surfaces exposed to sunlight. Microorganisms play a major role in the disappearance of diflubenzuron from soil. Field dissipation half-lives are reported to range from 2 to 35 days. Bare ground dissipation half-lives range from 5.8-13.2 days. If released into water, diflubenzuron is expected to adsorb to suspended solids and sediment based upon the Koc values. Volatilization from water surfaces is not expected to be an important fate process based upon this compound's estimated Henry's Law constant. A bluegill sunfish BCF range of 34-360 in fillet and whole fish suggest the potential for bioconcentration in aquatic organisms is moderate to high.
</t>
    </r>
    <r>
      <rPr>
        <color rgb="FF0000FF"/>
        <sz val="11.0"/>
      </rPr>
      <t># Please see reference #1 on reference sheet</t>
    </r>
  </si>
  <si>
    <r>
      <rPr>
        <sz val="11.0"/>
      </rPr>
      <t xml:space="preserve">One of the metabolites of diflubenzuron, PCA, has severe health effects. It is associated with cancer of the spleen and liver and osteosarcomas in male rats. Another metabolite of diflubenzuron also has carcinogenic potential and the same carcinogenic potency as PCA.
</t>
    </r>
    <r>
      <rPr>
        <color rgb="FF0000FF"/>
        <sz val="11.0"/>
      </rPr>
      <t xml:space="preserve">
# Please see reference #1 on reference sheet</t>
    </r>
  </si>
  <si>
    <r>
      <rPr>
        <sz val="11.0"/>
      </rPr>
      <t xml:space="preserve">Used as insecticide; Inhibits chitin deposition in insect cuticle; [Merck Index] Used as insecticide (larvicide); inhibits molting of larvae of mosquitoes, houseflies, stable flies, and black flies by interfering with chitin synthesis; [HSDB] Used to control leaf-feeding larvae and leaf miners in forestry, top fruit, citrus, and field crops; [INCHEM] Used mainly on cattle, citrus, cotton, mushrooms, ornamentals, standing water, trees, and to control mosquitoes and gypsy moths; [Reference #1]
</t>
    </r>
    <r>
      <rPr>
        <color rgb="FF0000FF"/>
        <sz val="11.0"/>
      </rPr>
      <t># Please see reference #1 on reference sheet</t>
    </r>
  </si>
  <si>
    <r>
      <rPr>
        <sz val="11.0"/>
      </rPr>
      <t xml:space="preserve">Analytic Laboratory Methods
A novel microextraction technique, named in-situ metathesis reaction, combined with ultrasound-assisted ionic liquid dispersive liquid-liquid microextraction was developed for the determination of five phenylurea pesticides (i.e., diuron, diflubenzuron, teflubenzuron, flufenoxuron, and chlorfluazuron) in environmental water samples. In the developed method, 360 uL LiNTf(2) aqueous solution (0.162 g/mL) was added to the sample solution containing a small amount of [C(6)MIM]Cl (0.034 g) to form a water-immiscible ionic liquid, [C(6)MIM]NTf(2), as extraction solution. The mixed solutions were placed in an ultrasonic water bath at 150 W for 4min and centrifuged at 3500 rpm for 10 min to achieve phase separation. After centrifugation, fine droplets of the extractant phase settled to the bottom of the centrifuge tube and were directly injected into the high-performance liquid chromatography system for analysis. The quantity of [C(6)MIM]Cl, the molar ratio of [C(6)MIM]Cl and LiNTf(2), ionic strength, ultrasound time, and centrifugation time, were optimized using a Plackett-Burman design. Significant factors obtained were optimized by employing a central composite design. The optimized technique provides good repeatability (RSD 2.4 to 3.5%), linearity (0.5 ug/L to 500 ug/L), low LODs (0.06 ug/L to 0.08 ug/L) and great enrichment factor (244 to 268). The developed method can be applied in routine analysis for the determining of phenylurea pesticides in environmental samples.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</si>
  <si>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</si>
  <si>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</si>
  <si>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Use personal protective equipment. Avoid dust formation. Avoid breathing vapors, mist or gas. Ensure adequate ventilation. Evacuate personnel to safe areas. Avoid breathing dust.
</t>
    </r>
    <r>
      <rPr>
        <color rgb="FF0000FF"/>
        <sz val="11.0"/>
      </rPr>
      <t># Please see reference #1 on reference sheet</t>
    </r>
  </si>
  <si>
    <r>
      <rPr>
        <sz val="11.0"/>
      </rPr>
      <t xml:space="preserve">Do not touch or walk through spilled material. Stop leak if you can do it without risk. Prevent dust cloud. For Asbestos, avoid inhalation of dust. Cover spill with plastic sheet or tarp to minimize spreading. Do not clean up or dispose of, except under supervision of a specialist.
SMALL DRY SPILL: With clean shovel, place material into clean, dry container and cover loosely; move containers from spill area.
SMALL SPILL: Pick up with sand or other non-combustible absorbent material and place into containers for later disposal.
LARGE SPILL: Dike far ahead of liquid spill for later disposal. Cover powder spill with plastic sheet or tarp to minimize spreading. Prevent entry into waterways, sewers, basements or confined areas. (ERG, 2024)
</t>
    </r>
    <r>
      <rPr>
        <color rgb="FF0000FF"/>
        <sz val="11.0"/>
      </rPr>
      <t xml:space="preserve">
# Please see reference #1 on reference sheet</t>
    </r>
  </si>
  <si>
    <r>
      <rPr>
        <sz val="11.0"/>
      </rPr>
      <t xml:space="preserve">Avoid contact with skin and eyes. Avoid formation of dust and aerosols. Provide appropriate exhaust ventilation at places where dust is formed. Normal measures for preventive fire protection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</si>
  <si>
    <t xml:space="preserve">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t>
  </si>
  <si>
    <r>
      <rPr>
        <sz val="11.0"/>
      </rPr>
      <t xml:space="preserve">Used as insecticide; Inhibits chitin deposition in insect cuticle; [Merck Index] Used as insecticide (larvicide); inhibits molting of larvae of mosquitoes, houseflies, stable flies, and black flies by interfering with chitin synthesis; [HSDB] Used to control leaf-feeding larvae and leaf miners in forestry, top fruit, citrus, and field crops; [INCHEM] Used mainly on cattle, citrus, cotton, mushrooms, ornamentals, standing water, trees, and to control mosquitoes and gypsy moths; [Reference #1]
</t>
    </r>
    <r>
      <rPr>
        <color rgb="FF0000FF"/>
        <sz val="11.0"/>
      </rPr>
      <t># Please see reference #1 on reference sheet</t>
    </r>
  </si>
  <si>
    <r>
      <rPr>
        <sz val="11.0"/>
      </rPr>
      <t xml:space="preserve">Used as insecticide; Inhibits chitin deposition in insect cuticle; [Merck Index] Used as insecticide (larvicide); inhibits molting of larvae of mosquitoes, houseflies, stable flies, and black flies by interfering with chitin synthesis; [HSDB] Used to control leaf-feeding larvae and leaf miners in forestry, top fruit, citrus, and field crops; [INCHEM] Used mainly on cattle, citrus, cotton, mushrooms, ornamentals, standing water, trees, and to control mosquitoes and gypsy moths; [Reference #1]
</t>
    </r>
    <r>
      <rPr>
        <color rgb="FF0000FF"/>
        <sz val="11.0"/>
      </rPr>
      <t># Please see reference #1 on reference sheet</t>
    </r>
  </si>
  <si>
    <r>
      <rPr>
        <sz val="11.0"/>
      </rPr>
      <t xml:space="preserve">Used as insecticide; Inhibits chitin deposition in insect cuticle; [Merck Index] Used as insecticide (larvicide); inhibits molting of larvae of mosquitoes, houseflies, stable flies, and black flies by interfering with chitin synthesis; [HSDB] Used to control leaf-feeding larvae and leaf miners in forestry, top fruit, citrus, and field crops; [INCHEM] Used mainly on cattle, citrus, cotton, mushrooms, ornamentals, standing water, trees, and to control mosquitoes and gypsy moths; [Reference #1]
</t>
    </r>
    <r>
      <rPr>
        <color rgb="FF0000FF"/>
        <sz val="11.0"/>
      </rPr>
      <t># Please see reference #1 on reference sheet</t>
    </r>
  </si>
  <si>
    <r>
      <rPr>
        <sz val="11.0"/>
      </rPr>
      <t xml:space="preserve">Used as insecticide; Inhibits chitin deposition in insect cuticle; [Merck Index] Used as insecticide (larvicide); inhibits molting of larvae of mosquitoes, houseflies, stable flies, and black flies by interfering with chitin synthesis; [HSDB] Used to control leaf-feeding larvae and leaf miners in forestry, top fruit, citrus, and field crops; [INCHEM] Used mainly on cattle, citrus, cotton, mushrooms, ornamentals, standing water, trees, and to control mosquitoes and gypsy moths; [Reference #1]
</t>
    </r>
    <r>
      <rPr>
        <color rgb="FF0000FF"/>
        <sz val="11.0"/>
      </rPr>
      <t># Please see reference #1 on reference sheet</t>
    </r>
  </si>
  <si>
    <r>
      <rPr>
        <sz val="10.0"/>
      </rPr>
      <t xml:space="preserve">In water, 0.08 mg/L at 25 °C. pH 7
</t>
    </r>
    <r>
      <rPr>
        <color rgb="FF0000FF"/>
        <sz val="10.0"/>
      </rPr>
      <t># Please see reference #1 on reference sheet</t>
    </r>
  </si>
  <si>
    <t>DIMETHOATE</t>
  </si>
  <si>
    <t>Molecular Weight:229.257
Density:1.4±0.1 g/cm3
Molecular Formula:C5H12NO3PS2</t>
  </si>
  <si>
    <t>Boiling Point:310.3±52.0 °C at 760 mmHg
Melting Point:52-52.5°C</t>
  </si>
  <si>
    <t>60-51-5</t>
  </si>
  <si>
    <r>
      <rPr>
        <sz val="11.0"/>
      </rPr>
      <t xml:space="preserve">Dimethoate's production may result in its release to the environment through various waste streams; its use as a contact and systemic insecticide will result in its direct release to the environment. If released to air, a vapor pressure of 1.87X10-5 mm Hg at 25 °C indicates dimethoate will exist in both the vapor and particulate phases in the atmosphere. Vapor-phase dimethoate will be degraded in the atmosphere by reaction with photochemically-produced hydroxyl radicals; the half-life for this reaction in air is estimated to be 5 hours. Particulate-phase dimethoate will be removed from the atmosphere by wet or dry deposition. Due to a lack of absorbance of wavelengths of light above 290 nm, dimethoate is not expected to be susceptible to direct photolysis by sunlight. If released to soil, dimethoate is expected to have very high mobility based upon Koc values of 5.2-50. Volatilization of dimethoate from moist soil surfaces is not expected to be an important fate process given an estimated Henry's Law constant of 2.4X10-10 atm-cu m/mole. Microbially-mediated oxidative and hydrolytic degradation is the major degradation pathway in aerobic soil with a half-life of 2.2 days reported. Soil half-lives of 7 and 11 days were reported. However, a half-life of 122 days has also been measured in soil. If released into water, dimethoate is not expected to adsorb to suspended solids and sediment based upon the Koc values. Dimethoate may be subject to biodegradation in natural waters based on a half-life of 8 weeks for degradation in raw river water. 
</t>
    </r>
    <r>
      <rPr>
        <color rgb="FF0000FF"/>
        <sz val="11.0"/>
      </rPr>
      <t># Please see reference #1 on reference sheet</t>
    </r>
  </si>
  <si>
    <r>
      <rPr>
        <sz val="11.0"/>
      </rPr>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t>
    </r>
    <r>
      <rPr>
        <color rgb="FF0000FF"/>
        <sz val="11.0"/>
      </rPr>
      <t># Please see reference #1 on reference sheet</t>
    </r>
  </si>
  <si>
    <r>
      <rPr>
        <sz val="11.0"/>
      </rPr>
      <t xml:space="preserve">Used as systemic and contact insecticide; [Merck Index] A general use OP insecticide/acaricide used on various crops and ornamentals (mostly alfalfa, wheat, cotton, and corn); [Reference #2]
Acaricide, insecticide
Dimethoate is an organophosphate insecticide used to kill mites and insects systemically and on contact. It is used against a wide range of insects, including aphids, thrips, planthoppers and whiteflies on ornamental plants, alfalfa, apples, corn, cotton, grapefruit, grapes, lemons, melons, oranges, pears, pecans, safflower, sorghum, soybeans, tangerines, tobacco, tomatoes, watermelons, wheat and other vegetables. It is also used as a residual wall spray in farm buildings for house flies. Dimethoate has been administered to livestock for control of botflies. (L1188)
</t>
    </r>
    <r>
      <rPr>
        <color rgb="FF0000FF"/>
        <sz val="11.0"/>
      </rPr>
      <t># Please see reference #1 on reference sheet</t>
    </r>
  </si>
  <si>
    <r>
      <rPr>
        <sz val="11.0"/>
      </rPr>
      <t xml:space="preserve">Analytic Laboratory Methods
PRODUCT ANALYSIS IS BY GAS-LIQUID CHROMATOGRAPHY (CIPAC HANDBOOK, 1980, 1A, 1225; CIPA PROC, 191, 3 204, 211) OR BY THIN-LAYER CHROMATOGRAPHY &amp; ESTIMATION OF PHOSPHORUS IN APPROPRIATE SPOTS ... RESIDUES MAY BE DETERMINED BY GAS LIQUID CHROMATOGRAPHY ...
Relative retention time data for 194 pesticides and metabolites, including dimethoate, are reported for a 15 m SE-30 capillary gas chromatography column under a single temp-programmed regime. The reproducibility of retention time and quantitation is discussed and the performance of electron capture and nickel thermionic detectors is evaluated in relation to pesticide residue analysis.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</si>
  <si>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</si>
  <si>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</si>
  <si>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Use of granular, activated carbon in the adsorption of pesticides from wastewater is presented. Dimethoate was one of the compounds studied.
Environmental considerations- land spill: Dig a pit, pond, lagoon, holding area to contain liquid or solid material. /SRP: If time permits, pits, ponds, lagoons, soak holes, or holding areas should be sealed with an impermeable flexible membrane liner./ Dike surface flow using soil, sand bags, foamed polyurethane, or foamed concrete. Absorb bulk liquid with fly ash, cement powder, or commercial sorbents. /Organophosphorus pesticides, liquid and solid, NOS/
</t>
    </r>
    <r>
      <rPr>
        <color rgb="FF0000FF"/>
        <sz val="11.0"/>
      </rPr>
      <t># Please see reference #1 on reference sheet</t>
    </r>
  </si>
  <si>
    <r>
      <rPr>
        <sz val="11.0"/>
      </rPr>
      <t xml:space="preserve">Dimethoate is an organophosphate insecticide. Precautions for organophosphorus pesticides include the following. Keep unnecessary people away; isolate hazard area and deny entry. Stay upwind; keep out of low areas. Ventilate closed spaces before entering them. Remove and isolate contaminated clothing at the site. Do not touch spilled material; stop leak if you can do so without risk. Use water spray to reduce vapors.
Small spills: absorb with sand or other noncombustible absorbent material and place into containers for later disposal.
Small dry spills: with clean shovel place material into clean, dry container and cover; move containers from spill area.
</t>
    </r>
    <r>
      <rPr>
        <color rgb="FF0000FF"/>
        <sz val="11.0"/>
      </rPr>
      <t># Please see reference #1 on reference sheet</t>
    </r>
  </si>
  <si>
    <r>
      <rPr>
        <sz val="11.0"/>
      </rPr>
      <t xml:space="preserve">Users should: wash hands before eating, drinking, chewing gum, using tobacco, or using the toilet; remove clothing immediately if pesticide gets inside, then wash thoroughly an put on clean clothing; and remove personal protective equipment immediately after handling this product; wash the outside of gloves before removing; as soon as possible, wash thoroughly and change into clean clothing. /De-Fend E-267/
If in eyes: Hold eye open and rinse slowly and gently with water for 15-20 minutes. Remove contact lenses, if present, after the first 5 minutes, then continue rinsing eye. Call a poison control center or doctor for further treatment advice. If on skin or clothing: Take off contaminated clothing. Rinse skin immediately with plenty of water for 15-20 minutes. Call a poison control center or doctor for further treatment advice. /De-Fend E-267/
</t>
    </r>
    <r>
      <rPr>
        <color rgb="FF0000FF"/>
        <sz val="11.0"/>
      </rPr>
      <t># Please see reference #1 on reference sheet</t>
    </r>
  </si>
  <si>
    <r>
      <rPr>
        <sz val="11.0"/>
      </rPr>
      <t xml:space="preserve">Do not contaminate water, food or feed by storage and disposal. PESTICIDE DISPOSAL: ... If these wastes cannot be disposed of by use according to label instructions, contact your State Pesticide or Environmental Control Agency, or the Hazardous Waste representative at the nearest EPA Regional Office for guidance. CONTAINER DISPOSAL: Plastc: Triple rinse (or equivalent). Then offer for recycling or reconditioning, or puncture and dispose of in a sanitary landfill, or incineration, or if allowed by state and local authorities, by vurning. If burned, stay out of smoke. /Def-Fend E-267/
</t>
    </r>
    <r>
      <rPr>
        <color rgb="FF0000FF"/>
        <sz val="11.0"/>
      </rPr>
      <t># Please see reference #1 on reference sheet</t>
    </r>
  </si>
  <si>
    <r>
      <rPr>
        <sz val="11.0"/>
      </rPr>
      <t xml:space="preserve">Used as systemic and contact insecticide; [Merck Index] A general use OP insecticide/acaricide used on various crops and ornamentals (mostly alfalfa, wheat, cotton, and corn); [Reference #2]
Acaricide, insecticide
Dimethoate is an organophosphate insecticide used to kill mites and insects systemically and on contact. It is used against a wide range of insects, including aphids, thrips, planthoppers and whiteflies on ornamental plants, alfalfa, apples, corn, cotton, grapefruit, grapes, lemons, melons, oranges, pears, pecans, safflower, sorghum, soybeans, tangerines, tobacco, tomatoes, watermelons, wheat and other vegetables. It is also used as a residual wall spray in farm buildings for house flies. Dimethoate has been administered to livestock for control of botflies. (L1188)
</t>
    </r>
    <r>
      <rPr>
        <color rgb="FF0000FF"/>
        <sz val="11.0"/>
      </rPr>
      <t># Please see reference #1 on reference sheet</t>
    </r>
  </si>
  <si>
    <r>
      <rPr>
        <sz val="11.0"/>
      </rPr>
      <t xml:space="preserve">Used as systemic and contact insecticide; [Merck Index] A general use OP insecticide/acaricide used on various crops and ornamentals (mostly alfalfa, wheat, cotton, and corn); [Reference #2]
Acaricide, insecticide
Dimethoate is an organophosphate insecticide used to kill mites and insects systemically and on contact. It is used against a wide range of insects, including aphids, thrips, planthoppers and whiteflies on ornamental plants, alfalfa, apples, corn, cotton, grapefruit, grapes, lemons, melons, oranges, pears, pecans, safflower, sorghum, soybeans, tangerines, tobacco, tomatoes, watermelons, wheat and other vegetables. It is also used as a residual wall spray in farm buildings for house flies. Dimethoate has been administered to livestock for control of botflies. (L1188)
</t>
    </r>
    <r>
      <rPr>
        <color rgb="FF0000FF"/>
        <sz val="11.0"/>
      </rPr>
      <t># Please see reference #1 on reference sheet</t>
    </r>
  </si>
  <si>
    <r>
      <rPr>
        <sz val="11.0"/>
      </rPr>
      <t xml:space="preserve">The substance can be absorbed into the body by inhalation, through the skin and by ingestion.
Oral (L1188) ; inhalation (L1188) ; dermal (L1188)
</t>
    </r>
    <r>
      <rPr>
        <color rgb="FF0000FF"/>
        <sz val="11.0"/>
      </rPr>
      <t># Please see reference #1 on reference sheet</t>
    </r>
  </si>
  <si>
    <r>
      <rPr>
        <sz val="11.0"/>
      </rPr>
      <t xml:space="preserve">Used as systemic and contact insecticide; [Merck Index] A general use OP insecticide/acaricide used on various crops and ornamentals (mostly alfalfa, wheat, cotton, and corn); [Reference #2]
Acaricide, insecticide
Dimethoate is an organophosphate insecticide used to kill mites and insects systemically and on contact. It is used against a wide range of insects, including aphids, thrips, planthoppers and whiteflies on ornamental plants, alfalfa, apples, corn, cotton, grapefruit, grapes, lemons, melons, oranges, pears, pecans, safflower, sorghum, soybeans, tangerines, tobacco, tomatoes, watermelons, wheat and other vegetables. It is also used as a residual wall spray in farm buildings for house flies. Dimethoate has been administered to livestock for control of botflies. (L1188)
</t>
    </r>
    <r>
      <rPr>
        <color rgb="FF0000FF"/>
        <sz val="11.0"/>
      </rPr>
      <t># Please see reference #1 on reference sheet</t>
    </r>
  </si>
  <si>
    <r>
      <rPr>
        <sz val="11.0"/>
      </rPr>
      <t xml:space="preserve">Used as systemic and contact insecticide; [Merck Index] A general use OP insecticide/acaricide used on various crops and ornamentals (mostly alfalfa, wheat, cotton, and corn); [Reference #2]
Acaricide, insecticide
Dimethoate is an organophosphate insecticide used to kill mites and insects systemically and on contact. It is used against a wide range of insects, including aphids, thrips, planthoppers and whiteflies on ornamental plants, alfalfa, apples, corn, cotton, grapefruit, grapes, lemons, melons, oranges, pears, pecans, safflower, sorghum, soybeans, tangerines, tobacco, tomatoes, watermelons, wheat and other vegetables. It is also used as a residual wall spray in farm buildings for house flies. Dimethoate has been administered to livestock for control of botflies. (L1188)
</t>
    </r>
    <r>
      <rPr>
        <color rgb="FF0000FF"/>
        <sz val="11.0"/>
      </rPr>
      <t># Please see reference #1 on reference sheet</t>
    </r>
  </si>
  <si>
    <r>
      <rPr>
        <sz val="10.0"/>
      </rPr>
      <t xml:space="preserve"> water solubility, 23,300 mg/L(1)
</t>
    </r>
    <r>
      <rPr>
        <color rgb="FF0000FF"/>
        <sz val="10.0"/>
      </rPr>
      <t># Please see reference #1 on reference sheet</t>
    </r>
  </si>
  <si>
    <t>2,6-DIMETHYL-4-HEPTYLPHENOL, (O AND P)</t>
  </si>
  <si>
    <t>Density:0.9±0.1 g/cm3
Molecular Formula: C15H24O
Molecular Weight :220.350
Flash Point :164.5±8.7 °C
Exact Mass : 220.182709</t>
  </si>
  <si>
    <t>Boiling Point :320.1±11.0 °C at 760 mmHg
Melting Point  :-8ºC</t>
  </si>
  <si>
    <t>25154-52-3</t>
  </si>
  <si>
    <t>DINITROBUTYL PHENOL</t>
  </si>
  <si>
    <t>Density:1.29
Molecular Formula:  C10H12N2O5
Molecular Weight :240.21300
Flash Point : &gt;100 °C
Exact Mass : 240.07500</t>
  </si>
  <si>
    <t>Boiling Point : 318.1ºC at 760 mmHg
Melting Point  : 55.5°C</t>
  </si>
  <si>
    <t>88-85-7</t>
  </si>
  <si>
    <t>DINITROPHENOLS</t>
  </si>
  <si>
    <t>Molecular Weight:183.09800
Density:N/A
Molecular Formula:C6H3N2O5</t>
  </si>
  <si>
    <t>25550-58-7</t>
  </si>
  <si>
    <r>
      <rPr>
        <sz val="11.0"/>
      </rPr>
      <t xml:space="preserve">2,4-Dinitrophenol's production and use in the manufacture of dyes and diaminophenol or its use as an indicator may result in its release to the environment through various waste streams; its former use as a pesticide resulted in its direct release to the environment. If released to air, a vapor pressure of 3.9X10-4 mm Hg at 20 °C indicates 2,4-dinitrophenol will exist solely as a vapor in the atmosphere. Vapor-phase 2,4-dinitrophenol will be degraded in the atmosphere by reaction with photochemically-produced hydroxyl radicals; the half-life for this reaction in air is estimated to be 24 days. 2,4-Dinitrophenol may react with nitrate radicals in the atmosphere. 2,4-Dinitrophenol does absorb light at wavelengths &gt;290 nm and therefore may be susceptible to direct photolysis by sunlight. If released to soil, 2,4-dinitrophenol is expected to have very high mobility based upon measured Koc values of 13.5 and 16.6. The pKa of 2,4-dinitrophenol is 4.09, indicating that this compound will exist almost entirely in anion form in the environment and anions generally do not adsorb more strongly to soils containing organic carbon and clay than their neutral counterparts, as is evident by the measured Koc values. Volatilization from moist soil is not expected because the acid exists as an anion and anions do not volatilize.
</t>
    </r>
    <r>
      <rPr>
        <color rgb="FF0000FF"/>
        <sz val="11.0"/>
      </rPr>
      <t># Please see reference #1 on reference sheet</t>
    </r>
  </si>
  <si>
    <r>
      <rPr>
        <sz val="11.0"/>
      </rPr>
      <t xml:space="preserve">2,4-DNP can cause cataracts following ingestion of a small dose for short or long periods. This condition could lead to blindness in both eyes. Breathing in, swallowing, or having skin contact with large amounts of DNP can lead to death.(L168)
</t>
    </r>
    <r>
      <rPr>
        <color rgb="FF0000FF"/>
        <sz val="11.0"/>
      </rPr>
      <t># Please see reference #1 on reference sheet</t>
    </r>
  </si>
  <si>
    <r>
      <rPr>
        <sz val="11.0"/>
      </rPr>
      <t xml:space="preserve">Used as a chemical intermediate (dyes and photographic developers), biocide in metal-working fluids, wood preservative, insecticide, polymerization inhibitor (styrene production), and veterinarian medication; [HSDB]
</t>
    </r>
    <r>
      <rPr>
        <color rgb="FF0000FF"/>
        <sz val="11.0"/>
      </rPr>
      <t># Please see reference #1 on reference sheet</t>
    </r>
  </si>
  <si>
    <r>
      <rPr>
        <sz val="11.0"/>
      </rPr>
      <t xml:space="preserve">Analytic Laboratory Methods
Method: USGS-NWQL O-5130-95; Procedure: high-performance gel permeation chromatography, capillary-column GC/MS; Analyte: 2,4-dinitrophenol; Matrix: soils and sediment; Detection Limit: 34.7 ug/kg.
Clinical Laboratory Methods
Quantitation was performed via a capillary gas chromatography/mass spectrometry technique after liquid-liquid extraction of biological specimens spiked with trideuterated 2,4-DNP as the internal standard.
</t>
    </r>
    <r>
      <rPr>
        <color rgb="FF0000FF"/>
        <sz val="11.0"/>
      </rPr>
      <t># Please see reference #1 on reference sheet</t>
    </r>
  </si>
  <si>
    <r>
      <rPr>
        <sz val="11.0"/>
      </rPr>
      <t xml:space="preserve">Plastic Composites Manufacturing [Category: Industry]
</t>
    </r>
    <r>
      <rPr>
        <color rgb="FF0000FF"/>
        <sz val="11.0"/>
      </rPr>
      <t># Please see reference #1 on reference sheet</t>
    </r>
  </si>
  <si>
    <r>
      <rPr>
        <sz val="11.0"/>
      </rPr>
      <t xml:space="preserve">Plastic Composites Manufacturing [Category: Industry]
</t>
    </r>
    <r>
      <rPr>
        <color rgb="FF0000FF"/>
        <sz val="11.0"/>
      </rPr>
      <t># Please see reference #1 on reference sheet</t>
    </r>
  </si>
  <si>
    <r>
      <rPr>
        <sz val="11.0"/>
      </rPr>
      <t xml:space="preserve">Evacuate persons not wearing protective equipment from area of spill or leak until clean-up is complete. Remove all ignition sources. Wet spilled material with water. Collect powdered material in the most convenient and safe manner and deposit in sealed containers. Ventilate area after clean-up is complete. It may be necessary to contain and dispose of this chemical as a hazardous waste. Keep dinitrophenol out of a confined space, such as a sewer, because of the possibility of an explosion, unless the sewer is designed to prevent the build-up of explosive concentrations. If material or contaminated runoff enters waterways, notify downstream users of potentially contaminated waters. Contact your Department of Environmental Protection of your regional office of the federal EPA for specific recommendations.
</t>
    </r>
    <r>
      <rPr>
        <color rgb="FF0000FF"/>
        <sz val="11.0"/>
      </rPr>
      <t># Please see reference #1 on reference sheet</t>
    </r>
  </si>
  <si>
    <r>
      <rPr>
        <sz val="11.0"/>
      </rPr>
      <t xml:space="preserve">Excerpt from ERG Guide 113 [Flammable Materials (Wet / Desensitized Explosive)]:
ELIMINATE all ignition sources (no smoking, flares, sparks or flames) from immediate area. All equipment used when handling the product must be grounded. Do not touch or walk through spilled material.
SMALL SPILL: Flush area with large amounts of water.
LARGE SPILL: Wet down with water and dike for later disposal. KEEP "WETTED" PRODUCT WET BY SLOWLY ADDING FLOODING QUANTITIES OF WATER. (ERG, 2024)
</t>
    </r>
    <r>
      <rPr>
        <color rgb="FF0000FF"/>
        <sz val="11.0"/>
      </rPr>
      <t># Please see reference #1 on reference sheet</t>
    </r>
  </si>
  <si>
    <r>
      <rPr>
        <sz val="11.0"/>
      </rPr>
      <t xml:space="preserve">If material not on fire and not involved in fire: Keep sparks, flames, and other sources of ignition away. Keep material wet. Wet spilled material before picking it up. Do not attempt to sweep up dry material. /Dinitrophenol, dry or wetted with less than 15% water by weight/
</t>
    </r>
    <r>
      <rPr>
        <color rgb="FF0000FF"/>
        <sz val="11.0"/>
      </rPr>
      <t># Please see reference #1 on reference sheet</t>
    </r>
  </si>
  <si>
    <r>
      <rPr>
        <sz val="11.0"/>
      </rPr>
      <t xml:space="preserve">Generators of waste (equal to or greater than 100 kg/mo) containing this contaminant, EPA hazardous waste number P048, must conform with USEPA regulations in storage, transportation, treatment and disposal of waste.
</t>
    </r>
    <r>
      <rPr>
        <color rgb="FF0000FF"/>
        <sz val="11.0"/>
      </rPr>
      <t># Please see reference #1 on reference sheet</t>
    </r>
  </si>
  <si>
    <r>
      <rPr>
        <sz val="11.0"/>
      </rPr>
      <t xml:space="preserve">Used as a chemical intermediate (dyes and photographic developers), biocide in metal-working fluids, wood preservative, insecticide, polymerization inhibitor (styrene production), and veterinarian medication; [HSDB]
</t>
    </r>
    <r>
      <rPr>
        <color rgb="FF0000FF"/>
        <sz val="11.0"/>
      </rPr>
      <t># Please see reference #1 on reference sheet</t>
    </r>
  </si>
  <si>
    <r>
      <rPr>
        <sz val="11.0"/>
      </rPr>
      <t xml:space="preserve">Used as a chemical intermediate (dyes and photographic developers), biocide in metal-working fluids, wood preservative, insecticide, polymerization inhibitor (styrene production), and veterinarian medication; [HSDB]
</t>
    </r>
    <r>
      <rPr>
        <color rgb="FF0000FF"/>
        <sz val="11.0"/>
      </rPr>
      <t># Please see reference #1 on reference sheet</t>
    </r>
  </si>
  <si>
    <r>
      <rPr>
        <sz val="11.0"/>
      </rPr>
      <t xml:space="preserve">The substance can be absorbed into the body through the skin and by ingestion.
Oral (L170); inhalation (L170) ; dermal (L170)
</t>
    </r>
    <r>
      <rPr>
        <color rgb="FF0000FF"/>
        <sz val="11.0"/>
      </rPr>
      <t># Please see reference #1 on reference sheet</t>
    </r>
  </si>
  <si>
    <r>
      <rPr>
        <sz val="11.0"/>
      </rPr>
      <t xml:space="preserve">Used as a chemical intermediate (dyes and photographic developers), biocide in metal-working fluids, wood preservative, insecticide, polymerization inhibitor (styrene production), and veterinarian medication; [HSDB]
</t>
    </r>
    <r>
      <rPr>
        <color rgb="FF0000FF"/>
        <sz val="11.0"/>
      </rPr>
      <t># Please see reference #1 on reference sheet</t>
    </r>
  </si>
  <si>
    <r>
      <rPr>
        <sz val="11.0"/>
      </rPr>
      <t xml:space="preserve">Used as a chemical intermediate (dyes and photographic developers), biocide in metal-working fluids, wood preservative, insecticide, polymerization inhibitor (styrene production), and veterinarian medication; [HSDB]
</t>
    </r>
    <r>
      <rPr>
        <color rgb="FF0000FF"/>
        <sz val="11.0"/>
      </rPr>
      <t># Please see reference #1 on reference sheet</t>
    </r>
  </si>
  <si>
    <r>
      <rPr>
        <sz val="10.0"/>
      </rPr>
      <t xml:space="preserve">Solubility in water, g/l: 6 (poor)
</t>
    </r>
    <r>
      <rPr>
        <color rgb="FF0000FF"/>
        <sz val="10.0"/>
      </rPr>
      <t># Please see reference #1 on reference sheet</t>
    </r>
  </si>
  <si>
    <t>DINOCAP</t>
  </si>
  <si>
    <t>Molecular Weight:364.39300
Density:1.10
Molecular Formula:C18H24N2O6</t>
  </si>
  <si>
    <t>Boiling Point:138-140°C
Melting Point:N/A</t>
  </si>
  <si>
    <t>39300-45-3</t>
  </si>
  <si>
    <r>
      <rPr>
        <sz val="11.0"/>
      </rPr>
      <t xml:space="preserve">Dinocap will be released to the environment in its use as a fungicide and miticide on fruits, grapevines, vegetables and ornamentals for which purpose it is applied as a foliar spray. It may also be released during its manufacture, transport, storage, and formulation. Dinocap is a mixture of dinitro(octyl)phenyl crotonate isomers, but chiefly 2-(1-methylheptyl)-4,6-dinitrophenyl crotonate, as well as sterioisomers. However, the component isomers are expected to behave similarly in the environment. If released in soil, dinocap would tightly bind to soil. Its persistence in soil under normal use is reported to be 2-4 wks. In one study, 32% mineralization occurred in 98 days. If released in water, dinocap would bind tightly to sediment and particulate matter in the water column. It is not expected to volatilize. In alkaline water, it may undergo chemical hydrolysis resulting in estimated half-lives of 129 and 12.9 days at pH 8 and 9, respectively. It is stable in acidic media. It would be expected to bioconcentrate in aquatic organisms. If sprayed into the atmosphere, dinocap would exist primarily as an aerosol and be removed by gravitational settling. Vapor-phase dinocap reacts with photochemically- produced hydroxyl radicals and ozone in the atmosphere, with a resulting half-life of about a day. Exposure to dinocap will be primarily occupational via inhalation and dermal contact. The general population may be exposed by ingestion of fruits and vegetables containing residues of the fungicide. (SRC)
</t>
    </r>
    <r>
      <rPr>
        <color rgb="FF0000FF"/>
        <sz val="11.0"/>
      </rPr>
      <t># Please see reference #1 on reference sheet</t>
    </r>
  </si>
  <si>
    <r>
      <rPr>
        <sz val="11.0"/>
      </rPr>
      <t xml:space="preserve">Inhalation of material may be harmful. Contact may cause burns to skin and eyes. Inhalation of Asbestos dust may have a damaging effect on the lungs. Fire may produce irritating, corrosive and/or toxic gases. Some liquids produce vapors that may cause dizziness or asphyxiation. Runoff from fire control or dilution water may cause environmental contamination. (ERG, 2024)
</t>
    </r>
    <r>
      <rPr>
        <color rgb="FF0000FF"/>
        <sz val="11.0"/>
      </rPr>
      <t># Please see reference #1 on reference sheet</t>
    </r>
  </si>
  <si>
    <r>
      <rPr>
        <sz val="11.0"/>
      </rPr>
      <t xml:space="preserve">Nitrophenolic and nitrocresolic herbicides are used in some parts of the world as acaricides, nematicides, ovicides, and fungicides. Only dinocap continues to have active registrations in the United States. [EPA Pesticides, p. 104] Control of mites on apples trees is the main application of dinocap in the United States. It is also used to kill powdery mildew on fruits, vegetables, and trees. [EXTOXNET]
</t>
    </r>
    <r>
      <rPr>
        <color rgb="FF0000FF"/>
        <sz val="11.0"/>
      </rPr>
      <t># Please see reference #1 on reference sheet</t>
    </r>
  </si>
  <si>
    <r>
      <rPr>
        <sz val="11.0"/>
      </rPr>
      <t xml:space="preserve">Analytic Laboratory Methods
FOR THE FORMULATION ANALYSIS OF TECHNICAL KARATHANE, THE SOLN IS ANALYZED BY TEMP-PROGRAMMED GAS-LIQUID CHROMATOGRAPHY.
EXTRACT WITH MIXED HEXANES &amp; PURIFY BY COLUMN CHROMATOGRAPHY OR BY WASHING WITH SULFURIC ACID. EVAPORATE SOLVENT, DISSOLVE RESIDUE IN N,N-DIMETHYLFORMAMIDE, MEASURE COLOR AT 444 NM.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</si>
  <si>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</si>
  <si>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</si>
  <si>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Personal protection: filter respirator for organic gases and particulates adapted to the airborne concentration of the substance. Collect leaking and spilled liquid in sealable containers as far as possible. Absorb remaining liquid in sand or inert absorbent. Then store and dispose of according to local regulations. Do NOT let this chemical enter the environment.
</t>
    </r>
    <r>
      <rPr>
        <color rgb="FF0000FF"/>
        <sz val="11.0"/>
      </rPr>
      <t># Please see reference #1 on reference sheet</t>
    </r>
  </si>
  <si>
    <r>
      <rPr>
        <sz val="11.0"/>
      </rPr>
      <t xml:space="preserve">By nitration of caprylphenol in methylene chloride, removal of solvent and reaction of residue with crotonyl chloride in pyridine. Benzene and dilute hydrochloric acid added and the organic layer concentrated
</t>
    </r>
    <r>
      <rPr>
        <color rgb="FF0000FF"/>
        <sz val="11.0"/>
      </rPr>
      <t># Please see reference #1 on reference sheet</t>
    </r>
  </si>
  <si>
    <r>
      <rPr>
        <sz val="11.0"/>
      </rPr>
      <t xml:space="preserve">Do not touch or walk through spilled material. Stop leak if you can do it without risk. Prevent dust cloud. For Asbestos, avoid inhalation of dust. Cover spill with plastic sheet or tarp to minimize spreading. Do not clean up or dispose of, except under supervision of a specialist.
SMALL DRY SPILL: With clean shovel, place material into clean, dry container and cover loosely; move containers from spill area.
SMALL SPILL: Pick up with sand or other non-combustible absorbent material and place into containers for later disposal.
LARGE SPILL: Dike far ahead of liquid spill for later disposal. Cover powder spill with plastic sheet or tarp to minimize spreading. Prevent entry into waterways, sewers, basements or confined areas. (ERG, 2024)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</si>
  <si>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xml:space="preserve">
# Please see reference #1 on reference sheet</t>
    </r>
  </si>
  <si>
    <r>
      <rPr>
        <sz val="11.0"/>
      </rPr>
      <t xml:space="preserve">Nitrophenolic and nitrocresolic herbicides are used in some parts of the world as acaricides, nematicides, ovicides, and fungicides. Only dinocap continues to have active registrations in the United States. [EPA Pesticides, p. 104] Control of mites on apples trees is the main application of dinocap in the United States. It is also used to kill powdery mildew on fruits, vegetables, and trees. [EXTOXNET]
</t>
    </r>
    <r>
      <rPr>
        <color rgb="FF0000FF"/>
        <sz val="11.0"/>
      </rPr>
      <t># Please see reference #1 on reference sheet</t>
    </r>
  </si>
  <si>
    <r>
      <rPr>
        <sz val="11.0"/>
      </rPr>
      <t xml:space="preserve">Nitrophenolic and nitrocresolic herbicides are used in some parts of the world as acaricides, nematicides, ovicides, and fungicides. Only dinocap continues to have active registrations in the United States. [EPA Pesticides, p. 104] Control of mites on apples trees is the main application of dinocap in the United States. It is also used to kill powdery mildew on fruits, vegetables, and trees. [EXTOXNET]
</t>
    </r>
    <r>
      <rPr>
        <color rgb="FF0000FF"/>
        <sz val="11.0"/>
      </rPr>
      <t># Please see reference #1 on reference sheet</t>
    </r>
  </si>
  <si>
    <r>
      <rPr>
        <sz val="11.0"/>
      </rPr>
      <t xml:space="preserve">The substance can be absorbed into the body by inhalation of its aerosol and by ingestion.
</t>
    </r>
    <r>
      <rPr>
        <color rgb="FF0000FF"/>
        <sz val="11.0"/>
      </rPr>
      <t># Please see reference #1 on reference sheet</t>
    </r>
  </si>
  <si>
    <r>
      <rPr>
        <sz val="11.0"/>
      </rPr>
      <t xml:space="preserve">Nitrophenolic and nitrocresolic herbicides are used in some parts of the world as acaricides, nematicides, ovicides, and fungicides. Only dinocap continues to have active registrations in the United States. [EPA Pesticides, p. 104] Control of mites on apples trees is the main application of dinocap in the United States. It is also used to kill powdery mildew on fruits, vegetables, and trees. [EXTOXNET]
</t>
    </r>
    <r>
      <rPr>
        <color rgb="FF0000FF"/>
        <sz val="11.0"/>
      </rPr>
      <t># Please see reference #1 on reference sheet</t>
    </r>
  </si>
  <si>
    <r>
      <rPr>
        <sz val="11.0"/>
      </rPr>
      <t xml:space="preserve">Nitrophenolic and nitrocresolic herbicides are used in some parts of the world as acaricides, nematicides, ovicides, and fungicides. Only dinocap continues to have active registrations in the United States. [EPA Pesticides, p. 104] Control of mites on apples trees is the main application of dinocap in the United States. It is also used to kill powdery mildew on fruits, vegetables, and trees. [EXTOXNET]
</t>
    </r>
    <r>
      <rPr>
        <color rgb="FF0000FF"/>
        <sz val="11.0"/>
      </rPr>
      <t># Please see reference #1 on reference sheet</t>
    </r>
  </si>
  <si>
    <r>
      <rPr>
        <sz val="10.0"/>
      </rPr>
      <t xml:space="preserve">Solubility in water: none
</t>
    </r>
    <r>
      <rPr>
        <color rgb="FF0000FF"/>
        <sz val="10.0"/>
      </rPr>
      <t># Please see reference #1 on reference sheet</t>
    </r>
  </si>
  <si>
    <t>DIPHENYLHYDANTOIN (PHENYTOIN), SODIUM SALT</t>
  </si>
  <si>
    <t>Molecular Formula:C15H11N2NaO2
Molecular Weight :274.250
Flash Point : 212.8ºC
Exact Mass :274.071808</t>
  </si>
  <si>
    <t>Boiling Point: 428.2ºC at 760 mmHg
Melting Point : 290-299ºC</t>
  </si>
  <si>
    <t>630-93-3</t>
  </si>
  <si>
    <r>
      <rPr>
        <sz val="11.0"/>
      </rPr>
      <t xml:space="preserve">May cause a potentially dangerous rash that may develop into Stevens Johnson syndrome, an extremely rare but potentially fatal skin disease.
</t>
    </r>
    <r>
      <rPr>
        <color rgb="FF0000FF"/>
        <sz val="11.0"/>
      </rPr>
      <t># Please see reference #1 on reference sheet</t>
    </r>
  </si>
  <si>
    <r>
      <rPr>
        <sz val="11.0"/>
      </rPr>
      <t xml:space="preserve">For the control of generalized tonic-clonic (grand mal) and complex partial (psychomotor, temporal lobe) seizures and prevention and treatment of seizures occurring during or following neurosurgery.
</t>
    </r>
    <r>
      <rPr>
        <color rgb="FF0000FF"/>
        <sz val="11.0"/>
      </rPr>
      <t># Please see reference #1 on reference sheet</t>
    </r>
  </si>
  <si>
    <r>
      <rPr>
        <sz val="11.0"/>
      </rPr>
      <t xml:space="preserve">Animal Drugs
</t>
    </r>
    <r>
      <rPr>
        <color rgb="FF0000FF"/>
        <sz val="11.0"/>
      </rPr>
      <t># Please see reference #1 on reference sheet</t>
    </r>
  </si>
  <si>
    <r>
      <rPr>
        <sz val="11.0"/>
      </rPr>
      <t xml:space="preserve">Animal Drugs
</t>
    </r>
    <r>
      <rPr>
        <color rgb="FF0000FF"/>
        <sz val="11.0"/>
      </rPr>
      <t># Please see reference #1 on reference sheet</t>
    </r>
  </si>
  <si>
    <r>
      <rPr>
        <sz val="11.0"/>
      </rPr>
      <t xml:space="preserve">For the control of generalized tonic-clonic (grand mal) and complex partial (psychomotor, temporal lobe) seizures and prevention and treatment of seizures occurring during or following neurosurgery.
</t>
    </r>
    <r>
      <rPr>
        <color rgb="FF0000FF"/>
        <sz val="11.0"/>
      </rPr>
      <t># Please see reference #1 on reference sheet</t>
    </r>
  </si>
  <si>
    <r>
      <rPr>
        <sz val="11.0"/>
      </rPr>
      <t xml:space="preserve">For the control of generalized tonic-clonic (grand mal) and complex partial (psychomotor, temporal lobe) seizures and prevention and treatment of seizures occurring during or following neurosurgery.
</t>
    </r>
    <r>
      <rPr>
        <color rgb="FF0000FF"/>
        <sz val="11.0"/>
      </rPr>
      <t># Please see reference #1 on reference sheet</t>
    </r>
  </si>
  <si>
    <r>
      <rPr>
        <sz val="11.0"/>
      </rPr>
      <t xml:space="preserve">Intravenous, Oral, Intramuscular. Bioavailability 70-100% oral, 24.4% for rectal and intravenous administration. Rapid rate of absorption with peak blood concentration expected in 1&amp;frac12; to 3 hours.
</t>
    </r>
    <r>
      <rPr>
        <color rgb="FF0000FF"/>
        <sz val="11.0"/>
      </rPr>
      <t># Please see reference #1 on reference sheet</t>
    </r>
  </si>
  <si>
    <r>
      <rPr>
        <sz val="11.0"/>
      </rPr>
      <t xml:space="preserve">For the control of generalized tonic-clonic (grand mal) and complex partial (psychomotor, temporal lobe) seizures and prevention and treatment of seizures occurring during or following neurosurgery.
</t>
    </r>
    <r>
      <rPr>
        <color rgb="FF0000FF"/>
        <sz val="11.0"/>
      </rPr>
      <t># Please see reference #1 on reference sheet</t>
    </r>
  </si>
  <si>
    <r>
      <rPr>
        <sz val="11.0"/>
      </rPr>
      <t xml:space="preserve">For the control of generalized tonic-clonic (grand mal) and complex partial (psychomotor, temporal lobe) seizures and prevention and treatment of seizures occurring during or following neurosurgery.
</t>
    </r>
    <r>
      <rPr>
        <color rgb="FF0000FF"/>
        <sz val="11.0"/>
      </rPr>
      <t># Please see reference #1 on reference sheet</t>
    </r>
  </si>
  <si>
    <t>DIPROPYL PHTHALATE</t>
  </si>
  <si>
    <t>Molecular Weight:250.290
Density:1.1±0.1 g/cm3
Molecular Formula:C14H18O4</t>
  </si>
  <si>
    <t>Boiling Point:317.3±10.0 °C at 760 mmHg
Melting Point:N/A</t>
  </si>
  <si>
    <t>131-16-8</t>
  </si>
  <si>
    <r>
      <rPr>
        <sz val="11.0"/>
      </rPr>
      <t xml:space="preserve">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
</t>
    </r>
    <r>
      <rPr>
        <color rgb="FF0000FF"/>
        <sz val="11.0"/>
      </rPr>
      <t># Please see reference #1 on reference sheet</t>
    </r>
  </si>
  <si>
    <r>
      <rPr>
        <sz val="11.0"/>
      </rPr>
      <t xml:space="preserve">Used to make plasticizers and plastics and for laboratory applications; [NTP]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
</t>
    </r>
    <r>
      <rPr>
        <color rgb="FF0000FF"/>
        <sz val="11.0"/>
      </rPr>
      <t># Please see reference #1 on reference sheet</t>
    </r>
  </si>
  <si>
    <r>
      <rPr>
        <sz val="11.0"/>
      </rPr>
      <t xml:space="preserve"> plasticizers and plastics
</t>
    </r>
    <r>
      <rPr>
        <color rgb="FF0000FF"/>
        <sz val="11.0"/>
      </rPr>
      <t># Please see reference #1 on reference sheet</t>
    </r>
  </si>
  <si>
    <r>
      <rPr>
        <sz val="11.0"/>
      </rPr>
      <t xml:space="preserve"> plasticizers and plastics
</t>
    </r>
    <r>
      <rPr>
        <color rgb="FF0000FF"/>
        <sz val="11.0"/>
      </rPr>
      <t># Please see reference #1 on reference sheet</t>
    </r>
  </si>
  <si>
    <r>
      <rPr>
        <sz val="11.0"/>
      </rPr>
      <t xml:space="preserve">EPA TSCA Commercial Activity Status
1,2-Benzenedicarboxylic acid, 1,2-dipropyl ester: ACTIVE
</t>
    </r>
    <r>
      <rPr>
        <color rgb="FF0000FF"/>
        <sz val="11.0"/>
      </rPr>
      <t># Please see reference #1 on reference sheet</t>
    </r>
  </si>
  <si>
    <r>
      <rPr>
        <sz val="11.0"/>
      </rPr>
      <t xml:space="preserve">RECOMMENDED RESPIRATOR: Where the neat test chemical is weighed and diluted, wear a NIOSH-approved half face respirator equipped with an organic vapor/acid gas cartridge (specific for organic vapors, HCl, acid gas and SO2) with a dust/mist filter. (NTP, 1992)
</t>
    </r>
    <r>
      <rPr>
        <color rgb="FF0000FF"/>
        <sz val="11.0"/>
      </rPr>
      <t># Please see reference #1 on reference sheet</t>
    </r>
  </si>
  <si>
    <r>
      <rPr>
        <sz val="11.0"/>
      </rPr>
      <t xml:space="preserve">Used to make plasticizers and plastics and for laboratory applications; [NTP]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
</t>
    </r>
    <r>
      <rPr>
        <color rgb="FF0000FF"/>
        <sz val="11.0"/>
      </rPr>
      <t># Please see reference #1 on reference sheet</t>
    </r>
  </si>
  <si>
    <r>
      <rPr>
        <sz val="11.0"/>
      </rPr>
      <t xml:space="preserve">Used to make plasticizers and plastics and for laboratory applications; [NTP]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
</t>
    </r>
    <r>
      <rPr>
        <color rgb="FF0000FF"/>
        <sz val="11.0"/>
      </rPr>
      <t># Please see reference #1 on reference sheet</t>
    </r>
  </si>
  <si>
    <r>
      <rPr>
        <sz val="11.0"/>
      </rPr>
      <t xml:space="preserve">Oral (L1903) ; inhalation (L1903) ; dermal (L1903)
</t>
    </r>
    <r>
      <rPr>
        <color rgb="FF0000FF"/>
        <sz val="11.0"/>
      </rPr>
      <t># Please see reference #1 on reference sheet</t>
    </r>
  </si>
  <si>
    <r>
      <rPr>
        <sz val="11.0"/>
      </rPr>
      <t xml:space="preserve">Used to make plasticizers and plastics and for laboratory applications; [NTP]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
</t>
    </r>
    <r>
      <rPr>
        <color rgb="FF0000FF"/>
        <sz val="11.0"/>
      </rPr>
      <t># Please see reference #1 on reference sheet</t>
    </r>
  </si>
  <si>
    <r>
      <rPr>
        <sz val="11.0"/>
      </rPr>
      <t xml:space="preserve">Used to make plasticizers and plastics and for laboratory applications; [NTP]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
</t>
    </r>
    <r>
      <rPr>
        <color rgb="FF0000FF"/>
        <sz val="11.0"/>
      </rPr>
      <t># Please see reference #1 on reference sheet</t>
    </r>
  </si>
  <si>
    <t>4-DODECYLPHENOL</t>
  </si>
  <si>
    <t>Molecular Weight:262.43000
Density:0.94 g/mL at 25ºC(lit.)
Molecular Formula:C18H30O</t>
  </si>
  <si>
    <t>Boiling Point:310-335ºC(lit.)
Melting Point:N/A</t>
  </si>
  <si>
    <t>104-43-8</t>
  </si>
  <si>
    <t>Dibromoacetic acid</t>
  </si>
  <si>
    <t>Molecular Weight:217.84400
Density:2.382 g/mL at 25ºC(lit.)
Molecular Formula:C2H2Br2O2</t>
  </si>
  <si>
    <t>Boiling Point:128-130ºC16 mm Hg(lit.)
Melting Point:32-38ºC(lit.)</t>
  </si>
  <si>
    <t>631-64-1</t>
  </si>
  <si>
    <r>
      <rPr>
        <sz val="11.0"/>
      </rPr>
      <t xml:space="preserve">Dibromoacetic acid's formation as a chemical byproduct of chlorination and chloramination of drinking water may result in its release to the environment through various waste streams. If released to air, an estimated vapor pressure of 2.3X10-2 mm Hg at 25 °C indicates dibromoacetic acid will exist solely as a vapor in the atmosphere. Vapor-phase dibromoacetic acid will be degraded in the atmosphere by reaction with photochemically-produced hydroxyl radicals; the half-life for this reaction in air is estimated to be 25.3 days. Dibromoacetic acid does not contain chromophores that absorb at wavelengths &gt;290 nm and therefore is not expected to be susceptible to direct photolysis by sunlight. If released to soil, dibromoacetic acid is expected to have very high mobility based upon an estimated Koc of 1.5. The pKa of dibromoacetic acid is 1.48, indicating that this compound will primarily exist in the anion form in the environment and anions generally do not adsorb more strongly to soils containing organic carbon and clay than their neutral counterparts. Dibromoacetic acid is unlikely to volatilize from dry soil surfaces based upon its vapor pressure. If released into water, dibromoacetic acid is not expected to adsorb to suspended solids and sediment based upon the estimated Koc. Limited data are available regarding the biodegradation of dibromoacetic acid.
</t>
    </r>
    <r>
      <rPr>
        <color rgb="FF0000FF"/>
        <sz val="11.0"/>
      </rPr>
      <t xml:space="preserve">
# Please see reference #1 on reference sheet</t>
    </r>
  </si>
  <si>
    <r>
      <rPr>
        <sz val="11.0"/>
      </rPr>
      <t xml:space="preserve">/SIGNS AND SYMPTOMS/ Skin Contact: Causes burns. Skin Absorption: Harmful if absorbed through skin. Eye Contact: Causes burns. Inhalation: Material is extremely destructive to the tissue of the mucous membranes and upper respiratory tract. Harmful if inhaled. Ingestion: Harmful if swallowed.
/SIGNS AND SYMPTOMS/ Inhalation may result in spasm, inflammation and edema of the larynx and bronchi, chemical pneumonitis, and pulmonary edema. Material is extremely destructive to tissue of the mucous membranes and upper respiratory tract, eyes, and skin. Symptoms of exposure may include burning sensation, coughing, wheezing, laryngitis, shortness of breath, headache, nausea, and vomiting
</t>
    </r>
    <r>
      <rPr>
        <color rgb="FF0000FF"/>
        <sz val="11.0"/>
      </rPr>
      <t># Please see reference #1 on reference sheet</t>
    </r>
  </si>
  <si>
    <r>
      <rPr>
        <sz val="11.0"/>
      </rPr>
      <t xml:space="preserve">Formed as a by-product of drinking-water disinfection; Only commercially produced for research applications; [IARC]
</t>
    </r>
    <r>
      <rPr>
        <color rgb="FF0000FF"/>
        <sz val="11.0"/>
      </rPr>
      <t># Please see reference #1 on reference sheet</t>
    </r>
  </si>
  <si>
    <r>
      <rPr>
        <sz val="11.0"/>
      </rPr>
      <t xml:space="preserve">Analytic Laboratory Methods
Method: EPA-NERL 552.1; Procedure: ion-exchange liquid-solid extraction and gas chromatography with an electron capture detector; Analyte: dibromoacetic acid; Matrix: drinking water, ground water, raw source water, and water at any intermediate treatment stage; Detection Limit: 0.09 ug/L.
Method: EPA-OGWDW/TSC 552.2; Procedure: liquid-liquid extraction, derivitization and gas chromatography with electron capture detection; Analyte: dibromoacetic acid; Matrix: drinking water, ground water, raw source water, and water at any intermediate treatment stage; Detection Limit: 0.066 ug/L.
</t>
    </r>
    <r>
      <rPr>
        <color rgb="FF0000FF"/>
        <sz val="11.0"/>
      </rPr>
      <t># Please see reference #1 on reference sheet</t>
    </r>
  </si>
  <si>
    <r>
      <rPr>
        <sz val="11.0"/>
      </rPr>
      <t xml:space="preserve">Sweep up, place in a bag and hold for waste disposal. Avoid raising dust. Ventilate area and wash spill site after material pickup is complete.
</t>
    </r>
    <r>
      <rPr>
        <color rgb="FF0000FF"/>
        <sz val="11.0"/>
      </rPr>
      <t># Please see reference #1 on reference sheet</t>
    </r>
  </si>
  <si>
    <r>
      <rPr>
        <sz val="11.0"/>
      </rPr>
      <t xml:space="preserve">Haloacetic acids (five) (HAA5) mean the sum of the concentrations in milligrams per liter of the haloacetic acid compounds (monochloroacetic acid, dichloroacetic acid, trichloroacetic acid, monobromoacetic acid, and dibromoacetic acid), rounded to two significant figures after addition. /Haloacetic Acids (five) (HAA5)/
</t>
    </r>
    <r>
      <rPr>
        <color rgb="FF0000FF"/>
        <sz val="11.0"/>
      </rPr>
      <t xml:space="preserve">
# Please see reference #1 on reference sheet</t>
    </r>
  </si>
  <si>
    <r>
      <rPr>
        <sz val="11.0"/>
      </rPr>
      <t xml:space="preserve">Avoid breathing dust. Do not get in eyes, on skin, on clothing. Avoid prolonged or repeated exposure.
Wear self-contained breathing apparatus, rubber boots, and heavy rubber gloves. In case of leak or spill, evacuate the area.
PERSONAL PROTECTIVE EQUIPMENT. Respiratory: Use respirators and components tested and approved under appropriate government standards such as NIOSH (US) or CEN (EU). Where risk assessment shows air-purifying respirators are appropriate use a full-face particle respirator type N100 (US) or type P3 (EN 143) respirator cartridges as a backup to engineering controls. If the respirator is the sole means of protection, use a full-face supplied air respirator.
</t>
    </r>
    <r>
      <rPr>
        <color rgb="FF0000FF"/>
        <sz val="11.0"/>
      </rPr>
      <t xml:space="preserve"># Please see reference #1 on reference sheet
</t>
    </r>
  </si>
  <si>
    <r>
      <rPr>
        <sz val="11.0"/>
      </rPr>
      <t xml:space="preserve">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Please see reference #1 on reference sheet</t>
    </r>
  </si>
  <si>
    <r>
      <rPr>
        <sz val="11.0"/>
      </rPr>
      <t xml:space="preserve">Formed as a by-product of drinking-water disinfection; Only commercially produced for research applications; [IARC]
</t>
    </r>
    <r>
      <rPr>
        <color rgb="FF0000FF"/>
        <sz val="11.0"/>
      </rPr>
      <t># Please see reference #1 on reference sheet</t>
    </r>
  </si>
  <si>
    <r>
      <rPr>
        <sz val="11.0"/>
      </rPr>
      <t xml:space="preserve">Formed as a by-product of drinking-water disinfection; Only commercially produced for research applications; [IARC]
</t>
    </r>
    <r>
      <rPr>
        <color rgb="FF0000FF"/>
        <sz val="11.0"/>
      </rPr>
      <t xml:space="preserve">
# Please see reference #1 on reference sheet</t>
    </r>
  </si>
  <si>
    <r>
      <rPr>
        <sz val="11.0"/>
      </rPr>
      <t xml:space="preserve">Formed as a by-product of drinking-water disinfection; Only commercially produced for research applications; [IARC]
</t>
    </r>
    <r>
      <rPr>
        <color rgb="FF0000FF"/>
        <sz val="11.0"/>
      </rPr>
      <t># Please see reference #1 on reference sheet</t>
    </r>
  </si>
  <si>
    <r>
      <rPr>
        <sz val="11.0"/>
      </rPr>
      <t xml:space="preserve">Formed as a by-product of drinking-water disinfection; Only commercially produced for research applications; [IARC]
</t>
    </r>
    <r>
      <rPr>
        <color rgb="FF0000FF"/>
        <sz val="11.0"/>
      </rPr>
      <t># Please see reference #1 on reference sheet</t>
    </r>
  </si>
  <si>
    <r>
      <rPr>
        <sz val="10.0"/>
      </rPr>
      <t xml:space="preserve">In water, 2.11X10+6 mg/L at 25 °C
</t>
    </r>
    <r>
      <rPr>
        <color rgb="FF0000FF"/>
        <sz val="10.0"/>
      </rPr>
      <t># Please see reference #1 on reference sheet</t>
    </r>
  </si>
  <si>
    <t>ENDOSULFAN</t>
  </si>
  <si>
    <t>Molecular Weight:406.925
Density:2.0±0.1 g/cm3
Molecular Formula:C9H6Cl6O3S</t>
  </si>
  <si>
    <t>Boiling Point:449.7±45.0 °C at 760 mmHg
Melting Point:106ºC</t>
  </si>
  <si>
    <t>115-29-7</t>
  </si>
  <si>
    <r>
      <rPr>
        <sz val="11.0"/>
      </rPr>
      <t xml:space="preserve">Endosulfan's production may result in its release to the environment through various waste streams; its use as an insecticide will result in its direct release to the environment. If released to air, a vapor pressure of 1.73X10-7 mm Hg at 25 °C indicates endosulfan will exist in both the vapor and particulate phases in the atmosphere. Vapor-phase endosulfan will be degraded in the atmosphere by reaction with photochemically-produced hydroxyl radicals; the half-life for this reaction in air is estimated to be 2 days. Particulate-phase endosulfan will be removed from the atmosphere by wet or dry deposition. Endosulfan may undergo direct photolysis, but the kinetics of this reaction are unknown. If released to soil, endosulfan is expected to have moderate to no mobility based upon Koc values of 350 to 19,953. Volatilization from moist soil surfaces may be an important fate process based upon a Henry's Law constant of 6.5X10-5 atm-cu m/mole, however, adsorption to soil may attenuate volatilization. Endosulfan is not expected to volatilize from dry soil surfaces based upon its vapor pressure. Biodegradation may be an important environmental fate process with reported half-lives of 32 and 150 days in aerobic and anaerobic soils, respectively.
</t>
    </r>
    <r>
      <rPr>
        <color rgb="FF0000FF"/>
        <sz val="11.0"/>
      </rPr>
      <t># Please see reference #1 on reference sheet</t>
    </r>
  </si>
  <si>
    <r>
      <rPr>
        <sz val="11.0"/>
      </rPr>
      <t xml:space="preserve">Developmental (effects while organs are developing), Immunological (Immune System), Neurological (Nervous System)
Cardiovascular
Urinary
</t>
    </r>
    <r>
      <rPr>
        <color rgb="FF0000FF"/>
        <sz val="11.0"/>
      </rPr>
      <t># Please see reference #1 on reference sheet</t>
    </r>
  </si>
  <si>
    <r>
      <rPr>
        <sz val="11.0"/>
      </rPr>
      <t xml:space="preserve">Used as an insecticide on various crops including tea, coffee, fruits, vegetables, rice, corn, and sorghum; [EXTOXNET]
</t>
    </r>
    <r>
      <rPr>
        <color rgb="FF0000FF"/>
        <sz val="11.0"/>
      </rPr>
      <t># Please see reference #1 on reference sheet</t>
    </r>
  </si>
  <si>
    <r>
      <rPr>
        <sz val="11.0"/>
      </rPr>
      <t xml:space="preserve">Analytic Laboratory Methods
Method: OSHA PV2023; Procedure: gas chromatography with electron capture detector; Analyte: endosulfan; Matrix: air; Detection Limit: 3.4 ug/cu m.
Method: Strategic Diagnostics Inc. 75900; Procedure: immunoassay; Analyte: endosulfan; Matrix: water; Detection Limit: 0.08 ug/L.
Clinical Laboratory Methods
Three stationary phases for separation of endosulfan and metabolites from animal fat utilizing gas chromatography.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</si>
  <si>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</si>
  <si>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</si>
  <si>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POTW is acceptable only after review by the governing authority. Due consideration shall be given to remediation worker exposure (inhalation, dermal and ingestion) as well as fate during treatment, transfer and disposal. If it is not practicable to manage the chemical in this fashion, it must meet Hazardous Material Criteria for disposal.
</t>
    </r>
    <r>
      <rPr>
        <color rgb="FF0000FF"/>
        <sz val="11.0"/>
      </rPr>
      <t># Please see reference #1 on reference sheet</t>
    </r>
  </si>
  <si>
    <r>
      <rPr>
        <sz val="11.0"/>
      </rPr>
      <t xml:space="preserve">Excerpt from ERG Guide 151 [Substances - Toxic (Non-Combustible)]:
Do not touch damaged containers or spilled material unless wearing appropriate protective clothing. Stop leak if you can do it without risk. Prevent entry into waterways, sewers, basements or confined areas. Cover with plastic sheet to prevent spreading. Absorb or cover with dry earth, sand or other non-combustible material and transfer to containers. DO NOT GET WATER INSIDE CONTAINERS. For solids, prevent dust cloud and avoid inhalation of dust. (ERG, 2024)
</t>
    </r>
    <r>
      <rPr>
        <color rgb="FF0000FF"/>
        <sz val="11.0"/>
      </rPr>
      <t># Please see reference #1 on reference sheet</t>
    </r>
  </si>
  <si>
    <r>
      <rPr>
        <sz val="11.0"/>
      </rPr>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All contaminated clothing should not be taken home at end of shift, but should remain at employee's place of work for cleaning.
</t>
    </r>
    <r>
      <rPr>
        <color rgb="FF0000FF"/>
        <sz val="11.0"/>
      </rPr>
      <t># Please see reference #1 on reference sheet</t>
    </r>
  </si>
  <si>
    <r>
      <rPr>
        <sz val="11.0"/>
      </rPr>
      <t xml:space="preserve">Generators of waste (equal to or greater than 100 kg/mo) containing this contaminant, EPA hazardous waste number P050, must conform with USEPA regulations in storage, transportation, treatment and disposal of waste.
</t>
    </r>
    <r>
      <rPr>
        <color rgb="FF0000FF"/>
        <sz val="11.0"/>
      </rPr>
      <t># Please see reference #1 on reference sheet</t>
    </r>
  </si>
  <si>
    <r>
      <rPr>
        <sz val="11.0"/>
      </rPr>
      <t xml:space="preserve">Used as an insecticide on various crops including tea, coffee, fruits, vegetables, rice, corn, and sorghum; [EXTOXNET]
</t>
    </r>
    <r>
      <rPr>
        <color rgb="FF0000FF"/>
        <sz val="11.0"/>
      </rPr>
      <t># Please see reference #1 on reference sheet</t>
    </r>
  </si>
  <si>
    <r>
      <rPr>
        <sz val="11.0"/>
      </rPr>
      <t xml:space="preserve">Used as an insecticide on various crops including tea, coffee, fruits, vegetables, rice, corn, and sorghum; [EXTOXNET]
</t>
    </r>
    <r>
      <rPr>
        <color rgb="FF0000FF"/>
        <sz val="11.0"/>
      </rPr>
      <t># Please see reference #1 on reference sheet</t>
    </r>
  </si>
  <si>
    <r>
      <rPr>
        <sz val="11.0"/>
      </rPr>
      <t xml:space="preserve">The substance can be absorbed into the body by inhalation, through the skin and by ingestion.
inhalation, skin absorption, ingestion, skin and/or eye contact
</t>
    </r>
    <r>
      <rPr>
        <color rgb="FF0000FF"/>
        <sz val="11.0"/>
      </rPr>
      <t># Please see reference #1 on reference sheet</t>
    </r>
  </si>
  <si>
    <r>
      <rPr>
        <sz val="11.0"/>
      </rPr>
      <t xml:space="preserve">pesticide
Used as an insecticide on various crops including tea, coffee, fruits, vegetables, rice, corn, and sorghum; [EXTOXNET]
</t>
    </r>
    <r>
      <rPr>
        <color rgb="FF0000FF"/>
        <sz val="11.0"/>
      </rPr>
      <t xml:space="preserve">
# Please see reference #1 on reference sheet</t>
    </r>
  </si>
  <si>
    <r>
      <rPr>
        <sz val="11.0"/>
      </rPr>
      <t xml:space="preserve">Used as an insecticide on various crops including tea, coffee, fruits, vegetables, rice, corn, and sorghum; [EXTOXNET]
</t>
    </r>
    <r>
      <rPr>
        <color rgb="FF0000FF"/>
        <sz val="11.0"/>
      </rPr>
      <t># Please see reference #1 on reference sheet</t>
    </r>
  </si>
  <si>
    <r>
      <rPr>
        <sz val="10.0"/>
      </rPr>
      <t xml:space="preserve">Solubility in water: none
</t>
    </r>
    <r>
      <rPr>
        <color rgb="FF0000FF"/>
        <sz val="10.0"/>
      </rPr>
      <t># Please see reference #1 on reference sheet</t>
    </r>
  </si>
  <si>
    <t>ENDRIN</t>
  </si>
  <si>
    <t>Molecular Weight:380.90900
Density:1.84g/cm3
Molecular Formula:C12H8Cl6O</t>
  </si>
  <si>
    <t>Boiling Point:416.2ºC at 760 mmHg
Melting Point:ca. 200ºC (decomposes)</t>
  </si>
  <si>
    <t>72-20-8</t>
  </si>
  <si>
    <r>
      <rPr>
        <sz val="11.0"/>
      </rPr>
      <t xml:space="preserve">Endrin's former production and use as an insecticide, rodenticide and avicide has resulted in its widespread environmental release. If released to air, a vapor pressure of 3X10-6 mm Hg at 20 °C indicates endrin will exist in both the vapor and particulate phases in the ambient atmosphere. Vapor-phase endrin will be degraded in the atmosphere by reaction with photochemically-produced hydroxyl radicals; the half-life for this reaction in air is estimated to be 2 days. Endrin will also photodegrade to ketoendrin with an isomerization half-life of about 7 days. Particulate-phase endrin will be removed from the atmosphere by wet and dry deposition. If released to soil, endrin is expected to have no mobility based upon an average Koc value of 11,420. Volatilization from moist soil surfaces is expected to be an important fate process based upon a Henry's Law constant of 6.4X10-6 atm-cu m/mole; however, adsorption may attenuate this process. The volatilization half-life of endrin from a sugarcane soil was reported as 63 days. Endrin is generally considered recalcitrant, with a reported half-life of about 4 to 8 years in soils. If released into water, endrin is expected to adsorb to suspended solids and sediment in water based upon the Koc data. Volatilization from water surfaces is expected to be an important fate process based upon this compound's Henry's Law constant.
</t>
    </r>
    <r>
      <rPr>
        <color rgb="FF0000FF"/>
        <sz val="11.0"/>
      </rPr>
      <t># Please see reference #1 on reference sheet</t>
    </r>
  </si>
  <si>
    <r>
      <rPr>
        <sz val="11.0"/>
      </rPr>
      <t xml:space="preserve">Endrin poisoning affects primarily the nerve system. Exposure causes various harmful effects including hyperexcitability, severe central nervous system damage, and death. Endrin is also believed to cause birth defects. (T10, L112)
</t>
    </r>
    <r>
      <rPr>
        <color rgb="FF0000FF"/>
        <sz val="11.0"/>
      </rPr>
      <t># Please see reference #1 on reference sheet</t>
    </r>
  </si>
  <si>
    <r>
      <rPr>
        <sz val="11.0"/>
      </rPr>
      <t xml:space="preserve">Formerly used as an insecticide, as an avicide, and as a rodenticide; [HSDB]
Insecticide used to control the army cutworm (Euxoa aoxiliaris), the pale western cutworm (Agrotis orthogonia), pine vole (Microtus pinetorium), meadow voles (Microtus species), and grasshoppers, but only when federal regulations are strictly followed. /SRP: Former use/
</t>
    </r>
    <r>
      <rPr>
        <color rgb="FF0000FF"/>
        <sz val="11.0"/>
      </rPr>
      <t># Please see reference #1 on reference sheet</t>
    </r>
  </si>
  <si>
    <r>
      <rPr>
        <sz val="11.0"/>
      </rPr>
      <t xml:space="preserve">Analytic Laboratory Methods
The method used to analyze ... crude vegetable oil and its ... refinery for endrin and dieldrin involved dissolution of the samples in ethyl acetate-toluene, filtration if necessary, clean-up by gel permeation chromatography and then florisil column chromatography. The oil was isolated from aqueous oil mixtures by extraction with hexane before analysis.
EPA Method 608. GC with ECD for the analyis of organochlorine pesticides and polychlorinated biphenyls including endrin in municipal and industrial discharge. Under the prescribed conditions for endrin, the method has a detection limit of 0.006 ug/l. Precision and method accuracy were found to be directly related to the concentration of the parameter and essentially independent of the sample matrix. Interferences: Phthalate esters and PCBs.
</t>
    </r>
    <r>
      <rPr>
        <color rgb="FF0000FF"/>
        <sz val="11.0"/>
      </rPr>
      <t># Please see reference #1 on reference sheet</t>
    </r>
  </si>
  <si>
    <r>
      <rPr>
        <sz val="11.0"/>
      </rPr>
      <t xml:space="preserve">Chemical Classes -&gt; Pesticides (chemicals used for killing pests, such as rodents, insects, or plants)
</t>
    </r>
    <r>
      <rPr>
        <color rgb="FF0000FF"/>
        <sz val="11.0"/>
      </rPr>
      <t># Please see reference #1 on reference sheet</t>
    </r>
  </si>
  <si>
    <r>
      <rPr>
        <sz val="11.0"/>
      </rPr>
      <t xml:space="preserve">Chemical Classes -&gt; Pesticides (chemicals used for killing pests, such as rodents, insects, or plants)
</t>
    </r>
    <r>
      <rPr>
        <color rgb="FF0000FF"/>
        <sz val="11.0"/>
      </rPr>
      <t># Please see reference #1 on reference sheet</t>
    </r>
  </si>
  <si>
    <r>
      <rPr>
        <sz val="11.0"/>
      </rPr>
      <t xml:space="preserve">1. VENTILATE AREA OF SPILL. 2. COLLECT SPILLED MATERIAL IN MOST CONVENIENT &amp; SAFE MANNER &amp; DEPOSIT IN SEALED CONTAINERS FOR RECLAMATION. LIQUID CONTAINING ENDRIN SHOULD BE ABSORBED IN VERMICULITE, DRY SAND, EARTH.
Environmental consideration: Land spill: Dig a pit, pond, lagoon, holding area to contain liquid, or solid material. /SRP: If time permits, pits, ponds, lagoons, soak holes, or holding areas should be sealed with an impermeable flexible membrane liner./ Dike surface flow using soil, sand bags, foamed polyurethane, or foamed concrete. Absorb bulk liquid with fly ash or cement powder.
</t>
    </r>
    <r>
      <rPr>
        <color rgb="FF0000FF"/>
        <sz val="11.0"/>
      </rPr>
      <t xml:space="preserve">
# Please see reference #1 on reference sheet</t>
    </r>
  </si>
  <si>
    <r>
      <rPr>
        <sz val="11.0"/>
      </rPr>
      <t xml:space="preserve">Excerpt from ERG Guide 151 [Substances - Toxic (Non-Combustible)]:
Do not touch damaged containers or spilled material unless wearing appropriate protective clothing. Stop leak if you can do it without risk. Prevent entry into waterways, sewers, basements or confined areas. Cover with plastic sheet to prevent spreading. Absorb or cover with dry earth, sand or other non-combustible material and transfer to containers. DO NOT GET WATER INSIDE CONTAINERS. For solids, prevent dust cloud and avoid inhalation of dust. (ERG, 2024)
</t>
    </r>
    <r>
      <rPr>
        <color rgb="FF0000FF"/>
        <sz val="11.0"/>
      </rPr>
      <t># Please see reference #1 on reference sheet</t>
    </r>
  </si>
  <si>
    <r>
      <rPr>
        <sz val="11.0"/>
      </rPr>
      <t xml:space="preserve">Clothing which has had any possibility of being contaminated with endrin should be placed in closed containers for storage until it can be discarded or until provision is made for the removal of endrin from the clothing. If the clothing is to be laundered or otherwise cleaned to remove the endrin, the person performing the operation should be informed of endrin's hazardous properties. Non-impervious clothing which becomes contaminated with endrin should be removed immediately and not reworn until the endrin is removed from the clothing.
Employees should wash immediately when skin is wet or contaminated. Work clothing should be changed daily if it is possible that clothing is contaminated. ... Provide emergency showers and eyewash.
</t>
    </r>
    <r>
      <rPr>
        <color rgb="FF0000FF"/>
        <sz val="11.0"/>
      </rPr>
      <t># Please see reference #1 on reference sheet</t>
    </r>
  </si>
  <si>
    <r>
      <rPr>
        <sz val="11.0"/>
      </rPr>
      <t xml:space="preserve">Generators of waste (equal to or greater than 100 kg/mo) containing this contaminant, EPA hazardous waste number P051; D012, must conform with USEPA regulations in storage, transportation, treatment and disposal of waste.
The reductive dechlorination of dieldrin and endrin was investigated as a possible procedure for field disposal of small quantities of these pesticides. The objective was to convert the parent compounds to environmentally less objectionable materials. Emulsifiable concentrate formulations of the pesticides in a soil slurry were mixed with powdered zinc, dilute acetic acid, and acetone to facilitate reaction. Analysis of the mixtures by GC-MS indicated essentially complete conversion of endrin and partial conversion of dieldrin to products probably formed by replacement of the bridge anti-chlorines with hydrogen.
</t>
    </r>
    <r>
      <rPr>
        <color rgb="FF0000FF"/>
        <sz val="11.0"/>
      </rPr>
      <t># Please see reference #1 on reference sheet</t>
    </r>
  </si>
  <si>
    <r>
      <rPr>
        <sz val="11.0"/>
      </rPr>
      <t xml:space="preserve">Formerly used as an insecticide, as an avicide, and as a rodenticide; [HSDB]
Insecticide used to control the army cutworm (Euxoa aoxiliaris), the pale western cutworm (Agrotis orthogonia), pine vole (Microtus pinetorium), meadow voles (Microtus species), and grasshoppers, but only when federal regulations are strictly followed. /SRP: Former use/
</t>
    </r>
    <r>
      <rPr>
        <color rgb="FF0000FF"/>
        <sz val="11.0"/>
      </rPr>
      <t># Please see reference #1 on reference sheet</t>
    </r>
  </si>
  <si>
    <r>
      <rPr>
        <sz val="11.0"/>
      </rPr>
      <t xml:space="preserve">Formerly used as an insecticide, as an avicide, and as a rodenticide; [HSDB]
Insecticide used to control the army cutworm (Euxoa aoxiliaris), the pale western cutworm (Agrotis orthogonia), pine vole (Microtus pinetorium), meadow voles (Microtus species), and grasshoppers, but only when federal regulations are strictly followed. /SRP: Former use/
</t>
    </r>
    <r>
      <rPr>
        <color rgb="FF0000FF"/>
        <sz val="11.0"/>
      </rPr>
      <t># Please see reference #1 on reference sheet</t>
    </r>
  </si>
  <si>
    <r>
      <rPr>
        <sz val="11.0"/>
      </rPr>
      <t xml:space="preserve">The substance can be absorbed into the body by inhalation, through the skin and by ingestion.
inhalation, skin absorption, ingestion, skin and/or eye contact
Oral (L111)
</t>
    </r>
    <r>
      <rPr>
        <color rgb="FF0000FF"/>
        <sz val="11.0"/>
      </rPr>
      <t># Please see reference #1 on reference sheet</t>
    </r>
  </si>
  <si>
    <r>
      <rPr>
        <sz val="11.0"/>
      </rPr>
      <t xml:space="preserve">Formerly used as an insecticide, as an avicide, and as a rodenticide; [HSDB]
Insecticide used to control the army cutworm (Euxoa aoxiliaris), the pale western cutworm (Agrotis orthogonia), pine vole (Microtus pinetorium), meadow voles (Microtus species), and grasshoppers, but only when federal regulations are strictly followed. /SRP: Former use/
</t>
    </r>
    <r>
      <rPr>
        <color rgb="FF0000FF"/>
        <sz val="11.0"/>
      </rPr>
      <t># Please see reference #1 on reference sheet</t>
    </r>
  </si>
  <si>
    <r>
      <rPr>
        <sz val="11.0"/>
      </rPr>
      <t xml:space="preserve">Formerly used as an insecticide, as an avicide, and as a rodenticide; [HSDB]
Insecticide used to control the army cutworm (Euxoa aoxiliaris), the pale western cutworm (Agrotis orthogonia), pine vole (Microtus pinetorium), meadow voles (Microtus species), and grasshoppers, but only when federal regulations are strictly followed. /SRP: Former use/
</t>
    </r>
    <r>
      <rPr>
        <color rgb="FF0000FF"/>
        <sz val="11.0"/>
      </rPr>
      <t># Please see reference #1 on reference sheet</t>
    </r>
  </si>
  <si>
    <r>
      <rPr>
        <sz val="10.0"/>
      </rPr>
      <t xml:space="preserve">Solubility in water at 25 °C: none
</t>
    </r>
    <r>
      <rPr>
        <color rgb="FF0000FF"/>
        <sz val="10.0"/>
      </rPr>
      <t># Please see reference #1 on reference sheet</t>
    </r>
  </si>
  <si>
    <t>EPICHLOROHYDRIN</t>
  </si>
  <si>
    <t>Molecular Weight:92.524
Density:1.183
Molecular Formula:C3H5ClO</t>
  </si>
  <si>
    <t>Boiling Point:115-117 ºC
Melting Point:-57ºC</t>
  </si>
  <si>
    <t>106-89-8</t>
  </si>
  <si>
    <r>
      <rPr>
        <sz val="11.0"/>
      </rPr>
      <t xml:space="preserve">Epichlorohydrin's production and use as a solvent for natural and synthetic resins, gums, cellulose esters and ethers, paints, varnishes, nail enamels and lacquers, and cement for celluloid may result in its release to the environment through various waste streams. If released to air, a vapor pressure of 16.4 mm Hg at 25 °C indicates epichlorohydrin will exist solely as a vapor in the ambient atmosphere. Vapor-phase epichlorohydrin will be degraded in the atmosphere by reaction with photochemically-produced hydroxyl radicals; the half-life for this reaction in air is estimated to be 36 days. If released to soil, epichlorohydrin is expected to have very high mobility based upon an estimated Koc of 40. Volatilization from moist soil surfaces is expected to be an important fate process based upon an estimated Henry's Law constant of 3.0X10-5 atm-cu m/mole. Epichlorohydrin may volatilize from dry soil surfaces based upon its vapor pressure. Epichlorohydrin is expected to undergo hydrolysis in moist soil surfaces. Limited data suggest that epichlorohydrin may undergo biodegradation in acclimated soil and surface waters. If released into water, epichlorohydrin is not expected to adsorb to suspended solids and sediment in water based upon the estimated Koc. Volatilization from water surfaces is expected to be an important fate process based upon this compound's estimated Henry's Law constant. Estimated volatilization half-lives for a model river and model lake are 19 hours and 12 days, respectively. An estimated BCF of 3 suggests the potential for bioconcentration in aquatic organisms is low. Hydrolysis is expected to be an important environmental fate process based upon hydrolysis half-lives of 8.2 days and 5.3 days in distilled water and simulated seawater, respectively. Occupational exposure to epichlorohydrin may occur through inhalation and dermal contact with this compound at workplaces where epichlorohydrin is produced or used. Use data suggest that the general population may be exposed to epichlorohydrin via inhalation and dermal contact with products containing this compound. (SRC)
</t>
    </r>
    <r>
      <rPr>
        <color rgb="FF0000FF"/>
        <sz val="11.0"/>
      </rPr>
      <t># Please see reference #1 on reference sheet</t>
    </r>
  </si>
  <si>
    <r>
      <rPr>
        <sz val="11.0"/>
      </rPr>
      <t xml:space="preserve">Occupational hepatotoxin - Secondary hepatotoxins: the potential for toxic effect in the occupational setting is based on cases of poisoning by human ingestion or animal experimentation.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Skin Sensitizer - An agent that can induce an allergic reaction in the skin.
Toxic Pneumonitis - Inflammation of the lungs induced by inhalation of metal fumes or toxic gases and vapors.
IARC Carcinogen - Class 2: International Agency for Research on Cancer classifies chemicals as probable (2a), or possible (2b) human carcinogens.
NTP Carcinogen - Reasonably anticipated to be a human carcinogen.
ACGIH Carcinogen - Confirmed Animal.
</t>
    </r>
    <r>
      <rPr>
        <color rgb="FF0000FF"/>
        <sz val="11.0"/>
      </rPr>
      <t xml:space="preserve">
# Please see reference #1 on reference sheet</t>
    </r>
  </si>
  <si>
    <r>
      <rPr>
        <sz val="11.0"/>
      </rPr>
      <t xml:space="preserve">Used primarily in the manufacture of epoxy and phenoxy resins; [ACGIH]
</t>
    </r>
    <r>
      <rPr>
        <color rgb="FF0000FF"/>
        <sz val="11.0"/>
      </rPr>
      <t># Please see reference #1 on reference sheet</t>
    </r>
  </si>
  <si>
    <r>
      <rPr>
        <sz val="11.0"/>
      </rPr>
      <t xml:space="preserve">Analytic Laboratory Methods
A HIGHLY SENSITIVE FLUOROMETRIC PROCEDURE BASED ON ALKYLATION OF NICOTINAMIDE IS DESCRIBED FOR DETECTION OF ALIPHATIC EPOXIDES. SUBSEQUENT REACTION OF THE RESULTING N-ALKYL NICOTINAMIDES WITH A KETONE YIELDS STRONGLY FLUORESCENT PRODUCTS AFTER FINAL ACIDIFICATION.
Epichlorohydrin in water can be analyzed by direct injection of an aqueous sample into a gas chromatograph. The potential sensitivity range is 1-10 ppm. The determination of epichlorohydrin in water at the level of a few parts per billion has been performed by extraction of aqueous samples with ether and analysis of the extract by gas chromatography-mass spectrometry. This method provides the highest sensitivity and high specificity.
</t>
    </r>
    <r>
      <rPr>
        <color rgb="FF0000FF"/>
        <sz val="11.0"/>
      </rPr>
      <t># Please see reference #1 on reference sheet</t>
    </r>
  </si>
  <si>
    <r>
      <rPr>
        <sz val="11.0"/>
      </rPr>
      <t xml:space="preserve">Semiconductor Manufacturing [Category: Industry]
Painting (Pigments, Binders, and Biocides) [Category: Paint]
Working with Glues and Adhesives [Category: Other]
Plastic Composites Manufacturing [Category: Industry]
</t>
    </r>
    <r>
      <rPr>
        <color rgb="FF0000FF"/>
        <sz val="11.0"/>
      </rPr>
      <t># Please see reference #1 on reference sheet</t>
    </r>
  </si>
  <si>
    <r>
      <rPr>
        <sz val="11.0"/>
      </rPr>
      <t xml:space="preserve">Semiconductor Manufacturing [Category: Industry]
Painting (Pigments, Binders, and Biocides) [Category: Paint]
Working with Glues and Adhesives [Category: Other]
Plastic Composites Manufacturing [Category: Industry]
</t>
    </r>
    <r>
      <rPr>
        <color rgb="FF0000FF"/>
        <sz val="11.0"/>
      </rPr>
      <t># Please see reference #1 on reference sheet</t>
    </r>
  </si>
  <si>
    <r>
      <rPr>
        <sz val="11.0"/>
      </rPr>
      <t xml:space="preserve">Remove all ignition sources. Ventilate area of spill or leak.
For small quantities, absorb on paper towels. Evaporate in a safe place (such as a fume hood). Allow sufficient time for evaporating vapors to completely clear the hood ductwork. Burn the paper in suitable location away from combustible materials.
It should not be allowed to enter a confined space, such as a sewer, because of the possibility of an explosion. Sewers designed to preclude the formation of explosive concentrations of epichlorhydrin vapors are permitted.
</t>
    </r>
    <r>
      <rPr>
        <color rgb="FF0000FF"/>
        <sz val="11.0"/>
      </rPr>
      <t># Please see reference #1 on reference sheet</t>
    </r>
  </si>
  <si>
    <r>
      <rPr>
        <sz val="11.0"/>
      </rPr>
      <t xml:space="preserve">Excerpt from ERG Guide 131 [Flammable Liquids - Toxic; polymerization hazard]:
ELIMINATE all ignition sources (no smoking, flares, sparks or flames) from immediate area. All equipment used when handling the product must be grounded. Do not touch or walk through spilled material. Stop leak if you can do it without risk. Prevent entry into waterways, sewers, basements or confined areas. A vapor-suppressing foam may be used to reduce vapors.
SMALL SPILL: Absorb with earth, sand or other non-combustible material and transfer to containers for later disposal. Use clean, non-sparking tools to collect absorbed material.
LARGE SPILL: Dike far ahead of liquid spill for later disposal. Water spray may reduce vapor, but may not prevent ignition in closed spaces. (ERG, 2024)
</t>
    </r>
    <r>
      <rPr>
        <color rgb="FF0000FF"/>
        <sz val="11.0"/>
      </rPr>
      <t># Please see reference #1 on reference sheet</t>
    </r>
  </si>
  <si>
    <r>
      <rPr>
        <sz val="11.0"/>
      </rPr>
      <t xml:space="preserve">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t>
    </r>
    <r>
      <rPr>
        <color rgb="FF0000FF"/>
        <sz val="11.0"/>
      </rPr>
      <t># Please see reference #1 on reference sheet</t>
    </r>
  </si>
  <si>
    <r>
      <rPr>
        <sz val="11.0"/>
      </rPr>
      <t xml:space="preserve">[40 CFR 240-280, 300-306, 702-799 (7/1/2008)] Generators of waste (equal to or greater than 100 kg/mo) containing this contaminant, EPA hazardous waste number U014, must conform with USEPA regulations in storage, transportation, treatment and disposal of waste.
Epichlorohydrin is a waste chemical stream constituent which may be subjected to ultimate disposal by controlled incineration. Incineration, preferably after mixing with another combustible fuel. Care must be exercised to assure complete combustion to prevent the formation of phosgene. An acid scrubber is necessary to remove the halo acids produced.
</t>
    </r>
    <r>
      <rPr>
        <color rgb="FF0000FF"/>
        <sz val="11.0"/>
      </rPr>
      <t># Please see reference #1 on reference sheet</t>
    </r>
  </si>
  <si>
    <r>
      <rPr>
        <sz val="11.0"/>
      </rPr>
      <t xml:space="preserve">Used primarily in the manufacture of epoxy and phenoxy resins; [ACGIH]
</t>
    </r>
    <r>
      <rPr>
        <color rgb="FF0000FF"/>
        <sz val="11.0"/>
      </rPr>
      <t># Please see reference #1 on reference sheet</t>
    </r>
  </si>
  <si>
    <r>
      <rPr>
        <sz val="11.0"/>
      </rPr>
      <t xml:space="preserve">Used primarily in the manufacture of epoxy and phenoxy resins; [ACGIH]
</t>
    </r>
    <r>
      <rPr>
        <color rgb="FF0000FF"/>
        <sz val="11.0"/>
      </rPr>
      <t># Please see reference #1 on reference sheet</t>
    </r>
    <r>
      <rPr>
        <sz val="11.0"/>
      </rPr>
      <t xml:space="preserve">
</t>
    </r>
  </si>
  <si>
    <r>
      <rPr>
        <sz val="11.0"/>
      </rPr>
      <t xml:space="preserve">The substance can be absorbed into the body by inhalation, through the skin and by ingestion.
inhalation, skin absorption, ingestion, skin and/or eye contact
</t>
    </r>
    <r>
      <rPr>
        <color rgb="FF0000FF"/>
        <sz val="11.0"/>
      </rPr>
      <t># Please see reference #1 on reference sheet</t>
    </r>
  </si>
  <si>
    <r>
      <rPr>
        <sz val="11.0"/>
      </rPr>
      <t xml:space="preserve">Solvent for natural and synthetic resins, gums, cellulose esters and ethers, paints, varnishes, nail enamels and lacquers, cement for celluloid
</t>
    </r>
    <r>
      <rPr>
        <color rgb="FF0000FF"/>
        <sz val="11.0"/>
      </rPr>
      <t># Please see reference #1 on reference sheet</t>
    </r>
  </si>
  <si>
    <r>
      <rPr>
        <sz val="11.0"/>
      </rPr>
      <t xml:space="preserve">Solvent for natural and synthetic resins, gums, cellulose esters and ethers, paints, varnishes, nail enamels and lacquers, cement for celluloid
Raw material for a number of glycerol and glycidol derivatives
</t>
    </r>
    <r>
      <rPr>
        <color rgb="FF0000FF"/>
        <sz val="11.0"/>
      </rPr>
      <t># Please see reference #1 on reference sheet</t>
    </r>
  </si>
  <si>
    <t>1-EPOXYETHYL-3,4-EPIXYCYCLOHEXANE</t>
  </si>
  <si>
    <t>Molecular Weight:140.180
Density:1.2±0.1 g/cm3
Molecular Formula:C8H12O2</t>
  </si>
  <si>
    <t>Boiling Point:227.0±0.0 °C at 760 mmHg
Melting Point:-109ºC</t>
  </si>
  <si>
    <t>106-87-6</t>
  </si>
  <si>
    <t>ESFENVALERATE</t>
  </si>
  <si>
    <t>EPA-SDWA, JNIHS</t>
  </si>
  <si>
    <t>Molecular Weight:419.900
Density:1.2±0.1 g/cm3
Molecular Formula:C25H22ClNO3</t>
  </si>
  <si>
    <t>Boiling Point:538.9±50.0 °C at 760 mmHg
Melting Point:59°C</t>
  </si>
  <si>
    <t>66230-04-4</t>
  </si>
  <si>
    <r>
      <rPr>
        <sz val="11.0"/>
      </rPr>
      <t xml:space="preserve">Esfenvalerate's production may result in its release to the environment through various waste streams; its use as an insecticide will result in its direct release to the environment. If released to air, a vapor pressure of 1.5X10-9 mm Hg at 25 °C indicates esfenvalerate will exist solely in the particulate phase in the atmosphere. Particulate-phase esfenvalerate will be removed from the atmosphere by wet or dry deposition. Esfenvalerate is relatively stable in light and therefore is not expected to be susceptible to direct photolysis by sunlight. If released to soil, esfenvalerate is expected to be immobile based upon a Koc of 5,248. Volatilization from moist soil surfaces is not expected to be an important fate process based upon an estimated Henry's Law constant of 4.1X10-7 atm-cu m/mole. Limited mineralization of 26.5% was observed during 112 days following application to an artificial pond. If released into water, esfenvalerate is expected to adsorb to suspended solids and sediment based upon the Koc. Volatilization from water surfaces is not expected to be an important fate process based upon this compound's estimated Henry's Law constant. An estimated BCF of 12,000 suggests the potential for bioconcentration in aquatic organisms is high, provided the compound is not metabolized by the organism. Esfenvalerate is stable to hydrolysis at pH 5, 7, and 9. Occupational exposure to esfenvalerate may occur through inhalation and dermal contact with this compound at workplaces where esfenvalerate is produced or used. Monitoring and use data indicate that the general population may have limited exposure to esfenvalerate via ingestion of contaminated food and via inhalation and dermal contact with household spray consumer products containing esfenvalerate. (SRC)
</t>
    </r>
    <r>
      <rPr>
        <color rgb="FF0000FF"/>
        <sz val="11.0"/>
      </rPr>
      <t># Please see reference #1 on reference sheet</t>
    </r>
  </si>
  <si>
    <r>
      <rPr>
        <sz val="11.0"/>
      </rPr>
      <t xml:space="preserve">At high doses, signs of poisoning attributable to esfenvalerate include profuse salivation and pulmonary edema, clonic seizures, opisthotonos (i.e., the spine is bent forward such that a supine body rests on its head and heels), coma, and death. At lower doses, commonly observed effects include paresthesia and erythema. (L863)
Toxin and Toxin Target Database (T3DB)
Pyrethroid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pyrethriod poisoning. (L857)
</t>
    </r>
    <r>
      <rPr>
        <color rgb="FF0000FF"/>
        <sz val="11.0"/>
      </rPr>
      <t># Please see reference #1 on reference sheet</t>
    </r>
  </si>
  <si>
    <r>
      <rPr>
        <sz val="11.0"/>
      </rPr>
      <t xml:space="preserve">Insecticide; For blueberries and cranberries (except California); almond, apple, artichoke, beans (dry, snap), broccoli, cabbage, carrot, cauliflower, collard, corn, cotton, cucumber, eggplant, filbert, grain sorghum, kiwi, kohlrabi (Texas), lentil, lettuce (head), melon, mustard greens, peanut, pear, peas (dry, green), pecan, pepper, potato, pumpkin, radish, soybean, squash (summer, winter), sugarbeets, sugarcane, sunflower, stone fruit, tomato, walnut. Noncrop (excluding public lands such as forests, parks, recreational areas), Christmas tree plantings, conifer seed orchards, conifer plantations, forest tree nurseries.
</t>
    </r>
    <r>
      <rPr>
        <color rgb="FF0000FF"/>
        <sz val="11.0"/>
      </rPr>
      <t># Please see reference #1 on reference sheet</t>
    </r>
  </si>
  <si>
    <r>
      <rPr>
        <sz val="11.0"/>
      </rPr>
      <t xml:space="preserve">Analytic Laboratory Methods
Product analysis is by high performance liquid chromatography or by gas liquid chromatography . Residues may be determined by gas liquid chromatography with electron capture detection.
Method: EPA-OGWDW/TSC 527; Procedure: gas chromatography-mass spectrometry; Analyte: esfenvalerate; Matrix: drinking water; Detection Limit: 0.062 ug/L.
Method: USGS-NWQL O-1131-95; Procedure: high performance liquid chromatography; Analyte: esfenvalerate; Matrix: natural water; Detection Limit: 0.019 ug/L.
</t>
    </r>
    <r>
      <rPr>
        <color rgb="FF0000FF"/>
        <sz val="11.0"/>
      </rPr>
      <t># Please see reference #1 on reference sheet</t>
    </r>
  </si>
  <si>
    <r>
      <rPr>
        <sz val="11.0"/>
      </rPr>
      <t xml:space="preserve">Insecticides
</t>
    </r>
    <r>
      <rPr>
        <color rgb="FF0000FF"/>
        <sz val="11.0"/>
      </rPr>
      <t># Please see reference #1 on reference sheet</t>
    </r>
  </si>
  <si>
    <r>
      <rPr>
        <sz val="11.0"/>
      </rPr>
      <t xml:space="preserve">Insecticides
</t>
    </r>
    <r>
      <rPr>
        <color rgb="FF0000FF"/>
        <sz val="11.0"/>
      </rPr>
      <t># Please see reference #1 on reference sheet</t>
    </r>
  </si>
  <si>
    <r>
      <rPr>
        <sz val="11.0"/>
      </rPr>
      <t xml:space="preserve">Environmental consideration - Land spill: Dig a pit, pond, lagoon, or holding area to contain liquid or solid material. /SRP: If time permits, pits, ponds, lagoons, soak holes, or holding areas should be sealed with an impermeable flexible membrane liner./ Dike surface flow using soil, sand bags, foamed polyurethane, or foamed concrete. Absorb bulk liquid with fly ash, or cement powder. /Pyrethrins/
</t>
    </r>
    <r>
      <rPr>
        <color rgb="FF0000FF"/>
        <sz val="11.0"/>
      </rPr>
      <t># Please see reference #1 on reference sheet</t>
    </r>
  </si>
  <si>
    <r>
      <rPr>
        <sz val="11.0"/>
      </rPr>
      <t xml:space="preserve">Provision to contain effluent from fire extinguishing. Separated from food and feedstuffs. Keep in a well-ventilated room.
</t>
    </r>
    <r>
      <rPr>
        <color rgb="FF0000FF"/>
        <sz val="11.0"/>
      </rPr>
      <t># Please see reference #1 on reference sheet</t>
    </r>
  </si>
  <si>
    <r>
      <rPr>
        <sz val="11.0"/>
      </rPr>
      <t xml:space="preserve">Avoid contact with mouth, eyes, and skin.
Workers should wash: Promptly when skin becomes contaminated. /Pyrethrins/
Work clothing should be changed daily: If it is reasonably probable that the clothing may be contaminated. /Pyrethrins/
</t>
    </r>
    <r>
      <rPr>
        <color rgb="FF0000FF"/>
        <sz val="11.0"/>
      </rPr>
      <t>#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</si>
  <si>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Incineration would be an effective disposal procedure where permitted. If an efficient incinerator is not available, the product should be mixed with large amounts of combustible material and contact with the smoke should be avoided. /Pyrethrin products/
</t>
    </r>
    <r>
      <rPr>
        <color rgb="FF0000FF"/>
        <sz val="11.0"/>
      </rPr>
      <t># Please see reference #1 on reference sheet</t>
    </r>
  </si>
  <si>
    <r>
      <rPr>
        <sz val="11.0"/>
      </rPr>
      <t xml:space="preserve">Insecticide; For blueberries and cranberries (except California); almond, apple, artichoke, beans (dry, snap), broccoli, cabbage, carrot, cauliflower, collard, corn, cotton, cucumber, eggplant, filbert, grain sorghum, kiwi, kohlrabi (Texas), lentil, lettuce (head), melon, mustard greens, peanut, pear, peas (dry, green), pecan, pepper, potato, pumpkin, radish, soybean, squash (summer, winter), sugarbeets, sugarcane, sunflower, stone fruit, tomato, walnut. Noncrop (excluding public lands such as forests, parks, recreational areas), Christmas tree plantings, conifer seed orchards, conifer plantations, forest tree nurseries.
</t>
    </r>
    <r>
      <rPr>
        <color rgb="FF0000FF"/>
        <sz val="11.0"/>
      </rPr>
      <t># Please see reference #1 on reference sheet</t>
    </r>
  </si>
  <si>
    <r>
      <rPr>
        <sz val="11.0"/>
      </rPr>
      <t xml:space="preserve">Insecticide; For blueberries and cranberries (except California); almond, apple, artichoke, beans (dry, snap), broccoli, cabbage, carrot, cauliflower, collard, corn, cotton, cucumber, eggplant, filbert, grain sorghum, kiwi, kohlrabi (Texas), lentil, lettuce (head), melon, mustard greens, peanut, pear, peas (dry, green), pecan, pepper, potato, pumpkin, radish, soybean, squash (summer, winter), sugarbeets, sugarcane, sunflower, stone fruit, tomato, walnut. Noncrop (excluding public lands such as forests, parks, recreational areas), Christmas tree plantings, conifer seed orchards, conifer plantations, forest tree nurseries.
</t>
    </r>
    <r>
      <rPr>
        <color rgb="FF0000FF"/>
        <sz val="11.0"/>
      </rPr>
      <t># Please see reference #1 on reference sheet</t>
    </r>
  </si>
  <si>
    <r>
      <rPr>
        <sz val="11.0"/>
      </rPr>
      <t xml:space="preserve">The substance can be absorbed into the body by inhalation of its aerosol and by ingestion.
Inhalation (L857) ; oral (L857) ; dermal (L857) ; eye contact (L857).
Oral (L96) ; inhalation (L96) ; dermal (L96)
</t>
    </r>
    <r>
      <rPr>
        <color rgb="FF0000FF"/>
        <sz val="11.0"/>
      </rPr>
      <t># Please see reference #1 on reference sheet</t>
    </r>
  </si>
  <si>
    <r>
      <rPr>
        <sz val="11.0"/>
      </rPr>
      <t xml:space="preserve">Insecticide; For blueberries and cranberries (except California); almond, apple, artichoke, beans (dry, snap), broccoli, cabbage, carrot, cauliflower, collard, corn, cotton, cucumber, eggplant, filbert, grain sorghum, kiwi, kohlrabi (Texas), lentil, lettuce (head), melon, mustard greens, peanut, pear, peas (dry, green), pecan, pepper, potato, pumpkin, radish, soybean, squash (summer, winter), sugarbeets, sugarcane, sunflower, stone fruit, tomato, walnut. Noncrop (excluding public lands such as forests, parks, recreational areas), Christmas tree plantings, conifer seed orchards, conifer plantations, forest tree nurseries.
</t>
    </r>
    <r>
      <rPr>
        <color rgb="FF0000FF"/>
        <sz val="11.0"/>
      </rPr>
      <t># Please see reference #1 on reference sheet</t>
    </r>
  </si>
  <si>
    <r>
      <rPr>
        <sz val="11.0"/>
      </rPr>
      <t xml:space="preserve">Insecticide; For blueberries and cranberries (except California); almond, apple, artichoke, beans (dry, snap), broccoli, cabbage, carrot, cauliflower, collard, corn, cotton, cucumber, eggplant, filbert, grain sorghum, kiwi, kohlrabi (Texas), lentil, lettuce (head), melon, mustard greens, peanut, pear, peas (dry, green), pecan, pepper, potato, pumpkin, radish, soybean, squash (summer, winter), sugarbeets, sugarcane, sunflower, stone fruit, tomato, walnut. Noncrop (excluding public lands such as forests, parks, recreational areas), Christmas tree plantings, conifer seed orchards, conifer plantations, forest tree nurseries.
</t>
    </r>
    <r>
      <rPr>
        <color rgb="FF0000FF"/>
        <sz val="11.0"/>
      </rPr>
      <t># Please see reference #1 on reference sheet</t>
    </r>
  </si>
  <si>
    <r>
      <rPr>
        <sz val="10.0"/>
      </rPr>
      <t xml:space="preserve">Solubility in water: none
</t>
    </r>
    <r>
      <rPr>
        <color rgb="FF0000FF"/>
        <sz val="10.0"/>
      </rPr>
      <t># Please see reference #1 on reference sheet</t>
    </r>
  </si>
  <si>
    <t>ETHANOL</t>
  </si>
  <si>
    <t>Molecular Weight:46.068
Density:0.8±0.1 g/cm3
Molecular Formula:C2H6O</t>
  </si>
  <si>
    <t>Boiling Point:72.6±3.0 °C at 760 mmHg
Melting Point:-114°C</t>
  </si>
  <si>
    <t>64-17-5</t>
  </si>
  <si>
    <r>
      <rPr>
        <sz val="11.0"/>
      </rPr>
      <t xml:space="preserve">Ethanol's production and use as a biofuel or biofuel additive, in alcoholic beverages, as a solvent, in pharmaceuticals, perfumery and organic synthesis may result in its release to the environment through various waste streams. It's use as a pesticide (disinfectant, sanitizer, microbiocide, fungicide, plant regulator) will result in its direct release to the environment. Ethanol has been detected in emissions from animal wastes, plants, insects, forest fires, microbes, and volcanoes as well as from the natural fermentation of starch, sugar and other carbohydrates. Ethanol is a volatile component of many plants. If released to air, a vapor pressure of 59.3 mm Hg at 25 °C indicates ethanol will exist solely as a vapor in the atmosphere. Vapor-phase ethanol will be degraded in the atmosphere by reaction with photochemically-produced hydroxyl radicals; the half-life for this reaction in air is estimated to be 5 days. Ethanol does not contain chromophores that absorb at wavelengths &gt;290 nm and, therefore, is not expected to be susceptible to direct photolysis by sunlight. If released to soil, ethanol is expected to have very high mobility based upon a log Koc of 0.20. Volatilization from moist soil surfaces is expected based upon a Henry's Law constant of 5.0X10-6 atm-cu m/mole. Ethanol may volatilize from dry soil surfaces based upon its vapor pressure. 
</t>
    </r>
    <r>
      <rPr>
        <color rgb="FF0000FF"/>
        <sz val="11.0"/>
      </rPr>
      <t xml:space="preserve">
# Please see reference #1 on reference sheet</t>
    </r>
  </si>
  <si>
    <r>
      <rPr>
        <sz val="11.0"/>
      </rPr>
      <t xml:space="preserve">Acute: At 0.1% blood alcohol levels individuals experience CNS depression, nausea, possible vomiting, impaired cognition and impaired motor and sensory function. Accidents or injury can also occur due to the side effects of loss of coordination, slowed reaction time, sleepiness and impaired judgment. At &gt;0.14% blood alcohol levels there is decreased blood flow to the brain. At greater than 0.3% blood alcohol there is a marked degree of stupefaction and possible unconsciousness. At levels greater than 0.4% there is a risk of death. Acute consumption leading to blood alcohol levels greater than 0.5% is almost universally fatal. Chronic: high levels of alcohol consumption are associated with an increased risk of alcoholism, malnutrition, chronic pancreatitis, alcoholic (fatty) liver disease, and cancer. Frequent drinking of alcoholic beverages has been shown to be a major contributing factor in cases of elevated blood levels of triglycerides. In addition, damage to the central nervous system and peripheral nervous system can occur from chronic alcohol abuse. The long-term use of alcohol is capable of damaging nearly every organ and system in the body. The developing adolescent brain is particularly vulnerable to the toxic effects of alcohol. In addition, the developing fetal brain is also vulnerable, and fetal alcohol syndrome (FAS) may result if pregnant mothers consume alcohol. The net effect of alcohol consumption on global human health is quite detrimental, with an estimated 3.8% of all global deaths and 4.6% of global disability-adjusted life-years attributable to alcohol. Ethanol is considered a teratogen (causing fetal alcohol syndrome) and a Group 1 carcinogen because of the carcinogenicity of acetaldehyde (a major metabolite of alcohol).
</t>
    </r>
    <r>
      <rPr>
        <color rgb="FF0000FF"/>
        <sz val="11.0"/>
      </rPr>
      <t># Please see reference #1 on reference sheet</t>
    </r>
  </si>
  <si>
    <r>
      <rPr>
        <sz val="11.0"/>
      </rPr>
      <t xml:space="preserve">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[ChemIDplus]
</t>
    </r>
    <r>
      <rPr>
        <color rgb="FF0000FF"/>
        <sz val="11.0"/>
      </rPr>
      <t xml:space="preserve">
# Please see reference #1 on reference sheet</t>
    </r>
  </si>
  <si>
    <r>
      <rPr>
        <sz val="11.0"/>
      </rPr>
      <t xml:space="preserve">Analytic Laboratory Methods
Method: EPA-RCA 8015C; Procedure: gas chromatography with flame ionization detector; Analyte: ethanol; Matrix: surface water, ground water, and solid matrices; Detection Limit: 12 ug/L.
Method: EPA-RCA 8260B; Procedure: gas chromatography/mass spectrometry; Analyte: ethanol; Matrix: various; Detection Limit: not provided.
Clinical Laboratory Methods
Method: NIOSH 8002, Issue 2; Procedure: gas chromatography with flame ionization detector; Analyte: ethanol; Matrix: blood; Detection Limit: 0.01 to 0.6 mg/mL.
</t>
    </r>
    <r>
      <rPr>
        <color rgb="FF0000FF"/>
        <sz val="11.0"/>
      </rPr>
      <t># Please see reference #1 on reference sheet</t>
    </r>
  </si>
  <si>
    <r>
      <rPr>
        <sz val="11.0"/>
      </rPr>
      <t xml:space="preserve">Painting (Solvents) [Category: Paint]
Using Disinfectants or Biocides [Category: Clean]
Leather Tanning and Processing [Category: Industry]
Silk-Screen Printing [Category: Other]
</t>
    </r>
    <r>
      <rPr>
        <color rgb="FF0000FF"/>
        <sz val="11.0"/>
      </rPr>
      <t># Please see reference #1 on reference sheet</t>
    </r>
  </si>
  <si>
    <r>
      <rPr>
        <sz val="11.0"/>
      </rPr>
      <t xml:space="preserve">Painting (Solvents) [Category: Paint]
Using Disinfectants or Biocides [Category: Clean]
Leather Tanning and Processing [Category: Industry]
Silk-Screen Printing [Category: Other]
</t>
    </r>
    <r>
      <rPr>
        <color rgb="FF0000FF"/>
        <sz val="11.0"/>
      </rPr>
      <t xml:space="preserve">
# Please see reference #1 on reference sheet</t>
    </r>
  </si>
  <si>
    <r>
      <rPr>
        <sz val="11.0"/>
      </rPr>
      <t xml:space="preserve">ACCIDENTAL RELEASE MEASURES: Personal precautions, protective equipment and emergency procedures: Use personal protective equipment. Avoid breathing vapors, mist or gas. Ensure adequate ventilation. Remove all sources of ignition. Evacuate personnel to safe areas. Beware of vapors accumulating to form explosive concentrations. Vapors can accumulate in low areas. Environmental precautions: Prevent further leakage or spillage if safe to do so. Do not let product enter drains. Methods and materials for containment and cleaning up: Contain spillage, and then collect with an electrically protected vacuum cleaner or by wet-brushing and place in container for disposal according to local regulations.
</t>
    </r>
    <r>
      <rPr>
        <color rgb="FF0000FF"/>
        <sz val="11.0"/>
      </rPr>
      <t># Please see reference #1 on reference sheet</t>
    </r>
  </si>
  <si>
    <r>
      <rPr>
        <sz val="11.0"/>
      </rPr>
      <t xml:space="preserve">Excerpt from ERG Guide 127 [Flammable Liquids (Water-Miscible)]:
ELIMINATE all ignition sources (no smoking, flares, sparks or flames) from immediate area. All equipment used when handling the product must be grounded. Do not touch or walk through spilled material. Stop leak if you can do it without risk. Prevent entry into waterways, sewers, basements or confined areas. A vapor-suppressing foam may be used to reduce vapors. Absorb or cover with dry earth, sand or other non-combustible material and transfer to containers. Use clean, non-sparking tools to collect absorbed material.
LARGE SPILL: Dike far ahead of liquid spill for later disposal. Water spray may reduce vapor, but may not prevent ignition in closed spaces. (ERG, 2024)
</t>
    </r>
    <r>
      <rPr>
        <color rgb="FF0000FF"/>
        <sz val="11.0"/>
      </rPr>
      <t># Please see reference #1 on reference sheet</t>
    </r>
  </si>
  <si>
    <r>
      <rPr>
        <sz val="11.0"/>
      </rPr>
      <t xml:space="preserve">ACCIDENTAL RELEASE MEASURES: Personal precautions, protective equipment and emergency procedures: Use personal protective equipment. Avoid breathing vapors, mist or gas. Ensure adequate ventilation. Remove all sources of ignition. Evacuate personnel to safe areas. Beware of vapors accumulating to form explosive concentrations. Vapors can accumulate in low areas. Environmental precautions: Prevent further leakage or spillage if safe to do so. Do not let product enter drains.
</t>
    </r>
    <r>
      <rPr>
        <color rgb="FF0000FF"/>
        <sz val="11.0"/>
      </rPr>
      <t># Please see reference #1 on reference sheet</t>
    </r>
  </si>
  <si>
    <r>
      <rPr>
        <sz val="11.0"/>
      </rPr>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t>
    </r>
    <r>
      <rPr>
        <color rgb="FF0000FF"/>
        <sz val="11.0"/>
      </rPr>
      <t># Please see reference #1 on reference sheet</t>
    </r>
  </si>
  <si>
    <r>
      <rPr>
        <sz val="11.0"/>
      </rPr>
      <t xml:space="preserve">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[ChemIDplus]
Use as a solvent, a germicide, a beverage, an antifreeze, a fuel, a depressant, and a chemical intermediate for other organic chemicals. ... The main uses for industrial ethanol are as an intermediate for the production of other chemicals and as a solvent.
</t>
    </r>
    <r>
      <rPr>
        <color rgb="FF0000FF"/>
        <sz val="11.0"/>
      </rPr>
      <t># Please see reference #1 on reference sheet</t>
    </r>
  </si>
  <si>
    <r>
      <rPr>
        <sz val="11.0"/>
      </rPr>
      <t xml:space="preserve">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[ChemIDplus]
Use as a solvent, a germicide, a beverage, an antifreeze, a fuel, a depressant, and a chemical intermediate for other organic chemicals. ... The main uses for industrial ethanol are as an intermediate for the production of other chemicals and as a solvent.
</t>
    </r>
    <r>
      <rPr>
        <color rgb="FF0000FF"/>
        <sz val="11.0"/>
      </rPr>
      <t># Please see reference #1 on reference sheet</t>
    </r>
  </si>
  <si>
    <r>
      <rPr>
        <sz val="11.0"/>
      </rPr>
      <t xml:space="preserve">The substance can be absorbed into the body by inhalation of its vapour and by ingestion.
inhalation, ingestion, skin and/or eye contact
Oral, rapidly absorbed. Blood alcohol level and the time necessary to achieve it are controlled largely by the rapidity and extent of ethanol consumption. (T10)
</t>
    </r>
    <r>
      <rPr>
        <color rgb="FF0000FF"/>
        <sz val="11.0"/>
      </rPr>
      <t># Please see reference #1 on reference sheet</t>
    </r>
  </si>
  <si>
    <r>
      <rPr>
        <sz val="11.0"/>
      </rPr>
      <t xml:space="preserve">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[ChemIDplus]
Use as a solvent, a germicide, a beverage, an antifreeze, a fuel, a depressant, and a chemical intermediate for other organic chemicals. ... The main uses for industrial ethanol are as an intermediate for the production of other chemicals and as a solvent.
</t>
    </r>
    <r>
      <rPr>
        <color rgb="FF0000FF"/>
        <sz val="11.0"/>
      </rPr>
      <t># Please see reference #1 on reference sheet</t>
    </r>
  </si>
  <si>
    <r>
      <rPr>
        <sz val="11.0"/>
      </rPr>
      <t xml:space="preserve">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[ChemIDplus]
Use as a solvent, a germicide, a beverage, an antifreeze, a fuel, a depressant, and a chemical intermediate for other organic chemicals. ... The main uses for industrial ethanol are as an intermediate for the production of other chemicals and as a solvent.
</t>
    </r>
    <r>
      <rPr>
        <color rgb="FF0000FF"/>
        <sz val="11.0"/>
      </rPr>
      <t># Please see reference #1 on reference sheet</t>
    </r>
  </si>
  <si>
    <r>
      <rPr>
        <sz val="10.0"/>
      </rPr>
      <t xml:space="preserve">Solubility in water: miscible
</t>
    </r>
    <r>
      <rPr>
        <color rgb="FF0000FF"/>
        <sz val="10.0"/>
      </rPr>
      <t># Please see reference #1 on reference sheet</t>
    </r>
  </si>
  <si>
    <t>ETHIOZIN (EBUZIN/TYCOR)</t>
  </si>
  <si>
    <t>Molecular Weight:228.31500
Density:1.27g/cm3
Molecular Formula:C9H16N4OS</t>
  </si>
  <si>
    <t>Boiling Point:327.5ºC at 760 mmHg
Melting Point:N/A</t>
  </si>
  <si>
    <t>64529-56-2</t>
  </si>
  <si>
    <t>1-ETHYL-4-HYDROXYBENZENE</t>
  </si>
  <si>
    <t>Density:1.0±0.1 g/cm3
Molecular Formula: C8H10O
Molecular Weight: 122.164
Flash Point: 100.6±0.0 °C
Exact Mass:122.073166</t>
  </si>
  <si>
    <t>Boiling Point:219.0±0.0 °C at 760 mmHg
Melting Point: 40-42 °C(lit.)</t>
  </si>
  <si>
    <t>123-07-9</t>
  </si>
  <si>
    <r>
      <rPr>
        <sz val="11.0"/>
      </rPr>
      <t xml:space="preserve">p-Ethylphenol's production and use in the manufacture of phenolic resins and varnishes, as an intermediate for pharmaceuticals and dyes, as a starting material for the production of antioxidants used in rubber and polymers, and its use as a food flavoring may result in its release to the environment through various waste streams. p-Ethylphenol may be released to the environment during its extraction from coal or from the smoke in cigarettes. If released to the atmosphere, p-ethylphenol will mainly exist in the vapor phase based on a experimental vapor pressure of 0.0372 mm Hg at 25 °C. Vapor-phase p-ethylphenol is degraded in the atmosphere by reaction with photochemically produced hydroxyl radicals with an estimated half-life of about 9 hours. An estimated Koc of 600 suggests that p-ethylphenol will have low mobility in soil. Volatilization from dry and moist soil surfaces is possible, but should not be a major fate process for this compound. Based on limited data, this compound may biodegrade in both soil and water. A system where water was passed through contaminated soil (initial p-ethylphenol concentration=4000 ug/L) and then through an upflow aerated column was capable of 76% removal in 37 days. In water, p-ethylphenol may adsorb to suspended matter in the water column based on its Koc value. p-Ethylphenol may volatilize from water surfaces given an estimated Henry's Law constant of 1.2X10-6 atm-cu m/mole. Estimated half-lives for a model river and model lake are 33 and 245 days, respectively.
</t>
    </r>
    <r>
      <rPr>
        <color rgb="FF0000FF"/>
        <sz val="11.0"/>
      </rPr>
      <t xml:space="preserve">
# Please see reference #1 on reference sheet</t>
    </r>
  </si>
  <si>
    <r>
      <rPr>
        <sz val="11.0"/>
      </rPr>
      <t xml:space="preserve">Respiratory distress, cardiovascular collapse, shock, ventricular tachycardia, and coma in an adult. Liver, lung, central nervous system and renal injury may also occur (T36).
</t>
    </r>
    <r>
      <rPr>
        <color rgb="FF0000FF"/>
        <sz val="11.0"/>
      </rPr>
      <t># Please see reference #1 on reference sheet</t>
    </r>
  </si>
  <si>
    <r>
      <rPr>
        <sz val="11.0"/>
      </rPr>
      <t xml:space="preserve">Used as a flavor and to make pharmaceuticals, dyes, and antioxidants (used in rubber and polymers); [HSDB]
4-Ethylphenol is contained in the xylenol fraction boiling between ca. 205 and 225 °C obtained from tar phenols, which is used, for example, for the production of phenolic resins. A xylenol fraction boiling between 216 and 218 °C containing predominantly 3- and 4-ethylphenol is obtained from brown coal low-temperature tar and used in the varnish industry.
</t>
    </r>
    <r>
      <rPr>
        <color rgb="FF0000FF"/>
        <sz val="11.0"/>
      </rPr>
      <t># Please see reference #1 on reference sheet</t>
    </r>
  </si>
  <si>
    <r>
      <rPr>
        <sz val="11.0"/>
      </rPr>
      <t xml:space="preserve">Analytic Laboratory Methods
GAS CHROMATOGRAPHY WITH WALL-COATED OPEN TUBULAR GLASS CAPILLARY COLUMNS HAS BECOME WIDELY USED FOR ANALYSIS OF PHENOLS &amp; DERIVATIVES OCCURRING IN CIGARETTE SMOKE CONDENSATES, TOBACCO PYROLYZATES OR THEIR FRACTIONS.
</t>
    </r>
    <r>
      <rPr>
        <color rgb="FF0000FF"/>
        <sz val="11.0"/>
      </rPr>
      <t># Please see reference #1 on reference sheet</t>
    </r>
  </si>
  <si>
    <r>
      <rPr>
        <sz val="11.0"/>
      </rPr>
      <t xml:space="preserve">Corrosion inhibitor
Cleaning agent
Intermediate
Solvent
</t>
    </r>
    <r>
      <rPr>
        <color rgb="FF0000FF"/>
        <sz val="11.0"/>
      </rPr>
      <t># Please see reference #1 on reference sheet</t>
    </r>
  </si>
  <si>
    <r>
      <rPr>
        <sz val="11.0"/>
      </rPr>
      <t xml:space="preserve">Corrosion inhibitor
Cleaning agent
Intermediate
Solvent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</si>
  <si>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Please see reference #1 on reference sheet</t>
    </r>
  </si>
  <si>
    <r>
      <rPr>
        <sz val="11.0"/>
      </rPr>
      <t xml:space="preserve">BY CATALYTIC REACTION BETWEEN PHENOL &amp; ETHYLENE OR ETHANOL; BY HEATING 8-CHLORO-3-ETHYLBENZENE WITH SODIUM HYDROXIDE IN THE PRESENCE OF COPPER POWDER.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</si>
  <si>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Please see reference #1 on reference sheet</t>
    </r>
  </si>
  <si>
    <r>
      <rPr>
        <sz val="11.0"/>
      </rPr>
      <t xml:space="preserve">Used as a flavor and to make pharmaceuticals, dyes, and antioxidants (used in rubber and polymers); [HSDB]
4-Ethylphenol is contained in the xylenol fraction boiling between ca. 205 and 225 °C obtained from tar phenols, which is used, for example, for the production of phenolic resins. A xylenol fraction boiling between 216 and 218 °C containing predominantly 3- and 4-ethylphenol is obtained from brown coal low-temperature tar and used in the varnish industry.
</t>
    </r>
    <r>
      <rPr>
        <color rgb="FF0000FF"/>
        <sz val="11.0"/>
      </rPr>
      <t># Please see reference #1 on reference sheet</t>
    </r>
  </si>
  <si>
    <r>
      <rPr>
        <sz val="11.0"/>
      </rPr>
      <t xml:space="preserve">Used as a flavor and to make pharmaceuticals, dyes, and antioxidants (used in rubber and polymers); [HSDB]
4-Ethylphenol is contained in the xylenol fraction boiling between ca. 205 and 225 °C obtained from tar phenols, which is used, for example, for the production of phenolic resins. A xylenol fraction boiling between 216 and 218 °C containing predominantly 3- and 4-ethylphenol is obtained from brown coal low-temperature tar and used in the varnish industry.
</t>
    </r>
    <r>
      <rPr>
        <color rgb="FF0000FF"/>
        <sz val="11.0"/>
      </rPr>
      <t># Please see reference #1 on reference sheet</t>
    </r>
  </si>
  <si>
    <r>
      <rPr>
        <sz val="11.0"/>
      </rPr>
      <t xml:space="preserve">Dermal (T36) ; inhalation (T36) ; oral (T36)
</t>
    </r>
    <r>
      <rPr>
        <color rgb="FF0000FF"/>
        <sz val="11.0"/>
      </rPr>
      <t># Please see reference #1 on reference sheet</t>
    </r>
  </si>
  <si>
    <r>
      <rPr>
        <sz val="11.0"/>
      </rPr>
      <t xml:space="preserve">Used as a flavor and to make pharmaceuticals, dyes, and antioxidants (used in rubber and polymers); [HSDB]
4-Ethylphenol is contained in the xylenol fraction boiling between ca. 205 and 225 °C obtained from tar phenols, which is used, for example, for the production of phenolic resins. A xylenol fraction boiling between 216 and 218 °C containing predominantly 3- and 4-ethylphenol is obtained from brown coal low-temperature tar and used in the varnish industry.
</t>
    </r>
    <r>
      <rPr>
        <color rgb="FF0000FF"/>
        <sz val="11.0"/>
      </rPr>
      <t># Please see reference #1 on reference sheet</t>
    </r>
  </si>
  <si>
    <r>
      <rPr>
        <sz val="11.0"/>
      </rPr>
      <t xml:space="preserve">Used as a flavor and to make pharmaceuticals, dyes, and antioxidants (used in rubber and polymers); [HSDB]
4-Ethylphenol is contained in the xylenol fraction boiling between ca. 205 and 225 °C obtained from tar phenols, which is used, for example, for the production of phenolic resins. A xylenol fraction boiling between 216 and 218 °C containing predominantly 3- and 4-ethylphenol is obtained from brown coal low-temperature tar and used in the varnish industry.
</t>
    </r>
    <r>
      <rPr>
        <color rgb="FF0000FF"/>
        <sz val="11.0"/>
      </rPr>
      <t># Please see reference #1 on reference sheet</t>
    </r>
  </si>
  <si>
    <r>
      <rPr>
        <sz val="10.0"/>
      </rPr>
      <t xml:space="preserve">slightly soluble in water; soluble in oils
</t>
    </r>
    <r>
      <rPr>
        <color rgb="FF0000FF"/>
        <sz val="10.0"/>
      </rPr>
      <t># Please see reference #1 on reference sheet</t>
    </r>
  </si>
  <si>
    <t>ETHYLBENZENE</t>
  </si>
  <si>
    <t>Molecular Weight:106.165
Density:0.865
Molecular Formula:C8H10</t>
  </si>
  <si>
    <t>Boiling Point:136 °C at 760 mmHg
Melting Point:−95 °C(lit.)        MSDS/SDS</t>
  </si>
  <si>
    <t>100-41-4</t>
  </si>
  <si>
    <r>
      <rPr>
        <sz val="11.0"/>
      </rPr>
      <t xml:space="preserve">Ethylbenzene's production and use as an intermediate for the manufacture of styrene and other chemicals, use as a resin solvent and use as a component of automotive and aviation fuels may result in its release to the environment through various waste streams. Ethylbenzene is emitted to air in exhaust from internal combustion engines and in tobacco smoke. It is a product of biomass combustion and a component of crude oil. If released to air, a vapor pressure of 9.6 mm Hg at 25 °C indicates ethylbenzene will exist solely as a vapor in the ambient atmosphere. Vapor-phase ethylbenzene will be degraded in the atmosphere by reaction with photochemically-produced hydroxyl radicals and nitrate radicals; the half-lives for these reactions in air is estimated to be 2.3 and 56 days, respectively. Ethylbenzene has been detected in rainwater and snow and, therefore, it may be removed from the air by wet deposition. Ethylbenzene does not absorb at wavelengths &gt;290 nm and, therefore, is not expected to be susceptible to direct photolysis by sunlight. If released to soil, ethylbenzene is expected to have moderate mobility based upon measured Koc values of 224-257. Volatilization from moist soil surfaces is expected to be an important fate process based upon a Henry's Law constant of 7.88X10-3 atm-cu m/mole. Ethylbenzene is expected to volatilize from dry soil surfaces based upon its vapor pressure.
</t>
    </r>
    <r>
      <rPr>
        <color rgb="FF0000FF"/>
        <sz val="11.0"/>
      </rPr>
      <t xml:space="preserve">
# Please see reference #1 on reference sheet</t>
    </r>
  </si>
  <si>
    <r>
      <rPr>
        <sz val="11.0"/>
      </rPr>
      <t xml:space="preserve">Chronic exposure to etylbenzene can lead to an increase in the mean number of lymphocytes and a decrease in hemoglobin levels. Acute duration and intermediate duration studies suggest that the auditory system is a sensitive target of ethylbenzene toxicity. Exposure ethylbenzene can lead to functional and organic disturbances (nervous system disturbances, toxic hepatitis and upper respiratory tract complaints). Metabolites of ethylbenzene have been shown to produce oxidative damage to DNA. (L311, T52)
</t>
    </r>
    <r>
      <rPr>
        <color rgb="FF0000FF"/>
        <sz val="11.0"/>
      </rPr>
      <t># Please see reference #1 on reference sheet</t>
    </r>
  </si>
  <si>
    <r>
      <rPr>
        <sz val="11.0"/>
      </rPr>
      <t xml:space="preserve">Ethylbenzene is used primarily in the production of styrene. It is also used as a solvent, as a constituent of asphalt and naphtha, and in fuels.
Used as a solvent and an intermediate in the production of styrene (90%) and other organic chemicals; The general population may be exposed after contact with gasoline, automobile emissions, domestic products containing solvents, and cigarette smoke. [ACGIH] Used as a solvent for resins and coatings; [HSDB]
Ethylbenzene is used in the petrochemical industry as an intermediate in the production of styrene, which in turn is used for making polystyrene, a commonly used plastic material. Exposure may occur from breathing contaminated air, drinking or eating food prepared with ethylbenzene-contaminated water, and through skin contact with products containing ethylbenzene, such as gasoline. (L311)
Toxin and Toxin Target Database (T3DB)
</t>
    </r>
    <r>
      <rPr>
        <color rgb="FF0000FF"/>
        <sz val="11.0"/>
      </rPr>
      <t># Please see reference #1 on reference sheet</t>
    </r>
  </si>
  <si>
    <r>
      <rPr>
        <sz val="11.0"/>
      </rPr>
      <t xml:space="preserve">Analytic Laboratory Methods
Method: ASTM D5790; Procedure: gas chromatography/mass spectrometry; Analyte: ethylbenzene; Matrix: validated for treated drinking water, wastewater, and ground water; Detection Limit: 0.18 ug/L.
Method: EPA-EAD 602; Procedure: gas chromatography with photoionization detector; Analyte: ethylbenzene; Matrix: municipal and industrial discharges; Detection Limit: 0.2 ug/L.
Clinical Laboratory Methods
IN BLOOD BY ULTRAVIOLET-SPECTROPHOTOMETRIC METHOD.
</t>
    </r>
    <r>
      <rPr>
        <color rgb="FF0000FF"/>
        <sz val="11.0"/>
      </rPr>
      <t xml:space="preserve">
# Please see reference #1 on reference sheet</t>
    </r>
  </si>
  <si>
    <r>
      <rPr>
        <sz val="11.0"/>
      </rPr>
      <t xml:space="preserve">Painting (Solvents) [Category: Paint]
Plastic Composites Manufacturing [Category: Industry]
</t>
    </r>
    <r>
      <rPr>
        <color rgb="FF0000FF"/>
        <sz val="11.0"/>
      </rPr>
      <t xml:space="preserve">
# Please see reference #1 on reference sheet</t>
    </r>
  </si>
  <si>
    <r>
      <rPr>
        <sz val="11.0"/>
      </rPr>
      <t xml:space="preserve">Painting (Solvents) [Category: Paint]
Plastic Composites Manufacturing [Category: Industry]
</t>
    </r>
    <r>
      <rPr>
        <color rgb="FF0000FF"/>
        <sz val="11.0"/>
      </rPr>
      <t># Please see reference #1 on reference sheet</t>
    </r>
  </si>
  <si>
    <r>
      <rPr>
        <sz val="11.0"/>
      </rPr>
      <t xml:space="preserve">ACCIDENTAL RELEASE MEASURES: Personal precautions, protective equipment and emergency procedures: Use personal protective equipment. Avoid breathing vapors, mist or gas. Ensure adequate ventilation. Remove all sources of ignition. Evacuate personnel to safe areas. Beware of vapors accumulating to form explosive concentrations. Vapors can accumulate in low areas. Environmental precautions: Prevent further leakage or spillage if safe to do so. Do not let product enter drains. Discharge into the environment must be avoided. Methods and materials for containment and cleaning up: Contain spillage, soak up with non-combustible absorbent material, (e.g. sand, earth, diatomaceous earth, vermiculite) and transfer to a container for disposal according to local/national regulations.
</t>
    </r>
    <r>
      <rPr>
        <color rgb="FF0000FF"/>
        <sz val="11.0"/>
      </rPr>
      <t xml:space="preserve">
# Please see reference #1 on reference sheet</t>
    </r>
  </si>
  <si>
    <r>
      <rPr>
        <sz val="11.0"/>
      </rPr>
      <t xml:space="preserve">Excerpt from ERG Guide 130 [Flammable Liquids (Water-Immiscible / Noxious)]:
ELIMINATE all ignition sources (no smoking, flares, sparks or flames) from immediate area. All equipment used when handling the product must be grounded. Do not touch or walk through spilled material. Stop leak if you can do it without risk. Prevent entry into waterways, sewers, basements or confined areas. A vapor-suppressing foam may be used to reduce vapors. Absorb or cover with dry earth, sand or other non-combustible material and transfer to containers. Use clean, non-sparking tools to collect absorbed material.
LARGE SPILL: Dike far ahead of liquid spill for later disposal. Water spray may reduce vapor, but may not prevent ignition in closed spaces. (ERG, 2024)
</t>
    </r>
    <r>
      <rPr>
        <color rgb="FF0000FF"/>
        <sz val="11.0"/>
      </rPr>
      <t># Please see reference #1 on reference sheet</t>
    </r>
  </si>
  <si>
    <r>
      <rPr>
        <sz val="11.0"/>
      </rPr>
      <t xml:space="preserve">ACCIDENTAL RELEASE MEASURES: Personal precautions, protective equipment and emergency procedures: Use personal protective equipment. Avoid breathing vapors, mist or gas. Ensure adequate ventilation. Remove all sources of ignition. Evacuate personnel to safe areas. Beware of vapors accumulating to form explosive concentrations. Vapors can accumulate in low areas. Environmental precautions: Prevent further leakage or spillage if safe to do so. Do not let product enter drains. Discharge into the environment must be avoided.
Gloves must be inspected prior to use. Use proper glove removal technique (without touching glove's outer surface) to avoid skin contact with this product. Dispose of contaminated gloves after use in accordance with applicable laws and good laboratory practices. Wash and dry hands.
</t>
    </r>
    <r>
      <rPr>
        <color rgb="FF0000FF"/>
        <sz val="11.0"/>
      </rPr>
      <t># Please see reference #1 on reference sheet</t>
    </r>
  </si>
  <si>
    <r>
      <rPr>
        <sz val="11.0"/>
      </rPr>
      <t xml:space="preserve">Generators of waste (equal to or greater than 100 kg/mo) containing this contaminant, EPA hazardous waste number F003,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
    </r>
    <r>
      <rPr>
        <color rgb="FF0000FF"/>
        <sz val="11.0"/>
      </rPr>
      <t># Please see reference #1 on reference sheet</t>
    </r>
  </si>
  <si>
    <r>
      <rPr>
        <sz val="11.0"/>
      </rPr>
      <t xml:space="preserve">Ethylbenzene is used primarily in the production of styrene. It is also used as a solvent, as a constituent of asphalt and naphtha, and in fuels.
Used as a solvent and an intermediate in the production of styrene (90%) and other organic chemicals; The general population may be exposed after contact with gasoline, automobile emissions, domestic products containing solvents, and cigarette smoke. [ACGIH] Used as a solvent for resins and coatings; [HSDB]
Ethylbenzene is used in the petrochemical industry as an intermediate in the production of styrene, which in turn is used for making polystyrene, a commonly used plastic material. Exposure may occur from breathing contaminated air, drinking or eating food prepared with ethylbenzene-contaminated water, and through skin contact with products containing ethylbenzene, such as gasoline. (L311)
Toxin and Toxin Target Database (T3DB)
</t>
    </r>
    <r>
      <rPr>
        <color rgb="FF0000FF"/>
        <sz val="11.0"/>
      </rPr>
      <t># Please see reference #1 on reference sheet</t>
    </r>
  </si>
  <si>
    <r>
      <rPr>
        <sz val="11.0"/>
      </rPr>
      <t xml:space="preserve">Ethylbenzene is used primarily in the production of styrene. It is also used as a solvent, as a constituent of asphalt and naphtha, and in fuels.
Used as a solvent and an intermediate in the production of styrene (90%) and other organic chemicals; The general population may be exposed after contact with gasoline, automobile emissions, domestic products containing solvents, and cigarette smoke. [ACGIH] Used as a solvent for resins and coatings; [HSDB]
Ethylbenzene is used in the petrochemical industry as an intermediate in the production of styrene, which in turn is used for making polystyrene, a commonly used plastic material. Exposure may occur from breathing contaminated air, drinking or eating food prepared with ethylbenzene-contaminated water, and through skin contact with products containing ethylbenzene, such as gasoline. (L311)
Toxin and Toxin Target Database (T3DB)
</t>
    </r>
    <r>
      <rPr>
        <color rgb="FF0000FF"/>
        <sz val="11.0"/>
      </rPr>
      <t># Please see reference #1 on reference sheet</t>
    </r>
  </si>
  <si>
    <t xml:space="preserve">Current: 700 micrograms per liter (u g/l) [equivalent to parts per billion (ppb)] 
Proposed Secondary: 30 micrograms per liter (u g/l) [equivalent to parts per billion (ppb)] </t>
  </si>
  <si>
    <r>
      <rPr>
        <sz val="11.0"/>
      </rPr>
      <t xml:space="preserve">The substance can be absorbed into the body by inhalation of its vapour and by ingestion.
inhalation, ingestion, skin and/or eye contact
Oral (L311); inhalation (L311) ; dermal (L311).
</t>
    </r>
    <r>
      <rPr>
        <color rgb="FF0000FF"/>
        <sz val="11.0"/>
      </rPr>
      <t># Please see reference #1 on reference sheet</t>
    </r>
  </si>
  <si>
    <r>
      <rPr>
        <sz val="11.0"/>
      </rPr>
      <t xml:space="preserve">Ethylbenzene is used primarily in the production of styrene. It is also used as a solvent, as a constituent of asphalt and naphtha, and in fuels.
Used as a solvent and an intermediate in the production of styrene (90%) and other organic chemicals; The general population may be exposed after contact with gasoline, automobile emissions, domestic products containing solvents, and cigarette smoke. [ACGIH] Used as a solvent for resins and coatings; [HSDB]
Ethylbenzene is used in the petrochemical industry as an intermediate in the production of styrene, which in turn is used for making polystyrene, a commonly used plastic material. Exposure may occur from breathing contaminated air, drinking or eating food prepared with ethylbenzene-contaminated water, and through skin contact with products containing ethylbenzene, such as gasoline. (L311)
Toxin and Toxin Target Database (T3DB)
</t>
    </r>
    <r>
      <rPr>
        <color rgb="FF0000FF"/>
        <sz val="11.0"/>
      </rPr>
      <t># Please see reference #1 on reference sheet</t>
    </r>
  </si>
  <si>
    <r>
      <rPr>
        <sz val="11.0"/>
      </rPr>
      <t xml:space="preserve">Ethylbenzene is used primarily in the production of styrene. It is also used as a solvent, as a constituent of asphalt and naphtha, and in fuels.
Used as a solvent and an intermediate in the production of styrene (90%) and other organic chemicals; The general population may be exposed after contact with gasoline, automobile emissions, domestic products containing solvents, and cigarette smoke. [ACGIH] Used as a solvent for resins and coatings; [HSDB]
Ethylbenzene is used in the petrochemical industry as an intermediate in the production of styrene, which in turn is used for making polystyrene, a commonly used plastic material. Exposure may occur from breathing contaminated air, drinking or eating food prepared with ethylbenzene-contaminated water, and through skin contact with products containing ethylbenzene, such as gasoline. (L311)
Toxin and Toxin Target Database (T3DB)
</t>
    </r>
    <r>
      <rPr>
        <color rgb="FF0000FF"/>
        <sz val="11.0"/>
      </rPr>
      <t># Please see reference #1 on reference sheet</t>
    </r>
  </si>
  <si>
    <r>
      <rPr>
        <sz val="10.0"/>
      </rPr>
      <t xml:space="preserve">Solubility in water, g/100ml at 20Â °C: 0.015
</t>
    </r>
    <r>
      <rPr>
        <color rgb="FF0000FF"/>
        <sz val="10.0"/>
      </rPr>
      <t># Please see reference #1 on reference sheet</t>
    </r>
  </si>
  <si>
    <t>ETHYLENE GLYCOL MONOBUTYL ETHER</t>
  </si>
  <si>
    <t>Molecular Weight:118.174
Density:0.9±0.1 g/cm3
Molecular Formula:C6H14O2</t>
  </si>
  <si>
    <t>Boiling Point:167.7±8.0 °C at 760 mmHg
Melting Point:-70 °C</t>
  </si>
  <si>
    <t>111-76-2</t>
  </si>
  <si>
    <t>ETHYLENE GLYCOL MONOETHYL ETHER</t>
  </si>
  <si>
    <t>Molecular Weight:90.121
Density:0.9±0.1 g/cm3
Molecular Formula:C4H10O2</t>
  </si>
  <si>
    <t>Boiling Point:135.6±0.0 °C at 760 mmHg
Melting Point:-100 °C</t>
  </si>
  <si>
    <t>110-80-5</t>
  </si>
  <si>
    <t>ETHYLENE GLYCOL MONOMETHYL ETHER</t>
  </si>
  <si>
    <t>Molecular Weight:76.094
Density:0.965
Molecular Formula:C3H8O2</t>
  </si>
  <si>
    <t>Boiling Point:124 ºC
Melting Point:-85 °C</t>
  </si>
  <si>
    <t>109-86-4</t>
  </si>
  <si>
    <t>ETHYLENE THIOUREA</t>
  </si>
  <si>
    <t>BRUC, JNIHS, OEHHA-CREL, RTECS, WWF</t>
  </si>
  <si>
    <t>Molecular Weight:102.158
Density:1.3±0.1 g/cm3
Molecular Formula:C3H6N2S</t>
  </si>
  <si>
    <t>Boiling Point:148.3±23.0 °C at 760 mmHg
Melting Point:196-200 °C(lit.)</t>
  </si>
  <si>
    <t>96-45-7</t>
  </si>
  <si>
    <r>
      <rPr>
        <sz val="11.0"/>
      </rPr>
      <t xml:space="preserve">Ethylene thiourea's production and use as a vulcanizing agent and chemical intermediate may result in its release to the environment through various waste streams. Ethylene thiourea is also an impurity and degradation product of ethylenebisdithiocarbamate fungicides such as mancozeb, maneb, zineb and, therefore, use of these pesticides will result in ethylene thiourea's direct release to the environment. If released to air, an estimated vapor pressure of 2.0X10-6 mm Hg at 25 °C indicates ethylene thiourea will exist in both the vapor and particulate phases in the atmosphere. Vapor-phase ethylene thiourea will be degraded in the atmosphere by reaction with photochemically-produced hydroxyl radicals; the half-life for this reaction in air is estimated to be 3 hours. Particulate-phase ethylene thiourea will be removed from the atmosphere by wet or dry deposition. Ethylene thiourea may be susceptible to photolysis in the environment based on aquatic photolysis studies indicating it degraded in deionized and sterilized natural waters in the presence of photosensitizers and degraded in 6 of 7 natural water samples when exposed to light. If released to soil, ethylene thiourea is expected to have very high mobility based upon an estimated Koc of 13. Volatilization from moist soil surfaces is not expected to be an important fate process based upon an estimated Henry's Law constant of 1.4X10-11 atm-cu m/mole. Utilizing the Japanese MITI test, 0% of the theoretical BOD was reached in 4 weeks indicating that biodegradation is not an important environmental fate process. 
</t>
    </r>
    <r>
      <rPr>
        <color rgb="FF0000FF"/>
        <sz val="11.0"/>
      </rPr>
      <t xml:space="preserve">
# Please see reference #1 on reference sheet</t>
    </r>
  </si>
  <si>
    <r>
      <rPr>
        <sz val="11.0"/>
      </rPr>
      <t xml:space="preserve">/SIGNS AND SYMPTOMS/ Short Term Exposure: Inhalation can cause irritation of the respiratory tract with soreness, hoarseness, cough, and phlegm. High exposure can cause sweating, thirst, nausea, an increase in the heart rate and blood pressure that can last for hours or days. Higher exposures can cause pulmonary edema, a medical emergency that can be delayed for several hours. This can cause death. Contact can cause irritation of the skin and eyes and may cause eye burns. A related chemical, Ziram, can cause brain swelling and hemorrhage with muscle weakness and liver and kidney effects. Long Term Exposure: Ethylene thiourea has been shown to be carcinogenic and teratogenic (causing malformation in offspring) in laboratory animals. In addition, ethylene thiourea can cause myxedema (the drying and thickening of skin, together with a slowing down of physical and mental activity), goiter, and other effects related to decreased output of thyroid hormone. Maneb, a related fungicide, can cause nerve damage.
</t>
    </r>
    <r>
      <rPr>
        <color rgb="FF0000FF"/>
        <sz val="11.0"/>
      </rPr>
      <t># Please see reference #1 on reference sheet</t>
    </r>
  </si>
  <si>
    <r>
      <rPr>
        <sz val="11.0"/>
      </rPr>
      <t xml:space="preserve">The alkylthioureas are used as rubber accelerators; they are also used in insoles, adhesives, wet suits, detergents, plastics, and textiles. [Marks, p. 240] Used in electroplating baths and in the production of antioxidants, insecticides, fungicides, rubber accelerators, dyes, drugs, and resins; [Hawley]
</t>
    </r>
    <r>
      <rPr>
        <color rgb="FF0000FF"/>
        <sz val="11.0"/>
      </rPr>
      <t># Please see reference #1 on reference sheet</t>
    </r>
  </si>
  <si>
    <r>
      <rPr>
        <sz val="11.0"/>
      </rPr>
      <t xml:space="preserve">Analytic Laboratory Methods
Method: EPA-EAD 1625; Procedure: gas chromatography/mass spectrometry; Analyte: ethylene thiourea; Matrix: water; Detection Limit: not provided.
Clinical Laboratory Methods
A METHOD IS DESCRIBED FOR ISOLATION, IDENTIFICATION, &amp; DETERMINATION OF THIOUREAS IN RAT PLASMA BY HIGH-PERFORMANCE LIQ CHROMATOGRAPHY WITHOUT DERIVATIZATION.
</t>
    </r>
    <r>
      <rPr>
        <color rgb="FF0000FF"/>
        <sz val="11.0"/>
      </rPr>
      <t># Please see reference #1 on reference sheet</t>
    </r>
  </si>
  <si>
    <r>
      <rPr>
        <sz val="11.0"/>
      </rPr>
      <t xml:space="preserve">Textiles (Fiber &amp; Fabric Manufacturing) [Category: Industry]
</t>
    </r>
    <r>
      <rPr>
        <color rgb="FF0000FF"/>
        <sz val="11.0"/>
      </rPr>
      <t xml:space="preserve">
# Please see reference #1 on reference sheet</t>
    </r>
  </si>
  <si>
    <r>
      <rPr>
        <sz val="11.0"/>
      </rPr>
      <t xml:space="preserve">Textiles (Fiber &amp; Fabric Manufacturing) [Category: Industry]
</t>
    </r>
    <r>
      <rPr>
        <color rgb="FF0000FF"/>
        <sz val="11.0"/>
      </rPr>
      <t># Please see reference #1 on reference sheet</t>
    </r>
  </si>
  <si>
    <r>
      <rPr>
        <sz val="11.0"/>
      </rPr>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
    </r>
    <r>
      <rPr>
        <color rgb="FF0000FF"/>
        <sz val="11.0"/>
      </rPr>
      <t xml:space="preserve">
# Please see reference #1 on reference sheet</t>
    </r>
  </si>
  <si>
    <r>
      <rPr>
        <sz val="11.0"/>
      </rPr>
      <t xml:space="preserve">SMALL SPILLS AND LEAKAGE: If a spill of this chemical occurs, FIRST REMOVE ALL SOURCES OF IGNITION, then you should dampen the solid spill material with acetone and transfer the dampened material to a suitable container. Use absorbent paper dampened with acetone to pick up any remaining material. Seal your contaminated clothing and the absorbent paper in a vapor-tight plastic bag for eventual disposal. Solvent wash all contaminated surfaces with acetone followed by washing with a soap and water solution. Do not reenter the contaminated area until the Safety Officer (or other responsible person) has verified that the area has been properly cleaned.
STORAGE PRECAUTIONS: You should protect this material from exposure to light. Keep it away from oxidizing materials and store it under ambient temperatures. (NTP, 1992)
</t>
    </r>
    <r>
      <rPr>
        <color rgb="FF0000FF"/>
        <sz val="11.0"/>
      </rPr>
      <t># Please see reference #1 on reference sheet</t>
    </r>
  </si>
  <si>
    <r>
      <rPr>
        <sz val="11.0"/>
      </rPr>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</si>
  <si>
    <r>
      <rPr>
        <sz val="11.0"/>
      </rPr>
      <t xml:space="preserve">Generators of waste (equal to or greater than 100 kg/mo) containing this contaminant, EPA hazardous waste number U116,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t>
    </r>
    <r>
      <rPr>
        <color rgb="FF0000FF"/>
        <sz val="11.0"/>
      </rPr>
      <t># Please see reference #1 on reference sheet</t>
    </r>
  </si>
  <si>
    <r>
      <rPr>
        <sz val="11.0"/>
      </rPr>
      <t xml:space="preserve">The alkylthioureas are used as rubber accelerators; they are also used in insoles, adhesives, wet suits, detergents, plastics, and textiles. [Marks, p. 240] Used in electroplating baths and in the production of antioxidants, insecticides, fungicides, rubber accelerators, dyes, drugs, and resins; [Hawley]
</t>
    </r>
    <r>
      <rPr>
        <color rgb="FF0000FF"/>
        <sz val="11.0"/>
      </rPr>
      <t># Please see reference #1 on reference sheet</t>
    </r>
  </si>
  <si>
    <r>
      <rPr>
        <sz val="11.0"/>
      </rPr>
      <t xml:space="preserve">The alkylthioureas are used as rubber accelerators; they are also used in insoles, adhesives, wet suits, detergents, plastics, and textiles. [Marks, p. 240] Used in electroplating baths and in the production of antioxidants, insecticides, fungicides, rubber accelerators, dyes, drugs, and resins; [Hawley]
</t>
    </r>
    <r>
      <rPr>
        <color rgb="FF0000FF"/>
        <sz val="11.0"/>
      </rPr>
      <t># Please see reference #1 on reference sheet</t>
    </r>
  </si>
  <si>
    <r>
      <rPr>
        <sz val="11.0"/>
      </rPr>
      <t xml:space="preserve">The substance can be absorbed into the body by inhalation and through the skin.
inhalation, ingestion, skin and/or eye contact
</t>
    </r>
    <r>
      <rPr>
        <color rgb="FF0000FF"/>
        <sz val="11.0"/>
      </rPr>
      <t># Please see reference #1 on reference sheet</t>
    </r>
  </si>
  <si>
    <r>
      <rPr>
        <sz val="11.0"/>
      </rPr>
      <t xml:space="preserve">The alkylthioureas are used as rubber accelerators; they are also used in insoles, adhesives, wet suits, detergents, plastics, and textiles. [Marks, p. 240] Used in electroplating baths and in the production of antioxidants, insecticides, fungicides, rubber accelerators, dyes, drugs, and resins; [Hawley]
</t>
    </r>
    <r>
      <rPr>
        <color rgb="FF0000FF"/>
        <sz val="11.0"/>
      </rPr>
      <t># Please see reference #1 on reference sheet</t>
    </r>
  </si>
  <si>
    <r>
      <rPr>
        <sz val="11.0"/>
      </rPr>
      <t xml:space="preserve">The alkylthioureas are used as rubber accelerators; they are also used in insoles, adhesives, wet suits, detergents, plastics, and textiles. [Marks, p. 240] Used in electroplating baths and in the production of antioxidants, insecticides, fungicides, rubber accelerators, dyes, drugs, and resins; [Hawley]
</t>
    </r>
    <r>
      <rPr>
        <color rgb="FF0000FF"/>
        <sz val="11.0"/>
      </rPr>
      <t xml:space="preserve">
# Please see reference #1 on reference sheet</t>
    </r>
  </si>
  <si>
    <r>
      <rPr>
        <sz val="10.0"/>
      </rPr>
      <t xml:space="preserve">Solubility in water, g/100ml at 30Â °C: 2 (moderate)
</t>
    </r>
    <r>
      <rPr>
        <color rgb="FF0000FF"/>
        <sz val="10.0"/>
      </rPr>
      <t># Please see reference #1 on reference sheet</t>
    </r>
  </si>
  <si>
    <t>ETOPOSIDE</t>
  </si>
  <si>
    <t>Molecular Weight:588.557
Density:1.6±0.1 g/cm3
Molecular Formula:C29H32O13</t>
  </si>
  <si>
    <t>Boiling Point:798.1±60.0 °C at 760 mmHg
Melting Point:236-251ºC</t>
  </si>
  <si>
    <t>33419-42-0</t>
  </si>
  <si>
    <r>
      <rPr>
        <sz val="11.0"/>
      </rPr>
      <t xml:space="preserve">Etoposide's production and use as an antineoplastic chemotherapy agent may result in its release to the environment through various waste streams. It is primarily released to wastewater from the urinary excretions of patients using this medication. If released to air, an estimated vapor pressure of 5.4X10-23 mm Hg at 25 °C indicates etoposide will exist solely in the particulate phase in the ambient atmosphere. Particulate-phase etoposide will be removed from the atmosphere by wet and dry deposition. If released to soil, etoposide is expected to have high mobility based upon an estimated Koc of 51. Volatilization from moist soil surfaces is not expected to be an important fate process based upon an estimated Henry's Law constant of 1.7X10-30 atm-cu m/mole. Volatilization from dry soil surfaces is not expected based on the vapor pressure of this compound. No biodegradation data were located for etoposide; however, other antineoplastic agents are generally slow to biodegrade, which suggests that etoposide may also degrade slowly in the environment. If released into water, etoposide is not expected to adsorb to suspended solids and sediment based upon the estimated Koc. 
</t>
    </r>
    <r>
      <rPr>
        <color rgb="FF0000FF"/>
        <sz val="11.0"/>
      </rPr>
      <t># Please see reference #1 on reference sheet</t>
    </r>
  </si>
  <si>
    <r>
      <rPr>
        <sz val="11.0"/>
      </rPr>
      <t xml:space="preserve">Etoposide is a relatively well-tolerated chemotherapeutic agent. Common adverse effects include alopecia and gastrointestinal toxicity. GI toxicity includes nausea, vomiting, and stomatitis. The GI toxicity is relatively mild compared to other antineoplastic medications and can be well controlled with antiemetic therapy. Alopecia is commonly observed at standard doses and becomes a universal side effect at doses of 500 mg/m^2 or higher. The dose-limiting side effect of etoposide is myelosuppression.
Although the mechanism is unknown, acute hypersensitivity reactions can occur with the use of etoposide. During intravenous administration, patients can experience flushing, bronchospasm, cyanosis, hypertension, or hypotension. Hypersensitivity reaction symptoms resolve within minutes after discontinuing the intravenous administration of etoposide. Once a patient has experienced a hypersensitivity reaction, it is possible to readminister the drug safely with premedication with corticosteroids and antihistamines.
</t>
    </r>
    <r>
      <rPr>
        <color rgb="FF0000FF"/>
        <sz val="11.0"/>
      </rPr>
      <t># Please see reference #1 on reference sheet</t>
    </r>
  </si>
  <si>
    <r>
      <rPr>
        <sz val="11.0"/>
      </rPr>
      <t xml:space="preserve">Antineoplastic
MEDICATION
</t>
    </r>
    <r>
      <rPr>
        <color rgb="FF0000FF"/>
        <sz val="11.0"/>
      </rPr>
      <t># Please see reference #1 on reference sheet</t>
    </r>
  </si>
  <si>
    <r>
      <rPr>
        <sz val="11.0"/>
      </rPr>
      <t xml:space="preserve">Analytic Laboratory Methods
Several international pharmacopoeias specify infrared absorption spectrophotometry with comparison to standards and liquid chromatography as the methods for identifying etoposide; liquid chromatography is used to assay its purity. In pharmaceutical preparations, etoposide is identified by infrared absorption spectrophotometry and thin-layer chromatography; liquid chromatography is used to assay for etoposide content.
Clinical Laboratory Methods
Methods for the analysis of etoposide and its metabolites in plasma, serum and urine have included reversed-phase high-performance liquid chromatography with oxidative electrochemical detection, fluorescence detection and ultraviolet detection. The limit of detection of these methods is often &lt; 100 ng/mL.
</t>
    </r>
    <r>
      <rPr>
        <color rgb="FF0000FF"/>
        <sz val="11.0"/>
      </rPr>
      <t># Please see reference #1 on reference sheet</t>
    </r>
  </si>
  <si>
    <r>
      <rPr>
        <sz val="11.0"/>
      </rPr>
      <t xml:space="preserve">MEDICATION
</t>
    </r>
    <r>
      <rPr>
        <color rgb="FF0000FF"/>
        <sz val="11.0"/>
      </rPr>
      <t># Please see reference #1 on reference sheet</t>
    </r>
  </si>
  <si>
    <r>
      <rPr>
        <sz val="11.0"/>
      </rPr>
      <t xml:space="preserve">MEDICATION
</t>
    </r>
    <r>
      <rPr>
        <color rgb="FF0000FF"/>
        <sz val="11.0"/>
      </rPr>
      <t># Please see reference #1 on reference sheet</t>
    </r>
  </si>
  <si>
    <r>
      <rPr>
        <sz val="11.0"/>
      </rPr>
      <t xml:space="preserve">PRECAUTIONS FOR "CARCINOGENS": A high-efficiency particulate arrestor (HEPA) or charcoal filters can be used to minimize amt of carcinogen in exhausted air ventilated safety cabinets, lab hoods, glove boxes or animal rooms ... Filter housing that is designed so that used filters can be transferred into plastic bag without contaminating maintenance staff is avail commercially. Filters should be placed in plastic bags immediately after removal ... The plastic bag should be sealed immediately ... The sealed bag should be labelled properly ... Waste liquids ... should be placed or collected in proper containers for disposal. The lid should be secured &amp; the bottles properly labelled. Once filled, bottles should be placed in plastic bag, so that outer surface ... is not contaminated ... The plastic bag should also be sealed &amp; labelled. ... Broken glassware ... should be decontaminated by solvent extraction, by chemical destruction, or in specially designed incinerators. /Chemical Carcinogens/
</t>
    </r>
    <r>
      <rPr>
        <color rgb="FF0000FF"/>
        <sz val="11.0"/>
      </rPr>
      <t># Please see reference #1 on reference sheet</t>
    </r>
  </si>
  <si>
    <r>
      <rPr>
        <sz val="11.0"/>
      </rPr>
      <t xml:space="preserve">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t>
    </r>
    <r>
      <rPr>
        <color rgb="FF0000FF"/>
        <sz val="11.0"/>
      </rPr>
      <t># Please see reference #1 on reference sheet</t>
    </r>
  </si>
  <si>
    <r>
      <rPr>
        <sz val="11.0"/>
      </rPr>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t>
    </r>
    <r>
      <rPr>
        <color rgb="FF0000FF"/>
        <sz val="11.0"/>
      </rPr>
      <t xml:space="preserve">
#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</si>
  <si>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Please see reference #1 on reference sheet</t>
    </r>
  </si>
  <si>
    <r>
      <rPr>
        <sz val="11.0"/>
      </rPr>
      <t xml:space="preserve">Antineoplastic
MEDICATION
</t>
    </r>
    <r>
      <rPr>
        <color rgb="FF0000FF"/>
        <sz val="11.0"/>
      </rPr>
      <t># Please see reference #1 on reference sheet</t>
    </r>
  </si>
  <si>
    <r>
      <rPr>
        <sz val="11.0"/>
      </rPr>
      <t xml:space="preserve">Antineoplastic
MEDICATION
</t>
    </r>
    <r>
      <rPr>
        <color rgb="FF0000FF"/>
        <sz val="11.0"/>
      </rPr>
      <t># Please see reference #1 on reference sheet</t>
    </r>
  </si>
  <si>
    <r>
      <rPr>
        <sz val="11.0"/>
      </rPr>
      <t xml:space="preserve">Absorbed well, time to peak plasma concentration is 1-1.5 hrs. Mean bioavailability is 50% (range of 25% - 75%). Cmax and AUC values for orally administered etoposide capsules display intra- and inter-subject variability. There is no evidence of first-pass effect for etoposide.
</t>
    </r>
    <r>
      <rPr>
        <color rgb="FF0000FF"/>
        <sz val="11.0"/>
      </rPr>
      <t># Please see reference #1 on reference sheet</t>
    </r>
  </si>
  <si>
    <r>
      <rPr>
        <sz val="11.0"/>
      </rPr>
      <t xml:space="preserve">Antineoplastic
MEDICATION
</t>
    </r>
    <r>
      <rPr>
        <color rgb="FF0000FF"/>
        <sz val="11.0"/>
      </rPr>
      <t># Please see reference #1 on reference sheet</t>
    </r>
  </si>
  <si>
    <r>
      <rPr>
        <sz val="11.0"/>
      </rPr>
      <t xml:space="preserve">Antineoplastic
MEDICATION
</t>
    </r>
    <r>
      <rPr>
        <color rgb="FF0000FF"/>
        <sz val="11.0"/>
      </rPr>
      <t># Please see reference #1 on reference sheet</t>
    </r>
  </si>
  <si>
    <r>
      <rPr>
        <sz val="10.0"/>
      </rPr>
      <t xml:space="preserve">Water solubility: approx 0.08 mg/mL
</t>
    </r>
    <r>
      <rPr>
        <color rgb="FF0000FF"/>
        <sz val="10.0"/>
      </rPr>
      <t># Please see reference #1 on reference sheet</t>
    </r>
  </si>
  <si>
    <t>Ethane Dimethane Sulphonate</t>
  </si>
  <si>
    <t>EDF-503</t>
  </si>
  <si>
    <t xml:space="preserve">
</t>
  </si>
  <si>
    <r>
      <rPr>
        <sz val="11.0"/>
      </rPr>
      <t xml:space="preserve">Poly(oxy-1,2-ethanediyl), .alpha.-(methylsulfonyl)-.omega.-[(methylsulfonyl)oxy]-: ACTIVE
</t>
    </r>
    <r>
      <rPr>
        <color rgb="FF0000FF"/>
        <sz val="11.0"/>
      </rPr>
      <t># Please see reference #1 on reference sheet</t>
    </r>
  </si>
  <si>
    <t>FENARIMOL</t>
  </si>
  <si>
    <t>Molecular Weight:331.196
Density:1.4±0.1 g/cm3
Molecular Formula:C17H12Cl2N2O</t>
  </si>
  <si>
    <t>Boiling Point:502.6±45.0 °C at 760 mmHg
Melting Point:117-119°C</t>
  </si>
  <si>
    <t>60168-88-9</t>
  </si>
  <si>
    <r>
      <rPr>
        <sz val="11.0"/>
      </rPr>
      <t xml:space="preserve">Excerpt from ERG Guide 131 [Flammable Liquids - Toxic]:
TOXIC; may be fatal if inhaled, ingested or absorbed through skin. Inhalation or contact with some of these materials will irritate or burn skin and eyes. Methyl chloroacetate (UN2295) is an eye irritant/lachrymator (causes flow of tears). Fire will produce irritating, corrosive and/or toxic gases. Vapors may cause dizziness or asphyxiation, especially when in closed or confined areas. Runoff from fire control or dilution water may cause environmental contamination. (ERG, 2024)
</t>
    </r>
    <r>
      <rPr>
        <color rgb="FF0000FF"/>
        <sz val="11.0"/>
      </rPr>
      <t># Please see reference #1 on reference sheet</t>
    </r>
  </si>
  <si>
    <r>
      <rPr>
        <sz val="11.0"/>
      </rPr>
      <t xml:space="preserve">Fungicides
</t>
    </r>
    <r>
      <rPr>
        <color rgb="FF0000FF"/>
        <sz val="11.0"/>
      </rPr>
      <t># Please see reference #1 on reference sheet</t>
    </r>
  </si>
  <si>
    <r>
      <rPr>
        <sz val="11.0"/>
      </rPr>
      <t xml:space="preserve">ELIMINATE all ignition sources (no smoking, flares, sparks or flames) from immediate area. All equipment used when handling the product must be grounded. Do not touch or walk through spilled material. Stop leak if you can do it without risk. Prevent entry into waterways, sewers, basements or confined areas. A vapor-suppressing foam may be used to reduce vapors.
SMALL SPILL: Absorb with earth, sand or other non-combustible material and transfer to containers for later disposal. Use clean, non-sparking tools to collect absorbed material.
LARGE SPILL: Dike far ahead of liquid spill for later disposal. Water spray may reduce vapor, but may not prevent ignition in closed spaces. (ERG, 2024)
</t>
    </r>
    <r>
      <rPr>
        <color rgb="FF0000FF"/>
        <sz val="11.0"/>
      </rPr>
      <t># Please see reference #1 on reference sheet</t>
    </r>
  </si>
  <si>
    <r>
      <rPr>
        <sz val="11.0"/>
      </rPr>
      <t xml:space="preserve">5-Pyrimidinemethanol, .alpha.-(2-chlorophenyl)-.alpha.-(4-chlorophenyl)-: ACTIVE
</t>
    </r>
    <r>
      <rPr>
        <color rgb="FF0000FF"/>
        <sz val="11.0"/>
      </rPr>
      <t># Please see reference #1 on reference sheet</t>
    </r>
  </si>
  <si>
    <r>
      <rPr>
        <sz val="11.0"/>
      </rPr>
      <t xml:space="preserve">Excerpt from ERG Guide 131 [Flammable Liquids - Toxic]:
Wear positive pressure self-contained breathing apparatus (SCBA). Wear chemical protective clothing that is specifically recommended by the manufacturer when there is NO RISK OF FIRE. Structural firefighters' protective clothing provides thermal protection but only limited chemical protection. (ERG, 2024)
</t>
    </r>
    <r>
      <rPr>
        <color rgb="FF0000FF"/>
        <sz val="11.0"/>
      </rPr>
      <t># Please see reference #1 on reference sheet</t>
    </r>
  </si>
  <si>
    <r>
      <rPr>
        <sz val="11.0"/>
      </rPr>
      <t xml:space="preserve">LARGE FIRE: Water spray, fog or alcohol-resistant foam. If it can be done safely, move undamaged containers away from the area around the fire. Dike runoff from fire control for later disposal. Avoid aiming straight or solid streams directly onto the product.
</t>
    </r>
    <r>
      <rPr>
        <color rgb="FF0000FF"/>
        <sz val="11.0"/>
      </rPr>
      <t># Please see reference #1 on reference sheet</t>
    </r>
  </si>
  <si>
    <r>
      <rPr>
        <sz val="11.0"/>
      </rPr>
      <t xml:space="preserve">Fungicides
</t>
    </r>
    <r>
      <rPr>
        <color rgb="FF0000FF"/>
        <sz val="11.0"/>
      </rPr>
      <t># Please see reference #1 on reference sheet</t>
    </r>
  </si>
  <si>
    <r>
      <rPr>
        <sz val="11.0"/>
      </rPr>
      <t xml:space="preserve">Fungicides
</t>
    </r>
    <r>
      <rPr>
        <color rgb="FF0000FF"/>
        <sz val="11.0"/>
      </rPr>
      <t xml:space="preserve">
# Please see reference #1 on reference sheet</t>
    </r>
  </si>
  <si>
    <r>
      <rPr>
        <sz val="11.0"/>
      </rPr>
      <t xml:space="preserve">Fungicides
</t>
    </r>
    <r>
      <rPr>
        <color rgb="FF0000FF"/>
        <sz val="11.0"/>
      </rPr>
      <t># Please see reference #1 on reference sheet</t>
    </r>
  </si>
  <si>
    <r>
      <rPr>
        <sz val="11.0"/>
      </rPr>
      <t xml:space="preserve">Fungicides
</t>
    </r>
    <r>
      <rPr>
        <color rgb="FF0000FF"/>
        <sz val="11.0"/>
      </rPr>
      <t># Please see reference #1 on reference sheet</t>
    </r>
  </si>
  <si>
    <t>FENBUCONAZOLE (FENETHANIL)</t>
  </si>
  <si>
    <t>Molecular Weight:336.818
Density:1.2±0.1 g/cm3
Molecular Formula:C19H17ClN4</t>
  </si>
  <si>
    <t>Boiling Point:546.3±60.0 °C at 760 mmHg
Melting Point:125.0℃</t>
  </si>
  <si>
    <t>114369-43-6</t>
  </si>
  <si>
    <r>
      <rPr>
        <sz val="11.0"/>
      </rPr>
      <t xml:space="preserve">Medical problems can include congested lungs, liver disease, tetanus, infection of the heart valves, skin abscesses, anemia and pneumonia. Death can occur from overdose.
</t>
    </r>
    <r>
      <rPr>
        <color rgb="FF0000FF"/>
        <sz val="11.0"/>
      </rPr>
      <t># Please see reference #1 on reference sheet</t>
    </r>
  </si>
  <si>
    <r>
      <rPr>
        <sz val="11.0"/>
      </rPr>
      <t xml:space="preserve">Fentanyl is a synthetic, lipophilic opioid agonist with analgesic and anesthetic properties. Fentanyl selectively binds to and activates the mu-receptor in the central nervous system (CNS) thereby mimicking the effects of endogenous opiates. Fentanyl is commonly used to treat chronic cancer pain or in anesthesia. It is related to other opioids like morphine and oxycodone. Fentanyl is a DEA Schedule II controlled substance. Substances in the DEA Schedule II have a high potential for abuse which may lead to severe psychological or physical dependence.”
For the treatment of cancer patients with severe pain that breaks through their regular narcotic therapy. Used as an inhalation anesthetic. (L1484)
</t>
    </r>
    <r>
      <rPr>
        <color rgb="FF0000FF"/>
        <sz val="11.0"/>
      </rPr>
      <t># Please see reference #1 on reference sheet</t>
    </r>
  </si>
  <si>
    <r>
      <rPr>
        <sz val="11.0"/>
      </rPr>
      <t xml:space="preserve">Analytic Laboratory Methods
Fentanyl and fentanyl analogues represent a current and emerging threat in the United States as pure illicit narcotics and in mixtures with heroin. Because of their extreme potency, methods to safely and rapidly detect these compounds are of high interest. This work investigates the use of thermal desorption direct analysis in real time mass spectrometry (TD-DART-MS) and ion mobility spectrometry (IMS) as tools for the rapid and sensitive (nanogram to picograms) detection of fentanyl, 16 fentanyl analogues, and five additional opioids. Competitive ionization studies highlight that detection of these compounds in the presence of heroin is readily achievable, down to 0.1% fentanyl by mass with TD-DART-MS. With IMS, detection of nanogram levels of fentanyl in a binary fentanyl and heroin mixture is possible but can be complicated by decreased resolution in certain commercial instrument models. Modifications to the alarm windows can be used to ensure detection of fentanyl in binary mixtures. Additionally, three complex background matrices (fingerprint residue, dirt, and plasticizers) are shown to have a minimal effect of the detection of these compounds. Wipe sampling of the exterior of bags of questioned powders is shown to be a safe alternative method for field screening and identification, removing the need to handle potentially lethal amounts of material.
Clinical Laboratory Methods
Simultaneous determination of fentanyl and alfentanil in rat blood and tissues by capillary column gas chromatography with a fused-silica capillary. The extn. recoveries from tissue averaged 88% for fentanyl, 72% for alfentanil and 87% for sufentanil.
</t>
    </r>
    <r>
      <rPr>
        <color rgb="FF0000FF"/>
        <sz val="11.0"/>
      </rPr>
      <t># Please see reference #1 on reference sheet</t>
    </r>
  </si>
  <si>
    <r>
      <rPr>
        <sz val="11.0"/>
      </rPr>
      <t xml:space="preserve">MEDICATION
</t>
    </r>
    <r>
      <rPr>
        <color rgb="FF0000FF"/>
        <sz val="11.0"/>
      </rPr>
      <t># Please see reference #1 on reference sheet</t>
    </r>
  </si>
  <si>
    <r>
      <rPr>
        <sz val="11.0"/>
      </rPr>
      <t xml:space="preserve">MEDICATION
</t>
    </r>
    <r>
      <rPr>
        <color rgb="FF0000FF"/>
        <sz val="11.0"/>
      </rPr>
      <t># Please see reference #1 on reference sheet</t>
    </r>
  </si>
  <si>
    <r>
      <rPr>
        <sz val="11.0"/>
      </rPr>
      <t xml:space="preserve">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t>
    </r>
    <r>
      <rPr>
        <color rgb="FF0000FF"/>
        <sz val="11.0"/>
      </rPr>
      <t># Please see reference #1 on reference sheet</t>
    </r>
  </si>
  <si>
    <r>
      <rPr>
        <sz val="11.0"/>
      </rPr>
      <t xml:space="preserve">One method consists of condensing propionyl chloride with N-(4-piperidyl)aniline, then treating the resulting N-(4-piperidyl)propionanilide with phenethyl chloride, aiding each condensation by the presence of a suitable dehydrochlorinating agent. Reaction of the base with an equimolar portion of citric acid yields the (1:1) citrate. /Fentanyl citrate/
</t>
    </r>
    <r>
      <rPr>
        <color rgb="FF0000FF"/>
        <sz val="11.0"/>
      </rPr>
      <t># Please see reference #1 on reference sheet</t>
    </r>
  </si>
  <si>
    <r>
      <rPr>
        <sz val="11.0"/>
      </rPr>
      <t xml:space="preserve">First Responders should use a NIOSH-certified Chemical, Biological, Radiological, Nuclear (CBRN) Self Contained Breathing Apparatus (SCBA) with a Level A protective suit when entering an area with an unknown contaminant or when entering an area where the concentration of the contaminant is unknown. Level A protection should be used until monitoring results confirm the contaminant and the concentration of the contaminant.NOTE:Safe use of protective clothing and equipment requires specific skills developed through training and experience.
</t>
    </r>
    <r>
      <rPr>
        <color rgb="FF0000FF"/>
        <sz val="11.0"/>
      </rPr>
      <t># Please see reference #1 on reference sheet</t>
    </r>
  </si>
  <si>
    <r>
      <rPr>
        <sz val="11.0"/>
      </rPr>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t>
    </r>
    <r>
      <rPr>
        <color rgb="FF0000FF"/>
        <sz val="11.0"/>
      </rPr>
      <t># Please see reference #1 on reference sheet</t>
    </r>
  </si>
  <si>
    <r>
      <rPr>
        <sz val="11.0"/>
      </rPr>
      <t xml:space="preserve">Fentanyl is a synthetic, lipophilic opioid agonist with analgesic and anesthetic properties. Fentanyl selectively binds to and activates the mu-receptor in the central nervous system (CNS) thereby mimicking the effects of endogenous opiates. Fentanyl is commonly used to treat chronic cancer pain or in anesthesia. It is related to other opioids like morphine and oxycodone. Fentanyl is a DEA Schedule II controlled substance. Substances in the DEA Schedule II have a high potential for abuse which may lead to severe psychological or physical dependence.”
For the treatment of cancer patients with severe pain that breaks through their regular narcotic therapy. Used as an inhalation anesthetic. (L1484)
</t>
    </r>
    <r>
      <rPr>
        <color rgb="FF0000FF"/>
        <sz val="11.0"/>
      </rPr>
      <t># Please see reference #1 on reference sheet</t>
    </r>
  </si>
  <si>
    <r>
      <rPr>
        <sz val="11.0"/>
      </rPr>
      <t xml:space="preserve">Fentanyl is a synthetic, lipophilic opioid agonist with analgesic and anesthetic properties. Fentanyl selectively binds to and activates the mu-receptor in the central nervous system (CNS) thereby mimicking the effects of endogenous opiates. Fentanyl is commonly used to treat chronic cancer pain or in anesthesia. It is related to other opioids like morphine and oxycodone. Fentanyl is a DEA Schedule II controlled substance. Substances in the DEA Schedule II have a high potential for abuse which may lead to severe psychological or physical dependence.”
For the treatment of cancer patients with severe pain that breaks through their regular narcotic therapy. Used as an inhalation anesthetic. (L1484)
</t>
    </r>
    <r>
      <rPr>
        <color rgb="FF0000FF"/>
        <sz val="11.0"/>
      </rPr>
      <t xml:space="preserve">
# Please see reference #1 on reference sheet</t>
    </r>
  </si>
  <si>
    <r>
      <rPr>
        <sz val="11.0"/>
      </rPr>
      <t xml:space="preserve">Fentanyl can be absorbed into the body via inhalation, oral exposure or ingestion, or skin contact. It is not known whether fentanyl can be absorbed systemically through the eye. Fentanyl can be administered intravenously (IV), intramuscularly (IM), or as a skin patch (transdermally).
</t>
    </r>
    <r>
      <rPr>
        <color rgb="FF0000FF"/>
        <sz val="11.0"/>
      </rPr>
      <t># Please see reference #1 on reference sheet</t>
    </r>
  </si>
  <si>
    <r>
      <rPr>
        <sz val="11.0"/>
      </rPr>
      <t xml:space="preserve">Fentanyl is a synthetic, lipophilic opioid agonist with analgesic and anesthetic properties. Fentanyl selectively binds to and activates the mu-receptor in the central nervous system (CNS) thereby mimicking the effects of endogenous opiates. Fentanyl is commonly used to treat chronic cancer pain or in anesthesia. It is related to other opioids like morphine and oxycodone. Fentanyl is a DEA Schedule II controlled substance. Substances in the DEA Schedule II have a high potential for abuse which may lead to severe psychological or physical dependence.”
For the treatment of cancer patients with severe pain that breaks through their regular narcotic therapy. Used as an inhalation anesthetic. (L1484)
</t>
    </r>
    <r>
      <rPr>
        <color rgb="FF0000FF"/>
        <sz val="11.0"/>
      </rPr>
      <t># Please see reference #1 on reference sheet</t>
    </r>
  </si>
  <si>
    <r>
      <rPr>
        <sz val="11.0"/>
      </rPr>
      <t xml:space="preserve">Fentanyl is a synthetic, lipophilic opioid agonist with analgesic and anesthetic properties. Fentanyl selectively binds to and activates the mu-receptor in the central nervous system (CNS) thereby mimicking the effects of endogenous opiates. Fentanyl is commonly used to treat chronic cancer pain or in anesthesia. It is related to other opioids like morphine and oxycodone. Fentanyl is a DEA Schedule II controlled substance. Substances in the DEA Schedule II have a high potential for abuse which may lead to severe psychological or physical dependence.”
For the treatment of cancer patients with severe pain that breaks through their regular narcotic therapy. Used as an inhalation anesthetic. (L1484)
</t>
    </r>
    <r>
      <rPr>
        <color rgb="FF0000FF"/>
        <sz val="11.0"/>
      </rPr>
      <t># Please see reference #1 on reference sheet</t>
    </r>
  </si>
  <si>
    <r>
      <rPr>
        <sz val="10.0"/>
      </rPr>
      <t xml:space="preserve">In water, 200 mg/L at 25 °C
</t>
    </r>
    <r>
      <rPr>
        <color rgb="FF0000FF"/>
        <sz val="10.0"/>
      </rPr>
      <t># Please see reference #1 on reference sheet</t>
    </r>
  </si>
  <si>
    <t>FENITROTHION</t>
  </si>
  <si>
    <t>Molecular Weight:277.234
Density:1.4±0.1 g/cm3
Molecular Formula:C9H12NO5PS</t>
  </si>
  <si>
    <t>Boiling Point:349.5±52.0 °C at 760 mmHg
Melting Point:3.4°C</t>
  </si>
  <si>
    <t>122-14-5</t>
  </si>
  <si>
    <r>
      <rPr>
        <sz val="11.0"/>
      </rPr>
      <t xml:space="preserve">Fenitrothion's production may result in its release to the environment through various waste streams; its use as an indoor/outdoor ant and roach insecticide will result in minimal release to the environment. It's use outside the US as an agricultural insecticide will result in its direct release to the environment. If released to air, a vapor pressure of 5.40X10-5 mm Hg at 20 °C indicates fenitrothion will exist in both the vapor and particulate phases in the atmosphere. Vapor-phase fenitrothion will be degraded in the atmosphere by reaction with photochemically-produced hydroxyl radicals; the half-life for this reaction in air is estimated to be 6.4 hours. Particulate-phase fenitrothion will be removed from the atmosphere by wet and dry deposition. Fenitrothion contains chromophores that absorb at wavelengths &gt;290 nm and, therefore, may be susceptible to direct photolysis by sunlight. The reported photolysis half-life of fenitrothion is 61 minutes. If released to soil, fenitrothion is expected to have moderate to low mobility based upon Koc values ranging from 254 to 1,531. Volatilization from moist soil surfaces is expected to be an important fate process based upon a Henry's Law constant of 9.30X10-7 atm-cu m/mole. Fenitrothion is not expected to volatilize from dry soil surfaces based upon its vapor pressure.
</t>
    </r>
    <r>
      <rPr>
        <color rgb="FF0000FF"/>
        <sz val="11.0"/>
      </rPr>
      <t># Please see reference #1 on reference sheet</t>
    </r>
  </si>
  <si>
    <r>
      <rPr>
        <sz val="11.0"/>
      </rPr>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Chronically high (&gt;10 years) exposure leads to neuropsychological consequences including disturbances in perception and visuo-motor processing (A15321).
</t>
    </r>
    <r>
      <rPr>
        <color rgb="FF0000FF"/>
        <sz val="11.0"/>
      </rPr>
      <t># Please see reference #1 on reference sheet</t>
    </r>
  </si>
  <si>
    <r>
      <rPr>
        <sz val="11.0"/>
      </rPr>
      <t xml:space="preserve">Used as insecticide and acaricide for cereals, cotton, orchard fruits, rice, vegetables, forestry, turf, greenhouses, animal houses, public health, and stored products; [HSDB] Used in Australia on stored wheat; Only registered in the US for use in ant and roach bait containers; [Reference #1]
For use on cereals, cotton, forests, fruit, rice, and vegetables. Fly and mosquito sprays for farms. ... for locust and grasshopper. /Not registered for food use in the USA/
</t>
    </r>
    <r>
      <rPr>
        <color rgb="FF0000FF"/>
        <sz val="11.0"/>
      </rPr>
      <t># Please see reference #1 on reference sheet</t>
    </r>
  </si>
  <si>
    <r>
      <rPr>
        <sz val="11.0"/>
      </rPr>
      <t xml:space="preserve">Analytic Laboratory Methods
Method: EPA-OW/OST 1699; Procedure: high resolution gas chromatography with high resolution mass spectrometry; Analyte: fenitrothion; Matrix: water, soil, sediment, biosolids; Detection Limit: 24 pg/L.
Clinical Laboratory Methods
The measurement of blood cholinesterase (ChE) activities is adopted worldwide for biological monitoring of exposure to organophosphorus insecticides (OPs). Recent development of analytical chemistry has made sensitive quantification possible of non-specific OP metabolites, dialkylphosphates, in urine as a biomarker of low-level OP exposure. In this study, we established a method for quantification of urinary 3-methyl-4-nitrophenol (MNP), a specific metabolite of fenitrothion (FNT), and a parathion metabolite p-nitrophenol (PNP), using gas chromatography-mass spectrometry. The limits of detection of MNP and PNP were 0.3 and 0.5 ug/L, respectively.
</t>
    </r>
    <r>
      <rPr>
        <color rgb="FF0000FF"/>
        <sz val="11.0"/>
      </rPr>
      <t xml:space="preserve">
#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</si>
  <si>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</si>
  <si>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</si>
  <si>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ACCIDENTAL RELEASE MEASURES: Personal precautions, protective equipment and emergency procedures: Wear respiratory protection. Avoid breathing vapors, mist or gas. Ensure adequate ventilation. Evacuate personnel to safe areas. Environmental precautions: Prevent further leakage or spillage if safe to do so. Do not let product enter drains. Discharge into the environment must be avoided. Methods and materials for containment and cleaning up: Soak up with inert absorbent material and dispose of as hazardous waste. Keep in suitable, closed containers for disposal.
</t>
    </r>
    <r>
      <rPr>
        <color rgb="FF0000FF"/>
        <sz val="11.0"/>
      </rPr>
      <t># Please see reference #1 on reference sheet</t>
    </r>
  </si>
  <si>
    <r>
      <rPr>
        <sz val="11.0"/>
      </rPr>
      <t xml:space="preserve">Preparation: Belgium patent 594669 (1960 to Sumitomo); Belgium patent 596091 (1960 to Bayer).
</t>
    </r>
    <r>
      <rPr>
        <color rgb="FF0000FF"/>
        <sz val="11.0"/>
      </rPr>
      <t># Please see reference #1 on reference sheet</t>
    </r>
  </si>
  <si>
    <r>
      <rPr>
        <sz val="11.0"/>
      </rPr>
      <t xml:space="preserve">ACCIDENTAL RELEASE MEASURES: Personal precautions, protective equipment and emergency procedures: Wear respiratory protection. Avoid breathing vapors, mist or gas. Ensure adequate ventilation. Evacuate personnel to safe areas. Environmental precautions: Prevent further leakage or spillage if safe to do so. Do not let product enter drains. Discharge into the environment must be avoided.
</t>
    </r>
    <r>
      <rPr>
        <color rgb="FF0000FF"/>
        <sz val="11.0"/>
      </rPr>
      <t># Please see reference #1 on reference sheet</t>
    </r>
  </si>
  <si>
    <r>
      <rPr>
        <sz val="11.0"/>
      </rPr>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t>
    </r>
    <r>
      <rPr>
        <color rgb="FF0000FF"/>
        <sz val="11.0"/>
      </rPr>
      <t xml:space="preserve">
# Please see reference #1 on reference sheet</t>
    </r>
  </si>
  <si>
    <r>
      <rPr>
        <sz val="11.0"/>
      </rPr>
      <t xml:space="preserve">Used as insecticide and acaricide for cereals, cotton, orchard fruits, rice, vegetables, forestry, turf, greenhouses, animal houses, public health, and stored products; [HSDB] Used in Australia on stored wheat; Only registered in the US for use in ant and roach bait containers; [Reference #1]
For use on cereals, cotton, forests, fruit, rice, and vegetables. Fly and mosquito sprays for farms. ... for locust and grasshopper. /Not registered for food use in the USA/
</t>
    </r>
    <r>
      <rPr>
        <color rgb="FF0000FF"/>
        <sz val="11.0"/>
      </rPr>
      <t xml:space="preserve">
# Please see reference #1 on reference sheet</t>
    </r>
  </si>
  <si>
    <r>
      <rPr>
        <sz val="11.0"/>
      </rPr>
      <t xml:space="preserve">Used as insecticide and acaricide for cereals, cotton, orchard fruits, rice, vegetables, forestry, turf, greenhouses, animal houses, public health, and stored products; [HSDB] Used in Australia on stored wheat; Only registered in the US for use in ant and roach bait containers; [Reference #1]
For use on cereals, cotton, forests, fruit, rice, and vegetables. Fly and mosquito sprays for farms. ... for locust and grasshopper. /Not registered for food use in the USA/
</t>
    </r>
    <r>
      <rPr>
        <color rgb="FF0000FF"/>
        <sz val="11.0"/>
      </rPr>
      <t># Please see reference #1 on reference sheet</t>
    </r>
  </si>
  <si>
    <r>
      <rPr>
        <sz val="11.0"/>
      </rPr>
      <t xml:space="preserve">The substance can be absorbed into the body by inhalation of its aerosol, through the skin and by ingestion
</t>
    </r>
    <r>
      <rPr>
        <color rgb="FF0000FF"/>
        <sz val="11.0"/>
      </rPr>
      <t># Please see reference #1 on reference sheet</t>
    </r>
  </si>
  <si>
    <r>
      <rPr>
        <sz val="11.0"/>
      </rPr>
      <t xml:space="preserve">Used as insecticide and acaricide for cereals, cotton, orchard fruits, rice, vegetables, forestry, turf, greenhouses, animal houses, public health, and stored products; [HSDB] Used in Australia on stored wheat; Only registered in the US for use in ant and roach bait containers; [Reference #1]
For use on cereals, cotton, forests, fruit, rice, and vegetables. Fly and mosquito sprays for farms. ... for locust and grasshopper. /Not registered for food use in the USA/
</t>
    </r>
    <r>
      <rPr>
        <color rgb="FF0000FF"/>
        <sz val="11.0"/>
      </rPr>
      <t># Please see reference #1 on reference sheet</t>
    </r>
  </si>
  <si>
    <r>
      <rPr>
        <sz val="11.0"/>
      </rPr>
      <t xml:space="preserve">Used as insecticide and acaricide for cereals, cotton, orchard fruits, rice, vegetables, forestry, turf, greenhouses, animal houses, public health, and stored products; [HSDB] Used in Australia on stored wheat; Only registered in the US for use in ant and roach bait containers; [Reference #1]
For use on cereals, cotton, forests, fruit, rice, and vegetables. Fly and mosquito sprays for farms. ... for locust and grasshopper. /Not registered for food use in the USA/
</t>
    </r>
    <r>
      <rPr>
        <color rgb="FF0000FF"/>
        <sz val="11.0"/>
      </rPr>
      <t># Please see reference #1 on reference sheet</t>
    </r>
  </si>
  <si>
    <r>
      <rPr>
        <sz val="10.0"/>
      </rPr>
      <t xml:space="preserve">Solubility in water at 20Â °C: none
</t>
    </r>
    <r>
      <rPr>
        <color rgb="FF0000FF"/>
        <sz val="10.0"/>
      </rPr>
      <t xml:space="preserve">
# Please see reference #1 on reference sheet</t>
    </r>
  </si>
  <si>
    <t>FENOXYCARB</t>
  </si>
  <si>
    <t xml:space="preserve">Molecular Weight:301.337
Density:1.1±0.1 g/cm3
Molecular Formula:C17H19NO4
</t>
  </si>
  <si>
    <t>Boiling Point:447.3±55.0 °C at 760 mmHg
Melting Point:53-54ºC</t>
  </si>
  <si>
    <t>72490-01-8</t>
  </si>
  <si>
    <r>
      <rPr>
        <sz val="11.0"/>
      </rPr>
      <t xml:space="preserve">Fenoxycarb's production may result in its release to the environment through various waste streams; its use as an insect growth regulator will result in its direct release to the environment. If released to air, a vapor pressure of 6.5X10-9 mm Hg at 25 °C indicates fenoxycarb will exist solely in the particulate phase in the atmosphere. Particulate-phase fenoxycarb will be removed from the atmosphere by wet or dry deposition. Fenoxycarb contains chromophores that absorb at wavelengths &gt;290 nm and, therefore, may be susceptible to direct photolysis by sunlight. If released to soil, fenoxycarb is expected to have slight mobility based upon an estimated Koc of 4,800. Volatilization from moist soil surfaces is not expected to be an important fate process based upon an estimated Henry's Law constant of 4.3X10-10 atm-cu m/mole. An aerobic degradation half-life of 6.7 hours, secondary half-life of 8.2 months, using a sandy loam soil suggests that biodegradation may be an important environmental fate process in soil. If released into water, fenoxycarb is expected to adsorb to suspended solids and sediment based upon the estimated Koc. An aerobic aquatic metabolism half-life of 3.9 days in water indicates that biodegradation may be an important environmental fate process in water. 
</t>
    </r>
    <r>
      <rPr>
        <color rgb="FF0000FF"/>
        <sz val="11.0"/>
      </rPr>
      <t># Please see reference #1 on reference sheet</t>
    </r>
  </si>
  <si>
    <r>
      <rPr>
        <sz val="11.0"/>
      </rPr>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Chronically high (&gt;10 years) exposure leads to neuropsychological consequences including disturbances in perception and visuo-motor processing (A15321).
</t>
    </r>
    <r>
      <rPr>
        <color rgb="FF0000FF"/>
        <sz val="11.0"/>
      </rPr>
      <t># Please see reference #1 on reference sheet</t>
    </r>
  </si>
  <si>
    <r>
      <rPr>
        <sz val="11.0"/>
      </rPr>
      <t xml:space="preserve">Used as insecticide (growth regulator) for fruit, cotton, ornamentals, stored products, and public health; Also used in ant baits; [HSDB] Used for fire ant control; [Krieger, p. 414]
For fenoxycarb (USEPA/OPP Pesticide Code: 125301) there are 0 labels match. /SRP: Not registered for current use in the U.S., but approved pesticide uses may change periodically and so federal, state and local authorities must be consulted for currently approved uses./
Insecticides
• Pesticides
</t>
    </r>
    <r>
      <rPr>
        <color rgb="FF0000FF"/>
        <sz val="11.0"/>
      </rPr>
      <t># Please see reference #1 on reference sheet</t>
    </r>
  </si>
  <si>
    <r>
      <rPr>
        <sz val="11.0"/>
      </rPr>
      <t xml:space="preserve">Analytic Laboratory Methods
A competitive enzyme-linked immunosorbent assay (ELISA) for fenoxycarb was adapted for quantitative detection of this insect growth regulator in various environmental, agricultural, food and biological matrices. Environmental samples were taken from soil and surface waters in Hungary. The ELISA enabled fenoxycarb detection in surface waters in the 1.1-125 ng/mL concentration range without sample cleanup. In contrast, soil produced a strong matrix effect due to humic acids and other soil components. Several fruit homogenates and commercial fruit juices (eg apple, pear, grape) were analyzed by the ELISA. The assay was found to be suitable for analysis of fenoxycarb in fruit juices diluted 1:40. Biological samples included insect, fish and bovine tissues. The ELISA was applied to detect fenoxycarb in various biological matrices from larvae of the silkworm, Bombyx mori L. The assay proved useful for the analysis of hemolymph diluted 1:10 or at higher dilutions. Fat body and whole body homogenates, however, caused severe matrix effects. Fenoxycarb was detected in liver homogenates (diluted 1:40) from fish treated with various doses of fenoxycarb, and the concentrations determined correlated with the applied doses. The method was used to analyze spiked bovine urine samples diluted 1:10 or at greater dilutions. Fenoxycarb content determined by the ELISA in water and fruit juice samples was validated using GC-MS with solid-phase microextraction (SPME) sample preparation. The results of these studies demonstrated both the value and limitations of the assay when used for monitoring fenoxycarb in environmental, food and biological samples.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</si>
  <si>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</si>
  <si>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</si>
  <si>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ACCIDENTAL RELEASE MEASURES: Personal precautions, protective equipment and emergency procedures: Avoid dust formation. Avoid breathing vapors, mist or gas. Ensure adequate ventilation. Environmental precautions: Prevent further leakage or spillage if safe to do so. Do not let product enter drains. Discharge into the environment must be avoided. Methods and materials for containment and cleaning up: Pick up and arrange disposal without creating dust. Sweep up and shovel. Keep in suitable, closed containers for disposal.
</t>
    </r>
    <r>
      <rPr>
        <color rgb="FF0000FF"/>
        <sz val="11.0"/>
      </rPr>
      <t># Please see reference #1 on reference sheet</t>
    </r>
  </si>
  <si>
    <r>
      <rPr>
        <sz val="11.0"/>
      </rPr>
      <t xml:space="preserve">Preparation: U. Fischer et al, European Patent Office patent 4334; eidem, United States of America patent 4215139 (1979, 1980 both to Hoffmann-La Roche).
</t>
    </r>
    <r>
      <rPr>
        <color rgb="FF0000FF"/>
        <sz val="11.0"/>
      </rPr>
      <t># Please see reference #1 on reference sheet</t>
    </r>
  </si>
  <si>
    <r>
      <rPr>
        <sz val="11.0"/>
      </rPr>
      <t xml:space="preserve">Precautions for safe handling: Further processing of solid materials may result in the formation of combustible dusts. The potential for combustible dust formation should be taken into consideration before additional processing occurs. Provide appropriate exhaust ventilation at places where dust is formed.
ACCIDENTAL RELEASE MEASURES: Personal precautions, protective equipment and emergency procedures: Avoid dust formation. Avoid breathing vapors, mist or gas. Ensure adequate ventilation. Environmental precautions: Prevent further leakage or spillage if safe to do so. Do not let product enter drains. Discharge into the environment must be avoided.
</t>
    </r>
    <r>
      <rPr>
        <color rgb="FF0000FF"/>
        <sz val="11.0"/>
      </rPr>
      <t># Please see reference #1 on reference sheet</t>
    </r>
  </si>
  <si>
    <r>
      <rPr>
        <sz val="11.0"/>
      </rPr>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t>
    </r>
    <r>
      <rPr>
        <color rgb="FF0000FF"/>
        <sz val="11.0"/>
      </rPr>
      <t># Please see reference #1 on reference sheet</t>
    </r>
  </si>
  <si>
    <r>
      <rPr>
        <sz val="11.0"/>
      </rPr>
      <t xml:space="preserve">Used as insecticide (growth regulator) for fruit, cotton, ornamentals, stored products, and public health; Also used in ant baits; [HSDB] Used for fire ant control; [Krieger, p. 414]
For fenoxycarb (USEPA/OPP Pesticide Code: 125301) there are 0 labels match. /SRP: Not registered for current use in the U.S., but approved pesticide uses may change periodically and so federal, state and local authorities must be consulted for currently approved uses./
Insecticides
• Pesticides
</t>
    </r>
    <r>
      <rPr>
        <color rgb="FF0000FF"/>
        <sz val="11.0"/>
      </rPr>
      <t># Please see reference #1 on reference sheet</t>
    </r>
  </si>
  <si>
    <r>
      <rPr>
        <sz val="11.0"/>
      </rPr>
      <t xml:space="preserve">Used as insecticide (growth regulator) for fruit, cotton, ornamentals, stored products, and public health; Also used in ant baits; [HSDB] Used for fire ant control; [Krieger, p. 414]
For fenoxycarb (USEPA/OPP Pesticide Code: 125301) there are 0 labels match. /SRP: Not registered for current use in the U.S., but approved pesticide uses may change periodically and so federal, state and local authorities must be consulted for currently approved uses./
Insecticides
• Pesticides
</t>
    </r>
    <r>
      <rPr>
        <color rgb="FF0000FF"/>
        <sz val="11.0"/>
      </rPr>
      <t># Please see reference #1 on reference sheet</t>
    </r>
  </si>
  <si>
    <r>
      <rPr>
        <sz val="11.0"/>
      </rPr>
      <t xml:space="preserve">Inhalation (L793) ; oral (L793); dermal (L793)
</t>
    </r>
    <r>
      <rPr>
        <color rgb="FF0000FF"/>
        <sz val="11.0"/>
      </rPr>
      <t># Please see reference #1 on reference sheet</t>
    </r>
  </si>
  <si>
    <r>
      <rPr>
        <sz val="11.0"/>
      </rPr>
      <t xml:space="preserve">Used as insecticide (growth regulator) for fruit, cotton, ornamentals, stored products, and public health; Also used in ant baits; [HSDB] Used for fire ant control; [Krieger, p. 414]
For fenoxycarb (USEPA/OPP Pesticide Code: 125301) there are 0 labels match. /SRP: Not registered for current use in the U.S., but approved pesticide uses may change periodically and so federal, state and local authorities must be consulted for currently approved uses./
Insecticides
• Pesticides
</t>
    </r>
    <r>
      <rPr>
        <color rgb="FF0000FF"/>
        <sz val="11.0"/>
      </rPr>
      <t># Please see reference #1 on reference sheet</t>
    </r>
  </si>
  <si>
    <r>
      <rPr>
        <sz val="11.0"/>
      </rPr>
      <t xml:space="preserve">Used as insecticide (growth regulator) for fruit, cotton, ornamentals, stored products, and public health; Also used in ant baits; [HSDB] Used for fire ant control; [Krieger, p. 414]
For fenoxycarb (USEPA/OPP Pesticide Code: 125301) there are 0 labels match. /SRP: Not registered for current use in the U.S., but approved pesticide uses may change periodically and so federal, state and local authorities must be consulted for currently approved uses./
Insecticides
• Pesticides
</t>
    </r>
    <r>
      <rPr>
        <color rgb="FF0000FF"/>
        <sz val="11.0"/>
      </rPr>
      <t># Please see reference #1 on reference sheet</t>
    </r>
  </si>
  <si>
    <r>
      <rPr>
        <sz val="10.0"/>
      </rPr>
      <t xml:space="preserve">In water, 6.00 mg/L at 20 °C
</t>
    </r>
    <r>
      <rPr>
        <color rgb="FF0000FF"/>
        <sz val="10.0"/>
      </rPr>
      <t># Please see reference #1 on reference sheet</t>
    </r>
  </si>
  <si>
    <t>FENVALERATE</t>
  </si>
  <si>
    <t>EPA-SDWA, JNIHS, WWF</t>
  </si>
  <si>
    <t>Boiling Point:538.9±50.0 °C at 760 mmHg
Melting Point:N/A</t>
  </si>
  <si>
    <t>51630-58-1</t>
  </si>
  <si>
    <r>
      <rPr>
        <sz val="11.0"/>
      </rPr>
      <t xml:space="preserve">Fenvalerate's former U.S. production and use as an insecticide resulted in its direct release to the environment. If released to air, a vapor pressure of 1.5X10-9 mm Hg at 25 °C indicates fenvalerate will exist solely in the particulate phase in the atmosphere. Particulate-phase fenvalerate will be removed from the atmosphere by wet or dry deposition. Thin films of fenvalerate on glass exhibited an initial photodegradation half-life of 4 days when exposed to sunlight and therefore it may be susceptible to direct photolysis by sunlight. Photodegradation in UV light yields 3-phenoxybenzoyl cyanide and 3-phenoxybenzyl cyanide. If released to soil, fenvalerate is expected to have no mobility based upon a Koc of 5,300. Volatilization from moist soil surfaces is not expected to be an important fate process based upon an estimated Henry's Law constant of 3.4X10-8 atm-cu m/mole. Using a mineral and an organic soil, 92-98% of applied fenvalerate degraded after an 8-week incubation period, suggesting that biodegradation is an important environmental fate process in soil. If released into water, fenvalerate is expected to adsorb to suspended solids and sediment based upon the Koc. A biodegradation half-life of 34 days using sediment and seawater inoculum suggests that biodegradaton may be an important environmental fate process in water. 
</t>
    </r>
    <r>
      <rPr>
        <color rgb="FF0000FF"/>
        <sz val="11.0"/>
      </rPr>
      <t># Please see reference #1 on reference sheet</t>
    </r>
  </si>
  <si>
    <r>
      <rPr>
        <sz val="11.0"/>
      </rPr>
      <t xml:space="preserve">Pyrethroid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pyrethriod poisoning. (L857)
</t>
    </r>
    <r>
      <rPr>
        <color rgb="FF0000FF"/>
        <sz val="11.0"/>
      </rPr>
      <t># Please see reference #1 on reference sheet</t>
    </r>
  </si>
  <si>
    <r>
      <rPr>
        <sz val="11.0"/>
      </rPr>
      <t xml:space="preserve">Used as an insecticide and medication; [HSDB]
Highly active contact insecticide effective against a wide range of pests, including strains resistant to organochlorine, organophosphorus, and carbamate insecticides. It controls insects that attack leaves or fruits on various crops, including cotton, fruit, vegetables and vines at 25-250 g ai/ha, and is persistent under various field conditions. It is also used in public health and animal husbandry, controlling flies in cattle sheds for 60 days at 100 mg/sq m wall, and is effective against Boophilus at 200-300 mg/L.
</t>
    </r>
    <r>
      <rPr>
        <color rgb="FF0000FF"/>
        <sz val="11.0"/>
      </rPr>
      <t># Please see reference #1 on reference sheet</t>
    </r>
  </si>
  <si>
    <r>
      <rPr>
        <sz val="11.0"/>
      </rPr>
      <t xml:space="preserve">Analytic Laboratory Methods
Fenvalerate can be determined by GLC with a flame ionization detector (3% ov-17 glass column with temperature programming). The detection limit is 0.054 ug/L.
Method: EPA-OGWDW/TSC 527; Procedure: gas chromatography-mass spectrometry; Analyte: fenvalerate; Matrix: drinking water; Detection Limit: 0.079 ug/L.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</si>
  <si>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</si>
  <si>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</si>
  <si>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Personal protection: filter respirator for organic gases and vapors. Do NOT let this chemical enter the environment. Collect leaking and spilled liquid in sealable containers as far as possible. Absorb remaining liquid in sand or inert absorbent and remove to safe place.
Environmental consideration - Land spill: Dig a pit, pond, lagoon, or holding area to contain liquid or solid material. /SRP: If time permits, pits, ponds, lagoons, soak holes, or holding areas should be sealed with an impermeable flexible membrane liner./ Dike surface flow using soil, sand bags, foamed polyurethane, or foamed concrete. Absorb bulk liquid with fly ash, or cement powder. /Pyrethrins/
</t>
    </r>
    <r>
      <rPr>
        <color rgb="FF0000FF"/>
        <sz val="11.0"/>
      </rPr>
      <t># Please see reference #1 on reference sheet</t>
    </r>
  </si>
  <si>
    <r>
      <rPr>
        <sz val="11.0"/>
      </rPr>
      <t xml:space="preserve">Fenvalerate ... is prepared by the esterification of (2RS)-2-(4-chlorophenyl)-3-methylbutyric acid (also known as (2RS)-2-(4-chlorophenyl)isovaleric acid, CPIA, or Cl-Vacid) with (alphaRS)-alpha-cyano-3-phenoxybenzyl alcohol ... .
</t>
    </r>
    <r>
      <rPr>
        <color rgb="FF0000FF"/>
        <sz val="11.0"/>
      </rPr>
      <t># Please see reference #1 on reference sheet</t>
    </r>
  </si>
  <si>
    <r>
      <rPr>
        <sz val="11.0"/>
      </rPr>
      <t xml:space="preserve">SRP: The scientific literature supports the wearing of contact lenses in industrial environments, as part of a program to protect the eye against chemical compounds and minerals causing eye irritation. However, there may be individual substances whose irritating or corrosive properties are such that the wearing of contact lenses would be harmful to the eye. In those specific cases contact lenses should not be worn.
</t>
    </r>
    <r>
      <rPr>
        <color rgb="FF0000FF"/>
        <sz val="11.0"/>
      </rPr>
      <t>#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</si>
  <si>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Please see reference #1 on reference sheet</t>
    </r>
  </si>
  <si>
    <r>
      <rPr>
        <sz val="11.0"/>
      </rPr>
      <t xml:space="preserve">Fenvalerate is used as an insecticide, mostly to control insects in food, feed, and cotton products, and for the control of flies and ticks in barns and stables. (L606)
Used as an insecticide and medication; [HSDB]
Highly active contact insecticide effective against a wide range of pests, including strains resistant to organochlorine, organophosphorus, and carbamate insecticides. It controls insects that attack leaves or fruits on various crops, including cotton, fruit, vegetables and vines at 25-250 g ai/ha, and is persistent under various field conditions. It is also used in public health and animal husbandry, controlling flies in cattle sheds for 60 days at 100 mg/sq m wall, and is effective against Boophilus at 200-300 mg/L.
</t>
    </r>
    <r>
      <rPr>
        <color rgb="FF0000FF"/>
        <sz val="11.0"/>
      </rPr>
      <t># Please see reference #1 on reference sheet</t>
    </r>
  </si>
  <si>
    <r>
      <rPr>
        <sz val="11.0"/>
      </rPr>
      <t xml:space="preserve">Fenvalerate is used as an insecticide, mostly to control insects in food, feed, and cotton products, and for the control of flies and ticks in barns and stables. (L606)
Used as an insecticide and medication; [HSDB]
Highly active contact insecticide effective against a wide range of pests, including strains resistant to organochlorine, organophosphorus, and carbamate insecticides. It controls insects that attack leaves or fruits on various crops, including cotton, fruit, vegetables and vines at 25-250 g ai/ha, and is persistent under various field conditions. It is also used in public health and animal husbandry, controlling flies in cattle sheds for 60 days at 100 mg/sq m wall, and is effective against Boophilus at 200-300 mg/L.
</t>
    </r>
    <r>
      <rPr>
        <color rgb="FF0000FF"/>
        <sz val="11.0"/>
      </rPr>
      <t xml:space="preserve">
# Please see reference #1 on reference sheet</t>
    </r>
  </si>
  <si>
    <r>
      <rPr>
        <sz val="11.0"/>
      </rPr>
      <t xml:space="preserve">The substance can be absorbed into the body by inhalation of its aerosol and by ingestion.
Oral (L96) ; inhalation (L96) ; dermal (L96)
</t>
    </r>
    <r>
      <rPr>
        <color rgb="FF0000FF"/>
        <sz val="11.0"/>
      </rPr>
      <t># Please see reference #1 on reference sheet</t>
    </r>
    <r>
      <rPr>
        <sz val="11.0"/>
      </rPr>
      <t xml:space="preserve">
</t>
    </r>
  </si>
  <si>
    <r>
      <rPr>
        <sz val="11.0"/>
      </rPr>
      <t xml:space="preserve">Fenvalerate is used as an insecticide, mostly to control insects in food, feed, and cotton products, and for the control of flies and ticks in barns and stables. (L606)
Used as an insecticide and medication; [HSDB]
Highly active contact insecticide effective against a wide range of pests, including strains resistant to organochlorine, organophosphorus, and carbamate insecticides. It controls insects that attack leaves or fruits on various crops, including cotton, fruit, vegetables and vines at 25-250 g ai/ha, and is persistent under various field conditions. It is also used in public health and animal husbandry, controlling flies in cattle sheds for 60 days at 100 mg/sq m wall, and is effective against Boophilus at 200-300 mg/L.
</t>
    </r>
    <r>
      <rPr>
        <color rgb="FF0000FF"/>
        <sz val="11.0"/>
      </rPr>
      <t xml:space="preserve">
# Please see reference #1 on reference sheet</t>
    </r>
  </si>
  <si>
    <r>
      <rPr>
        <sz val="11.0"/>
      </rPr>
      <t xml:space="preserve">Fenvalerate is used as an insecticide, mostly to control insects in food, feed, and cotton products, and for the control of flies and ticks in barns and stables. (L606)
Used as an insecticide and medication; [HSDB]
Highly active contact insecticide effective against a wide range of pests, including strains resistant to organochlorine, organophosphorus, and carbamate insecticides. It controls insects that attack leaves or fruits on various crops, including cotton, fruit, vegetables and vines at 25-250 g ai/ha, and is persistent under various field conditions. It is also used in public health and animal husbandry, controlling flies in cattle sheds for 60 days at 100 mg/sq m wall, and is effective against Boophilus at 200-300 mg/L.
</t>
    </r>
    <r>
      <rPr>
        <color rgb="FF0000FF"/>
        <sz val="11.0"/>
      </rPr>
      <t># Please see reference #1 on reference sheet</t>
    </r>
    <r>
      <rPr>
        <sz val="11.0"/>
      </rPr>
      <t xml:space="preserve">
</t>
    </r>
  </si>
  <si>
    <r>
      <rPr>
        <sz val="10.0"/>
      </rPr>
      <t xml:space="preserve">Solubility in water: none
</t>
    </r>
    <r>
      <rPr>
        <color rgb="FF0000FF"/>
        <sz val="10.0"/>
      </rPr>
      <t># Please see reference #1 on reference sheet</t>
    </r>
  </si>
  <si>
    <t>FERBAM</t>
  </si>
  <si>
    <t>Molecular Weight:422.54
Density:N/A
Molecular Formula:C9H24FeN3S6</t>
  </si>
  <si>
    <t>Boiling Point:129.4ºC at 760mmHg
Melting Point:180°C (dec.)</t>
  </si>
  <si>
    <t>14484-64-1</t>
  </si>
  <si>
    <r>
      <rPr>
        <sz val="11.0"/>
      </rPr>
      <t xml:space="preserve">Ferbam's production may result in its release to the environment through various waste streams; it's use as a fungicide will result in its direct release to the environment. Its production and use in rubber processing may result in its release to the environment through various waste streams. If released to air, a negligible vapor pressure at 20 °C indicates ferbam will exist solely in the particulate phase in the ambient atmosphere. Particulate-phase ferbam will be removed from the atmosphere by wet and dry deposition. If released to soil, ferbam is expected to have moderate mobility based upon an estimated Koc of 300. Biodegradation is not expected to be an important environmental fate process based on a 14-15 week degradation rate in soil at pH 7. Ferbam has a negligible vapor pressure and is not expected to volatilize from water surfaces or from moist soil surfaces. If released into water, ferbam may adsorb to suspended solids and sediment based upon the estimated Koc. Volatilization from water surfaces is not expected to be an important fate process based upon this compound's vapor pressure. An estimated BCF of 3 suggests the potential for bioconcentration in aquatic organisms is low. Occupational exposure to ferbam may occur through inhalation and dermal contact with this compound at workplaces where ferbam is produced or used. (SRC)
</t>
    </r>
    <r>
      <rPr>
        <color rgb="FF0000FF"/>
        <sz val="11.0"/>
      </rPr>
      <t># Please see reference #1 on reference sheet</t>
    </r>
  </si>
  <si>
    <r>
      <rPr>
        <sz val="11.0"/>
      </rPr>
      <t xml:space="preserve">Excerpt from NIOSH Pocket Guide for Ferbam:
Exposure Routes: Inhalation, ingestion, skin and/or eye contact
Symptoms: Irritation eyes, resp tract; dermatitis; gastrointestinal disturbance
Target Organs: Eyes, skin, respiratory system, gastrointestinal tract (NIOSH, 2024)
CAMEO Chemicals
</t>
    </r>
    <r>
      <rPr>
        <color rgb="FF0000FF"/>
        <sz val="11.0"/>
      </rPr>
      <t># Please see reference #1 on reference sheet</t>
    </r>
  </si>
  <si>
    <r>
      <rPr>
        <sz val="11.0"/>
      </rPr>
      <t xml:space="preserve">Fungicide used on fruit, nuts, vegetables, ornamental crops, in household applications; [HSDB]
For citrus to control postbloom fruit drop.
</t>
    </r>
    <r>
      <rPr>
        <color rgb="FF0000FF"/>
        <sz val="11.0"/>
      </rPr>
      <t># Please see reference #1 on reference sheet</t>
    </r>
  </si>
  <si>
    <r>
      <rPr>
        <sz val="11.0"/>
      </rPr>
      <t xml:space="preserve">Analytic Laboratory Methods
Product analysis is either by colorimetry or by acid hydrolysis, the liberated carbon disulfide being converted to dithiocarbonate which is estimated by titration with iodine. Residues may be determined by acid hydrolysis and suitable colorimetry of the liberated carbon disulphide.
Methods for chromatographic analysis of carbamates, including dithiocarbamate pesticides, have been reviewed. Ferbam residues have been determined by polarography, with a sensitivity of 80 ug/mL ... or 10-7 m ... .
</t>
    </r>
    <r>
      <rPr>
        <color rgb="FF0000FF"/>
        <sz val="11.0"/>
      </rPr>
      <t xml:space="preserve">
#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</si>
  <si>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</si>
  <si>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</si>
  <si>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Ventilate area of spill. Collect spilled material in the most convenient and safe manner and deposit in sealed containers for reclamation, or for disposal in a secured sanitary landfill. Liquid containing ferbam should be absorbed in vermiculite, dry sand, earth, or a similar material.
Sweep spilled substance into sealable containers; if appropriate, moisten first to prevent dusting. Carefully collect remainder, then remove to safe place. Do NOT let this chemical enter the environment. (Extra personal protection: P2 filter respirator for harmful particles).
</t>
    </r>
    <r>
      <rPr>
        <color rgb="FF0000FF"/>
        <sz val="11.0"/>
      </rPr>
      <t># Please see reference #1 on reference sheet</t>
    </r>
  </si>
  <si>
    <r>
      <rPr>
        <sz val="11.0"/>
      </rPr>
      <t xml:space="preserve">Dimethyl amine and carbon disulfide react to give dimethylthiocarbamate. Reaction of that material with soluble ferric salts gives ferbam.
</t>
    </r>
    <r>
      <rPr>
        <color rgb="FF0000FF"/>
        <sz val="11.0"/>
      </rPr>
      <t># Please see reference #1 on reference sheet</t>
    </r>
  </si>
  <si>
    <r>
      <rPr>
        <sz val="11.0"/>
      </rPr>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t>
    </r>
    <r>
      <rPr>
        <color rgb="FF0000FF"/>
        <sz val="11.0"/>
      </rPr>
      <t># Please see reference #1 on reference sheet</t>
    </r>
    <r>
      <rPr>
        <sz val="11.0"/>
      </rPr>
      <t xml:space="preserve">
</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</si>
  <si>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Please see reference #1 on reference sheet</t>
    </r>
  </si>
  <si>
    <r>
      <rPr>
        <sz val="11.0"/>
      </rPr>
      <t xml:space="preserve">Fungicide used on fruit, nuts, vegetables, ornamental crops, in household applications; [HSDB]
For citrus to control postbloom fruit drop.
</t>
    </r>
    <r>
      <rPr>
        <color rgb="FF0000FF"/>
        <sz val="11.0"/>
      </rPr>
      <t># Please see reference #1 on reference sheet</t>
    </r>
  </si>
  <si>
    <r>
      <rPr>
        <sz val="11.0"/>
      </rPr>
      <t xml:space="preserve">Fungicide used on fruit, nuts, vegetables, ornamental crops, in household applications; [HSDB]
For citrus to control postbloom fruit drop.
</t>
    </r>
    <r>
      <rPr>
        <color rgb="FF0000FF"/>
        <sz val="11.0"/>
      </rPr>
      <t># Please see reference #1 on reference sheet</t>
    </r>
  </si>
  <si>
    <r>
      <rPr>
        <sz val="11.0"/>
      </rPr>
      <t xml:space="preserve">Exposure Routes: Inhalation, ingestion, skin and/or eye contact
</t>
    </r>
    <r>
      <rPr>
        <color rgb="FF0000FF"/>
        <sz val="11.0"/>
      </rPr>
      <t># Please see reference #1 on reference sheet</t>
    </r>
  </si>
  <si>
    <r>
      <rPr>
        <sz val="11.0"/>
      </rPr>
      <t xml:space="preserve">Fungicide used on fruit, nuts, vegetables, ornamental crops, in household applications; [HSDB]
For citrus to control postbloom fruit drop.
</t>
    </r>
    <r>
      <rPr>
        <color rgb="FF0000FF"/>
        <sz val="11.0"/>
      </rPr>
      <t># Please see reference #1 on reference sheet</t>
    </r>
  </si>
  <si>
    <r>
      <rPr>
        <sz val="11.0"/>
      </rPr>
      <t xml:space="preserve">Fungicide used on fruit, nuts, vegetables, ornamental crops, in household applications; [HSDB]
For citrus to control postbloom fruit drop.
</t>
    </r>
    <r>
      <rPr>
        <color rgb="FF0000FF"/>
        <sz val="11.0"/>
      </rPr>
      <t># Please see reference #1 on reference sheet</t>
    </r>
  </si>
  <si>
    <r>
      <rPr>
        <sz val="10.0"/>
      </rPr>
      <t xml:space="preserve">Solubility in water: none
</t>
    </r>
    <r>
      <rPr>
        <color rgb="FF0000FF"/>
        <sz val="10.0"/>
      </rPr>
      <t># Please see reference #1 on reference sheet</t>
    </r>
  </si>
  <si>
    <t>FIPRONIL</t>
  </si>
  <si>
    <t>Molecular Weight:437.148
Density:1.9±0.1 g/cm3
Molecular Formula:C12H4Cl2F6N4OS</t>
  </si>
  <si>
    <t>Boiling Point:510.1±50.0 °C at 760 mmHg
Melting Point:200-201°C</t>
  </si>
  <si>
    <t>120068-37-3</t>
  </si>
  <si>
    <r>
      <rPr>
        <sz val="11.0"/>
      </rPr>
      <t xml:space="preserve">Fipronil's production may result in its release to the environment through various waste streams; its use as an insecticide and as a veterinary ectoparasticide will result in its direct release to the environment. If released to air, a vapor pressure of 2.78X10-9 mm Hg at 25 °C indicates fipronil will exist solely in the particulate phase in the atmosphere. Particulate-phase fipronil will be removed from the atmosphere by wet or dry deposition. Fipronil contains chromophores that absorb at wavelengths &gt;290 nm and, therefore, may be susceptible to direct photolysis by sunlight. If released to soil, fipronil is expected to have low to no mobility based upon Koc values of 825 to 6863. Volatilization from moist soil surfaces is not expected to be an important fate process based upon an estimated Henry's Law constant of 8.4X10-10 atm-cu m/mole. Photolytic half-lives in soil for fipronil were reported as 147 to 217 hours. Fipronil is expected to biodegrade in soil and water based upon studies showing estimated degradation half-lives of 25.1 to 91.2 days in three sediments under aerobic conditions and 4.6 to 18.5 days for the same sediments under anaerobic conditions. If released into water, fipronil is expected to adsorb to suspended solids and sediment based upon the Koc values. Volatilization from water surfaces is not expected to be an important fate process based upon this compound's estimated Henry's Law constant. A whole body BCF of 321 in bluegill suggests bioconcentration in aquatic organisms is high.
</t>
    </r>
    <r>
      <rPr>
        <color rgb="FF0000FF"/>
        <sz val="11.0"/>
      </rPr>
      <t># Please see reference #1 on reference sheet</t>
    </r>
  </si>
  <si>
    <r>
      <rPr>
        <sz val="11.0"/>
      </rPr>
      <t xml:space="preserve">Fipronil is a solid. Fipronil is a pyrazole acaricide and insecticide that may be used for insect, tick, lice, and mite control on pets. HUMAN STUDIES: Most cases of exposure (89%) had mild, temporary health effects. Neurological symptoms (50%) such as headache, dizziness, and paresthesia were the most common, followed by ocular (44%), gastrointestinal (28%), respiratory (27%), and dermal (21%) symptoms. Exposures usually occurred from inadvertent spray/splash/spill of products or inadequate ventilation of the treated area before re-entry. Fipronil was tested in an in vitro cytogenetics assay using human lymphocyte cultures. No increase in chromosome aberrations was reported at any dose level. However, in an alkaline comet assay fipronil induced DNA damage in human peripheral blood lymphocytes in vitro. ANIMAL STUDIES: No skin irritation was observed in rabbits. In studies with female rats, the clinical signs of toxicity did not reach their peak until 2 days after treatment in some animals, and deaths did not occur until 4 days after treatment. 
</t>
    </r>
    <r>
      <rPr>
        <color rgb="FF0000FF"/>
        <sz val="11.0"/>
      </rPr>
      <t># Please see reference #1 on reference sheet</t>
    </r>
  </si>
  <si>
    <r>
      <rPr>
        <sz val="11.0"/>
      </rPr>
      <t xml:space="preserve">Used to kill mole crickets, fire ants, fleas, ticks, termites, and roaches; [MSDSonline] Used in turf granules, flea and tick sprays, and roach and ant baits; [NPIC]
</t>
    </r>
    <r>
      <rPr>
        <color rgb="FF0000FF"/>
        <sz val="11.0"/>
      </rPr>
      <t># Please see reference #1 on reference sheet</t>
    </r>
  </si>
  <si>
    <r>
      <rPr>
        <sz val="11.0"/>
      </rPr>
      <t xml:space="preserve">Analytic Laboratory Methods
Method: USGS-NWQL O-1126-02; Procedure: gas chromatography-mass spectrometry; Analyte: fipronil; Matrix: water; Detection Limit: 0.003 ug/L.
A liquid chromatography tandem mass spectrometry (LC-MS/MS) based method is reported for simultaneous analysis of fipronil (plus its metabolites) and difenoconazole residues in okra. The sample preparation method involving extraction with ethyl acetate provided 80-107% recoveries for both the pesticides with precision RSD within 4-17% estimated at the limits of quantification (LOQ, fipronil= 1 ng/g), difenoconazole= 5 ng/g) and higher fortification levels. In field, both the pesticides dissipated with half-life of 2.5 days. The estimated pre-harvest intervals (PHI) for fipronil and difenoconazole were 15 and 19.5 days, and 4 and 6.5 days at single and double dose of field applications, respectively. Decontamination of incurred residues by washing and different cooking treatments was quite efficient in minimizing the residue load of both the chemicals. Okra samples harvested after the estimated PHIs were found safe for human consumption.
Clinical Laboratory Methods
A simple, sensitive and reliable method was developed and applied to the residue analysis of fipronil in chicken egg and muscle by liquid chromatography-tandem mass spectrometry (LC-MS/MS). Chicken egg and muscle samples were extracted with acetronitrile, then salting out by dehydration with anhydrous magnesium sulfate and sodium chloride. The extracts were purified by the C18 solid phase extraction cartridge prior to analysis by LC-MS/MS. The matrix-matched calibration curve showed a good linear within the concentration range from 0.01 to 2.00 ug/kg (r(2) &gt;/= 0.999). The average recoveries of fipronil at three spiked levels of 0.01, 0.1 and 1.0 ug/kg ranged from 79.7% to 98.0%, and the relative standard deviations were less than 8.8%. The decision limit (CCalpha) and detection capability (CCbeta) of fipronil in chicken egg and muscle matrices were all 0.002 ug/kg and 0.01 ug/kg, respectively. The method has also been successfully applied to monitoring fipronil in the real samples.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</si>
  <si>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</si>
  <si>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</si>
  <si>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Methods and materials for containment and cleaning up: Pick up and arrange disposal without creating dust. Sweep up and shovel. Keep in suitable, closed containers for disposal.
</t>
    </r>
    <r>
      <rPr>
        <color rgb="FF0000FF"/>
        <sz val="11.0"/>
      </rPr>
      <t># Please see reference #1 on reference sheet</t>
    </r>
  </si>
  <si>
    <r>
      <rPr>
        <sz val="11.0"/>
      </rPr>
      <t xml:space="preserve">Personal protection: particulate filter respirator adapted to the airborne concentration of the substance. Do NOT let this chemical enter the environment. Sweep spilled substance into covered containers.
Fipronil can be produced by treatment of 5-amino-3-cyano-1-(2,6-dichloro-4-trifluoromethylphenyl) pyrazole with trifluoromethylsulfenyl chloride.
</t>
    </r>
    <r>
      <rPr>
        <color rgb="FF0000FF"/>
        <sz val="11.0"/>
      </rPr>
      <t># Please see reference #1 on reference sheet</t>
    </r>
  </si>
  <si>
    <r>
      <rPr>
        <sz val="11.0"/>
      </rPr>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Provide appropriate exhaust ventilation at places where dust is formed.
</t>
    </r>
    <r>
      <rPr>
        <color rgb="FF0000FF"/>
        <sz val="11.0"/>
      </rPr>
      <t># Please see reference #1 on reference sheet</t>
    </r>
  </si>
  <si>
    <r>
      <rPr>
        <sz val="11.0"/>
      </rPr>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t>
    </r>
    <r>
      <rPr>
        <color rgb="FF0000FF"/>
        <sz val="11.0"/>
      </rPr>
      <t># Please see reference #1 on reference sheet</t>
    </r>
  </si>
  <si>
    <r>
      <rPr>
        <sz val="11.0"/>
      </rPr>
      <t xml:space="preserve">Used to kill mole crickets, fire ants, fleas, ticks, termites, and roaches; [MSDSonline] Used in turf granules, flea and tick sprays, and roach and ant baits; [NPIC]
Attractant/pheromone, insecticide, seed treatment/protectant.
</t>
    </r>
    <r>
      <rPr>
        <color rgb="FF0000FF"/>
        <sz val="11.0"/>
      </rPr>
      <t># Please see reference #1 on reference sheet</t>
    </r>
  </si>
  <si>
    <r>
      <rPr>
        <sz val="11.0"/>
      </rPr>
      <t xml:space="preserve">Used to kill mole crickets, fire ants, fleas, ticks, termites, and roaches; [MSDSonline] Used in turf granules, flea and tick sprays, and roach and ant baits; [NPIC]
Attractant/pheromone, insecticide, seed treatment/protectant.
</t>
    </r>
    <r>
      <rPr>
        <color rgb="FF0000FF"/>
        <sz val="11.0"/>
      </rPr>
      <t xml:space="preserve">
# Please see reference #1 on reference sheet</t>
    </r>
  </si>
  <si>
    <r>
      <rPr>
        <sz val="11.0"/>
      </rPr>
      <t xml:space="preserve">The substance can be absorbed into the body by inhalation and by ingestion.
</t>
    </r>
    <r>
      <rPr>
        <color rgb="FF0000FF"/>
        <sz val="11.0"/>
      </rPr>
      <t># Please see reference #1 on reference sheet</t>
    </r>
  </si>
  <si>
    <r>
      <rPr>
        <sz val="11.0"/>
      </rPr>
      <t xml:space="preserve">Used to kill mole crickets, fire ants, fleas, ticks, termites, and roaches; [MSDSonline] Used in turf granules, flea and tick sprays, and roach and ant baits; [NPIC]
Attractant/pheromone, insecticide, seed treatment/protectant.
</t>
    </r>
    <r>
      <rPr>
        <color rgb="FF0000FF"/>
        <sz val="11.0"/>
      </rPr>
      <t># Please see reference #1 on reference sheet</t>
    </r>
  </si>
  <si>
    <r>
      <rPr>
        <sz val="11.0"/>
      </rPr>
      <t xml:space="preserve">Used to kill mole crickets, fire ants, fleas, ticks, termites, and roaches; [MSDSonline] Used in turf granules, flea and tick sprays, and roach and ant baits; [NPIC]
Attractant/pheromone, insecticide, seed treatment/protectant.
</t>
    </r>
    <r>
      <rPr>
        <color rgb="FF0000FF"/>
        <sz val="11.0"/>
      </rPr>
      <t># Please see reference #1 on reference sheet</t>
    </r>
  </si>
  <si>
    <r>
      <rPr>
        <sz val="10.0"/>
      </rPr>
      <t xml:space="preserve">Solubility in water: very poor
</t>
    </r>
    <r>
      <rPr>
        <color rgb="FF0000FF"/>
        <sz val="10.0"/>
      </rPr>
      <t># Please see reference #1 on reference sheet</t>
    </r>
  </si>
  <si>
    <t>FIREMASTER FF-1</t>
  </si>
  <si>
    <t xml:space="preserve">Molecular Weight:627.584
Density:2.5±0.1 g/cm3
Molecular Formula:C12H4Br6
</t>
  </si>
  <si>
    <t>Boiling Point:474.4±40.0 °C at 760 mmHg
Melting Point:N/A</t>
  </si>
  <si>
    <t>67774-32-7</t>
  </si>
  <si>
    <t>GAMMA-LINDANE</t>
  </si>
  <si>
    <t>Density: 1.6±0.1 g/cm3
Molecular Formula: C6H6Cl6
Molecular Weight:290.830
Flash Point:157.5±23.9 °C</t>
  </si>
  <si>
    <t>Boiling Point: 288.0±0.0 °C at 760 mmHg
Melting Point: 113-115ºC</t>
  </si>
  <si>
    <t>58-89-9</t>
  </si>
  <si>
    <r>
      <rPr>
        <sz val="11.0"/>
      </rPr>
      <t xml:space="preserve">Lindane's production may result in its release to the environment through various waste streams; its former use as an insecticide may have resulted in its direct release to the environment. It's administration for the topical treatment of head and pubic lice infestation and for the topical treatment of scabies may result in its release to the environment through various waste streams. If released to air, a vapor pressure of 4.2X10-5 mm Hg at 20 °C indicates lindane will exist in both the vapor and particulate phases. Vapor-phase lindane will be degraded in the atmosphere by reaction with photochemically-produced hydroxyl radicals; the half-life for this reaction in air is estimated to be 84 days. Particulate-phase lindane will be removed from the atmosphere by wet and dry deposition. Reported removal rates by rainfall and dry deposition were 2.5 and 3.3% per week, respectively. If released to soil, lindane is expected to have moderate to low mobility based upon Koc values of 400-2000. Volatilization from moist soil surfaces is expected based upon a Henry's Law constant of 5.14X10-6 atm-cu m/mole. Volatilization half-lives from a sandy soil and a peat soil ranged from 2.3 to 22.2 days. Half lives were dependent on soil type and air humidity. Lindane was not biodegraded in aerobic soil suspensions during a 3 week incubation period. Lindane is expected to biodegrade in soil under anaerobic conditions, 63.8% biodegraded in three weeks in soil suspensions, while in clay loam soil 60% biodegraded after 15 days.
</t>
    </r>
    <r>
      <rPr>
        <color rgb="FF0000FF"/>
        <sz val="11.0"/>
      </rPr>
      <t># Please see reference #1 on reference sheet</t>
    </r>
  </si>
  <si>
    <r>
      <rPr>
        <sz val="11.0"/>
      </rPr>
      <t xml:space="preserve">Exposure to large amounts of hexachlorocyclohexane can harm the nervous system, producing a range of symptoms from headache and dizziness to seizures, convulsions and more rarely death. Hexachlorocyclohexane is known to damage the liver, kidneys, and immune system, as well as cause blood disorders and reproductive and developmental defects. Hexachlorocyclohexane is also potentially carcinogenic. (L108, L109)
</t>
    </r>
    <r>
      <rPr>
        <color rgb="FF0000FF"/>
        <sz val="11.0"/>
      </rPr>
      <t># Please see reference #1 on reference sheet</t>
    </r>
  </si>
  <si>
    <r>
      <rPr>
        <sz val="11.0"/>
      </rPr>
      <t xml:space="preserve">Used as a scabicide/pesticide in humans and animals. [ACGIH] Was used as an insecticide on fruits, vegetables, tobacco, and forest crops; still used to treat head and body lice and scabies; [ATSDR ToxFAQs]
Lindane is used as an insecticide on fruit and vegetable crops, for seed treatment, in forestry, and for livestock and pet treatment. Lindane is no longer produced in the United States (however, it is still formulated in this country), and aerial application of the chemical is prohibited.
</t>
    </r>
    <r>
      <rPr>
        <color rgb="FF0000FF"/>
        <sz val="11.0"/>
      </rPr>
      <t># Please see reference #1 on reference sheet</t>
    </r>
  </si>
  <si>
    <r>
      <rPr>
        <sz val="11.0"/>
      </rPr>
      <t xml:space="preserve">Analytic Laboratory Methods
Method: NIOSH 5502, Issue 2; Procedure: gas chromatography with electrolytic conductivity detector; Analyte: lindane; Matrix: air; Detection Limit: 3 ug/sample.
Method: AOAC 990.06; Procedure: gas chromatography with electron capture detection; Analyte: lindane; Matrix: drinking water; Detection Limit: 0.01 ug/L.
Method: ASTM D5175; Procedure: microextraction and gas chromatography with electron capture detection; Analyte: lindane; Matrix: finished drinking water, drinking water during intermediate stages of treatment, and the raw source water; Detection Limit: 0.04 ug/L.
Clinical Laboratory Methods
Method: EPA-OW/OST 1699; Procedure: high resolution gas chromatography combined with high resolution mass spectrometry; Analyte: lindane; Matrix: tissue; Detection Limit: 9 pg/L.
</t>
    </r>
    <r>
      <rPr>
        <color rgb="FF0000FF"/>
        <sz val="11.0"/>
      </rPr>
      <t xml:space="preserve">
# Please see reference #1 on reference sheet</t>
    </r>
    <r>
      <rPr>
        <sz val="11.0"/>
      </rPr>
      <t xml:space="preserve">
</t>
    </r>
  </si>
  <si>
    <r>
      <rPr>
        <sz val="11.0"/>
      </rPr>
      <t xml:space="preserve">Human Drugs -&gt; FDA Approved Drug Products with Therapeutic Equivalence Evaluations (Orange Book) -&gt; Active Ingredients
INSECTICIDES
</t>
    </r>
    <r>
      <rPr>
        <color rgb="FF0000FF"/>
        <sz val="11.0"/>
      </rPr>
      <t xml:space="preserve">
# Please see reference #1 on reference sheet</t>
    </r>
  </si>
  <si>
    <r>
      <rPr>
        <sz val="11.0"/>
      </rPr>
      <t xml:space="preserve">Human Drugs -&gt; FDA Approved Drug Products with Therapeutic Equivalence Evaluations (Orange Book) -&gt; Active Ingredients
INSECTICIDES
</t>
    </r>
    <r>
      <rPr>
        <color rgb="FF0000FF"/>
        <sz val="11.0"/>
      </rPr>
      <t># Please see reference #1 on reference sheet</t>
    </r>
  </si>
  <si>
    <r>
      <rPr>
        <sz val="11.0"/>
      </rPr>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Methods and materials for containment and cleaning up: Pick up and arrange disposal without creating dust. Sweep up and shovel. Keep in suitable, closed containers for disposal.
</t>
    </r>
    <r>
      <rPr>
        <color rgb="FF0000FF"/>
        <sz val="11.0"/>
      </rPr>
      <t># Please see reference #1 on reference sheet</t>
    </r>
  </si>
  <si>
    <r>
      <rPr>
        <sz val="11.0"/>
      </rPr>
      <t xml:space="preserve">Lindane can be prepared from benzene and chlorine by photochlorination. The resulting benzene hexachloride consists of isomers of which only the gamma-isomer (lindane) is desired, and is obtained by treatment of the reaction mixture with methanol or acetic acid, in which only the alpha and beta isomers dissolve readily.
</t>
    </r>
    <r>
      <rPr>
        <color rgb="FF0000FF"/>
        <sz val="11.0"/>
      </rPr>
      <t># Please see reference #1 on reference sheet</t>
    </r>
  </si>
  <si>
    <r>
      <rPr>
        <sz val="11.0"/>
      </rPr>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t>
    </r>
    <r>
      <rPr>
        <color rgb="FF0000FF"/>
        <sz val="11.0"/>
      </rPr>
      <t># Please see reference #1 on reference sheet</t>
    </r>
  </si>
  <si>
    <r>
      <rPr>
        <sz val="11.0"/>
      </rPr>
      <t xml:space="preserve">Generators of waste (equal to or greater than 100 kg/mo) containing this contaminant, EPA hazardous waste number U129, D013,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For the disposal of lindane, a process has been developed involving destructive pyrolysis at 400-500 °C with a catalyst mixture which contains 5-10% of either cupric chloride, ferric chloride, zinc chloride, or aluminum chloride on activated carbon. Consult with environmental regulatory agencies for guidance on acceptable disposal practices.
</t>
    </r>
    <r>
      <rPr>
        <color rgb="FF0000FF"/>
        <sz val="11.0"/>
      </rPr>
      <t># Please see reference #1 on reference sheet</t>
    </r>
  </si>
  <si>
    <r>
      <rPr>
        <sz val="11.0"/>
      </rPr>
      <t xml:space="preserve">Used as a scabicide/pesticide in humans and animals. [ACGIH] Was used as an insecticide on fruits, vegetables, tobacco, and forest crops; still used to treat head and body lice and scabies; [ATSDR ToxFAQs]
Lindane is used as an insecticide on fruit and vegetable crops, for seed treatment, in forestry, and for livestock and pet treatment. Lindane is no longer produced in the United States (however, it is still formulated in this country), and aerial application of the chemical is prohibited.
... In humans, lindane is used in lotions, creams, and shampoos to treat scabies and lice ...
</t>
    </r>
    <r>
      <rPr>
        <color rgb="FF0000FF"/>
        <sz val="11.0"/>
      </rPr>
      <t xml:space="preserve">
# Please see reference #1 on reference sheet</t>
    </r>
  </si>
  <si>
    <r>
      <rPr>
        <sz val="11.0"/>
      </rPr>
      <t xml:space="preserve">Used as a scabicide/pesticide in humans and animals. [ACGIH] Was used as an insecticide on fruits, vegetables, tobacco, and forest crops; still used to treat head and body lice and scabies; [ATSDR ToxFAQs]
Lindane is used as an insecticide on fruit and vegetable crops, for seed treatment, in forestry, and for livestock and pet treatment. Lindane is no longer produced in the United States (however, it is still formulated in this country), and aerial application of the chemical is prohibited.
... In humans, lindane is used in lotions, creams, and shampoos to treat scabies and lice ...
</t>
    </r>
    <r>
      <rPr>
        <color rgb="FF0000FF"/>
        <sz val="11.0"/>
      </rPr>
      <t># Please see reference #1 on reference sheet</t>
    </r>
  </si>
  <si>
    <t xml:space="preserve">0.2 micrograms per liter (u g/l) [equivalent to parts per billion (ppb)] </t>
  </si>
  <si>
    <r>
      <rPr>
        <sz val="11.0"/>
      </rPr>
      <t xml:space="preserve">The substance can be absorbed into the body by inhalation of its aerosol, through the skin and by ingestion.
inhalation, skin absorption, ingestion, skin and/or eye contact
</t>
    </r>
    <r>
      <rPr>
        <color rgb="FF0000FF"/>
        <sz val="11.0"/>
      </rPr>
      <t># Please see reference #1 on reference sheet</t>
    </r>
  </si>
  <si>
    <r>
      <rPr>
        <sz val="11.0"/>
      </rPr>
      <t xml:space="preserve">Used as a scabicide/pesticide in humans and animals. [ACGIH] Was used as an insecticide on fruits, vegetables, tobacco, and forest crops; still used to treat head and body lice and scabies; [ATSDR ToxFAQs]
Lindane is used as an insecticide on fruit and vegetable crops, for seed treatment, in forestry, and for livestock and pet treatment. Lindane is no longer produced in the United States (however, it is still formulated in this country), and aerial application of the chemical is prohibited.
... In humans, lindane is used in lotions, creams, and shampoos to treat scabies and lice ...
</t>
    </r>
    <r>
      <rPr>
        <color rgb="FF0000FF"/>
        <sz val="11.0"/>
      </rPr>
      <t xml:space="preserve">
# Please see reference #1 on reference sheet</t>
    </r>
  </si>
  <si>
    <r>
      <rPr>
        <sz val="11.0"/>
      </rPr>
      <t xml:space="preserve">Used as a scabicide/pesticide in humans and animals. [ACGIH] Was used as an insecticide on fruits, vegetables, tobacco, and forest crops; still used to treat head and body lice and scabies; [ATSDR ToxFAQs]
Lindane is used as an insecticide on fruit and vegetable crops, for seed treatment, in forestry, and for livestock and pet treatment. Lindane is no longer produced in the United States (however, it is still formulated in this country), and aerial application of the chemical is prohibited.
... In humans, lindane is used in lotions, creams, and shampoos to treat scabies and lice ...
</t>
    </r>
    <r>
      <rPr>
        <color rgb="FF0000FF"/>
        <sz val="11.0"/>
      </rPr>
      <t xml:space="preserve">
# Please see reference #1 on reference sheet</t>
    </r>
  </si>
  <si>
    <r>
      <rPr>
        <sz val="10.0"/>
      </rPr>
      <t xml:space="preserve">Solubility in water, g/100ml at 20Â °C: 0.0007 (very poor)
</t>
    </r>
    <r>
      <rPr>
        <color rgb="FF0000FF"/>
        <sz val="10.0"/>
      </rPr>
      <t xml:space="preserve">
# Please see reference #1 on reference sheet</t>
    </r>
  </si>
  <si>
    <t>HC BLUE 1</t>
  </si>
  <si>
    <t>Molecular Weight:255.27000
Density:1.366g/cm3
Molecular Formula:C11H17N3O4</t>
  </si>
  <si>
    <t>Boiling Point:505.9ºC at 760mmHg
Melting Point:101.5-104ºC</t>
  </si>
  <si>
    <t>2784-94-3</t>
  </si>
  <si>
    <r>
      <rPr>
        <sz val="11.0"/>
      </rPr>
      <t xml:space="preserve">SYMPTOMS: Symptoms of exposure to this compound may include irritation of the skin, eyes and respiratory tract, dermatitis and eye inflammation. This type of compound has caused injury to the cornea, conjunctiva and lids, and ocular injuries.
ACUTE/CHRONIC HAZARDS: This compound can be absorbed through the skin. It is an irritant of the skin, eyes and respiratory tract. When heated to decomposition it emits toxic fumes of nitrogen oxides. (NTP, 1992)
</t>
    </r>
    <r>
      <rPr>
        <color rgb="FF0000FF"/>
        <sz val="11.0"/>
      </rPr>
      <t># Please see reference #1 on reference sheet</t>
    </r>
  </si>
  <si>
    <r>
      <rPr>
        <sz val="11.0"/>
      </rPr>
      <t xml:space="preserve">Used as semi-permanent hair dye until the mid-1980s; [IARC] No known current commercial production or use; [HSDB]
Cosmetic Ingredient Review Link
CIR ingredient: HC Blue No. 1
Was used exclusively as a dye in semi-permanent hair coloring products. /Former/
</t>
    </r>
    <r>
      <rPr>
        <color rgb="FF0000FF"/>
        <sz val="11.0"/>
      </rPr>
      <t># Please see reference #1 on reference sheet</t>
    </r>
  </si>
  <si>
    <r>
      <rPr>
        <sz val="11.0"/>
      </rPr>
      <t xml:space="preserve">Analytic Laboratory Methods
A thin-layer chromatographic method with spectrophotometric analysis has been reported for determination in biological fluids.
</t>
    </r>
    <r>
      <rPr>
        <color rgb="FF0000FF"/>
        <sz val="11.0"/>
      </rPr>
      <t># Please see reference #1 on reference sheet</t>
    </r>
  </si>
  <si>
    <r>
      <rPr>
        <sz val="11.0"/>
      </rPr>
      <t xml:space="preserve">Dressing Hair 
</t>
    </r>
    <r>
      <rPr>
        <color rgb="FF0000FF"/>
        <sz val="11.0"/>
      </rPr>
      <t># Please see reference #1 on reference sheet</t>
    </r>
  </si>
  <si>
    <r>
      <rPr>
        <sz val="11.0"/>
      </rPr>
      <t xml:space="preserve">Dressing Hair 
</t>
    </r>
    <r>
      <rPr>
        <color rgb="FF0000FF"/>
        <sz val="11.0"/>
      </rPr>
      <t># Please see reference #1 on reference sheet</t>
    </r>
  </si>
  <si>
    <r>
      <rPr>
        <sz val="11.0"/>
      </rPr>
      <t xml:space="preserve">PRECAUTIONS FOR "CARCINOGENS": A high-efficiency particulate arrestor (HEPA) or charcoal filters can be used to minimize amt of carcinogen in exhausted air ventilated safety cabinets, lab hoods, glove boxes or animal rooms ... Filter housing that is designed so that used filters can be transferred into plastic bag without contaminating maintenance staff is avail commercially. Filters should be placed in plastic bags immediately after removal ... The plastic bag should be sealed immediately ... The sealed bag should be labelled properly ... Waste liquids ... should be placed or collected in proper containers for disposal. The lid should be secured &amp; the bottles properly labelled. Once filled, bottles should be placed in plastic bag, so that outer surface ... is not contaminated ... The plastic bag should also be sealed &amp; labelled. ... Broken glassware ... should be decontaminated by solvent extraction, by chemical destruction, or in specially designed incinerators. /Chemical Carcinogens/
</t>
    </r>
    <r>
      <rPr>
        <color rgb="FF0000FF"/>
        <sz val="11.0"/>
      </rPr>
      <t xml:space="preserve">
# Please see reference #1 on reference sheet</t>
    </r>
  </si>
  <si>
    <r>
      <rPr>
        <sz val="11.0"/>
      </rPr>
      <t xml:space="preserve">HC Blue No. 1 was produced commercially by the reaction of 4- fluoro-3-nitrobenzenamine with ethylene oxide to form 2,2-[(4- fluoro-3-nitrophenyl)-imino]bis(ethanol); this intermediate was reacted with methylamine to form HC Blue No. 1.
</t>
    </r>
    <r>
      <rPr>
        <color rgb="FF0000FF"/>
        <sz val="11.0"/>
      </rPr>
      <t># Please see reference #1 on reference sheet</t>
    </r>
  </si>
  <si>
    <r>
      <rPr>
        <sz val="11.0"/>
      </rPr>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t>
    </r>
    <r>
      <rPr>
        <color rgb="FF0000FF"/>
        <sz val="11.0"/>
      </rPr>
      <t xml:space="preserve">
#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</si>
  <si>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t>
    </r>
    <r>
      <rPr>
        <color rgb="FF0000FF"/>
        <sz val="11.0"/>
      </rPr>
      <t># Please see reference #1 on reference sheet</t>
    </r>
  </si>
  <si>
    <r>
      <rPr>
        <sz val="11.0"/>
      </rPr>
      <t xml:space="preserve">Used as semi-permanent hair dye until the mid-1980s; [IARC] No known current commercial production or use; [HSDB]
Cosmetic Ingredient Review Link
CIR ingredient: HC Blue No. 1
Was used exclusively as a dye in semi-permanent hair coloring products. /Former/
</t>
    </r>
    <r>
      <rPr>
        <color rgb="FF0000FF"/>
        <sz val="11.0"/>
      </rPr>
      <t># Please see reference #1 on reference sheet</t>
    </r>
  </si>
  <si>
    <r>
      <rPr>
        <sz val="11.0"/>
      </rPr>
      <t xml:space="preserve">Used as semi-permanent hair dye until the mid-1980s; [IARC] No known current commercial production or use; [HSDB]
Cosmetic Ingredient Review Link
CIR ingredient: HC Blue No. 1
Was used exclusively as a dye in semi-permanent hair coloring products. /Former/
</t>
    </r>
    <r>
      <rPr>
        <color rgb="FF0000FF"/>
        <sz val="11.0"/>
      </rPr>
      <t># Please see reference #1 on reference sheet</t>
    </r>
  </si>
  <si>
    <r>
      <rPr>
        <sz val="11.0"/>
      </rPr>
      <t xml:space="preserve">A skin, eye, and respiratory tract irritant; May cause eye injury; Can be absorbed through skin; [CAMEO] Increased benign and malignant liver tumors in mice in chronic feeding studies; [IARC]
</t>
    </r>
    <r>
      <rPr>
        <color rgb="FF0000FF"/>
        <sz val="11.0"/>
      </rPr>
      <t># Please see reference #1 on reference sheet</t>
    </r>
  </si>
  <si>
    <r>
      <rPr>
        <sz val="11.0"/>
      </rPr>
      <t xml:space="preserve">Used as semi-permanent hair dye until the mid-1980s; [IARC] No known current commercial production or use; [HSDB]
Cosmetic Ingredient Review Link
CIR ingredient: HC Blue No. 1
Was used exclusively as a dye in semi-permanent hair coloring products. /Former/
</t>
    </r>
    <r>
      <rPr>
        <color rgb="FF0000FF"/>
        <sz val="11.0"/>
      </rPr>
      <t># Please see reference #1 on reference sheet</t>
    </r>
  </si>
  <si>
    <r>
      <rPr>
        <sz val="11.0"/>
      </rPr>
      <t xml:space="preserve">Used as semi-permanent hair dye until the mid-1980s; [IARC] No known current commercial production or use; [HSDB]
Cosmetic Ingredient Review Link
CIR ingredient: HC Blue No. 1
Was used exclusively as a dye in semi-permanent hair coloring products. /Former/
</t>
    </r>
    <r>
      <rPr>
        <color rgb="FF0000FF"/>
        <sz val="11.0"/>
      </rPr>
      <t># Please see reference #1 on reference sheet</t>
    </r>
  </si>
  <si>
    <r>
      <rPr>
        <sz val="10.0"/>
      </rPr>
      <t xml:space="preserve">Slightly soluble in water (0.38% w/w); soluble in ethanol, methanol and acetone
</t>
    </r>
    <r>
      <rPr>
        <color rgb="FF0000FF"/>
        <sz val="10.0"/>
      </rPr>
      <t xml:space="preserve">
# Please see reference #1 on reference sheet</t>
    </r>
  </si>
  <si>
    <t>HEPTACHLOR</t>
  </si>
  <si>
    <t>IL-EPA, JNIHS, KEIT, WWF</t>
  </si>
  <si>
    <t>Molecular Weight:373.31800
Density:1.57
Molecular Formula:C10H5Cl7</t>
  </si>
  <si>
    <t>Boiling Point:N/A
Melting Point:95-96ºC</t>
  </si>
  <si>
    <t>76-44-8</t>
  </si>
  <si>
    <r>
      <rPr>
        <sz val="11.0"/>
      </rPr>
      <t xml:space="preserve">Heptachlor was used extensively as an insecticide on many agricultural crops until its use was banned by EPA in 1974. Its production and former use in termite control, seed/seed furrow treatment, and wood treatment did result in its direct release to the environment. If released to air, a vapor pressure of 4.00X10-4 mm Hg at 25 °C indicates heptachlor will exist in both the vapor and particulate phases in the ambient atmosphere. Vapor-phase heptachlor will be degraded in the atmosphere by reaction with photochemically-produced hydroxyl radicals and ozone; the half-life for these reactions in air are estimated to be 6.3 and 1.4 hours, respectively. Particulate-phase heptachlor will be removed from the atmosphere by wet and dry deposition. Direct and photosensitized photolysis of unabsorbed heptachlor may occur in the environment. Heptachlor at 1.35X10-7 to 1.0X10-5 mole/l in acetone irradiated with light for &gt;180 min at &gt;290 nm degraded by about 5 to 10%. If released to soil, heptachlor is expected to have no mobility based upon a range of Kocs of 13,330 to 661,000. Volatilization from moist soil surfaces is expected to be an important fate process based upon a Henry's Law constant of 2.94X10-4 atm-cu m/mole. Complete degradation of heptachlor in flooded Casiguran sandy loam and Louisiana clay occurred after 1 and 2 months, respectively, and was nearly complete in Maahas clay after 3 months. However, field dissipation half-lives for heptachlor can range from 40 days to 5.5 yrs.
</t>
    </r>
    <r>
      <rPr>
        <color rgb="FF0000FF"/>
        <sz val="11.0"/>
      </rPr>
      <t># Please see reference #1 on reference sheet</t>
    </r>
  </si>
  <si>
    <r>
      <rPr>
        <sz val="11.0"/>
      </rPr>
      <t xml:space="preserve">Exposure to heptachlor may cause damage to your liver, nervous system, and immune system. (L118)
</t>
    </r>
    <r>
      <rPr>
        <color rgb="FF0000FF"/>
        <sz val="11.0"/>
      </rPr>
      <t xml:space="preserve">
# Please see reference #1 on reference sheet</t>
    </r>
  </si>
  <si>
    <r>
      <rPr>
        <sz val="11.0"/>
      </rPr>
      <t xml:space="preserve">Heptachlor is a constituent of technical grade chlordane, approximately 10 percent by weight. Heptachlor was used from 1953 to 1974 as a soil and seed treatment to protect corn, small grains, and sorghum from pests. It was also used to control ants, cutworms, maggots, termites, and other pests in agriculture and in the home. The only commercial use of heptachlor products still permitted is fire ant control in power transformers. In addition, homeowner's use of existing stocks of heptachlor-containing termite control products is also allowed.
Used to kill termites, ants, and soil insects; [EXTOXNET]
</t>
    </r>
    <r>
      <rPr>
        <color rgb="FF0000FF"/>
        <sz val="11.0"/>
      </rPr>
      <t># Please see reference #1 on reference sheet</t>
    </r>
  </si>
  <si>
    <r>
      <rPr>
        <sz val="11.0"/>
      </rPr>
      <t xml:space="preserve">Analytic Laboratory Methods
SAMPLE: SEDIMENTS &amp; SEWAGE SLUDGE: PROCEDURE: GC/ELECTRON CAPTURE; DETECTION LIMIT: 1-10 UG/KG: SAMPLE: SOIL &amp; PLANT TISSUES; PROCEDURE: GC/ELECTRON CAPTURE: TOWNSEND LR, SPECHT HB. /FROM TABLE/
AOAC Method 990.06. Organochlorine Pesticides in Finished Drinking Water by Gas Chromatographic Method. Detection limit is unspecified.
Clinical Laboratory Methods
PRACTICAL DETECTION LIMIT IN HUMAN MILK OF HEPTACHLOR &amp; HEPTACHLOR EPOXIDE IS 1.0 PPB. RESULTS ARE GIVEN ON A WHOLE MILK BASIS.
</t>
    </r>
    <r>
      <rPr>
        <color rgb="FF0000FF"/>
        <sz val="11.0"/>
      </rPr>
      <t># Please see reference #1 on reference sheet</t>
    </r>
  </si>
  <si>
    <r>
      <rPr>
        <sz val="11.0"/>
      </rPr>
      <t xml:space="preserve">INSECTICIDES
</t>
    </r>
    <r>
      <rPr>
        <color rgb="FF0000FF"/>
        <sz val="11.0"/>
      </rPr>
      <t># Please see reference #1 on reference sheet</t>
    </r>
  </si>
  <si>
    <r>
      <rPr>
        <sz val="11.0"/>
      </rPr>
      <t xml:space="preserve">INSECTICIDES
</t>
    </r>
    <r>
      <rPr>
        <color rgb="FF0000FF"/>
        <sz val="11.0"/>
      </rPr>
      <t># Please see reference #1 on reference sheet</t>
    </r>
  </si>
  <si>
    <r>
      <rPr>
        <sz val="11.0"/>
      </rPr>
      <t xml:space="preserve">A PROCESS FOR REMOVING POLLUTANTS FROM DU PONT'S CHAMBERS WORKS PLANT IN DEEPWATER, NJ IS DESCRIBED. PROCESS INVOLVES NEUTRALIZATION OF WASTES &amp; SETTLING, FOLLOWED BY COMBINED POWDERED CARBON-BIOLOGICAL PROCESS. AMONG PESTICIDES LISTED AS PRIORITY POLLUTANTS ARE HEPTACHLOR &amp; CHLORDANE
Environmental considerations: Land spill: Dig a pit, pond, lagoon, or holding area to contain liquid or solid material. /SRP: If time permits, pits, ponds, lagoons, soak holes, or holding areas should be contained with a flexible impermeable membrane liner./ Cover solids with a plastic sheet to prevent dissolving in rain or fire fighting water.
</t>
    </r>
    <r>
      <rPr>
        <color rgb="FF0000FF"/>
        <sz val="11.0"/>
      </rPr>
      <t># Please see reference #1 on reference sheet</t>
    </r>
  </si>
  <si>
    <r>
      <rPr>
        <sz val="11.0"/>
      </rPr>
      <t xml:space="preserve">Provision to contain effluent from fire extinguishing. Separated from strong oxidants, metals and food and feedstuffs. Well closed. Keep in a well-ventilated room. Dry. Store in an area without drain or sewer access
</t>
    </r>
    <r>
      <rPr>
        <color rgb="FF0000FF"/>
        <sz val="11.0"/>
      </rPr>
      <t># Please see reference #1 on reference sheet</t>
    </r>
  </si>
  <si>
    <r>
      <rPr>
        <sz val="11.0"/>
      </rPr>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Personnel protection: Avoid breathing dust, and fumes from burning material. Avoid bodily contact with the material. ... Do not handle broken packages unless wearing appropriate protective equipment. Wash away any material which may have contacted the body with copious amounts of water or soap and water. ... If contact with the material anticipated, wear appropriate chemical protective clothing.
</t>
    </r>
    <r>
      <rPr>
        <color rgb="FF0000FF"/>
        <sz val="11.0"/>
      </rPr>
      <t># Please see reference #1 on reference sheet</t>
    </r>
  </si>
  <si>
    <r>
      <rPr>
        <sz val="11.0"/>
      </rPr>
      <t xml:space="preserve">Generators of waste (equal to or greater than 100 kg/mo) containing this contaminant, EPA hazardous waste numbers P059; D031, must conform with USEPA regulations in storage, transportation, treatment and disposal of waste.
Heptachlor is a potential candidate for incineration by a rotary kiln with a temperature of 820-1600 °C with a residence time for liquids and gases: seconds; Solids: hours.
Group I Containers: Combustible containers from organic or metallo-organic pesticides (except organic mercury, lead, cadmium, or arsenic compounds) should be disposed of in pesticide incinerators or in specified landfill sites. /Organic or metallo-organic pesticides/
</t>
    </r>
    <r>
      <rPr>
        <color rgb="FF0000FF"/>
        <sz val="11.0"/>
      </rPr>
      <t># Please see reference #1 on reference sheet</t>
    </r>
  </si>
  <si>
    <r>
      <rPr>
        <sz val="11.0"/>
      </rPr>
      <t xml:space="preserve">Heptachlor is a constituent of technical grade chlordane, approximately 10 percent by weight. Heptachlor was used from 1953 to 1974 as a soil and seed treatment to protect corn, small grains, and sorghum from pests. It was also used to control ants, cutworms, maggots, termites, and other pests in agriculture and in the home. The only commercial use of heptachlor products still permitted is fire ant control in power transformers. In addition, homeowner's use of existing stocks of heptachlor-containing termite control products is also allowed.
Used to kill termites, ants, and soil insects; [EXTOXNET]
</t>
    </r>
    <r>
      <rPr>
        <color rgb="FF0000FF"/>
        <sz val="11.0"/>
      </rPr>
      <t># Please see reference #1 on reference sheet</t>
    </r>
  </si>
  <si>
    <r>
      <rPr>
        <sz val="11.0"/>
      </rPr>
      <t xml:space="preserve">Heptachlor is a constituent of technical grade chlordane, approximately 10 percent by weight. Heptachlor was used from 1953 to 1974 as a soil and seed treatment to protect corn, small grains, and sorghum from pests. It was also used to control ants, cutworms, maggots, termites, and other pests in agriculture and in the home. The only commercial use of heptachlor products still permitted is fire ant control in power transformers. In addition, homeowner's use of existing stocks of heptachlor-containing termite control products is also allowed.
Used to kill termites, ants, and soil insects; [EXTOXNET]
</t>
    </r>
    <r>
      <rPr>
        <color rgb="FF0000FF"/>
        <sz val="11.0"/>
      </rPr>
      <t xml:space="preserve">
# Please see reference #1 on reference sheet</t>
    </r>
  </si>
  <si>
    <t xml:space="preserve">0.4 micrograms per liter (u g/l) [equivalent to parts per billion (ppb)] </t>
  </si>
  <si>
    <r>
      <rPr>
        <sz val="11.0"/>
      </rPr>
      <t xml:space="preserve">The substance can be absorbed into the body by inhalation of dust, through the skin and by ingestion.
inhalation, skin absorption, ingestion, skin and/or eye contact
Oral (L116) ; inhalation (L116) ; dermal (L116)
</t>
    </r>
    <r>
      <rPr>
        <color rgb="FF0000FF"/>
        <sz val="11.0"/>
      </rPr>
      <t># Please see reference #1 on reference sheet</t>
    </r>
  </si>
  <si>
    <r>
      <rPr>
        <sz val="11.0"/>
      </rPr>
      <t xml:space="preserve">Heptachlor is a constituent of technical grade chlordane, approximately 10 percent by weight. Heptachlor was used from 1953 to 1974 as a soil and seed treatment to protect corn, small grains, and sorghum from pests. It was also used to control ants, cutworms, maggots, termites, and other pests in agriculture and in the home. The only commercial use of heptachlor products still permitted is fire ant control in power transformers. In addition, homeowner's use of existing stocks of heptachlor-containing termite control products is also allowed.
Used to kill termites, ants, and soil insects; [EXTOXNET]
</t>
    </r>
    <r>
      <rPr>
        <color rgb="FF0000FF"/>
        <sz val="11.0"/>
      </rPr>
      <t># Please see reference #1 on reference sheet</t>
    </r>
  </si>
  <si>
    <r>
      <rPr>
        <sz val="11.0"/>
      </rPr>
      <t xml:space="preserve">Heptachlor is a constituent of technical grade chlordane, approximately 10 percent by weight. Heptachlor was used from 1953 to 1974 as a soil and seed treatment to protect corn, small grains, and sorghum from pests. It was also used to control ants, cutworms, maggots, termites, and other pests in agriculture and in the home. The only commercial use of heptachlor products still permitted is fire ant control in power transformers. In addition, homeowner's use of existing stocks of heptachlor-containing termite control products is also allowed.
Used to kill termites, ants, and soil insects; [EXTOXNET]
</t>
    </r>
    <r>
      <rPr>
        <color rgb="FF0000FF"/>
        <sz val="11.0"/>
      </rPr>
      <t># Please see reference #1 on reference sheet</t>
    </r>
    <r>
      <rPr>
        <sz val="11.0"/>
      </rPr>
      <t xml:space="preserve">
</t>
    </r>
  </si>
  <si>
    <r>
      <rPr>
        <sz val="10.0"/>
      </rPr>
      <t xml:space="preserve">Solubility in water: none
</t>
    </r>
    <r>
      <rPr>
        <color rgb="FF0000FF"/>
        <sz val="10.0"/>
      </rPr>
      <t># Please see reference #1 on reference sheet</t>
    </r>
  </si>
  <si>
    <t>HEPTACHLOR EPOXIDE</t>
  </si>
  <si>
    <r>
      <rPr>
        <color rgb="FF1155CC"/>
        <sz val="11.0"/>
        <u/>
      </rPr>
      <t xml:space="preserve">Molecular Weight:389.317
Density:1.9±0.1 g/cm3
Molecular Formula:C10H5Cl7O </t>
    </r>
    <r>
      <rPr>
        <sz val="11.0"/>
      </rPr>
      <t xml:space="preserve">       </t>
    </r>
  </si>
  <si>
    <t>Boiling Point:425.5±45.0 °C at 760 mmHg
Melting Point:160-161.5℃</t>
  </si>
  <si>
    <t>1024-57-3</t>
  </si>
  <si>
    <t xml:space="preserve">Heptachlor epoxide is not produced commercially, but rather is formed by the chemical and biological transformation of heptachlor in the environment. In 1978, the USEPA cancelled the registration of heptachlor and chlordane, which contains 10% heptachlor and agricultural uses of these insecticides were phased out. After July 1, 1983 heptachlor and chlordane may only be used for underground termite control. Heptachlor epoxide adsorbs strongly to soil and is extremely resistant to biodegradation, persisting for many years in the upper soil layers. Some volatilization or photolysis loss may occur. If released into water, it will adsorb strongly to suspended and bottom sediment. Little biodegradation would be expected. Heptachlor epoxide is expected to exist in both the vapor and particulate phases in ambient air. Vapor phase reactions with photochemically produced hyroxyl radical may be an important fate process (an estimated half-life of 1.5 days). Heptachlor expoxide that associated with particulate matter and aerosols should be subject to gravitational settling and washout by rain. Due to its stability, long range dispersal occurs, resulting in the contamination of remote areas. Some photolysis loss probably occurs but there is no data to evaluate the rate of this process. Heptachlor epoxide is bioconcentrated extensively. It is taken up into the food chain by plants and bioconcentrates into fish, animals and milk. 
</t>
  </si>
  <si>
    <t xml:space="preserve">Exposure to heptachlor epoxide may cause damage to liver, nervous system, and immune system. (L118)
</t>
  </si>
  <si>
    <t xml:space="preserve">An environmental contaminant; Not available as a commercial product; [ACGIH]
</t>
  </si>
  <si>
    <t xml:space="preserve">Analytic Laboratory Methods
GAS CHROMATOGRAPHY WITH ELECTRON CAPTURE DETECTION HAS BEEN USED TO DETERMINE AMT IN AMBIENT AIR (LIMIT 0.1 NG/CU M): IN SOIL SEDIMENTS &amp; SEWAGE SLUDGE (LIMIT 1-10 UG/KG); 316 (1977); IN FRUITS, VEGETABLES, DAIRY PRODUCTS, &amp; VEGETABLE OILS; IN RURAL POTABLE WATER (LIMIT 10 NG/L); IN WILDLIFE TISSUES (LIMIT 5 UG/KG) &amp; IN PLANT TISSUES. /FROM TABLE/
</t>
  </si>
  <si>
    <t>Farming (Pesticides) [Category: Industry]
# Please see reference #1 on reference sheet</t>
  </si>
  <si>
    <t>A PROCESS FOR REMOVING POLLUTANTS FROM DU PONT'S CHAMBERS WORKS PLANT IN DEEPWATER, NJ IS DESCRIBED. PROCESS INVOLVES NEUTRALIZATION OF WASTES &amp; SETTLING, FOLLOWED BY COMBINED POWDERED CARBON-BIOLOGICAL PROCESS. AMONG PESTICIDES LISTED AS PRIORITY POLLUTANTS ARE HEPTACHLOR &amp; CHLORDANE. /HEPTACHLOR/
1) Environmental considerations-Land spill: Dig a pit, pond, lagoon, holding area to contain liquid or solid material. /SRP: If time permits, pits, ponds, lagoons, soak holes, or holding areas should be sealed with an impermeable flexible membrane liner./ Cover solids with a plastic sheet to prevent dissolving in rain or fire fighting water. 2) Environmental considerations-Water spill: Use natural deep water pockets, excavated lagoons, or sand bag barriers to trap material at bottom. If dissolved,in region of 10 ppm or greater concentration, apply activated carbon at ten times the spilled amount. Remove trapped material with suction hoses. Use mechanical dredges on lifts to remove immobilized masses of pollutants and precipitates. /Heptachlor/</t>
  </si>
  <si>
    <t xml:space="preserve">Heptachlor is oxidized by chromic trioxide in acetic acid to give heptachlor epoxide. ...
</t>
  </si>
  <si>
    <t xml:space="preserve">Wear appropriate equipment /clothing/ to prevent ... skin contact with heptachlor epoxide. ... Wash ... immediately when skin becomes contaminated. Work clothing should be changed daily if there is any possibility that it may be contaminated. ... Immediately remove non-impervious clothing that becomes contaminated. ... Wear eye protection to prevent ... eye contact. ... A quick drench eyewash /station/ should be available. ... /Heptachlor/
</t>
  </si>
  <si>
    <t xml:space="preserve">Generators of waste (equal to or greater than 100 kg/mo) containing this contaminant, EPA hazardous waste number D031, must conform with USEPA regulations in storage, transportation, treatment and disposal of waste.
Chemical Treatability of Heptachlor Epoxide; Concentration Process: Reverse Osmosis; Chemical Classification: Metals; Scale of Study: Batch Flow; Type of Wastewater Used: Pure Compound; Influent Concentration: 145 ug; Results of Study: 100% reduction with CA and C-PEI membranes (These membranes operated at 600 psig and room temperature.
</t>
  </si>
  <si>
    <t xml:space="preserve">An environmental contaminant; Not available as a commercial product; [ACGIH]
</t>
  </si>
  <si>
    <t xml:space="preserve">Oral (L118) ; inhalation (L118) ; dermal (L118)
</t>
  </si>
  <si>
    <t xml:space="preserve">0.350 PPM IN WATER
</t>
  </si>
  <si>
    <t>1,2,3,4,6,7,8-HEPTACHLORODIBENZO-P-DIOXIN</t>
  </si>
  <si>
    <t>Molecular Weight:425.30600
Density:1.834g/cm3
Molecular Formula:C12HCl7O2</t>
  </si>
  <si>
    <t>Boiling Point:503.3ºC at 760 mmHg
Melting Point:N/A</t>
  </si>
  <si>
    <t>35822-46-9</t>
  </si>
  <si>
    <r>
      <rPr>
        <sz val="11.0"/>
      </rPr>
      <t xml:space="preserve">Heptachlorodibenzo-p-dioxin is released to the environment in stack emissions and ash from many combustion sources. It also has been found in municipal solid waste, leachates from contaminated waste dumps, effluent from pulp and paper mills, and as a minor impurity in wood treating chemicals including pentachlorophenol. If released to soil, it will be expected to be immobile based upon an estimated Koc of 7.8X10+5. It is not known whether heptachlorodibenzo-p-dioxin biodegrades in soil. If released to water, it will be expected to strongly adsorb to sediment and suspended particulate matter based upon an estimated Koc of 7.8X10+5. Bioconcentration in aquatic organisms may be important based upon measured BCFs ranging between 89.1-1,700. It is not known whether heptachlorodibenzo-p-dioxin biodegrades in water under environmental or laboratory screening test conditions. The half-life for volatilization of heptachlorodibenzo-p-dioxin from a river one meter deep flowing 1 m/sec with a wind velocity of 3 m/sec is estimated to be 3.7 days at 25 °C. Strong adsorption to sediment and suspended particulate matter, however, is expected to greatly attentuate the rate of volatilization in many natural waters. A half-life of &gt;51 years for volatilization from a model pond can be estimated using a three-compartment EXAMS model which considers the effect of adsorption. It may be susceptible to direct photolysis in the atmosphere and in near-surface surface water based upon the adsorption of light at wavelenghts &gt;290 nm exhibited by other polychlorodibenzo-p-dioxins including hexachloro- and octachlorodibenzo-p-dioxins. If released to the atmosphere, it can be expected to exist both in the vapor and particulate phases in ambient air based upon an estimated vapor pressure of 7.4X10-8 mm Hg. Vapor phase heptachlorodibenzo-p-dioxin may be susceptible to reaction with photochemically produced hydroxyl radicals in the atmosphere with a half-life of 12.3 days estimated for this process.
</t>
    </r>
    <r>
      <rPr>
        <color rgb="FF0000FF"/>
        <sz val="11.0"/>
      </rPr>
      <t># Please see reference #1 on reference sheet</t>
    </r>
  </si>
  <si>
    <r>
      <rPr>
        <sz val="11.0"/>
      </rPr>
      <t xml:space="preserve">Exposure to large amounts of CDDs causes chloracne, a severe skin disease with acne-like lesions that occur mainly on the face and upper body. CDDs may also cause liver damage and induce long-term alterations in glucose metabolism and subtle changes in hormonal levels. In addition, studies have shown that CDDs may disrupt the endocrine system and weaken the immune system, as well as cause reproductive damage and birth defects, central and peripheral nervous system pathology, thyroid disorders, endometriosis, and diabetes. (L177, L178)
</t>
    </r>
    <r>
      <rPr>
        <color rgb="FF0000FF"/>
        <sz val="11.0"/>
      </rPr>
      <t># Please see reference #1 on reference sheet</t>
    </r>
  </si>
  <si>
    <r>
      <rPr>
        <sz val="11.0"/>
      </rPr>
      <t xml:space="preserve">Contaminant of pentachlorophenol; [ChemIDplus]
Dioxins occur as by-products from the manufacture of organochlorides, the bleaching of paper, chlorination by waste and drinking water treatment plants, municipal solid waste and industrial incinerators, and natural sources such as volcanoes and forest fires. (L177, L178)
</t>
    </r>
    <r>
      <rPr>
        <color rgb="FF0000FF"/>
        <sz val="11.0"/>
      </rPr>
      <t># Please see reference #1 on reference sheet</t>
    </r>
  </si>
  <si>
    <r>
      <rPr>
        <sz val="11.0"/>
      </rPr>
      <t xml:space="preserve">Analytic Laboratory Methods
EPA Method 1613. Determination of heptachlorobenzo-p-dioxin using GC with high resolution mass spectrometry.
Fat, oil, fatty acid, or lipid is treated with sulfuric acid and extracted with petroleum ether. Extract is purified on an aluminum oxide column, further treated with sulfuric acid, and examined by EC/GC. Peaks with retention times relative to aldrin (Ra) between 8 and 45 ... /indicate/ hexa-, hepta-, and octachlorodibenzo-p-dioxins. ... 2 Peaks at 17-22 /are due/ to the 2-hepta- isomers.
Commercial chlorophenols were analyzed ... by fractionation on an aluminum oxide column, followed by GC with ECD confirmation by MS. Hepta-chlorodibenzo-p-dioxins were determined, with a detection limit of 20 ug/kg.
</t>
    </r>
    <r>
      <rPr>
        <color rgb="FF0000FF"/>
        <sz val="11.0"/>
      </rPr>
      <t># Please see reference #1 on reference sheet</t>
    </r>
  </si>
  <si>
    <r>
      <rPr>
        <sz val="11.0"/>
      </rPr>
      <t xml:space="preserve">Dioxins occur as by-products from the manufacture of organochlorides, the bleaching of paper, chlorination by waste and drinking water treatment plants, municipal solid waste and industrial incinerators, and natural sources such as volcanoes and forest fires.
</t>
    </r>
    <r>
      <rPr>
        <color rgb="FF0000FF"/>
        <sz val="11.0"/>
      </rPr>
      <t># Please see reference #1 on reference sheet</t>
    </r>
  </si>
  <si>
    <r>
      <rPr>
        <sz val="11.0"/>
      </rPr>
      <t xml:space="preserve">Dioxins occur as by-products from the manufacture of organochlorides, the bleaching of paper, chlorination by waste and drinking water treatment plants, municipal solid waste and industrial incinerators, and natural sources such as volcanoes and forest fires.
</t>
    </r>
    <r>
      <rPr>
        <color rgb="FF0000FF"/>
        <sz val="11.0"/>
      </rPr>
      <t xml:space="preserve">
# Please see reference #1 on reference sheet</t>
    </r>
  </si>
  <si>
    <r>
      <rPr>
        <sz val="11.0"/>
      </rPr>
      <t xml:space="preserve">SMALL SPILLS AND LEAKAGE: If you spill this chemical, FIRST REMOVE ALL SOURCES OF IGNITION, then dampen the solid spill material with toluene, then transfer the dampened material to a suitable container. Use absorbent paper dampened with toluene to pick up any remaining material. Your contaminated clothing and absorbent paper should be sealed in a vapor-tight plastic bag for eventual disposal. Solvent-wash all contaminated surfaces with toluene followed by washing with a soap and water solution. Do not reenter the contaminated area until the Safety Officer (or other responsible person) has verified that the area has been properly cleaned.
</t>
    </r>
    <r>
      <rPr>
        <color rgb="FF0000FF"/>
        <sz val="11.0"/>
      </rPr>
      <t># Please see reference #1 on reference sheet</t>
    </r>
  </si>
  <si>
    <r>
      <rPr>
        <sz val="11.0"/>
      </rPr>
      <t xml:space="preserve">One of the 21 tetrachlorophenol samples /that were analyzed/ contained ... 5.1 mg/kg ... /of/ heptachlorodibenzo-p-dioxin. ... Analysis /of 8 commercial pentachlorophenols/ ... showed ... heptachlorodibenzo-p-dioxins ... in the range of 0.5 to 39 mg/kg in 7 samples, and 3.3 to 15 mg/kg ... in 5 samples.
</t>
    </r>
    <r>
      <rPr>
        <color rgb="FF0000FF"/>
        <sz val="11.0"/>
      </rPr>
      <t># Please see reference #1 on reference sheet</t>
    </r>
  </si>
  <si>
    <r>
      <rPr>
        <sz val="11.0"/>
      </rPr>
      <t xml:space="preserve">MINIMUM PROTECTIVE CLOTHING: If Tyvek-type disposable protective clothing is not worn during handling of this chemical, wear disposable Tyvek-type sleeves taped to your gloves.
RECOMMENDED RESPIRATOR: Where the neat test chemical is weighed and diluted, wear a NIOSH-approved half face respirator equipped with a combination filter cartridge, i.e. organic vapor/acid gas/HEPA (specific for organic vapors, HCl, acid gas, SO2 and a high efficiency particulate filter).
RECOMMENDED GLOVE MATERIALS: It is recommended that you wear two dissimilar glove types when working with this chemical. (NTP, 1992)
</t>
    </r>
    <r>
      <rPr>
        <color rgb="FF0000FF"/>
        <sz val="11.0"/>
      </rPr>
      <t># Please see reference #1 on reference sheet</t>
    </r>
  </si>
  <si>
    <r>
      <rPr>
        <sz val="11.0"/>
      </rPr>
      <t xml:space="preserve">SMALL SPILLS AND LEAKAGE: If you spill this chemical, FIRST REMOVE ALL SOURCES OF IGNITION, then dampen the solid spill material with toluene, then transfer the dampened material to a suitable container. Use absorbent paper dampened with toluene to pick up any remaining material. Your contaminated clothing and absorbent paper should be sealed in a vapor-tight plastic bag for eventual disposal. Solvent-wash all contaminated surfaces with toluene followed by washing with a soap and water solution. Do not reenter the contaminated area until the Safety Officer (or other responsible person) has verified that the area has been properly cleaned.
</t>
    </r>
    <r>
      <rPr>
        <color rgb="FF0000FF"/>
        <sz val="11.0"/>
      </rPr>
      <t># Please see reference #1 on reference sheet</t>
    </r>
  </si>
  <si>
    <r>
      <rPr>
        <sz val="11.0"/>
      </rPr>
      <t xml:space="preserve">Contaminant of pentachlorophenol; [ChemIDplus]
Dioxins occur as by-products from the manufacture of organochlorides, the bleaching of paper, chlorination by waste and drinking water treatment plants, municipal solid waste and industrial incinerators, and natural sources such as volcanoes and forest fires. (L177, L178)
</t>
    </r>
    <r>
      <rPr>
        <color rgb="FF0000FF"/>
        <sz val="11.0"/>
      </rPr>
      <t># Please see reference #1 on reference sheet</t>
    </r>
  </si>
  <si>
    <r>
      <rPr>
        <sz val="11.0"/>
      </rPr>
      <t xml:space="preserve">Contaminant of pentachlorophenol; [ChemIDplus]
Dioxins occur as by-products from the manufacture of organochlorides, the bleaching of paper, chlorination by waste and drinking water treatment plants, municipal solid waste and industrial incinerators, and natural sources such as volcanoes and forest fires. (L177, L178)
</t>
    </r>
    <r>
      <rPr>
        <color rgb="FF0000FF"/>
        <sz val="11.0"/>
      </rPr>
      <t># Please see reference #1 on reference sheet</t>
    </r>
  </si>
  <si>
    <r>
      <rPr>
        <sz val="11.0"/>
      </rPr>
      <t xml:space="preserve">Oral (L177) ; inhalation(L177) ; dermal (L177)
</t>
    </r>
    <r>
      <rPr>
        <color rgb="FF0000FF"/>
        <sz val="11.0"/>
      </rPr>
      <t># Please see reference #1 on reference sheet</t>
    </r>
  </si>
  <si>
    <r>
      <rPr>
        <sz val="11.0"/>
      </rPr>
      <t xml:space="preserve">Contaminant of pentachlorophenol; [ChemIDplus]
Dioxins occur as by-products from the manufacture of organochlorides, the bleaching of paper, chlorination by waste and drinking water treatment plants, municipal solid waste and industrial incinerators, and natural sources such as volcanoes and forest fires. (L177, L178)
</t>
    </r>
    <r>
      <rPr>
        <color rgb="FF0000FF"/>
        <sz val="11.0"/>
      </rPr>
      <t># Please see reference #1 on reference sheet</t>
    </r>
  </si>
  <si>
    <r>
      <rPr>
        <sz val="11.0"/>
      </rPr>
      <t xml:space="preserve">Contaminant of pentachlorophenol; [ChemIDplus]
Dioxins occur as by-products from the manufacture of organochlorides, the bleaching of paper, chlorination by waste and drinking water treatment plants, municipal solid waste and industrial incinerators, and natural sources such as volcanoes and forest fires. (L177, L178)
</t>
    </r>
    <r>
      <rPr>
        <color rgb="FF0000FF"/>
        <sz val="11.0"/>
      </rPr>
      <t># Please see reference #1 on reference sheet</t>
    </r>
  </si>
  <si>
    <r>
      <rPr>
        <sz val="10.0"/>
      </rPr>
      <t xml:space="preserve">water solubility of 1.9X10-3 mg/l(2)
</t>
    </r>
    <r>
      <rPr>
        <color rgb="FF0000FF"/>
        <sz val="10.0"/>
      </rPr>
      <t># Please see reference #1 on reference sheet</t>
    </r>
  </si>
  <si>
    <t>HEXACHLORO-1,3-BUTADIENE</t>
  </si>
  <si>
    <t>Molecular Weight:260.76100
Density:1.68
Molecular Formula:C4Cl6</t>
  </si>
  <si>
    <t>Boiling Point:210-220 °C(lit.)
Melting Point:-19 °C</t>
  </si>
  <si>
    <t>87-68-3</t>
  </si>
  <si>
    <r>
      <rPr>
        <sz val="11.0"/>
      </rPr>
      <t xml:space="preserve">Hexachloro-1,3-butadiene's production and use as a solvent for elastomers, heat transfer liquid, transformer and hydraulic fluid may result in its release to the environment through various waste streams. If released to air, a vapor pressure of 0.22 mm Hg at 25 °C indicates hexachloro-1,3-butadiene will exist solely as a vapor in the ambient atmosphere. Vapor-phase hexachloro-1,3-butadiene will be degraded in the atmosphere by reaction with photochemically-produced hydroxyl radicals; the half-life for this reaction in air is estimated to be 534 days. Direct photolysis of hexachloro-1,3-butadiene is expected to occur due to absorption of light in the environmental UV spectrum (&gt;290 nm). If released to soil, hexachloro-1,3-butadiene is expected to have low to no mobility based upon a range of Koc values from 5.02X10+3 to 2.75X10+5. Volatilization from moist soil surfaces is expected to be an important fate process based upon a Henry's Law constant of 1.03X10-2 atm-cu m/mole. However, adsorption to soil is expected to attenuate volatilization. Hexachloro-1,3-butadiene vaporization from light (silty) soils is more rapid than from heavy (clayey) soils. If released into water, hexachloro-1,3-butadiene is expected to adsorb to suspended solids and sediment based upon the range of Kocs. Hexachloro-1,3-butadiene biodegrades in aqueous aerobic and anaerobic batch tests. Estimated disappearance half-lives for hexachloro-1,3-butadiene, which are based upon monitoring data, are 3-30 days in river water and 30-300 days in lake and ground waters.
</t>
    </r>
    <r>
      <rPr>
        <color rgb="FF0000FF"/>
        <sz val="11.0"/>
      </rPr>
      <t># Please see reference #1 on reference sheet</t>
    </r>
  </si>
  <si>
    <r>
      <rPr>
        <sz val="11.0"/>
      </rPr>
      <t xml:space="preserve">Hexachlorobutadiene is damaging to the liver and kidney, and may result in fatty liver degeneration, epithelial necrotizing nephritis, central nervous system depression and cyanosis. (L93, L94)
</t>
    </r>
    <r>
      <rPr>
        <color rgb="FF0000FF"/>
        <sz val="11.0"/>
      </rPr>
      <t># Please see reference #1 on reference sheet</t>
    </r>
  </si>
  <si>
    <r>
      <rPr>
        <sz val="11.0"/>
      </rPr>
      <t xml:space="preserve">Used as a solvent, heat transfer liquid in transformers, and hydraulic fluid; produced as a byproduct of hydrocarbon chlorination processes; [ACGIH] Used as a fumigant in parts of Europe against Phylloxera on grapes; [HSDB]
</t>
    </r>
    <r>
      <rPr>
        <color rgb="FF0000FF"/>
        <sz val="11.0"/>
      </rPr>
      <t># Please see reference #1 on reference sheet</t>
    </r>
  </si>
  <si>
    <r>
      <rPr>
        <sz val="11.0"/>
      </rPr>
      <t xml:space="preserve">Analytic Laboratory Methods
Gas chromatography with electron capture detection is described for the analysis of hexachlorobutadiene in air samples. Colorimetric method is described for detection of HCBD in air with a detection limit of 5 mg/cu m. Ultraviolet analytical method is described for the analysis of HCBD in air with a detection limit of 0.2 mg/cu m.
Gas chromatography with electron capture detection is described for the analysis of hexachlorobutadiene in grab water. Colorimetric method is described for detection of HCBD in grab water with a detection limit of 0.2 mg/l.
Clinical Laboratory Methods
Colorimetric method is described for the analysis of hexachlorobutadiene in blood with a detection limit of 5 mg/l; and ultraviolet analytical method is described for the analysis of HCBD in urine with a detection limit of 0.05 mg/l.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</si>
  <si>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</si>
  <si>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</si>
  <si>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Personal protection: complete protective clothing including self-contained breathing apparatus. Do NOT let this chemical enter the environment. Collect leaking and spilled liquid in sealable containers as far as possible. Absorb remaining liquid in sand or inert absorbent. Then store and dispose of according to local regulations.
</t>
    </r>
    <r>
      <rPr>
        <color rgb="FF0000FF"/>
        <sz val="11.0"/>
      </rPr>
      <t># Please see reference #1 on reference sheet</t>
    </r>
  </si>
  <si>
    <r>
      <rPr>
        <sz val="11.0"/>
      </rPr>
      <t xml:space="preserve">Excerpt from ERG Guide 151 [Substances - Toxic (Non-Combustible)]:
Do not touch damaged containers or spilled material unless wearing appropriate protective clothing. Stop leak if you can do it without risk. Prevent entry into waterways, sewers, basements or confined areas. Cover with plastic sheet to prevent spreading. Absorb or cover with dry earth, sand or other non-combustible material and transfer to containers. DO NOT GET WATER INSIDE CONTAINERS. For solids, prevent dust cloud and avoid inhalation of dust. (ERG, 2024)
</t>
    </r>
    <r>
      <rPr>
        <color rgb="FF0000FF"/>
        <sz val="11.0"/>
      </rPr>
      <t># Please see reference #1 on reference sheet</t>
    </r>
  </si>
  <si>
    <r>
      <rPr>
        <sz val="11.0"/>
      </rPr>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xml:space="preserve">
# Please see reference #1 on reference sheet</t>
    </r>
  </si>
  <si>
    <r>
      <rPr>
        <sz val="11.0"/>
      </rPr>
      <t xml:space="preserve">Generators of waste (equal to or greater than 100 kg/mo) containing this contaminant, EPA hazardous waste number U128, must conform with USEPA regulations in storage, transportation, treatment and disposal of waste.
Generators of waste (equal to or greater than 100 kg/mo) containing this contaminant, EPA hazardous waste number D003, must conform with USEPA regulations in storage, transportation, treatment and disposal of waste.
</t>
    </r>
    <r>
      <rPr>
        <color rgb="FF0000FF"/>
        <sz val="11.0"/>
      </rPr>
      <t># Please see reference #1 on reference sheet</t>
    </r>
  </si>
  <si>
    <r>
      <rPr>
        <sz val="11.0"/>
      </rPr>
      <t xml:space="preserve">Hexachlorobutadiene is used mainly as an intermediate in the manufacture of rubber compounds. It is also used in the production of lubricants, as a fluid for gyroscopes, as a heat transfer liquid, and in hydraulic fluids.
Used as a solvent, heat transfer liquid in transformers, and hydraulic fluid; produced as a byproduct of hydrocarbon chlorination processes; [ACGIH] Used as a fumigant in parts of Europe against Phylloxera on grapes; [HSDB]
</t>
    </r>
    <r>
      <rPr>
        <color rgb="FF0000FF"/>
        <sz val="11.0"/>
      </rPr>
      <t># Please see reference #1 on reference sheet</t>
    </r>
  </si>
  <si>
    <r>
      <rPr>
        <sz val="11.0"/>
      </rPr>
      <t xml:space="preserve">Hexachlorobutadiene is used mainly as an intermediate in the manufacture of rubber compounds. It is also used in the production of lubricants, as a fluid for gyroscopes, as a heat transfer liquid, and in hydraulic fluids.
Used as a solvent, heat transfer liquid in transformers, and hydraulic fluid; produced as a byproduct of hydrocarbon chlorination processes; [ACGIH] Used as a fumigant in parts of Europe against Phylloxera on grapes; [HSDB]
</t>
    </r>
    <r>
      <rPr>
        <color rgb="FF0000FF"/>
        <sz val="11.0"/>
      </rPr>
      <t># Please see reference #1 on reference sheet</t>
    </r>
  </si>
  <si>
    <r>
      <rPr>
        <sz val="11.0"/>
      </rPr>
      <t xml:space="preserve">The substance can be absorbed into the body by inhalation of its vapour, through the skin and by ingestion.
inhalation, skin absorption, ingestion, skin and/or eye contact
Oral (L94); inhalation (L94); dermal (L94)
</t>
    </r>
    <r>
      <rPr>
        <color rgb="FF0000FF"/>
        <sz val="11.0"/>
      </rPr>
      <t># Please see reference #1 on reference sheet</t>
    </r>
  </si>
  <si>
    <r>
      <rPr>
        <sz val="11.0"/>
      </rPr>
      <t xml:space="preserve">Hexachlorobutadiene is used mainly as an intermediate in the manufacture of rubber compounds. It is also used in the production of lubricants, as a fluid for gyroscopes, as a heat transfer liquid, and in hydraulic fluids.
Used as a solvent, heat transfer liquid in transformers, and hydraulic fluid; produced as a byproduct of hydrocarbon chlorination processes; [ACGIH] Used as a fumigant in parts of Europe against Phylloxera on grapes; [HSDB]
</t>
    </r>
    <r>
      <rPr>
        <color rgb="FF0000FF"/>
        <sz val="11.0"/>
      </rPr>
      <t># Please see reference #1 on reference sheet</t>
    </r>
  </si>
  <si>
    <r>
      <rPr>
        <sz val="11.0"/>
      </rPr>
      <t xml:space="preserve">Hexachlorobutadiene is used mainly as an intermediate in the manufacture of rubber compounds. It is also used in the production of lubricants, as a fluid for gyroscopes, as a heat transfer liquid, and in hydraulic fluids.
Used as a solvent, heat transfer liquid in transformers, and hydraulic fluid; produced as a byproduct of hydrocarbon chlorination processes; [ACGIH] Used as a fumigant in parts of Europe against Phylloxera on grapes; [HSDB]
</t>
    </r>
    <r>
      <rPr>
        <color rgb="FF0000FF"/>
        <sz val="11.0"/>
      </rPr>
      <t># Please see reference #1 on reference sheet</t>
    </r>
  </si>
  <si>
    <r>
      <rPr>
        <sz val="10.0"/>
      </rPr>
      <t xml:space="preserve">Solubility in water: none
</t>
    </r>
    <r>
      <rPr>
        <color rgb="FF0000FF"/>
        <sz val="10.0"/>
      </rPr>
      <t># Please see reference #1 on reference sheet</t>
    </r>
  </si>
  <si>
    <t>HEXACHLOROBENZENE</t>
  </si>
  <si>
    <t>BKH, BRUC, IL-EPA, JNIHS, KEIT, RTECS</t>
  </si>
  <si>
    <t>Molecular Weight:284.782
Density:1.8±0.1 g/cm3
Molecular Formula:C6Cl6</t>
  </si>
  <si>
    <t>Boiling Point:324.5±0.0 °C at 760 mmHg
Melting Point:227-229 °C(lit.)</t>
  </si>
  <si>
    <t>118-74-1</t>
  </si>
  <si>
    <r>
      <rPr>
        <sz val="11.0"/>
      </rPr>
      <t xml:space="preserve">Hexachlorobenzene's production and use in organic syntheses and in chemical laboratories for research purposes may result in its release to the environment through various waste streams. Although hexachlorobenzene is not currently manufactured as a commercial end product in the United States, it is still being generated inadvertently as a by-product and/or impurity in several chemical processes, such as the manufacture of chlorinated solvents, chlorinated aromatics and pesticides. Hexachlorobenzene is released directly to the environment by incomplete combustion processes and releases from old dumpsites. Its former use as a pesticide released it directly to the environment. If released to air, a vapor pressure of 1.72X10-5 mm Hg at 25 °C indicates hexachlorobenzene will exist in both the vapor and particulate phases in the atmosphere. Monitoring studies have demonstrated that the vapor-phase generally predominates. Vapor-phase hexachlorobenzene will be degraded in the atmosphere by reaction with photochemically-produced hydroxyl radicals; the half-life for this reaction in air is estimated to be about 1.6 years. Vapor-phase photolysis is not expected to be an important fate process. Detection in rain and snow indicate hexachlorobenzene can be removed from air by wet deposition. Particulate-phase hexachlorobenzene may also be removed by dry deposition. If released to soil, hexachlorobenzene is expected to be immobile based upon a measured log Koc range of 3.6 to 5.5. Volatilization from moist soil surfaces is expected to be an important fate process based upon a Henry's Law constant of 5.8X10-4 atm-cu m/mole, although strong adsorption will attenuate volatilization. 
</t>
    </r>
    <r>
      <rPr>
        <color rgb="FF0000FF"/>
        <sz val="11.0"/>
      </rPr>
      <t># Please see reference #1 on reference sheet</t>
    </r>
  </si>
  <si>
    <r>
      <rPr>
        <sz val="11.0"/>
      </rPr>
      <t xml:space="preserve">Chronic exposure to hexachlorobenzene can damage the liver, thyroid, nervous system, bones, kidneys, blood, and immune and endocrine systems. It also causes a syndrome, called black sore, that is characterized by dermal blistering and epidermolysis, pigmentation and scarring, alopecia, photosensitivity, hepatomegaly, porphyria, suppurative arthritis, osteomyelitis, and osteoporosis of the bones of the hands. It may also cause a liver disease called porphyria cutanea tarda. This disease can cause red-colored urine, skin sores, change in skin color, arthritis, and problems of the liver, nervous system, and stomach. Hexachlorobenzene also affects development and results in lower survival rates of children of exposed mothers. It is also believed to be a human carcinogen. (T10, L225)
</t>
    </r>
    <r>
      <rPr>
        <color rgb="FF0000FF"/>
        <sz val="11.0"/>
      </rPr>
      <t># Please see reference #1 on reference sheet</t>
    </r>
  </si>
  <si>
    <r>
      <rPr>
        <sz val="11.0"/>
      </rPr>
      <t xml:space="preserve">Was used as a pesticide until 1965; it may be produced as a waste product from chloralkali and wood-preserving plants or as an emission from municipal incinerators; it can bioaccumulate in lichens, fish, marine animals, birds, and caribou; [ATSDR ToxFAQs] Used as a seed fungicide to prevent common and dwarf bunt on wheat; [EXTOXNET] Hexachlorobenzene differs chemically and toxicologically from hexachlorocyclohexane, the gamma isomer of which (lindane) is still a widely-used insecticide. [EPA Pesticides] Used in organic synthesis; [Merck Index] Used to make rubber, electrodes, dyes, pentachlorophenol, and aromatic fluorocarbons; Also used as plasticizer for polyvinyl chloride, wood preservative, in military pyrotechnics, and to impregnate paper; [HSDB] Uses likely discontinued: as a wood preservative and in manufacture of munitions, aluminum (fluxing agent), graphite anodes, and rubber; Used as fungicidal seed treatment in some countries until 1985; Still produced in appreciable quantities as by-product in manufacture of chlorinated solvents and pesticides; [INCHEM HSG]
</t>
    </r>
    <r>
      <rPr>
        <color rgb="FF0000FF"/>
        <sz val="11.0"/>
      </rPr>
      <t># Please see reference #1 on reference sheet</t>
    </r>
  </si>
  <si>
    <r>
      <rPr>
        <sz val="11.0"/>
      </rPr>
      <t xml:space="preserve">Analytic Laboratory Methods
Method: AOAC 990.06; Procedure: gas chromatography; Analyte: hexachlorobenzene; Matrix: drinking water; Detection Limit: 0.0077 ug/L.
Method: ASTM D5175; Procedure: gas chromatography; Analyte: hexachlorobenzene; Matrix: finished drinking water, drinking water during intermediate stages of treatment, and the raw source water; Detection Limit: 0.01 ug/L.
Clinical Laboratory Methods
Hexachlorobenzene at ppb levels were analyzed in human urine and blood samples by gas chromatography. Determination of chlorobenzenes in biological samples by gas chromatography with photoionization detection.
</t>
    </r>
    <r>
      <rPr>
        <color rgb="FF0000FF"/>
        <sz val="11.0"/>
      </rPr>
      <t># Please see reference #1 on reference sheet</t>
    </r>
  </si>
  <si>
    <r>
      <rPr>
        <sz val="11.0"/>
      </rPr>
      <t xml:space="preserve">Aluminum Producing [Category: Industry]
Pulp and Paper Processing [Category: Industry]
Applying Wood Preservatives [Category: Other]
Farming (Pesticides) [Category: Industry]
</t>
    </r>
    <r>
      <rPr>
        <color rgb="FF0000FF"/>
        <sz val="11.0"/>
      </rPr>
      <t># Please see reference #1 on reference sheet</t>
    </r>
  </si>
  <si>
    <r>
      <rPr>
        <sz val="11.0"/>
      </rPr>
      <t xml:space="preserve">Aluminum Producing [Category: Industry]
Pulp and Paper Processing [Category: Industry]
Farming (Pesticides) [Category: Industry]
</t>
    </r>
    <r>
      <rPr>
        <color rgb="FF0000FF"/>
        <sz val="11.0"/>
      </rPr>
      <t># Please see reference #1 on reference sheet</t>
    </r>
  </si>
  <si>
    <r>
      <rPr>
        <sz val="11.0"/>
      </rPr>
      <t xml:space="preserve">Absorb the spills with paper towels or like materials. Place in hood to evaporate followed by burning the towel. Dissolve in a combustible solvent. Scatter the spray of the solution into the furnace with after burners and alkali scrubber.
Hexachlorobenzene was successfully removed in four of five plants using biologic waste-water treatment process (accumulation of the compound in activated sludge in aeration and decantation tanks). Hexachlorobenzene was removed from the effluent at the rate of 96%.
</t>
    </r>
    <r>
      <rPr>
        <color rgb="FF0000FF"/>
        <sz val="11.0"/>
      </rPr>
      <t># Please see reference #1 on reference sheet</t>
    </r>
  </si>
  <si>
    <r>
      <rPr>
        <sz val="11.0"/>
      </rPr>
      <t xml:space="preserve">Hexachlorobenzene can be produced by exhaustive chlorination of benzene, using chlorine in the presence of such catalysts as ferric chloride. The reaction is conducted at a temperature above 230 °C in the liquid or vapor phase. Because much of the chlorine remains unreacted and because hexachlorobenzene sublimes, the off-gas from the process is passed through fresh starting material, in the course of which the chlorine is reacted and the sublimate washed out. The difficulties caused by sublimed hexachlorobenzene can be eliminated by batch chlorination with liquid chlorine in an autoclave.
</t>
    </r>
    <r>
      <rPr>
        <color rgb="FF0000FF"/>
        <sz val="11.0"/>
      </rPr>
      <t># Please see reference #1 on reference sheet</t>
    </r>
  </si>
  <si>
    <r>
      <rPr>
        <sz val="11.0"/>
      </rPr>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t>
    </r>
    <r>
      <rPr>
        <color rgb="FF0000FF"/>
        <sz val="11.0"/>
      </rPr>
      <t xml:space="preserve">
# Please see reference #1 on reference sheet</t>
    </r>
  </si>
  <si>
    <r>
      <rPr>
        <sz val="11.0"/>
      </rPr>
      <t xml:space="preserve">Generators of waste (equal to or greater than 100 kg/mo) containing this contaminant, EPA hazardous waste number U127 and D032, must conform with USEPA regulations in storage, transportation, treatment and disposal of waste.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t>
    </r>
    <r>
      <rPr>
        <color rgb="FF0000FF"/>
        <sz val="11.0"/>
      </rPr>
      <t># Please see reference #1 on reference sheet</t>
    </r>
  </si>
  <si>
    <r>
      <rPr>
        <sz val="11.0"/>
      </rPr>
      <t xml:space="preserve">There are currently no commercial uses of hexachlorobenzene in the United States. Hexachlorobenzene is currently formed as a byproduct during the manufacture of other chemicals (mainly solvents) and pesticides.
</t>
    </r>
    <r>
      <rPr>
        <color rgb="FF0000FF"/>
        <sz val="11.0"/>
      </rPr>
      <t># Please see reference #1 on reference sheet</t>
    </r>
  </si>
  <si>
    <r>
      <rPr>
        <sz val="11.0"/>
      </rPr>
      <t xml:space="preserve">There are currently no commercial uses of hexachlorobenzene in the United States. Hexachlorobenzene is currently formed as a byproduct during the manufacture of other chemicals (mainly solvents) and pesticides.
</t>
    </r>
    <r>
      <rPr>
        <color rgb="FF0000FF"/>
        <sz val="11.0"/>
      </rPr>
      <t># Please see reference #1 on reference sheet</t>
    </r>
  </si>
  <si>
    <t xml:space="preserve">1 micrograms per liter (u g/l) [equivalent to parts per billion (ppb)] </t>
  </si>
  <si>
    <r>
      <rPr>
        <sz val="11.0"/>
      </rPr>
      <t xml:space="preserve">The substance can be absorbed into the body by inhalation, through the skin and by ingestion.
Oral (L225); inhalation (L225) ; dermal (L225)
</t>
    </r>
    <r>
      <rPr>
        <color rgb="FF0000FF"/>
        <sz val="11.0"/>
      </rPr>
      <t># Please see reference #1 on reference sheet</t>
    </r>
  </si>
  <si>
    <r>
      <rPr>
        <sz val="11.0"/>
      </rPr>
      <t xml:space="preserve">Was used as a pesticide until 1965; it may be produced as a waste product from chloralkali and wood-preserving plants or as an emission from municipal incinerators; it can bioaccumulate in lichens, fish, marine animals, birds, and caribou; [ATSDR ToxFAQs] Used as a seed fungicide to prevent common and dwarf bunt on wheat; [EXTOXNET] Hexachlorobenzene differs chemically and toxicologically from hexachlorocyclohexane, the gamma isomer of which (lindane) is still a widely-used insecticide. [EPA Pesticides] Used in organic synthesis; [Merck Index] Used to make rubber, electrodes, dyes, pentachlorophenol, and aromatic fluorocarbons; Also used as plasticizer for polyvinyl chloride, wood preservative, in military pyrotechnics, and to impregnate paper; [HSDB] Uses likely discontinued: as a wood preservative and in manufacture of munitions, aluminum (fluxing agent), graphite anodes, and rubber; Used as fungicidal seed treatment in some countries until 1985; Still produced in appreciable quantities as by-product in manufacture of chlorinated solvents and pesticides; [INCHEM HSG]
</t>
    </r>
    <r>
      <rPr>
        <color rgb="FF0000FF"/>
        <sz val="11.0"/>
      </rPr>
      <t># Please see reference #1 on reference sheet</t>
    </r>
  </si>
  <si>
    <r>
      <rPr>
        <sz val="11.0"/>
      </rPr>
      <t xml:space="preserve">There are currently no commercial uses of hexachlorobenzene in the United States. Hexachlorobenzene is currently formed as a byproduct during the manufacture of other chemicals (mainly solvents) and pesticides.
</t>
    </r>
    <r>
      <rPr>
        <color rgb="FF0000FF"/>
        <sz val="11.0"/>
      </rPr>
      <t># Please see reference #1 on reference sheet</t>
    </r>
  </si>
  <si>
    <r>
      <rPr>
        <sz val="10.0"/>
      </rPr>
      <t xml:space="preserve">In water, 4.7X10-3 mg/L at 25 °C
</t>
    </r>
    <r>
      <rPr>
        <color rgb="FF0000FF"/>
        <sz val="10.0"/>
      </rPr>
      <t># Please see reference #1 on reference sheet</t>
    </r>
  </si>
  <si>
    <t>2,2',4,4',5,5'-HEXACHLOROBIPHENYL (PCB-153)</t>
  </si>
  <si>
    <t>Molecular Weight:360.878
Density:1.6±0.1 g/cm3
Molecular Formula:C12H4Cl6</t>
  </si>
  <si>
    <t>Boiling Point:396.2±37.0 °C at 760 mmHg
Melting Point:103-104ºC</t>
  </si>
  <si>
    <t>35065-27-1</t>
  </si>
  <si>
    <r>
      <rPr>
        <sz val="11.0"/>
      </rPr>
      <t xml:space="preserve">When uniformly (14)C-labeled ... 2,2',4,4',5,5'-hexachlorobiphenyl was incubated for 98 days in soil ... 0.1% (14)CO2 was evolved in a closed system. Biphenyl and the monochlorobiphenyls were moderately degraded whereas the polychlorinated cmpd were virtually inert.
</t>
    </r>
    <r>
      <rPr>
        <color rgb="FF0000FF"/>
        <sz val="11.0"/>
      </rPr>
      <t># Please see reference #1 on reference sheet</t>
    </r>
  </si>
  <si>
    <r>
      <rPr>
        <sz val="11.0"/>
      </rPr>
      <t xml:space="preserve">The most common health effects of PCBs are skin conditions such as chloracne and rashes. Chronic PCB exposure has also been shown to cause liver, stomach and kidney, damage, jaundice, edema, anemia, changes in the immune system, behavioral alterations, and impaired reproduction. (L4)
</t>
    </r>
    <r>
      <rPr>
        <color rgb="FF0000FF"/>
        <sz val="11.0"/>
      </rPr>
      <t xml:space="preserve">
# Please see reference #1 on reference sheet</t>
    </r>
  </si>
  <si>
    <r>
      <rPr>
        <sz val="11.0"/>
      </rPr>
      <t xml:space="preserve">Found in various Aroclor products; [HSDB]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
</t>
    </r>
    <r>
      <rPr>
        <color rgb="FF0000FF"/>
        <sz val="11.0"/>
      </rPr>
      <t># Please see reference #1 on reference sheet</t>
    </r>
  </si>
  <si>
    <r>
      <rPr>
        <sz val="11.0"/>
      </rPr>
      <t xml:space="preserve">Clinical Laboratory Methods
High resolution capillary gas chromatography was performed by using a gas chromatograph equipped with a (63)Ni electron capture detector. A 50 m coated fused silica capillary column was used to separate the polychlorinated biphenyls (PCB) isomers and congeners. The oven temperature was programmed at a rate of 1.0 deg/min from 100 to 240 °C. The injector and detector temperatures were 270 and 330 deg, respectively.
</t>
    </r>
    <r>
      <rPr>
        <color rgb="FF0000FF"/>
        <sz val="11.0"/>
      </rPr>
      <t># Please see reference #1 on reference sheet</t>
    </r>
  </si>
  <si>
    <r>
      <rPr>
        <sz val="11.0"/>
      </rPr>
      <t xml:space="preserve">PCB's not commercially produced in the US since 1977; [HSDB]
</t>
    </r>
    <r>
      <rPr>
        <color rgb="FF0000FF"/>
        <sz val="11.0"/>
      </rPr>
      <t># Please see reference #1 on reference sheet</t>
    </r>
  </si>
  <si>
    <r>
      <rPr>
        <sz val="11.0"/>
      </rPr>
      <t xml:space="preserve">PCB's not commercially produced in the US since 1977; [HSDB]
</t>
    </r>
    <r>
      <rPr>
        <color rgb="FF0000FF"/>
        <sz val="11.0"/>
      </rPr>
      <t># Please see reference #1 on reference sheet</t>
    </r>
  </si>
  <si>
    <r>
      <rPr>
        <sz val="11.0"/>
      </rPr>
      <t xml:space="preserve">... Dry sand or earth should be spread on the leak, or spill area. ...
Survey reports six case histories employing EPA's hazardous materials spills treatment trailer are reviewed. The trailer's ... treatment system has three mixed-media filters and three activated carbon columns to remove suspended, precipitated, and organic soluble materials. Spills of PCB, pentachlorophenol, kepone, termide (chlordane), heptachlor, aldrin, and dieldrin, toxaphene, and dinitrobutylphenol were treated by the EPA trailer, which was generally successful in mitigating environmental effects by filtering and carbon-adsorption. 90% removal was achieved for 21 of 23 compounds.
</t>
    </r>
    <r>
      <rPr>
        <color rgb="FF0000FF"/>
        <sz val="11.0"/>
      </rPr>
      <t xml:space="preserve">
# Please see reference #1 on reference sheet</t>
    </r>
  </si>
  <si>
    <r>
      <rPr>
        <sz val="11.0"/>
      </rPr>
      <t xml:space="preserve">PREPARED BY THE DIAZOTIZATION OF 2,2',5,5'-TETRACHLOROBENZIDENE FOLLOWED BY Cl REPLACEMENT
</t>
    </r>
    <r>
      <rPr>
        <color rgb="FF0000FF"/>
        <sz val="11.0"/>
      </rPr>
      <t># Please see reference #1 on reference sheet</t>
    </r>
  </si>
  <si>
    <r>
      <rPr>
        <sz val="11.0"/>
      </rPr>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</si>
  <si>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EXPERIMENTS ON THE COMBUSTION OF POLYCHLORINATED BIPHENYLS (PCB) IN 1 M-LONG TUBE FURNACE INDICATED THAT PCB CONTAINING APPROX 40% CL IS DESTROYED WITHIN 3-4 MIN AT 900-1000 °C USING 100% EXCESS AIR. TEMPERATURES GREATER THAN 1000 °C ARE REQUIRED TO DESTROY PCB CONTAINING APPROX 60% CL &amp; DISTILLATION RESIDUES ARISING FROM PCB MFR. DOMESTIC WASTE INCINERATORS OPERATING AT 800-900 °C ARE UNLIKELY TO PROVE SUITABLE FOR INCINERATING WASTE CONTAINING TRACE AMT OF PCB. PYROLYSIS EXPERIMENTS AT 900 °C WITH NOMINAL RESIDENCE TIME OF 3.5 SEC GAVE 40-60% RECOVERY OF CL AS HCL FROM PCB.
</t>
    </r>
    <r>
      <rPr>
        <color rgb="FF0000FF"/>
        <sz val="11.0"/>
      </rPr>
      <t># Please see reference #1 on reference sheet</t>
    </r>
  </si>
  <si>
    <r>
      <rPr>
        <sz val="11.0"/>
      </rPr>
      <t xml:space="preserve">Found in various Aroclor products; [HSDB]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
</t>
    </r>
    <r>
      <rPr>
        <color rgb="FF0000FF"/>
        <sz val="11.0"/>
      </rPr>
      <t># Please see reference #1 on reference sheet</t>
    </r>
  </si>
  <si>
    <r>
      <rPr>
        <sz val="11.0"/>
      </rPr>
      <t xml:space="preserve">Found in various Aroclor products; [HSDB]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
</t>
    </r>
    <r>
      <rPr>
        <color rgb="FF0000FF"/>
        <sz val="11.0"/>
      </rPr>
      <t># Please see reference #1 on reference sheet</t>
    </r>
  </si>
  <si>
    <r>
      <rPr>
        <sz val="11.0"/>
      </rPr>
      <t xml:space="preserve">Oral (L4) ; inhalation (L4) ; dermal (L4)
</t>
    </r>
    <r>
      <rPr>
        <color rgb="FF0000FF"/>
        <sz val="11.0"/>
      </rPr>
      <t># Please see reference #1 on reference sheet</t>
    </r>
  </si>
  <si>
    <r>
      <rPr>
        <sz val="11.0"/>
      </rPr>
      <t xml:space="preserve">Found in various Aroclor products; [HSDB]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
</t>
    </r>
    <r>
      <rPr>
        <color rgb="FF0000FF"/>
        <sz val="11.0"/>
      </rPr>
      <t># Please see reference #1 on reference sheet</t>
    </r>
  </si>
  <si>
    <r>
      <rPr>
        <sz val="11.0"/>
      </rPr>
      <t xml:space="preserve">Found in various Aroclor products; [HSDB]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
</t>
    </r>
    <r>
      <rPr>
        <color rgb="FF0000FF"/>
        <sz val="11.0"/>
      </rPr>
      <t># Please see reference #1 on reference sheet</t>
    </r>
  </si>
  <si>
    <t>3,3'4,4',5,5'-HEXACHLOROBIPHENYL (PCB-169)</t>
  </si>
  <si>
    <t>Boiling Point:436.6±40.0 °C at 760 mmHg
Melting Point:202°C</t>
  </si>
  <si>
    <t>32774-16-6</t>
  </si>
  <si>
    <r>
      <rPr>
        <sz val="11.0"/>
      </rPr>
      <t xml:space="preserve">The most common health effects of PCBs are skin conditions such as chloracne and rashes. Chronic PCB exposure has also been shown to cause liver, stomach and kidney, damage, jaundice, edema, anemia, changes in the immune system, behavioral alterations, and impaired reproduction. (L4)
</t>
    </r>
    <r>
      <rPr>
        <color rgb="FF0000FF"/>
        <sz val="11.0"/>
      </rPr>
      <t xml:space="preserve">
# Please see reference #1 on reference sheet</t>
    </r>
  </si>
  <si>
    <r>
      <rPr>
        <sz val="11.0"/>
      </rPr>
      <t xml:space="preserve">Found in commercial PCB's, their manufacturing facilities, and during destruction or degradation of products containing PCB's; [HSDB]
/SRP 1988: THIS POLYCHLORINATED BIPHENYL HAS ENTERED THE ENVIRONMENT BY APPLICATIONS OF AROCLOR 1248 AND 1254/ ... FROM MANUFACTURING PLANTS, DURING DESTRUCTION OF MANUFACTURED ARTICLES CONTAINING PCBS IN MUNICIPAL &amp; INDUSTRIAL WASTE-DISPOSAL BURNERS, THROUGH GRADUAL WEAR &amp; WEATHERING OF PCB-CONTAINING PRODUCTS, &amp; THROUGH LEACHING FROM LAND-FILL DUMPS. /POLYCHLORINATED BIPHENYLS/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
</t>
    </r>
    <r>
      <rPr>
        <color rgb="FF0000FF"/>
        <sz val="11.0"/>
      </rPr>
      <t># Please see reference #1 on reference sheet</t>
    </r>
  </si>
  <si>
    <r>
      <rPr>
        <sz val="11.0"/>
      </rPr>
      <t xml:space="preserve">IUPAC Name: 1,2,3-trichloro-5-(3,4,5-trichlorophenyl)benzene
InChI: InChI=1S/C12H4Cl6/c13-7-1-5(2-8(14)11(7)17)6-3-9(15)12(18)10(16)4-6/h1-4H
</t>
    </r>
    <r>
      <rPr>
        <color rgb="FF0000FF"/>
        <sz val="11.0"/>
      </rPr>
      <t># Please see reference #1 on reference sheet</t>
    </r>
  </si>
  <si>
    <r>
      <rPr>
        <sz val="11.0"/>
      </rPr>
      <t xml:space="preserve">... Dry sand or earth should be spread on the leak, or spill area. ...
Survey reports six case histories employing EPA's hazardous materials spills treatment trailer are reviewed. The trailer's ... treatment system has three mixed-media filters and three activated carbon columns to remove suspended, precipitated, and organic soluble materials. Spills of PCB, pentachlorophenol, kepone, termide (chlordane), heptachlor, aldrin, and dieldrin, toxaphene, and dinitrobutylphenol were treated by the EPA trailer, which was generally successful in mitigating environmental effects by filtering and carbon-adsorption. 90% removal was achieved for 21 of 23 compounds.
</t>
    </r>
    <r>
      <rPr>
        <color rgb="FF0000FF"/>
        <sz val="11.0"/>
      </rPr>
      <t># Please see reference #1 on reference sheet</t>
    </r>
  </si>
  <si>
    <r>
      <rPr>
        <sz val="11.0"/>
      </rPr>
      <t xml:space="preserve">3,4,5-TRICHLOROANILINE IS COUPLED WITH 1,2,3-TRICHLOROBENZENE BY USING AN EXCESS OF THE LATTER REACTANT WHICH ALSO SERVES AS THE SOLVENT MEDIUM. THE COUPLING REACTION PROCEEDS SMOOTHLY AFTER THE ADDITION OF ISOAMYL NITRITE, AND THE PCB PRODUCT IS READILY ISOLATED AFTER A SERIES OF CHROMATOGRAPHIC PROCEDURES
ANALYSIS OF AROCLOR 1254 &amp; 1248 FOR POLYCHLORINATED BIPHENYL (PCB) LACKING 2,2'-CL SUBSTITUTION REVEALED PRESENCE OF 3,4,4'-TRICHLOROBIPHENYL, 3,3'4,4'-TETRACHLOROBIPHENYL &amp; 3,3',4,5,5'-PENTACHLOROBIPHENYL.
</t>
    </r>
    <r>
      <rPr>
        <color rgb="FF0000FF"/>
        <sz val="11.0"/>
      </rPr>
      <t># Please see reference #1 on reference sheet</t>
    </r>
  </si>
  <si>
    <r>
      <rPr>
        <sz val="11.0"/>
      </rPr>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</si>
  <si>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EXPERIMENTS ON THE COMBUSTION OF POLYCHLORINATED BIPHENYLS (PCB) IN 1 M-LONG TUBE FURNACE INDICATED THAT PCB CONTAINING APPROX 40% CL IS DESTROYED WITHIN 3-4 MIN AT 900-1000 °C USING 100% EXCESS AIR. TEMPERATURES GREATER THAN 1000 °C ARE REQUIRED TO DESTROY PCB CONTAINING APPROX 60% CL &amp; DISTILLATION RESIDUES ARISING FROM PCB MFR. DOMESTIC WASTE INCINERATORS OPERATING AT 800-900 °C ARE UNLIKELY TO PROVE SUITABLE FOR INCINERATING WASTE CONTAINING TRACE AMT OF PCB. PYROLYSIS EXPERIMENTS AT 900 °C WITH NOMINAL RESIDENCE TIME OF 3.5 SEC GAVE 40-60% RECOVERY OF CL AS HCL FROM PCB.
</t>
    </r>
    <r>
      <rPr>
        <color rgb="FF0000FF"/>
        <sz val="11.0"/>
      </rPr>
      <t># Please see reference #1 on reference sheet</t>
    </r>
  </si>
  <si>
    <r>
      <rPr>
        <sz val="11.0"/>
      </rPr>
      <t xml:space="preserve">Found in commercial PCB's, their manufacturing facilities, and during destruction or degradation of products containing PCB's; [HSDB]
/SRP 1988: THIS POLYCHLORINATED BIPHENYL HAS ENTERED THE ENVIRONMENT BY APPLICATIONS OF AROCLOR 1248 AND 1254/ ... FROM MANUFACTURING PLANTS, DURING DESTRUCTION OF MANUFACTURED ARTICLES CONTAINING PCBS IN MUNICIPAL &amp; INDUSTRIAL WASTE-DISPOSAL BURNERS, THROUGH GRADUAL WEAR &amp; WEATHERING OF PCB-CONTAINING PRODUCTS, &amp; THROUGH LEACHING FROM LAND-FILL DUMPS. /POLYCHLORINATED BIPHENYLS/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
</t>
    </r>
    <r>
      <rPr>
        <color rgb="FF0000FF"/>
        <sz val="11.0"/>
      </rPr>
      <t xml:space="preserve">
# Please see reference #1 on reference sheet</t>
    </r>
  </si>
  <si>
    <r>
      <rPr>
        <sz val="11.0"/>
      </rPr>
      <t xml:space="preserve">Found in commercial PCB's, their manufacturing facilities, and during destruction or degradation of products containing PCB's; [HSDB]
/SRP 1988: THIS POLYCHLORINATED BIPHENYL HAS ENTERED THE ENVIRONMENT BY APPLICATIONS OF AROCLOR 1248 AND 1254/ ... FROM MANUFACTURING PLANTS, DURING DESTRUCTION OF MANUFACTURED ARTICLES CONTAINING PCBS IN MUNICIPAL &amp; INDUSTRIAL WASTE-DISPOSAL BURNERS, THROUGH GRADUAL WEAR &amp; WEATHERING OF PCB-CONTAINING PRODUCTS, &amp; THROUGH LEACHING FROM LAND-FILL DUMPS. /POLYCHLORINATED BIPHENYLS/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
</t>
    </r>
    <r>
      <rPr>
        <color rgb="FF0000FF"/>
        <sz val="11.0"/>
      </rPr>
      <t># Please see reference #1 on reference sheet</t>
    </r>
  </si>
  <si>
    <r>
      <rPr>
        <sz val="11.0"/>
      </rPr>
      <t xml:space="preserve">Oral (L4) ; inhalation (L4) ; dermal (L4)
</t>
    </r>
    <r>
      <rPr>
        <color rgb="FF0000FF"/>
        <sz val="11.0"/>
      </rPr>
      <t># Please see reference #1 on reference sheet</t>
    </r>
  </si>
  <si>
    <r>
      <rPr>
        <sz val="11.0"/>
      </rPr>
      <t xml:space="preserve">Found in commercial PCB's, their manufacturing facilities, and during destruction or degradation of products containing PCB's; [HSDB]
/SRP 1988: THIS POLYCHLORINATED BIPHENYL HAS ENTERED THE ENVIRONMENT BY APPLICATIONS OF AROCLOR 1248 AND 1254/ ... FROM MANUFACTURING PLANTS, DURING DESTRUCTION OF MANUFACTURED ARTICLES CONTAINING PCBS IN MUNICIPAL &amp; INDUSTRIAL WASTE-DISPOSAL BURNERS, THROUGH GRADUAL WEAR &amp; WEATHERING OF PCB-CONTAINING PRODUCTS, &amp; THROUGH LEACHING FROM LAND-FILL DUMPS. /POLYCHLORINATED BIPHENYLS/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
</t>
    </r>
    <r>
      <rPr>
        <color rgb="FF0000FF"/>
        <sz val="11.0"/>
      </rPr>
      <t xml:space="preserve">
# Please see reference #1 on reference sheet</t>
    </r>
  </si>
  <si>
    <r>
      <rPr>
        <sz val="11.0"/>
      </rPr>
      <t xml:space="preserve">Found in commercial PCB's, their manufacturing facilities, and during destruction or degradation of products containing PCB's; [HSDB]
/SRP 1988: THIS POLYCHLORINATED BIPHENYL HAS ENTERED THE ENVIRONMENT BY APPLICATIONS OF AROCLOR 1248 AND 1254/ ... FROM MANUFACTURING PLANTS, DURING DESTRUCTION OF MANUFACTURED ARTICLES CONTAINING PCBS IN MUNICIPAL &amp; INDUSTRIAL WASTE-DISPOSAL BURNERS, THROUGH GRADUAL WEAR &amp; WEATHERING OF PCB-CONTAINING PRODUCTS, &amp; THROUGH LEACHING FROM LAND-FILL DUMPS. /POLYCHLORINATED BIPHENYLS/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
</t>
    </r>
    <r>
      <rPr>
        <color rgb="FF0000FF"/>
        <sz val="11.0"/>
      </rPr>
      <t># Please see reference #1 on reference sheet</t>
    </r>
  </si>
  <si>
    <t>1,2,3,4,5,6-HEXACHLOROCYCLOHEXANE (MIXTURE OF ISOMERS)</t>
  </si>
  <si>
    <t>IL-EPA, WWF</t>
  </si>
  <si>
    <t>Density:1.59g/cm3
Molecular Formula:C6H6Cl6
Molecular Weight:290.83000
Flash Point:157.5ºC
Exact Mass:287.86000</t>
  </si>
  <si>
    <t>Boiling Point:288ºC at 760 mmHg
Melting Point:141.5ºC</t>
  </si>
  <si>
    <t>608-73-1</t>
  </si>
  <si>
    <t>1,2,3,7,8,9-HEXACHLORODIBENZO-P-DIOXIN</t>
  </si>
  <si>
    <t>Molecular Weight:390.86100
Density:1.777g/cm3
Molecular Formula:C12H2Cl6O2</t>
  </si>
  <si>
    <t>Boiling Point:478ºC at 760mmHg
Melting Point:N/A</t>
  </si>
  <si>
    <t>19408-74-3</t>
  </si>
  <si>
    <r>
      <rPr>
        <sz val="11.0"/>
      </rPr>
      <t xml:space="preserve">1,2,3,7,8,9-Hexachlorodibenzo-p-dioxin is neither produced or used in the USA. 1,2,3,7,8,9-Hexachlorodibenzo-p-dioxin is currently released to the environment primarily through emissions from the incineration of municipal and chemical wastes, in exhaust from automobiles using leaded gasoline, with PCB emissions, and from the improper disposal of certain chlorinated chemical wastes. If released to air, a vapor pressure of 4.88X10-11 mm Hg at 25 °C indicates 1,2,3,7,8,9-hexachlorodibenzo-p-dioxin will exist solely in the particulate phase in the ambient atmosphere. Particulate-phase 1,2,3,7,8,9-hexachlorodibenzo-p-dioxin will be removed from the atmosphere by wet and dry deposition. If released to soil, 1,2,3,7,8,9-hexachlorodibenzo-p-dioxin is expected to have no mobility based upon an estimated Koc of 420,000. Volatilization from moist soil surfaces is expected to be an important fate process based upon an estimated Henry's Law constant of 1.9X10-6 atm-cu m/mole. However, adsorption to soil is expected to attenuate volatilization. No biodegradation was reported for 1,2,3,7,8,9-hexachlorodibenzo-p-dioxin in a sludge-amended soil field study. A half-life of approx 20 years was reported for 1,2,3,7,8,9-hexachlorodibenzo-p-dioxin in a sludge-amended soil field study. If released into water, 1,2,3,7,8,9-hexachlorodibenzo-p-dioxin is expected to adsorb to suspended solids and sediment based upon the estimated Koc. Volatilization from water surfaces is expected to be an important fate process based upon this compound's estimated Henry's Law constant.
</t>
    </r>
    <r>
      <rPr>
        <color rgb="FF0000FF"/>
        <sz val="11.0"/>
      </rPr>
      <t># Please see reference #1 on reference sheet</t>
    </r>
  </si>
  <si>
    <r>
      <rPr>
        <sz val="11.0"/>
      </rPr>
      <t xml:space="preserve">Exposure to large amounts of CDDs causes chloracne, a severe skin disease with acne-like lesions that occur mainly on the face and upper body. CDDs may also cause liver damage and induce long-term alterations in glucose metabolism and subtle changes in hormonal levels. In addition, studies have shown that CDDs may disrupt the endocrine system and weaken the immune system, as well as cause reproductive damage and birth defects, central and peripheral nervous system pathology, thyroid disorders, endometriosis, and diabetes. (L177, L178)
</t>
    </r>
    <r>
      <rPr>
        <color rgb="FF0000FF"/>
        <sz val="11.0"/>
      </rPr>
      <t># Please see reference #1 on reference sheet</t>
    </r>
  </si>
  <si>
    <r>
      <rPr>
        <sz val="11.0"/>
      </rPr>
      <t xml:space="preserve">Found in emissions from waste incineration, PCB's, automobiles (using leaded gas), and improper waste disposal of some chlorinated compounds; Not commercially produced; [HSDB] Hexachlorodibenzo-p-dioxins (HCDD): Found as impurities in polychlorinated phenols and chlorophenol derivative herbicides (i.e. 2,4-D); [NTP]
Dioxins occur as by-products from the manufacture of organochlorides, the bleaching of paper, chlorination by waste and drinking water treatment plants, municipal solid waste and industrial incinerators, and natural sources such as volcanoes and forest fires. (L177, L178)
</t>
    </r>
    <r>
      <rPr>
        <color rgb="FF0000FF"/>
        <sz val="11.0"/>
      </rPr>
      <t># Please see reference #1 on reference sheet</t>
    </r>
  </si>
  <si>
    <r>
      <rPr>
        <sz val="11.0"/>
      </rPr>
      <t xml:space="preserve">Fat, oil, fatty acid, or lipid is treated with sulfuric acid and extracted with petroleum ether. Extract is purified on an aluminum oxide column, further treated with sulfuric acid, and examined by EC/GC. Peaks with retention times relative to aldrin (Ra) between 8 and 45 indicate presence of chick edema factors (hexa-, hepta-, and octa-chlorodibenzo-p-dioxins). ... Peaks at 8-13 /are due/ to the hexachlorodibenzo-p-dioxin isomers.
Commercial chlorophenols were analyzed for chlorodibenzo-para-dioxins by fractionation on an aluminum oxide column, followed by GC with ECD and confirmation by MS. Di-, tri-, tetra-, penta-, hexa-, hepta- and octachlorodibenzo-para-dioxins were determined, with a detection limit of 20 ug/kg
</t>
    </r>
    <r>
      <rPr>
        <color rgb="FF0000FF"/>
        <sz val="11.0"/>
      </rPr>
      <t># Please see reference #1 on reference sheet</t>
    </r>
  </si>
  <si>
    <r>
      <rPr>
        <sz val="11.0"/>
      </rPr>
      <t xml:space="preserve">The chlorodibenzo-para-dioxins are not manufactured commercially. /Chlorodibenzo-para-dioxins/
</t>
    </r>
    <r>
      <rPr>
        <color rgb="FF0000FF"/>
        <sz val="11.0"/>
      </rPr>
      <t># Please see reference #1 on reference sheet</t>
    </r>
  </si>
  <si>
    <r>
      <rPr>
        <sz val="11.0"/>
      </rPr>
      <t xml:space="preserve">The chlorodibenzo-para-dioxins are not manufactured commercially. /Chlorodibenzo-para-dioxins/
</t>
    </r>
    <r>
      <rPr>
        <color rgb="FF0000FF"/>
        <sz val="11.0"/>
      </rPr>
      <t># Please see reference #1 on reference sheet</t>
    </r>
  </si>
  <si>
    <r>
      <rPr>
        <sz val="11.0"/>
      </rPr>
      <t xml:space="preserve">Excerpt from ERG Guide 154 [Substances - Toxic and/or Corrosive (Non-Combustible)]:
IMMEDIATE PRECAUTIONARY MEASURE: Isolate spill or leak area in all directions for at least 50 meters (150 feet) for liquids and at least 25 meters (75 feet) for solids.
SPILL: Increase the immediate precautionary measure distance, in the downwind direction, as necessary.
FIRE: If tank, rail tank car or highway tank is involved in a fire, ISOLATE for 800 meters (1/2 mile) in all directions; also, consider initial evacuation for 800 meters (1/2 mile) in all directions. (ERG, 2024)
</t>
    </r>
    <r>
      <rPr>
        <color rgb="FF0000FF"/>
        <sz val="11.0"/>
      </rPr>
      <t># Please see reference #1 on reference sheet</t>
    </r>
  </si>
  <si>
    <r>
      <rPr>
        <sz val="11.0"/>
      </rPr>
      <t xml:space="preserve">SMALL SPILLS AND LEAKAGE: If you spill this chemical, FIRST REMOVE ALL SOURCES OF IGNITION, then dampen the solid spill material with toluene, then transfer the dampened material to a suitable container. Use absorbent paper dampened with toluene to pick up any remaining material. Your contaminated clothing and absorbent paper should be sealed in a vapor-tight plastic bag for eventual disposal. Solvent-wash all contaminated surfaces with toluene followed by washing with a soap and water solution. Do not reenter the contaminated area until the Safety Officer (or other responsible person) has verified that the area has been properly cleaned.
STORAGE PRECAUTIONS: This compound should be stored under refrigeration at 41 °F and protected from light. Allow only your most experienced personnel access to this aliquot. (NTP, 1992)
</t>
    </r>
    <r>
      <rPr>
        <color rgb="FF0000FF"/>
        <sz val="11.0"/>
      </rPr>
      <t># Please see reference #1 on reference sheet</t>
    </r>
  </si>
  <si>
    <r>
      <rPr>
        <sz val="11.0"/>
      </rPr>
      <t xml:space="preserve">MINIMUM PROTECTIVE CLOTHING: If Tyvek-type disposable protective clothing is not worn during handling of this chemical, wear disposable Tyvek-type sleeves taped to your gloves.
RECOMMENDED RESPIRATOR: Where the neat test chemical is weighed and diluted, wear a NIOSH-approved half face respirator equipped with a combination filter cartridge, i.e. organic vapor/acid gas/HEPA (specific for organic vapors, HCl, acid gas, SO2 and a high efficiency particulate filter).
RECOMMENDED GLOVE MATERIALS: It is recommended that you wear two dissimilar glove types when working with this chemical. (NTP, 1992)
</t>
    </r>
    <r>
      <rPr>
        <color rgb="FF0000FF"/>
        <sz val="11.0"/>
      </rPr>
      <t>#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</si>
  <si>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xml:space="preserve">
# Please see reference #1 on reference sheet</t>
    </r>
  </si>
  <si>
    <r>
      <rPr>
        <sz val="11.0"/>
      </rPr>
      <t xml:space="preserve">Found in emissions from waste incineration, PCB's, automobiles (using leaded gas), and improper waste disposal of some chlorinated compounds; Not commercially produced; [HSDB] Hexachlorodibenzo-p-dioxins (HCDD): Found as impurities in polychlorinated phenols and chlorophenol derivative herbicides (i.e. 2,4-D); [NTP]
Dioxins occur as by-products from the manufacture of organochlorides, the bleaching of paper, chlorination by waste and drinking water treatment plants, municipal solid waste and industrial incinerators, and natural sources such as volcanoes and forest fires. (L177, L178)
</t>
    </r>
    <r>
      <rPr>
        <color rgb="FF0000FF"/>
        <sz val="11.0"/>
      </rPr>
      <t># Please see reference #1 on reference sheet</t>
    </r>
  </si>
  <si>
    <r>
      <rPr>
        <sz val="11.0"/>
      </rPr>
      <t xml:space="preserve">Found in emissions from waste incineration, PCB's, automobiles (using leaded gas), and improper waste disposal of some chlorinated compounds; Not commercially produced; [HSDB] Hexachlorodibenzo-p-dioxins (HCDD): Found as impurities in polychlorinated phenols and chlorophenol derivative herbicides (i.e. 2,4-D); [NTP]
Dioxins occur as by-products from the manufacture of organochlorides, the bleaching of paper, chlorination by waste and drinking water treatment plants, municipal solid waste and industrial incinerators, and natural sources such as volcanoes and forest fires. (L177, L178)
</t>
    </r>
    <r>
      <rPr>
        <color rgb="FF0000FF"/>
        <sz val="11.0"/>
      </rPr>
      <t xml:space="preserve">
# Please see reference #1 on reference sheet</t>
    </r>
  </si>
  <si>
    <t xml:space="preserve">Oral (L177) ; inhalation(L177) ; dermal (L177)
</t>
  </si>
  <si>
    <r>
      <rPr>
        <sz val="11.0"/>
      </rPr>
      <t xml:space="preserve">Found in emissions from waste incineration, PCB's, automobiles (using leaded gas), and improper waste disposal of some chlorinated compounds; Not commercially produced; [HSDB] Hexachlorodibenzo-p-dioxins (HCDD): Found as impurities in polychlorinated phenols and chlorophenol derivative herbicides (i.e. 2,4-D); [NTP]
Dioxins occur as by-products from the manufacture of organochlorides, the bleaching of paper, chlorination by waste and drinking water treatment plants, municipal solid waste and industrial incinerators, and natural sources such as volcanoes and forest fires. (L177, L178)
</t>
    </r>
    <r>
      <rPr>
        <color rgb="FF0000FF"/>
        <sz val="11.0"/>
      </rPr>
      <t># Please see reference #1 on reference sheet</t>
    </r>
  </si>
  <si>
    <r>
      <rPr>
        <sz val="11.0"/>
      </rPr>
      <t xml:space="preserve">Found in emissions from waste incineration, PCB's, automobiles (using leaded gas), and improper waste disposal of some chlorinated compounds; Not commercially produced; [HSDB] Hexachlorodibenzo-p-dioxins (HCDD): Found as impurities in polychlorinated phenols and chlorophenol derivative herbicides (i.e. 2,4-D); [NTP]
Dioxins occur as by-products from the manufacture of organochlorides, the bleaching of paper, chlorination by waste and drinking water treatment plants, municipal solid waste and industrial incinerators, and natural sources such as volcanoes and forest fires. (L177, L178)
</t>
    </r>
    <r>
      <rPr>
        <color rgb="FF0000FF"/>
        <sz val="11.0"/>
      </rPr>
      <t># Please see reference #1 on reference sheet</t>
    </r>
  </si>
  <si>
    <t>HEXACONAZOLE (ANVIL)</t>
  </si>
  <si>
    <t>Molecular Weight:314.210
Density:1.3±0.1 g/cm3
Molecular Formula:C14H17Cl2N3O</t>
  </si>
  <si>
    <t>Boiling Point:490.3±55.0 °C at 760 mmHg
Melting Point:111ºC</t>
  </si>
  <si>
    <t>79983-71-4</t>
  </si>
  <si>
    <r>
      <rPr>
        <sz val="11.0"/>
      </rPr>
      <t xml:space="preserve">This is a man-made compound that is used as a pesticide.
</t>
    </r>
    <r>
      <rPr>
        <color rgb="FF0000FF"/>
        <sz val="11.0"/>
      </rPr>
      <t># Please see reference #1 on reference sheet</t>
    </r>
  </si>
  <si>
    <r>
      <rPr>
        <sz val="11.0"/>
      </rPr>
      <t xml:space="preserve">Environmental transformation -&gt; Pesticides (parent, predecessor)
</t>
    </r>
    <r>
      <rPr>
        <color rgb="FF0000FF"/>
        <sz val="11.0"/>
      </rPr>
      <t># Please see reference #1 on reference sheet</t>
    </r>
  </si>
  <si>
    <r>
      <rPr>
        <sz val="11.0"/>
      </rPr>
      <t xml:space="preserve">Environmental transformation -&gt; Pesticides (parent, predecessor)
</t>
    </r>
    <r>
      <rPr>
        <color rgb="FF0000FF"/>
        <sz val="11.0"/>
      </rPr>
      <t># Please see reference #1 on reference sheet</t>
    </r>
  </si>
  <si>
    <r>
      <rPr>
        <sz val="11.0"/>
      </rPr>
      <t xml:space="preserve">This is a man-made compound that is used as a pesticide.
</t>
    </r>
    <r>
      <rPr>
        <color rgb="FF0000FF"/>
        <sz val="11.0"/>
      </rPr>
      <t># Please see reference #1 on reference sheet</t>
    </r>
  </si>
  <si>
    <r>
      <rPr>
        <sz val="11.0"/>
      </rPr>
      <t xml:space="preserve">This is a man-made compound that is used as a pesticide.
</t>
    </r>
    <r>
      <rPr>
        <color rgb="FF0000FF"/>
        <sz val="11.0"/>
      </rPr>
      <t># Please see reference #1 on reference sheet</t>
    </r>
  </si>
  <si>
    <t xml:space="preserve">This is a man-made compound that is used as a pesticide.
</t>
  </si>
  <si>
    <t>HYDRAZINE</t>
  </si>
  <si>
    <t>OEHHA-CREL, RTECS</t>
  </si>
  <si>
    <t>Molecular Weight:32.04520
Density:1.011
Molecular Formula:H4N2</t>
  </si>
  <si>
    <t>Boiling Point:113.5ºC at 760 mmHg
Melting Point:14ºC</t>
  </si>
  <si>
    <t>302-01-2</t>
  </si>
  <si>
    <r>
      <rPr>
        <sz val="11.0"/>
      </rPr>
      <t xml:space="preserve">Hydrazine's production and use as rocket fuel, for corrosion control in boilers and hot-water heating systems, in metal plating, reaction catalyst, oxidizing agent and chemical intermediate in producing foaming agents for plastics, polymers, fungicides, herbicides, growth regulators and pharmaceuticals may result in its release to the environment through various waste streams. Hydrazine is also produced naturally by the bacterium Azotobacter agile during nitrogen fixation. If released to air, a vapor pressure of 14.4 mm Hg at 25 °C indicates hydrazine will exist solely as a vapor in the atmosphere. Vapor-phase hydrazine will be degraded in the atmosphere by reaction with photochemically-produced hydroxyl radicals; the half-life for this reaction in air is estimated to be 6.6 hours. Hydrazine does not contain chromophores that absorb at wavelengths &gt;290 nm and, therefore is not expected to be susceptible to direct photolysis by sunlight. If released to soil, hydrazine is expected to have very high mobility based upon an estimated Koc of 13. The pKa of hydrazine is 7.96, indicating that this compound will exist partially in the cation form as a weak base in the environment and cations generally adsorb more strongly to soils containing organic carbon and clay than their neutral counterparts. Volatilization of the free base from moist soil surfaces is expected to be an environmental fate process based upon an estimated Henry's Law constant of 6.1X10-7 atm-cu m/mole. Hydrazine may volatilize from dry soil surfaces based upon its vapor pressure.
</t>
    </r>
    <r>
      <rPr>
        <color rgb="FF0000FF"/>
        <sz val="11.0"/>
      </rPr>
      <t># Please see reference #1 on reference sheet</t>
    </r>
  </si>
  <si>
    <r>
      <rPr>
        <sz val="11.0"/>
      </rPr>
      <t xml:space="preserve">Breathing hydrazines for short periods may cause coughing and irritation of the throat and lungs, convulsions, tremors, or seizures. Breathing hydrazines for long periods may cause liver and kidney damage, as well as serious effects on reproductive organs. Eating or drinking small amounts of hydrazines may cause nausea, vomiting, uncontrolled shaking, inflammation of the nerves, drowsiness, or coma. (L154)
</t>
    </r>
    <r>
      <rPr>
        <color rgb="FF0000FF"/>
        <sz val="11.0"/>
      </rPr>
      <t># Please see reference #1 on reference sheet</t>
    </r>
  </si>
  <si>
    <r>
      <rPr>
        <sz val="11.0"/>
      </rPr>
      <t xml:space="preserve">Used as a rocket fuel, reducing agent, and additive to boiler water; [ACGIH] Hydrazine sulfate is used as a flux for soldering; [Marks, p. 318] Skin sensitization to hydrazine has also been reported in an explosives factory. [Kanerva, p. 1568] Hydrazine sulfate is used in photographic developers. [Kanerva, p. 1637] Hydrazine is used as a reducing agent in a nickel plating method that does not use electrodes. It is also used to treat water and to plate metal on glass, plastics, and fuel cells. Hydrazine sulfate is used in rare metal refining and as a biocide for fungi and mold. [NTP]
</t>
    </r>
    <r>
      <rPr>
        <color rgb="FF0000FF"/>
        <sz val="11.0"/>
      </rPr>
      <t># Please see reference #1 on reference sheet</t>
    </r>
  </si>
  <si>
    <r>
      <rPr>
        <sz val="11.0"/>
      </rPr>
      <t xml:space="preserve">Analytic Laboratory Methods
Method: NIOSH 3503, Issue 2; Procedure: spectrophotometry, visible absorption; Analyte: hydrazine; Matrix: air; Limit of Detection: 0.9 ug/sample.
Method: OSHA 20; Procedure: HPLC; Analyte: hydrazine; Matrix: air; Detection Limit: 1.2 ppb (1.6 ug/cu m).
Method: OSHA 108; Procedure: liquid chromatography using UV detector; Analyte: hydrazine; Matrix: air; Reliable Quantitation Limit: 0.058 ppb (0.076 ug/cu m).
</t>
    </r>
    <r>
      <rPr>
        <color rgb="FF0000FF"/>
        <sz val="11.0"/>
      </rPr>
      <t># Please see reference #1 on reference sheet</t>
    </r>
  </si>
  <si>
    <r>
      <rPr>
        <sz val="11.0"/>
      </rPr>
      <t xml:space="preserve">Electroplating [Category: Plate]
Petroleum Production and Refining [Category: Industry]
Soldering [Category: Heat or Machine]
Semiconductor Manufacturing [Category: Industry]
Using Disinfectants or Biocides [Category: Clean]
Sewer and Wastewater Treatment [Category: Industry]
Photographic Processing [Category: Other]
Metal Extraction and Refining [Category: Industry]
</t>
    </r>
    <r>
      <rPr>
        <color rgb="FF0000FF"/>
        <sz val="11.0"/>
      </rPr>
      <t># Please see reference #1 on reference sheet</t>
    </r>
  </si>
  <si>
    <r>
      <rPr>
        <sz val="11.0"/>
      </rPr>
      <t xml:space="preserve">Electroplating [Category: Plate]
Petroleum Production and Refining [Category: Industry]
Soldering [Category: Heat or Machine]
Semiconductor Manufacturing [Category: Industry]
Using Disinfectants or Biocides [Category: Clean]
Sewer and Wastewater Treatment [Category: Industry]
Photographic Processing [Category: Other]
Metal Extraction and Refining [Category: Industry]
</t>
    </r>
    <r>
      <rPr>
        <color rgb="FF0000FF"/>
        <sz val="11.0"/>
      </rPr>
      <t># Please see reference #1 on reference sheet</t>
    </r>
  </si>
  <si>
    <r>
      <rPr>
        <sz val="11.0"/>
      </rPr>
      <t xml:space="preserve">ACCIDENTAL RELEASE MEASURES: Personal precautions, protective equipment and emergency procedures: Wear respiratory protection. Avoid breathing vapors, mist or gas. Ensure adequate ventilation. Remove all sources of ignition. Evacuate personnel to safe areas. Beware of vapors accumulating to form explosive concentrations. Vapors can accumulate in low areas. Environmental precautions:Prevent further leakage or spillage if safe to do so. Do not let product enter drains. Discharge into the environment must be avoided. Methods and materials for containment and cleaning up: Contain spillage, and then collect with an electrically protected vacuum cleaner or by wet-brushing and place in container for disposal according to local regulations.
</t>
    </r>
    <r>
      <rPr>
        <color rgb="FF0000FF"/>
        <sz val="11.0"/>
      </rPr>
      <t># Please see reference #1 on reference sheet</t>
    </r>
  </si>
  <si>
    <r>
      <rPr>
        <sz val="11.0"/>
      </rPr>
      <t xml:space="preserve">Excerpt from ERG Guide 132 [Flammable Liquids - Corrosive]:
ELIMINATE all ignition sources (no smoking, flares, sparks or flames) from immediate area. All equipment used when handling the product must be grounded. Do not touch or walk through spilled material. Stop leak if you can do it without risk. Prevent entry into waterways, sewers, basements or confined areas. A vapor-suppressing foam may be used to reduce vapors. Absorb with earth, sand or other non-combustible material. For hydrazine, absorb with DRY sand or inert absorbent (vermiculite or absorbent pads). Use clean, non-sparking tools to collect absorbed material.
LARGE SPILL: Dike far ahead of liquid spill for later disposal. Water spray may reduce vapor, but may not prevent ignition in closed spaces. (ERG, 2024)
</t>
    </r>
    <r>
      <rPr>
        <color rgb="FF0000FF"/>
        <sz val="11.0"/>
      </rPr>
      <t># Please see reference #1 on reference sheet</t>
    </r>
  </si>
  <si>
    <r>
      <rPr>
        <sz val="11.0"/>
      </rPr>
      <t xml:space="preserve">ACCIDENTAL RELEASE MEASURES: Personal precautions, protective equipment and emergency procedures: Wear respiratory protection. Avoid breathing vapors, mist or gas. Ensure adequate ventilation. Remove all sources of ignition. Evacuate personnel to safe areas. Beware of vapors accumulating to form explosive concentrations. Vapors can accumulate in low areas. Environmental precautions:Prevent further leakage or spillage if safe to do so. Do not let product enter drains. Discharge into the environment must be avoided.
</t>
    </r>
    <r>
      <rPr>
        <color rgb="FF0000FF"/>
        <sz val="11.0"/>
      </rPr>
      <t># Please see reference #1 on reference sheet</t>
    </r>
  </si>
  <si>
    <r>
      <rPr>
        <sz val="11.0"/>
      </rPr>
      <t xml:space="preserve">Generators of waste (equal to or greater than 100 kg/mo) containing this contaminant, EPA hazardous waste number U133, must conform with USEPA regulations in storage, transportation, treatment and disposal of waste.
Product: Burn in a chemical incinerator equipped with an afterburner and scrubber but exert extra care in igniting as this material is highly flammable. Offer surplus and non-recyclable solutions to a licensed disposal company. Contact a licensed professional waste disposal service to dispose of this material; Contaminated packaging: Dispose of as unused product.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
    </r>
    <r>
      <rPr>
        <color rgb="FF0000FF"/>
        <sz val="11.0"/>
      </rPr>
      <t># Please see reference #1 on reference sheet</t>
    </r>
  </si>
  <si>
    <r>
      <rPr>
        <sz val="11.0"/>
      </rPr>
      <t xml:space="preserve">Used as a rocket fuel, reducing agent, and additive to boiler water; [ACGIH] Hydrazine sulfate is used as a flux for soldering; [Marks, p. 318] Skin sensitization to hydrazine has also been reported in an explosives factory. [Kanerva, p. 1568] Hydrazine sulfate is used in photographic developers. [Kanerva, p. 1637] Hydrazine is used as a reducing agent in a nickel plating method that does not use electrodes. It is also used to treat water and to plate metal on glass, plastics, and fuel cells. Hydrazine sulfate is used in rare metal refining and as a biocide for fungi and mold. [NTP]
</t>
    </r>
    <r>
      <rPr>
        <color rgb="FF0000FF"/>
        <sz val="11.0"/>
      </rPr>
      <t># Please see reference #1 on reference sheet</t>
    </r>
  </si>
  <si>
    <r>
      <rPr>
        <sz val="11.0"/>
      </rPr>
      <t xml:space="preserve">Used as a rocket fuel, reducing agent, and additive to boiler water; [ACGIH] Hydrazine sulfate is used as a flux for soldering; [Marks, p. 318] Skin sensitization to hydrazine has also been reported in an explosives factory. [Kanerva, p. 1568] Hydrazine sulfate is used in photographic developers. [Kanerva, p. 1637] Hydrazine is used as a reducing agent in a nickel plating method that does not use electrodes. It is also used to treat water and to plate metal on glass, plastics, and fuel cells. Hydrazine sulfate is used in rare metal refining and as a biocide for fungi and mold. [NTP]
</t>
    </r>
    <r>
      <rPr>
        <color rgb="FF0000FF"/>
        <sz val="11.0"/>
      </rPr>
      <t># Please see reference #1 on reference sheet</t>
    </r>
  </si>
  <si>
    <r>
      <rPr>
        <sz val="11.0"/>
      </rPr>
      <t xml:space="preserve">The substance can be absorbed into the body by inhalation, through the skin and by ingestion. Serious local effects by all routes of exposure.
inhalation, skin absorption, ingestion, skin and/or eye contact
Oral (L153); inhalation (L153) ; dermal (L153)
</t>
    </r>
    <r>
      <rPr>
        <color rgb="FF0000FF"/>
        <sz val="11.0"/>
      </rPr>
      <t># Please see reference #1 on reference sheet</t>
    </r>
  </si>
  <si>
    <r>
      <rPr>
        <sz val="11.0"/>
      </rPr>
      <t xml:space="preserve">Used as a rocket fuel, reducing agent, and additive to boiler water; [ACGIH] Hydrazine sulfate is used as a flux for soldering; [Marks, p. 318] Skin sensitization to hydrazine has also been reported in an explosives factory. [Kanerva, p. 1568] Hydrazine sulfate is used in photographic developers. [Kanerva, p. 1637] Hydrazine is used as a reducing agent in a nickel plating method that does not use electrodes. It is also used to treat water and to plate metal on glass, plastics, and fuel cells. Hydrazine sulfate is used in rare metal refining and as a biocide for fungi and mold. [NTP]
</t>
    </r>
    <r>
      <rPr>
        <color rgb="FF0000FF"/>
        <sz val="11.0"/>
      </rPr>
      <t># Please see reference #1 on reference sheet</t>
    </r>
  </si>
  <si>
    <r>
      <rPr>
        <sz val="11.0"/>
      </rPr>
      <t xml:space="preserve">Used as a rocket fuel, reducing agent, and additive to boiler water; [ACGIH] Hydrazine sulfate is used as a flux for soldering; [Marks, p. 318] Skin sensitization to hydrazine has also been reported in an explosives factory. [Kanerva, p. 1568] Hydrazine sulfate is used in photographic developers. [Kanerva, p. 1637] Hydrazine is used as a reducing agent in a nickel plating method that does not use electrodes. It is also used to treat water and to plate metal on glass, plastics, and fuel cells. Hydrazine sulfate is used in rare metal refining and as a biocide for fungi and mold. [NTP]
</t>
    </r>
    <r>
      <rPr>
        <color rgb="FF0000FF"/>
        <sz val="11.0"/>
      </rPr>
      <t># Please see reference #1 on reference sheet</t>
    </r>
  </si>
  <si>
    <r>
      <rPr>
        <sz val="10.0"/>
      </rPr>
      <t xml:space="preserve">Solubility in water: miscible
</t>
    </r>
    <r>
      <rPr>
        <color rgb="FF0000FF"/>
        <sz val="10.0"/>
      </rPr>
      <t># Please see reference #1 on reference sheet</t>
    </r>
  </si>
  <si>
    <t>HYDROGEN CYANIDE</t>
  </si>
  <si>
    <t>EPA-HEN, OEHHA-CREL</t>
  </si>
  <si>
    <t>Molecular Weight:27.025
Density:0.7±0.1 g/cm3
Molecular Formula:CHN</t>
  </si>
  <si>
    <t>Boiling Point:25.7±9.0 °C at 760 mmHg
Melting Point:-14ºC</t>
  </si>
  <si>
    <t>74-90-8</t>
  </si>
  <si>
    <r>
      <rPr>
        <sz val="11.0"/>
      </rPr>
      <t xml:space="preserve">Hydrogen cyanide's production and use as a chemical intermediate and for manufacturing nylon and specialty chemicals may result in its release to the environment through various waste streams. Its former use as an insecticidal fumigant, rodenticide and illegal use as a chemical warfare agent resulted in its direct release to the environment. Hydrogen cyanide is present in human blood and some plants. Small concentrations are also found in the stratosphere and atmosphere. If released to air, a vapor pressure of 742 mm Hg at 25 °C indicates hydrogen cyanide will exist solely as a vapor in the atmosphere. Vapor-phase hydrogen cyanide will be degraded in the atmosphere by reaction with photochemically-produced hydroxyl radicals; the half-life for this reaction in air is estimated to be 530 days. Hydrogen cyanide does not contain chromophores that absorb at wavelengths &gt;290 nm and, therefore, is not expected to be susceptible to direct photolysis by sunlight. If released to soil, hydrogen cyanide is expected to have very high mobility based upon an estimated Koc of 15. The pKa of hydrogen cyanide is 9.2, indicating that this compound will exist partially in the anion form in the environment and anions generally do not adsorb more strongly to soils containing organic carbon and clay than their neutral counterparts.
</t>
    </r>
    <r>
      <rPr>
        <color rgb="FF0000FF"/>
        <sz val="11.0"/>
      </rPr>
      <t># Please see reference #1 on reference sheet</t>
    </r>
  </si>
  <si>
    <r>
      <rPr>
        <sz val="11.0"/>
      </rPr>
      <t xml:space="preserve">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
</t>
    </r>
    <r>
      <rPr>
        <color rgb="FF0000FF"/>
        <sz val="11.0"/>
      </rPr>
      <t># Please see reference #1 on reference sheet</t>
    </r>
  </si>
  <si>
    <r>
      <rPr>
        <sz val="11.0"/>
      </rPr>
      <t xml:space="preserve">Used to manufacture other chemicals and to fumigate enclosed spaces; [ATSDR ToxProfiles] Used in the following processes: electroplating, metallurgy, and photo development; HCN is a byproduct of blast furnaces, coke ovens, photoengraving, petroleum refining, and some metal mining processes. HCN is released when burning nitrogen containing compounds, e.g., wool, silk, and plastics. HCN is present in plants such as cassava roots, lima beans, and almonds. [CHEMINFO]
</t>
    </r>
    <r>
      <rPr>
        <color rgb="FF0000FF"/>
        <sz val="11.0"/>
      </rPr>
      <t># Please see reference #1 on reference sheet</t>
    </r>
  </si>
  <si>
    <r>
      <rPr>
        <sz val="11.0"/>
      </rPr>
      <t xml:space="preserve">Analytic Laboratory Methods
Method: Leck Mitchell ME355.01; Procedure: gas chromatography/mass spectrometry headspace analysis; Analyte: hydrogen cyanide; Matrix: drinking water or source water; Detection Limit: not provided.
Method: OSHA ID-120; Procedure: potentiometric analytical procedure with ion specific electrode for cyanide; Analyte: hydrogen cyanide; Matrix: air; Detection Limit: 0.25 ppm cyanide in solution.
Method: OSHA 1015, Version 1.0; Procedure: ion chromatography using an electrochemical detector; Analyte: hydrogen cyanide; Matrix: air; Detection Limit: 0.44 ppm (0.48 mg/cu m).
</t>
    </r>
    <r>
      <rPr>
        <color rgb="FF0000FF"/>
        <sz val="11.0"/>
      </rPr>
      <t># Please see reference #1 on reference sheet</t>
    </r>
  </si>
  <si>
    <r>
      <rPr>
        <sz val="11.0"/>
      </rPr>
      <t xml:space="preserve">Steel Producing [Category: Industry]
Electroplating [Category: Plate]
Petroleum Production and Refining [Category: Industry]
Firefighting [Category: Other]
Photographic Processing [Category: Other]
Burning Natural Polymers [Category: Burn]
Burning Synthetic Polymers [Category: Burn]
Metal Extraction and Refining [Category: Industry]
</t>
    </r>
    <r>
      <rPr>
        <color rgb="FF0000FF"/>
        <sz val="11.0"/>
      </rPr>
      <t># Please see reference #1 on reference sheet</t>
    </r>
  </si>
  <si>
    <r>
      <rPr>
        <sz val="11.0"/>
      </rPr>
      <t xml:space="preserve">Steel Producing [Category: Industry]
Electroplating [Category: Plate]
Petroleum Production and Refining [Category: Industry]
Firefighting [Category: Other]
Photographic Processing [Category: Other]
Burning Natural Polymers [Category: Burn]
Burning Synthetic Polymers [Category: Burn]
Metal Extraction and Refining [Category: Industry]
</t>
    </r>
    <r>
      <rPr>
        <color rgb="FF0000FF"/>
        <sz val="11.0"/>
      </rPr>
      <t># Please see reference #1 on reference sheet</t>
    </r>
  </si>
  <si>
    <r>
      <rPr>
        <sz val="11.0"/>
      </rPr>
      <t xml:space="preserve">1. Remove all ignition sources. 2. Ventilate area of spill or leak. 3. If in gaseous form, stop flow of gas. If source of leak is cylinder &amp; leak cannot be stopped in place, remove ... to safe place in open air ... repair leak or allow cylinder to empty.
Evacuate danger area immediately! Consult an expert! Ventilation. Absorb remaining liquid in sand or inert absorbent and remove to safe place. Do NOT wash away into sewer. NEVER direct water jet on liquid. Prevent from entering confined spaces. Do NOT let this chemical enter the environment. Extra personal protection: gas-tight chemical protection suit including self-contained breathing apparatus.
Releases may require isolation or evacuation. Eliminate all ignition sources. Stop or control the leak, if this can be done without undue risk. Use vapor-suppressing foam to blanket release.
</t>
    </r>
    <r>
      <rPr>
        <color rgb="FF0000FF"/>
        <sz val="11.0"/>
      </rPr>
      <t># Please see reference #1 on reference sheet</t>
    </r>
  </si>
  <si>
    <r>
      <rPr>
        <sz val="11.0"/>
      </rPr>
      <t xml:space="preserve">Excerpt from ERG Guide 154 [Substances - Toxic and/or Corrosive (Non-Combustible)]:
ELIMINATE all ignition sources (no smoking, flares, sparks or flames) from immediate area. Do not touch damaged containers or spilled material unless wearing appropriate protective clothing. Stop leak if you can do it without risk. Prevent entry into waterways, sewers, basements or confined areas. Absorb or cover with dry earth, sand or other non-combustible material and transfer to containers. DO NOT GET WATER INSIDE CONTAINERS. (ERG, 2024)
</t>
    </r>
    <r>
      <rPr>
        <color rgb="FF0000FF"/>
        <sz val="11.0"/>
      </rPr>
      <t># Please see reference #1 on reference sheet</t>
    </r>
  </si>
  <si>
    <r>
      <rPr>
        <sz val="11.0"/>
      </rPr>
      <t xml:space="preserve">In developing hydrogen cyanide emergency procedures, the following should be kept in mind: (1) The plan must be concise. If it is complicated, it will not serve its purpose. (2) Any plan adopted in any particular plant should be well known to all in that plant. (3) Each individual in the plant should know what he personally must do immediately in the event of an HCN emergency. (4) Any worker whose clothing has absorbed HCN liquid or gas should remove this clothing immediately. Workers wearing respiratory protective devices should not remove them until their clothing has been removed or thoroughly rinsed off. The buddy system should be used in all emergency work in an HCN contaminated area. /Hydrogen cyanide and cyanide salts/
Two physician's treatment kits shall be immediately available to trained medical personnel at each plant where there is a potential for the release of, accidental or otherwise, or for contact with, hydrogen cyanide or cyanide salts. ... First-aid kits shall be immediately available at workplaces where there is potential for the release, accidental or otherwise, of hydrogen cyanide or a potential for exposure to cyanide salts. ... Pertinent medical records shall be maintained ... /SRP: for the duraton of employment plus 50 years [29 CFR 1910.1020]/ following the last exposure to hydrogen cyanide or cyanide salts. /Hydrogen cyanide and cyanide salts/
</t>
    </r>
    <r>
      <rPr>
        <color rgb="FF0000FF"/>
        <sz val="11.0"/>
      </rPr>
      <t># Please see reference #1 on reference sheet</t>
    </r>
  </si>
  <si>
    <r>
      <rPr>
        <sz val="11.0"/>
      </rPr>
      <t xml:space="preserve">Generators of waste (equal to or greater than 100 kg/mo) containing this contaminant, EPA hazardous waste number P063 and D003,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
    </r>
    <r>
      <rPr>
        <color rgb="FF0000FF"/>
        <sz val="11.0"/>
      </rPr>
      <t># Please see reference #1 on reference sheet</t>
    </r>
  </si>
  <si>
    <r>
      <rPr>
        <sz val="11.0"/>
      </rPr>
      <t xml:space="preserve">Used to manufacture other chemicals and to fumigate enclosed spaces; [ATSDR ToxProfiles] Used in the following processes: electroplating, metallurgy, and photo development; HCN is a byproduct of blast furnaces, coke ovens, photoengraving, petroleum refining, and some metal mining processes. HCN is released when burning nitrogen containing compounds, e.g., wool, silk, and plastics. HCN is present in plants such as cassava roots, lima beans, and almonds. [CHEMINFO]
</t>
    </r>
    <r>
      <rPr>
        <color rgb="FF0000FF"/>
        <sz val="11.0"/>
      </rPr>
      <t># Please see reference #1 on reference sheet</t>
    </r>
  </si>
  <si>
    <r>
      <rPr>
        <sz val="11.0"/>
      </rPr>
      <t xml:space="preserve">Used to manufacture other chemicals and to fumigate enclosed spaces; [ATSDR ToxProfiles] Used in the following processes: electroplating, metallurgy, and photo development; HCN is a byproduct of blast furnaces, coke ovens, photoengraving, petroleum refining, and some metal mining processes. HCN is released when burning nitrogen containing compounds, e.g., wool, silk, and plastics. HCN is present in plants such as cassava roots, lima beans, and almonds. [CHEMINFO]
</t>
    </r>
    <r>
      <rPr>
        <color rgb="FF0000FF"/>
        <sz val="11.0"/>
      </rPr>
      <t># Please see reference #1 on reference sheet</t>
    </r>
  </si>
  <si>
    <r>
      <rPr>
        <sz val="11.0"/>
      </rPr>
      <t xml:space="preserve">The substance can be absorbed into the body by inhalation, through the skin and by ingestion.
inhalation, skin absorption, ingestion, skin and/or eye contact
Hydrogen cyanide (AC) can affect the body by ingestion, inhalation, skin contact, or eye contact.
Oral (L96) ; inhalation (L96) ; dermal (L96)
</t>
    </r>
    <r>
      <rPr>
        <color rgb="FF0000FF"/>
        <sz val="11.0"/>
      </rPr>
      <t># Please see reference #1 on reference sheet</t>
    </r>
  </si>
  <si>
    <r>
      <rPr>
        <sz val="11.0"/>
      </rPr>
      <t xml:space="preserve">The major uses of hydrogen cyanide are as an intermediate in the production of a number of chemicals and as an insecticide for fumigating enclosed spaces. Hydrogen cyanide has also been used in gas chamber executions.
</t>
    </r>
    <r>
      <rPr>
        <color rgb="FF0000FF"/>
        <sz val="11.0"/>
      </rPr>
      <t># Please see reference #1 on reference sheet</t>
    </r>
  </si>
  <si>
    <r>
      <rPr>
        <sz val="11.0"/>
      </rPr>
      <t xml:space="preserve">Used to manufacture other chemicals and to fumigate enclosed spaces; [ATSDR ToxProfiles] Used in the following processes: electroplating, metallurgy, and photo development; HCN is a byproduct of blast furnaces, coke ovens, photoengraving, petroleum refining, and some metal mining processes. HCN is released when burning nitrogen containing compounds, e.g., wool, silk, and plastics. HCN is present in plants such as cassava roots, lima beans, and almonds. [CHEMINFO]
</t>
    </r>
    <r>
      <rPr>
        <color rgb="FF0000FF"/>
        <sz val="11.0"/>
      </rPr>
      <t># Please see reference #1 on reference sheet</t>
    </r>
  </si>
  <si>
    <r>
      <rPr>
        <sz val="10.0"/>
      </rPr>
      <t xml:space="preserve">Solubility in water: miscible
</t>
    </r>
    <r>
      <rPr>
        <color rgb="FF0000FF"/>
        <sz val="10.0"/>
      </rPr>
      <t># Please see reference #1 on reference sheet</t>
    </r>
  </si>
  <si>
    <t>1-HYDROXY-4-SEC-BUTYLBENZENE</t>
  </si>
  <si>
    <t>Density:0.972g/cm3
Molecular Formula:C10H14O
Molecular Weight:150.21800
Flash Point:240 °F
Exact Mass:150.10400</t>
  </si>
  <si>
    <t>Boiling Point:135-136 °C25 mm Hg(lit.)
Melting Point:46-59 °C(lit.)</t>
  </si>
  <si>
    <t>99-71-8</t>
  </si>
  <si>
    <t>1-HYDROXY-4-TERT-BUTYLBENZENE</t>
  </si>
  <si>
    <t>Density:1.0±0.1 g/cm3
Molecular Formula:C10H14O
Molecular Weight:150.218
Flash Point:110.9±8.2 °C
Exact Mass        150.104462</t>
  </si>
  <si>
    <t>Boiling Point:233.7±9.0 °C at 760 mmHg
Melting Point:96-101 °C(lit.)</t>
  </si>
  <si>
    <t>98-54-4</t>
  </si>
  <si>
    <t>2,3,3',4,4',5'-Hexachlorobiphenyl</t>
  </si>
  <si>
    <t>Molecular Weight:360.87800
Density:1.593g/cm3
Molecular Formula:C12H4Cl6</t>
  </si>
  <si>
    <t>Boiling Point:420ºC at 760 mmHg
Melting Point:115.76°C (estimate)</t>
  </si>
  <si>
    <t>69782-90-7</t>
  </si>
  <si>
    <r>
      <rPr>
        <sz val="11.0"/>
      </rPr>
      <t xml:space="preserve">The most common health effects of PCBs are skin conditions such as chloracne and rashes. Chronic PCB exposure has also been shown to cause liver, stomach and kidney, damage, jaundice, edema, anemia, changes in the immune system, behavioral alterations, and impaired reproduction. (L4)
</t>
    </r>
    <r>
      <rPr>
        <color rgb="FF0000FF"/>
        <sz val="11.0"/>
      </rPr>
      <t># Please see reference #1 on reference sheet</t>
    </r>
  </si>
  <si>
    <r>
      <rPr>
        <sz val="11.0"/>
      </rPr>
      <t xml:space="preserve">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
</t>
    </r>
    <r>
      <rPr>
        <color rgb="FF0000FF"/>
        <sz val="11.0"/>
      </rPr>
      <t># Please see reference #1 on reference sheet</t>
    </r>
  </si>
  <si>
    <r>
      <rPr>
        <sz val="11.0"/>
      </rPr>
      <t xml:space="preserve">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
</t>
    </r>
    <r>
      <rPr>
        <color rgb="FF0000FF"/>
        <sz val="11.0"/>
      </rPr>
      <t># Please see reference #1 on reference sheet</t>
    </r>
  </si>
  <si>
    <r>
      <rPr>
        <sz val="11.0"/>
      </rPr>
      <t xml:space="preserve">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
</t>
    </r>
    <r>
      <rPr>
        <color rgb="FF0000FF"/>
        <sz val="11.0"/>
      </rPr>
      <t># Please see reference #1 on reference sheet</t>
    </r>
  </si>
  <si>
    <r>
      <rPr>
        <sz val="11.0"/>
      </rPr>
      <t xml:space="preserve">Oral (L4) ; inhalation (L4) ; dermal (L4)
</t>
    </r>
    <r>
      <rPr>
        <color rgb="FF0000FF"/>
        <sz val="11.0"/>
      </rPr>
      <t># Please see reference #1 on reference sheet</t>
    </r>
  </si>
  <si>
    <r>
      <rPr>
        <sz val="11.0"/>
      </rPr>
      <t xml:space="preserve">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
</t>
    </r>
    <r>
      <rPr>
        <color rgb="FF0000FF"/>
        <sz val="11.0"/>
      </rPr>
      <t># Please see reference #1 on reference sheet</t>
    </r>
  </si>
  <si>
    <r>
      <rPr>
        <sz val="11.0"/>
      </rPr>
      <t xml:space="preserve">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
</t>
    </r>
    <r>
      <rPr>
        <color rgb="FF0000FF"/>
        <sz val="11.0"/>
      </rPr>
      <t># Please see reference #1 on reference sheet</t>
    </r>
  </si>
  <si>
    <t>IODINATED GLYCEROL</t>
  </si>
  <si>
    <t>Molecular Weight:258.05400
Density:1.794g/cm3
Molecular Formula:C6H11IO3</t>
  </si>
  <si>
    <t>Boiling Point:294.9ºC at 760 mmHg
Melting Point:N/A</t>
  </si>
  <si>
    <t>5634-39-9</t>
  </si>
  <si>
    <r>
      <rPr>
        <sz val="11.0"/>
      </rPr>
      <t xml:space="preserve">SYMPTOMS: Symptoms of exposure to this compound include hypersensitivity, rash, flare-up of adolescent acne, dermatitis, gastrointestinal irritation, thyroid gland enlargement and acute parotitis. Compounds of this type have caused mental depression, insomnia, sexual impotence, hyperthyroidism, goiter, hypersensitivity characterized by severe coryza, headache, lacrimation, weakness, laryngitis, bronchitis, allergic reactions, irritation of the mucous membranes and death due to circulatory failure, edema of the glottis resulting in asphyxia, aspiration pneumonia or pulmonary edema. Skin reactions (iododerma) may vary from mild erythema and acneform eruptions to urticaria. Suppurative or hemorrhagic rashes may also result. Other symptoms may include myxedema, nervousness, iodism, pain and swelling in the salivary glands, conjunctivitis, fever, exacerbation of acne, esophageal stricture, anuria, disagreeable metallic taste, vomiting, abdominal pain and diarrhea. If the stomach contains starch the vomitus is colored blue. Exposure may also lead to thirst, shock, nausea, delirium, stupor, temporary enlargement of lymph glands respiratory distress, stomatitis, rhinorrhea, anorexia, weight loss, sleeplessness, laryngeal edema, serum sickness with lymph node enlargement, joint pain and swelling, collapse, coma and death from uremia.
ACUTE/CHRONIC HAZARDS: This compound may cause allergic skin reactions. Compounds of this type can be irritating to the mucous membranes. (NTP, 1992)
</t>
    </r>
    <r>
      <rPr>
        <color rgb="FF0000FF"/>
        <sz val="11.0"/>
      </rPr>
      <t># Please see reference #1 on reference sheet</t>
    </r>
  </si>
  <si>
    <r>
      <rPr>
        <sz val="11.0"/>
      </rPr>
      <t xml:space="preserve">MEDICATION
</t>
    </r>
    <r>
      <rPr>
        <color rgb="FF0000FF"/>
        <sz val="11.0"/>
      </rPr>
      <t># Please see reference #1 on reference sheet</t>
    </r>
  </si>
  <si>
    <r>
      <rPr>
        <sz val="11.0"/>
      </rPr>
      <t xml:space="preserve">MEDICATION
</t>
    </r>
    <r>
      <rPr>
        <color rgb="FF0000FF"/>
        <sz val="11.0"/>
      </rPr>
      <t># Please see reference #1 on reference sheet</t>
    </r>
  </si>
  <si>
    <r>
      <rPr>
        <sz val="11.0"/>
      </rPr>
      <t xml:space="preserve">MEDICATION
</t>
    </r>
    <r>
      <rPr>
        <color rgb="FF0000FF"/>
        <sz val="11.0"/>
      </rPr>
      <t># Please see reference #1 on reference sheet</t>
    </r>
  </si>
  <si>
    <r>
      <rPr>
        <sz val="11.0"/>
      </rPr>
      <t xml:space="preserve">MINIMUM PROTECTIVE CLOTHING: If Tyvek-type disposable protective clothing is not worn during handling of this chemical, wear disposable Tyvek-type sleeves taped to your gloves.
</t>
    </r>
    <r>
      <rPr>
        <color rgb="FF0000FF"/>
        <sz val="11.0"/>
      </rPr>
      <t># Please see reference #1 on reference sheet</t>
    </r>
  </si>
  <si>
    <r>
      <rPr>
        <sz val="11.0"/>
      </rPr>
      <t xml:space="preserve">SMALL SPILLS AND LEAKAGE: If you should spill this chemical, use absorbent paper to pick up all liquid spill material. Seal the absorbent paper, as well as any of your clothing which may be contaminated, in a vapor-tight plastic bag for eventual disposal. Wash any surfaces you may have contaminated with a soap and water solution. Do not reenter the contaminated area until the Safety Officer (or other responsible person) has verified that the area has been properly cleaned.
STORAGE PRECAUTIONS: You should protect this material from exposure to light, and store it in a refrigerator. (NTP, 1992)
</t>
    </r>
    <r>
      <rPr>
        <color rgb="FF0000FF"/>
        <sz val="11.0"/>
      </rPr>
      <t># Please see reference #1 on reference sheet</t>
    </r>
  </si>
  <si>
    <r>
      <rPr>
        <sz val="11.0"/>
      </rPr>
      <t xml:space="preserve">MINIMUM PROTECTIVE CLOTHING: If Tyvek-type disposable protective clothing is not worn during handling of this chemical, wear disposable Tyvek-type sleeves taped to your gloves.
RECOMMENDED RESPIRATOR: Where the neat test chemical is weighed and diluted, wear a NIOSH-approved half face respirator equipped with a combination filter cartridge, i.e. organic vapor/acid gas/HEPA (specific for organic vapors, HCl, acid gas, SO2 and a high efficiency particulate filter). (NTP, 1992)
</t>
    </r>
    <r>
      <rPr>
        <color rgb="FF0000FF"/>
        <sz val="11.0"/>
      </rPr>
      <t># Please see reference #1 on reference sheet</t>
    </r>
  </si>
  <si>
    <r>
      <rPr>
        <sz val="11.0"/>
      </rPr>
      <t xml:space="preserve">SMALL SPILLS AND LEAKAGE: If you should spill this chemical, use absorbent paper to pick up all liquid spill material. Seal the absorbent paper, as well as any of your clothing which may be contaminated, in a vapor-tight plastic bag for eventual disposal. Wash any surfaces you may have contaminated with a soap and water solution. Do not reenter the contaminated area until the Safety Officer (or other responsible person) has verified that the area has been properly cleaned.
STORAGE PRECAUTIONS: You should protect this material from exposure to light, and store it in a refrigerator. (NTP, 1992)
</t>
    </r>
    <r>
      <rPr>
        <color rgb="FF0000FF"/>
        <sz val="11.0"/>
      </rPr>
      <t># Please see reference #1 on reference sheet</t>
    </r>
  </si>
  <si>
    <r>
      <rPr>
        <sz val="11.0"/>
      </rPr>
      <t xml:space="preserve">MEDICATION
</t>
    </r>
    <r>
      <rPr>
        <color rgb="FF0000FF"/>
        <sz val="11.0"/>
      </rPr>
      <t># Please see reference #1 on reference sheet</t>
    </r>
  </si>
  <si>
    <r>
      <rPr>
        <sz val="11.0"/>
      </rPr>
      <t xml:space="preserve">MEDICATION
</t>
    </r>
    <r>
      <rPr>
        <color rgb="FF0000FF"/>
        <sz val="11.0"/>
      </rPr>
      <t># Please see reference #1 on reference sheet</t>
    </r>
  </si>
  <si>
    <r>
      <rPr>
        <sz val="11.0"/>
      </rPr>
      <t xml:space="preserve">MEDICATION
</t>
    </r>
    <r>
      <rPr>
        <color rgb="FF0000FF"/>
        <sz val="11.0"/>
      </rPr>
      <t># Please see reference #1 on reference sheet</t>
    </r>
  </si>
  <si>
    <r>
      <rPr>
        <sz val="11.0"/>
      </rPr>
      <t xml:space="preserve">MEDICATION
</t>
    </r>
    <r>
      <rPr>
        <color rgb="FF0000FF"/>
        <sz val="11.0"/>
      </rPr>
      <t># Please see reference #1 on reference sheet</t>
    </r>
  </si>
  <si>
    <r>
      <rPr>
        <sz val="10.0"/>
      </rPr>
      <t xml:space="preserve">greater than or equal to 100 mg/mL at 73 °F (NTP, 1992)
</t>
    </r>
    <r>
      <rPr>
        <color rgb="FF0000FF"/>
        <sz val="10.0"/>
      </rPr>
      <t># Please see reference #1 on reference sheet</t>
    </r>
  </si>
  <si>
    <t>IODINE</t>
  </si>
  <si>
    <t>ATSDR, RTECS</t>
  </si>
  <si>
    <t>Molecular Weight:253.809
Density:3.8±0.1 g/cm3
Molecular Formula:I2</t>
  </si>
  <si>
    <t>Boiling Point:184.4±9.0 °C at 760 mmHg
Melting Point:113 °C(lit.)</t>
  </si>
  <si>
    <t>7553-56-2</t>
  </si>
  <si>
    <r>
      <rPr>
        <sz val="11.0"/>
      </rPr>
      <t xml:space="preserve">Exposure to high levels of nonradioactive and radioactive iodine can damage the thyroid. Damage to the thyroid gland can result in effects in other parts of your body, such as your skin, lung, and reproductive organs. Concentrated iodine is very corrosive and can damage the mucous membrane if swallowed. (L1844, L1848)
</t>
    </r>
    <r>
      <rPr>
        <color rgb="FF0000FF"/>
        <sz val="11.0"/>
      </rPr>
      <t># Please see reference #1 on reference sheet</t>
    </r>
  </si>
  <si>
    <r>
      <rPr>
        <sz val="11.0"/>
      </rPr>
      <t xml:space="preserve">Used as an antiseptic to kill bacteria, spores, viruses, and protozoa; Products that release iodine include iodoform, and povidone-iodine; Lugol's solution containing 5% iodine and 10% iodide in water; Amiodarone is a cardiac drug that releases iodine and may cause thyrotoxicosis or hypothyroidism. Iodine is used in the production of dyes and photographic chemicals. [Olson, p. 274] Iodides are used in animal supplements, catalysts, inks, radiopaque dyes, drugs, disinfectants, and photography; Also used to make batteries, high-purity metals, engine fuels, iodized salt, and lubricants; [ACGIH] Today, iodised salt is used by more than 88 per cent of the world's population. [A National Evil Jonah Goodman on the curse of the goitre in Switzerland: https://www.lrb.co.uk/the-paper/v45/n23/jonah-goodman/a-national-evil]
Bactericide, fungicide, amebicide.
</t>
    </r>
    <r>
      <rPr>
        <color rgb="FF0000FF"/>
        <sz val="11.0"/>
      </rPr>
      <t># Please see reference #1 on reference sheet</t>
    </r>
  </si>
  <si>
    <r>
      <rPr>
        <sz val="11.0"/>
      </rPr>
      <t xml:space="preserve">Analytic Laboratory Methods:Both amperometric titration and leuco crystal violet colorimetric methods give acceptable results when used to measure free iodine in drinking water. Std methods for examination of water &amp; wastewater, 14th ed, 1193 (1976).
Analyte: iodide ion; Matrix: air; Procedure: ion chromatography; Range: 0.008-0.2 mg Iodine/sample; Precision: 0.071 @ 0.01-0.03 mg Iodine/sample.
Iodine as the free element can be detected by the characteristic blue color given with a starch solution, or by the violet color of its vapor and of solutions in carbon tetrachloride or carbon disulfide. Iodine is also detected by the precipitation of yellow silver iodide, black palladium iodide, or yellow or red mercuric iodide. Iodine can be quantitatively determined in acidic aqueous solutions by titrating with a standard solution of sodium thiosulfate using starch as the indicator. Iodides can also be assayed by the Volhard method in which an excess of a standard silver nitrate solution is added and then backtitrated with a standard thiocyanate solution with ferric alum as the indicator. Quantities of up to 0.05 ug of iodine can be determined by colorimetric methods.
</t>
    </r>
    <r>
      <rPr>
        <color rgb="FF0000FF"/>
        <sz val="11.0"/>
      </rPr>
      <t xml:space="preserve">
# Please see reference #1 on reference sheet</t>
    </r>
  </si>
  <si>
    <r>
      <rPr>
        <sz val="11.0"/>
      </rPr>
      <t xml:space="preserve">Battery Manufacturing [Category: Industry]
Using Disinfectants or Biocides [Category: Clean]
Photographic Processing [Category: Other]
Farming (Feed Additives) [Category: Industry]
</t>
    </r>
    <r>
      <rPr>
        <color rgb="FF0000FF"/>
        <sz val="11.0"/>
      </rPr>
      <t># Please see reference #1 on reference sheet</t>
    </r>
  </si>
  <si>
    <r>
      <rPr>
        <sz val="11.0"/>
      </rPr>
      <t xml:space="preserve">Battery Manufacturing [Category: Industry]
Using Disinfectants or Biocides [Category: Clean]
Photographic Processing [Category: Other]
Farming (Feed Additives) [Category: Industry]
</t>
    </r>
    <r>
      <rPr>
        <color rgb="FF0000FF"/>
        <sz val="11.0"/>
      </rPr>
      <t># Please see reference #1 on reference sheet</t>
    </r>
  </si>
  <si>
    <r>
      <rPr>
        <sz val="11.0"/>
      </rPr>
      <t xml:space="preserve">1. Ventilate area of spill. 2. Collect spilled material in the most convenient and safe manner and deposit in sealed containers for reclamation or for disposal in a secured sanitary landfill. Liquid containing iodine should be absorbed in vermiculite, dry sand, earth, or similar material.
</t>
    </r>
    <r>
      <rPr>
        <color rgb="FF0000FF"/>
        <sz val="11.0"/>
      </rPr>
      <t># Please see reference #1 on reference sheet</t>
    </r>
  </si>
  <si>
    <r>
      <rPr>
        <sz val="11.0"/>
      </rPr>
      <t xml:space="preserve">Excerpt from ERG Guide 154 [Substances - Toxic and/or Corrosive (Non-Combustible)]:
ELIMINATE all ignition sources (no smoking, flares, sparks or flames) from immediate area. Do not touch damaged containers or spilled material unless wearing appropriate protective clothing. Stop leak if you can do it without risk. Prevent entry into waterways, sewers, basements or confined areas. Absorb or cover with dry earth, sand or other non-combustible material and transfer to containers. DO NOT GET WATER INSIDE CONTAINERS. (ERG, 2024)
</t>
    </r>
    <r>
      <rPr>
        <color rgb="FF0000FF"/>
        <sz val="11.0"/>
      </rPr>
      <t xml:space="preserve">
# Please see reference #1 on reference sheet</t>
    </r>
  </si>
  <si>
    <r>
      <rPr>
        <sz val="11.0"/>
      </rPr>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xml:space="preserve">
#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</si>
  <si>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React with large volumes of reducing agent (hypo- or bisulfites or ferrous salts) solution, neutralize. Alternatively, iodine may be recovered from various process waste streams.
</t>
    </r>
    <r>
      <rPr>
        <color rgb="FF0000FF"/>
        <sz val="11.0"/>
      </rPr>
      <t># Please see reference #1 on reference sheet</t>
    </r>
  </si>
  <si>
    <r>
      <rPr>
        <sz val="11.0"/>
      </rPr>
      <t xml:space="preserve">Used as an antiseptic to kill bacteria, spores, viruses, and protozoa; Products that release iodine include iodoform, and povidone-iodine; Lugol's solution containing 5% iodine and 10% iodide in water; Amiodarone is a cardiac drug that releases iodine and may cause thyrotoxicosis or hypothyroidism. Iodine is used in the production of dyes and photographic chemicals. [Olson, p. 274] Iodides are used in animal supplements, catalysts, inks, radiopaque dyes, drugs, disinfectants, and photography; Also used to make batteries, high-purity metals, engine fuels, iodized salt, and lubricants; [ACGIH] Today, iodised salt is used by more than 88 per cent of the world's population. [A National Evil Jonah Goodman on the curse of the goitre in Switzerland: https://www.lrb.co.uk/the-paper/v45/n23/jonah-goodman/a-national-evil]
Bactericide, fungicide, amebicide.
</t>
    </r>
    <r>
      <rPr>
        <color rgb="FF0000FF"/>
        <sz val="11.0"/>
      </rPr>
      <t># Please see reference #1 on reference sheet</t>
    </r>
  </si>
  <si>
    <r>
      <rPr>
        <sz val="11.0"/>
      </rPr>
      <t xml:space="preserve">Anti-Infective Agents, Local
</t>
    </r>
    <r>
      <rPr>
        <color rgb="FF0000FF"/>
        <sz val="11.0"/>
      </rPr>
      <t># Please see reference #1 on reference sheet</t>
    </r>
  </si>
  <si>
    <r>
      <rPr>
        <sz val="11.0"/>
      </rPr>
      <t xml:space="preserve">The substance can be absorbed into the body by inhalation of its vapour, through the skin and by ingestion.
inhalation, ingestion, skin and/or eye contact
Oral (L1844) ; inhalation (L1844) ; dermal (L1844)
</t>
    </r>
    <r>
      <rPr>
        <color rgb="FF0000FF"/>
        <sz val="11.0"/>
      </rPr>
      <t># Please see reference #1 on reference sheet</t>
    </r>
  </si>
  <si>
    <r>
      <rPr>
        <sz val="11.0"/>
      </rPr>
      <t xml:space="preserve">Used as an antiseptic to kill bacteria, spores, viruses, and protozoa; Products that release iodine include iodoform, and povidone-iodine; Lugol's solution containing 5% iodine and 10% iodide in water; Amiodarone is a cardiac drug that releases iodine and may cause thyrotoxicosis or hypothyroidism. Iodine is used in the production of dyes and photographic chemicals. [Olson, p. 274] Iodides are used in animal supplements, catalysts, inks, radiopaque dyes, drugs, disinfectants, and photography; Also used to make batteries, high-purity metals, engine fuels, iodized salt, and lubricants; [ACGIH] Today, iodised salt is used by more than 88 per cent of the world's population. [A National Evil Jonah Goodman on the curse of the goitre in Switzerland: https://www.lrb.co.uk/the-paper/v45/n23/jonah-goodman/a-national-evil]
Bactericide, fungicide, amebicide.
</t>
    </r>
    <r>
      <rPr>
        <color rgb="FF0000FF"/>
        <sz val="11.0"/>
      </rPr>
      <t># Please see reference #1 on reference sheet</t>
    </r>
  </si>
  <si>
    <r>
      <rPr>
        <sz val="11.0"/>
      </rPr>
      <t xml:space="preserve">Used as an antiseptic to kill bacteria, spores, viruses, and protozoa; Products that release iodine include iodoform, and povidone-iodine; Lugol's solution containing 5% iodine and 10% iodide in water; Amiodarone is a cardiac drug that releases iodine and may cause thyrotoxicosis or hypothyroidism. Iodine is used in the production of dyes and photographic chemicals. [Olson, p. 274] Iodides are used in animal supplements, catalysts, inks, radiopaque dyes, drugs, disinfectants, and photography; Also used to make batteries, high-purity metals, engine fuels, iodized salt, and lubricants; [ACGIH] Today, iodised salt is used by more than 88 per cent of the world's population. [A National Evil Jonah Goodman on the curse of the goitre in Switzerland: https://www.lrb.co.uk/the-paper/v45/n23/jonah-goodman/a-national-evil]
Bactericide, fungicide, amebicide.
Iodine is used as a disinfectant for cleaning surfaces and storage containers and is used in skin soaps and bandages, and for purifying water. Iodine is also added to some table salt to ensure that all people in the United States have enough iodine in their diet. (L1844)
</t>
    </r>
    <r>
      <rPr>
        <color rgb="FF0000FF"/>
        <sz val="11.0"/>
      </rPr>
      <t># Please see reference #1 on reference sheet</t>
    </r>
  </si>
  <si>
    <r>
      <rPr>
        <sz val="10.0"/>
      </rPr>
      <t xml:space="preserve">Solubility in water, g/100ml at 20Â °C: 0.03
</t>
    </r>
    <r>
      <rPr>
        <color rgb="FF0000FF"/>
        <sz val="10.0"/>
      </rPr>
      <t># Please see reference #1 on reference sheet</t>
    </r>
  </si>
  <si>
    <t>IODINE-131</t>
  </si>
  <si>
    <t>Molecular Weight:131.91400
Density:N/A
Molecular Formula:HI</t>
  </si>
  <si>
    <t>10043-66-0</t>
  </si>
  <si>
    <t>IOXYNIL</t>
  </si>
  <si>
    <t xml:space="preserve">Molecular Weight:370.914
Density:2.7±0.1 g/cm3
Molecular Formula:C7H3I2NO
</t>
  </si>
  <si>
    <t>Boiling Point:282.6±40.0 °C at 760 mmHg
Melting Point:200 °C</t>
  </si>
  <si>
    <t>1689-83-4</t>
  </si>
  <si>
    <r>
      <rPr>
        <sz val="11.0"/>
      </rPr>
      <t xml:space="preserve">Bantrol's use as a selective contact herbicide, outside of the United States, will result in its direct release to the environment. If released to the atmosphere, Bantrol will exist in both the vapor and particulate phases in the ambient atmosphere, based on an estimated vapor pressure of 1.4X10-7 mm Hg at 25 °C. Vapor-phase Bantrol is degraded in the atmosphere by reaction with photochemically-produced hydroxyl radicals with a half-life of about 74 days. Particulate-phase Bantrol may be physically removed from the air by both wet and dry deposition. An estimated Koc of 75 suggests that Bantrol will have high mobility in soil. Volatilization from dry and moist soil surfaces should not be significant. Based on soil studies, Bantrol is expected to biodegrade in soil and water. Bantrol is expected to biodegrade rapidly under aerobic conditions with a measured half-life of 9-10 days in soil.
</t>
    </r>
    <r>
      <rPr>
        <color rgb="FF0000FF"/>
        <sz val="11.0"/>
      </rPr>
      <t># Please see reference #1 on reference sheet</t>
    </r>
  </si>
  <si>
    <r>
      <rPr>
        <sz val="11.0"/>
      </rPr>
      <t xml:space="preserve">Occupational hepatotoxin - Secondary hepatotoxins: the potential for toxic effect in the occupational setting is based on cases of poisoning by human ingestion or animal experimentation.
Nephrotoxin - The chemical is potentially toxic to the kidneys in the occupational setting.
Other Poison - Uncoupler
</t>
    </r>
    <r>
      <rPr>
        <color rgb="FF0000FF"/>
        <sz val="11.0"/>
      </rPr>
      <t># Please see reference #1 on reference sheet</t>
    </r>
  </si>
  <si>
    <r>
      <rPr>
        <sz val="11.0"/>
      </rPr>
      <t xml:space="preserve">Used as selective contact herbicide for post-emergence control of many annual broad-leaved weeds in cereals, onions, flax, sugar cane, forage grasses, lawns, and freshly sown turf; Also used as a molluscicide; Not marketed in the US; Produced by Rhone-Poulenc in New Zealand (Axall), Ireland (Brottox), and Ethiopia and Kenya (Maytril); [HSDB]
</t>
    </r>
    <r>
      <rPr>
        <color rgb="FF0000FF"/>
        <sz val="11.0"/>
      </rPr>
      <t># Please see reference #1 on reference sheet</t>
    </r>
  </si>
  <si>
    <r>
      <rPr>
        <sz val="11.0"/>
      </rPr>
      <t xml:space="preserve">Analytic Laboratory Methods: Product analysis is by titration or by estimation of iodine (HS Segal &amp; ML Sutherland; Anal Methods Pestic, Plant Growth Regul Food Addit, 1967, 5, 423; Anal Methods Pestic Plant Growth Regul, 1972, 6, 654).
Residues may be determined by gas liquid chromatography of derivatives; TH Byast et al; Anal Methods Pestic, Plant Growth Regul Food Addit, 1967, 5, 423; (Tech Rep ARC Weed Res Organ, No 15 (2nd Ed), p 13) or by infra red spectrometry as ioxynil, or by HPLC after alkylation (EG Cotterill, Analyst, 1982, 107,76).
EIGHTEEN MIXED FORMULATIONS OF HERBICIDES SUCH AS IOXYNIL WERE ANALYZED BY HIGH-PERFORMANCE LIQUID CHROMATOGRAPHY USING A 5-MUM NUCLEOSIL 50 COLUMN.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</si>
  <si>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</si>
  <si>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</si>
  <si>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Personal protection: particulate filter respirator adapted to the airborne concentration of the substance. Do NOT let this chemical enter the environment. Sweep spilled substance into covered sealable containers. If appropriate, moisten first to prevent dusting. Carefully collect remainder. Then store and dispose of according to local regulations.
</t>
    </r>
    <r>
      <rPr>
        <color rgb="FF0000FF"/>
        <sz val="11.0"/>
      </rPr>
      <t># Please see reference #1 on reference sheet</t>
    </r>
  </si>
  <si>
    <r>
      <rPr>
        <sz val="11.0"/>
      </rPr>
      <t xml:space="preserve">...BY IODINATION OF 4-HYDROXYBENZALDEHYDE, CONVERSION TO OXIME, TO ACETATE &amp; HYDROLYSIS TO NITRILE.
</t>
    </r>
    <r>
      <rPr>
        <color rgb="FF0000FF"/>
        <sz val="11.0"/>
      </rPr>
      <t># Please see reference #1 on reference sheet</t>
    </r>
  </si>
  <si>
    <r>
      <rPr>
        <sz val="11.0"/>
      </rPr>
      <t xml:space="preserve">Wear protective gloves when handling concentrate.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</si>
  <si>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Please see reference #1 on reference sheet</t>
    </r>
  </si>
  <si>
    <r>
      <rPr>
        <sz val="11.0"/>
      </rPr>
      <t xml:space="preserve">Used as selective contact herbicide for post-emergence control of many annual broad-leaved weeds in cereals, onions, flax, sugar cane, forage grasses, lawns, and freshly sown turf; Also used as a molluscicide; Not marketed in the US; Produced by Rhone-Poulenc in New Zealand (Axall), Ireland (Brottox), and Ethiopia and Kenya (Maytril); [HSDB]
</t>
    </r>
    <r>
      <rPr>
        <color rgb="FF0000FF"/>
        <sz val="11.0"/>
      </rPr>
      <t># Please see reference #1 on reference sheet</t>
    </r>
  </si>
  <si>
    <r>
      <rPr>
        <sz val="11.0"/>
      </rPr>
      <t xml:space="preserve">/IT IS USED FOR/ POST-EMERGENCE CONTROL FOR SEEDLING WEEDS (BINDWEED, SMARTWEED, BUTTERCUPS, CHICKWEED, CORNFLOWER, DANDELION, FAT HEN, GROUNDSEL, MAYWEEDS, MUSTARDS, PLANTAINS, SHEPHERDSPURSE, SPEEDWELLS, ETC) IN CEREALS. BELGRAN, CERTROL DS FOR SUGAR CANE. ACTRIL DS FOR SUGARCANE, CITRUS, RICE, AND OIL PALM. IOTOX FOR SPORTS TURF.
</t>
    </r>
    <r>
      <rPr>
        <color rgb="FF0000FF"/>
        <sz val="11.0"/>
      </rPr>
      <t># Please see reference #1 on reference sheet</t>
    </r>
  </si>
  <si>
    <r>
      <rPr>
        <sz val="11.0"/>
      </rPr>
      <t xml:space="preserve">The substance is mildly irritating to the eyes and skin.
The substance can be absorbed into the body by inhalation of its aerosol, through the skin and by ingestion.
</t>
    </r>
    <r>
      <rPr>
        <color rgb="FF0000FF"/>
        <sz val="11.0"/>
      </rPr>
      <t># Please see reference #1 on reference sheet</t>
    </r>
  </si>
  <si>
    <r>
      <rPr>
        <sz val="11.0"/>
      </rPr>
      <t xml:space="preserve">Used as selective contact herbicide for post-emergence control of many annual broad-leaved weeds in cereals, onions, flax, sugar cane, forage grasses, lawns, and freshly sown turf; Also used as a molluscicide; Not marketed in the US; Produced by Rhone-Poulenc in New Zealand (Axall), Ireland (Brottox), and Ethiopia and Kenya (Maytril); [HSDB]
</t>
    </r>
    <r>
      <rPr>
        <color rgb="FF0000FF"/>
        <sz val="11.0"/>
      </rPr>
      <t># Please see reference #1 on reference sheet</t>
    </r>
  </si>
  <si>
    <r>
      <rPr>
        <sz val="11.0"/>
      </rPr>
      <t xml:space="preserve">Used as selective contact herbicide for post-emergence control of many annual broad-leaved weeds in cereals, onions, flax, sugar cane, forage grasses, lawns, and freshly sown turf; Also used as a molluscicide; Not marketed in the US; Produced by Rhone-Poulenc in New Zealand (Axall), Ireland (Brottox), and Ethiopia and Kenya (Maytril); [HSDB]
</t>
    </r>
    <r>
      <rPr>
        <color rgb="FF0000FF"/>
        <sz val="11.0"/>
      </rPr>
      <t># Please see reference #1 on reference sheet</t>
    </r>
  </si>
  <si>
    <r>
      <rPr>
        <sz val="10.0"/>
      </rPr>
      <t xml:space="preserve">Solubility in water: none
</t>
    </r>
    <r>
      <rPr>
        <color rgb="FF0000FF"/>
        <sz val="10.0"/>
      </rPr>
      <t># Please see reference #1 on reference sheet</t>
    </r>
  </si>
  <si>
    <t>IPRODIONE</t>
  </si>
  <si>
    <t xml:space="preserve">Molecular Weight:330.167
Density:1.5±0.1 g/cm3
Molecular Formula:C13H13Cl2N3O3
</t>
  </si>
  <si>
    <t>Boiling Point:481.1±55.0 °C at 760 mmHg
Melting Point:130-134 °C(lit.)</t>
  </si>
  <si>
    <t>36734-19-7</t>
  </si>
  <si>
    <r>
      <rPr>
        <sz val="11.0"/>
      </rPr>
      <t xml:space="preserve">Iprodione's production and use as a fungicide is expected to result in its direct release to the environment through various waste streams. If released to air, a vapor pressure of 3.75X10-9 mm Hg at 25 °C indicates iprodione will exist solely in the particulate phase in the ambient atmosphere. Particulate-phase iprodione will be removed from the atmosphere by wet and dry deposition. If released to soil, iprodione is expected to have moderate mobility based upon a Koc of 700. Volatilization from moist soil surfaces is not expected to be an important fate process based upon a Henry's Law constant of 3.12X10-9 atm-cu m/mole. Iprodione is not expected to volatilize from dry soil surfaces based upon its vapor pressure. The US Dept of Agric's Pesticide Properties Database lists a soil half-life of 14 days for iprodione however, in acclimated soil, the half-life can be as low as 2 days; in non-acclimated soil, the half-life can be &gt;35 days. If released into water, iprodione is expected to adsorb to suspended solids and sediment based upon the Koc. Volatilization from water surfaces is not expected to be an important fate process based upon this compound's Henry's Law constant. An estimated BCF of 41 suggests the potential for bioconcentration in aquatic organisms is moderate. The high rate of hydrolysis, however, should be considered especially when determining BCF. Under basic conditions, iprodione will rapidly hydrolyze decreasing the potential for bioconcentration.
</t>
    </r>
    <r>
      <rPr>
        <color rgb="FF0000FF"/>
        <sz val="11.0"/>
      </rPr>
      <t># Please see reference #1 on reference sheet</t>
    </r>
  </si>
  <si>
    <r>
      <rPr>
        <sz val="11.0"/>
      </rPr>
      <t xml:space="preserve">No human poisonings have been reported.
</t>
    </r>
    <r>
      <rPr>
        <color rgb="FF0000FF"/>
        <sz val="11.0"/>
      </rPr>
      <t># Please see reference #1 on reference sheet</t>
    </r>
  </si>
  <si>
    <r>
      <rPr>
        <sz val="11.0"/>
      </rPr>
      <t xml:space="preserve">Used as a fungicide; as a post-harvest dip; as a seed treatment; as a dip or spray at planting; [HSDB]
</t>
    </r>
    <r>
      <rPr>
        <color rgb="FF0000FF"/>
        <sz val="11.0"/>
      </rPr>
      <t># Please see reference #1 on reference sheet</t>
    </r>
  </si>
  <si>
    <r>
      <rPr>
        <sz val="11.0"/>
      </rPr>
      <t xml:space="preserve">Analysis of products and residues by using GLC with ECD and by HPLC with UV detection.
FDA Method 242.1. Organonitrogen Residues General Method for Nonfatty Foods Including Acetone Extraction and Isolation in Organic Phase. Detection limit not specified.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</si>
  <si>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</si>
  <si>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</si>
  <si>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Hazardous Substances Data Bank (HSDB)
Do not contaminate water, food, or feed by ... disposal of this chemical.
</t>
    </r>
    <r>
      <rPr>
        <color rgb="FF0000FF"/>
        <sz val="11.0"/>
      </rPr>
      <t># Please see reference #1 on reference sheet</t>
    </r>
  </si>
  <si>
    <r>
      <rPr>
        <sz val="11.0"/>
      </rPr>
      <t xml:space="preserve">Used as a fungicide; as a post-harvest dip; as a seed treatment; as a dip or spray at planting; [HSDB]
</t>
    </r>
    <r>
      <rPr>
        <color rgb="FF0000FF"/>
        <sz val="11.0"/>
      </rPr>
      <t xml:space="preserve">
# Please see reference #1 on reference sheet</t>
    </r>
  </si>
  <si>
    <r>
      <rPr>
        <sz val="11.0"/>
      </rPr>
      <t xml:space="preserve">Can also be used as a post-harvest dip, as a seed treatment, or as a dip or spray at planting.
</t>
    </r>
    <r>
      <rPr>
        <color rgb="FF0000FF"/>
        <sz val="11.0"/>
      </rPr>
      <t># Please see reference #1 on reference sheet</t>
    </r>
  </si>
  <si>
    <r>
      <rPr>
        <sz val="11.0"/>
      </rPr>
      <t xml:space="preserve">Used as a fungicide; as a post-harvest dip; as a seed treatment; as a dip or spray at planting; [HSDB]
Can also be used as a post-harvest dip, as a seed treatment, or as a dip or spray at planting.
</t>
    </r>
    <r>
      <rPr>
        <color rgb="FF0000FF"/>
        <sz val="11.0"/>
      </rPr>
      <t># Please see reference #1 on reference sheet</t>
    </r>
  </si>
  <si>
    <r>
      <rPr>
        <sz val="11.0"/>
      </rPr>
      <t xml:space="preserve">Used as a fungicide; as a post-harvest dip; as a seed treatment; as a dip or spray at planting; [HSDB]
Can also be used as a post-harvest dip, as a seed treatment, or as a dip or spray at planting.
</t>
    </r>
    <r>
      <rPr>
        <color rgb="FF0000FF"/>
        <sz val="11.0"/>
      </rPr>
      <t># Please see reference #1 on reference sheet</t>
    </r>
  </si>
  <si>
    <r>
      <rPr>
        <sz val="10.0"/>
      </rPr>
      <t xml:space="preserve">In water, 13.9 mg/l @ 25 °C.
</t>
    </r>
    <r>
      <rPr>
        <color rgb="FF0000FF"/>
        <sz val="10.0"/>
      </rPr>
      <t># Please see reference #1 on reference sheet</t>
    </r>
  </si>
  <si>
    <t>4,4'-ISOPROPYLIDENEDIPHENOL</t>
  </si>
  <si>
    <t>BKH, GUIL, IL-EPA, JNIHS, KEIT, RTECS, WWF</t>
  </si>
  <si>
    <t>Molecular Weight:228.28600
Density:1.144g/cm3
Molecular Formula:C15H16O2</t>
  </si>
  <si>
    <t>Boiling Point:387.6ºC at 760 mmHg
Melting Point:N/A</t>
  </si>
  <si>
    <t>80-05-7</t>
  </si>
  <si>
    <t>KEROSENE</t>
  </si>
  <si>
    <t>Molecular Weight:
Density:0.8 g/mL at 25 °C(lit.)
Molecular Formula:N/A</t>
  </si>
  <si>
    <t>Boiling Point:175-325 °C(lit.)
Melting Point:24-25 °C</t>
  </si>
  <si>
    <t>8008-20-6</t>
  </si>
  <si>
    <r>
      <rPr>
        <sz val="11.0"/>
      </rPr>
      <t xml:space="preserve">Kerosene's production and use as rocket and jet engine fuel, in domestic heating, as a solvent, in diesel and tractor fuels, in kerosene lamps, in flares, and as a fuel for stoves may result in its release to the environment through various waste streams. Kerosene is the petroleum fraction obtained over the boiling range of 175-325 °C during the distillation of petrochemical feedstocks. It is a mixture of petroleum hydrocarbons, chiefly C9-C16 alkanes, and a typical analysis includes the identification of n-dodecane, alkyl benzene derivatives, naphthalene, and tetrahydronaphthalenes. If released to air, a vapor pressure of 0.48 mm Hg at 20 °C indicates kerosene will exist solely as a vapor in the atmosphere. Vapor-phase kerosene will be degraded in the atmosphere by reaction with photochemically-produced hydroxyl radicals; the half-life for this reaction in air is estimated to be 0.27 to 2.2 days. Kerosene does not contain chromophores that absorb at wavelengths &gt;290 nm, and, therefore, is not expected to be susceptible to direct photolysis by sunlight. If released to soil, some components of kerosene will display low mobility and some will be essentially immobile in soil based upon estimated Koc values ranging from 670 to &gt;50,000 for representative classes of kerosene compounds. 
</t>
    </r>
    <r>
      <rPr>
        <color rgb="FF0000FF"/>
        <sz val="11.0"/>
      </rPr>
      <t># Please see reference #1 on reference sheet</t>
    </r>
  </si>
  <si>
    <r>
      <rPr>
        <sz val="11.0"/>
      </rPr>
      <t xml:space="preserve">A3; Confirmed animal carcinogen with unknown relevance to humans. /Kerosene/Jet fuels, as total hydrocarbon vapor/
Small amounts of mineral oil can be found in breastmilk, apparently from absorption of hydrocarbons from cosmetics over long periods of time. Because mineral oil is poorly absorbed orally, little or none will not reach the bloodstream of the infant or cause any adverse effects in breastfed infants. One small study supports the lack of effect of maternal mineral oil on the bowels of their breastfed infants. Oral use of mineral oil by the nursing mother is acceptable, although repeated use should be avoided because it may cause a deficiency of fat-soluble vitamins. The use of mineral oil or ointments containing mineral oil on or near the breast may expose the infant to high levels of mineral paraffins via licking. Only water-miscible cream products should be applied to the breast.
</t>
    </r>
    <r>
      <rPr>
        <color rgb="FF0000FF"/>
        <sz val="11.0"/>
      </rPr>
      <t># Please see reference #1 on reference sheet</t>
    </r>
  </si>
  <si>
    <r>
      <rPr>
        <sz val="11.0"/>
      </rPr>
      <t xml:space="preserve">For kerosene (USEPA/OPP Pesticide Code: 63501) there are 0 labels match. /SRP: Not registered for current use in the U.S., but approved pesticide uses may change periodically and so federal, state and local authorities must be consulted for currently approved uses./
Used in jet, diesel, and tractor fuels; also used as a heating fuel and solvent; [Hawley]
</t>
    </r>
    <r>
      <rPr>
        <color rgb="FF0000FF"/>
        <sz val="11.0"/>
      </rPr>
      <t># Please see reference #1 on reference sheet</t>
    </r>
  </si>
  <si>
    <r>
      <rPr>
        <sz val="11.0"/>
      </rPr>
      <t xml:space="preserve">Analytic Laboratory Methods: Since jet fuel or kerosene is composed of a complex mixture of hydrocarbons, there are few methods for the environmental analysis of 'jet fuel' or 'kerosene' as an entity, but many methods are reported for the analysis of its component hydrocarbons.
Fuel adulteration increases the emission of total hydrocarbons, carbon monoxide, nitrogen oxides and respirable particulate matter, and thus adds to air pollution. The study examined the effects of mixing of different percentage of kerosene with petrol on the motorized rickshaw exhausts in terms of volatile organic compounds (benzene, toluene, xylene and ethyl benzene) and total suspended particulate matter (SPM). The personal sampler was used for sampling, and gas chromatography-mass spectrometry for quantification of compounds. Concentration of volatile organic compounds significantly decreased (p&lt;0.001) along with the increase in fraction of kerosene in petrol.
Clinical Laboratory Methods
A sensitive and rapid method to analyze fuel components in blood from rats exposed to kerosene or light oil vapor was developed by making use of capillary GC/MS. The aliphatic hydrocarbons with C8-10 and aromatics such as toluene, xylene, 3- and 4-ethyltoluene, and trimethylbenzene were clearly detected in blood from rats exposed to kerosene using the head-space method combined with the salting-out technique. The lower limits of detection were 50 pg and 1 ng in toluene and pseudocumene, respectively. This method is useful in forensic investigations to detect fuel components in blood and for the purposes of differentiating kerosene and light oil in blood tissues.
</t>
    </r>
    <r>
      <rPr>
        <color rgb="FF0000FF"/>
        <sz val="11.0"/>
      </rPr>
      <t># Please see reference #1 on reference sheet</t>
    </r>
  </si>
  <si>
    <r>
      <rPr>
        <sz val="11.0"/>
      </rPr>
      <t xml:space="preserve">Metal Degreasing [Category: Clean]
Petroleum Production and Refining [Category: Industry]
Painting (Solvents) [Category: Paint]
</t>
    </r>
    <r>
      <rPr>
        <color rgb="FF0000FF"/>
        <sz val="11.0"/>
      </rPr>
      <t># Please see reference #1 on reference sheet</t>
    </r>
  </si>
  <si>
    <r>
      <rPr>
        <sz val="11.0"/>
      </rPr>
      <t xml:space="preserve">Metal Degreasing [Category: Clean]
Petroleum Production and Refining [Category: Industry]
Painting (Solvents) [Category: Paint]
</t>
    </r>
    <r>
      <rPr>
        <color rgb="FF0000FF"/>
        <sz val="11.0"/>
      </rPr>
      <t># Please see reference #1 on reference sheet</t>
    </r>
  </si>
  <si>
    <r>
      <rPr>
        <sz val="11.0"/>
      </rPr>
      <t xml:space="preserve">ACCIDENTAL RELEASE MEASURES; Personal precautions, protective equipment and emergency procedures: Use personal protective equipment. Avoid breathing vapours, mist or gas. Ensure adequate ventilation. Remove all sources of ignition. Evacuate personnel to safe areas. Beware of vapors accumulating to form explosive concentrations. Vapors can accumulate in low areas. Environmental precautions: Prevent further leakage or spillage if safe to do so. Do not let product enter drains. Discharge into the environment must be avoided. Methods and materials for containment and cleaning up: Contain spillage, and then collect with an electrically protected vacuum cleaner or by wet-brushing and place in container for disposal according to local regulations. Keep in suitable, closed containers for disposal.
</t>
    </r>
    <r>
      <rPr>
        <color rgb="FF0000FF"/>
        <sz val="11.0"/>
      </rPr>
      <t># Please see reference #1 on reference sheet</t>
    </r>
  </si>
  <si>
    <r>
      <rPr>
        <sz val="11.0"/>
      </rPr>
      <t xml:space="preserve">Excerpt from ERG Guide 128 [Flammable Liquids (Water-Immiscible)]:
ELIMINATE all ignition sources (no smoking, flares, sparks or flames) from immediate area. All equipment used when handling the product must be grounded. Do not touch or walk through spilled material. Stop leak if you can do it without risk. Prevent entry into waterways, sewers, basements or confined areas. A vapor-suppressing foam may be used to reduce vapors. Absorb or cover with dry earth, sand or other non-combustible material and transfer to containers. Use clean, non-sparking tools to collect absorbed material.
LARGE SPILL: Dike far ahead of liquid spill for later disposal. Water spray may reduce vapor, but may not prevent ignition in closed spaces. (ERG, 2024)
</t>
    </r>
    <r>
      <rPr>
        <color rgb="FF0000FF"/>
        <sz val="11.0"/>
      </rPr>
      <t># Please see reference #1 on reference sheet</t>
    </r>
  </si>
  <si>
    <r>
      <rPr>
        <sz val="11.0"/>
      </rPr>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</si>
  <si>
    <r>
      <rPr>
        <sz val="11.0"/>
      </rPr>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t>
    </r>
    <r>
      <rPr>
        <color rgb="FF0000FF"/>
        <sz val="11.0"/>
      </rPr>
      <t># Please see reference #1 on reference sheet</t>
    </r>
  </si>
  <si>
    <t xml:space="preserve">Used in jet, diesel, and tractor fuels; also used as a heating fuel and solvent; [Hawley]
</t>
  </si>
  <si>
    <t xml:space="preserve">The active ingredient is no longer contained in any registered pesticide products ... "cancelled."
</t>
  </si>
  <si>
    <r>
      <rPr>
        <sz val="11.0"/>
      </rPr>
      <t xml:space="preserve">The substance can be absorbed into the body by inhalation of its vapour, by ingestion and through the skin.
inhalation, ingestion, skin and/or eye contact
</t>
    </r>
    <r>
      <rPr>
        <color rgb="FF0000FF"/>
        <sz val="11.0"/>
      </rPr>
      <t># Please see reference #1 on reference sheet</t>
    </r>
  </si>
  <si>
    <r>
      <rPr>
        <sz val="11.0"/>
      </rPr>
      <t xml:space="preserve">Used in jet, diesel, and tractor fuels; also used as a heating fuel and solvent; [Hawley]
</t>
    </r>
    <r>
      <rPr>
        <color rgb="FF0000FF"/>
        <sz val="11.0"/>
      </rPr>
      <t># Please see reference #1 on reference sheet</t>
    </r>
  </si>
  <si>
    <r>
      <rPr>
        <sz val="11.0"/>
      </rPr>
      <t xml:space="preserve">Used in jet, diesel, and tractor fuels; also used as a heating fuel and solvent; [Hawley]
</t>
    </r>
    <r>
      <rPr>
        <color rgb="FF0000FF"/>
        <sz val="11.0"/>
      </rPr>
      <t># Please see reference #1 on reference sheet</t>
    </r>
  </si>
  <si>
    <r>
      <rPr>
        <sz val="10.0"/>
      </rPr>
      <t xml:space="preserve">Solubility in water: insoluble
</t>
    </r>
    <r>
      <rPr>
        <color rgb="FF0000FF"/>
        <sz val="10.0"/>
      </rPr>
      <t># Please see reference #1 on reference sheet</t>
    </r>
  </si>
  <si>
    <t>KETOCONAZOLE</t>
  </si>
  <si>
    <t xml:space="preserve">Molecular Weight:531.431
Density:1.4±0.1 g/cm3
Molecular Formula:C26H28Cl2N4O4        
</t>
  </si>
  <si>
    <t>Boiling Point:753.4±60.0 °C at 760 mmHg
Melting Point:146°C</t>
  </si>
  <si>
    <t>65277-42-1</t>
  </si>
  <si>
    <r>
      <rPr>
        <sz val="11.0"/>
      </rPr>
      <t xml:space="preserve">Ketoconazole's production and administration as an antifungal agent may result in its release to the environment through various waste streams. If released to air, an estimated vapor pressure of 6.4X10-14 mm Hg at 25 °C indicates ketoconazole will exist solely in the particulate phase in the atmosphere. Particulate-phase ketoconazole will be removed from the atmosphere by wet and dry deposition. Ketoconazole contains chromophores that absorb at wavelengths &gt;290 nm and, therefore, may be susceptible to direct photolysis by sunlight. If released to soil, ketoconazole is expected to have slight mobility based upon an estimated Koc of 3,000. An estimated pKa of 3.96 indicates that this compound will exist partially in the cation form in the environment and cations generally adsorb more strongly to soils containing organic carbon and clay than their neutral counterparts. Volatilization of the neutral species from moist soil surfaces is not expected to be an important fate process based upon an estimated Henry's Law constant of 5.6X10-20 atm-cu m/mole. Ketoconazole is not expected to volatilize from dry soil surfaces based upon its vapor pressure. Ketoconazole was found to be biodegraded under sewage treatment plant conditions, suggesting biodegradation may be an important environmental fate process in soil or water. If released into water, ketoconazole is expected to adsorb to suspended solids and sediment based upon the estimated Koc. Volatilization from water surfaces is not expected to be an important fate process based upon this compound's estimated Henry's Law constant. 
</t>
    </r>
    <r>
      <rPr>
        <color rgb="FF0000FF"/>
        <sz val="11.0"/>
      </rPr>
      <t># Please see reference #1 on reference sheet</t>
    </r>
  </si>
  <si>
    <r>
      <rPr>
        <sz val="11.0"/>
      </rPr>
      <t xml:space="preserve">Ketoconazole can cause liver problems. (L1536)
◉ Summary of Use during Lactation
Because there is little published experience with ketoconazole or levoketoconazole during breastfeeding and its potential liver enzyme inhibition and liver toxicity, other agents are preferred. The manufacturers recommend that mothers taking ketoconazole or levoketoconazole avoid breastfeeding during treatment and for 1 day after the last dose.
</t>
    </r>
    <r>
      <rPr>
        <color rgb="FF0000FF"/>
        <sz val="11.0"/>
      </rPr>
      <t xml:space="preserve">
# Please see reference #1 on reference sheet</t>
    </r>
  </si>
  <si>
    <r>
      <rPr>
        <sz val="11.0"/>
      </rPr>
      <t xml:space="preserve">Ketoconazole is an antifungal agent. It is sold commercially as an anti-dandruff shampoo, topical cream, and oral tablet, under the trademark name Nizoral by Johnson &amp; Johnson. (L1908). It is used for the treatment of the following systemic fungal infections: candidiasis, chronic mucocutaneous candidiasis, oral thrush, candiduria, blastomycosis, coccidioidomycosis, histoplasmosis, chromomycosis, and paracoccidioidomycosis.
Antifungal agents
MEDICATION
</t>
    </r>
    <r>
      <rPr>
        <color rgb="FF0000FF"/>
        <sz val="11.0"/>
      </rPr>
      <t># Please see reference #1 on reference sheet</t>
    </r>
  </si>
  <si>
    <r>
      <rPr>
        <sz val="11.0"/>
      </rPr>
      <t xml:space="preserve">Analyte: ketoconazole; matrix: chemical identification; procedure: infrared absorption spectrophotometry with comparison to standards
Analyte: ketoconazole; matrix: chemical purity; procedure: dissolution in glacial acetic acid; potentiometric titration with perchloric acid
Analyte: ketoconazole; matrix: pharmaceutical preparation (oral suspension); procedure: liquid chromatography with detection at 223 nm and comparison to standards (chemical purity)
Clinical Laboratory Methods: Analyte: ketoconazole; matrix: blood (plasma); procedure: high-performance liquid chromatography with ultraviolet detection at 220 nm; limit of detection: 100-200 ng/mL
Analyte: ketoconazole; matrix: blood (serum); procedure: high-performance liquid chromatography with ultraviolet detection at 226 nm; limit of quantitation: 10 ng/mL
</t>
    </r>
    <r>
      <rPr>
        <color rgb="FF0000FF"/>
        <sz val="11.0"/>
      </rPr>
      <t># Please see reference #1 on reference sheet</t>
    </r>
  </si>
  <si>
    <r>
      <rPr>
        <sz val="11.0"/>
      </rPr>
      <t xml:space="preserve">MEDICATION
</t>
    </r>
    <r>
      <rPr>
        <color rgb="FF0000FF"/>
        <sz val="11.0"/>
      </rPr>
      <t># Please see reference #1 on reference sheet</t>
    </r>
  </si>
  <si>
    <r>
      <rPr>
        <sz val="11.0"/>
      </rPr>
      <t xml:space="preserve">MEDICATION
</t>
    </r>
    <r>
      <rPr>
        <color rgb="FF0000FF"/>
        <sz val="11.0"/>
      </rPr>
      <t># Please see reference #1 on reference sheet</t>
    </r>
  </si>
  <si>
    <r>
      <rPr>
        <sz val="11.0"/>
      </rPr>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Methods and materials for containment and cleaning up: Pick up and arrange disposal without creating dust. Sweep up and shovel. Keep in suitable, closed containers for disposal.
</t>
    </r>
    <r>
      <rPr>
        <color rgb="FF0000FF"/>
        <sz val="11.0"/>
      </rPr>
      <t># Please see reference #1 on reference sheet</t>
    </r>
    <r>
      <rPr>
        <sz val="11.0"/>
      </rPr>
      <t xml:space="preserve">
</t>
    </r>
  </si>
  <si>
    <r>
      <rPr>
        <sz val="11.0"/>
      </rPr>
      <t xml:space="preserve">Preparation: J. Heeres et al., German patent 2804096, eidem, United States of America patents 4144346 and 4223036 (1978, 1979, 1980, all to Janssen).
Trade Names: Candoral, Cetonax, Fitonal, Fungarest, Fungicil, Fungo-Hubber, Fungoral, Ketazol, Ketoderm, Ketoisdin, Ketonan, Ketoral, Micoral, Micotek, Micoticum, Nizoral, Nizshampoo, Oromycosal, Oronazol, Panfungol, Rofenid, Terzolin.
</t>
    </r>
    <r>
      <rPr>
        <color rgb="FF0000FF"/>
        <sz val="11.0"/>
      </rPr>
      <t># Please see reference #1 on reference sheet</t>
    </r>
  </si>
  <si>
    <r>
      <rPr>
        <sz val="11.0"/>
      </rPr>
      <t xml:space="preserve">Appropriate engineering controls: Avoid contact with skin, eyes and clothing. Wash hands before breaks and immediately after handling the product.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t>
    </r>
    <r>
      <rPr>
        <color rgb="FF0000FF"/>
        <sz val="11.0"/>
      </rPr>
      <t># Please see reference #1 on reference sheet</t>
    </r>
  </si>
  <si>
    <r>
      <rPr>
        <sz val="11.0"/>
      </rPr>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t>
    </r>
    <r>
      <rPr>
        <color rgb="FF0000FF"/>
        <sz val="11.0"/>
      </rPr>
      <t># Please see reference #1 on reference sheet</t>
    </r>
  </si>
  <si>
    <r>
      <rPr>
        <sz val="11.0"/>
      </rPr>
      <t xml:space="preserve">Ketoconazole is an antifungal agent. It is sold commercially as an anti-dandruff shampoo, topical cream, and oral tablet, under the trademark name Nizoral by Johnson &amp; Johnson. (L1908). It is used for the treatment of the following systemic fungal infections: candidiasis, chronic mucocutaneous candidiasis, oral thrush, candiduria, blastomycosis, coccidioidomycosis, histoplasmosis, chromomycosis, and paracoccidioidomycosis.
Antifungal agents
MEDICATION
</t>
    </r>
    <r>
      <rPr>
        <color rgb="FF0000FF"/>
        <sz val="11.0"/>
      </rPr>
      <t># Please see reference #1 on reference sheet</t>
    </r>
  </si>
  <si>
    <r>
      <rPr>
        <sz val="11.0"/>
      </rPr>
      <t xml:space="preserve">Ketoconazole is an antifungal agent. It is sold commercially as an anti-dandruff shampoo, topical cream, and oral tablet, under the trademark name Nizoral by Johnson &amp; Johnson. (L1908). It is used for the treatment of the following systemic fungal infections: candidiasis, chronic mucocutaneous candidiasis, oral thrush, candiduria, blastomycosis, coccidioidomycosis, histoplasmosis, chromomycosis, and paracoccidioidomycosis.
Antifungal agents
MEDICATION
</t>
    </r>
    <r>
      <rPr>
        <color rgb="FF0000FF"/>
        <sz val="11.0"/>
      </rPr>
      <t># Please see reference #1 on reference sheet</t>
    </r>
  </si>
  <si>
    <r>
      <rPr>
        <sz val="11.0"/>
      </rPr>
      <t xml:space="preserve">The substance can be absorbed into the body by ingestion.
Oral (L1908) ; topical (L1908)
</t>
    </r>
    <r>
      <rPr>
        <color rgb="FF0000FF"/>
        <sz val="11.0"/>
      </rPr>
      <t># Please see reference #1 on reference sheet</t>
    </r>
  </si>
  <si>
    <r>
      <rPr>
        <sz val="11.0"/>
      </rPr>
      <t xml:space="preserve">Ketoconazole is an antifungal agent. It is sold commercially as an anti-dandruff shampoo, topical cream, and oral tablet, under the trademark name Nizoral by Johnson &amp; Johnson. (L1908). It is used for the treatment of the following systemic fungal infections: candidiasis, chronic mucocutaneous candidiasis, oral thrush, candiduria, blastomycosis, coccidioidomycosis, histoplasmosis, chromomycosis, and paracoccidioidomycosis.
Antifungal agents
MEDICATION
</t>
    </r>
    <r>
      <rPr>
        <color rgb="FF0000FF"/>
        <sz val="11.0"/>
      </rPr>
      <t># Please see reference #1 on reference sheet</t>
    </r>
  </si>
  <si>
    <r>
      <rPr>
        <sz val="11.0"/>
      </rPr>
      <t xml:space="preserve">Ketoconazole is an antifungal agent. It is sold commercially as an anti-dandruff shampoo, topical cream, and oral tablet, under the trademark name Nizoral by Johnson &amp; Johnson. (L1908). It is used for the treatment of the following systemic fungal infections: candidiasis, chronic mucocutaneous candidiasis, oral thrush, candiduria, blastomycosis, coccidioidomycosis, histoplasmosis, chromomycosis, and paracoccidioidomycosis.
Antifungal agents
MEDICATION
</t>
    </r>
    <r>
      <rPr>
        <color rgb="FF0000FF"/>
        <sz val="11.0"/>
      </rPr>
      <t xml:space="preserve">
# Please see reference #1 on reference sheet</t>
    </r>
  </si>
  <si>
    <r>
      <rPr>
        <sz val="10.0"/>
      </rPr>
      <t xml:space="preserve">Solubility in water: none
</t>
    </r>
    <r>
      <rPr>
        <color rgb="FF0000FF"/>
        <sz val="10.0"/>
      </rPr>
      <t># Please see reference #1 on reference sheet</t>
    </r>
  </si>
  <si>
    <t>LEAD</t>
  </si>
  <si>
    <t>BRUC, IL-EPA, KEIT, WWF</t>
  </si>
  <si>
    <t>Molecular Weight:207.20000
Density:11.340 g/cm3
Molecular Formula:Pb</t>
  </si>
  <si>
    <t>Boiling Point:1740 °C(lit.)
Melting Point:600.6 ºC</t>
  </si>
  <si>
    <t>7439-92-1</t>
  </si>
  <si>
    <r>
      <rPr>
        <sz val="11.0"/>
      </rPr>
      <t xml:space="preserve">Lead mimics other biologically important metals, such as zinc, calcium, and iron, competing as cofactors for many of their respective enzymatic reactions. For example, lead has been shown to competitively inhibit calcium's binding of calmodulin, interferring with neurotransmitter release. It exhibits similar competitive inhibition at the NMDA receptor and protein kinase C, which impairs brain microvascular formation and function, as well as alters the blood-brain barrier. Lead also affects the nervous system by impairing regulation of dopamine synthesis and blocking evoked release of acetylcholine. However, it's main mechanism of action occurs by inhibiting delta-aminolevulinic acid dehydratase, an enzyme vital in the biosynthesis of heme, which is a necesssary cofactor of hemoglobin. (T4, A20, A22, L136)
</t>
    </r>
    <r>
      <rPr>
        <color rgb="FF0000FF"/>
        <sz val="11.0"/>
      </rPr>
      <t># Please see reference #1 on reference sheet</t>
    </r>
  </si>
  <si>
    <r>
      <rPr>
        <sz val="11.0"/>
      </rPr>
      <t xml:space="preserve">Lead is a neurotoxin and has been known to cause brain damage and reduced cognitive capacity, especially in children. Lead exposure can result in nephropathy, as well as blood disorders such as high blood pressure and anemia. Lead also exhibits reproductive toxicity and can results in miscarriages and reduced sperm production. (L21)
</t>
    </r>
    <r>
      <rPr>
        <color rgb="FF0000FF"/>
        <sz val="11.0"/>
      </rPr>
      <t># Please see reference #1 on reference sheet</t>
    </r>
  </si>
  <si>
    <r>
      <rPr>
        <sz val="11.0"/>
      </rPr>
      <t xml:space="preserve">MINING OR SMELTING: Produce lead fume by primary or secondary smelting--includes brass, copper, and lead foundries and scrap metal recycling operations; MANUFACTURING: Lead-acid battery; crystal glass; lead joints/babbitt; pewter; fishing weights; leaded or stained glass; paint and ink; leaded plastics; ammunition; electronic components (ceramic coated capacitors and resistors); electrical components using fritted glass; lead pipe, sheet, solder, type metal, cable shielding, or anodes; ceramics (mix glaze &amp; fire kiln); mix and weigh lead powders; USING: Weld, cut, braze, grind, sand or blast old paint: houses and buildings (painted before 1978); bridges; ships; steel towers; water, petroleum or underground tanks; Produce lead fume or dust by heating, machining, or spraying lead products; radiator repair; firing ranges; In a 2003 survey of industries using lead in New Jersey, 83% of lead was used to make automotive batteries. The second highest use was metal production (primary and scrap recycling). The third was cable and wire production. The fourth was making leaded compounds in plastics, pastes, and caulks. [PMID 17558800] The highest proportion of adults with high blood leads are employed in manufacturing (72%), construction (14%), and mining (6%). Nonoccupational exposures account for 4% of high blood leads (shooting firearms, remodeling, painting, retained bullets, and lead casting. [Reference #2] In 2010, about 400 children died from lead poisoning in two villages in Nigeria involved in gold extraction from ores containing up to 18% lead. [Nordberg, p. 839]
</t>
    </r>
    <r>
      <rPr>
        <color rgb="FF0000FF"/>
        <sz val="11.0"/>
      </rPr>
      <t># Please see reference #1 on reference sheet</t>
    </r>
  </si>
  <si>
    <r>
      <rPr>
        <sz val="11.0"/>
      </rPr>
      <t xml:space="preserve">LEAD by Flame AAS 7082
ELEMENTS by ICP (Nitric/Perchloric Acid Ashing) 7300
</t>
    </r>
    <r>
      <rPr>
        <color rgb="FF0000FF"/>
        <sz val="11.0"/>
      </rPr>
      <t># Please see reference #1 on reference sheet</t>
    </r>
  </si>
  <si>
    <r>
      <rPr>
        <sz val="11.0"/>
      </rPr>
      <t xml:space="preserve">Steel Producing [Category: Industry]
Abrasive Blasting [Category: Clean]
Metal Preparation and Pouring [Category: Foundry]
Welding [Category: Weld]
Metal Thermal Spraying [Category: Plate]
Soldering [Category: Heat or Machine]
Semiconductor Manufacturing [Category: Industry]
Battery Manufacturing [Category: Industry]
Smelting Copper or Lead [Category: Industry]
Painting (Pigments, Binders, and Biocides) [Category: Paint]
Gas Welding and Cutting [Category: Weld]
Welding Over Coatings [Category: Weld]
Silk-Screen Printing [Category: Other]
Glass Manufacturing [Category: Industry]
Metal Extraction and Refining [Category: Industry]
</t>
    </r>
    <r>
      <rPr>
        <color rgb="FF0000FF"/>
        <sz val="11.0"/>
      </rPr>
      <t># Please see reference #1 on reference sheet</t>
    </r>
  </si>
  <si>
    <r>
      <rPr>
        <sz val="11.0"/>
      </rPr>
      <t xml:space="preserve">Steel Producing [Category: Industry]
Abrasive Blasting [Category: Clean]
Metal Preparation and Pouring [Category: Foundry]
Welding [Category: Weld]
Metal Thermal Spraying [Category: Plate]
Soldering [Category: Heat or Machine]
Semiconductor Manufacturing [Category: Industry]
Battery Manufacturing [Category: Industry]
Smelting Copper or Lead [Category: Industry]
Painting (Pigments, Binders, and Biocides) [Category: Paint]
Gas Welding and Cutting [Category: Weld]
Welding Over Coatings [Category: Weld]
Silk-Screen Printing [Category: Other]
Glass Manufacturing [Category: Industry]
Metal Extraction and Refining [Category: Industry]
</t>
    </r>
    <r>
      <rPr>
        <color rgb="FF0000FF"/>
        <sz val="11.0"/>
      </rPr>
      <t># Please see reference #1 on reference sheet</t>
    </r>
  </si>
  <si>
    <r>
      <rPr>
        <sz val="11.0"/>
      </rPr>
      <t xml:space="preserve">Store only in original container. Separated from food and feedstuffs and incompatible materials. See Chemical Dangers. Store in an area without drain or sewer access.
</t>
    </r>
    <r>
      <rPr>
        <color rgb="FF0000FF"/>
        <sz val="11.0"/>
      </rPr>
      <t># Please see reference #1 on reference sheet</t>
    </r>
  </si>
  <si>
    <r>
      <rPr>
        <sz val="11.0"/>
      </rPr>
      <t xml:space="preserve">Exposure Summary
Biological Exposure Indices (BEI) [ACGIH] - Lead in blood = 200 ug/L (20 ug/100 ml); sampling time not critical; The BEI cannot be applied to exposure to tetraethyl lead or other organic lead compounds. [TLVs and BEIs]
TIH (Toxic Inhalation Hazard) - Term used to describe gases and volatile liquids that are toxic when inhaled. Some are TIH materials themselves, e.g., chlorine, and some release TIH gases when spilled in water, e.g., chlorosilanes. [ERG 2016].
</t>
    </r>
    <r>
      <rPr>
        <color rgb="FF0000FF"/>
        <sz val="11.0"/>
      </rPr>
      <t># Please see reference #1 on reference sheet</t>
    </r>
  </si>
  <si>
    <r>
      <rPr>
        <sz val="11.0"/>
      </rPr>
      <t xml:space="preserve">Personal protection: particulate filter respirator adapted to the airborne concentration of the substance. Do NOT let this chemical enter the environment. Sweep spilled substance into covered containers. If appropriate, moisten first to prevent dusting. Carefully collect remainder. Then store and dispose of according to local regulations.
</t>
    </r>
    <r>
      <rPr>
        <color rgb="FF0000FF"/>
        <sz val="11.0"/>
      </rPr>
      <t># Please see reference #1 on reference sheet</t>
    </r>
  </si>
  <si>
    <r>
      <rPr>
        <sz val="11.0"/>
      </rPr>
      <t xml:space="preserve">MINING OR SMELTING: Produce lead fume by primary or secondary smelting--includes brass, copper, and lead foundries and scrap metal recycling operations; MANUFACTURING: Lead-acid battery; crystal glass; lead joints/babbitt; pewter; fishing weights; leaded or stained glass; paint and ink; leaded plastics; ammunition; electronic components (ceramic coated capacitors and resistors); electrical components using fritted glass; lead pipe, sheet, solder, type metal, cable shielding, or anodes; ceramics (mix glaze &amp; fire kiln); mix and weigh lead powders; USING: Weld, cut, braze, grind, sand or blast old paint: houses and buildings (painted before 1978); bridges; ships; steel towers; water, petroleum or underground tanks; Produce lead fume or dust by heating, machining, or spraying lead products; radiator repair; firing ranges; In a 2003 survey of industries using lead in New Jersey, 83% of lead was used to make automotive batteries. The second highest use was metal production (primary and scrap recycling). The third was cable and wire production. The fourth was making leaded compounds in plastics, pastes, and caulks. [PMID 17558800] The highest proportion of adults with high blood leads are employed in manufacturing (72%), construction (14%), and mining (6%). Nonoccupational exposures account for 4% of high blood leads (shooting firearms, remodeling, painting, retained bullets, and lead casting. [Reference #2] In 2010, about 400 children died from lead poisoning in two villages in Nigeria involved in gold extraction from ores containing up to 18% lead. [Nordberg, p. 839]
</t>
    </r>
    <r>
      <rPr>
        <color rgb="FF0000FF"/>
        <sz val="11.0"/>
      </rPr>
      <t># Please see reference #1 on reference sheet</t>
    </r>
  </si>
  <si>
    <r>
      <rPr>
        <sz val="11.0"/>
      </rPr>
      <t xml:space="preserve">The primary use of lead is in the manufacture of batteries. Lead is also used in the production of lead alloys and metal products, such as sheet lead, solder (but no longer in food cans), and pipes, and in, ammunition, cable covering, and other products. Its use in ceramic glazes, paint and pipe solder has been dramatically reduced. Tetraethyl lead was used in gasoline to increase the octane rating until lead additives were phased out and eventually banned from use in on-road gasoline in the U.S. by the EPA by 1996. Leaded gasoline is still used for propeller-driven aircraft and some race cars.
</t>
    </r>
    <r>
      <rPr>
        <color rgb="FF0000FF"/>
        <sz val="11.0"/>
      </rPr>
      <t># Please see reference #1 on reference sheet</t>
    </r>
  </si>
  <si>
    <r>
      <rPr>
        <sz val="11.0"/>
      </rPr>
      <t xml:space="preserve">The substance can be absorbed into the body by inhalation and by ingestion.
inhalation, ingestion, skin and/or eye contact
Oral (L136) ; inhalation (L136) ; dermal (L136)
</t>
    </r>
    <r>
      <rPr>
        <color rgb="FF0000FF"/>
        <sz val="11.0"/>
      </rPr>
      <t># Please see reference #1 on reference sheet</t>
    </r>
  </si>
  <si>
    <r>
      <rPr>
        <sz val="11.0"/>
      </rPr>
      <t xml:space="preserve">MINING OR SMELTING: Produce lead fume by primary or secondary smelting--includes brass, copper, and lead foundries and scrap metal recycling operations; MANUFACTURING: Lead-acid battery; crystal glass; lead joints/babbitt; pewter; fishing weights; leaded or stained glass; paint and ink; leaded plastics; ammunition; electronic components (ceramic coated capacitors and resistors); electrical components using fritted glass; lead pipe, sheet, solder, type metal, cable shielding, or anodes; ceramics (mix glaze &amp; fire kiln); mix and weigh lead powders; USING: Weld, cut, braze, grind, sand or blast old paint: houses and buildings (painted before 1978); bridges; ships; steel towers; water, petroleum or underground tanks; Produce lead fume or dust by heating, machining, or spraying lead products; radiator repair; firing ranges; In a 2003 survey of industries using lead in New Jersey, 83% of lead was used to make automotive batteries. The second highest use was metal production (primary and scrap recycling). The third was cable and wire production. The fourth was making leaded compounds in plastics, pastes, and caulks. [PMID 17558800] The highest proportion of adults with high blood leads are employed in manufacturing (72%), construction (14%), and mining (6%). Nonoccupational exposures account for 4% of high blood leads (shooting firearms, remodeling, painting, retained bullets, and lead casting. [Reference #2] In 2010, about 400 children died from lead poisoning in two villages in Nigeria involved in gold extraction from ores containing up to 18% lead. [Nordberg, p. 839]
</t>
    </r>
    <r>
      <rPr>
        <color rgb="FF0000FF"/>
        <sz val="11.0"/>
      </rPr>
      <t># Please see reference #1 on reference sheet</t>
    </r>
  </si>
  <si>
    <r>
      <rPr>
        <sz val="11.0"/>
      </rPr>
      <t xml:space="preserve">MINING OR SMELTING: Produce lead fume by primary or secondary smelting--includes brass, copper, and lead foundries and scrap metal recycling operations; MANUFACTURING: Lead-acid battery; crystal glass; lead joints/babbitt; pewter; fishing weights; leaded or stained glass; paint and ink; leaded plastics; ammunition; electronic components (ceramic coated capacitors and resistors); electrical components using fritted glass; lead pipe, sheet, solder, type metal, cable shielding, or anodes; ceramics (mix glaze &amp; fire kiln); mix and weigh lead powders; USING: Weld, cut, braze, grind, sand or blast old paint: houses and buildings (painted before 1978); bridges; ships; steel towers; water, petroleum or underground tanks; Produce lead fume or dust by heating, machining, or spraying lead products; radiator repair; firing ranges; In a 2003 survey of industries using lead in New Jersey, 83% of lead was used to make automotive batteries. The second highest use was metal production (primary and scrap recycling). The third was cable and wire production. The fourth was making leaded compounds in plastics, pastes, and caulks. [PMID 17558800] The highest proportion of adults with high blood leads are employed in manufacturing (72%), construction (14%), and mining (6%). Nonoccupational exposures account for 4% of high blood leads (shooting firearms, remodeling, painting, retained bullets, and lead casting. [Reference #2] In 2010, about 400 children died from lead poisoning in two villages in Nigeria involved in gold extraction from ores containing up to 18% lead. [Nordberg, p. 839]
</t>
    </r>
    <r>
      <rPr>
        <color rgb="FF0000FF"/>
        <sz val="11.0"/>
      </rPr>
      <t xml:space="preserve">
# Please see reference #1 on reference sheet</t>
    </r>
  </si>
  <si>
    <r>
      <rPr>
        <sz val="10.0"/>
      </rPr>
      <t xml:space="preserve">Solubility in water, g/l: (practically insoluble)
</t>
    </r>
    <r>
      <rPr>
        <color rgb="FF0000FF"/>
        <sz val="10.0"/>
      </rPr>
      <t># Please see reference #1 on reference sheet</t>
    </r>
  </si>
  <si>
    <t>LINURON</t>
  </si>
  <si>
    <t>Molecular Weight:249.094
Density:1.3±0.1 g/cm3
Molecular Formula:C9H10Cl2N2O2</t>
  </si>
  <si>
    <t>Boiling Point:361.7±52.0 °C at 760 mmHg
Melting Point:93-94°C</t>
  </si>
  <si>
    <t>330-55-2</t>
  </si>
  <si>
    <r>
      <rPr>
        <sz val="11.0"/>
      </rPr>
      <t xml:space="preserve">Linuron's production and use as a herbicide is expected to result in its direct release to the environment. Releases may also occur during production, formulation, preparation for spraying, cleanup, transport, and storage. If released to air, a vapor pressure of 1.43X10-6 mm Hg at 25 °C indicates linuron will exist in both the vapor and particulate phase. Vapor-phase linuron will be degraded in the atmosphere by reaction with photochemically-produced hydroxyl radicals; the half-life for this reaction in air is estimated to be 12 hours. Linuron absorbs light in the environmental UV spectrum and may undergo direct photolysis. Particulate-phase linuron will be removed from the atmosphere by wet and dry deposition. If released to soil, linuron is expected to have low mobility in soil based upon an experimental Koc ranging from 555 to 987. Volatilization from moist soil surfaces is not expected to be an important fate process based upon its Henry's Law constant of 1.97X10-9 atm-cu m/mole. Linuron is not expected to volatilize from dry soil surfaces based upon its vapor pressure of 1.43X10-6 mm Hg. In most soils and at normal application rates, linuron biodegrades within 3-4 months, and half-lives of as low as 22 days have been observed. Linuron biodegrades in soil more rapidly at higher soil moistures and temperatures. Photolysis of linuron on surface soils may also be an important degradation pathway.
</t>
    </r>
    <r>
      <rPr>
        <color rgb="FF0000FF"/>
        <sz val="11.0"/>
      </rPr>
      <t># Please see reference #1 on reference sheet</t>
    </r>
  </si>
  <si>
    <r>
      <rPr>
        <sz val="11.0"/>
      </rPr>
      <t xml:space="preserve">Linuron affects the male reproductive system of the offspring after maternal exposure during mid and late pregnancy.
</t>
    </r>
    <r>
      <rPr>
        <color rgb="FF0000FF"/>
        <sz val="11.0"/>
      </rPr>
      <t># Please see reference #1 on reference sheet</t>
    </r>
  </si>
  <si>
    <r>
      <rPr>
        <sz val="11.0"/>
      </rPr>
      <t xml:space="preserve">Used as selective pre- and post-emergence herbicide; [Merck Index]
</t>
    </r>
    <r>
      <rPr>
        <color rgb="FF0000FF"/>
        <sz val="11.0"/>
      </rPr>
      <t># Please see reference #1 on reference sheet</t>
    </r>
  </si>
  <si>
    <r>
      <rPr>
        <sz val="11.0"/>
      </rPr>
      <t xml:space="preserve">ELECTRON AFFINITY RESIDUE DETERMINATION BY DIRECT HYDROLYSIS &amp; BROMINATION; COLORIMETRIC DETERMINATION IN PRODUCE.
Product analysis is by hydrolysis to 2,4-dichloroaniline ... which is measured colorimetrically, or by non-aqueous titration with perchloric acid. Residues may be detemined by HPLC or GLC.
Product analysis is hydrolysis, followed by titration with perchloric acid in glacial acetic acid; by HPLC; by IR spectroscopy; or by UV spectroscopy. Residueanalysis is by alkaline hydrolysis to 3,4-dichloroaniline, and colorimetric determination of a derivative, or by GLC with ECD.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</si>
  <si>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</si>
  <si>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</si>
  <si>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Do NOT wash away into sewer. Sweep spilled substance into covered containers. If appropriate, moisten first to prevent dusting. Carefully collect remainder. Then store and dispose of according to local regulations. Personal protection: self-contained breathing apparatus.
</t>
    </r>
    <r>
      <rPr>
        <color rgb="FF0000FF"/>
        <sz val="11.0"/>
      </rPr>
      <t xml:space="preserve">
# Please see reference #1 on reference sheet</t>
    </r>
  </si>
  <si>
    <t xml:space="preserve">Excerpt from ERG Guide 171 [Substances (Low to Moderate Hazard)]:
Do not touch or walk through spilled material. Stop leak if you can do it without risk. Prevent dust cloud. For Asbestos, avoid inhalation of dust. Cover spill with plastic sheet or tarp to minimize spreading. Do not clean up or dispose of, except under supervision of a specialist.
SMALL DRY SPILL: With clean shovel, place material into clean, dry container and cover loosely; move containers from spill area.
SMALL SPILL: Pick up with sand or other non-combustible absorbent material and place into containers for later disposal.
LARGE SPILL: Dike far ahead of liquid spill for later disposal. Cover powder spill with plastic sheet or tarp to minimize spreading. Prevent entry into waterways, sewers, basements or confined areas. (ERG, 2024)
</t>
  </si>
  <si>
    <r>
      <rPr>
        <sz val="11.0"/>
      </rPr>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</si>
  <si>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Linuron should be incinerated in a unit operating at 850 °C equipped with offgas scrubbing equipment. ... Recommendable methods: Incineration.
</t>
    </r>
    <r>
      <rPr>
        <color rgb="FF0000FF"/>
        <sz val="11.0"/>
      </rPr>
      <t># Please see reference #1 on reference sheet</t>
    </r>
  </si>
  <si>
    <r>
      <rPr>
        <sz val="11.0"/>
      </rPr>
      <t xml:space="preserve">Herbicide .. Pre- and post emergence control of annual grass and broad-leaved weeds, and some seedling perrenial weeds...
</t>
    </r>
    <r>
      <rPr>
        <color rgb="FF0000FF"/>
        <sz val="11.0"/>
      </rPr>
      <t># Please see reference #1 on reference sheet</t>
    </r>
  </si>
  <si>
    <r>
      <rPr>
        <sz val="11.0"/>
      </rPr>
      <t xml:space="preserve">Herbicide .. Pre- and post emergence control of annual grass and broad-leaved weeds, and some seedling perrenial weeds...
</t>
    </r>
    <r>
      <rPr>
        <color rgb="FF0000FF"/>
        <sz val="11.0"/>
      </rPr>
      <t># Please see reference #1 on reference sheet</t>
    </r>
  </si>
  <si>
    <r>
      <rPr>
        <sz val="11.0"/>
      </rPr>
      <t xml:space="preserve">The substance can be absorbed into the body by inhalation of its aerosol and by ingestion.
</t>
    </r>
    <r>
      <rPr>
        <color rgb="FF0000FF"/>
        <sz val="11.0"/>
      </rPr>
      <t># Please see reference #1 on reference sheet</t>
    </r>
  </si>
  <si>
    <r>
      <rPr>
        <sz val="11.0"/>
      </rPr>
      <t xml:space="preserve">Herbicide .. Pre- and post emergence control of annual grass and broad-leaved weeds, and some seedling perrenial weeds...
</t>
    </r>
    <r>
      <rPr>
        <color rgb="FF0000FF"/>
        <sz val="11.0"/>
      </rPr>
      <t># Please see reference #1 on reference sheet</t>
    </r>
  </si>
  <si>
    <r>
      <rPr>
        <sz val="11.0"/>
      </rPr>
      <t xml:space="preserve">Herbicide .. Pre- and post emergence control of annual grass and broad-leaved weeds, and some seedling perrenial weeds...
</t>
    </r>
    <r>
      <rPr>
        <color rgb="FF0000FF"/>
        <sz val="11.0"/>
      </rPr>
      <t># Please see reference #1 on reference sheet</t>
    </r>
  </si>
  <si>
    <r>
      <rPr>
        <sz val="10.0"/>
      </rPr>
      <t xml:space="preserve">Solubility in water, g/100ml
</t>
    </r>
    <r>
      <rPr>
        <color rgb="FF0000FF"/>
        <sz val="10.0"/>
      </rPr>
      <t># Please see reference #1 on reference sheet</t>
    </r>
  </si>
  <si>
    <t>LITHIUM CARBONATE</t>
  </si>
  <si>
    <t>Molecular Weight:73.891
Density:2.11 g/mL at 25 °C
Molecular Formula:CLi2O3</t>
  </si>
  <si>
    <t>Boiling Point:1342 °C(lit.)
Melting Point:720 °C</t>
  </si>
  <si>
    <t>554-13-2</t>
  </si>
  <si>
    <r>
      <rPr>
        <sz val="11.0"/>
      </rPr>
      <t xml:space="preserve">◉ Summary of Use during Lactation
Lithium excretion into breastmilk and concentrations in infant serum are highly variable. Although lithium appears on some lists of drugs contraindicated during breastfeeding, most sources do not consider it an absolute contraindication in healthy-full-term infants, especially in infants over 2 months of age and during lithium monotherapy. Numerous reports exist of infants who were breastfed during maternal lithium therapy without any signs of toxicity or developmental problems. Most were breastfed from birth and some infants continued to nurse for up to 1 year of maternal lithium therapy. Reports suggest that lithium in milk can adversely affect the infant acutely when its elimination is impaired, as in dehydration or in newborn or premature infants. Neonates may also have transplacentally acquired serum lithium levels. Lithium levels in these infants decline whether they are breastfed or not, although serum levels may fall more slowly in exclusively breastfed infants.
/SIGNS AND SYMPTOMS/ The therapeutic use of lithium carbonate may produce unusual toxic responses. These include neuromuscular changes (tremor, muscle hyperirritability, and ataxia), central nervous system changes (blackout spells, epileptic seizures, slurred speech, coma, psychosomatic retardation, and increased thirst), cardiovascular changes (cardiac arrhythmia, hypertension, and circulatory collapse), GI changes (anorexia, nausea, and vomiting) and renal damage (albuminuria and glycosuria). The last is believed to be due to temporary hypokalemic nephritis. Long-term sequelae from acute lithium poisoning include cognitive losses such as impaired memory, attention and executive functions and visuospatial deficits.[Klaassen, C.D. (ed). Casarett and Doull's Toxicology. The Basic Science of Poisons. 6th ed. New York, NY: McGraw-Hill, 2001., p. 852]
</t>
    </r>
    <r>
      <rPr>
        <color rgb="FF0000FF"/>
        <sz val="11.0"/>
      </rPr>
      <t xml:space="preserve">
# Please see reference #1 on reference sheet</t>
    </r>
  </si>
  <si>
    <r>
      <rPr>
        <sz val="11.0"/>
      </rPr>
      <t xml:space="preserve">A lithium salt, classified as a mood-stabilizing agent. Lithium ion alters the metabolism of biogenic monoamines in the central nervous system, and affects multiple neurotransmission systems. [ChemIDplus] Used in medicine for the treatment of bipolar depression and in manufacturing as a flux (glasses, enamels, and ceramics), additive (control cement setting times and produce aluminum, luminescent paints, vanishes, and dyes), coating (arc-welding electrodes), and catalyst; [CHEMINFO]
</t>
    </r>
    <r>
      <rPr>
        <color rgb="FF0000FF"/>
        <sz val="11.0"/>
      </rPr>
      <t># Please see reference #1 on reference sheet</t>
    </r>
  </si>
  <si>
    <r>
      <rPr>
        <sz val="11.0"/>
      </rPr>
      <t xml:space="preserve">Analyte: lithium carbonate; matrix: chemical identification; procedure: effervescence upon addition of an acid, yielding a colorless gas which, when passed into calcium hydroxide, immediately causes a white precipitate to form
Analyte: lithium carbonate; matrix: chemical identification; procedure: when moistened with hydrochloric acid, it imparts an intense crimson color to a nonluminous flame
Analyte: lithium carbonate; matrix: pharmaceutical preparation (capsule; extended-release tablet; tablet); procedure: effervescence upon addition of an acid, yielding a colorless gas which, when passed into calcium hydroxide, immediately a white precipitate to form (chemical identification)
</t>
    </r>
    <r>
      <rPr>
        <color rgb="FF0000FF"/>
        <sz val="11.0"/>
      </rPr>
      <t># Please see reference #1 on reference sheet</t>
    </r>
  </si>
  <si>
    <r>
      <rPr>
        <sz val="11.0"/>
      </rPr>
      <t xml:space="preserve">Aluminum Producing [Category: Industry]
Painting (Pigments, Binders, and Biocides) [Category: Paint]
Cement Producing [Category: Industry]
Welding Over Coatings [Category: Weld]
Glass Manufacturing [Category: Industry]
</t>
    </r>
    <r>
      <rPr>
        <color rgb="FF0000FF"/>
        <sz val="11.0"/>
      </rPr>
      <t># Please see reference #1 on reference sheet</t>
    </r>
  </si>
  <si>
    <r>
      <rPr>
        <sz val="11.0"/>
      </rPr>
      <t xml:space="preserve">Aluminum Producing [Category: Industry]
Painting (Pigments, Binders, and Biocides) [Category: Paint]
Cement Producing [Category: Industry]
Welding Over Coatings [Category: Weld]
Glass Manufacturing [Category: Industry]
</t>
    </r>
    <r>
      <rPr>
        <color rgb="FF0000FF"/>
        <sz val="11.0"/>
      </rPr>
      <t># Please see reference #1 on reference sheet</t>
    </r>
  </si>
  <si>
    <r>
      <rPr>
        <sz val="11.0"/>
      </rPr>
      <t xml:space="preserve">Evacuate persons not wearing protective equipment from area of spill or leak until clean-up is complete. Remove all ignition sources. Collect powdered material in the most convenient and safe manner and deposit in sealed containers. Ventilate area after clean-up is complete. It may be necessary to contain and dispose of this chemical as a hazardous waste. If material or contaminated runoff enters waterways, notify downstream users of potentially contaminated waters. Contact your Department of Environmental Protection or your regional office of the federal EPA for specific recommendations. If employees are required to clean-up spills, they must be properly trained and equipped. OSHA 1910.120(q) may be applicable.
</t>
    </r>
    <r>
      <rPr>
        <color rgb="FF0000FF"/>
        <sz val="11.0"/>
      </rPr>
      <t># Please see reference #1 on reference sheet</t>
    </r>
  </si>
  <si>
    <r>
      <rPr>
        <sz val="11.0"/>
      </rPr>
      <t xml:space="preserve">Store in tightly closed containers in a cool, well-ventilated area away from moisture, fluorine, oxidizers, acids. Where possible, automatically transfer from drums or other storage containers to process containers.
Finely ground ore is roasted with sulfuric acid at 250 dec C, lithium sulfate is leached and converted to the carbonate by precip with soda ash; reaction of lithium oxide with carbon dioxide or ammonium carbonate solution.
</t>
    </r>
    <r>
      <rPr>
        <color rgb="FF0000FF"/>
        <sz val="11.0"/>
      </rPr>
      <t># Please see reference #1 on reference sheet</t>
    </r>
  </si>
  <si>
    <r>
      <rPr>
        <sz val="11.0"/>
      </rPr>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Personnel protection: Avoid breathing vapors or dusts. Avoid bodily contact with the material. ... Do not handle broken packages unless wearing appropriate personal protective equipment. If contact with the material anticipated, wear appropriate chemical protective clothing. Wash away any material which may have contacted the body with copious amounts of water or soap and water. Avoid breathing dusts, and fumes from burning material. ...
</t>
    </r>
    <r>
      <rPr>
        <color rgb="FF0000FF"/>
        <sz val="11.0"/>
      </rPr>
      <t xml:space="preserve">
#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</si>
  <si>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xml:space="preserve">
# Please see reference #1 on reference sheet</t>
    </r>
  </si>
  <si>
    <r>
      <rPr>
        <sz val="11.0"/>
      </rPr>
      <t xml:space="preserve">A lithium salt, classified as a mood-stabilizing agent. Lithium ion alters the metabolism of biogenic monoamines in the central nervous system, and affects multiple neurotransmission systems. [ChemIDplus] Used in medicine for the treatment of bipolar depression and in manufacturing as a flux (glasses, enamels, and ceramics), additive (control cement setting times and produce aluminum, luminescent paints, vanishes, and dyes), coating (arc-welding electrodes), and catalyst; [CHEMINFO]
</t>
    </r>
    <r>
      <rPr>
        <color rgb="FF0000FF"/>
        <sz val="11.0"/>
      </rPr>
      <t># Please see reference #1 on reference sheet</t>
    </r>
  </si>
  <si>
    <r>
      <rPr>
        <sz val="11.0"/>
      </rPr>
      <t xml:space="preserve">MEDICATION
</t>
    </r>
    <r>
      <rPr>
        <color rgb="FF0000FF"/>
        <sz val="11.0"/>
      </rPr>
      <t># Please see reference #1 on reference sheet</t>
    </r>
  </si>
  <si>
    <r>
      <rPr>
        <sz val="11.0"/>
      </rPr>
      <t xml:space="preserve">The substance can be absorbed into the body by inhalation of its aerosol and by ingestion
</t>
    </r>
    <r>
      <rPr>
        <color rgb="FF0000FF"/>
        <sz val="11.0"/>
      </rPr>
      <t># Please see reference #1 on reference sheet</t>
    </r>
  </si>
  <si>
    <r>
      <rPr>
        <sz val="11.0"/>
      </rPr>
      <t xml:space="preserve">A lithium salt, classified as a mood-stabilizing agent. Lithium ion alters the metabolism of biogenic monoamines in the central nervous system, and affects multiple neurotransmission systems. [ChemIDplus] Used in medicine for the treatment of bipolar depression and in manufacturing as a flux (glasses, enamels, and ceramics), additive (control cement setting times and produce aluminum, luminescent paints, vanishes, and dyes), coating (arc-welding electrodes), and catalyst; [CHEMINFO]
</t>
    </r>
    <r>
      <rPr>
        <color rgb="FF0000FF"/>
        <sz val="11.0"/>
      </rPr>
      <t xml:space="preserve">
# Please see reference #1 on reference sheet</t>
    </r>
  </si>
  <si>
    <r>
      <rPr>
        <sz val="11.0"/>
      </rPr>
      <t xml:space="preserve">A lithium salt, classified as a mood-stabilizing agent. Lithium ion alters the metabolism of biogenic monoamines in the central nervous system, and affects multiple neurotransmission systems. [ChemIDplus] Used in medicine for the treatment of bipolar depression and in manufacturing as a flux (glasses, enamels, and ceramics), additive (control cement setting times and produce aluminum, luminescent paints, vanishes, and dyes), coating (arc-welding electrodes), and catalyst; [CHEMINFO]
</t>
    </r>
    <r>
      <rPr>
        <color rgb="FF0000FF"/>
        <sz val="11.0"/>
      </rPr>
      <t># Please see reference #1 on reference sheet</t>
    </r>
  </si>
  <si>
    <r>
      <rPr>
        <sz val="10.0"/>
      </rPr>
      <t xml:space="preserve">Solubility in water, g/100ml: 1.3 (poor)
</t>
    </r>
    <r>
      <rPr>
        <color rgb="FF0000FF"/>
        <sz val="10.0"/>
      </rPr>
      <t># Please see reference #1 on reference sheet</t>
    </r>
  </si>
  <si>
    <t>LORAZEPAM</t>
  </si>
  <si>
    <t>Molecular Weight:321.15800
Density:1.52 g/cm3
Molecular Formula :C15H10Cl2N2O2</t>
  </si>
  <si>
    <t>Boiling Point:533.8ºC at 760 mmHg
Melting Point:166-168°C</t>
  </si>
  <si>
    <t>846-49-1</t>
  </si>
  <si>
    <r>
      <rPr>
        <sz val="11.0"/>
      </rPr>
      <t xml:space="preserve">They cause slurred speech, disorientation and "drunken" behavior. They are physically and psychologically addictive. May cause a potentially dangerous rash that may develop into Stevens Johnson syndrome, an extremely rare but potentially fatal skin disease.
</t>
    </r>
    <r>
      <rPr>
        <color rgb="FF0000FF"/>
        <sz val="11.0"/>
      </rPr>
      <t xml:space="preserve">
# Please see reference #1 on reference sheet</t>
    </r>
  </si>
  <si>
    <r>
      <rPr>
        <sz val="11.0"/>
      </rPr>
      <t xml:space="preserve">Human Drugs -&gt; FDA Approved Drug Products with Therapeutic Equivalence Evaluations (Orange Book) -&gt; Active Ingredients
Pharmaceuticals
</t>
    </r>
    <r>
      <rPr>
        <color rgb="FF0000FF"/>
        <sz val="11.0"/>
      </rPr>
      <t># Please see reference #1 on reference sheet</t>
    </r>
  </si>
  <si>
    <r>
      <rPr>
        <sz val="11.0"/>
      </rPr>
      <t xml:space="preserve">Human Drugs -&gt; FDA Approved Drug Products with Therapeutic Equivalence Evaluations (Orange Book) -&gt; Active Ingredients
Pharmaceuticals
</t>
    </r>
    <r>
      <rPr>
        <color rgb="FF0000FF"/>
        <sz val="11.0"/>
      </rPr>
      <t># Please see reference #1 on reference sheet</t>
    </r>
  </si>
  <si>
    <r>
      <rPr>
        <sz val="11.0"/>
      </rPr>
      <t xml:space="preserve">Human Drugs -&gt; FDA Approved Drug Products with Therapeutic Equivalence Evaluations (Orange Book) -&gt; Active Ingredients
Pharmaceuticals
</t>
    </r>
    <r>
      <rPr>
        <color rgb="FF0000FF"/>
        <sz val="11.0"/>
      </rPr>
      <t># Please see reference #1 on reference sheet</t>
    </r>
  </si>
  <si>
    <r>
      <rPr>
        <sz val="11.0"/>
      </rPr>
      <t xml:space="preserve">Parenteral (intravenous, sublingual); oral. Readily absorbed with an absolute bioavailability of 90% when given orally. When intramuscularly administered, lorazepam is completely and rapidly absorbed. It achieves max serum concentration in 3 hours. The max serum concentration of a 4 mg dose is 48 ng/mL.
</t>
    </r>
    <r>
      <rPr>
        <color rgb="FF0000FF"/>
        <sz val="11.0"/>
      </rPr>
      <t># Please see reference #1 on reference sheet</t>
    </r>
  </si>
  <si>
    <r>
      <rPr>
        <sz val="11.0"/>
      </rPr>
      <t xml:space="preserve">Human Drugs -&gt; FDA Approved Drug Products with Therapeutic Equivalence Evaluations (Orange Book) -&gt; Active Ingredients
Pharmaceuticals
</t>
    </r>
    <r>
      <rPr>
        <color rgb="FF0000FF"/>
        <sz val="11.0"/>
      </rPr>
      <t># Please see reference #1 on reference sheet</t>
    </r>
  </si>
  <si>
    <r>
      <rPr>
        <sz val="11.0"/>
      </rPr>
      <t xml:space="preserve">Human Drugs -&gt; FDA Approved Drug Products with Therapeutic Equivalence Evaluations (Orange Book) -&gt; Active Ingredients
Pharmaceuticals
</t>
    </r>
    <r>
      <rPr>
        <color rgb="FF0000FF"/>
        <sz val="11.0"/>
      </rPr>
      <t xml:space="preserve">
# Please see reference #1 on reference sheet</t>
    </r>
  </si>
  <si>
    <r>
      <rPr>
        <sz val="10.0"/>
      </rPr>
      <t xml:space="preserve">80 mg/L
</t>
    </r>
    <r>
      <rPr>
        <color rgb="FF0000FF"/>
        <sz val="10.0"/>
      </rPr>
      <t># Please see reference #1 on reference sheet</t>
    </r>
  </si>
  <si>
    <t>MALATHION</t>
  </si>
  <si>
    <t>BRUC, JNIHS, KEIT, WWF</t>
  </si>
  <si>
    <t>Molecular Weight:330.358
Density:1.3±0.1 g/cm3
Molecular Formula:C10H19O6PS2</t>
  </si>
  <si>
    <t>Boiling Point:385.1±52.0 °C at 760 mmHg
Melting Point:2.85°C</t>
  </si>
  <si>
    <t>121-75-5</t>
  </si>
  <si>
    <r>
      <rPr>
        <sz val="11.0"/>
      </rPr>
      <t xml:space="preserve">Malathion's production may result in its release to the environment through various waste streams; its use as an insecticide and an acaricide will result in its direct release to the environment. If released to air, a vapor pressure of 3.97X10-5 mm Hg at 30 °C indicates malathion will exist in both the vapor and particulate phases in the atmosphere. Vapor-phase malathion will be degraded in the atmosphere by reaction with photochemically-produced hydroxyl radicals; the half-life for this reaction in air is estimated to be 5 hours. Particulate-phase malathion will be removed from the atmosphere by wet and dry deposition. Malathion contains chromophores that absorb at wavelengths &gt;290 nm and, therefore, may be susceptible to direct photolysis by sunlight. If released to soil, malathion is expected to have low to no mobility based upon Koc values of 927-17,620. Volatilization from moist soil surfaces is not expected to be an important fate process based upon a Henry's Law constant of 4.89X10-9 atm-cu m/mole. Malathion is not expected to volatilize from dry soil surfaces based upon its vapor pressure. The degradation half-life of malathion in five different soils was 1.33-4.14 days. Malathion was degraded 81-94% in 10 days in various non sterile loam soils. If released into water, malathion is expected to adsorb to suspended solids and sediment based upon the Koc values. The degradation half-life of malathion in different types of water was 1.03-3.93 days. Photodegradation may compete with hydrolysis and biodegradation based on a study finding a photolysis half-life of 533 minutes.
</t>
    </r>
    <r>
      <rPr>
        <color rgb="FF0000FF"/>
        <sz val="11.0"/>
      </rPr>
      <t># Please see reference #1 on reference sheet</t>
    </r>
  </si>
  <si>
    <r>
      <rPr>
        <sz val="11.0"/>
      </rPr>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t>
    </r>
    <r>
      <rPr>
        <color rgb="FF0000FF"/>
        <sz val="11.0"/>
      </rPr>
      <t xml:space="preserve">
# Please see reference #1 on reference sheet</t>
    </r>
  </si>
  <si>
    <r>
      <rPr>
        <sz val="11.0"/>
      </rPr>
      <t xml:space="preserve">Used on fruits and vegetables, and to control mosquitoes, flies, and animal parasites; Malathion is often used in mixtures with other pesticides. [EXTOXNET]
Insecticide for non agricultural uses-eg, aquatic uses, livestock, poultry, home &amp; garden uses, lawns, turf &amp; ornamentals, commercial, household &amp; industrial uses, cotton, vegetables, &amp; citrus, other field crops-eg, corn &amp; sorghum, deciduous fruits/nuts &amp; wheat, storage bins &amp; transportation equipment acaricide.
</t>
    </r>
    <r>
      <rPr>
        <color rgb="FF0000FF"/>
        <sz val="11.0"/>
      </rPr>
      <t># Please see reference #1 on reference sheet</t>
    </r>
  </si>
  <si>
    <r>
      <rPr>
        <sz val="11.0"/>
      </rPr>
      <t xml:space="preserve">Method: NIOSH 5600, Issue 3; Procedure: gas chromatography, flame photometric detection; Analyte: malathion; Matrix: air; Detection Limit: 0.1 ug/sample.
Method: OSHA 62; Procedure: gas chromatography with flame photometric detector; Analyte: malathion; Matrix: air; Detection Limit: 0.0303 mg/cu m (2.2 ppb).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</si>
  <si>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</si>
  <si>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</si>
  <si>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ACCIDENTAL RELEASE MEASURES: Personal precautions, protective equipment and emergency procedures: Use personal protective equipment. Avoid breathing vapors, mist or gas. Ensure adequate ventilation. Environmental precautions: Prevent further leakage or spillage if safe to do so. Do not let product enter drains. Discharge into the environment must be avoided. Methods and materials for containment and cleaning up: Soak up with inert absorbent material and dispose of as hazardous waste. Keep in suitable, closed containers for disposal.
Evacuate persons not wearing protective equipment from area of spill or leak until cleanup is complete. Remove all ignition sources. Ventilate the area of spill or leak. Absorb liquids in vermiculite, dry sand, earth, peat, carbon, or a similar material and deposit in sealed containers. Collect powdered material in the most convenient and safe manner and deposit in sealed containers. It may be necessary to contain and dispose of this chemical as a hazardous waste. If material or contaminated runoff enters waterways, notify downstream users of potentially contaminated waters.
</t>
    </r>
    <r>
      <rPr>
        <color rgb="FF0000FF"/>
        <sz val="11.0"/>
      </rPr>
      <t xml:space="preserve">
# Please see reference #1 on reference sheet</t>
    </r>
  </si>
  <si>
    <r>
      <rPr>
        <sz val="11.0"/>
      </rPr>
      <t xml:space="preserve">Malathion is typically manufactured using a condensation reaction (at 70-80 °C) of O,O-dimethyl phosphorodithioic acid and diethyl maleate or diethyl fumarate in the presence of hydroquinone.
The feed materials for malathion manufacture are O,O-dimethyl phosphorodithioic acid and diethyl maleate or fumarate. ... An antipolymerization agent such as hydroquinone may be added to the reaction mixture to inhibit polymerization of the maleate or fumarate compound under reaction conditions. This reaction is preferably carried out at temperatures within the range of 20 deg to 150 °C. This reaction is preferably carried out at atmospheric pressure. ... The reaction is preferably carried out in a solvent such as the low molecular weight aliphatic monohydric alcohols, ketones, aliphatic esters, aromatic hydrocarbons or trialkyl phosphates. ... A stirred, jacketed reactor of conventional design may be used. After cooling, the reaction mixture may be taken up in benzene. It is then washed with 10% Na2CO3 and with water. The organic layer is dried over anhydrous Na2SO4, filtered and concentrated in vacuo to give the final product as residue.
</t>
    </r>
    <r>
      <rPr>
        <color rgb="FF0000FF"/>
        <sz val="11.0"/>
      </rPr>
      <t># Please see reference #1 on reference sheet</t>
    </r>
  </si>
  <si>
    <r>
      <rPr>
        <sz val="11.0"/>
      </rPr>
      <t xml:space="preserve">ACCIDENTAL RELEASE MEASURES: Personal precautions, protective equipment and emergency procedures: Use personal protective equipment. Avoid breathing vapors, mist or gas. Ensure adequate ventilation. Environmental precautions: Prevent further leakage or spillage if safe to do so. Do not let product enter drains. Discharge into the environment must be avoided.
Precautions for safe handling: Avoid contact with skin and eyes. Avoid inhalation of vapor or mist.
Gloves must be inspected prior to use. Use proper glove removal technique (without touching glove's outer surface) to avoid skin contact with this product. Dispose of contaminated gloves after use in accordance with applicable laws and good laboratory practices. Wash and dry hands.
</t>
    </r>
    <r>
      <rPr>
        <color rgb="FF0000FF"/>
        <sz val="11.0"/>
      </rPr>
      <t># Please see reference #1 on reference sheet</t>
    </r>
  </si>
  <si>
    <r>
      <rPr>
        <sz val="11.0"/>
      </rPr>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
    </r>
    <r>
      <rPr>
        <color rgb="FF0000FF"/>
        <sz val="11.0"/>
      </rPr>
      <t># Please see reference #1 on reference sheet</t>
    </r>
  </si>
  <si>
    <r>
      <rPr>
        <sz val="11.0"/>
      </rPr>
      <t xml:space="preserve">Household &amp; Commercial/Institutional Products
Information on 24 consumer products that contain Malathion in the following categories is provided:
• Landscaping/Yard
• Pesticides
</t>
    </r>
    <r>
      <rPr>
        <color rgb="FF0000FF"/>
        <sz val="11.0"/>
      </rPr>
      <t># Please see reference #1 on reference sheet</t>
    </r>
  </si>
  <si>
    <r>
      <rPr>
        <sz val="11.0"/>
      </rPr>
      <t xml:space="preserve">It is used widely in agriculture for various food and feed crops, homeowner outdoor uses, ornamental nursery stock, building perimeters, pastures and rangeland, and regional pest eradication programs.
</t>
    </r>
    <r>
      <rPr>
        <color rgb="FF0000FF"/>
        <sz val="11.0"/>
      </rPr>
      <t># Please see reference #1 on reference sheet</t>
    </r>
  </si>
  <si>
    <r>
      <rPr>
        <sz val="11.0"/>
      </rPr>
      <t xml:space="preserve">The substance can be absorbed into the body by inhalation, through the skin and by ingestion.
inhalation, skin absorption, ingestion, skin and/or eye contact
</t>
    </r>
    <r>
      <rPr>
        <color rgb="FF0000FF"/>
        <sz val="11.0"/>
      </rPr>
      <t># Please see reference #1 on reference sheet</t>
    </r>
  </si>
  <si>
    <r>
      <rPr>
        <sz val="11.0"/>
      </rPr>
      <t xml:space="preserve">Used on fruits and vegetables, and to control mosquitoes, flies, and animal parasites; Malathion is often used in mixtures with other pesticides. [EXTOXNET]
</t>
    </r>
    <r>
      <rPr>
        <color rgb="FF0000FF"/>
        <sz val="11.0"/>
      </rPr>
      <t># Please see reference #1 on reference sheet</t>
    </r>
  </si>
  <si>
    <r>
      <rPr>
        <sz val="11.0"/>
      </rPr>
      <t xml:space="preserve">Used on fruits and vegetables, and to control mosquitoes, flies, and animal parasites; Malathion is often used in mixtures with other pesticides. [EXTOXNET]
</t>
    </r>
    <r>
      <rPr>
        <color rgb="FF0000FF"/>
        <sz val="11.0"/>
      </rPr>
      <t># Please see reference #1 on reference sheet</t>
    </r>
  </si>
  <si>
    <r>
      <rPr>
        <sz val="10.0"/>
      </rPr>
      <t xml:space="preserve">Solubility in water, mg/l: 143 (very slightly soluble)
</t>
    </r>
    <r>
      <rPr>
        <color rgb="FF0000FF"/>
        <sz val="10.0"/>
      </rPr>
      <t># Please see reference #1 on reference sheet</t>
    </r>
  </si>
  <si>
    <t>MANCOZEB</t>
  </si>
  <si>
    <t>BRUC, EPA-SDWA, IL-EPA, JNIHS, KEIT, WWF</t>
  </si>
  <si>
    <t xml:space="preserve">Molecular Weight:661.36
Density:1.92 g/cm3
Molecular Formula:C8H12Mn2N4S8Zn22-
</t>
  </si>
  <si>
    <t>Boiling Point:308.2ºC at 760 mmHg
Melting Point:192-194°C</t>
  </si>
  <si>
    <r>
      <rPr>
        <sz val="11.0"/>
      </rPr>
      <t xml:space="preserve">Mancozeb's production may result in its release to the environment through various waste streams; its use as a fungicide will result in its direct release to the environment. If released to air, a vapor pressure of 9.8X10-8 mm Hg at 25 °C indicates mancozeb will exist in both the vapor and particulate phases in the atmosphere. Vapor-phase mancozeb will be degraded in the atmosphere by reaction with photochemically-produced hydroxyl radicals; the half-life for this reaction in air is estimated to be 0.6 hours. Particulate-phase mancozeb will be removed from the atmosphere by wet and dry deposition. Mancozeb contains chromophores that absorb at wavelengths &gt;290 nm and, therefore, may be susceptible to direct photolysis by sunlight. Mancozeb has a photolysis rate constant of &gt;5.5/day in air which is a half-life of &lt;3 hrs. If released to soil, mancozeb is expected to have low mobility based upon an average Koc of 1000. Volatilization from moist soil surfaces is not expected to be an important fate process based upon an estimated Henry's Law constant of 4.4X10-9 atm-cu m/mole. Mancozeb is not expected to volatilize from dry soil surfaces based upon its vapor pressure. 
</t>
    </r>
    <r>
      <rPr>
        <color rgb="FF0000FF"/>
        <sz val="11.0"/>
      </rPr>
      <t># Please see reference #1 on reference sheet</t>
    </r>
  </si>
  <si>
    <r>
      <rPr>
        <sz val="11.0"/>
      </rPr>
      <t xml:space="preserve">Neurotoxin - Parkinsonism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t>
    </r>
    <r>
      <rPr>
        <color rgb="FF0000FF"/>
        <sz val="11.0"/>
      </rPr>
      <t># Please see reference #1 on reference sheet</t>
    </r>
  </si>
  <si>
    <r>
      <rPr>
        <sz val="11.0"/>
      </rPr>
      <t xml:space="preserve">A wide-spectrum fungicide used on seeds, fruits, vegetables, nuts, and field crops; [EXTOXNET] A protective eradicant and nonsystemic fungicide; [AIHA]
</t>
    </r>
    <r>
      <rPr>
        <color rgb="FF0000FF"/>
        <sz val="11.0"/>
      </rPr>
      <t># Please see reference #1 on reference sheet</t>
    </r>
  </si>
  <si>
    <r>
      <rPr>
        <sz val="11.0"/>
      </rPr>
      <t xml:space="preserve">A methodology based on the vapor phase (VP) generation of carbon disulfide from non-volatile dithiocarbamate compounds has been developed for determination of pesticide residues in foodstuff at low ppm levels. The method involves a selective reaction combined with liquid phase microextraction (LPME) and transmission infrared measurements. The use of a homemade transmission cell improved the detection limits (LOD) compared to the use of attenuated total reflectance measurements by a factor of approximately 80. Using the most appropriate experimental conditions for the CS(2) generation and LPME preconcentration, the precision of the methodology, expressed as the relative standard deviation (RSD), was of the order of 3.1% and the absolute LOD was 0.3 ug dithiocarbamate, which corresponds to 60-120 ug/kg, for a sample mass ranging from 2.5 to 5 g. The usefulness of the methodology has been evidenced by the determination of mancozeb residues in strawberries, lettuce and corn samples at concentrations between 1 and 5 mg/kg, where the VP-LPME IR provided results comparable with those obtained by a head space gas chromatography mass spectrometry reference procedure.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</si>
  <si>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</si>
  <si>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</si>
  <si>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Methods and materials for containment and cleaning up: Pick up and arrange disposal without creating dust. Sweep up and shovel. Keep in suitable, closed containers for disposal.
</t>
    </r>
    <r>
      <rPr>
        <color rgb="FF0000FF"/>
        <sz val="11.0"/>
      </rPr>
      <t># Please see reference #1 on reference sheet</t>
    </r>
  </si>
  <si>
    <r>
      <rPr>
        <sz val="11.0"/>
      </rPr>
      <t xml:space="preserve">Provision to contain effluent from fire extinguishing. Separated from acids and food and feedstuffs. Dry. Keep in a well-ventilated room.
Keep container tightly closed in a dry and well-ventilated place.
</t>
    </r>
    <r>
      <rPr>
        <color rgb="FF0000FF"/>
        <sz val="11.0"/>
      </rPr>
      <t># Please see reference #1 on reference sheet</t>
    </r>
  </si>
  <si>
    <r>
      <rPr>
        <sz val="11.0"/>
      </rPr>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Provide appropriate exhaust ventilation at places where dust is formed.
</t>
    </r>
    <r>
      <rPr>
        <color rgb="FF0000FF"/>
        <sz val="11.0"/>
      </rPr>
      <t># Please see reference #1 on reference sheet</t>
    </r>
  </si>
  <si>
    <r>
      <rPr>
        <sz val="11.0"/>
      </rPr>
      <t xml:space="preserve">Generators of waste (equal to or greater than 100 kg/mo) containing this contaminant, EPA hazardous waste number U114,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
    </r>
    <r>
      <rPr>
        <color rgb="FF0000FF"/>
        <sz val="11.0"/>
      </rPr>
      <t xml:space="preserve">
# Please see reference #1 on reference sheet</t>
    </r>
  </si>
  <si>
    <r>
      <rPr>
        <sz val="11.0"/>
      </rPr>
      <t xml:space="preserve">Fungicide, seed treatment/protectant.
Used on golf courses, sod farms and in horticulture. In the past, it was also available for use on residential lawns and athletic fields. These uses are no longer allowed.
</t>
    </r>
    <r>
      <rPr>
        <color rgb="FF0000FF"/>
        <sz val="11.0"/>
      </rPr>
      <t># Please see reference #1 on reference sheet</t>
    </r>
  </si>
  <si>
    <r>
      <rPr>
        <sz val="11.0"/>
      </rPr>
      <t xml:space="preserve">Fungicide, seed treatment/protectant.
</t>
    </r>
    <r>
      <rPr>
        <color rgb="FF0000FF"/>
        <sz val="11.0"/>
      </rPr>
      <t># Please see reference #1 on reference sheet</t>
    </r>
  </si>
  <si>
    <r>
      <rPr>
        <sz val="11.0"/>
      </rPr>
      <t xml:space="preserve">The substance can be absorbed into the body by inhalation of its aerosol and by ingestion.
</t>
    </r>
    <r>
      <rPr>
        <color rgb="FF0000FF"/>
        <sz val="11.0"/>
      </rPr>
      <t># Please see reference #1 on reference sheet</t>
    </r>
  </si>
  <si>
    <r>
      <rPr>
        <sz val="11.0"/>
      </rPr>
      <t xml:space="preserve">Fungicide, seed treatment/protectant.
Used on golf courses, sod farms and in horticulture. In the past, it was also available for use on residential lawns and athletic fields. These uses are no longer allowed.
</t>
    </r>
    <r>
      <rPr>
        <color rgb="FF0000FF"/>
        <sz val="11.0"/>
      </rPr>
      <t># Please see reference #1 on reference sheet</t>
    </r>
  </si>
  <si>
    <r>
      <rPr>
        <sz val="11.0"/>
      </rPr>
      <t xml:space="preserve">Fungicide, seed treatment/protectant.
Used on golf courses, sod farms and in horticulture. In the past, it was also available for use on residential lawns and athletic fields. These uses are no longer allowed.
</t>
    </r>
    <r>
      <rPr>
        <color rgb="FF0000FF"/>
        <sz val="11.0"/>
      </rPr>
      <t># Please see reference #1 on reference sheet</t>
    </r>
  </si>
  <si>
    <r>
      <rPr>
        <sz val="10.0"/>
      </rPr>
      <t xml:space="preserve">Solubility in water: none
</t>
    </r>
    <r>
      <rPr>
        <color rgb="FF0000FF"/>
        <sz val="10.0"/>
      </rPr>
      <t># Please see reference #1 on reference sheet</t>
    </r>
  </si>
  <si>
    <t>MANEB</t>
  </si>
  <si>
    <t>Molecular Weight:265.302
Density:1.92
Molecular Formula:C4H6MnN2S4</t>
  </si>
  <si>
    <t>Boiling Point:308.2ºC at 760 mmHg
Melting Point:192-204ºC (decomposes before melting)</t>
  </si>
  <si>
    <t>12427-38-2</t>
  </si>
  <si>
    <r>
      <rPr>
        <sz val="11.0"/>
      </rPr>
      <t xml:space="preserve">Maneb's production may result in its release to the environment through various waste streams; its use as a broad spectrum agricultural fungicide will result in its direct release to the environment. If released to air, a vapor pressure of 7.5X10-8 mm Hg at 20 °C indicates maneb will exist solely in the particulate phase in the atmosphere. Particulate-phase maneb will be removed from the atmosphere by wet or dry deposition. If released to soil, maneb is expected to have moderate mobility based upon a Koc of 240. Volatilization from moist soil surfaces is not expected to be an important fate process based upon rapid degradation of maneb in the environment by hydrolysis, oxidation, and photolysis, although microbial degradation may also contribute to soil transformation. In a 5-day CO2 evolution study using an activated sludge inoculum, 0.6% of applied maneb was detected as 14C-labeled CO2. If released into water, maneb is expected to adsorb to suspended solids and sediment based upon the Koc. 14C-maneb was degraded 9.73-16.18% after 67 days and 11.18-27.37% after 150 days in sediment at 5 sites from a Nicaraguan estuary. Volatilization from water surfaces is not expected to be an important fate process based upon maneb's rapid degradation.
</t>
    </r>
    <r>
      <rPr>
        <color rgb="FF0000FF"/>
        <sz val="11.0"/>
      </rPr>
      <t># Please see reference #1 on reference sheet</t>
    </r>
  </si>
  <si>
    <r>
      <rPr>
        <sz val="11.0"/>
      </rPr>
      <t xml:space="preserve">Neurotoxin - Parkinsonism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t>
    </r>
    <r>
      <rPr>
        <color rgb="FF0000FF"/>
        <sz val="11.0"/>
      </rPr>
      <t># Please see reference #1 on reference sheet</t>
    </r>
  </si>
  <si>
    <r>
      <rPr>
        <sz val="11.0"/>
      </rPr>
      <t xml:space="preserve">Used to control potato and tomato blights; [EXTOXNET]
For maneb (USEPA/OPP Pesticide Code: 014505) ACTIVE products with label matches. /SRP: Registered for use in the U.S. but approved pesticide uses may change periodically and so federal, state and local authorities must be consulted for currently approved uses./
</t>
    </r>
    <r>
      <rPr>
        <color rgb="FF0000FF"/>
        <sz val="11.0"/>
      </rPr>
      <t># Please see reference #1 on reference sheet</t>
    </r>
  </si>
  <si>
    <r>
      <rPr>
        <sz val="11.0"/>
      </rPr>
      <t xml:space="preserve">Method: OSHA 107; Procedure: liquid chromatography with ultraviolet detector; Analyte: maneb; Matrix: air; Detection Limit: 220 ug/cu m.
Method: NIOSH 3600, Issue 1; Procedure: high performance liquid chromatography with ultraviolet detection; Analyte: ethylenebisdithiocarbamate anion; Matrix: air (dermal patches attached to clothing on the arm(s), leg(s), or torso of agricultural workers); Detection Limit: 0.02 mg/sample.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</si>
  <si>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</si>
  <si>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</si>
  <si>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
    </r>
    <r>
      <rPr>
        <color rgb="FF0000FF"/>
        <sz val="11.0"/>
      </rPr>
      <t># Please see reference #1 on reference sheet</t>
    </r>
  </si>
  <si>
    <r>
      <rPr>
        <sz val="11.0"/>
      </rPr>
      <t xml:space="preserve">Maneb is produced from an aqueous solution of nabam by neutralizing with acetic acid and addition of manganese chloride solution.
Muller F et al; Ullmann's Encyclope
</t>
    </r>
    <r>
      <rPr>
        <color rgb="FF0000FF"/>
        <sz val="11.0"/>
      </rPr>
      <t># Please see reference #1 on reference sheet</t>
    </r>
  </si>
  <si>
    <r>
      <rPr>
        <sz val="11.0"/>
      </rPr>
      <t xml:space="preserve">SRP: Contaminated protective clothing should be segregated in a manner that results in no direct personal contact by personnel who handle, dispose of, or clean the clothing. Quality assurance procedures to confirm the efficacy of the cleaning procedures should be implemented prior to the decontaminated protective clothing being returned for reuse by the workers. Contaminated clothing (including shoes/socks) should not be taken home at end of shift, but should remain at employee's place of work for cleaning.
</t>
    </r>
    <r>
      <rPr>
        <color rgb="FF0000FF"/>
        <sz val="11.0"/>
      </rPr>
      <t># Please see reference #1 on reference sheet</t>
    </r>
  </si>
  <si>
    <r>
      <rPr>
        <sz val="11.0"/>
      </rPr>
      <t xml:space="preserve">Generators of waste (equal to or greater than 100 kg/mo) containing this contaminant, EPA hazardous waste number U114, must conform with USEPA regulations in storage, transportation, treatment and disposal of waste.
A potential candidate for liquid injection incineration at a temperature range of 650 to 1,600 °C and a residence time of 0.1 to 2 seconds.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/Ethylenebisdithiocarbamate/
</t>
    </r>
    <r>
      <rPr>
        <color rgb="FF0000FF"/>
        <sz val="11.0"/>
      </rPr>
      <t xml:space="preserve">
# Please see reference #1 on reference sheet</t>
    </r>
  </si>
  <si>
    <r>
      <rPr>
        <sz val="11.0"/>
      </rPr>
      <t xml:space="preserve">This is a man-made compound that is used as a pesticide.
</t>
    </r>
    <r>
      <rPr>
        <color rgb="FF0000FF"/>
        <sz val="11.0"/>
      </rPr>
      <t># Please see reference #1 on reference sheet</t>
    </r>
  </si>
  <si>
    <r>
      <rPr>
        <sz val="11.0"/>
      </rPr>
      <t xml:space="preserve">This is a man-made compound that is used as a pesticide.
</t>
    </r>
    <r>
      <rPr>
        <color rgb="FF0000FF"/>
        <sz val="11.0"/>
      </rPr>
      <t xml:space="preserve">
# Please see reference #1 on reference sheet</t>
    </r>
  </si>
  <si>
    <r>
      <rPr>
        <sz val="11.0"/>
      </rPr>
      <t xml:space="preserve">The substance can be absorbed into the body by inhalation of its aerosol and by ingestion.
</t>
    </r>
    <r>
      <rPr>
        <color rgb="FF0000FF"/>
        <sz val="11.0"/>
      </rPr>
      <t># Please see reference #1 on reference sheet</t>
    </r>
  </si>
  <si>
    <r>
      <rPr>
        <sz val="11.0"/>
      </rPr>
      <t xml:space="preserve">This is a man-made compound that is used as a pesticide.
</t>
    </r>
    <r>
      <rPr>
        <color rgb="FF0000FF"/>
        <sz val="11.0"/>
      </rPr>
      <t># Please see reference #1 on reference sheet</t>
    </r>
  </si>
  <si>
    <r>
      <rPr>
        <sz val="11.0"/>
      </rPr>
      <t xml:space="preserve">Used to control potato and tomato blights; [EXTOXNET]
</t>
    </r>
    <r>
      <rPr>
        <color rgb="FF0000FF"/>
        <sz val="11.0"/>
      </rPr>
      <t># Please see reference #1 on reference sheet</t>
    </r>
  </si>
  <si>
    <r>
      <rPr>
        <sz val="10.0"/>
      </rPr>
      <t xml:space="preserve">Solubility in water: very poor
</t>
    </r>
    <r>
      <rPr>
        <color rgb="FF0000FF"/>
        <sz val="10.0"/>
      </rPr>
      <t># Please see reference #1 on reference sheet</t>
    </r>
  </si>
  <si>
    <t>MERCURY</t>
  </si>
  <si>
    <t>Molecular Weight:200.589
Density:13.54
Molecular Formula:Hg</t>
  </si>
  <si>
    <t>Boiling Point:356.6 °C(lit.)
Melting Point:-38.9 °C</t>
  </si>
  <si>
    <t>7439-97-6</t>
  </si>
  <si>
    <r>
      <rPr>
        <sz val="11.0"/>
      </rPr>
      <t xml:space="preserve">ENVIRONMENTAL ACCUMULATION: TWO CHARACTERISTICS, VOLATILITY &amp; BIOTRANSFORMATION, MAKE HG SOMEWHAT UNIQUE AS ENVIRONMENTAL TOXICANT. ITS VOLATILITY ACCOUNTS FOR HIGH ATMOSPHERIC CONCN, 20 TO 200 UG/CU M NEAR AREAS CONTAINING HIGH SOIL LEVELS (10 PPM) AS COMPARED TO NORMAL ATMOSPHERIC CONCN OF 5 UG/CU M. ... GROUND WATER CONCN IN USA ... BELOW 1 PPB.
</t>
    </r>
    <r>
      <rPr>
        <color rgb="FF0000FF"/>
        <sz val="11.0"/>
      </rPr>
      <t xml:space="preserve">
# Please see reference #1 on reference sheet</t>
    </r>
  </si>
  <si>
    <r>
      <rPr>
        <sz val="11.0"/>
      </rPr>
      <t xml:space="preserve">Cardiovascular (Heart and Blood Vessels), Developmental (effects during periods when organs are developing) , Immunological (Immune System), Neurological (Nervous System), Renal (Urinary System or Kidneys), Reproductive (Producing Children)
</t>
    </r>
    <r>
      <rPr>
        <color rgb="FF0000FF"/>
        <sz val="11.0"/>
      </rPr>
      <t># Please see reference #1 on reference sheet</t>
    </r>
  </si>
  <si>
    <r>
      <rPr>
        <sz val="11.0"/>
      </rPr>
      <t xml:space="preserve">MINING, SMELTING, OR METALLURGY: Cinnabar ore mining and crushing operations; gold extraction (cyanide leaching or amalgamation processes);\\ MANUFACTURING: Thermometers, manometers &amp; barometers; dental amalgam; polyurethane catalyst; switches &amp; rectifiers; dry cell batteries; paints;\\ USING OR DISPOSING: Open mercury cells in chloralkali plant for maintenance; use mercury amalgams in dental office; In gold extraction, mercury exposure occurs during the amalgamation stage and especially during the release of gold by heating. [Nordberg, 834]
</t>
    </r>
    <r>
      <rPr>
        <color rgb="FF0000FF"/>
        <sz val="11.0"/>
      </rPr>
      <t># Please see reference #1 on reference sheet</t>
    </r>
  </si>
  <si>
    <r>
      <rPr>
        <sz val="11.0"/>
      </rPr>
      <t xml:space="preserve">NIOSH Method 6009. Determination of Mercury by Cold Vapor Atomic Absorption (detection limit = 0.03 ug). The working range uses 0.01 to 0.5 mg/cu m for a 10 L air sample. The sorbent material irreversibly collects elemental mercury. A prefilter can be used to exclude particulate mercury species from the sample.
</t>
    </r>
    <r>
      <rPr>
        <color rgb="FF0000FF"/>
        <sz val="11.0"/>
      </rPr>
      <t># Please see reference #1 on reference sheet</t>
    </r>
  </si>
  <si>
    <r>
      <rPr>
        <sz val="11.0"/>
      </rPr>
      <t xml:space="preserve">Abrasive Blasting [Category: Clean]
Battery Manufacturing [Category: Industry]
Using Disinfectants or Biocides [Category: Clean]
Mining [Category: Industry]
Photographic Processing [Category: Other]
Welding Over Coatings [Category: Weld]
Metal Extraction and Refining [Category: Industry]
</t>
    </r>
    <r>
      <rPr>
        <color rgb="FF0000FF"/>
        <sz val="11.0"/>
      </rPr>
      <t xml:space="preserve">
# Please see reference #1 on reference sheet</t>
    </r>
  </si>
  <si>
    <r>
      <rPr>
        <sz val="11.0"/>
      </rPr>
      <t xml:space="preserve">
Battery Manufacturing [Category: Industry]
Mining [Category: Industry]
Photographic Processing [Category: Other]
Welding Over Coatings [Category: Weld]
Metal Extraction and Refining [Category: Industry]
</t>
    </r>
    <r>
      <rPr>
        <color rgb="FF0000FF"/>
        <sz val="11.0"/>
      </rPr>
      <t># Please see reference #1 on reference sheet</t>
    </r>
  </si>
  <si>
    <r>
      <rPr>
        <sz val="11.0"/>
      </rPr>
      <t xml:space="preserve">The following treatment processes have shown possible applicability for spill countermeasures: clarification/sedimentation &gt;99% removal; clarification/ sedimentation with chemical addition: (alum) &gt;62% removal, (alum, polymer) 88% removal, (lime) &gt;96% removal, (BaCl2) 87% removal, and (polymer) 99% removal.
In mining and primary metal recovery operations, it has been a standard practice to liberally dust mercury spills with flowers (microcrystalline) of sulfur or preferably calcium polysulfide, to encourage the formation of a surface coating of mercuric sulfide which would reduce the rate of Hg vapor loss during the period of cleanup.
</t>
    </r>
    <r>
      <rPr>
        <color rgb="FF0000FF"/>
        <sz val="11.0"/>
      </rPr>
      <t># Please see reference #1 on reference sheet</t>
    </r>
  </si>
  <si>
    <r>
      <rPr>
        <sz val="11.0"/>
      </rPr>
      <t xml:space="preserve">CONDENSATION OF MERCURY VAPOR FROM MERCURY ORE ROASTING OR FROM HEATING SECONDARY MERCURY-EG, FROM BATTERIES OR SLUDGES &amp; WASTES
</t>
    </r>
    <r>
      <rPr>
        <color rgb="FF0000FF"/>
        <sz val="11.0"/>
      </rPr>
      <t># Please see reference #1 on reference sheet</t>
    </r>
  </si>
  <si>
    <r>
      <rPr>
        <sz val="11.0"/>
      </rPr>
      <t xml:space="preserve">If material not on fire and not involved in fire: Keep sparks, flames, and other sources of ignition away. Keep material out of water sources and sewers. Build dikes to contain flow as necessary. Attempt to stop leak if without undue personnel hazard. /Mercury compound, liquid, NOS/
Personnel protection: Avoid breathing dusts, and fumes from burning material. Keep upwind. Avoid bodily contact with the material. ... Do not handle broken packages unless wearing appropriate personal protective equipment. Wash away any material which may have contacted the body with copious amounts of water or soap and water. ... If contact with the material anticipated, wear appropriate chemical protective clothing. /Mercury compound, solid, NOS/
Personnel protection: Keep upwind. Avoid breathing vapors. ... Do not handle broken packages unless wearing appropriate personal protective equipment. /Mercury compounds, liquid, NOS/
</t>
    </r>
    <r>
      <rPr>
        <color rgb="FF0000FF"/>
        <sz val="11.0"/>
      </rPr>
      <t># Please see reference #1 on reference sheet</t>
    </r>
  </si>
  <si>
    <r>
      <rPr>
        <sz val="11.0"/>
      </rPr>
      <t xml:space="preserve">Generators of waste (equal to or greater than 100 kg/mo) containing this contaminant, EPA hazardous waste number D009, must conform with USEPA regulations in storage, transportation, treatment and disposal of waste.
Generators of waste (equal to or greater than 100 kg/mo) containing this contaminant, EPA hazardous waste number U151, must conform with USEPA regulations in storage, transportation, treatment and disposal of waste.
</t>
    </r>
    <r>
      <rPr>
        <color rgb="FF0000FF"/>
        <sz val="11.0"/>
      </rPr>
      <t># Please see reference #1 on reference sheet</t>
    </r>
  </si>
  <si>
    <r>
      <rPr>
        <sz val="11.0"/>
      </rPr>
      <t xml:space="preserve">MINING, SMELTING, OR METALLURGY: Cinnabar ore mining and crushing operations; gold extraction (cyanide leaching or amalgamation processes);\\ MANUFACTURING: Thermometers, manometers &amp; barometers; dental amalgam; polyurethane catalyst; switches &amp; rectifiers; dry cell batteries; paints;\\ USING OR DISPOSING: Open mercury cells in chloralkali plant for maintenance; use mercury amalgams in dental office; In gold extraction, mercury exposure occurs during the amalgamation stage and especially during the release of gold by heating. [Nordberg, 834]
• Home Maintenance
</t>
    </r>
    <r>
      <rPr>
        <color rgb="FF0000FF"/>
        <sz val="11.0"/>
      </rPr>
      <t># Please see reference #1 on reference sheet</t>
    </r>
  </si>
  <si>
    <r>
      <rPr>
        <sz val="11.0"/>
      </rPr>
      <t xml:space="preserve">Metallic mercury (quicksilver) has been employed in India to fumigate and protect grain in closed containers from ... insect infestation.
</t>
    </r>
    <r>
      <rPr>
        <color rgb="FF0000FF"/>
        <sz val="11.0"/>
      </rPr>
      <t xml:space="preserve">
# Please see reference #1 on reference sheet</t>
    </r>
  </si>
  <si>
    <t>0.002 mg/L</t>
  </si>
  <si>
    <r>
      <rPr>
        <sz val="11.0"/>
      </rPr>
      <t xml:space="preserve">The substance can be absorbed into the body by inhalation of its vapour and through the skin also as a vapour.
inhalation, skin absorption, ingestion, skin and/or eye contact
</t>
    </r>
    <r>
      <rPr>
        <color rgb="FF0000FF"/>
        <sz val="11.0"/>
      </rPr>
      <t># Please see reference #1 on reference sheet</t>
    </r>
  </si>
  <si>
    <r>
      <rPr>
        <sz val="11.0"/>
      </rPr>
      <t xml:space="preserve">MINING, SMELTING, OR METALLURGY: Cinnabar ore mining and crushing operations; gold extraction (cyanide leaching or amalgamation processes);\\ MANUFACTURING: Thermometers, manometers &amp; barometers; dental amalgam; polyurethane catalyst; switches &amp; rectifiers; dry cell batteries; paints;\\ USING OR DISPOSING: Open mercury cells in chloralkali plant for maintenance; use mercury amalgams in dental office; In gold extraction, mercury exposure occurs during the amalgamation stage and especially during the release of gold by heating. [Nordberg, 834]
• Home Maintenance
</t>
    </r>
    <r>
      <rPr>
        <color rgb="FF0000FF"/>
        <sz val="11.0"/>
      </rPr>
      <t xml:space="preserve"># Please see reference #1 on reference sheet
</t>
    </r>
    <r>
      <rPr>
        <sz val="11.0"/>
      </rPr>
      <t xml:space="preserve">
</t>
    </r>
  </si>
  <si>
    <r>
      <rPr>
        <sz val="11.0"/>
      </rPr>
      <t xml:space="preserve">MINING, SMELTING, OR METALLURGY: Cinnabar ore mining and crushing operations; gold extraction (cyanide leaching or amalgamation processes);\\ MANUFACTURING: Thermometers, manometers &amp; barometers; dental amalgam; polyurethane catalyst; switches &amp; rectifiers; dry cell batteries; paints;\\ USING OR DISPOSING: Open mercury cells in chloralkali plant for maintenance; use mercury amalgams in dental office; In gold extraction, mercury exposure occurs during the amalgamation stage and especially during the release of gold by heating. [Nordberg, 834]
• Home Maintenance
</t>
    </r>
    <r>
      <rPr>
        <color rgb="FF0000FF"/>
        <sz val="11.0"/>
      </rPr>
      <t xml:space="preserve">
# Please see reference #1 on reference sheet</t>
    </r>
  </si>
  <si>
    <r>
      <rPr>
        <sz val="10.0"/>
      </rPr>
      <t xml:space="preserve">Solubility in water: none
</t>
    </r>
    <r>
      <rPr>
        <color rgb="FF0000FF"/>
        <sz val="10.0"/>
      </rPr>
      <t># Please see reference #1 on reference sheet</t>
    </r>
  </si>
  <si>
    <t>MERCURY CHLORIDE (2)</t>
  </si>
  <si>
    <t>7487-94-7</t>
  </si>
  <si>
    <r>
      <rPr>
        <sz val="11.0"/>
      </rPr>
      <t xml:space="preserve">Mercury adsorbed from mercuric chloride and 2-methoxy-ethylmercury chloride (Aretan) solutions by three contrasting soils showed a dependence on soil:solution ratio and initial mercury (Hg) concentration in soil solution. Changing the soil solution ratio from 1:10 to 1:100 but keeping the intitial concentration constant resulted in an increase in initial concentration on other hand, resulted in decrease in Hg adsorption. Upon manipulating of the pH of the surface soils, adsorption of mercuric chloride (HgCl2) at 100 mg Hg/l concentration increased from about 70 to over 95 mg Hg/kg when pH was raised from 5.0 to 8.0. Precipitation of Hg may also have contributed to this trend. Removal of organic matter from soil resulted in large reductions of Hg adsorbed, as much as 95% from the HgC12 solutions.
</t>
    </r>
    <r>
      <rPr>
        <color rgb="FF0000FF"/>
        <sz val="11.0"/>
      </rPr>
      <t xml:space="preserve">
# Please see reference #1 on reference sheet</t>
    </r>
  </si>
  <si>
    <r>
      <rPr>
        <sz val="11.0"/>
      </rPr>
      <t xml:space="preserve">High-affinity binding of the divalent mercuric ion to thiol or sulfhydryl groups of proteins is believed to be the major mechanism for the activity of mercury. Through alterations in intracellular thiol status, mercury can promote oxidative stress, lipid peroxidation, mitochondrial dysfunction, and changes in heme metabolism. Mercury is known to bind to microsomal and mitochondrial enzymes, resulting in cell injury and death. For example, mercury is known to inhibit aquaporins, halting water flow across the cell membrane. It also inhibits the protein LCK, which causes decreased T-cell signalling and immune system depression. Mercury is also believed to inhibit neuronal excitability by acting on the postsynaptic neuronal membrane. It also affects the nervous system by inhibiting protein kinase C and alkaline phosphatase, which impairs brain microvascular formation and function, as well as alters the blood-brain barrier. Mercury also produces an autoimmune response, likely by modification of major histocompatibility complex (MHC) class II molecules, self peptides, T-cell receptors, or cell-surface adhesion molecules.
</t>
    </r>
    <r>
      <rPr>
        <color rgb="FF0000FF"/>
        <sz val="11.0"/>
      </rPr>
      <t xml:space="preserve">
# Please see reference #1 on reference sheet</t>
    </r>
  </si>
  <si>
    <r>
      <rPr>
        <sz val="11.0"/>
      </rPr>
      <t xml:space="preserve">Used as an antiseptic, disinfectant, veterinarian medication, and dry battery electrolyte; Used to stain and preserve wood, embalm tissues, develop photos, print fabrics, tan leather, treat furs, electroplate aluminum, etch steel, and separate gold from lead; Used in the past as an insecticide/fungicide and a catalyst to produce vinyl chloride; [HSDB] Used in photography (platinum toner and intensifier); [www.ci.tucson.az.us/arthazards/medium.html]
</t>
    </r>
    <r>
      <rPr>
        <color rgb="FF0000FF"/>
        <sz val="11.0"/>
      </rPr>
      <t># Please see reference #1 on reference sheet</t>
    </r>
  </si>
  <si>
    <r>
      <rPr>
        <sz val="11.0"/>
      </rPr>
      <t xml:space="preserve">IUPAC Name: dichloromercury
</t>
    </r>
    <r>
      <rPr>
        <color rgb="FF0000FF"/>
        <sz val="11.0"/>
      </rPr>
      <t># Please see reference #1 on reference sheet</t>
    </r>
  </si>
  <si>
    <r>
      <rPr>
        <sz val="11.0"/>
      </rPr>
      <t xml:space="preserve">Aluminum Producing [Category: Industry]
Steel Producing [Category: Industry]
Metal Preparation and Pouring [Category: Foundry]
Electroplating [Category: Plate]
Battery Manufacturing [Category: Industry]
Applying Wood Preservatives [Category: Other]
Using Disinfectants or Biocides [Category: Clean]
Leather Tanning and Processing [Category: Industry]
Photographic Processing [Category: Other]
Fur Dressing and Dyeing [Category: Industry]
Textiles (Printing, Dyeing, or Finishing) [Category: Industry]
</t>
    </r>
    <r>
      <rPr>
        <color rgb="FF0000FF"/>
        <sz val="11.0"/>
      </rPr>
      <t># Please see reference #1 on reference sheet</t>
    </r>
  </si>
  <si>
    <r>
      <rPr>
        <sz val="11.0"/>
      </rPr>
      <t xml:space="preserve">Aluminum Producing [Category: Industry]
Steel Producing [Category: Industry]
Metal Preparation and Pouring [Category: Foundry]
Electroplating [Category: Plate]
Battery Manufacturing [Category: Industry]
Applying Wood Preservatives [Category: Other]
Using Disinfectants or Biocides [Category: Clean]
Leather Tanning and Processing [Category: Industry]
Photographic Processing [Category: Other]
Fur Dressing and Dyeing [Category: Industry]
Textiles (Printing, Dyeing, or Finishing) [Category: Industry]
</t>
    </r>
    <r>
      <rPr>
        <color rgb="FF0000FF"/>
        <sz val="11.0"/>
      </rPr>
      <t xml:space="preserve">
# Please see reference #1 on reference sheet</t>
    </r>
  </si>
  <si>
    <r>
      <rPr>
        <sz val="11.0"/>
      </rPr>
      <t xml:space="preserve">Mercury spills should be cleaned up immediately by use of a special vacuum cleaner. Then the area should be washed with a dilute calcium sulfide solution. Small quantities of mercury can be picked up by mixing with copper metal granules. ... /Mercury/
Mercury removal from waste water can be accomplished by these processes: BMS process; Chlorine is added to the waste water, oxidizing any mercury present to the ionic state. The BMS adsorbent (an activated carbon concentrate of sulfur cmpd on its surface) is used to collect ionic mercury. The spent adsorbent is then distilled to recover the mercury, leaving a carbon residue for reuse or disposal. TMR IMAC Process; Waste water is fed into a reactor, whereby a slight excess of chlorine is maintained, oxidizing any mercury present to ionic mercury. The liquid is then passed through the TMR IMAC ion-exchange resin where mercury ions are adsorbed. The mercury is then stripped from the spent resin with hydrochloric acid solution. /Mercury cmpds/
</t>
    </r>
    <r>
      <rPr>
        <color rgb="FF0000FF"/>
        <sz val="11.0"/>
      </rPr>
      <t xml:space="preserve">
# Please see reference #1 on reference sheet</t>
    </r>
  </si>
  <si>
    <r>
      <rPr>
        <sz val="11.0"/>
      </rPr>
      <t xml:space="preserve">Separated from food and feedstuffs, aluminium, copper, iron and zinc. Store in an area without drain or sewer access. Provision to contain effluent from fire extinguishing. Well closed. Keep in the dark. Store only in original container.
</t>
    </r>
    <r>
      <rPr>
        <color rgb="FF0000FF"/>
        <sz val="11.0"/>
      </rPr>
      <t># Please see reference #1 on reference sheet</t>
    </r>
    <r>
      <rPr>
        <sz val="11.0"/>
      </rPr>
      <t xml:space="preserve">
</t>
    </r>
  </si>
  <si>
    <r>
      <rPr>
        <sz val="11.0"/>
      </rPr>
      <t xml:space="preserve">Personnel protection: Avoid breathing dusts, and fumes from burning material. Keep upwind. Avoid bodily contact with the material. ... Do not handle broken packages unless wearing appropriate personal protective equipment. Wash away any material which may have contacted the body with copious amounts of water or soap and water. ... If contact with the material anticipated, wear appropriate chemical protective clothing.
Preventative measure: adequate ventilation; careful attention to good housekeeping, e.g., avoidance of spills, and prompt and proper cleaning if a spill occurs; all containers of mercury and its compounds should be kept tightly closed; should be washed on a regular basis with dilute calcium sulfide solution or other suitable reactant; floors should be nonporous; all workers directly involved in the plant operation should shower thoroughly each day before leaving. /Mercury compounds/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</si>
  <si>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Recycling: Dissolve in water after converting soluble nitrate if the cmpd is not water-soluble. Adjust the pH and precipitate mercury as mercury sulfide. Wash and dry the precipitate and return to the suppliers. Recommendable methods: Solidification &amp; landfill. Not recommendable methods: Thermal destruction, discharge to sewer, evaporation.
</t>
    </r>
    <r>
      <rPr>
        <color rgb="FF0000FF"/>
        <sz val="11.0"/>
      </rPr>
      <t># Please see reference #1 on reference sheet</t>
    </r>
  </si>
  <si>
    <r>
      <rPr>
        <sz val="11.0"/>
      </rPr>
      <t xml:space="preserve">Used as an antiseptic, disinfectant, veterinarian medication, and dry battery electrolyte; Used to stain and preserve wood, embalm tissues, develop photos, print fabrics, tan leather, treat furs, electroplate aluminum, etch steel, and separate gold from lead; Used in the past as an insecticide/fungicide and a catalyst to produce vinyl chloride; [HSDB] Used in photography (platinum toner and intensifier);
</t>
    </r>
    <r>
      <rPr>
        <color rgb="FF0000FF"/>
        <sz val="11.0"/>
      </rPr>
      <t># Please see reference #1 on reference sheet</t>
    </r>
  </si>
  <si>
    <r>
      <rPr>
        <sz val="11.0"/>
      </rPr>
      <t xml:space="preserve">Mercuric chloride is most often used as a laboratory reagent, and occasionally used to form an amalgam with metals. (L720)
</t>
    </r>
    <r>
      <rPr>
        <color rgb="FF0000FF"/>
        <sz val="11.0"/>
      </rPr>
      <t># Please see reference #1 on reference sheet</t>
    </r>
  </si>
  <si>
    <r>
      <rPr>
        <sz val="11.0"/>
      </rPr>
      <t xml:space="preserve">The substance can be absorbed into the body by inhalation of its aerosol, through the skin and by ingestion.
Oral (L7) ; inhalation (L7) ; dermal (L7)
</t>
    </r>
    <r>
      <rPr>
        <color rgb="FF0000FF"/>
        <sz val="11.0"/>
      </rPr>
      <t># Please see reference #1 on reference sheet</t>
    </r>
  </si>
  <si>
    <r>
      <rPr>
        <sz val="11.0"/>
      </rPr>
      <t xml:space="preserve">Used as an antiseptic, disinfectant, veterinarian medication, and dry battery electrolyte; Used to stain and preserve wood, embalm tissues, develop photos, print fabrics, tan leather, treat furs, electroplate aluminum, etch steel, and separate gold from lead; Used in the past as an insecticide/fungicide and a catalyst to produce vinyl chloride; [HSDB] Used in photography (platinum toner and intensifier);
</t>
    </r>
    <r>
      <rPr>
        <color rgb="FF0000FF"/>
        <sz val="11.0"/>
      </rPr>
      <t># Please see reference #1 on reference sheet</t>
    </r>
  </si>
  <si>
    <r>
      <rPr>
        <sz val="11.0"/>
      </rPr>
      <t xml:space="preserve">Used as an antiseptic, disinfectant, veterinarian medication, and dry battery electrolyte; Used to stain and preserve wood, embalm tissues, develop photos, print fabrics, tan leather, treat furs, electroplate aluminum, etch steel, and separate gold from lead; Used in the past as an insecticide/fungicide and a catalyst to produce vinyl chloride; [HSDB] Used in photography (platinum toner and intensifier);
</t>
    </r>
    <r>
      <rPr>
        <color rgb="FF0000FF"/>
        <sz val="11.0"/>
      </rPr>
      <t xml:space="preserve">
# Please see reference #1 on reference sheet</t>
    </r>
  </si>
  <si>
    <r>
      <rPr>
        <sz val="10.0"/>
      </rPr>
      <t xml:space="preserve">Solubility in water, g/l at 20Â °C: 69 (moderate)
</t>
    </r>
    <r>
      <rPr>
        <color rgb="FF0000FF"/>
        <sz val="10.0"/>
      </rPr>
      <t># Please see reference #1 on reference sheet</t>
    </r>
  </si>
  <si>
    <t>METHAM SODIUM</t>
  </si>
  <si>
    <t>Molecular Weight:130.19
Density:N/A
Molecular Formula:C2H5NNaS2</t>
  </si>
  <si>
    <t>Boiling Point:120.3ºC at 760mmHg
Melting Point:N/A</t>
  </si>
  <si>
    <t>137-42-8</t>
  </si>
  <si>
    <r>
      <rPr>
        <sz val="11.0"/>
      </rPr>
      <t xml:space="preserve">Sodium methyldithiocarbamate's production may result in its release to the environment through various waste streams; its use as a soil fumigant will result in its direct release to the environment. If released to air, the compound is non-volatile and therefore will exist solely in the particulate phase in the atmosphere. Particulate-phase sodium methyldithiocarbamate will be removed from the atmosphere by wet or dry deposition. Solutions exposed to sunlight exhibited a half-life of 1.6 hours at pH 7, 25 °C, indicating direct photolysis as an important environmental fate process. If released to soil, sodium methyldithiocarbamate hydrolyzes rapidly and therefore is unlikely to adsorb to soil. Sodium methyldithiocarbamate in non-volatile. However, the compound is extremely hygroscopic and unstable, exhibiting a half-life of approximately 0.06-4 days in soil. The major abiotic transformation product of sodium methyldithiocarbamate is methyl isothiocyanate, which volatilizes rapidly. Sodium methyldithiocarbamate was degraded 73-96% to methyl isothiocyanate within 0.1 to 4 days using acclimated and unacclimated soil inoculums; however its rapid transformation via abiotic processes leaves the importance of biodegradation as inconclusive. Its degradation product, methyl isothiocyanate, has a measured biodegradation half-life range of 0.5-50 days in soil. 
</t>
    </r>
    <r>
      <rPr>
        <color rgb="FF0000FF"/>
        <sz val="11.0"/>
      </rPr>
      <t># Please see reference #1 on reference sheet</t>
    </r>
  </si>
  <si>
    <r>
      <rPr>
        <sz val="11.0"/>
      </rPr>
      <t xml:space="preserve">Occupational hepatotoxin - Secondary hepatotoxins: the potential for toxic effect in the occupational setting is based on cases of poisoning by human ingestion or animal experimentation.
Skin Sensitizer - An agent that can induce an allergic reaction in the skin.
</t>
    </r>
    <r>
      <rPr>
        <color rgb="FF0000FF"/>
        <sz val="11.0"/>
      </rPr>
      <t># Please see reference #1 on reference sheet</t>
    </r>
  </si>
  <si>
    <r>
      <rPr>
        <sz val="11.0"/>
      </rPr>
      <t xml:space="preserve">Used as a fungicide and nematicide; [Kanerva, p. 1834] Used as a soil fumigant for control of weeds, weed seeds, nematodes, fungi, and soil insects; [Merck Index] Used as non-selective soil fumigant that possesses fungicidal, herbicidal, insecticidal, and nematicidal properties; Approved for use on food, feed, and fiber crops, turf grass, sewers, and drained ponds and lakes (California only); Also used as antimicrobial agent for wood poles, leather processing, sugar cane and beet processing, sewage sludge, and animal waste; [Reference #2] Approved for use in the EU as a pre-plant soil disinfectant for vegetables, fruit trees, grape vines, nurseries, ornamentals, and other crops; [EFSA]
</t>
    </r>
    <r>
      <rPr>
        <color rgb="FF0000FF"/>
        <sz val="11.0"/>
      </rPr>
      <t># Please see reference #1 on reference sheet</t>
    </r>
  </si>
  <si>
    <r>
      <rPr>
        <sz val="11.0"/>
      </rPr>
      <t xml:space="preserve">Product analysis is by hydrolysis to liberate carbon disulfide, which is reacted &amp; measured by titration with iodine. Residues in crops &amp; soils may be determined by analyzing them for methyl isothiocyanate by gas liquid chromatography.
By means of absorption of methyl isothiocyanate, a decomp product of metham-sodium, in a solid support, desorption with solvent &amp; subsequent gas chromatographic analysis, the amt of contaminant in workroom air can be determined. The sensitivity level attainable by this gas chromatographic method is 0.02 mg of methyl isothiocyanate standard in carbon disulfide solution.
</t>
    </r>
    <r>
      <rPr>
        <color rgb="FF0000FF"/>
        <sz val="11.0"/>
      </rPr>
      <t># Please see reference #1 on reference sheet</t>
    </r>
  </si>
  <si>
    <r>
      <rPr>
        <sz val="11.0"/>
      </rPr>
      <t xml:space="preserve">Farming (Pesticides) [Category: Industry]
Sewer and Wastewater Treatment [Category: Industry]
Leather Tanning and Processing [Category: Industry]
</t>
    </r>
    <r>
      <rPr>
        <color rgb="FF0000FF"/>
        <sz val="11.0"/>
      </rPr>
      <t xml:space="preserve">
# Please see reference #1 on reference sheet</t>
    </r>
  </si>
  <si>
    <r>
      <rPr>
        <sz val="11.0"/>
      </rPr>
      <t xml:space="preserve">Farming (Pesticides) [Category: Industry]
Sewer and Wastewater Treatment [Category: Industry]
Leather Tanning and Processing [Category: Industry]
</t>
    </r>
    <r>
      <rPr>
        <color rgb="FF0000FF"/>
        <sz val="11.0"/>
      </rPr>
      <t># Please see reference #1 on reference sheet</t>
    </r>
  </si>
  <si>
    <r>
      <rPr>
        <sz val="11.0"/>
      </rPr>
      <t xml:space="preserve">Environmental considerations: Land spill: Dig a pit, pond, lagoon, holding area to contain liquid or solid material. Dike surface flow using soil, sand bags, foamed polyurethane, or foamed concrete. Absorb bulk liquid with fly ash, cement powder, or commercial sorbents. /SRP: If time permits, pits, ponds, lagoons, soak holes, or holding areas should be sealed with an impermeable flexible membrane liner./ /Thiocarbamate pesticides, liquid, toxic, flammable; Thiocarbamate pesticides, liquid, flammable, toxic; Thiocarbamate pesticides, liquid, toxic/
</t>
    </r>
    <r>
      <rPr>
        <color rgb="FF0000FF"/>
        <sz val="11.0"/>
      </rPr>
      <t># Please see reference #1 on reference sheet</t>
    </r>
  </si>
  <si>
    <r>
      <rPr>
        <sz val="11.0"/>
      </rPr>
      <t xml:space="preserve">/It is/ prepared from methylamine, carbon disulfide and sodium hydroxide; From methyl isothiocyanate and sodium bisulfide.
Metam sodium is produced by reaction of methylamine with carbon disulfide and sodium hydroxide.
</t>
    </r>
    <r>
      <rPr>
        <color rgb="FF0000FF"/>
        <sz val="11.0"/>
      </rPr>
      <t># Please see reference #1 on reference sheet</t>
    </r>
  </si>
  <si>
    <r>
      <rPr>
        <sz val="11.0"/>
      </rPr>
      <t xml:space="preserve">To reduce the potential for metam-sodium and metam-potassium exposure to bystanders, handlers, and workers, and to address associated risks of concern, EPA is requiring a number of mitigation measures which include: (1) Buffer zones; (2) Dermal protection for handlers; (3) Respiratory protection and air monitoring for handlers; (3) Restrictions on the timing of perforation and removing of tarps; (4) Posting; (5) Good agricultural practices; (6) Fumigant management plans; (7) Emergency preparedness and response plans; (8) Notice to state lead agencies. The Agency also believes that registrant-developed training and community outreach programs, which are also implemented by the registrant, will help reduce risk. Additionally, EPA is interested in working with registrants to identify additional measures that could be implemented as part of product stewardship. These additional measures should include efforts to assist users' transition to the new label requirements. Some of the required mitigation measures only address one group of potentially exposed individuals (i.e., bystanders, handlers, or workers), while other measures will help reduce risk to more than one group. All mitigation measures are designed to work together to reduce exposures, enhance safety, and facilitate compliance and enforcement. ... EPA has determined that these measures, working together, will prevent unreasonable adverse effects on human health.
</t>
    </r>
    <r>
      <rPr>
        <color rgb="FF0000FF"/>
        <sz val="11.0"/>
      </rPr>
      <t xml:space="preserve">
#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</si>
  <si>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Please see reference #1 on reference sheet</t>
    </r>
  </si>
  <si>
    <r>
      <rPr>
        <sz val="11.0"/>
      </rPr>
      <t xml:space="preserve">Soil fumigant to control weeds and weed seeds, nematodes, fungi, amd soil insects
</t>
    </r>
    <r>
      <rPr>
        <color rgb="FF0000FF"/>
        <sz val="11.0"/>
      </rPr>
      <t xml:space="preserve">
# Please see reference #1 on reference sheet</t>
    </r>
  </si>
  <si>
    <r>
      <rPr>
        <sz val="11.0"/>
      </rPr>
      <t xml:space="preserve">Soil fumigant to control weeds and weed seeds, nematodes, fungi, amd soil insects
</t>
    </r>
    <r>
      <rPr>
        <color rgb="FF0000FF"/>
        <sz val="11.0"/>
      </rPr>
      <t># Please see reference #1 on reference sheet</t>
    </r>
  </si>
  <si>
    <r>
      <rPr>
        <sz val="11.0"/>
      </rPr>
      <t xml:space="preserve">Soil fumigant to control weeds and weed seeds, nematodes, fungi, amd soil insects
</t>
    </r>
    <r>
      <rPr>
        <color rgb="FF0000FF"/>
        <sz val="11.0"/>
      </rPr>
      <t># Please see reference #1 on reference sheet</t>
    </r>
  </si>
  <si>
    <r>
      <rPr>
        <sz val="11.0"/>
      </rPr>
      <t xml:space="preserve">Soil fumigant to control weeds and weed seeds, nematodes, fungi, amd soil insects
</t>
    </r>
    <r>
      <rPr>
        <color rgb="FF0000FF"/>
        <sz val="11.0"/>
      </rPr>
      <t># Please see reference #1 on reference sheet</t>
    </r>
  </si>
  <si>
    <r>
      <rPr>
        <sz val="10.0"/>
      </rPr>
      <t xml:space="preserve">In water, 7.22X10+5 mg/L at 20 °C
</t>
    </r>
    <r>
      <rPr>
        <color rgb="FF0000FF"/>
        <sz val="10.0"/>
      </rPr>
      <t># Please see reference #1 on reference sheet</t>
    </r>
  </si>
  <si>
    <t>METHIMAZOLE</t>
  </si>
  <si>
    <t>Molecular Weight:114.169
Density:1.3±0.1 g/cm3
Molecular Formula:C4H6N2S</t>
  </si>
  <si>
    <t>Boiling Point:280.0±9.0 °C at 760 mmHg
Melting Point:144-147 °C(lit.)</t>
  </si>
  <si>
    <t>60-56-0</t>
  </si>
  <si>
    <t>METHOMYL</t>
  </si>
  <si>
    <t>Molecular Weight:162.210
Density:1.2±0.1 g/cm3
Molecular Formula:C5H10N2O2S</t>
  </si>
  <si>
    <t>Boiling Point:144°C
Melting Point:78°C</t>
  </si>
  <si>
    <t>16752-77-5</t>
  </si>
  <si>
    <r>
      <rPr>
        <sz val="11.0"/>
      </rPr>
      <t xml:space="preserve">Methomyl's production may result in its release to the environment through various waste streams; it's use as an insecticide will result in its direct release to the environment. If released to air, a vapor pressure of 5.4X10-6 mm Hg at 25 °C indicates methomyl will exist in both the vapor and particulate phases in the ambient atmosphere. Vapor-phase methomyl will be degraded in the atmosphere by reaction with photochemically-produced hydroxyl radicals; the half-life for this reaction in air is estimated to be 58 hours. Particulate-phase methomyl will be removed from the atmosphere by wet and dry deposition. Methomyl absorbs light greater than 290 nm and may undergo direct photolysis in the environment. The half-life for a thin film of methomyl exposed to laboratory lamps of environmentally significant wavelengths was 48.41 hours. If released to soil, methomyl is expected to have moderate mobility based upon a Koc of 160. Volatilization from moist soil surfaces is not expected to be an important fate process based upon an estimated Henry's Law constant of 1.9X10-11 atm-cu m/mole. Methomyl is not expected to volatilize from dry soil surfaces based on its vapor pressure.
</t>
    </r>
    <r>
      <rPr>
        <color rgb="FF0000FF"/>
        <sz val="11.0"/>
      </rPr>
      <t># Please see reference #1 on reference sheet</t>
    </r>
  </si>
  <si>
    <r>
      <rPr>
        <sz val="11.0"/>
      </rPr>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Chronically high (&gt;10 years) exposure leads to neuropsychological consequences including disturbances in perception and visuo-motor processing (A15321).
</t>
    </r>
    <r>
      <rPr>
        <color rgb="FF0000FF"/>
        <sz val="11.0"/>
      </rPr>
      <t># Please see reference #1 on reference sheet</t>
    </r>
  </si>
  <si>
    <r>
      <rPr>
        <sz val="11.0"/>
      </rPr>
      <t xml:space="preserve">Used to kill insects on vegetables, fruits, cotton, ornamentals, and field crops; also used in animal confinement areas and to kill ticks, spiders, and flies; [EXTOXNET]
</t>
    </r>
    <r>
      <rPr>
        <color rgb="FF0000FF"/>
        <sz val="11.0"/>
      </rPr>
      <t># Please see reference #1 on reference sheet</t>
    </r>
  </si>
  <si>
    <r>
      <rPr>
        <sz val="11.0"/>
      </rPr>
      <t xml:space="preserve">A REVERSE PHASE HIGH PRESSURE LIQUID CHROMATOGRAPHIC METHOD IS PRESENTED FOR THE SEPARATION &amp; DETERMINATION OF RESIDUES OF METHOMYL ON VEGETABLES.
Determination of six N-methylcarbamates incl methomyl in vegetables and fruits by high performance liq chromatography is described.
A simple and specific method of determining methomyl residues in selected vegetables, grains, and soil is described. The method is based on the modification of a qualitative test for aldoxime and ketoxime methomyl is converted to oxime and hydroxylamine by alkali and acid treatment. An amount of 0.625 ppm methomyl can be determined in a 40 g sample of selected vegetables, grains, and soils.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</si>
  <si>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</si>
  <si>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</si>
  <si>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A system for removing pesticides from the wash water produced by pesticide applicators as they clean their equipment has been developed. The first step is the flocculation/coagulation and sedimentation of the pesticide-contaminated wash water. The supernatant from the first step is then passed through activated carbon columns. /Pesticides/
</t>
    </r>
    <r>
      <rPr>
        <color rgb="FF0000FF"/>
        <sz val="11.0"/>
      </rPr>
      <t># Please see reference #1 on reference sheet</t>
    </r>
  </si>
  <si>
    <r>
      <rPr>
        <sz val="11.0"/>
      </rPr>
      <t xml:space="preserve">REACTION OF METHYL THIOMETHYL OXIME &amp; METHYL ISOCYANATE
</t>
    </r>
    <r>
      <rPr>
        <color rgb="FF0000FF"/>
        <sz val="11.0"/>
      </rPr>
      <t># Please see reference #1 on reference sheet</t>
    </r>
  </si>
  <si>
    <r>
      <rPr>
        <sz val="11.0"/>
      </rPr>
      <t xml:space="preserve">Smoking, eating and drinking before washing should be absolutely prohibited when any pesticide of moderate or higher toxicity is being handled or used. /Pesticides/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</si>
  <si>
    <r>
      <rPr>
        <sz val="11.0"/>
      </rPr>
      <t xml:space="preserve">Generators of waste (equal to or greater than 100 kg/mo) containing this contaminant, EPA hazardous waste number P066, must conform with USEPA regulations in storage, transportation, treatment and disposal of waste.
Landfill: The aqueous soln is noncorrosive. It is stable as a solid, in aqueous soln under normal conditions but is subject to decomposition in moist soil.
Hydrolysis: Alkaline hydrolysis leads to complete degradation. Carbonate, methylamine, and 5-methyl-n-hydroxylthioacetamidate are nontoxic. Recommendable methods: Incineration, landfill. Peer-review: Dissolve methomyl in water and spray into a furnace with effluent gas scrubbing. (Peer-review conclusions of an IRPTC expert consultation (May 1985))
</t>
    </r>
    <r>
      <rPr>
        <color rgb="FF0000FF"/>
        <sz val="11.0"/>
      </rPr>
      <t># Please see reference #1 on reference sheet</t>
    </r>
  </si>
  <si>
    <r>
      <rPr>
        <sz val="11.0"/>
      </rPr>
      <t xml:space="preserve">INSECTICIDE ON VEGETABLES, TOBACCO, COTTON, ALFALFA, SOYBEANS, &amp; CORN
</t>
    </r>
    <r>
      <rPr>
        <color rgb="FF0000FF"/>
        <sz val="11.0"/>
      </rPr>
      <t># Please see reference #1 on reference sheet</t>
    </r>
  </si>
  <si>
    <r>
      <rPr>
        <sz val="11.0"/>
      </rPr>
      <t xml:space="preserve">INSECTICIDE ON VEGETABLES, TOBACCO, COTTON, ALFALFA, SOYBEANS, &amp; CORN
</t>
    </r>
    <r>
      <rPr>
        <color rgb="FF0000FF"/>
        <sz val="11.0"/>
      </rPr>
      <t xml:space="preserve">
# Please see reference #1 on reference sheet</t>
    </r>
  </si>
  <si>
    <r>
      <rPr>
        <sz val="11.0"/>
      </rPr>
      <t xml:space="preserve">The substance can be absorbed into the body by inhalation of its aerosol and by ingestion.
inhalation, ingestion, skin and/or eye contact
Inhalation (L793) ; oral (L793); dermal (L793)
</t>
    </r>
    <r>
      <rPr>
        <color rgb="FF0000FF"/>
        <sz val="11.0"/>
      </rPr>
      <t xml:space="preserve">
# Please see reference #1 on reference sheet</t>
    </r>
  </si>
  <si>
    <r>
      <rPr>
        <sz val="11.0"/>
      </rPr>
      <t xml:space="preserve">INSECTICIDE ON VEGETABLES, TOBACCO, COTTON, ALFALFA, SOYBEANS, &amp; CORN
</t>
    </r>
    <r>
      <rPr>
        <color rgb="FF0000FF"/>
        <sz val="11.0"/>
      </rPr>
      <t># Please see reference #1 on reference sheet</t>
    </r>
  </si>
  <si>
    <r>
      <rPr>
        <sz val="11.0"/>
      </rPr>
      <t xml:space="preserve">INSECTICIDE ON VEGETABLES, TOBACCO, COTTON, ALFALFA, SOYBEANS, &amp; CORN
</t>
    </r>
    <r>
      <rPr>
        <color rgb="FF0000FF"/>
        <sz val="11.0"/>
      </rPr>
      <t># Please see reference #1 on reference sheet</t>
    </r>
  </si>
  <si>
    <r>
      <rPr>
        <sz val="10.0"/>
      </rPr>
      <t xml:space="preserve">Solubility in water, g/100ml at 25Â °C: 5.8 (moderate)
</t>
    </r>
    <r>
      <rPr>
        <color rgb="FF0000FF"/>
        <sz val="10.0"/>
      </rPr>
      <t xml:space="preserve">
# Please see reference #1 on reference sheet</t>
    </r>
  </si>
  <si>
    <t>METHOXYCHLOR</t>
  </si>
  <si>
    <t>Molecular Weight:345.64800
Density:1.4 g/cm3
Molecular Formula:C16H15Cl3O2</t>
  </si>
  <si>
    <t>Boiling Point:greater than or equal to 100ºC.
Melting Point:86-88 °C(lit.)</t>
  </si>
  <si>
    <t>72-43-5</t>
  </si>
  <si>
    <r>
      <rPr>
        <sz val="11.0"/>
      </rPr>
      <t xml:space="preserve">Methoxychlor's production may have resulted in its release to the environment through various waste streams; and former use in the US as an insecticide resulted in its direct release to the environment. If released to air, an estimated vapor pressure of 4.2X10-5 mm Hg at 25 °C indicates methoxychlor will exist in both the vapor and particulate phases. Vapor-phase methoxychlor will be degraded in the atmosphere by reaction with photochemically-produced hydroxyl radicals; the half-life for this reaction in air is estimated to be 7 hours. Particulate-phase methoxychlor will be removed from the atmosphere by wet and dry deposition. This compound may photolyze on soil surfaces based on studies reporting the photolysis of dry methoxychlor films exposed to sunlight. If released to soil, methoxychlor is expected to have no mobility based on Koc values from 23,000 to 93,000. Volatilization from moist soil surfaces is not expected to be an important fate process based upon a Henry's Law constant of 2.03X10-7 atm-cu m/mole. If released into water, methoxychlor is expected to adsorb to suspended solids and sediment based upon its Koc range. Methoxychlor is resistant to biodegradation under aerobic conditions but biodegrades fairly readily in anaerobic environments; methoxychlor was not degraded over a 100-day period in aerobic soil while 73% degradation was observed under anaerobic conditions for the same time period. 
</t>
    </r>
    <r>
      <rPr>
        <color rgb="FF0000FF"/>
        <sz val="11.0"/>
      </rPr>
      <t># Please see reference #1 on reference sheet</t>
    </r>
  </si>
  <si>
    <r>
      <rPr>
        <sz val="11.0"/>
      </rPr>
      <t xml:space="preserve">studies show that methoxychlor may affect the reproductive system, causing harm to the ovaries, uterus, and mating cycle in females, and the testes and prostate in males, as well as decreased fertility in both sexes. Methoxychlor exposure may also cause EEG pattern changes. (T10. L167)
</t>
    </r>
    <r>
      <rPr>
        <color rgb="FF0000FF"/>
        <sz val="11.0"/>
      </rPr>
      <t># Please see reference #1 on reference sheet</t>
    </r>
  </si>
  <si>
    <r>
      <rPr>
        <sz val="11.0"/>
      </rPr>
      <t xml:space="preserve">Methoxychlor was used as an insecticide effective against a wide range of pests including biting flies, houseflies, mosquito larvae, cockroaches, and chiggers. It was used on field crops, vegetables, fruits, stored grains, livestock, pests, homes, gardens, lakes, and marshes. Methoxychlor was also used against the elm bark-beetle vectors of Dutch elm disease. All pesticide uses of methoxychlor were suspended in 2000, and all products are expected to be voluntarily canceled by the end of 2004.
</t>
    </r>
    <r>
      <rPr>
        <color rgb="FF0000FF"/>
        <sz val="11.0"/>
      </rPr>
      <t># Please see reference #1 on reference sheet</t>
    </r>
  </si>
  <si>
    <r>
      <rPr>
        <sz val="11.0"/>
      </rPr>
      <t xml:space="preserve">Method: EPA 1656; Procedure: gas chromatography with halogen specific detectors; Analyte: methoxychlor; Matrix: municipal and industrial wastewater; Detection Limit: 30 ng/L.
Method: OSHA PV2038; Procedure: gas chromatography with electron capture detector; Analyte: methoxychlor; Matrix: air; Detection Limit: 4.3 ug/cu m.
Method: ASTM D5175; Procedure: gas chromatography; Analyte: methoxychlor; Matrix: finished drinking water, drinking water during intermediate stages of treatment, and the raw source water; Detection Limit: 0.2 ug/L.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</si>
  <si>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</si>
  <si>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</si>
  <si>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POTW is acceptable only after review by the governing authority. Due consideration shall be given to remediation worker exposure (inhalation, dermal and ingestion) as well as fate during treatment, transfer and disposal. If it is not practicable to manage the chemical in this fashion, it must meet Hazardous Material Criteria for disposal.
</t>
    </r>
    <r>
      <rPr>
        <color rgb="FF0000FF"/>
        <sz val="11.0"/>
      </rPr>
      <t xml:space="preserve">
# Please see reference #1 on reference sheet</t>
    </r>
  </si>
  <si>
    <r>
      <rPr>
        <sz val="11.0"/>
      </rPr>
      <t xml:space="preserve">Reaction of anisole with chloral in the presence of aluminum chloride or sulfuric acid
Condensation of trichloroacetaldehyde with anisole produces the technical product ...
</t>
    </r>
    <r>
      <rPr>
        <color rgb="FF0000FF"/>
        <sz val="11.0"/>
      </rPr>
      <t># Please see reference #1 on reference sheet</t>
    </r>
  </si>
  <si>
    <r>
      <rPr>
        <sz val="11.0"/>
      </rPr>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Do not contaminate feed, water, or utensils used in handling them. Avoid using it within 2 wk of freshening or during lactation on any animal whose milk is used for human consumption. Do not use on very young animals.
</t>
    </r>
    <r>
      <rPr>
        <color rgb="FF0000FF"/>
        <sz val="11.0"/>
      </rPr>
      <t xml:space="preserve">
# Please see reference #1 on reference sheet</t>
    </r>
  </si>
  <si>
    <r>
      <rPr>
        <sz val="11.0"/>
      </rPr>
      <t xml:space="preserve">Generators of waste (equal to or greater than 100 kg/mo) containing this contaminant, EPA hazardous waste number U247 and D014, must conform with USEPA regulations in storage, transportation, treatment and disposal of waste.
DDD is a potential candidate for incineration by rotary kiln with a temperature range of 820-1600 °C and a residence time of seconds for liquid or gas and hours for solid. /SRP: Control acid mist from exhaust gases./
Incineration with scrubbing is the disposal method for methoxychlor. For the disposal of small quantities of methoxychlor and empty bags, burial in non-crop land away from water supplies is the only practical and recommended method. Recommendable methods: Incineration &amp; landfill.
</t>
    </r>
    <r>
      <rPr>
        <color rgb="FF0000FF"/>
        <sz val="11.0"/>
      </rPr>
      <t># Please see reference #1 on reference sheet</t>
    </r>
  </si>
  <si>
    <r>
      <rPr>
        <sz val="11.0"/>
      </rPr>
      <t xml:space="preserve">Used to kill insects on fruits, vegetables, and forest crops; used to kill parasites on cattle; [EXTOXNET]
</t>
    </r>
    <r>
      <rPr>
        <color rgb="FF0000FF"/>
        <sz val="11.0"/>
      </rPr>
      <t xml:space="preserve">
# Please see reference #1 on reference sheet</t>
    </r>
  </si>
  <si>
    <r>
      <rPr>
        <sz val="11.0"/>
      </rPr>
      <t xml:space="preserve">Used to kill insects on fruits, vegetables, and forest crops; used to kill parasites on cattle; [EXTOXNET]
</t>
    </r>
    <r>
      <rPr>
        <color rgb="FF0000FF"/>
        <sz val="11.0"/>
      </rPr>
      <t xml:space="preserve">
# Please see reference #1 on reference sheet</t>
    </r>
  </si>
  <si>
    <t xml:space="preserve">40 micrograms per liter (u g/l) [equivalent to parts per billion (ppb)] </t>
  </si>
  <si>
    <r>
      <rPr>
        <sz val="11.0"/>
      </rPr>
      <t xml:space="preserve">The substance can be absorbed into the body by inhalation of its aerosol, through the skin and by ingestion.
inhalation, 
Oral (L167) ; dermal (L167)
</t>
    </r>
    <r>
      <rPr>
        <color rgb="FF0000FF"/>
        <sz val="11.0"/>
      </rPr>
      <t xml:space="preserve">
# Please see reference #1 on reference sheet</t>
    </r>
  </si>
  <si>
    <r>
      <rPr>
        <sz val="11.0"/>
      </rPr>
      <t xml:space="preserve">Used to kill insects on fruits, vegetables, and forest crops; used to kill parasites on cattle; [EXTOXNET]
</t>
    </r>
    <r>
      <rPr>
        <color rgb="FF0000FF"/>
        <sz val="11.0"/>
      </rPr>
      <t># Please see reference #1 on reference sheet</t>
    </r>
  </si>
  <si>
    <r>
      <rPr>
        <sz val="11.0"/>
      </rPr>
      <t xml:space="preserve">Used to kill insects on fruits, vegetables, and forest crops; used to kill parasites on cattle; [EXTOXNET]
</t>
    </r>
    <r>
      <rPr>
        <color rgb="FF0000FF"/>
        <sz val="11.0"/>
      </rPr>
      <t># Please see reference #1 on reference sheet</t>
    </r>
  </si>
  <si>
    <r>
      <rPr>
        <sz val="10.0"/>
      </rPr>
      <t xml:space="preserve">Solubility in water: none
</t>
    </r>
    <r>
      <rPr>
        <color rgb="FF0000FF"/>
        <sz val="10.0"/>
      </rPr>
      <t># Please see reference #1 on reference sheet</t>
    </r>
  </si>
  <si>
    <t>METHYL PARATHION</t>
  </si>
  <si>
    <t>Molecular Weight:263.207
Density:1.4±0.1 g/cm3
Molecular Formula:C8H10NO5PS</t>
  </si>
  <si>
    <t>Boiling Point:334.7±44.0 °C at 760 mmHg
Melting Point:36°C</t>
  </si>
  <si>
    <t>298-00-0</t>
  </si>
  <si>
    <r>
      <rPr>
        <sz val="11.0"/>
      </rPr>
      <t xml:space="preserve">Methyl parathion's production and use as an insecticide will result in its direct release to the environment. In the USA, end-use products will not be sold after August 31, 2013 and cannot legally be used after December 31, 2013. If released to air, a vapor pressure of 3.5X10-6 mm Hg at 25 °C indicates methyl parathion will exist in both the vapor and particulate phases in the ambient atmosphere. Vapor-phase methyl parathion will be degraded in the atmosphere by reaction with photochemically-produced hydroxyl radicals; the half-life for this reaction in air is estimated to be 0.3 days. Particulate-phase methyl parathion will be removed from the atmosphere by wet and dry deposition. Methyl parathion absorbs at wavelengths &gt;290 nm and, therefore, may be susceptible to direct photolysis by sunlight. If released to soil, methyl parathion is expected to have low to moderate mobility based upon Koc values ranging from 366 to 1,516. Volatilization from moist soil surfaces is not expected to be an important fate process based upon methyl parathion's measured Henry's Law constant of 8.4X10-8 atm-cu m/mole. Methyl parathion is not expected to volatilize from dry soil surfaces based upon its vapor pressure. Utilizing loam soils maintained at 10 and 33 kPa soil-water tension, 14C-methyl parathion was approximately 50% mineralized in 28 days, indicating that biodegradation is an important environmental fate process in soil. Hydrolysis is expected to be an important process in moist soils since methyl parathion hydrolyzes in natural waters. If released into water, some adsorption of methyl parathion to suspended solids and sediment in the water column is expected based upon the Koc values.
</t>
    </r>
    <r>
      <rPr>
        <color rgb="FF0000FF"/>
        <sz val="11.0"/>
      </rPr>
      <t># Please see reference #1 on reference sheet</t>
    </r>
  </si>
  <si>
    <r>
      <rPr>
        <sz val="11.0"/>
      </rPr>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t>
    </r>
    <r>
      <rPr>
        <color rgb="FF0000FF"/>
        <sz val="11.0"/>
      </rPr>
      <t># Please see reference #1 on reference sheet</t>
    </r>
  </si>
  <si>
    <r>
      <rPr>
        <sz val="11.0"/>
      </rPr>
      <t xml:space="preserve">Used to kill boll weevils on cotton; [EXTOXNET]
</t>
    </r>
    <r>
      <rPr>
        <color rgb="FF0000FF"/>
        <sz val="11.0"/>
      </rPr>
      <t># Please see reference #1 on reference sheet</t>
    </r>
  </si>
  <si>
    <r>
      <rPr>
        <sz val="11.0"/>
      </rPr>
      <t xml:space="preserve">Analytic Laboratory Methods: Method: NIOSH 5600, Issue 1; Procedure: gas chromatography with flame photometric detector; Analyte: methyl parathion; Matrix: air; Detection Limit: 0.04 ug/sample.
Method: OSHA PV2112; Procedure: gas chromatography with flame photometric detector; Analyte: methyl parathion; Matrix: air; Detection Limit: 0.0015 mg/cu m.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</si>
  <si>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</si>
  <si>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</si>
  <si>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Personal precautions, protective equipment and emergency procedures: Wear respiratory protection. Avoid dust formation. Avoid breathing vapours, mist or gas. Ensure adequate ventilation. Evacuate personnel to safe areas. Avoid breathing dust. Environmental precautions: Prevent further leakage or spillage if safe to do so. Do not let product enter drains. Discharge into the environment must be avoided. Methods and materials for containment and cleaning up: Pick up and arrange disposal without creating dust. Sweep up and shovel. Keep in suitable, closed containers for disposal.
</t>
    </r>
    <r>
      <rPr>
        <color rgb="FF0000FF"/>
        <sz val="11.0"/>
      </rPr>
      <t># Please see reference #1 on reference sheet</t>
    </r>
  </si>
  <si>
    <r>
      <rPr>
        <sz val="11.0"/>
      </rPr>
      <t xml:space="preserve">Methyl parathion is produced by the esterification of phosphorus pentasulfide with methanol, chlorination of the ester with molecular chlorine, and condensation of the chlorinated ester with the sodium salt of paranitrophenol to form methyl parathion.
</t>
    </r>
    <r>
      <rPr>
        <color rgb="FF0000FF"/>
        <sz val="11.0"/>
      </rPr>
      <t># Please see reference #1 on reference sheet</t>
    </r>
  </si>
  <si>
    <r>
      <rPr>
        <sz val="11.0"/>
      </rPr>
      <t xml:space="preserve">Based on a study, contaminated denim fabrics should not be laundered in 30 °C (85 °F) temperature; Hotter temperatures are more effective to decontaminate work clothing. Although detergents could not be statistically separated, heavy duty liquid detergents appeared to excel in providing higher levels of pesticide removal in water temperatures of 49 °C and 60 °C.
All required personal protective clothing and protective equipment shall be provided by the employer and shall be laundered or cleaned daily. ... Personal protective clothing grossly contaminated with methyl parathion shall be decontaminated and laundered separately from other clothing. ... Employees occupationally exposed to methyl parathion shall be required to wash their hands and face with alkaline soap and water before eating, drinking, smoking, and using toilet facilities.
</t>
    </r>
    <r>
      <rPr>
        <color rgb="FF0000FF"/>
        <sz val="11.0"/>
      </rPr>
      <t># Please see reference #1 on reference sheet</t>
    </r>
  </si>
  <si>
    <r>
      <rPr>
        <sz val="11.0"/>
      </rPr>
      <t xml:space="preserve">Generators of waste (equal to or greater than 100 kg/mo) containing this contaminant, EPA hazardous waste number P071, must conform with USEPA regulations in storage, transportation, treatment and disposal of wast
The reduction of methyl parathion with acid and zinc was explored to determine whether this would accelerate degradation of methyl parathion to its less toxic p-aminophenyl deriv and/or produce less toxic breakdown products. Methyl parathion disappearance was followed for 2.5 yr. The acidified powdered zinc treatment at burial proved effective in degrading methyl parathion.
</t>
    </r>
    <r>
      <rPr>
        <color rgb="FF0000FF"/>
        <sz val="11.0"/>
      </rPr>
      <t># Please see reference #1 on reference sheet</t>
    </r>
  </si>
  <si>
    <r>
      <rPr>
        <sz val="11.0"/>
      </rPr>
      <t xml:space="preserve">Methyl parathion is an insecticide. It is used to kill insects on farm crops, especially cotton. (L634)
</t>
    </r>
    <r>
      <rPr>
        <color rgb="FF0000FF"/>
        <sz val="11.0"/>
      </rPr>
      <t># Please see reference #1 on reference sheet</t>
    </r>
  </si>
  <si>
    <r>
      <rPr>
        <sz val="11.0"/>
      </rPr>
      <t xml:space="preserve">Methyl parathion is an insecticide. It is used to kill insects on farm crops, especially cotton. (L634)
</t>
    </r>
    <r>
      <rPr>
        <color rgb="FF0000FF"/>
        <sz val="11.0"/>
      </rPr>
      <t># Please see reference #1 on reference sheet</t>
    </r>
  </si>
  <si>
    <r>
      <rPr>
        <sz val="11.0"/>
      </rPr>
      <t xml:space="preserve">The substance can be absorbed into the body by inhalation of its aerosol, through the skin and by ingestion
inhalation, skin absorption, ingestion, skin and/or eye contact
</t>
    </r>
    <r>
      <rPr>
        <color rgb="FF0000FF"/>
        <sz val="11.0"/>
      </rPr>
      <t># Please see reference #1 on reference sheet</t>
    </r>
  </si>
  <si>
    <r>
      <rPr>
        <sz val="11.0"/>
      </rPr>
      <t xml:space="preserve">Methyl parathion is an insecticide. It is used to kill insects on farm crops, especially cotton. (L634)
</t>
    </r>
    <r>
      <rPr>
        <color rgb="FF0000FF"/>
        <sz val="11.0"/>
      </rPr>
      <t># Please see reference #1 on reference sheet</t>
    </r>
  </si>
  <si>
    <r>
      <rPr>
        <sz val="11.0"/>
      </rPr>
      <t xml:space="preserve">Methyl parathion is an insecticide. It is used to kill insects on farm crops, especially cotton. (L634)
</t>
    </r>
    <r>
      <rPr>
        <color rgb="FF0000FF"/>
        <sz val="11.0"/>
      </rPr>
      <t># Please see reference #1 on reference sheet</t>
    </r>
  </si>
  <si>
    <r>
      <rPr>
        <sz val="10.0"/>
      </rPr>
      <t xml:space="preserve">In water, 37.7 mg/L at 20 °C
</t>
    </r>
    <r>
      <rPr>
        <color rgb="FF0000FF"/>
        <sz val="10.0"/>
      </rPr>
      <t># Please see reference #1 on reference sheet</t>
    </r>
  </si>
  <si>
    <t>1-METHYL-4-NITROBENZENE</t>
  </si>
  <si>
    <t>Molecular Weight:137.136
Density:1.2±0.1 g/cm3
Molecular Formula:C7H7NO2</t>
  </si>
  <si>
    <t>Boiling Point:238.0±0.0 °C at 760 mmHg
Melting Point:52-54 °C(lit.)</t>
  </si>
  <si>
    <t>99-99-0</t>
  </si>
  <si>
    <r>
      <rPr>
        <sz val="11.0"/>
      </rPr>
      <t xml:space="preserve">Volatilization from moist soil surfaces is expected to to be an important fate process based upon a Henry's Law constant of 5.63X10-6 atm-cu m/mole. 4-Nitrotoluene (at 100 ppm) reached 0.8% of its theoretical BOD in 2 weeks using an activated sludge inoculum in the Japanese MITI test which indicates the compound is not readily biodegradable. However, two studies demonstrated that 4-nitrotoluene could be completely biodegraded by unacclimated sludge within two weeks when lower concentrations of 4-nitrotoluene (10 ppm) were used. Studies using adapted inocula have demonstrated that 4-nitrotoluene can biodegrade readily. If released into water, 4-nitrotoluene is not expected to adsorb to suspended solids and sediment based upon its estimated Koc. Volatilization from water surfaces is expected to be an important fate process based upon the Henry's Law constant. Estimated volatilization half-lives for a model river and model lake are 7.8 and 60 days, respectively. Hydrolysis is not expected to be an important environmental fate process since this compound lacks functional groups that hydrolyze under environmental conditions. In aqueous solution, 4-nitrotoluene has a quantum yield of 0.0046 at 313 nm indicating that it is susceptible to direct photolysis by sunlight. BCF values of 3.7 to 8.0 in carp suggest the potential for bioconcentration in aquatic organisms is low. The most probable route of human exposure to 4-nitrotoluene is dermal contact of workers involved in the production and use of this compound, as well as in the production of dinitrotoluene and trinitrotoluene. Monitoring data indicate that the general population may be exposed to 4-nitrotoluene via inhalation of ambient air in the vicinity of production facilites and ingestion of drinking water. (SRC)
</t>
    </r>
    <r>
      <rPr>
        <color rgb="FF0000FF"/>
        <sz val="11.0"/>
      </rPr>
      <t># Please see reference #1 on reference sheet</t>
    </r>
  </si>
  <si>
    <r>
      <rPr>
        <sz val="11.0"/>
      </rPr>
      <t xml:space="preserve">/SIGNS AND SYMPTOMS/ Symptoms and signs /of methemoglobinemia, from exposure to nitrotoluene,/ are caused by decreased blood oxygen content and cellular hypoxia and include headache, dizziness, and nausea; with greater compromise, these progress to dyspnea, confusion, seizures, and coma. Even at low levels, skin discoloration ("chocolate cyanosis"), especially of the nails, lips, and ears, can be striking.
/SIGNS AND SYMPTOMS/ Headache, flushing of face; dizziness, dyspnea (difficult breathing), cyanosis, nausea, vomiting, muscular weakness, increased pulse and respiratory rate, irritability and convulsions.
</t>
    </r>
    <r>
      <rPr>
        <color rgb="FF0000FF"/>
        <sz val="11.0"/>
      </rPr>
      <t># Please see reference #1 on reference sheet</t>
    </r>
  </si>
  <si>
    <r>
      <rPr>
        <sz val="11.0"/>
      </rPr>
      <t xml:space="preserve">Used in the production of dyes, pesticides, and rubber chemicals; [ACGIH]
For 4-nitrotoluene (USEPA/OPP Pesticide Code: 028901) there are 0 labels match. /SRP: Not registered for current use in the U.S., but approved pesticide uses may change periodically and so federal, state and local authorities must be consulted for currently approved uses./
</t>
    </r>
    <r>
      <rPr>
        <color rgb="FF0000FF"/>
        <sz val="11.0"/>
      </rPr>
      <t># Please see reference #1 on reference sheet</t>
    </r>
  </si>
  <si>
    <r>
      <rPr>
        <sz val="11.0"/>
      </rPr>
      <t xml:space="preserve">Analytic Laboratory Methods: Method: NIOSH 2005; Procedure: gas chromatography with flame ionization detector; Analyte: p-nitrotoluene; Matrix: air; Detection Limit: 2.6 ug/sample.
Method: EPA-RCA 8091 (NPD); Procedure: gas chromatograph with nitrogen-phosphorus detection; Analyte: 4-nitrotoluene; Matrix: water, soil, and waste matrices; Detection Limit: not provided.
Method: EPA-RCA 8330B; Procedure: high performance liquid chromatography using a dual wavelength ultraviolet detector; Analyte: 4-nitrotoluene; Matrix: water, soils and sediment; Detection Limit: not provided.
</t>
    </r>
    <r>
      <rPr>
        <color rgb="FF0000FF"/>
        <sz val="11.0"/>
      </rPr>
      <t># Please see reference #1 on reference sheet</t>
    </r>
  </si>
  <si>
    <r>
      <rPr>
        <sz val="11.0"/>
      </rPr>
      <t xml:space="preserve">production of dyes, pesticides, and rubber chemicals;
</t>
    </r>
    <r>
      <rPr>
        <color rgb="FF0000FF"/>
        <sz val="11.0"/>
      </rPr>
      <t xml:space="preserve">
# Please see reference #1 on reference sheet</t>
    </r>
  </si>
  <si>
    <r>
      <rPr>
        <sz val="11.0"/>
      </rPr>
      <t xml:space="preserve">production of dyes, pesticides, and rubber chemicals;
</t>
    </r>
    <r>
      <rPr>
        <color rgb="FF0000FF"/>
        <sz val="11.0"/>
      </rPr>
      <t># Please see reference #1 on reference sheet</t>
    </r>
  </si>
  <si>
    <r>
      <rPr>
        <sz val="11.0"/>
      </rPr>
      <t xml:space="preserve">Ventilate area of spill or leak. For small quantities of liq nitrotoluene, absorb on paper towels. For small quantities of solid nitrotoluene, sweep onto paper or other suitable material. Remove to safe place (such as fume hood) &amp; burn. Large quantities of liq nitrotoluene can be collected &amp; atomized in suitable combustion chamber equipped with appropriate effluent gas cleaning device. Large quantities of solid nitrotoluene can be reclaimed; ... If not practical, dissolve in flammable solvent (such as alcohol) &amp; atomize in suitable combustion chamber equipped with appropriate effluent gas cleaning device. /Nitrotoluene/
Environmental considerations: Land Spill: Dig a pit, pond, lagoon, or holding area to contain liquid or solid material. /SRP: If time permits, pits, ponds, lagoons, soak holes, or holding areas should be sealed with an impermeable flexible membrane liner./ Cover solids with plastic sheet to prevent dissolving in rain or fire fighting water. Dike surface flow using soil, sand bags, foamed polyurethane, or foamed concrete.
</t>
    </r>
    <r>
      <rPr>
        <color rgb="FF0000FF"/>
        <sz val="11.0"/>
      </rPr>
      <t># Please see reference #1 on reference sheet</t>
    </r>
  </si>
  <si>
    <r>
      <rPr>
        <sz val="11.0"/>
      </rPr>
      <t xml:space="preserve">Mononitrotoluenes can be produced by either a batch or continuous process. With a typical batch process, the toluene is fed into the nitrator and cooled to about 25 °C. The nitrating acid (52-56 wt% H2SO4, 28-32 wt% HNO3, and 12-20 wt% H2O) is added slowly below the surface of the toluene and the temperature of the reaction mixture is maintained at 25 °C by adjusting the feed rate of the nitrating acid and the amount of cooling. After all of the acid is added, the temperature is raised slowly to 35-40 °C. After completion of the reaction, the reaction mixture is put into a separator where the spent acid is withdrawn from the bottom and is reconcentrated. The crude product is washed in several steps with dilute caustic and then water. The product is steam distilled to remove excess toluene and then dried by distilling the remaining traces of water. The resulting product contains 55-60 wt% o-nitrotoluene, 3-4 wt% m-nitrotoluene, and 35-40 wt% p-nitrotoluene. The yield of mononitrotoluenes is about 96%. ... The separation of the isomers is carried out by a combination of fractional distillation and crystallization.
</t>
    </r>
    <r>
      <rPr>
        <color rgb="FF0000FF"/>
        <sz val="11.0"/>
      </rPr>
      <t xml:space="preserve">
# Please see reference #1 on reference sheet</t>
    </r>
  </si>
  <si>
    <r>
      <rPr>
        <sz val="11.0"/>
      </rPr>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t>
    </r>
    <r>
      <rPr>
        <color rgb="FF0000FF"/>
        <sz val="11.0"/>
      </rPr>
      <t># Please see reference #1 on reference sheet</t>
    </r>
  </si>
  <si>
    <r>
      <rPr>
        <sz val="11.0"/>
      </rPr>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
    </r>
    <r>
      <rPr>
        <color rgb="FF0000FF"/>
        <sz val="11.0"/>
      </rPr>
      <t xml:space="preserve">
# Please see reference #1 on reference sheet</t>
    </r>
  </si>
  <si>
    <r>
      <rPr>
        <sz val="11.0"/>
      </rPr>
      <t xml:space="preserve">4-Nitrotoluene is used principally in the production of intermediates for azo and sulfur dyes; typical intermediates are p-toluidine, p-nitrobenzaldehyde, and 4-nitro-2-chlorotoluene.
</t>
    </r>
    <r>
      <rPr>
        <color rgb="FF0000FF"/>
        <sz val="11.0"/>
      </rPr>
      <t># Please see reference #1 on reference sheet</t>
    </r>
  </si>
  <si>
    <r>
      <rPr>
        <sz val="11.0"/>
      </rPr>
      <t xml:space="preserve">4-Nitrotoluene is used principally in the production of intermediates for azo and sulfur dyes; typical intermediates are p-toluidine, p-nitrobenzaldehyde, and 4-nitro-2-chlorotoluene.
</t>
    </r>
    <r>
      <rPr>
        <color rgb="FF0000FF"/>
        <sz val="11.0"/>
      </rPr>
      <t xml:space="preserve">
# Please see reference #1 on reference sheet</t>
    </r>
  </si>
  <si>
    <r>
      <rPr>
        <sz val="11.0"/>
      </rPr>
      <t xml:space="preserve">The substance can be absorbed into the body by inhalation of its aerosol, through the skin and by ingestion.
inhalation, skin absorption, ingestion, skin and/or eye contact
</t>
    </r>
    <r>
      <rPr>
        <color rgb="FF0000FF"/>
        <sz val="11.0"/>
      </rPr>
      <t># Please see reference #1 on reference sheet</t>
    </r>
    <r>
      <rPr>
        <sz val="11.0"/>
      </rPr>
      <t xml:space="preserve">
</t>
    </r>
  </si>
  <si>
    <r>
      <rPr>
        <sz val="11.0"/>
      </rPr>
      <t xml:space="preserve">4-Nitrotoluene is used principally in the production of intermediates for azo and sulfur dyes; typical intermediates are p-toluidine, p-nitrobenzaldehyde, and 4-nitro-2-chlorotoluene.
</t>
    </r>
    <r>
      <rPr>
        <color rgb="FF0000FF"/>
        <sz val="11.0"/>
      </rPr>
      <t># Please see reference #1 on reference sheet</t>
    </r>
  </si>
  <si>
    <r>
      <rPr>
        <sz val="11.0"/>
      </rPr>
      <t xml:space="preserve">4-Nitrotoluene is used principally in the production of intermediates for azo and sulfur dyes; typical intermediates are p-toluidine, p-nitrobenzaldehyde, and 4-nitro-2-chlorotoluene.
</t>
    </r>
    <r>
      <rPr>
        <color rgb="FF0000FF"/>
        <sz val="11.0"/>
      </rPr>
      <t xml:space="preserve">
# Please see reference #1 on reference sheet</t>
    </r>
  </si>
  <si>
    <r>
      <rPr>
        <sz val="10.0"/>
      </rPr>
      <t xml:space="preserve">Solubility in water, g/100ml at 20Â °C: 0.035
</t>
    </r>
    <r>
      <rPr>
        <color rgb="FF0000FF"/>
        <sz val="10.0"/>
      </rPr>
      <t># Please see reference #1 on reference sheet</t>
    </r>
  </si>
  <si>
    <t>3-METHYLCHLORANTHRENE</t>
  </si>
  <si>
    <t>Density:1.2±0.1 g/cm3
Molecular Formula:C21H16
Molecular Weight:268.352
Flash Point:253.2±18.7 °C
Exact Mass:268.125214</t>
  </si>
  <si>
    <t>Boiling Point:506.4±30.0 °C at 760 mmHg
Melting Point:178-180ºC</t>
  </si>
  <si>
    <t>56-49-5</t>
  </si>
  <si>
    <r>
      <rPr>
        <sz val="11.0"/>
      </rPr>
      <t xml:space="preserve">3-Methylcholanthrene's production and use in biochemical research may result in its release to the environment through various waste streams. 3-Methylcholanthrene occurs in tobacco smoke. If released to air, a vapor pressure of 4.3X10-8 mm Hg at 25 °C indicates 3-methylcholanthrene will exist in both the vapor and particulate phases in the atmosphere. Vapor-phase 3-methylcholanthrene will be degraded in the atmosphere by reaction with photochemically-produced hydroxyl radicals; the half-life for this reaction in air is estimated to be 1.9 hours. Particulate-phase 3-methylcholanthrene will be removed from the atmosphere by wet and dry deposition. 3-Methylcholanthrene absorbs strongly at wavelengths &gt;290 nm and therefore is expected to be susceptible to direct photolysis by sunlight. If released to soil, 3-methylcholanthrene is expected to have no mobility based upon a measured Koc range of 364,000 to 6,390,000. Volatilization from moist soil surfaces may be an important fate process based upon an estimated Henry's Law constant of 5.2X10-6 atm-cu m/mole. However, adsorption to soil is expected to attenuate volatilization. 3-Methylcholanthrene is not expected to volatilize from dry soil surfaces based upon its vapor pressure. PAHs with four or more rings, such as 3-methylcholanthrene, are generally expected to be resistant to biodegradation. If released into water, 3-methylcholanthrene is expected to adsorb to suspended solids and sediment based upon the Koc
</t>
    </r>
    <r>
      <rPr>
        <color rgb="FF0000FF"/>
        <sz val="11.0"/>
      </rPr>
      <t># Please see reference #1 on reference sheet</t>
    </r>
  </si>
  <si>
    <r>
      <rPr>
        <sz val="11.0"/>
      </rPr>
      <t xml:space="preserve">ALTERNATIVE and IN VITRO TESTS/ ... Pretreatment of human umbilical vascular endothelial cells (HUVECs) with p21 or p27 small interfering (si)RNA reduced 3-methylcholanthrene (3MC)-induced elimination of (3)H-thymidine incorporation, demonstrating their essential roles in the antiproliferation of HUVECs ... 3MC time- and concentration-dependently increased p21 and p27 levels, and decreased the protein level of CDK2 with no apparent alteration of p53 ... 3MC-mediated p21 and p27 inductions were eliminated by resveratrol, an AhR antagonist, suggesting their AhR dependency, further confirmed by AhR siRNA. Among the relevant pathways, p38MAPK activation sustained the levels of p21 and p27 induced by 3MC, which was eliminated by AhR antagonists and N-acetylcysteine (NAC), an antioxidant. 3MC concentration-dependently enhanced not only the consensus dioxin-responsive element (DRE)-driven luciferase activity, but also the binding activity of the AhR to the putative DRE derived from the p21 and p27 promoters. A deletion of the DRE (-285/-270) in p21 (-2,300/+8) only partially alleviated the 3MC-induced luciferase activity unless NAC was added, suggesting that there may be a DRE-independent mechanism associated with oxidative stress. However, a deletion of the DRE (-660/-645) in p27 (-1,358/-100) almost completely abrogated the activation. ...
</t>
    </r>
    <r>
      <rPr>
        <color rgb="FF0000FF"/>
        <sz val="11.0"/>
      </rPr>
      <t xml:space="preserve">
# Please see reference #1 on reference sheet</t>
    </r>
  </si>
  <si>
    <r>
      <rPr>
        <sz val="11.0"/>
      </rPr>
      <t xml:space="preserve">Used in cancer research; [Merck Index]
Used in research to induce specific forms of cytochrome p450 (MC1 and 2).
</t>
    </r>
    <r>
      <rPr>
        <color rgb="FF0000FF"/>
        <sz val="11.0"/>
      </rPr>
      <t># Please see reference #1 on reference sheet</t>
    </r>
  </si>
  <si>
    <r>
      <rPr>
        <sz val="11.0"/>
      </rPr>
      <t xml:space="preserve">Analytic Laboratory Methods: Method: EPA-EAD 1625; Procedure: gas chromatography/mass spectrometry; Analyte: 3-methylcholanthrene; Matrix: water; Detection Limit: not provided.
Method: EPA-RCA 8270D; Procedure: gas chromatography/mass spectrometry; Analyte: 3-methylcholanthrene; Matrix: solid waste matrices, soils, air sampling media and water samples; Detection Limit: 1 ug/L.
</t>
    </r>
    <r>
      <rPr>
        <color rgb="FF0000FF"/>
        <sz val="11.0"/>
      </rPr>
      <t># Please see reference #1 on reference sheet</t>
    </r>
  </si>
  <si>
    <r>
      <rPr>
        <sz val="11.0"/>
      </rPr>
      <t xml:space="preserve">Biochemical research.
</t>
    </r>
    <r>
      <rPr>
        <color rgb="FF0000FF"/>
        <sz val="11.0"/>
      </rPr>
      <t># Please see reference #1 on reference sheet</t>
    </r>
  </si>
  <si>
    <r>
      <rPr>
        <sz val="11.0"/>
      </rPr>
      <t xml:space="preserve">Biochemical research.
</t>
    </r>
    <r>
      <rPr>
        <color rgb="FF0000FF"/>
        <sz val="11.0"/>
      </rPr>
      <t># Please see reference #1 on reference sheet</t>
    </r>
  </si>
  <si>
    <r>
      <rPr>
        <sz val="11.0"/>
      </rPr>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Methods and materials for containment and cleaning up: Pick up and arrange disposal without creating dust. Sweep up and shovel. Keep in suitable, closed containers for disposal.
</t>
    </r>
    <r>
      <rPr>
        <color rgb="FF0000FF"/>
        <sz val="11.0"/>
      </rPr>
      <t># Please see reference #1 on reference sheet</t>
    </r>
  </si>
  <si>
    <r>
      <rPr>
        <sz val="11.0"/>
      </rPr>
      <t xml:space="preserve">From desoxycholic acid ... . From cholic acid ... . Methylcholanthrene has been produced also by an unusual pyrolytic degradation of cholesterol derivatives.
</t>
    </r>
    <r>
      <rPr>
        <color rgb="FF0000FF"/>
        <sz val="11.0"/>
      </rPr>
      <t># Please see reference #1 on reference sheet</t>
    </r>
  </si>
  <si>
    <r>
      <rPr>
        <sz val="11.0"/>
      </rPr>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Gloves must be inspected prior to use. Use proper glove removal technique (without touching glove's outer surface) to avoid skin contact with this product. Dispose of contaminated gloves after use in accordance with applicable laws and good laboratory practices. Wash and dry hands.
</t>
    </r>
    <r>
      <rPr>
        <color rgb="FF0000FF"/>
        <sz val="11.0"/>
      </rPr>
      <t xml:space="preserve">
# Please see reference #1 on reference sheet</t>
    </r>
  </si>
  <si>
    <r>
      <rPr>
        <sz val="11.0"/>
      </rPr>
      <t xml:space="preserve">Generators of waste (equal to or greater than 100 kg/mo) containing this contaminant, EPA hazardous waste number U157,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
    </r>
    <r>
      <rPr>
        <color rgb="FF0000FF"/>
        <sz val="11.0"/>
      </rPr>
      <t># Please see reference #1 on reference sheet</t>
    </r>
  </si>
  <si>
    <r>
      <rPr>
        <sz val="11.0"/>
      </rPr>
      <t xml:space="preserve">Used in cancer research; [Merck Index]
Used in research to induce specific forms of cytochrome p450 (MC1 and 2).
</t>
    </r>
    <r>
      <rPr>
        <color rgb="FF0000FF"/>
        <sz val="11.0"/>
      </rPr>
      <t># Please see reference #1 on reference sheet</t>
    </r>
  </si>
  <si>
    <r>
      <rPr>
        <sz val="11.0"/>
      </rPr>
      <t xml:space="preserve">Used in cancer research; [Merck Index]
Used in research to induce specific forms of cytochrome p450 (MC1 and 2).
</t>
    </r>
    <r>
      <rPr>
        <color rgb="FF0000FF"/>
        <sz val="11.0"/>
      </rPr>
      <t># Please see reference #1 on reference sheet</t>
    </r>
  </si>
  <si>
    <r>
      <rPr>
        <sz val="11.0"/>
      </rPr>
      <t xml:space="preserve">Used in cancer research; [Merck Index]
Used in research to induce specific forms of cytochrome p450 (MC1 and 2).
</t>
    </r>
    <r>
      <rPr>
        <color rgb="FF0000FF"/>
        <sz val="11.0"/>
      </rPr>
      <t xml:space="preserve">
# Please see reference #1 on reference sheet</t>
    </r>
  </si>
  <si>
    <r>
      <rPr>
        <sz val="11.0"/>
      </rPr>
      <t xml:space="preserve">Used in cancer research; [Merck Index]
Used in research to induce specific forms of cytochrome p450 (MC1 and 2).
</t>
    </r>
    <r>
      <rPr>
        <color rgb="FF0000FF"/>
        <sz val="11.0"/>
      </rPr>
      <t xml:space="preserve">
# Please see reference #1 on reference sheet</t>
    </r>
  </si>
  <si>
    <r>
      <rPr>
        <sz val="10.0"/>
      </rPr>
      <t xml:space="preserve">In water, 2.9X10-3 mg/L at 25 °C
</t>
    </r>
    <r>
      <rPr>
        <color rgb="FF0000FF"/>
        <sz val="10.0"/>
      </rPr>
      <t># Please see reference #1 on reference sheet</t>
    </r>
  </si>
  <si>
    <t>4,4'-METHYLENEBIS-DIHYDROCHLORIDE BENZENEMINE</t>
  </si>
  <si>
    <t>Density:1.143g/cm3
Molecular Formula:C13H16Cl2N2
Molecular Weight:271.18600
Flash Point:226.3ºC</t>
  </si>
  <si>
    <t>Boiling Point:398ºC at 760mmHg
Melting Point:92.5ºC</t>
  </si>
  <si>
    <t>13552-44-8</t>
  </si>
  <si>
    <t>2-METHYLLACTONITRILE</t>
  </si>
  <si>
    <t>NJ-FS</t>
  </si>
  <si>
    <t>75-86-5</t>
  </si>
  <si>
    <t>METHYLTHIOURACIL</t>
  </si>
  <si>
    <t>Molecular Weight:142.179
Density:1.4±0.1 g/cm3
Molecular Formula:C5H6N2OS</t>
  </si>
  <si>
    <t>Boiling Point:342.3ºC at 760 mmHg
Melting Point:~330 °C (dec.)(lit.)</t>
  </si>
  <si>
    <t>56-04-2</t>
  </si>
  <si>
    <r>
      <rPr>
        <sz val="11.0"/>
      </rPr>
      <t xml:space="preserve">Release of methylthiouracil to the environment may occur as a result of its production and use as a drug. It has been used in the past to treat human hyperthyroidism. No evidence was found that indicates that methylthiouracil has ever been produced commercially in the U.S. If methylthiouracil is released to soil, it will be expected to be highly mobile based upon an estimated Koc of 138 and it may, therefore, leach to groundwater. It should not be susceptible to hydrolysis in water based upon a neutral hydrolysis rate constant of 9.7X10-6 hr-1 at 25 °C which corresponds to a half-life of 8.8 years. It is not known whether the compound will photooxidize or biodegrade in soil or volatilize from moist near-surface soil. But it may slowly biodegrade in natural waters and soil based upon the slow biodegradation of the structurally similar 2-thiouracil by activated sludge from municipal treatment plants. If it is released to water, methylthiouracil may be susceptible to direct photolysis in surface water based upon its absorption of light at wavelengths greater than 290 nm in methanol solution. It should not bioconcentrate in aquatic organisms based upon an estimated BCF of 18. It should not adsorb to sediment or suspended particulate matter based upon an estimated Koc of 138. 
</t>
    </r>
    <r>
      <rPr>
        <color rgb="FF0000FF"/>
        <sz val="11.0"/>
      </rPr>
      <t># Please see reference #1 on reference sheet</t>
    </r>
  </si>
  <si>
    <r>
      <rPr>
        <sz val="11.0"/>
      </rPr>
      <t xml:space="preserve">SYMPTOMS: Symptoms of ingestion of this type of compound may include skin rash, urticaria, fever, anorexia and malaise. It may also cause joint pains, sore throat and agranulocytosis. Other symptoms may include paresthesias, headache, nausea and loss or depigmentation of the hair. It may cause dermatitis and thirst.
ACUTE/CHRONIC HAZARDS: This compound may cause skin irritation. When heated to decomposition this compound emits toxic fumes of carbon monoxide, carbon dioxide, NOx and SOx. (NTP, 1992)
</t>
    </r>
    <r>
      <rPr>
        <color rgb="FF0000FF"/>
        <sz val="11.0"/>
      </rPr>
      <t># Please see reference #1 on reference sheet</t>
    </r>
  </si>
  <si>
    <r>
      <rPr>
        <sz val="11.0"/>
      </rPr>
      <t xml:space="preserve">MEDICATION
</t>
    </r>
    <r>
      <rPr>
        <color rgb="FF0000FF"/>
        <sz val="11.0"/>
      </rPr>
      <t># Please see reference #1 on reference sheet</t>
    </r>
  </si>
  <si>
    <r>
      <rPr>
        <sz val="11.0"/>
      </rPr>
      <t xml:space="preserve">METHYLTHIOURACIL WAS ONE OF THE PHARMACEUTICALS EXAMINED BY HPLC.
Potentiometric titration is used for determination of methylthiouracil in pharmaceutical preparations. Thin layer chromatographic method can be used for determination in feed. This method is sensitive to 1 ug.
</t>
    </r>
    <r>
      <rPr>
        <color rgb="FF0000FF"/>
        <sz val="11.0"/>
      </rPr>
      <t># Please see reference #1 on reference sheet</t>
    </r>
  </si>
  <si>
    <r>
      <rPr>
        <sz val="11.0"/>
      </rPr>
      <t xml:space="preserve">Pharmaceuticals -&gt; Animal Drugs -&gt; Approved in Taiwan
</t>
    </r>
    <r>
      <rPr>
        <color rgb="FF0000FF"/>
        <sz val="11.0"/>
      </rPr>
      <t># Please see reference #1 on reference sheet</t>
    </r>
  </si>
  <si>
    <r>
      <rPr>
        <sz val="11.0"/>
      </rPr>
      <t xml:space="preserve">Pharmaceuticals -&gt; Animal Drugs -&gt; Approved in Taiwan
</t>
    </r>
    <r>
      <rPr>
        <color rgb="FF0000FF"/>
        <sz val="11.0"/>
      </rPr>
      <t># Please see reference #1 on reference sheet</t>
    </r>
  </si>
  <si>
    <r>
      <rPr>
        <sz val="11.0"/>
      </rPr>
      <t xml:space="preserve">PRECAUTIONS FOR "CARCINOGENS": A high-efficiency particulate arrestor (HEPA) or charcoal filters can be used to minimize amt of carcinogen in exhausted air ventilated safety cabinets, lab hoods, glove boxes or animal rooms ... Filter housing that is designed so that used filters can be transferred into plastic bag without contaminating maintenance staff is avail commercially. Filters should be placed in plastic bags immediately after removal ... The plastic bag should be sealed immediately ... The sealed bag should be labelled properly ... Waste liquids ... should be placed or collected in proper containers for disposal. The lid should be secured &amp; the bottles properly labelled. Once filled, bottles should be placed in plastic bag, so that outer surface ... is not contaminated ... The plastic bag should also be sealed &amp; labelled. ... Broken glassware ... should be decontaminated by solvent extraction, by chemical destruction, or in specially designed incinerators. /Chemical Carcinogens/
</t>
    </r>
    <r>
      <rPr>
        <color rgb="FF0000FF"/>
        <sz val="11.0"/>
      </rPr>
      <t># Please see reference #1 on reference sheet</t>
    </r>
  </si>
  <si>
    <r>
      <rPr>
        <sz val="11.0"/>
      </rPr>
      <t xml:space="preserve">ACETOACETIC ESTER IS CONDENSED VIA HYDRATION &amp; DE-ETHANOLATION WITH THIOUREA.
</t>
    </r>
    <r>
      <rPr>
        <color rgb="FF0000FF"/>
        <sz val="11.0"/>
      </rPr>
      <t># Please see reference #1 on reference sheet</t>
    </r>
  </si>
  <si>
    <r>
      <rPr>
        <sz val="11.0"/>
      </rPr>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t>
    </r>
    <r>
      <rPr>
        <color rgb="FF0000FF"/>
        <sz val="11.0"/>
      </rPr>
      <t># Please see reference #1 on reference sheet</t>
    </r>
  </si>
  <si>
    <r>
      <rPr>
        <sz val="11.0"/>
      </rPr>
      <t xml:space="preserve">Generators of waste (equal to or greater than 100 kg/mo) containing this contaminant, EPA hazardous waste number U164,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t>
    </r>
    <r>
      <rPr>
        <color rgb="FF0000FF"/>
        <sz val="11.0"/>
      </rPr>
      <t># Please see reference #1 on reference sheet</t>
    </r>
  </si>
  <si>
    <r>
      <rPr>
        <sz val="11.0"/>
      </rPr>
      <t xml:space="preserve">Pharmaceuticals -&gt; Animal Drugs -&gt; Approved in Taiwan
</t>
    </r>
    <r>
      <rPr>
        <color rgb="FF0000FF"/>
        <sz val="11.0"/>
      </rPr>
      <t># Please see reference #1 on reference sheet</t>
    </r>
  </si>
  <si>
    <r>
      <rPr>
        <sz val="11.0"/>
      </rPr>
      <t xml:space="preserve">Pharmaceuticals -&gt; Animal Drugs -&gt; Approved in Taiwan
</t>
    </r>
    <r>
      <rPr>
        <color rgb="FF0000FF"/>
        <sz val="11.0"/>
      </rPr>
      <t># Please see reference #1 on reference sheet</t>
    </r>
  </si>
  <si>
    <r>
      <rPr>
        <sz val="11.0"/>
      </rPr>
      <t xml:space="preserve">Pharmaceuticals -&gt; Animal Drugs -&gt; Approved in Taiwan
</t>
    </r>
    <r>
      <rPr>
        <color rgb="FF0000FF"/>
        <sz val="11.0"/>
      </rPr>
      <t># Please see reference #1 on reference sheet</t>
    </r>
  </si>
  <si>
    <r>
      <rPr>
        <sz val="11.0"/>
      </rPr>
      <t xml:space="preserve">Pharmaceuticals -&gt; Animal Drugs -&gt; Approved in Taiwan
</t>
    </r>
    <r>
      <rPr>
        <color rgb="FF0000FF"/>
        <sz val="11.0"/>
      </rPr>
      <t># Please see reference #1 on reference sheet</t>
    </r>
  </si>
  <si>
    <r>
      <rPr>
        <sz val="10.0"/>
      </rPr>
      <t xml:space="preserve">Water solubility of 533.2 mg/l at 25 °C.
</t>
    </r>
    <r>
      <rPr>
        <color rgb="FF0000FF"/>
        <sz val="10.0"/>
      </rPr>
      <t># Please see reference #1 on reference sheet</t>
    </r>
  </si>
  <si>
    <t>METIRAM</t>
  </si>
  <si>
    <t>Molecular Weight:275.74400
Density:N/A
Molecular Formula:C4H6N2S4Zn</t>
  </si>
  <si>
    <t>Boiling Point:308.2ºC at 760mmHg
Melting Point:157ºC (decomposes)</t>
  </si>
  <si>
    <t>9006-42-2</t>
  </si>
  <si>
    <r>
      <rPr>
        <sz val="11.0"/>
      </rPr>
      <t xml:space="preserve">Metiran's production may result in its release to the environment through various waste streams; its use as a fungicide and as a seed treatment for the control of emergence diseases of vegetables and ornamentals will result in its direct release to the environment. Metiram, a dithiocarbamate fungicide, is a polymer of zineb and ethylenethiuram disulfide. If released to air, metiram is slowly decomposed by light. Dithiocarbamate fungicides undergo rapid decomposition in the presence of moisture. If released in soil or water, adsorption to soils or sediment, volatilization from water or moist soil surfaces, and biodegradation are not expected to be important environmental fate processes due to rapid hydrolysis. Half-lives of 2.7 days in soil at 20 °C and 0.8 days in water have been reported. Occupational exposure to metiram may occur through inhalation of metiram powders and dermal contact with this compound at workplaces where metiram is produced or used. The general population may be exposed to metiram via ingestion of food and dermal contact with fungicide products containing metiram. (SRC)
</t>
    </r>
    <r>
      <rPr>
        <color rgb="FF0000FF"/>
        <sz val="11.0"/>
      </rPr>
      <t xml:space="preserve">
# Please see reference #1 on reference sheet</t>
    </r>
  </si>
  <si>
    <r>
      <rPr>
        <sz val="11.0"/>
      </rPr>
      <t xml:space="preserve">/OTHER TOXICITY INFORMATION/ Historically, it has been assumed that metiram's potential for carcinogenicity (as well as that of the other EBDCs, maneb and mancozeb) is due to the formation of the metabolite /ethylenethiourea/ (ETU), which is classified as a probable human carcinogen (B2), /based on former classification system/. On this basis, metiram cancer risk has been calculated by estimating exposure to metiram-derived ETU (including that converted from metiram into ETU in the body) and using the ETU cancer potency factor to provide a quantitative estimate of risk.
</t>
    </r>
    <r>
      <rPr>
        <color rgb="FF0000FF"/>
        <sz val="11.0"/>
      </rPr>
      <t># Please see reference #1 on reference sheet</t>
    </r>
  </si>
  <si>
    <r>
      <rPr>
        <sz val="11.0"/>
      </rPr>
      <t xml:space="preserve">Fungicide ... Control of a wide range of diseases on many crops, eg. Scab on pome fruit; shot-hole on stone fruit; rust on currants and plums; downy mildew, red fire disease, and black rot on vines; Phytophthora late blight on potatoes and tomatoes; Septoria leaf spot on celery and celeriac; downy mildew on head lettuce; rust on asparagus; anthracnose on beans; downy mildews on hops and tobacco; downy mildews and rusts on ornamentals; diseases of cotton, peanuts, pecans, etc. ... Used in forestry to combat need cast in conifers. Also used as a seed treatment for control of emergence diseases of vegetables and ornamentals.
</t>
    </r>
    <r>
      <rPr>
        <color rgb="FF0000FF"/>
        <sz val="11.0"/>
      </rPr>
      <t># Please see reference #1 on reference sheet</t>
    </r>
  </si>
  <si>
    <r>
      <rPr>
        <sz val="11.0"/>
      </rPr>
      <t xml:space="preserve">METHODS FOR CHROMATOGRAPHIC ANALYSIS OF CARBAMATES, INCLUDING DITHIOCARBAMATE PESTICIDES, HAVE BEEN REVIEWED. /FERRIC DIMETHYL DITHIO CARBAMATE/ RESIDUES HAVE BEEN DETERMINED BY POLAROGRAPHY, WITH A SENSITIVITY OF 80 UG/ML ... . /DITHIOCARBAMATES/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</si>
  <si>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</si>
  <si>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</si>
  <si>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
    </r>
    <r>
      <rPr>
        <color rgb="FF0000FF"/>
        <sz val="11.0"/>
      </rPr>
      <t># Please see reference #1 on reference sheet</t>
    </r>
  </si>
  <si>
    <r>
      <rPr>
        <sz val="11.0"/>
      </rPr>
      <t xml:space="preserve">Do not touch or walk through spilled material. Stop leak if you can do it without risk. Prevent dust cloud. For Asbestos, avoid inhalation of dust. Cover spill with plastic sheet or tarp to minimize spreading. Do not clean up or dispose of, except under supervision of a specialist.
SMALL DRY SPILL: With clean shovel, place material into clean, dry container and cover loosely; move containers from spill area.
SMALL SPILL: Pick up with sand or other non-combustible absorbent material and place into containers for later disposal.
LARGE SPILL: Dike far ahead of liquid spill for later disposal. Cover powder spill with plastic sheet or tarp to minimize spreading. Prevent entry into waterways, sewers, basements or confined areas. (ERG, 2024)
Metiram is produced by addition of a mixture of concentrated sulfuric acid, hydrogen peroxide, and zinc chloride with vigorous stirring to an aqueous solution of N,N-tetramethylenedithiocarbamate and sodium ethylenebis(dithiocarbamate).
</t>
    </r>
    <r>
      <rPr>
        <color rgb="FF0000FF"/>
        <sz val="11.0"/>
      </rPr>
      <t># Please see reference #1 on reference sheet</t>
    </r>
  </si>
  <si>
    <r>
      <rPr>
        <sz val="11.0"/>
      </rPr>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a manner that results in no direct personal contact by personnel who handle, dispose of, or clean the clothing. Quality assurance procedures to confirm the efficacy of the cleaning procedures should be implemented prior to the decontaminated protective clothing being returned for reuse by the workers. Contaminated clothing (including shoes/socks) should not be taken home at end of shift, but should remain at employee's place of work for cleaning.
</t>
    </r>
    <r>
      <rPr>
        <color rgb="FF0000FF"/>
        <sz val="11.0"/>
      </rPr>
      <t xml:space="preserve">
# Please see reference #1 on reference sheet</t>
    </r>
  </si>
  <si>
    <r>
      <rPr>
        <sz val="11.0"/>
      </rPr>
      <t xml:space="preserve">Generators of waste (equal to or greater than 100 kg/mo) containing this contaminant, EPA hazardous waste number U114, must conform with USEPA regulations in storage, transportation, treatment and disposal of waste.
A potential candidate for liquid injection incineration at a temperature range of 650 to 1,600 °C and a residence time of 0.1 to 2 seconds.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/Ethylenebisdithiocarbamate/
</t>
    </r>
    <r>
      <rPr>
        <color rgb="FF0000FF"/>
        <sz val="11.0"/>
      </rPr>
      <t># Please see reference #1 on reference sheet</t>
    </r>
  </si>
  <si>
    <r>
      <rPr>
        <sz val="11.0"/>
      </rPr>
      <t xml:space="preserve">Used as agricultural fungicide for fruits, vegetables, cotton, ornamentals, other crops, and forestry; Also used as seed treatment; [HSDB] One of the ethylene bisdithiocarbamate (EBDC) fungicides that include mancozeb and maneb and which have the common degradate ethylenethiourea (ETU); Currently registered for used on apples, potatoes, and ornamental plants; [EPA REDs]
</t>
    </r>
    <r>
      <rPr>
        <color rgb="FF0000FF"/>
        <sz val="11.0"/>
      </rPr>
      <t># Please see reference #1 on reference sheet</t>
    </r>
  </si>
  <si>
    <r>
      <rPr>
        <sz val="11.0"/>
      </rPr>
      <t xml:space="preserve">Used as agricultural fungicide for fruits, vegetables, cotton, ornamentals, other crops, and forestry; Also used as seed treatment; [HSDB] One of the ethylene bisdithiocarbamate (EBDC) fungicides that include mancozeb and maneb and which have the common degradate ethylenethiourea (ETU); Currently registered for used on apples, potatoes, and ornamental plants; [EPA REDs]
</t>
    </r>
    <r>
      <rPr>
        <color rgb="FF0000FF"/>
        <sz val="11.0"/>
      </rPr>
      <t># Please see reference #1 on reference sheet</t>
    </r>
  </si>
  <si>
    <r>
      <rPr>
        <sz val="11.0"/>
      </rPr>
      <t xml:space="preserve">Used as agricultural fungicide for fruits, vegetables, cotton, ornamentals, other crops, and forestry; Also used as seed treatment; [HSDB] One of the ethylene bisdithiocarbamate (EBDC) fungicides that include mancozeb and maneb and which have the common degradate ethylenethiourea (ETU); Currently registered for used on apples, potatoes, and ornamental plants; [EPA REDs]
</t>
    </r>
    <r>
      <rPr>
        <color rgb="FF0000FF"/>
        <sz val="11.0"/>
      </rPr>
      <t># Please see reference #1 on reference sheet</t>
    </r>
  </si>
  <si>
    <r>
      <rPr>
        <sz val="11.0"/>
      </rPr>
      <t xml:space="preserve">Used as agricultural fungicide for fruits, vegetables, cotton, ornamentals, other crops, and forestry; Also used as seed treatment; [HSDB] One of the ethylene bisdithiocarbamate (EBDC) fungicides that include mancozeb and maneb and which have the common degradate ethylenethiourea (ETU); Currently registered for used on apples, potatoes, and ornamental plants; [EPA REDs]
</t>
    </r>
    <r>
      <rPr>
        <color rgb="FF0000FF"/>
        <sz val="11.0"/>
      </rPr>
      <t># Please see reference #1 on reference sheet</t>
    </r>
  </si>
  <si>
    <r>
      <rPr>
        <sz val="10.0"/>
      </rPr>
      <t xml:space="preserve">Practically insoluble in water.
</t>
    </r>
    <r>
      <rPr>
        <color rgb="FF0000FF"/>
        <sz val="10.0"/>
      </rPr>
      <t># Please see reference #1 on reference sheet</t>
    </r>
  </si>
  <si>
    <t>METRIBUZIN</t>
  </si>
  <si>
    <t xml:space="preserve">Molecular Weight:214.288
Density:1.3±0.1 g/cm3
Molecular Formula:C8H14N4OS
</t>
  </si>
  <si>
    <t>Boiling Point:312.4±25.0 °C at 760 mmHg
Melting Point:125°C</t>
  </si>
  <si>
    <t>21087-64-9</t>
  </si>
  <si>
    <r>
      <rPr>
        <sz val="11.0"/>
      </rPr>
      <t xml:space="preserve">Metribuzin's use as herbicide is expected to result in its direct release to the environment. If released to air, a vapor pressure of 4.35X10-7 mm Hg at 20 °C indicates metribuzin will exist in both the vapor and particulate phases in the ambient atmosphere. Vapor-phase metribuzin will be degraded in the atmosphere by reaction with photochemically-produced hydroxyl radicals; the half-life for this reaction in air is estimated to be 21 hrs. Particulate-phase metribuzin will be removed from the atmosphere by wet and dry deposition. Metribuzin absorbs light in the environmental UV spectrum and has a photolysis half-life of 2.5 days on sandy loam soil irradiated outdoors. If released to soil, metribuzin is expected to have high mobility based upon an average experimental Koc of 60. Volatilization from moist soil surfaces is not expected to be an important fate process based upon experimental data and an estimated Henry's Law constant of 1.2X10-10 atm-cu m/mole. Even though direct photolysis in water and on soil appears to degrade metribuzin rapidly in the laboratory, only metribuzin that is on the surface of soil is affected by direct photolysis. Biodegradation is the primary means of metribuzin dissipation from soils. The half-life is 172 and 439 days for sandy loam under aerobic and anaerobic conditions, respectively
</t>
    </r>
    <r>
      <rPr>
        <color rgb="FF0000FF"/>
        <sz val="11.0"/>
      </rPr>
      <t># Please see reference #1 on reference sheet</t>
    </r>
  </si>
  <si>
    <r>
      <rPr>
        <sz val="11.0"/>
      </rPr>
      <t xml:space="preserve">Excerpt from NIOSH Pocket Guide for Metribuzin:
Exposure Routes: Inhalation, ingestion, skin and/or eye contact
Symptoms: In Animals: central nervous system depression; thyroid, liver enzyme changes
Target Organs: Central nervous system, thyroid, liver (NIOSH, 2024)
</t>
    </r>
    <r>
      <rPr>
        <color rgb="FF0000FF"/>
        <sz val="11.0"/>
      </rPr>
      <t># Please see reference #1 on reference sheet</t>
    </r>
  </si>
  <si>
    <r>
      <rPr>
        <sz val="11.0"/>
      </rPr>
      <t xml:space="preserve">Metribuzin is a herbicide used to control weeds in alfalfa, asparagus, barley, carrots, corn, peas, potatoes, soybeans, sugarcane, tomatoes, turf grass, and wheat. [ACGIH]
</t>
    </r>
    <r>
      <rPr>
        <color rgb="FF0000FF"/>
        <sz val="11.0"/>
      </rPr>
      <t># Please see reference #1 on reference sheet</t>
    </r>
  </si>
  <si>
    <r>
      <rPr>
        <sz val="11.0"/>
      </rPr>
      <t xml:space="preserve">Analytic Laboratory Methods: Metribuzin in pesticide formulations is determined by GC method equipped with FID. Di-n-butyl phthalate is used as an internal standard. Method is suitable for technical metribuzin and formulations.
EPA Method 507.Determination of nitrogen and phosphorus containing pesticides by GC with a nitrogen-phosphorus detector. The method is applicable to certain nitrogen and phosphorus containing pesticides in ground water and finished drinking water. Under the prescribed conditions, metribuzin has an estimated detection limit of 0.15 ug/l as defined by EPA.
EPA Method 633.GC with nitrogen phosphorus detector for the determination of organonitrogen pesticides in industrial and municipal wastewater. Under the prescribed conditions for metribuzin, the method detection limit is 0.46 ug/l as determined by EPA Office of Water's Industrial Technology Division.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</si>
  <si>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</si>
  <si>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</si>
  <si>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Do NOT let this chemical enter the environment. Sweep spilled substance into covered containers. If appropriate, moisten first to prevent dusting. Then store and dispose of according to local regulations.
</t>
    </r>
    <r>
      <rPr>
        <color rgb="FF0000FF"/>
        <sz val="11.0"/>
      </rPr>
      <t># Please see reference #1 on reference sheet</t>
    </r>
  </si>
  <si>
    <r>
      <rPr>
        <sz val="11.0"/>
      </rPr>
      <t xml:space="preserve">Do not touch or walk through spilled material. Stop leak if you can do it without risk. Prevent dust cloud. For Asbestos, avoid inhalation of dust. Cover spill with plastic sheet or tarp to minimize spreading. Do not clean up or dispose of, except under supervision of a specialist.
SMALL DRY SPILL: With clean shovel, place material into clean, dry container and cover loosely; move containers from spill area.
SMALL SPILL: Pick up with sand or other non-combustible absorbent material and place into containers for later disposal.
LARGE SPILL: Dike far ahead of liquid spill for later disposal. Cover powder spill with plastic sheet or tarp to minimize spreading. Prevent entry into waterways, sewers, basements or confined areas. (ERG, 2024)
</t>
    </r>
    <r>
      <rPr>
        <color rgb="FF0000FF"/>
        <sz val="11.0"/>
      </rPr>
      <t># Please see reference #1 on reference sheet</t>
    </r>
  </si>
  <si>
    <r>
      <rPr>
        <sz val="11.0"/>
      </rPr>
      <t xml:space="preserve">Avoid contact with skin, eyes, and clothing. Remove contaminated clothing and wash with soap and hot water before reuse.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</si>
  <si>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Bury empty container or product that cannot be used in a safe place away from water supplies, or dispose of by alternative procedures recommended by federal, state or local authorities. Open dumping is prohibited.
</t>
    </r>
    <r>
      <rPr>
        <color rgb="FF0000FF"/>
        <sz val="11.0"/>
      </rPr>
      <t># Please see reference #1 on reference sheet</t>
    </r>
  </si>
  <si>
    <r>
      <rPr>
        <sz val="11.0"/>
      </rPr>
      <t xml:space="preserve">Metribuzin is a herbicide used to control weeds in alfalfa, asparagus, barley, carrots, corn, peas, potatoes, soybeans, sugarcane, tomatoes, turf grass, and wheat. [ACGIH]
</t>
    </r>
    <r>
      <rPr>
        <color rgb="FF0000FF"/>
        <sz val="11.0"/>
      </rPr>
      <t># Please see reference #1 on reference sheet</t>
    </r>
  </si>
  <si>
    <r>
      <rPr>
        <sz val="11.0"/>
      </rPr>
      <t xml:space="preserve">Metribuzin is a herbicide used to control weeds in alfalfa, asparagus, barley, carrots, corn, peas, potatoes, soybeans, sugarcane, tomatoes, turf grass, and wheat. [ACGIH]
</t>
    </r>
    <r>
      <rPr>
        <color rgb="FF0000FF"/>
        <sz val="11.0"/>
      </rPr>
      <t># Please see reference #1 on reference sheet</t>
    </r>
  </si>
  <si>
    <r>
      <rPr>
        <sz val="11.0"/>
      </rPr>
      <t xml:space="preserve">Exposure Routes: Inhalation, ingestion, skin and/or eye contact
</t>
    </r>
    <r>
      <rPr>
        <color rgb="FF0000FF"/>
        <sz val="11.0"/>
      </rPr>
      <t># Please see reference #1 on reference sheet</t>
    </r>
  </si>
  <si>
    <r>
      <rPr>
        <sz val="11.0"/>
      </rPr>
      <t xml:space="preserve">Metribuzin is a herbicide used to control weeds in alfalfa, asparagus, barley, carrots, corn, peas, potatoes, soybeans, sugarcane, tomatoes, turf grass, and wheat. [ACGIH]
</t>
    </r>
    <r>
      <rPr>
        <color rgb="FF0000FF"/>
        <sz val="11.0"/>
      </rPr>
      <t># Please see reference #1 on reference sheet</t>
    </r>
  </si>
  <si>
    <r>
      <rPr>
        <sz val="11.0"/>
      </rPr>
      <t xml:space="preserve">Controls a large number of grass and broadleaf weeds in agricultural crops.
</t>
    </r>
    <r>
      <rPr>
        <color rgb="FF0000FF"/>
        <sz val="11.0"/>
      </rPr>
      <t># Please see reference #1 on reference sheet</t>
    </r>
  </si>
  <si>
    <r>
      <rPr>
        <sz val="10.0"/>
      </rPr>
      <t xml:space="preserve">Solubility in water, g/100ml at 0.12Â °C:
</t>
    </r>
    <r>
      <rPr>
        <color rgb="FF0000FF"/>
        <sz val="10.0"/>
      </rPr>
      <t># Please see reference #1 on reference sheet</t>
    </r>
  </si>
  <si>
    <t>MIREX</t>
  </si>
  <si>
    <t>BKH, EPA-SDWA, IL-EPA, JNIHS, KEIT, RTECS, WWF</t>
  </si>
  <si>
    <t xml:space="preserve">Molecular Weight:545.543
Density:2.3±0.1 g/cm3
Molecular Formula  :C10Cl12
</t>
  </si>
  <si>
    <t>Boiling Point:421.1±40.0 °C at 760 mmHg
Melting Point:485℃</t>
  </si>
  <si>
    <t>2385-85-5</t>
  </si>
  <si>
    <r>
      <rPr>
        <sz val="11.0"/>
      </rPr>
      <t xml:space="preserve">Mirex's former production and use as an insecticide to control fire ants in the southeastern US resulted in its direct release to the environment. Its former use as a flame-retardant additive in thermoplastic, thermosetting and elastomeric resins, paper, paint rubber, electrical adhesive and textile products resulted in its release to the environment through various waste streams. Mirex may still be detected in the environment despite the 1978 ban on its use in the US. If released to air, a vapor pressure of 8X10-7 mm Hg at 25 °C indicates mirex will exist in both the vapor and particulate phases in the atmosphere. Mirex does not contain functional groups that are susceptible to degradation through reaction with common atmospheric oxidants such as hydroxyl radicals and ozone. It may degrade slowly however, through direct photolysis reactions, producing kepone and isomers of monohydromirex as photodegradation products. Particulate-phase mirex will be removed from the atmosphere by wet and dry deposition. If released to soil, mirex is expected to be immobile based on a Koc value of 5800 measured in soil and an average Koc value of 2.4X10+7 obtained from 4 sediment samples. Volatilization from moist soil surfaces is expected based on a Henry's Law constant of 8.1X10-4 atm cu m/mol; however, adsorption to soil may attenuate this process. Volatilization from dry soil surfaces is not expected based on the vapor pressure. Mirex is very slow to biodegrade in the environment and is expected to have biodegradation half-lives of one year or more in most soils. 
</t>
    </r>
    <r>
      <rPr>
        <color rgb="FF0000FF"/>
        <sz val="11.0"/>
      </rPr>
      <t xml:space="preserve">
# Please see reference #1 on reference sheet</t>
    </r>
  </si>
  <si>
    <r>
      <rPr>
        <sz val="11.0"/>
      </rPr>
      <t xml:space="preserve">Cancer, Dermal (Skin), Endocrine (Glands and Hormones), Hepatic (Liver), Neurological (Nervous System), Ocular (Eyes), Renal (Urinary System or Kidneys), Reproductive (Producing Children)
</t>
    </r>
    <r>
      <rPr>
        <color rgb="FF0000FF"/>
        <sz val="11.0"/>
      </rPr>
      <t xml:space="preserve">
# Please see reference #1 on reference sheet</t>
    </r>
  </si>
  <si>
    <r>
      <rPr>
        <sz val="11.0"/>
      </rPr>
      <t xml:space="preserve">Used formerly as fire retardant for plastics, rubber, paint, paper, and electrical products and as insecticide for fire ants; [Merck Index] All US production and uses ceased in the late 1970's; [HSDB]
</t>
    </r>
    <r>
      <rPr>
        <color rgb="FF0000FF"/>
        <sz val="11.0"/>
      </rPr>
      <t xml:space="preserve">
# Please see reference #1 on reference sheet</t>
    </r>
  </si>
  <si>
    <r>
      <rPr>
        <sz val="11.0"/>
      </rPr>
      <t xml:space="preserve">Analytic Laboratory Methods
Sample: Air; Procedure: Trap on polyurethane foam, extract (hexane-ether) in Soxhlet, wash; Detection Gas-liq chromatography/electron capture detector; Limit of detection: 0.1 ng/cu m; Lewis RG et al; Anal Chem 49: 1668-72 (1976). Sample: Water; Detection Gas-liq chromatography/electron capture detector; Limit of detection 10 ng/l: Sandhu SS et al; J Am Water Works Assoc 70: 41-5 (1978). Sample: Fatty products &amp; fish; Detection Gas-liq chromatography/electron capture detector; Bong Rl; J Assoc Anal Chem 60: 229-32 (1977).
MIREX &amp; PHOTOMIREX WERE SEPARATED FROM PCBS &amp; OTHER AROMATIC CMPD BY NITRATION &amp; REMOVAL OF NITRO-PCBS ON ALUMINA MICROCOLUMN. RECOVERIES OF MIREX &amp; PHOTOMIREX WERE 102 plus or minus 8% &amp; 104 plus or minus 5%, RESPECTIVELY. MIREX WAS ALSO DETECTED IN SAMPLES OF SEDIMENT, FISH, &amp; EGGS.
</t>
    </r>
    <r>
      <rPr>
        <color rgb="FF0000FF"/>
        <sz val="11.0"/>
      </rPr>
      <t xml:space="preserve">
# Please see reference #1 on reference sheet</t>
    </r>
  </si>
  <si>
    <r>
      <rPr>
        <sz val="11.0"/>
      </rPr>
      <t xml:space="preserve">Pulp and Paper Processing [Category: Industry]
Farming (Pesticides) [Category: Industry]
</t>
    </r>
    <r>
      <rPr>
        <color rgb="FF0000FF"/>
        <sz val="11.0"/>
      </rPr>
      <t># Please see reference #1 on reference sheet</t>
    </r>
  </si>
  <si>
    <r>
      <rPr>
        <sz val="11.0"/>
      </rPr>
      <t xml:space="preserve">Pulp and Paper Processing [Category: Industry]
Farming (Pesticides) [Category: Industry]
</t>
    </r>
    <r>
      <rPr>
        <color rgb="FF0000FF"/>
        <sz val="11.0"/>
      </rPr>
      <t># Please see reference #1 on reference sheet</t>
    </r>
  </si>
  <si>
    <r>
      <rPr>
        <sz val="11.0"/>
      </rPr>
      <t xml:space="preserve">Before dealing with any spillage, precautions should be taken as required and appropriate personal protection should be used. Prevent liquid from spreading or contaminating other cargo and vegetation, and avoid pollution of surface waters and ground water by using the most suitable available material, e.g., earth or sand. Absorb spilled liquid with sawdust, sand, or earth, sweep up and place it in a closeable container for later transfer to a safe place for disposal. As soon as possible after the spillage and before re-use, cover all contaminated areas with damp sawdust, sand, or earth. Sweep up and place in a closeable container for later transfer to a safe place for disposal. Care should be taken to avoid run-off into surface waters or drains.
</t>
    </r>
    <r>
      <rPr>
        <color rgb="FF0000FF"/>
        <sz val="11.0"/>
      </rPr>
      <t># Please see reference #1 on reference sheet</t>
    </r>
  </si>
  <si>
    <r>
      <rPr>
        <sz val="11.0"/>
      </rPr>
      <t xml:space="preserve">MIREX MAY BE MADE BY THE DIMERIZATION OF HEXACHLOROCYCLOPENTADIENE IN THE PRESENCE OF AN ALUMINUM CHLORIDE CATALYST.
</t>
    </r>
    <r>
      <rPr>
        <color rgb="FF0000FF"/>
        <sz val="11.0"/>
      </rPr>
      <t># Please see reference #1 on reference sheet</t>
    </r>
  </si>
  <si>
    <r>
      <rPr>
        <sz val="11.0"/>
      </rPr>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t>
    </r>
    <r>
      <rPr>
        <color rgb="FF0000FF"/>
        <sz val="11.0"/>
      </rPr>
      <t>#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</si>
  <si>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Please see reference #1 on reference sheet</t>
    </r>
  </si>
  <si>
    <r>
      <rPr>
        <sz val="11.0"/>
      </rPr>
      <t xml:space="preserve">Insecticide used to control western harvester ants, yellow jackets, &amp; imported fire ants (Former Use)
</t>
    </r>
    <r>
      <rPr>
        <color rgb="FF0000FF"/>
        <sz val="11.0"/>
      </rPr>
      <t># Please see reference #1 on reference sheet</t>
    </r>
  </si>
  <si>
    <r>
      <rPr>
        <sz val="11.0"/>
      </rPr>
      <t xml:space="preserve">Insecticide used to control western harvester ants, yellow jackets, &amp; imported fire ants (Former Use)
</t>
    </r>
    <r>
      <rPr>
        <color rgb="FF0000FF"/>
        <sz val="11.0"/>
      </rPr>
      <t># Please see reference #1 on reference sheet</t>
    </r>
  </si>
  <si>
    <r>
      <rPr>
        <sz val="11.0"/>
      </rPr>
      <t xml:space="preserve">Oral (L601) ; inhalation (L601) ; dermal (L601)
</t>
    </r>
    <r>
      <rPr>
        <color rgb="FF0000FF"/>
        <sz val="11.0"/>
      </rPr>
      <t># Please see reference #1 on reference sheet</t>
    </r>
  </si>
  <si>
    <r>
      <rPr>
        <sz val="11.0"/>
      </rPr>
      <t xml:space="preserve">Insecticide used to control western harvester ants, yellow jackets, &amp; imported fire ants (Former Use)
</t>
    </r>
    <r>
      <rPr>
        <color rgb="FF0000FF"/>
        <sz val="11.0"/>
      </rPr>
      <t xml:space="preserve">
# Please see reference #1 on reference sheet</t>
    </r>
  </si>
  <si>
    <r>
      <rPr>
        <sz val="11.0"/>
      </rPr>
      <t xml:space="preserve">Insecticide used to control western harvester ants, yellow jackets, &amp; imported fire ants (Former Use)
</t>
    </r>
    <r>
      <rPr>
        <color rgb="FF0000FF"/>
        <sz val="11.0"/>
      </rPr>
      <t># Please see reference #1 on reference sheet</t>
    </r>
  </si>
  <si>
    <r>
      <rPr>
        <sz val="10.0"/>
      </rPr>
      <t xml:space="preserve">In water, 0.085 mg/L at 25 °C
</t>
    </r>
    <r>
      <rPr>
        <color rgb="FF0000FF"/>
        <sz val="10.0"/>
      </rPr>
      <t># Please see reference #1 on reference sheet</t>
    </r>
  </si>
  <si>
    <t>MOLINATE</t>
  </si>
  <si>
    <t>Molecular Weight:187.302
Density:1.1±0.1 g/cm3
Molecular Formula:C9H17NOS</t>
  </si>
  <si>
    <t>Boiling Point:279.0±23.0 °C at 760 mmHg
Melting Point:N/A</t>
  </si>
  <si>
    <t>2212-67-1</t>
  </si>
  <si>
    <r>
      <rPr>
        <sz val="11.0"/>
      </rPr>
      <t xml:space="preserve">Molinate's use as a herbicide is expected to result in its direct release to the environment. If released to air, a vapor pressure of 5.6X10-3 mm Hg at 25 °C indicates molinate will exist solely as a vapor in the ambient atmosphere. Vapor-phase molinate will be degraded in the atmosphere by reaction with photochemically-produced hydroxyl radicals; the half-life for this reaction in air is estimated to be 12 hrs. If released to soil, molinate is expected to have high mobility based upon Kocs of 80-120. Volatilization from moist soil surfaces is expected to be an important fate process based upon a estimated Henry's Law constant of 4.10X10-6 atm-cu m/mole. The half-life of molinate in soil is reported to be about 3 weeks; volatilization half-life of applications to flooded rice fields are reported to range from about 1 to 6 days. If released into water, molinate is not expected to adsorb to suspended solids and sediment based upon the measured Kocs. Biodegradation is an important environmental fate process. Volatilization from water surfaces is expected to be an important fate process based upon this compound's Henry's Law constant. Estimated volatilization half-lives for a model river and model lake are 12 and 94 days, respectively. Molinate has been shown to undergo photooxidation, via reaction with photochemically formed species such as hydroxyl radicals, in natural water. Dilute solutions of molinate in distilled water are stable to sunlight and UV irradation (&gt;290 nm). BCF values ranging from 13 to 48 suggest bioconcentration in aquatic organisms is low to moderate. Hydrolysis is not expected to occur due to the lack of hydrolyzable functional groups. Occupational exposure to molinate may occur through inhalation and dermal contact with this compound at workplaces where molinate is produced or used. (SRC)
</t>
    </r>
    <r>
      <rPr>
        <color rgb="FF0000FF"/>
        <sz val="11.0"/>
      </rPr>
      <t xml:space="preserve">
# Please see reference #1 on reference sheet</t>
    </r>
  </si>
  <si>
    <r>
      <rPr>
        <sz val="11.0"/>
      </rPr>
      <t xml:space="preserve">Data concerning the effects of thiocarbamates on man are scarce. However, cases of irritation and sensitization have been observed among agricultural workers. Some thiocarbamates, e.g., molinate, have an effect on sperm morphology and, consequently, on reproduction. However, no teratogenic effects have been observed. The results of mutagenicity studies have shown that thiocarbamates containing dichloroallyl groups are highly mutagenic. Some thiocarbamates are acetylcholine esterase inhibitors. 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t>
    </r>
    <r>
      <rPr>
        <color rgb="FF0000FF"/>
        <sz val="11.0"/>
      </rPr>
      <t># Please see reference #1 on reference sheet</t>
    </r>
  </si>
  <si>
    <r>
      <rPr>
        <sz val="11.0"/>
      </rPr>
      <t xml:space="preserve">Used as selective herbicide for rice; [HSDB]
</t>
    </r>
    <r>
      <rPr>
        <color rgb="FF0000FF"/>
        <sz val="11.0"/>
      </rPr>
      <t># Please see reference #1 on reference sheet</t>
    </r>
  </si>
  <si>
    <r>
      <rPr>
        <sz val="11.0"/>
      </rPr>
      <t xml:space="preserve">Analytic Laboratory Methods: Product analysis by glc (AOAC Methods 1995, 974.05) ... Residues in crops and soil determined by glc or colorimetry after conversion to a suitable derivative. ... In drinking water, by gc with FID (AOAC Methods, 1995, 991.07).
AOAC Method 991.07. Nitrogen and Phosphorus Containing Pesticides in Finished Drinking Water by Gas Chromatographic Method. Estimated Method Detection Limit= 0.150 ug/l.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</si>
  <si>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</si>
  <si>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</si>
  <si>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Incinerate in a unit equipped with an effluent gas scrubber to absorb polluting combustion product (sulfur dioxide). Incineration temp about 1000 °C for 1-2 sec. Recommendable methods: Incineration /of treated residual/.
</t>
    </r>
    <r>
      <rPr>
        <color rgb="FF0000FF"/>
        <sz val="11.0"/>
      </rPr>
      <t># Please see reference #1 on reference sheet</t>
    </r>
  </si>
  <si>
    <r>
      <rPr>
        <sz val="11.0"/>
      </rPr>
      <t xml:space="preserve">Do not touch damaged containers or spilled material unless wearing appropriate protective clothing. Stop leak if you can do it without risk. Prevent entry into waterways, sewers, basements or confined areas. Cover with plastic sheet to prevent spreading. Absorb or cover with dry earth, sand or other non-combustible material and transfer to containers. DO NOT GET WATER INSIDE CONTAINERS. For solids, prevent dust cloud and avoid inhalation of dust. (ERG, 2024)
</t>
    </r>
    <r>
      <rPr>
        <color rgb="FF0000FF"/>
        <sz val="11.0"/>
      </rPr>
      <t># Please see reference #1 on reference sheet</t>
    </r>
  </si>
  <si>
    <r>
      <rPr>
        <sz val="11.0"/>
      </rPr>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</si>
  <si>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Please see reference #1 on reference sheet</t>
    </r>
  </si>
  <si>
    <r>
      <rPr>
        <sz val="11.0"/>
      </rPr>
      <t xml:space="preserve">Herbicide
</t>
    </r>
    <r>
      <rPr>
        <color rgb="FF0000FF"/>
        <sz val="11.0"/>
      </rPr>
      <t># Please see reference #1 on reference sheet</t>
    </r>
  </si>
  <si>
    <r>
      <rPr>
        <sz val="11.0"/>
      </rPr>
      <t xml:space="preserve">Herbicide
</t>
    </r>
    <r>
      <rPr>
        <color rgb="FF0000FF"/>
        <sz val="11.0"/>
      </rPr>
      <t># Please see reference #1 on reference sheet</t>
    </r>
  </si>
  <si>
    <r>
      <rPr>
        <sz val="11.0"/>
      </rPr>
      <t xml:space="preserve">Inhalation (L793) ; oral (L793); dermal (L793)
</t>
    </r>
    <r>
      <rPr>
        <color rgb="FF0000FF"/>
        <sz val="11.0"/>
      </rPr>
      <t># Please see reference #1 on reference sheet</t>
    </r>
  </si>
  <si>
    <r>
      <rPr>
        <sz val="11.0"/>
      </rPr>
      <t xml:space="preserve">Thiocarbamates are widely used throughout the world and are produced in great quantities, mainly as herbicides and fungicides.
</t>
    </r>
    <r>
      <rPr>
        <color rgb="FF0000FF"/>
        <sz val="11.0"/>
      </rPr>
      <t># Please see reference #1 on reference sheet</t>
    </r>
  </si>
  <si>
    <r>
      <rPr>
        <sz val="11.0"/>
      </rPr>
      <t xml:space="preserve">Thiocarbamates are widely used throughout the world and are produced in great quantities, mainly as herbicides and fungicides.
</t>
    </r>
    <r>
      <rPr>
        <color rgb="FF0000FF"/>
        <sz val="11.0"/>
      </rPr>
      <t xml:space="preserve">
# Please see reference #1 on reference sheet</t>
    </r>
  </si>
  <si>
    <r>
      <rPr>
        <sz val="10.0"/>
      </rPr>
      <t xml:space="preserve">In water, 970 mg/l @ 25 °C
</t>
    </r>
    <r>
      <rPr>
        <color rgb="FF0000FF"/>
        <sz val="10.0"/>
      </rPr>
      <t># Please see reference #1 on reference sheet</t>
    </r>
  </si>
  <si>
    <t>MONOCHLOROBIPHENYL</t>
  </si>
  <si>
    <t>Molecular Weight:188.653
Density:1.1±0.1 g/cm3
Molecular Formula        :C12H9Cl</t>
  </si>
  <si>
    <t>Boiling Point:289.0±9.0 °C at 760 mmHg
Melting Point:77.7ºC</t>
  </si>
  <si>
    <t>27323-18-8</t>
  </si>
  <si>
    <r>
      <rPr>
        <sz val="11.0"/>
      </rPr>
      <t xml:space="preserve">SYMPTOMS: Symptoms of exposure to this chemical include skin, eye, mucous membrane and upper respiratory tract irritation.
ACUTE/CHRONIC HAZARDS: This compound is irritating to the skin, eyes, mucous membranes and the upper respiratory tract. (NTP, 1992)
</t>
    </r>
    <r>
      <rPr>
        <color rgb="FF0000FF"/>
        <sz val="11.0"/>
      </rPr>
      <t># Please see reference #1 on reference sheet</t>
    </r>
  </si>
  <si>
    <r>
      <rPr>
        <sz val="11.0"/>
      </rPr>
      <t xml:space="preserve">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
</t>
    </r>
    <r>
      <rPr>
        <color rgb="FF0000FF"/>
        <sz val="11.0"/>
      </rPr>
      <t># Please see reference #1 on reference sheet</t>
    </r>
  </si>
  <si>
    <r>
      <rPr>
        <sz val="11.0"/>
      </rPr>
      <t xml:space="preserve">IUPAC Name: 1-chloro-4-phenylbenzene
InChI: InChI=1S/C12H9Cl/c13-12-8-6-11(7-9-12)10-4-2-1-3-5-10/h1-9H
Molecular Formula: C12H9Cl
</t>
    </r>
    <r>
      <rPr>
        <color rgb="FF0000FF"/>
        <sz val="11.0"/>
      </rPr>
      <t># Please see reference #1 on reference sheet</t>
    </r>
  </si>
  <si>
    <r>
      <rPr>
        <sz val="11.0"/>
      </rPr>
      <t xml:space="preserve">SMALL SPILLS AND LEAKAGE: Should a spill occur while you are handling this chemical, FIRST REMOVE ALL SOURCES OF IGNITION, then you should dampen the solid spill material with 60-70% ethanol and transfer the dampened material to a suitable container. Use absorbent paper dampened with 60-70% ethanol to pick up any remaining material.
</t>
    </r>
    <r>
      <rPr>
        <color rgb="FF0000FF"/>
        <sz val="11.0"/>
      </rPr>
      <t># Please see reference #1 on reference sheet</t>
    </r>
  </si>
  <si>
    <r>
      <rPr>
        <sz val="11.0"/>
      </rPr>
      <t xml:space="preserve">RECOMMENDED RESPIRATOR: Where the neat test chemical is weighed and diluted, wear a NIOSH-approved half face respirator equipped with an organic vapor/acid gas cartridge (specific for organic vapors, HCl, acid gas and SO2) with a dust/mist filter. (NTP, 1992
</t>
    </r>
    <r>
      <rPr>
        <color rgb="FF0000FF"/>
        <sz val="11.0"/>
      </rPr>
      <t># Please see reference #1 on reference sheet</t>
    </r>
  </si>
  <si>
    <r>
      <rPr>
        <sz val="11.0"/>
      </rPr>
      <t xml:space="preserve">Seal the absorbent paper, and any of your clothes, which may be contaminated, in a vapor-tight plastic bag for eventual disposal. Solvent wash all contaminated surfaces with 60-70% ethanol followed by washing with a soap and water solution. Do not reenter the contaminated area until the Safety Officer (or other responsible person) has verified that the area has been properly cleaned.
STORAGE PRECAUTIONS: You should store this material at ambient temperatures. (NTP, 1992)
</t>
    </r>
    <r>
      <rPr>
        <color rgb="FF0000FF"/>
        <sz val="11.0"/>
      </rPr>
      <t># Please see reference #1 on reference sheet</t>
    </r>
  </si>
  <si>
    <r>
      <rPr>
        <sz val="11.0"/>
      </rPr>
      <t xml:space="preserve">PCBs were used as coolants and lubricants in transformers, capacitors, and other electrical devices (such as fluorescent lights and refridgerators) produced before 1977. 
</t>
    </r>
    <r>
      <rPr>
        <color rgb="FF0000FF"/>
        <sz val="11.0"/>
      </rPr>
      <t># Please see reference #1 on reference sheet</t>
    </r>
  </si>
  <si>
    <r>
      <rPr>
        <sz val="11.0"/>
      </rPr>
      <t xml:space="preserve">PCBs were used as coolants and lubricants in transformers, capacitors, and other electrical devices (such as fluorescent lights and refridgerators) produced before 1977. 
</t>
    </r>
    <r>
      <rPr>
        <color rgb="FF0000FF"/>
        <sz val="11.0"/>
      </rPr>
      <t># Please see reference #1 on reference sheet</t>
    </r>
  </si>
  <si>
    <r>
      <rPr>
        <sz val="11.0"/>
      </rPr>
      <t xml:space="preserve">Oral (L4) ; inhalation (L4) ; dermal (L4)
</t>
    </r>
    <r>
      <rPr>
        <color rgb="FF0000FF"/>
        <sz val="11.0"/>
      </rPr>
      <t># Please see reference #1 on reference sheet</t>
    </r>
  </si>
  <si>
    <r>
      <rPr>
        <sz val="11.0"/>
      </rPr>
      <t xml:space="preserve">PCBs were used as coolants and lubricants in transformers, capacitors, and other electrical devices (such as fluorescent lights and refridgerators) produced before 1977. 
</t>
    </r>
    <r>
      <rPr>
        <color rgb="FF0000FF"/>
        <sz val="11.0"/>
      </rPr>
      <t># Please see reference #1 on reference sheet</t>
    </r>
  </si>
  <si>
    <r>
      <rPr>
        <sz val="11.0"/>
      </rPr>
      <t xml:space="preserve">PCBs were used as coolants and lubricants in transformers, capacitors, and other electrical devices (such as fluorescent lights and refridgerators) produced before 1977. 
</t>
    </r>
    <r>
      <rPr>
        <color rgb="FF0000FF"/>
        <sz val="11.0"/>
      </rPr>
      <t># Please see reference #1 on reference sheet</t>
    </r>
  </si>
  <si>
    <r>
      <rPr>
        <sz val="11.0"/>
      </rPr>
      <t xml:space="preserve">REACH List of substances subject to POPs Regulation (POPs)
Substance: 4-chlorobiphenyl
EC: 218-127-7
Date of inclusion in the POPs Regulation: 29-Apr-2004
POPs Regulation Annex: Annex I, part A; Annex III, part A; Annex IV
</t>
    </r>
    <r>
      <rPr>
        <color rgb="FF0000FF"/>
        <sz val="11.0"/>
      </rPr>
      <t># Please see reference #1 on reference sheet</t>
    </r>
  </si>
  <si>
    <t>Methoxyetylacrylate tinbutyltin, copolymer</t>
  </si>
  <si>
    <t>EDF-501</t>
  </si>
  <si>
    <r>
      <rPr>
        <sz val="11.0"/>
      </rPr>
      <t xml:space="preserve">Tributyltin methacrylate's production and use as a stabilizer for PVC may result in its release to the environment through various waste streams; its use as a biocide in antifouling paints used to coat ship hulls will result in its direct release to the environment. Registered use in antifouling paints in the US was cancelled by the EPA in 2004. Since 2008 tributyltin has been banned as an anti-fouling paint under a global convention; however, ships previously coated continue to release tributyltin compounds into the environment. If released to air, a vapor pressure of 2.25X10-4 mm Hg at 20 °C indicates tributyltin methacrylate will exist in both the vapor and particulate phases in the atmosphere. Vapor-phase tributyltin methacrylate will be degraded in the atmosphere by reaction with photochemically-produced hydroxyl radicals and with ozone; the half-lives for these reactions in air is estimated to be 6 hours and 1 day, respectively. Particulate-phase tributyltin methacrylate will be removed from the atmosphere by wet and dry deposition. If released to soil, tributyltin methacrylate is expected to have slight mobility based upon an estimated Koc of 4900. Based on analogy to tributyltin acetate, tributyltin methacrylate may ionize to the cation form under some environmental scenarios, and cations generally adsorb more strongly to soils containing organic carbon and clay than their neutral counterparts.
</t>
    </r>
    <r>
      <rPr>
        <color rgb="FF0000FF"/>
        <sz val="11.0"/>
      </rPr>
      <t xml:space="preserve">
# Please see reference #1 on reference sheet</t>
    </r>
  </si>
  <si>
    <r>
      <rPr>
        <sz val="11.0"/>
      </rPr>
      <t xml:space="preserve">Oral LD50 (mouse) = 160 mg/kg; IV LD50 (mouse) = 18 mg/kg; [Sax] A skin and eye irritant; [CAMEO] Decomposed by moisture producing methacrylic acid and bis(tri-n-butyl)oxide; A severe eye irritant (effects may be delayed); [MSDSonline] See Tin, organic compounds.
Skin and eye irritant. Inhalation of aerosols leads to respiratory irritation. /Tributyltin compounds/
</t>
    </r>
    <r>
      <rPr>
        <color rgb="FF0000FF"/>
        <sz val="11.0"/>
      </rPr>
      <t># Please see reference #1 on reference sheet</t>
    </r>
  </si>
  <si>
    <r>
      <rPr>
        <sz val="11.0"/>
      </rPr>
      <t xml:space="preserve">Used in marine anti-fouling paints; [HSDB]
</t>
    </r>
    <r>
      <rPr>
        <color rgb="FF0000FF"/>
        <sz val="11.0"/>
      </rPr>
      <t># Please see reference #1 on reference sheet</t>
    </r>
  </si>
  <si>
    <r>
      <rPr>
        <sz val="11.0"/>
      </rPr>
      <t xml:space="preserve">SPILL: Increase the immediate precautionary measure distance, in the downwind direction, as necessary.
FIRE: If tank, rail tank car or highway tank is involved in a fire, ISOLATE for 800 meters (1/2 mile) in all directions; also, consider initial evacuation for 800 meters (1/2 mile) in all directions. (ERG, 2024)
</t>
    </r>
    <r>
      <rPr>
        <color rgb="FF0000FF"/>
        <sz val="11.0"/>
      </rPr>
      <t># Please see reference #1 on reference sheet</t>
    </r>
  </si>
  <si>
    <r>
      <rPr>
        <sz val="11.0"/>
      </rPr>
      <t xml:space="preserve">Tributyltin (TBT) compounds are organic derivatives of tetravalent tin. They are characterized by the presence of covalent bonds between carbon atoms and a tin atom... . /Tributyltin compounds/
</t>
    </r>
    <r>
      <rPr>
        <color rgb="FF0000FF"/>
        <sz val="11.0"/>
      </rPr>
      <t># Please see reference #1 on reference sheet</t>
    </r>
  </si>
  <si>
    <r>
      <rPr>
        <sz val="11.0"/>
      </rPr>
      <t xml:space="preserve">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xml:space="preserve">
# Please see reference #1 on reference sheet</t>
    </r>
  </si>
  <si>
    <r>
      <rPr>
        <sz val="11.0"/>
      </rPr>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t>
    </r>
    <r>
      <rPr>
        <color rgb="FF0000FF"/>
        <sz val="11.0"/>
      </rPr>
      <t># Please see reference #1 on reference sheet</t>
    </r>
  </si>
  <si>
    <r>
      <rPr>
        <sz val="11.0"/>
      </rPr>
      <t xml:space="preserve">Use as a biocide and industrial chemical severely restricted in the EU; [eChemPortal: ESIS]
</t>
    </r>
    <r>
      <rPr>
        <color rgb="FF0000FF"/>
        <sz val="11.0"/>
      </rPr>
      <t># Please see reference #1 on reference sheet</t>
    </r>
  </si>
  <si>
    <r>
      <rPr>
        <sz val="11.0"/>
      </rPr>
      <t xml:space="preserve">Oral (L308) ; inhalation (L308) ; dermal (L308)
</t>
    </r>
    <r>
      <rPr>
        <color rgb="FF0000FF"/>
        <sz val="11.0"/>
      </rPr>
      <t># Please see reference #1 on reference sheet</t>
    </r>
  </si>
  <si>
    <r>
      <rPr>
        <sz val="11.0"/>
      </rPr>
      <t xml:space="preserve">Use as a biocide and industrial chemical severely restricted in the EU; [eChemPortal: ESIS]
</t>
    </r>
    <r>
      <rPr>
        <color rgb="FF0000FF"/>
        <sz val="11.0"/>
      </rPr>
      <t># Please see reference #1 on reference sheet</t>
    </r>
  </si>
  <si>
    <r>
      <rPr>
        <sz val="11.0"/>
      </rPr>
      <t xml:space="preserve">Use as a biocide and industrial chemical severely restricted in the EU; [eChemPortal: ESIS]
</t>
    </r>
    <r>
      <rPr>
        <color rgb="FF0000FF"/>
        <sz val="11.0"/>
      </rPr>
      <t xml:space="preserve">
# Please see reference #1 on reference sheet</t>
    </r>
  </si>
  <si>
    <r>
      <rPr>
        <sz val="10.0"/>
      </rPr>
      <t xml:space="preserve">estimated water solubility, 13 mg/L(2)
</t>
    </r>
    <r>
      <rPr>
        <color rgb="FF0000FF"/>
        <sz val="10.0"/>
      </rPr>
      <t># Please see reference #1 on reference sheet</t>
    </r>
  </si>
  <si>
    <t>Mono-2-ethylhexyl phthalate</t>
  </si>
  <si>
    <t>Boiling Point:414.4±28.0 °C at 760 mmHg
Melting Point:N/A</t>
  </si>
  <si>
    <t>4376-20-9</t>
  </si>
  <si>
    <r>
      <rPr>
        <sz val="11.0"/>
      </rPr>
      <t xml:space="preserve">SYMPTOMS: Exposure to this compound may cause skin irritation.
ACUTE/CHRONIC HAZARDS: When heated to decomposition this compound emits acrid smoke and irritating fumes. Combustion may result in the release of toxic gases. This compound is a skin irritant. (NTP, 1992)
</t>
    </r>
    <r>
      <rPr>
        <color rgb="FF0000FF"/>
        <sz val="11.0"/>
      </rPr>
      <t># Please see reference #1 on reference sheet</t>
    </r>
  </si>
  <si>
    <r>
      <rPr>
        <sz val="11.0"/>
      </rPr>
      <t xml:space="preserve">SMALL SPILLS AND LEAKAGE: If you spill this chemical, FIRST REMOVE ALL SOURCES OF IGNITION. Then, use absorbent paper to pick up all liquid spill material. Your contaminated clothing and absorbent paper should be sealed in a vapor-tight plastic bag for eventual disposal. Solvent wash all contaminated surfaces with 60-70% ethanol followed by washing with a soap and water solution. Do not reenter the contaminated area until the Safety Officer (or other responsible person) has verified that the area has been properly cleaned.
</t>
    </r>
    <r>
      <rPr>
        <color rgb="FF0000FF"/>
        <sz val="11.0"/>
      </rPr>
      <t># Please see reference #1 on reference sheet</t>
    </r>
  </si>
  <si>
    <r>
      <rPr>
        <sz val="11.0"/>
      </rPr>
      <t xml:space="preserve">RECOMMENDED RESPIRATOR: Where the neat test chemical is weighed and diluted, wear a NIOSH-approved half face respirator equipped with an organic vapor/acid gas cartridge (specific for organic vapors, HCl, acid gas and SO2) with a dust/mist filter. (NTP, 1992)
</t>
    </r>
    <r>
      <rPr>
        <color rgb="FF0000FF"/>
        <sz val="11.0"/>
      </rPr>
      <t># Please see reference #1 on reference sheet</t>
    </r>
  </si>
  <si>
    <r>
      <rPr>
        <sz val="11.0"/>
      </rPr>
      <t xml:space="preserve">SMALL SPILLS AND LEAKAGE: If you spill this chemical, FIRST REMOVE ALL SOURCES OF IGNITION. Then, use absorbent paper to pick up all liquid spill material. Your contaminated clothing and absorbent paper should be sealed in a vapor-tight plastic bag for eventual disposal. Solvent wash all contaminated surfaces with 60-70% ethanol followed by washing with a soap and water solution. Do not reenter the contaminated area until the Safety Officer (or other responsible person) has verified that the area has been properly cleaned.
STORAGE PRECAUTIONS: You should protect this material from exposure to light, and store it in a refrigerator. (NTP, 1992)
</t>
    </r>
    <r>
      <rPr>
        <color rgb="FF0000FF"/>
        <sz val="11.0"/>
      </rPr>
      <t># Please see reference #1 on reference sheet</t>
    </r>
  </si>
  <si>
    <r>
      <rPr>
        <sz val="11.0"/>
      </rPr>
      <t xml:space="preserve">The Australian Inventory of Industrial Chemicals
Chemical: 1,2-Benzenedicarboxylic acid, mono(2-ethylhexyl) ester
Australian Industrial Chemicals Introduction Scheme (AICIS)
California Safe Cosmetics Program (CSCP) Reportable Ingredient
Hazard Traits - Developmental Toxicity; Endocrine Toxicity; Immunotoxicity; Reproductive Toxicity; Respiratory Toxicity
Authoritative List - CECBP - Priority Chemicals
Report - if used as a fragrance or flavor ingredient
</t>
    </r>
    <r>
      <rPr>
        <color rgb="FF0000FF"/>
        <sz val="11.0"/>
      </rPr>
      <t xml:space="preserve">
# Please see reference #1 on reference sheet</t>
    </r>
  </si>
  <si>
    <t>N,N-DIMETHYLANILINE</t>
  </si>
  <si>
    <t xml:space="preserve">Molecular Weight:121.180
Density:1.0±0.1 g/cm3
Molecular Formula  :C8H11N
</t>
  </si>
  <si>
    <t>Boiling Point:193.5±0.0 °C at 760 mmHg
Melting Point:1.5-2.5 °C(lit.)</t>
  </si>
  <si>
    <t>121-69-7</t>
  </si>
  <si>
    <r>
      <rPr>
        <sz val="11.0"/>
      </rPr>
      <t xml:space="preserve">N,N-Dimethylaniline's production and use as a polymerization catalyst and as an intermediate for pharmaceuticals and dyes may result in its release to the environment through various waste streams. If released to air, a vapor pressure of 0.7 mm Hg at 25 °C indicates N,N-dimethylaniline will exist solely as a vapor in the atmosphere. Vapor-phase N,N-dimethylaniline will be degraded in the atmosphere by reaction with photochemically-produced hydroxyl radicals; the half-life for this reaction in air is estimated to be 2 hrs. A dilute aqueous solution of N,N-dimethylaniline exposed to fluorescent lamps having a continuous spectrum from 300-400 nm resulted in a 50% degradation in approximately 14 min; therefore, N,N-dimethylaniline may be susceptible to direct photolysis by sunlight. If released to soil, N,N-dimethylaniline is expected to have moderate mobility based upon a Koc of 182. The pKa of N,N-dimethylaniline is 5.15, indicating that this compound will exist partially in the cation form in the environment and cations generally adsorb more strongly to soils containing organic carbon and clay than their neutral counterparts. Volatilization pf the neutral species from moist soil surfaces is expected to be an important fate process based upon an estimated Henry's Law constant of 5.7X10-5 atm-cu m/mole. N,N-Dimethylaniline is not expected to volatilize from dry soil surfaces based upon its vapor pressure. Utilizing the Japanese MITI test, 1.9% of the Theoretical BOD was reached in 2 weeks indicating that biodegradation is not an important environmental fate process in soil or water.
</t>
    </r>
    <r>
      <rPr>
        <color rgb="FF0000FF"/>
        <sz val="11.0"/>
      </rPr>
      <t># Please see reference #1 on reference sheet</t>
    </r>
  </si>
  <si>
    <r>
      <rPr>
        <sz val="11.0"/>
      </rPr>
      <t xml:space="preserve">Excerpt from ERG Guide 153 [Substances - Toxic and/or Corrosive (Combustible)]:
TOXIC and/or CORROSIVE; inhalation, ingestion or skin contact with material may cause severe injury or death. Methyl bromoacetate (UN2643) is an eye irritant/lachrymator (causes flow of tears). Contact with molten substance may cause severe burns to skin and eyes. Avoid any skin contact. Fire may produce irritating, corrosive and/or toxic gases. Runoff from fire control or dilution water may be corrosive and/or toxic and cause environmental contamination. (ERG, 2024)
</t>
    </r>
    <r>
      <rPr>
        <color rgb="FF0000FF"/>
        <sz val="11.0"/>
      </rPr>
      <t># Please see reference #1 on reference sheet</t>
    </r>
  </si>
  <si>
    <r>
      <rPr>
        <sz val="11.0"/>
      </rPr>
      <t xml:space="preserve">N,N-Dimethylaniline is used as an intermediate in the manufacture of vanillin, Michler's ketone, methyl violet, and other dyes and also as a solvent, an alkylating agent, and a stabilizer.
Used in the synthesis of vanillin, methyl violet, and Michler's ketone; also used as a hardener for plastic resins and a acid scavenger in the manufacture of semisynthetic penicillins and cephalosporins; [ACGIH]
</t>
    </r>
    <r>
      <rPr>
        <color rgb="FF0000FF"/>
        <sz val="11.0"/>
      </rPr>
      <t># Please see reference #1 on reference sheet</t>
    </r>
  </si>
  <si>
    <r>
      <rPr>
        <sz val="11.0"/>
      </rPr>
      <t xml:space="preserve">Analytic Laboratory Methods: Method: NIOSH 2002, Issue 2; Procedure: gas chromatography with flame ionization detection; Analyte: N,N-dimethylaniline; Matrix: air; Detection Limit: 0.01 mg/sample.
</t>
    </r>
    <r>
      <rPr>
        <color rgb="FF0000FF"/>
        <sz val="11.0"/>
      </rPr>
      <t># Please see reference #1 on reference sheet</t>
    </r>
  </si>
  <si>
    <r>
      <rPr>
        <sz val="11.0"/>
      </rPr>
      <t xml:space="preserve">Plastic Composites Manufacturing [Category: Industry]
</t>
    </r>
    <r>
      <rPr>
        <color rgb="FF0000FF"/>
        <sz val="11.0"/>
      </rPr>
      <t># Please see reference #1 on reference sheet</t>
    </r>
  </si>
  <si>
    <r>
      <rPr>
        <sz val="11.0"/>
      </rPr>
      <t xml:space="preserve">Plastic Composites Manufacturing [Category: Industry]
</t>
    </r>
    <r>
      <rPr>
        <color rgb="FF0000FF"/>
        <sz val="11.0"/>
      </rPr>
      <t># Please see reference #1 on reference sheet</t>
    </r>
  </si>
  <si>
    <r>
      <rPr>
        <sz val="11.0"/>
      </rPr>
      <t xml:space="preserve">Environmental precautions: Prevent further leakage or spillage if safe to do so. Do not let product enter drains. Discharge into the environment must be avoided. Methods and materials for containment and cleaning up: Contain spillage, and then collect with an electrically protected vacuum cleaner or by wet-brushing and place in container for disposal according to local regulations... Keep in suitable, closed containers for disposal.
</t>
    </r>
    <r>
      <rPr>
        <color rgb="FF0000FF"/>
        <sz val="11.0"/>
      </rPr>
      <t># Please see reference #1 on reference sheet</t>
    </r>
  </si>
  <si>
    <r>
      <rPr>
        <sz val="11.0"/>
      </rPr>
      <t xml:space="preserve">Dimethylaniline is produced from aniline and methanol under pressure in the presence of acidic catalysts or by passing dimethyl ether and aniline vapor over highly activated aluminum oxide at 230-295 °C.
</t>
    </r>
    <r>
      <rPr>
        <color rgb="FF0000FF"/>
        <sz val="11.0"/>
      </rPr>
      <t># Please see reference #1 on reference sheet</t>
    </r>
  </si>
  <si>
    <r>
      <rPr>
        <sz val="11.0"/>
      </rPr>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</si>
  <si>
    <r>
      <rPr>
        <sz val="11.0"/>
      </rPr>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t>
    </r>
    <r>
      <rPr>
        <color rgb="FF0000FF"/>
        <sz val="11.0"/>
      </rPr>
      <t># Please see reference #1 on reference sheet</t>
    </r>
  </si>
  <si>
    <r>
      <rPr>
        <sz val="11.0"/>
      </rPr>
      <t xml:space="preserve">Paint additives and coating additives not described by other categories
</t>
    </r>
    <r>
      <rPr>
        <color rgb="FF0000FF"/>
        <sz val="11.0"/>
      </rPr>
      <t xml:space="preserve">
# Please see reference #1 on reference sheet</t>
    </r>
  </si>
  <si>
    <r>
      <rPr>
        <sz val="11.0"/>
      </rPr>
      <t xml:space="preserve">Paint additives and coating additives not described by other categories
</t>
    </r>
    <r>
      <rPr>
        <color rgb="FF0000FF"/>
        <sz val="11.0"/>
      </rPr>
      <t># Please see reference #1 on reference sheet</t>
    </r>
  </si>
  <si>
    <r>
      <rPr>
        <sz val="11.0"/>
      </rPr>
      <t xml:space="preserve">inhalation, skin absorption, ingestion, skin and/or eye contact
</t>
    </r>
    <r>
      <rPr>
        <color rgb="FF0000FF"/>
        <sz val="11.0"/>
      </rPr>
      <t># Please see reference #1 on reference sheet</t>
    </r>
  </si>
  <si>
    <r>
      <rPr>
        <sz val="11.0"/>
      </rPr>
      <t xml:space="preserve">Paint additives and coating additives not described by other categories
</t>
    </r>
    <r>
      <rPr>
        <color rgb="FF0000FF"/>
        <sz val="11.0"/>
      </rPr>
      <t># Please see reference #1 on reference sheet</t>
    </r>
  </si>
  <si>
    <r>
      <rPr>
        <sz val="11.0"/>
      </rPr>
      <t xml:space="preserve">Paint additives and coating additives not described by other categories
</t>
    </r>
    <r>
      <rPr>
        <color rgb="FF0000FF"/>
        <sz val="11.0"/>
      </rPr>
      <t># Please see reference #1 on reference sheet</t>
    </r>
  </si>
  <si>
    <r>
      <rPr>
        <sz val="10.0"/>
      </rPr>
      <t xml:space="preserve">In water, 1,454 mg/L at 25 °C
</t>
    </r>
    <r>
      <rPr>
        <color rgb="FF0000FF"/>
        <sz val="10.0"/>
      </rPr>
      <t># Please see reference #1 on reference sheet</t>
    </r>
  </si>
  <si>
    <t>4-N-PROPYLPHENOL</t>
  </si>
  <si>
    <t xml:space="preserve">Molecular Weight:136.191
Density:1.0±0.1 g/cm3
Molecular Formula:C9H12O
</t>
  </si>
  <si>
    <t>Boiling Point:232.6±0.0 °C at 760 mmHg
Melting Point:22°C</t>
  </si>
  <si>
    <t>645-56-7</t>
  </si>
  <si>
    <r>
      <rPr>
        <sz val="11.0"/>
      </rPr>
      <t xml:space="preserve">Causes zonal hepatitis, kidney changes, and normocytic anemia in oral, repeated-dose studies of rats; [RTECS] Safe when used as a flavoring agent in food; [JECFA] Causes burns; Inhalation may cause corrosive injuries to upper respiratory tract and lungs; Toxic by ingestion; [Alfa Aesar MSDS] See 4-Ethylphenol.
</t>
    </r>
    <r>
      <rPr>
        <color rgb="FF0000FF"/>
        <sz val="11.0"/>
      </rPr>
      <t xml:space="preserve">
# Please see reference #1 on reference sheet</t>
    </r>
  </si>
  <si>
    <r>
      <rPr>
        <sz val="11.0"/>
      </rPr>
      <t xml:space="preserve">Used as a flavoring agent; [FDA]
Flavouring Agent -&gt; FLAVOURING_AGENT; -&gt; JECFA Functional Classes
</t>
    </r>
    <r>
      <rPr>
        <color rgb="FF0000FF"/>
        <sz val="11.0"/>
      </rPr>
      <t># Please see reference #1 on reference sheet</t>
    </r>
  </si>
  <si>
    <r>
      <rPr>
        <sz val="11.0"/>
      </rPr>
      <t xml:space="preserve">IUPAC Name: 4-propylphenol
InChI: InChI=1S/C9H12O/c1-2-3-8-4-6-9(10)7-5-8/h4-7,10H,2-3H2,1H3
Molecular Formula: C9H12O
</t>
    </r>
    <r>
      <rPr>
        <color rgb="FF0000FF"/>
        <sz val="11.0"/>
      </rPr>
      <t># Please see reference #1 on reference sheet</t>
    </r>
  </si>
  <si>
    <r>
      <rPr>
        <sz val="11.0"/>
      </rPr>
      <t xml:space="preserve">Skin Corr. 1B (91.1%)
</t>
    </r>
    <r>
      <rPr>
        <color rgb="FF0000FF"/>
        <sz val="11.0"/>
      </rPr>
      <t># Please see reference #1 on reference sheet</t>
    </r>
  </si>
  <si>
    <r>
      <rPr>
        <sz val="11.0"/>
      </rPr>
      <t xml:space="preserve">Fragrance Ingredients
</t>
    </r>
    <r>
      <rPr>
        <color rgb="FF0000FF"/>
        <sz val="11.0"/>
      </rPr>
      <t xml:space="preserve">
# Please see reference #1 on reference sheet</t>
    </r>
  </si>
  <si>
    <r>
      <rPr>
        <sz val="11.0"/>
      </rPr>
      <t xml:space="preserve">Fragrance Ingredients
</t>
    </r>
    <r>
      <rPr>
        <color rgb="FF0000FF"/>
        <sz val="11.0"/>
      </rPr>
      <t># Please see reference #1 on reference sheet</t>
    </r>
  </si>
  <si>
    <r>
      <rPr>
        <sz val="11.0"/>
      </rPr>
      <t xml:space="preserve">The Australian Inventory of Industrial Chemicals
Chemical: Phenol, 4-propyl-
</t>
    </r>
    <r>
      <rPr>
        <color rgb="FF0000FF"/>
        <sz val="11.0"/>
      </rPr>
      <t># Please see reference #1 on reference sheet</t>
    </r>
  </si>
  <si>
    <r>
      <rPr>
        <sz val="10.0"/>
      </rPr>
      <t xml:space="preserve">insoluble in water; soluble in fat
</t>
    </r>
    <r>
      <rPr>
        <color rgb="FF0000FF"/>
        <sz val="10.0"/>
      </rPr>
      <t># Please see reference #1 on reference sheet</t>
    </r>
  </si>
  <si>
    <t>NABAM</t>
  </si>
  <si>
    <t xml:space="preserve">Molecular Weight:256.343
Density:1.342 g/mL at 25 °C(lit.)
Molecular Formula:C4H6N2Na2S4
</t>
  </si>
  <si>
    <t>Boiling Point:308.2ºC at 760 mmHg
Melting Point:78-81ºC</t>
  </si>
  <si>
    <t>142-59-6</t>
  </si>
  <si>
    <r>
      <rPr>
        <sz val="11.0"/>
      </rPr>
      <t xml:space="preserve">Nabam's production may result in its release to the environment through various waste streams; its use as a fungicide will result in its direct release to the environment. Nabam is decomposed by light, moisture, and heat with the major degradation product being ethylenethiourea. Nabam will exist solely in the particulate phase in the ambient atmosphere. Particulate-phase nabam may be removed from the air by wet and dry deposition. Nabam absorbs light in the environmental UV spectrum and therefore may be susceptible to direct photolysis by sunlight. If released to soil, nabam is susceptible to rapid degradation; therefore, mobility in soil and volatilization are not expected to be important fate processes in the environment. Nabam exhibited a removal rate of 96% per day in activated sludge bench-scale reactors, indicating that biodegradation may be an important environmental fate process. If released into water, nabam is not expected to volatilize from water because of its rapid degradation. An estimated BCF of 3 suggests the potential for bioconcentration in aquatic organisms is low. Occupational exposure to nabam may occur through dermal contact with this compound at workplaces where nabam is produced or used. The general population may be exposed to nabam via ingestion of food and dermal contact with fungicide products containing nabam. Nabam is detected in some food products due to its use as a commercial fungicide. (SRC)
</t>
    </r>
    <r>
      <rPr>
        <color rgb="FF0000FF"/>
        <sz val="11.0"/>
      </rPr>
      <t xml:space="preserve">
# Please see reference #1 on reference sheet</t>
    </r>
  </si>
  <si>
    <r>
      <rPr>
        <sz val="11.0"/>
      </rPr>
      <t xml:space="preserve">/HUMAN EXPOSURE STUDIES/ The irritant and allergic potential of most dithiocarbamates is evident in occupational exposure. Skin irritation and sensitization were studied in man using a conventional patch test. A cotton square was dipped in 19% nabam solution and placed on the inner surface of the forearm, and, 14 days later, this procedure was repeated on the opposite forearm. Zineb was tested in the same manner, except that the cotton square was dipped in 65% wettable powder. The patches were left in place for 48 hr. Of the 25 subjects included in the nabam study, 2 showed irritation (mild erythema and itching). Thirteen of the 25 reacted to the retest (from mild erythema to severe erythema, edema, and vesiculation), indicating sensitization. Of the 50 subjects used in the zineb study, no reaction at all was seen in 49 of them. One reacted in such a way that it indicated primary irritation rather than sensitization 
</t>
    </r>
    <r>
      <rPr>
        <color rgb="FF0000FF"/>
        <sz val="11.0"/>
      </rPr>
      <t># Please see reference #1 on reference sheet</t>
    </r>
  </si>
  <si>
    <r>
      <rPr>
        <sz val="11.0"/>
      </rPr>
      <t xml:space="preserve">Used as fungicide for agriculture and in leather industry; to make other fungicides such as Zineb, Maneb, Dithane m-45, and Manzate 200; as cooling-water slimicide; Not currently registered with the EPA for use in the US; [HSDB] Used as biocide in pulp and paper mills; [Merck Index] Has repellent effects on plant-eating Japanese beetles; [Ullmann] No longer used in agriculture; [Krieger, p. 1689] Registered for use to control algae and slime-forming bacteria and fungi in industrial water systems including pulp/paper mills and cane and beet sugar processing systems; [Reference #1]
</t>
    </r>
    <r>
      <rPr>
        <color rgb="FF0000FF"/>
        <sz val="11.0"/>
      </rPr>
      <t xml:space="preserve">
# Please see reference #1 on reference sheet</t>
    </r>
  </si>
  <si>
    <r>
      <rPr>
        <sz val="11.0"/>
      </rPr>
      <t xml:space="preserve"> Analytic Laboratory Methods: Method: AOAC 965.15; Procedure: carbon disulfide evolution method; Analyte: nabam; Matrix: pesticide formulations; Detection Limit: not provided.
PRODUCT ANALYSIS /IS/ BY HYDROLYSIS TO CARBON DISULFIDE WHICH IS CONVERTED TO DITHIOCARBONATE &amp; THIS MEASURED BY TITRATION WITH IODINE.
</t>
    </r>
    <r>
      <rPr>
        <color rgb="FF0000FF"/>
        <sz val="11.0"/>
      </rPr>
      <t># Please see reference #1 on reference sheet</t>
    </r>
  </si>
  <si>
    <r>
      <rPr>
        <sz val="11.0"/>
      </rPr>
      <t xml:space="preserve">Pulp and Paper Processing [Category: Industry]
Farming (Pesticides) [Category: Industry]
Leather Tanning and Processing [Category: Industry]
</t>
    </r>
    <r>
      <rPr>
        <color rgb="FF0000FF"/>
        <sz val="11.0"/>
      </rPr>
      <t xml:space="preserve">
# Please see reference #1 on reference sheet</t>
    </r>
  </si>
  <si>
    <r>
      <rPr>
        <sz val="11.0"/>
      </rPr>
      <t xml:space="preserve">Pulp and Paper Processing [Category: Industry]
Farming (Pesticides) [Category: Industry]
Leather Tanning and Processing [Category: Industry]
</t>
    </r>
    <r>
      <rPr>
        <color rgb="FF0000FF"/>
        <sz val="11.0"/>
      </rPr>
      <t># Please see reference #1 on reference sheet</t>
    </r>
  </si>
  <si>
    <r>
      <rPr>
        <sz val="11.0"/>
      </rPr>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
    </r>
    <r>
      <rPr>
        <color rgb="FF0000FF"/>
        <sz val="11.0"/>
      </rPr>
      <t># Please see reference #1 on reference sheet</t>
    </r>
  </si>
  <si>
    <r>
      <rPr>
        <sz val="11.0"/>
      </rPr>
      <t xml:space="preserve">Do not touch or walk through spilled material. Stop leak if you can do it without risk. Prevent dust cloud. For Asbestos, avoid inhalation of dust. Cover spill with plastic sheet or tarp to minimize spreading. Do not clean up or dispose of, except under supervision of a specialist.
SMALL DRY SPILL: With clean shovel, place material into clean, dry container and cover loosely; move containers from spill area.
SMALL SPILL: Pick up with sand or other non-combustible absorbent material and place into containers for later disposal.
LARGE SPILL: Dike far ahead of liquid spill for later disposal. Cover powder spill with plastic sheet or tarp to minimize spreading. Prevent entry into waterways, sewers, basements or confined areas. (ERG, 2024)
</t>
    </r>
    <r>
      <rPr>
        <color rgb="FF0000FF"/>
        <sz val="11.0"/>
      </rPr>
      <t># Please see reference #1 on reference sheet</t>
    </r>
  </si>
  <si>
    <r>
      <rPr>
        <sz val="11.0"/>
      </rPr>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xml:space="preserve">
# Please see reference #1 on reference sheet</t>
    </r>
  </si>
  <si>
    <r>
      <rPr>
        <sz val="11.0"/>
      </rPr>
      <t xml:space="preserve">Generators of waste (equal to or greater than 100 kg/mo) containing this contaminant, EPA hazardous waste number U114, must conform with USEPA regulations in storage, transportation, treatment and disposal of waste.
A potential candidate for liquid injection incineration at a temperature range of 650 to 1,600 °C and a residence time of 0.1 to 2 seconds.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/Ethylenebisdithiocarbamate/
</t>
    </r>
    <r>
      <rPr>
        <color rgb="FF0000FF"/>
        <sz val="11.0"/>
      </rPr>
      <t># Please see reference #1 on reference sheet</t>
    </r>
  </si>
  <si>
    <r>
      <rPr>
        <sz val="11.0"/>
      </rPr>
      <t xml:space="preserve">Used as fungicide for agriculture and in leather industry; to make other fungicides such as Zineb, Maneb, Dithane m-45, and Manzate 200; as cooling-water slimicide; Not currently registered with the EPA for use in the US; [HSDB] Used as biocide in pulp and paper mills; [Merck Index] Has repellent effects on plant-eating Japanese beetles; [Ullmann] No longer used in agriculture; [Krieger, p. 1689] Registered for use to control algae and slime-forming bacteria and fungi in industrial water systems including pulp/paper mills and cane and beet sugar processing systems; [Reference #1]
</t>
    </r>
    <r>
      <rPr>
        <color rgb="FF0000FF"/>
        <sz val="11.0"/>
      </rPr>
      <t># Please see reference #1 on reference sheet</t>
    </r>
  </si>
  <si>
    <r>
      <rPr>
        <sz val="11.0"/>
      </rPr>
      <t xml:space="preserve">Used as fungicide for agriculture and in leather industry; to make other fungicides such as Zineb, Maneb, Dithane m-45, and Manzate 200; as cooling-water slimicide; Not currently registered with the EPA for use in the US; [HSDB] Used as biocide in pulp and paper mills; [Merck Index] Has repellent effects on plant-eating Japanese beetles; [Ullmann] No longer used in agriculture; [Krieger, p. 1689] Registered for use to control algae and slime-forming bacteria and fungi in industrial water systems including pulp/paper mills and cane and beet sugar processing systems; [Reference #1]
</t>
    </r>
    <r>
      <rPr>
        <color rgb="FF0000FF"/>
        <sz val="11.0"/>
      </rPr>
      <t xml:space="preserve">
# Please see reference #1 on reference sheet</t>
    </r>
  </si>
  <si>
    <r>
      <rPr>
        <sz val="10.0"/>
      </rPr>
      <t xml:space="preserve">In water, 2X10+5 mg/L at room temperature
</t>
    </r>
    <r>
      <rPr>
        <color rgb="FF0000FF"/>
        <sz val="10.0"/>
      </rPr>
      <t># Please see reference #1 on reference sheet</t>
    </r>
  </si>
  <si>
    <t>NALIDIXIC ACID</t>
  </si>
  <si>
    <t xml:space="preserve">Molecular Weight:232.235
Density:1.3±0.1 g/cm3
Molecular Formula:C12H12N2O3
</t>
  </si>
  <si>
    <t>Boiling Point:413.1±45.0 °C at 760 mmHg
Melting Point:227-229 °C(lit.)</t>
  </si>
  <si>
    <t>389-08-2</t>
  </si>
  <si>
    <r>
      <rPr>
        <sz val="11.0"/>
      </rPr>
      <t xml:space="preserve">Acute toxicity from nalidixic acid may be manifested by toxic psychoses, convulsions, increased intracranial pressure, or metabolic acidosis. Vomiting, nausea, and lethargy may also occur. Because of the rapid excretion of nalidixic acid, such reactions are usually short-lived, persisting only 2-3 hours.
</t>
    </r>
    <r>
      <rPr>
        <color rgb="FF0000FF"/>
        <sz val="11.0"/>
      </rPr>
      <t xml:space="preserve">
# Please see reference #1 on reference sheet</t>
    </r>
  </si>
  <si>
    <r>
      <rPr>
        <sz val="11.0"/>
      </rPr>
      <t xml:space="preserve">MEDICATION
</t>
    </r>
    <r>
      <rPr>
        <color rgb="FF0000FF"/>
        <sz val="11.0"/>
      </rPr>
      <t># Please see reference #1 on reference sheet</t>
    </r>
  </si>
  <si>
    <r>
      <rPr>
        <sz val="11.0"/>
      </rPr>
      <t xml:space="preserve">Analytic Laboratory Methods:  AOAC 970.84. Nalidixic Acid Residues in Animal Tissues. Spectrofluormetric Method. Applicable to chicken liver and muscle contg &gt;/= 100 ppb nalidixic acid.
</t>
    </r>
    <r>
      <rPr>
        <color rgb="FF0000FF"/>
        <sz val="11.0"/>
      </rPr>
      <t># Please see reference #1 on reference sheet</t>
    </r>
  </si>
  <si>
    <r>
      <rPr>
        <sz val="11.0"/>
      </rPr>
      <t xml:space="preserve">Pharmaceuticals -&gt; Animal Drugs -&gt; Approved in Taiwan
</t>
    </r>
    <r>
      <rPr>
        <color rgb="FF0000FF"/>
        <sz val="11.0"/>
      </rPr>
      <t xml:space="preserve">
# Please see reference #1 on reference sheet</t>
    </r>
  </si>
  <si>
    <r>
      <rPr>
        <sz val="11.0"/>
      </rPr>
      <t xml:space="preserve">Pharmaceuticals -&gt; Animal Drugs -&gt; Approved in Taiwan
</t>
    </r>
    <r>
      <rPr>
        <color rgb="FF0000FF"/>
        <sz val="11.0"/>
      </rPr>
      <t># Please see reference #1 on reference sheet</t>
    </r>
  </si>
  <si>
    <r>
      <rPr>
        <sz val="11.0"/>
      </rPr>
      <t xml:space="preserve">CONDENSATION OF 2-AMINO-6-METHYLPYRIDINE WITH DIETHYL ESTER OF (ETHOXYMETHYLENE) MALONIC ACID, THEN CYCLIZATION TO ETHYL 1 ,4-DIHYDRO-7-METHYL-4-OXO-1,8-NAPHTHYRIDINE-3-CARBOXYLATE, FOLLOWED BY ETHYLATION WITH ETHYL BROMIDE &amp; SAPONIFICATION
</t>
    </r>
    <r>
      <rPr>
        <color rgb="FF0000FF"/>
        <sz val="11.0"/>
      </rPr>
      <t xml:space="preserve">
# Please see reference #1 on reference sheet</t>
    </r>
  </si>
  <si>
    <r>
      <rPr>
        <sz val="11.0"/>
      </rPr>
      <t xml:space="preserve">RECOMMENDED RESPIRATOR: Where the neat test chemical is weighed and diluted, wear a NIOSH-approved half face respirator equipped with a combination filter cartridge, i.e. organic vapor/acid gas/HEPA (specific for organic vapors, HCl, acid gas, SO2 and a high efficiency particulate filter). (NTP, 1992)
</t>
    </r>
    <r>
      <rPr>
        <color rgb="FF0000FF"/>
        <sz val="11.0"/>
      </rPr>
      <t xml:space="preserve">
#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</si>
  <si>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xml:space="preserve">
# Please see reference #1 on reference sheet</t>
    </r>
  </si>
  <si>
    <r>
      <rPr>
        <sz val="11.0"/>
      </rPr>
      <t xml:space="preserve">MEDICATION
</t>
    </r>
    <r>
      <rPr>
        <color rgb="FF0000FF"/>
        <sz val="11.0"/>
      </rPr>
      <t># Please see reference #1 on reference sheet</t>
    </r>
  </si>
  <si>
    <r>
      <rPr>
        <sz val="11.0"/>
      </rPr>
      <t xml:space="preserve">MEDICATION
</t>
    </r>
    <r>
      <rPr>
        <color rgb="FF0000FF"/>
        <sz val="11.0"/>
      </rPr>
      <t># Please see reference #1 on reference sheet</t>
    </r>
  </si>
  <si>
    <r>
      <rPr>
        <sz val="11.0"/>
      </rPr>
      <t xml:space="preserve">MEDICATION
</t>
    </r>
    <r>
      <rPr>
        <color rgb="FF0000FF"/>
        <sz val="11.0"/>
      </rPr>
      <t># Please see reference #1 on reference sheet</t>
    </r>
  </si>
  <si>
    <r>
      <rPr>
        <sz val="11.0"/>
      </rPr>
      <t xml:space="preserve">MEDICATION
</t>
    </r>
    <r>
      <rPr>
        <color rgb="FF0000FF"/>
        <sz val="11.0"/>
      </rPr>
      <t># Please see reference #1 on reference sheet</t>
    </r>
  </si>
  <si>
    <r>
      <rPr>
        <sz val="11.0"/>
      </rPr>
      <t xml:space="preserve">The Australian Inventory of Industrial Chemicals
Chemical: 1,8-Naphthyridine-3-carboxylic acid, 1-ethyl-1,4-dihydro-7-methyl-4-oxo-
</t>
    </r>
    <r>
      <rPr>
        <color rgb="FF0000FF"/>
        <sz val="11.0"/>
      </rPr>
      <t xml:space="preserve">
# Please see reference #1 on reference sheet</t>
    </r>
  </si>
  <si>
    <r>
      <rPr>
        <sz val="10.0"/>
      </rPr>
      <t xml:space="preserve">PRACTICALLY INSOL IN WATER; SOL IN SOLN OF CARBONATES
</t>
    </r>
    <r>
      <rPr>
        <color rgb="FF0000FF"/>
        <sz val="10.0"/>
      </rPr>
      <t xml:space="preserve">
# Please see reference #1 on reference sheet</t>
    </r>
  </si>
  <si>
    <t>1,5-NAPHTHALENEDIAMINE</t>
  </si>
  <si>
    <t xml:space="preserve">Molecular Weight:158.200
Density:1.2±0.1 g/cm3
Molecular Formula:C10H10N2
</t>
  </si>
  <si>
    <t>Boiling Point:381.4±22.0 °C at 760 mmHg
Melting Point:185-187 °C(lit.)</t>
  </si>
  <si>
    <t>2243-62-1</t>
  </si>
  <si>
    <r>
      <rPr>
        <sz val="11.0"/>
      </rPr>
      <t xml:space="preserve">1,5-Naphthalenediamine's production and use as an organic synthesis reagent may result in its release to the environment through various waste streams. If released to air, an estimated vapor pressure of 2.9X10-5 mm Hg at 25 °C indicates 1,5-naphthalenediamine will exist in both the vapor and particulate phases the ambient atmosphere. Vapor-phase 1,5-naphthalenediamine will be degraded in the atmosphere by reaction with photochemically-produced hydroxyl radicals; the half-life for this reaction in air is estimated to be 2 hours. Particulate-phase 1,5-naphthalenediamine will be removed from the atmosphere by wet and dry deposition. 1,5-Naphthalenediamine absorbs light in the environmental UV spectrum and may be susceptible to photolysis, but the rate of this reaction is not known. If released to soil, 1,5-naphthalenediamine is expected to have slight mobility based upon an estimated Koc of 5,000. 1,5-Naphthalenediamine is a weak base with a pKa of 4.44 indicating it will partially exist in the protonated form under acidic conditions. Volatilization from moist soil surfaces is not expected to be an important fate process because cations do not volatilize and the estimated Henry's Law constant of the free base is 6.6X10-11 atm-cu m/mole. 1,5-Naphthalenediamine was not degraded in a single screening study using an activated sludge inoculum; however, no data were located regarding the biodegradation of 1,5-naphthalenediamine in soil or water.
</t>
    </r>
    <r>
      <rPr>
        <color rgb="FF0000FF"/>
        <sz val="11.0"/>
      </rPr>
      <t># Please see reference #1 on reference sheet</t>
    </r>
  </si>
  <si>
    <r>
      <rPr>
        <sz val="11.0"/>
      </rPr>
      <t xml:space="preserve">Skin Sensitizer - An agent that can induce an allergic reaction in the skin.
</t>
    </r>
    <r>
      <rPr>
        <color rgb="FF0000FF"/>
        <sz val="11.0"/>
      </rPr>
      <t># Please see reference #1 on reference sheet</t>
    </r>
  </si>
  <si>
    <r>
      <rPr>
        <sz val="11.0"/>
      </rPr>
      <t xml:space="preserve">Used to make polyurethane elastomers, dyes, and pharmaceuticals; Not commercially produced in the US; [HSDB]
</t>
    </r>
    <r>
      <rPr>
        <color rgb="FF0000FF"/>
        <sz val="11.0"/>
      </rPr>
      <t># Please see reference #1 on reference sheet</t>
    </r>
  </si>
  <si>
    <r>
      <rPr>
        <sz val="11.0"/>
      </rPr>
      <t xml:space="preserve">Analytic Laboratory Methods: 
Method: EPA-EAD 1625, Semivolatile Organic Compounds by Isotope Dilution GC/MS; Analyte: 1,5-Naphthalenediamine; Matrix: Water.
</t>
    </r>
    <r>
      <rPr>
        <color rgb="FF0000FF"/>
        <sz val="11.0"/>
      </rPr>
      <t xml:space="preserve">
# Please see reference #1 on reference sheet</t>
    </r>
  </si>
  <si>
    <r>
      <rPr>
        <sz val="11.0"/>
      </rPr>
      <t xml:space="preserve">ORGANIC SYNTHESIS
</t>
    </r>
    <r>
      <rPr>
        <color rgb="FF0000FF"/>
        <sz val="11.0"/>
      </rPr>
      <t># Please see reference #1 on reference sheet</t>
    </r>
  </si>
  <si>
    <r>
      <rPr>
        <sz val="11.0"/>
      </rPr>
      <t xml:space="preserve">ORGANIC SYNTHESIS
</t>
    </r>
    <r>
      <rPr>
        <color rgb="FF0000FF"/>
        <sz val="11.0"/>
      </rPr>
      <t># Please see reference #1 on reference sheet</t>
    </r>
  </si>
  <si>
    <r>
      <rPr>
        <sz val="11.0"/>
      </rPr>
      <t xml:space="preserve">SMALL SPILLS AND LEAKAGE: If a spill of this chemical occurs, FIRST REMOVE ALL SOURCES OF IGNITION, then you should dampen the solid spill material with acetone and transfer the dampened material to a suitable container. Use absorbent paper dampened with acetone to pick up any remaining material. Seal your contaminated clothing and the absorbent paper in a vapor-tight plastic bag for eventual disposal. Solvent wash all contaminated surfaces with acetone followed by washing with a soap and water solution. Do not reenter the contaminated area until the Safety Officer (or other responsible person) has verified that the area has been properly cleaned.
</t>
    </r>
    <r>
      <rPr>
        <color rgb="FF0000FF"/>
        <sz val="11.0"/>
      </rPr>
      <t># Please see reference #1 on reference sheet</t>
    </r>
  </si>
  <si>
    <r>
      <rPr>
        <sz val="11.0"/>
      </rPr>
      <t xml:space="preserve">1-Nitronaphthalene can be nitrated further to give a 40:60 mixture of 1,5- and 1,8-dinitronaphthalenes. Similar results are obtained by direct nitration of naphthalene with H2SO4-HNO3 under careful control of temperature over the range 40-80 °C. Although separation of the isomers by fractional crystallization or solvent extraction is usually carried out at this stage, the mixed isomers can also be reduced and the resulting diamines separated. Reduction of the dinitronaphthalenes is achieved by treatment of a nonaqueous solution with iron or hydrogen in the presence of a catalyst.
</t>
    </r>
    <r>
      <rPr>
        <color rgb="FF0000FF"/>
        <sz val="11.0"/>
      </rPr>
      <t># Please see reference #1 on reference sheet</t>
    </r>
  </si>
  <si>
    <r>
      <rPr>
        <sz val="11.0"/>
      </rPr>
      <t xml:space="preserve">Personal protection: particulate filter respirator adapted to the airborne concentration of the substance. Do NOT let this chemical enter the environment. Sweep spilled substance into covered sealable containers. Carefully collect remainder. Then store and dispose of according to local regulations.
</t>
    </r>
    <r>
      <rPr>
        <color rgb="FF0000FF"/>
        <sz val="11.0"/>
      </rPr>
      <t xml:space="preserve">
#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</si>
  <si>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Please see reference #1 on reference sheet</t>
    </r>
  </si>
  <si>
    <r>
      <rPr>
        <sz val="11.0"/>
      </rPr>
      <t xml:space="preserve">ORGANIC SYNTHESIS
Used to make polyurethane elastomers, dyes, and pharmaceuticals; Not commercially produced in the US; [HSDB]
</t>
    </r>
    <r>
      <rPr>
        <color rgb="FF0000FF"/>
        <sz val="11.0"/>
      </rPr>
      <t># Please see reference #1 on reference sheet</t>
    </r>
  </si>
  <si>
    <r>
      <rPr>
        <sz val="11.0"/>
      </rPr>
      <t xml:space="preserve">Used to make polyurethane elastomers, dyes, and pharmaceuticals; Not commercially produced in the US; [HSDB]
</t>
    </r>
    <r>
      <rPr>
        <color rgb="FF0000FF"/>
        <sz val="11.0"/>
      </rPr>
      <t># Please see reference #1 on reference sheet</t>
    </r>
  </si>
  <si>
    <r>
      <rPr>
        <sz val="11.0"/>
      </rPr>
      <t xml:space="preserve">The substance can be absorbed into the body by inhalation of its aerosol and by ingestion
</t>
    </r>
    <r>
      <rPr>
        <color rgb="FF0000FF"/>
        <sz val="11.0"/>
      </rPr>
      <t># Please see reference #1 on reference sheet</t>
    </r>
  </si>
  <si>
    <r>
      <rPr>
        <sz val="11.0"/>
      </rPr>
      <t xml:space="preserve">The major use of the compound is for the manufacture of 1,5-naphthalene diisocyanate, in the production of polyurethane elastomers. It is also used in the synthesis of dyes and pharmaceuticals.
</t>
    </r>
    <r>
      <rPr>
        <color rgb="FF0000FF"/>
        <sz val="11.0"/>
      </rPr>
      <t># Please see reference #1 on reference sheet</t>
    </r>
  </si>
  <si>
    <r>
      <rPr>
        <sz val="11.0"/>
      </rPr>
      <t xml:space="preserve">The major use of the compound is for the manufacture of 1,5-naphthalene diisocyanate, in the production of polyurethane elastomers. It is also used in the synthesis of dyes and pharmaceuticals.
</t>
    </r>
    <r>
      <rPr>
        <color rgb="FF0000FF"/>
        <sz val="11.0"/>
      </rPr>
      <t xml:space="preserve">
# Please see reference #1 on reference sheet</t>
    </r>
  </si>
  <si>
    <r>
      <rPr>
        <sz val="10.0"/>
      </rPr>
      <t xml:space="preserve">Solubility in water, g/100ml at 20Â °C: 0.004
</t>
    </r>
    <r>
      <rPr>
        <color rgb="FF0000FF"/>
        <sz val="10.0"/>
      </rPr>
      <t># Please see reference #1 on reference sheet</t>
    </r>
  </si>
  <si>
    <t>NICKEL SULFATE</t>
  </si>
  <si>
    <t xml:space="preserve">Molecular Weight:154.75
Density:3.68
Molecular Formula:NiSO4
</t>
  </si>
  <si>
    <t>Boiling Point:330ºC at 760 mmHg
Melting Point:848ºC</t>
  </si>
  <si>
    <t>7786-81-4</t>
  </si>
  <si>
    <r>
      <rPr>
        <sz val="11.0"/>
      </rPr>
      <t xml:space="preserve">The most common harmful health effect of nickel in humans is an allergic reaction. This usually manifests as a skin rash, although some people experience asthma attacks. Long term inhahation of nickel causes chronic bronchitis and reduced lung function, as well as damage to the naval cavity. Ingestion of excess nickel results in damage to the stomach, blood, liver, kidneys, and immune system, as well as having adverse effects on reproduction and development. (L41)
</t>
    </r>
    <r>
      <rPr>
        <color rgb="FF0000FF"/>
        <sz val="11.0"/>
      </rPr>
      <t xml:space="preserve">
# Please see reference #1 on reference sheet</t>
    </r>
  </si>
  <si>
    <r>
      <rPr>
        <sz val="11.0"/>
      </rPr>
      <t xml:space="preserve">Used in electroplating, dyeing fabrics (mordant), and blackening zinc and brass; Also used to make other nickel compounds and in coatings and ceramics; [HSDB]
</t>
    </r>
    <r>
      <rPr>
        <color rgb="FF0000FF"/>
        <sz val="11.0"/>
      </rPr>
      <t xml:space="preserve">
# Please see reference #1 on reference sheet</t>
    </r>
  </si>
  <si>
    <r>
      <rPr>
        <sz val="11.0"/>
      </rPr>
      <t xml:space="preserve">IUPAC Name:nickel(2+) sulfate
InChI: InChI=1S/Ni.H2O4S/c;1-5(2,3)4/h;(H2,1,2,3,4)/q+2;/p-2
Molecular Formula: NiSO4
</t>
    </r>
    <r>
      <rPr>
        <color rgb="FF0000FF"/>
        <sz val="11.0"/>
      </rPr>
      <t># Please see reference #1 on reference sheet</t>
    </r>
  </si>
  <si>
    <r>
      <rPr>
        <sz val="11.0"/>
      </rPr>
      <t xml:space="preserve">Electroplating [Category: Plate]
Textiles (Printing, Dyeing, or Finishing) [Category: Industry]
</t>
    </r>
    <r>
      <rPr>
        <color rgb="FF0000FF"/>
        <sz val="11.0"/>
      </rPr>
      <t xml:space="preserve">
# Please see reference #1 on reference sheet</t>
    </r>
  </si>
  <si>
    <r>
      <rPr>
        <sz val="11.0"/>
      </rPr>
      <t xml:space="preserve">Electroplating [Category: Plate]
Textiles (Printing, Dyeing, or Finishing) [Category: Industry]
</t>
    </r>
    <r>
      <rPr>
        <color rgb="FF0000FF"/>
        <sz val="11.0"/>
      </rPr>
      <t># Please see reference #1 on reference sheet</t>
    </r>
  </si>
  <si>
    <r>
      <rPr>
        <sz val="11.0"/>
      </rPr>
      <t xml:space="preserve">Environmental considerations-Land spill: Dig a pit, pond, lagoon, or holding area to contain liquid or solid material. /SRP: If time permits, pits, ponds, lagoons, soak holes, or holding areas should be sealed with an impermeable flexible membrane liner./ Cover solids with a plastic sheet to prevent dissolving in rain or fire fighting water.
Environmental considerations-Water spill: Add soda ash. Adjust pH to neutral (pH 7). Use mechanical dredges or lifts to remove immobilized masses of pollutants and precipitates.
</t>
    </r>
    <r>
      <rPr>
        <color rgb="FF0000FF"/>
        <sz val="11.0"/>
      </rPr>
      <t># Please see reference #1 on reference sheet</t>
    </r>
  </si>
  <si>
    <r>
      <rPr>
        <sz val="11.0"/>
      </rPr>
      <t xml:space="preserve">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t>
    </r>
    <r>
      <rPr>
        <color rgb="FF0000FF"/>
        <sz val="11.0"/>
      </rPr>
      <t># Please see reference #1 on reference sheet</t>
    </r>
  </si>
  <si>
    <r>
      <rPr>
        <sz val="11.0"/>
      </rPr>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</si>
  <si>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t>
    </r>
    <r>
      <rPr>
        <color rgb="FF0000FF"/>
        <sz val="11.0"/>
      </rPr>
      <t xml:space="preserve">
# Please see reference #1 on reference sheet</t>
    </r>
  </si>
  <si>
    <r>
      <rPr>
        <sz val="11.0"/>
      </rPr>
      <t xml:space="preserve">Used in electroplating, dyeing fabrics (mordant), and blackening zinc and brass; Also used to make other nickel compounds and in coatings and ceramics; [HSDB]
</t>
    </r>
    <r>
      <rPr>
        <color rgb="FF0000FF"/>
        <sz val="11.0"/>
      </rPr>
      <t># Please see reference #1 on reference sheet</t>
    </r>
  </si>
  <si>
    <r>
      <rPr>
        <sz val="11.0"/>
      </rPr>
      <t xml:space="preserve">Used in electroplating, dyeing fabrics (mordant), and blackening zinc and brass; Also used to make other nickel compounds and in coatings and ceramics; [HSDB]
</t>
    </r>
    <r>
      <rPr>
        <color rgb="FF0000FF"/>
        <sz val="11.0"/>
      </rPr>
      <t># Please see reference #1 on reference sheet</t>
    </r>
  </si>
  <si>
    <r>
      <rPr>
        <sz val="11.0"/>
      </rPr>
      <t xml:space="preserve">The substance can be absorbed into the body by inhalation, by ingestion and through the skin.
Inhalation (L41) ; oral (L41) ; dermal (L41)
</t>
    </r>
    <r>
      <rPr>
        <color rgb="FF0000FF"/>
        <sz val="11.0"/>
      </rPr>
      <t># Please see reference #1 on reference sheet</t>
    </r>
  </si>
  <si>
    <r>
      <rPr>
        <sz val="11.0"/>
      </rPr>
      <t xml:space="preserve">Used in electroplating, dyeing fabrics (mordant), and blackening zinc and brass; Also used to make other nickel compounds and in coatings and ceramics; [HSDB]
</t>
    </r>
    <r>
      <rPr>
        <color rgb="FF0000FF"/>
        <sz val="11.0"/>
      </rPr>
      <t># Please see reference #1 on reference sheet</t>
    </r>
    <r>
      <rPr>
        <sz val="11.0"/>
      </rPr>
      <t xml:space="preserve">
</t>
    </r>
  </si>
  <si>
    <r>
      <rPr>
        <sz val="11.0"/>
      </rPr>
      <t xml:space="preserve">Used in electroplating, dyeing fabrics (mordant), and blackening zinc and brass; Also used to make other nickel compounds and in coatings and ceramics; [HSDB]
</t>
    </r>
    <r>
      <rPr>
        <color rgb="FF0000FF"/>
        <sz val="11.0"/>
      </rPr>
      <t xml:space="preserve">
# Please see reference #1 on reference sheet</t>
    </r>
  </si>
  <si>
    <r>
      <rPr>
        <sz val="10.0"/>
      </rPr>
      <t xml:space="preserve">Solubility in water, g/100ml at 20Â °C: 29.3 (freely soluble)
</t>
    </r>
    <r>
      <rPr>
        <color rgb="FF0000FF"/>
        <sz val="10.0"/>
      </rPr>
      <t># Please see reference #1 on reference sheet</t>
    </r>
  </si>
  <si>
    <t>NITROFEN</t>
  </si>
  <si>
    <t>EPA-SDWA, JNIHS, KEIT, WWF</t>
  </si>
  <si>
    <t>Molecular Weight:284.095
Density:1.5±0.1 g/cm3
Molecular Formula:C12H7Cl2NO3</t>
  </si>
  <si>
    <t>Boiling Point:360.6±32.0 °C at 760 mmHg
Melting Point:69-70°C</t>
  </si>
  <si>
    <t>1836-75-5</t>
  </si>
  <si>
    <r>
      <rPr>
        <sz val="11.0"/>
      </rPr>
      <t xml:space="preserve">Nitrofen's production may have resulted in its release to the environment through various waste streams; its use as a herbicide resulted in its direct release to the environment. Nitrofen was voluntarily withdrawn from the market in the US and Canada in 1980 because of possible mutagenic and carcinogenic effects; it has been used in other countries. If released to air, a vapor pressure of 7.95 X10-6 mm Hg at 40 °C indicates nitrofen will exist in both the vapor and particulate phases in the atmosphere. Vapor-phase nitrofen will be degraded in the atmosphere by reaction with photochemically-produced hydroxyl radicals; the half-life for this reaction in air is estimated to be 14 days. Particulate-phase nitrofen will be removed from the atmosphere by wet or dry deposition. Nitrofen contains chromophores that absorb at wavelengths &gt;290 nm and therefore may be susceptible to direct photolysis by sunlight. If released to soil, nitrofen is expected to have no mobility based upon an estimated Koc of 7,800. Volatilization from moist soil surfaces is expected to be an important fate process based upon an estimated Henry's Law constant of 3.0X10-6 atm-cu m/mole. However, adsorption to soil is expected to attenuate volatilization. In biodegradation studies, 15 and 38% of nitrofen remained in sandy loam and muck soils, respectively, after 16 weeks of incubation. If released into water, nitrofen is expected to adsorb to suspended solids and sediment based upon the estimated Koc. In a river die-away, 1% of the nitrofen remained after 50 days incubation at 20 °C. Volatilization from water surfaces is expected to be an important fate process based upon this compound's estimated Henry's Law constant. 
</t>
    </r>
    <r>
      <rPr>
        <color rgb="FF0000FF"/>
        <sz val="11.0"/>
      </rPr>
      <t># Please see reference #1 on reference sheet</t>
    </r>
  </si>
  <si>
    <r>
      <rPr>
        <sz val="11.0"/>
      </rPr>
      <t xml:space="preserve">Neurotoxin - Other CNS neurotoxin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3: Chemicals are not classifiable by the International Agency for Research on Cancer.
NTP Carcinogen - Reasonably anticipated to be a human carcinogen.
</t>
    </r>
    <r>
      <rPr>
        <color rgb="FF0000FF"/>
        <sz val="11.0"/>
      </rPr>
      <t># Please see reference #1 on reference sheet</t>
    </r>
  </si>
  <si>
    <r>
      <rPr>
        <sz val="11.0"/>
      </rPr>
      <t xml:space="preserve">Used as pre- or post-emergence herbicide for control of annual broad-leaved and grass weeds in cereals, rice, sugar beets, ornamentals, vegetables, and public easements; No longer produced or marketed in the US; [HSDB]
</t>
    </r>
    <r>
      <rPr>
        <color rgb="FF0000FF"/>
        <sz val="11.0"/>
      </rPr>
      <t># Please see reference #1 on reference sheet</t>
    </r>
  </si>
  <si>
    <r>
      <rPr>
        <sz val="11.0"/>
      </rPr>
      <t xml:space="preserve">Method: EPA-OGWDW/TSC 527; Procedure: gas chromatography-mass spectrometry; Analyte: nitrofen; Matrix: drinking water; Detection Limit: 0.071 ug/L.
Method: EPA-RCA 8081B; Procedure: gas chromatography with either electron capture detector or an electrolytic conductivity detector; Analyte: nitrofen; Matrix: solid and liquid matrices; Detection Limit: not provided.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</si>
  <si>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</si>
  <si>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</si>
  <si>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PRECAUTIONS FOR "CARCINOGENS": A high-efficiency particulate arrestor (HEPA) or charcoal filters can be used to minimize amt of carcinogen in exhausted air ventilated safety cabinets, lab hoods, glove boxes or animal rooms ... Filter housing that is designed so that used filters can be transferred into plastic bag without contaminating maintenance staff is avail commercially. Filters should be placed in plastic bags immediately after removal ... The plastic bag should be sealed immediately ... The sealed bag should be labelled properly ... Waste liquids ... should be placed or collected in proper containers for disposal. The lid should be secured &amp; the bottles properly labelled. Once filled, bottles should be placed in plastic bag, so that outer surface ... is not contaminated ... The plastic bag should also be sealed &amp; labelled. ... Broken glassware ... should be decontaminated by solvent extraction, by chemical destruction, or in specially designed incinerators. /Chemical Carcinogens/
</t>
    </r>
    <r>
      <rPr>
        <color rgb="FF0000FF"/>
        <sz val="11.0"/>
      </rPr>
      <t># Please see reference #1 on reference sheet</t>
    </r>
  </si>
  <si>
    <r>
      <rPr>
        <sz val="11.0"/>
      </rPr>
      <t xml:space="preserve">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t>
    </r>
    <r>
      <rPr>
        <color rgb="FF0000FF"/>
        <sz val="11.0"/>
      </rPr>
      <t># Please see reference #1 on reference sheet</t>
    </r>
  </si>
  <si>
    <r>
      <rPr>
        <sz val="11.0"/>
      </rPr>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r>
      <rPr>
        <sz val="11.0"/>
      </rPr>
      <t xml:space="preserve">
</t>
    </r>
  </si>
  <si>
    <r>
      <rPr>
        <sz val="11.0"/>
      </rPr>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Landfill: The dichloro aromatic constituent of the nitrofen molecule precludes rapid degradation in the environment. Burial away from water supplies is the preferred method of disposal. Large quantities should be incinerated. Recommendable method: Incineration.
</t>
    </r>
    <r>
      <rPr>
        <color rgb="FF0000FF"/>
        <sz val="11.0"/>
      </rPr>
      <t xml:space="preserve">
# Please see reference #1 on reference sheet</t>
    </r>
  </si>
  <si>
    <r>
      <rPr>
        <sz val="11.0"/>
      </rPr>
      <t xml:space="preserve">Nitrofen is a contact herbicide for pre and post emergence control of annual grasses and broadleaf weeds on a variety of food and ornamental crops. Nitrofen has been applied in approximately 25 states by growers of rice, broccoli, cauliflower, cabbage, brussel sprouts, onions, garlic, and celery. Nitrofen has also been used in nurseries growing roses and chrysanthemums and on rights-of-way. ... Nitrofen has not been used around homes and gardens.
</t>
    </r>
    <r>
      <rPr>
        <color rgb="FF0000FF"/>
        <sz val="11.0"/>
      </rPr>
      <t># Please see reference #1 on reference sheet</t>
    </r>
  </si>
  <si>
    <r>
      <rPr>
        <sz val="11.0"/>
      </rPr>
      <t xml:space="preserve">Nitrofen is a contact herbicide for pre and post emergence control of annual grasses and broadleaf weeds on a variety of food and ornamental crops. Nitrofen has been applied in approximately 25 states by growers of rice, broccoli, cauliflower, cabbage, brussel sprouts, onions, garlic, and celery. Nitrofen has also been used in nurseries growing roses and chrysanthemums and on rights-of-way. ... Nitrofen has not been used around homes and gardens.
</t>
    </r>
    <r>
      <rPr>
        <color rgb="FF0000FF"/>
        <sz val="11.0"/>
      </rPr>
      <t># Please see reference #1 on reference sheet</t>
    </r>
  </si>
  <si>
    <r>
      <rPr>
        <sz val="11.0"/>
      </rPr>
      <t xml:space="preserve">The substance can be absorbed into the body by inhalation of its aerosol and by ingestion.
</t>
    </r>
    <r>
      <rPr>
        <color rgb="FF0000FF"/>
        <sz val="11.0"/>
      </rPr>
      <t xml:space="preserve">
# Please see reference #1 on reference sheet</t>
    </r>
  </si>
  <si>
    <r>
      <rPr>
        <sz val="11.0"/>
      </rPr>
      <t xml:space="preserve">Nitrofen is a contact herbicide for pre and post emergence control of annual grasses and broadleaf weeds on a variety of food and ornamental crops. Nitrofen has been applied in approximately 25 states by growers of rice, broccoli, cauliflower, cabbage, brussel sprouts, onions, garlic, and celery. Nitrofen has also been used in nurseries growing roses and chrysanthemums and on rights-of-way. ... Nitrofen has not been used around homes and gardens.
</t>
    </r>
    <r>
      <rPr>
        <color rgb="FF0000FF"/>
        <sz val="11.0"/>
      </rPr>
      <t># Please see reference #1 on reference sheet</t>
    </r>
  </si>
  <si>
    <r>
      <rPr>
        <sz val="11.0"/>
      </rPr>
      <t xml:space="preserve">Nitrofen is a contact herbicide for pre and post emergence control of annual grasses and broadleaf weeds on a variety of food and ornamental crops. Nitrofen has been applied in approximately 25 states by growers of rice, broccoli, cauliflower, cabbage, brussel sprouts, onions, garlic, and celery. Nitrofen has also been used in nurseries growing roses and chrysanthemums and on rights-of-way. ... Nitrofen has not been used around homes and gardens.
</t>
    </r>
    <r>
      <rPr>
        <color rgb="FF0000FF"/>
        <sz val="11.0"/>
      </rPr>
      <t># Please see reference #1 on reference sheet</t>
    </r>
  </si>
  <si>
    <r>
      <rPr>
        <sz val="10.0"/>
      </rPr>
      <t xml:space="preserve">In water, 1.0 mg/L at 22 °C
</t>
    </r>
    <r>
      <rPr>
        <color rgb="FF0000FF"/>
        <sz val="10.0"/>
      </rPr>
      <t>Solubility in water, g/100ml at 20Â °C: 0.004</t>
    </r>
  </si>
  <si>
    <t>NITROGEN DIOXIDE</t>
  </si>
  <si>
    <t xml:space="preserve">Molecular Weight:46.00550
Density:2.62 g/mL at 25 °C(lit.)
Molecular Formula:NO2
</t>
  </si>
  <si>
    <t>Boiling Point:21 °C(lit.)
Melting Point:−11 °C(lit.)</t>
  </si>
  <si>
    <t>10102-44-0</t>
  </si>
  <si>
    <t>NONACHLOR, CIS-</t>
  </si>
  <si>
    <t>Molecular Weight:444.224
Density:1.9±0.1 g/cm3
Molecular Formula:C10H5Cl9</t>
  </si>
  <si>
    <t>Boiling Point:451.4±40.0 °C at 760 mmHg
Melting Point:N/A</t>
  </si>
  <si>
    <t>5103-73-1</t>
  </si>
  <si>
    <t>NONACHLOR, TRANS-</t>
  </si>
  <si>
    <t>EPA-SDWA, IL-EPA, JNIHS, WWF</t>
  </si>
  <si>
    <t xml:space="preserve">Molecular Weight:444.224
Density:1.9±0.1 g/cm3
Molecular Formula:C10H5Cl9
</t>
  </si>
  <si>
    <t>Boiling Point:451.4±40.0 °C at 760 mmHg
Melting Point:148℃</t>
  </si>
  <si>
    <t>39765-80-5</t>
  </si>
  <si>
    <t>4-NONYLPHENOL</t>
  </si>
  <si>
    <t xml:space="preserve">Molecular Weight:220.350
Density:0.9±0.1 g/cm3
Molecular Formula:C15H24O
</t>
  </si>
  <si>
    <t>Boiling Point:330.6±11.0 °C at 760 mmHg
Melting Point:43-44°C</t>
  </si>
  <si>
    <t>104-40-5</t>
  </si>
  <si>
    <r>
      <rPr>
        <sz val="11.0"/>
      </rPr>
      <t xml:space="preserve">4-Nonylphenol's production and use as a heat and UV costabilizer in plastics, and in the manufacture of alkylphenol ethoxylates may result in its release to the environment through various waste streams. A major source of 4-nonylphenol in the environment is the degradation of these alkylphenol ethoxylates. If released to air, a vapor pressure of 8.18X10-4 mm Hg at 25 °C indicates 4-nonylphenol will exist solely as a vapor in the atmosphere. Vapor-phase 4-nonylphenol will be degraded in the atmosphere by reaction with photochemically-produced hydroxyl radicals; the half-life for this reaction in air is estimated to be 7.5 hours. 4-Nonylphenol does not absorb at wavelengths &gt;290 nm and, therefore, is not expected to be susceptible to direct photolysis by sunlight. If released to soil, 4-nonylphenol is expected to have no mobility based upon Koc values of 6900-53,300. Volatilization from moist soil surfaces is expected based upon an estimated Henry's Law constant of 3.4X10-5 atm-cu m/mole. However, adsorption to soil is expected to attenuate volatilization. 4-Nonylphenol is not expected to volatilize from dry soil surfaces based upon its vapor pressure. 4-Nonylphenol is expected to biodegrade rapidly in soil based on degradation of &gt;90% in 20 days; however, the field dissipation half-life of 4-nonylphenol in soils treated with centrifuge dried biosolids and lagoon dried biosolids was 257 and 248 days, respectively. If released into water, 4-nonylphenol is expected to adsorb to suspended solids and sediment based upon the reported Koc values. 
</t>
    </r>
    <r>
      <rPr>
        <color rgb="FF0000FF"/>
        <sz val="11.0"/>
      </rPr>
      <t># Please see reference #1 on reference sheet</t>
    </r>
    <r>
      <rPr>
        <sz val="11.0"/>
      </rPr>
      <t xml:space="preserve">
</t>
    </r>
  </si>
  <si>
    <r>
      <rPr>
        <sz val="11.0"/>
      </rPr>
      <t xml:space="preserve">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Toxic Pneumonitis - Inflammation of the lungs induced by inhalation of metal fumes or toxic gases and vapors.
</t>
    </r>
    <r>
      <rPr>
        <color rgb="FF0000FF"/>
        <sz val="11.0"/>
      </rPr>
      <t># Please see reference #1 on reference sheet</t>
    </r>
  </si>
  <si>
    <r>
      <rPr>
        <sz val="11.0"/>
      </rPr>
      <t xml:space="preserve">Used with mixed-metal stabilizers for heat stabilization of plastics and to make phenolic resins; [HSDB]
</t>
    </r>
    <r>
      <rPr>
        <color rgb="FF0000FF"/>
        <sz val="11.0"/>
      </rPr>
      <t># Please see reference #1 on reference sheet</t>
    </r>
  </si>
  <si>
    <r>
      <rPr>
        <sz val="11.0"/>
      </rPr>
      <t xml:space="preserve">Analytic Laboratory Methods: A method for the determination of alkylphenols in food using cold solvent extraction with methanol, followed by a two-stage chromatographic purification and GC-MS analysis, was developed. The method was validated and used to measure concentrations of 4-octylphenol and 4-nonylphenol congener totals in UK duplicate diet samples. Individual 4-n-octylphenol and 4-n-nonylphenol congeners were also measured, although these were not detected in any sample. Only one sample showed 4-tert-octylphenol at 8.7 ug/kg, but levels of 4-nonylphenol ranged from not detectable (&lt;3.8 ug/kg) to 25 ug/kg. This concentration range is lower than that reported by others. Tests carried out on the stability of the octyl- and nonylphenol congeners in a duplicate diet matrix over 6 months suggest that some analyte depletion might have occurred during extended frozen storage, which in part may account for the relatively lower concentrations detected, although the extent of usage of these compounds also needs to be taken into consideration.
</t>
    </r>
    <r>
      <rPr>
        <color rgb="FF0000FF"/>
        <sz val="11.0"/>
      </rPr>
      <t xml:space="preserve">
# Please see reference #1 on reference sheet</t>
    </r>
  </si>
  <si>
    <r>
      <rPr>
        <sz val="11.0"/>
      </rPr>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Methods and materials for containment and cleaning up: Pick up and arrange disposal without creating dust. Sweep up and shovel. Keep in suitable, closed containers for disposal.
</t>
    </r>
    <r>
      <rPr>
        <color rgb="FF0000FF"/>
        <sz val="11.0"/>
      </rPr>
      <t># Please see reference #1 on reference sheet</t>
    </r>
  </si>
  <si>
    <r>
      <rPr>
        <sz val="11.0"/>
      </rPr>
      <t xml:space="preserve">p-Nonylphenol (PNP) is produced by the alkylation of phenol with nonene under acid catalysis. All commercially produced PNP is made from nonene based on the trimerization of propylene.
Reaction of nonene, branched with phenol by a Friedel Crafts alkylation, coproduced with dionylphenol. /Nonylphenol/
</t>
    </r>
    <r>
      <rPr>
        <color rgb="FF0000FF"/>
        <sz val="11.0"/>
      </rPr>
      <t># Please see reference #1 on reference sheet</t>
    </r>
  </si>
  <si>
    <r>
      <rPr>
        <sz val="11.0"/>
      </rPr>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t>
    </r>
    <r>
      <rPr>
        <color rgb="FF0000FF"/>
        <sz val="11.0"/>
      </rPr>
      <t># Please see reference #1 on reference sheet</t>
    </r>
  </si>
  <si>
    <r>
      <rPr>
        <sz val="11.0"/>
      </rPr>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t>
    </r>
    <r>
      <rPr>
        <color rgb="FF0000FF"/>
        <sz val="11.0"/>
      </rPr>
      <t># Please see reference #1 on reference sheet</t>
    </r>
  </si>
  <si>
    <r>
      <rPr>
        <sz val="11.0"/>
      </rPr>
      <t xml:space="preserve">Routinely used as a co-stabilizer with mixed-metal stabilizers for heat stabilization during plastic production
</t>
    </r>
    <r>
      <rPr>
        <color rgb="FF0000FF"/>
        <sz val="11.0"/>
      </rPr>
      <t># Please see reference #1 on reference sheet</t>
    </r>
  </si>
  <si>
    <r>
      <rPr>
        <sz val="11.0"/>
      </rPr>
      <t xml:space="preserve">Routinely used as a co-stabilizer with mixed-metal stabilizers for heat stabilization during plastic production
</t>
    </r>
    <r>
      <rPr>
        <color rgb="FF0000FF"/>
        <sz val="11.0"/>
      </rPr>
      <t># Please see reference #1 on reference sheet</t>
    </r>
  </si>
  <si>
    <r>
      <rPr>
        <sz val="11.0"/>
      </rPr>
      <t xml:space="preserve">Used with mixed-metal stabilizers for heat stabilization of plastics and to make phenolic resins; [HSDB
</t>
    </r>
    <r>
      <rPr>
        <color rgb="FF0000FF"/>
        <sz val="11.0"/>
      </rPr>
      <t xml:space="preserve">
# Please see reference #1 on reference sheet</t>
    </r>
  </si>
  <si>
    <r>
      <rPr>
        <sz val="11.0"/>
      </rPr>
      <t xml:space="preserve">Used with mixed-metal stabilizers for heat stabilization of plastics and to make phenolic resins; [HSDB
</t>
    </r>
    <r>
      <rPr>
        <color rgb="FF0000FF"/>
        <sz val="11.0"/>
      </rPr>
      <t># Please see reference #1 on reference sheet</t>
    </r>
  </si>
  <si>
    <r>
      <rPr>
        <sz val="10.0"/>
      </rPr>
      <t xml:space="preserve">Insoluble in water
</t>
    </r>
    <r>
      <rPr>
        <color rgb="FF0000FF"/>
        <sz val="10.0"/>
      </rPr>
      <t># Please see reference #1 on reference sheet</t>
    </r>
  </si>
  <si>
    <t>4-NONYLPHENOL BRANCHED</t>
  </si>
  <si>
    <t>Molecular Weight:220.35000
Density:0.937 g/mL at 25 °C(lit.)
Molecular Formula:C15H24O</t>
  </si>
  <si>
    <t>Boiling Point:293 °C
Melting Point:N/Aa</t>
  </si>
  <si>
    <t>84852-15-3</t>
  </si>
  <si>
    <r>
      <rPr>
        <sz val="11.0"/>
      </rPr>
      <t xml:space="preserve">4-Nonylphenol's production and use as a heat and UV costabilizer in plastics, and in the manufacture of alkylphenol ethoxylates may result in its release to the environment through various waste streams. A major source of 4-nonylphenol in the environment is the degradation of these alkylphenol ethoxylates. If released to air, a vapor pressure of 8.18X10-4 mm Hg at 25 °C indicates 4-nonylphenol will exist solely as a vapor in the atmosphere. Vapor-phase 4-nonylphenol will be degraded in the atmosphere by reaction with photochemically-produced hydroxyl radicals; the half-life for this reaction in air is estimated to be 7.5 hours. 4-Nonylphenol does not absorb at wavelengths &gt;290 nm and, therefore, is not expected to be susceptible to direct photolysis by sunlight. If released to soil, 4-nonylphenol is expected to have no mobility based upon Koc values of 6900-53,300. Volatilization from moist soil surfaces is expected based upon an estimated Henry's Law constant of 3.4X10-5 atm-cu m/mole. However, adsorption to soil is expected to attenuate volatilization. 4-Nonylphenol is not expected to volatilize from dry soil surfaces based upon its vapor pressure. 4-Nonylphenol is expected to biodegrade rapidly in soil based on degradation of &gt;90% in 20 days; however, the field dissipation half-life of 4-nonylphenol in soils treated with centrifuge dried biosolids and lagoon dried biosolids was 257 and 248 days, respectively. If released into water, 4-nonylphenol is expected to adsorb to suspended solids and sediment based upon the reported Koc values. 
</t>
    </r>
    <r>
      <rPr>
        <color rgb="FF0000FF"/>
        <sz val="11.0"/>
      </rPr>
      <t xml:space="preserve"># Please see reference #1 on reference sheet
</t>
    </r>
  </si>
  <si>
    <r>
      <rPr>
        <sz val="11.0"/>
      </rPr>
      <t xml:space="preserve">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Toxic Pneumonitis - Inflammation of the lungs induced by inhalation of metal fumes or toxic gases and vapors.
</t>
    </r>
    <r>
      <rPr>
        <color rgb="FF0000FF"/>
        <sz val="11.0"/>
      </rPr>
      <t># Please see reference #1 on reference sheet</t>
    </r>
  </si>
  <si>
    <r>
      <rPr>
        <sz val="11.0"/>
      </rPr>
      <t xml:space="preserve">Used with mixed-metal stabilizers for heat stabilization of plastics and to make phenolic resins; [HSDB]
</t>
    </r>
    <r>
      <rPr>
        <color rgb="FF0000FF"/>
        <sz val="11.0"/>
      </rPr>
      <t># Please see reference #1 on reference sheet</t>
    </r>
  </si>
  <si>
    <r>
      <rPr>
        <sz val="11.0"/>
      </rPr>
      <t xml:space="preserve">Analytic Laboratory Methods: A method for the determination of alkylphenols in food using cold solvent extraction with methanol, followed by a two-stage chromatographic purification and GC-MS analysis, was developed. The method was validated and used to measure concentrations of 4-octylphenol and 4-nonylphenol congener totals in UK duplicate diet samples. Individual 4-n-octylphenol and 4-n-nonylphenol congeners were also measured, although these were not detected in any sample. Only one sample showed 4-tert-octylphenol at 8.7 ug/kg, but levels of 4-nonylphenol ranged from not detectable (&lt;3.8 ug/kg) to 25 ug/kg. This concentration range is lower than that reported by others. Tests carried out on the stability of the octyl- and nonylphenol congeners in a duplicate diet matrix over 6 months suggest that some analyte depletion might have occurred during extended frozen storage, which in part may account for the relatively lower concentrations detected, although the extent of usage of these compounds also needs to be taken into consideration.
</t>
    </r>
    <r>
      <rPr>
        <color rgb="FF0000FF"/>
        <sz val="11.0"/>
      </rPr>
      <t xml:space="preserve">
# Please see reference #1 on reference sheet</t>
    </r>
  </si>
  <si>
    <r>
      <rPr>
        <sz val="11.0"/>
      </rPr>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Methods and materials for containment and cleaning up: Pick up and arrange disposal without creating dust. Sweep up and shovel. Keep in suitable, closed containers for disposal.
</t>
    </r>
    <r>
      <rPr>
        <color rgb="FF0000FF"/>
        <sz val="11.0"/>
      </rPr>
      <t># Please see reference #1 on reference sheet</t>
    </r>
  </si>
  <si>
    <r>
      <rPr>
        <sz val="11.0"/>
      </rPr>
      <t xml:space="preserve">p-Nonylphenol (PNP) is produced by the alkylation of phenol with nonene under acid catalysis. All commercially produced PNP is made from nonene based on the trimerization of propylene.
Reaction of nonene, branched with phenol by a Friedel Crafts alkylation, coproduced with dionylphenol. /Nonylphenol/
</t>
    </r>
    <r>
      <rPr>
        <color rgb="FF0000FF"/>
        <sz val="11.0"/>
      </rPr>
      <t># Please see reference #1 on reference sheet</t>
    </r>
  </si>
  <si>
    <r>
      <rPr>
        <sz val="11.0"/>
      </rPr>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t>
    </r>
    <r>
      <rPr>
        <color rgb="FF0000FF"/>
        <sz val="11.0"/>
      </rPr>
      <t># Please see reference #1 on reference sheet</t>
    </r>
  </si>
  <si>
    <r>
      <rPr>
        <sz val="11.0"/>
      </rPr>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t>
    </r>
    <r>
      <rPr>
        <color rgb="FF0000FF"/>
        <sz val="11.0"/>
      </rPr>
      <t># Please see reference #1 on reference sheet</t>
    </r>
  </si>
  <si>
    <r>
      <rPr>
        <sz val="11.0"/>
      </rPr>
      <t xml:space="preserve">Routinely used as a co-stabilizer with mixed-metal stabilizers for heat stabilization during plastic production
</t>
    </r>
    <r>
      <rPr>
        <color rgb="FF0000FF"/>
        <sz val="11.0"/>
      </rPr>
      <t xml:space="preserve">
# Please see reference #1 on reference sheet</t>
    </r>
  </si>
  <si>
    <r>
      <rPr>
        <sz val="11.0"/>
      </rPr>
      <t xml:space="preserve">Routinely used as a co-stabilizer with mixed-metal stabilizers for heat stabilization during plastic production
</t>
    </r>
    <r>
      <rPr>
        <color rgb="FF0000FF"/>
        <sz val="11.0"/>
      </rPr>
      <t># Please see reference #1 on reference sheet</t>
    </r>
  </si>
  <si>
    <r>
      <rPr>
        <sz val="11.0"/>
      </rPr>
      <t xml:space="preserve">Used with mixed-metal stabilizers for heat stabilization of plastics and to make phenolic resins; [HSDB
</t>
    </r>
    <r>
      <rPr>
        <color rgb="FF0000FF"/>
        <sz val="11.0"/>
      </rPr>
      <t># Please see reference #1 on reference sheet</t>
    </r>
  </si>
  <si>
    <r>
      <rPr>
        <sz val="11.0"/>
      </rPr>
      <t xml:space="preserve">Used with mixed-metal stabilizers for heat stabilization of plastics and to make phenolic resins; [HSDB
</t>
    </r>
    <r>
      <rPr>
        <color rgb="FF0000FF"/>
        <sz val="11.0"/>
      </rPr>
      <t># Please see reference #1 on reference sheet</t>
    </r>
  </si>
  <si>
    <r>
      <rPr>
        <sz val="10.0"/>
      </rPr>
      <t xml:space="preserve">Insoluble in water
</t>
    </r>
    <r>
      <rPr>
        <color rgb="FF0000FF"/>
        <sz val="10.0"/>
      </rPr>
      <t># Please see reference #1 on reference sheet</t>
    </r>
  </si>
  <si>
    <t>2-(2-(2-(2-(NONYLPHENOXY)ETHOXY)ETHOXY)ETHOXY)ETHANOL</t>
  </si>
  <si>
    <t xml:space="preserve">Molecular Weight:396.56100
Density:1.006 g/cm3
Molecular Formula:C23H40O5
</t>
  </si>
  <si>
    <t>Boiling Point:507.9ºC at 760 mmHg
Melting Point:N/A</t>
  </si>
  <si>
    <t>9016-45-9</t>
  </si>
  <si>
    <t>NORETHISTERONE</t>
  </si>
  <si>
    <t xml:space="preserve">Molecular Weight:298.419
Density:1.2±0.1 g/cm3
Molecular Formula:C20H26O2
</t>
  </si>
  <si>
    <t>Boiling Point:447.0±45.0 °C at 760 mmHg
Melting Point:205-206 °C(lit.)</t>
  </si>
  <si>
    <t>68-22-4</t>
  </si>
  <si>
    <t>NORFLURAZON</t>
  </si>
  <si>
    <t xml:space="preserve">Molecular Weight:303.67
Density:1.5±0.1 g/cm3
Molecular Formula:C12H9ClF3N3O
</t>
  </si>
  <si>
    <t>Boiling Point:345.2±52.0 °C at 760 mmHg
Melting Point:184ºC</t>
  </si>
  <si>
    <t>27314-13-2</t>
  </si>
  <si>
    <r>
      <rPr>
        <sz val="11.0"/>
      </rPr>
      <t xml:space="preserve">Norflurazon's production may result in its release to the environment through various waste streams; it's use as a herbicide will result in its direct release to the environment. If released to air, a vapor pressure of 2.89X10-8 mm Hg at 25 °C indicates norflurazon will exist in both the vapor and particulate phases in the atmosphere. Vapor-phase norflurazon will be degraded in the atmosphere by reaction with photochemically-produced hydroxyl radicals; the half-life for this reaction in air is estimated to be 39 hrs. Particulate-phase norflurazon will be removed from the atmosphere by wet or dry deposition. Norflurazon is primarily dissipated by photodegradation, with a direct photolysis half-life of less than 3 days in water, 12-15 days in soil. If released to soil, norflurazon is expected to have moderate mobility based upon an estimated Koc of 420. It is suggested that the adsorption mechanism may be due primarily to hydrophobic association of the organic molecule with the soil organic matter surface as is indicated by measured outlier Kocs of 1,914 and 3,311. Generally, norflurazone is expected to be mobile in soil. A reported soil biodegradation half-life of 130 days indicates that biodegradation is a slow environmental fate process in soil. If released into water, norflurazon is expected to adsorb to suspended solids and sediment based upon the estimated Koc.
</t>
    </r>
    <r>
      <rPr>
        <color rgb="FF0000FF"/>
        <sz val="11.0"/>
      </rPr>
      <t># Please see reference #1 on reference sheet</t>
    </r>
  </si>
  <si>
    <r>
      <rPr>
        <sz val="11.0"/>
      </rPr>
      <t xml:space="preserve">Inhalation of material may be harmful. Contact may cause burns to skin and eyes. Inhalation of Asbestos dust may have a damaging effect on the lungs. Fire may produce irritating, corrosive and/or toxic gases. Some liquids produce vapors that may cause dizziness or asphyxiation. Runoff from fire control or dilution water may cause environmental contamination. (ERG, 2024)
</t>
    </r>
    <r>
      <rPr>
        <color rgb="FF0000FF"/>
        <sz val="11.0"/>
      </rPr>
      <t># Please see reference #1 on reference sheet</t>
    </r>
  </si>
  <si>
    <r>
      <rPr>
        <sz val="11.0"/>
      </rPr>
      <t xml:space="preserve">Used as selective pre-emergence herbicide for control of annual grasses and broad-leaved weeds in fruits, vegetables, nuts, cotton, soy beans, other crops, and non-agricultural and industrial areas; [HSDB] Used as food additive; [Hawley]
</t>
    </r>
    <r>
      <rPr>
        <color rgb="FF0000FF"/>
        <sz val="11.0"/>
      </rPr>
      <t># Please see reference #1 on reference sheet</t>
    </r>
  </si>
  <si>
    <r>
      <rPr>
        <sz val="11.0"/>
      </rPr>
      <t xml:space="preserve">Safe Drinking Water Act
Norflurazon is listed in the dataset of EPA Human Health Benchmarks for Pesticides under the Safe Drinking Water Act (40 eCFR 141)
EPA Safe Drinking Water Act (SDWA)
Status Regulation (EC)
</t>
    </r>
    <r>
      <rPr>
        <color rgb="FF0000FF"/>
        <sz val="11.0"/>
      </rPr>
      <t xml:space="preserve">
# Please see reference #1 on reference sheet</t>
    </r>
  </si>
  <si>
    <r>
      <rPr>
        <sz val="11.0"/>
      </rPr>
      <t xml:space="preserve">Analytic Laboratory Methods: Product analysis is by GLC with FID, or by TLC, followed by UV spectrometry of the eluted compound; residues may be determined by GLC with ECD.
Method: EPA 1656; Procedure: gas chromatography with halogenspecific detector (electrolytic conductivity detector); Analyte: acephate; Matrix: municipal and industrial wastewater; Detection Limit: 50 ng/L.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</si>
  <si>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</si>
  <si>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</si>
  <si>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For minor spills, leaks, etc., follow all precautions indicated on the label and clean up immediately. Take special care to avoid contamination of equipment and facilities during cleanup procedures and disposal of wastes... /Norflurazon Technical/[EPA/OPPTS; Pesticide Product Label System (PPLS) - Search Results for Norflurazon Technical Product Label. 5 p. (August 26, 2003). Accessed from a Database Query at http://oaspub.epa.gov/pestlabl/ppls.home
</t>
    </r>
    <r>
      <rPr>
        <color rgb="FF0000FF"/>
        <sz val="11.0"/>
      </rPr>
      <t># Please see reference #1 on reference sheet</t>
    </r>
  </si>
  <si>
    <r>
      <rPr>
        <sz val="11.0"/>
      </rPr>
      <t xml:space="preserve">Do not contaminate water, food, or feed by storage or disposal. /Norflurazon Technical/[EPA/OPPTS; Pesticide Product Label System (PPLS) - Search Results for Norflurazon Technical Product Label. 5 p. (August 26, 2003). Accessed from a Database Query at http://oaspub.epa.gov/pestlabl/ppls.home
</t>
    </r>
    <r>
      <rPr>
        <color rgb="FF0000FF"/>
        <sz val="11.0"/>
      </rPr>
      <t># Please see reference #1 on reference sheet</t>
    </r>
  </si>
  <si>
    <r>
      <rPr>
        <sz val="11.0"/>
      </rPr>
      <t xml:space="preserve">If inhaled, move person to fresh air. If person is not breathing, call 911 or an ambulance, then give artificial respiration ... Call a poison control center or doctor for further trearnent advice. If swallowed, call a poison control center or doctor for further treatment advice. Have person sip a glass of water if able to swallow. Do not induce vomiting unless told to do so by the poison control center or doctor. Do not give anything by mouth to an unconscious person. /Norflurazon Technical/[EPA/OPPTS; Pesticide Product Label System (PPLS) - Search Results for Norflurazon Technical Product Label. 5 p. (August 26, 2003). Accessed from a Database Query at http://oaspub.epa.gov/pestlabl/ppls.home
</t>
    </r>
    <r>
      <rPr>
        <color rgb="FF0000FF"/>
        <sz val="11.0"/>
      </rPr>
      <t># Please see reference #1 on reference sheet</t>
    </r>
  </si>
  <si>
    <r>
      <rPr>
        <sz val="11.0"/>
      </rPr>
      <t xml:space="preserve">Pesticide Disposal: Wastes resulting from the use of this product may be disposed of on site or at any approved waste disposal facility. Container DIsposal: Completely empty container into application equipment. Then dispose of empty container in a sanitary landfill, or by incineration, or, if allowed by state and local authorities, by burning. If burned, stay out of smoke. /Norflurazon Technical/[EPA/OPPTS; Pesticide Product Label System (PPLS) - Search Results for Norflurazon Technical Product Label. 5 p. (August 26, 2003). Accessed from a Database Query at http://oaspub.epa.gov/pestlabl/ppls.home
</t>
    </r>
    <r>
      <rPr>
        <color rgb="FF0000FF"/>
        <sz val="11.0"/>
      </rPr>
      <t># Please see reference #1 on reference sheet</t>
    </r>
  </si>
  <si>
    <r>
      <rPr>
        <sz val="11.0"/>
      </rPr>
      <t xml:space="preserve">Pharmaceuticals
</t>
    </r>
    <r>
      <rPr>
        <color rgb="FF0000FF"/>
        <sz val="11.0"/>
      </rPr>
      <t># Please see reference #1 on reference sheet</t>
    </r>
  </si>
  <si>
    <r>
      <rPr>
        <sz val="11.0"/>
      </rPr>
      <t xml:space="preserve">Pharmaceuticals
</t>
    </r>
    <r>
      <rPr>
        <color rgb="FF0000FF"/>
        <sz val="11.0"/>
      </rPr>
      <t># Please see reference #1 on reference sheet</t>
    </r>
  </si>
  <si>
    <r>
      <rPr>
        <sz val="11.0"/>
      </rPr>
      <t xml:space="preserve">Used as selective pre-emergence herbicide for control of annual grasses and broad-leaved weeds in fruits, vegetables, nuts, cotton, soy beans, other crops, and non-agricultural and industrial areas; [HSDB] Used as food additive; [Hawley]
</t>
    </r>
    <r>
      <rPr>
        <color rgb="FF0000FF"/>
        <sz val="11.0"/>
      </rPr>
      <t># Please see reference #1 on reference sheet</t>
    </r>
  </si>
  <si>
    <r>
      <rPr>
        <sz val="11.0"/>
      </rPr>
      <t xml:space="preserve">Used as selective pre-emergence herbicide for control of annual grasses and broad-leaved weeds in fruits, vegetables, nuts, cotton, soy beans, other crops, and non-agricultural and industrial areas; [HSDB] Used as food additive; [Hawley]
</t>
    </r>
    <r>
      <rPr>
        <color rgb="FF0000FF"/>
        <sz val="11.0"/>
      </rPr>
      <t># Please see reference #1 on reference sheet</t>
    </r>
  </si>
  <si>
    <r>
      <rPr>
        <sz val="11.0"/>
      </rPr>
      <t xml:space="preserve">Safe Drinking Water Act
Norflurazon is listed in the dataset of EPA Human Health Benchmarks for Pesticides under the Safe Drinking Water Act (40 eCFR 141)
EPA Safe Drinking Water Act (SDWA)
Status Regulation (EC)
</t>
    </r>
    <r>
      <rPr>
        <color rgb="FF0000FF"/>
        <sz val="11.0"/>
      </rPr>
      <t># Please see reference #1 on reference sheet</t>
    </r>
  </si>
  <si>
    <r>
      <rPr>
        <sz val="10.0"/>
      </rPr>
      <t xml:space="preserve">In water, 33.7 mg/L at 25 °C
</t>
    </r>
    <r>
      <rPr>
        <color rgb="FF0000FF"/>
        <sz val="10.0"/>
      </rPr>
      <t># Please see reference #1 on reference sheet</t>
    </r>
  </si>
  <si>
    <t>Nifedipine</t>
  </si>
  <si>
    <t xml:space="preserve">Molecular Weight:346.335
Density:1.3±0.1 g/cm3
Molecular Formula:C17H18N2O6
</t>
  </si>
  <si>
    <t>Boiling Point:475.3±45.0 °C at 760 mmHg
Melting Point:171-175 °C</t>
  </si>
  <si>
    <t>21829-25-4</t>
  </si>
  <si>
    <t>O,P'-DDT</t>
  </si>
  <si>
    <t>Molecular Weight:354.48600
Density:1.451g/cm3
Molecular Formula:C14H9Cl5</t>
  </si>
  <si>
    <t>Boiling Point:409.6ºC at 760 mmHg
Melting Point:N/A</t>
  </si>
  <si>
    <t>789-02-6</t>
  </si>
  <si>
    <r>
      <rPr>
        <sz val="11.0"/>
      </rPr>
      <t xml:space="preserve">Exposure to DDT causes loss of weight and anorexia. DDT poisoning affects CNS function in humans, but pathologic changes are observed in the liver and reproductive organs. Hypertrophy of hepatocytes and subcellular organelles such as mitochondria, proliferation of smooth endoplasmic reticulum, centrolobular necrosis after exposure to high concentrations, and an increase in the incidence of hepatic tumors have been noted. (T10)
</t>
    </r>
    <r>
      <rPr>
        <color rgb="FF0000FF"/>
        <sz val="11.0"/>
      </rPr>
      <t># Please see reference #1 on reference sheet</t>
    </r>
  </si>
  <si>
    <r>
      <rPr>
        <sz val="11.0"/>
      </rPr>
      <t xml:space="preserve">DDT is used as a pesticide and in disease vector control. (L84)
</t>
    </r>
    <r>
      <rPr>
        <color rgb="FF0000FF"/>
        <sz val="11.0"/>
      </rPr>
      <t># Please see reference #1 on reference sheet</t>
    </r>
  </si>
  <si>
    <r>
      <rPr>
        <sz val="11.0"/>
      </rPr>
      <t xml:space="preserve">IUPAC Name: 1-chloro-2-[2,2,2-trichloro-1-(4-chlorophenyl)ethyl]benzene
InChI: InChI=1S/C14H9Cl5/c15-10-7-5-9(6-8-10)13(14(17,18)19)11-3-1-2-4-12(11)16/h1-8,13H
Molecular Formula:C14H9Cl5
</t>
    </r>
    <r>
      <rPr>
        <color rgb="FF0000FF"/>
        <sz val="11.0"/>
      </rPr>
      <t># Please see reference #1 on reference sheet</t>
    </r>
  </si>
  <si>
    <r>
      <rPr>
        <sz val="11.0"/>
      </rPr>
      <t xml:space="preserve">Oral (L85)
</t>
    </r>
    <r>
      <rPr>
        <color rgb="FF0000FF"/>
        <sz val="11.0"/>
      </rPr>
      <t># Please see reference #1 on reference sheet</t>
    </r>
  </si>
  <si>
    <t>O-CRESOL</t>
  </si>
  <si>
    <t>95-48-7</t>
  </si>
  <si>
    <r>
      <rPr>
        <sz val="11.0"/>
      </rPr>
      <t xml:space="preserve">o-Cresol production and use as a chemical intermediate in the production of a wide variety of compounds and as a solvent and disinfectant may result in its release to the environment through various waste streams. Its use as an inert ingredient in pesticides for non-food uses will result in its direct release to the environment. o-Cresol is released to the environment through automobile exhaust, coal tar and petroleum refining, wood pulping and tobacco smoke. Cresols are widely distributed in nature and formed as metabolites of microbial activity and excreted in the urine of mammals. o-Cresol is found in many species of plants and occurs in coal, petroleum and as a constituent in wood. If released to air, a vapor pressure of 0.18 mm Hg at 25 °C indicates o-cresol will exist solely as a vapor in the ambient atmosphere. Vapor-phase o-cresol will be degraded in the atmosphere by reaction with photochemically-produced hydroxyl radicals; the half-life for this reaction in air is estimated to be 9 hours. Vapor-phase o-cresol will also be degraded in the atmosphere by reaction with nitrate radicals; the half-life for this reaction in air is estimated to be 3 minutes. The nitrate radical is the dominant atmospheric oxidant during the night-time in most atmospheric environments, therefore, night-time degradation appears to be a major atmospheric loss process for o-cresol. o-Cresol absorbs at wavelengths &gt;290 nm and, therefore, may be susceptible to direct photolysis by sunlight. o-Cresol has been detected in rain water indicating it may be removed from the air by wet deposition. 
</t>
    </r>
    <r>
      <rPr>
        <color rgb="FF0000FF"/>
        <sz val="11.0"/>
      </rPr>
      <t># Please see reference #1 on reference sheet</t>
    </r>
  </si>
  <si>
    <r>
      <rPr>
        <sz val="11.0"/>
      </rPr>
      <t xml:space="preserve">Cresols breathed, ingested, or applied to the skin at very high levels can be very harmful because they are corrosive substances. Ingestion of high levels results in mouth and throat burns, abdominal pain, vomiting, kidney problems, and effects on the blood and nervous system. Skin contact with high levels of cresols can burn the skin and damage the kidneys, liver, blood, lungs, and brain. Tachycardia, respiratory failure, unconsciousness and death may occur in both cases. Many of these effects may not by caused directly by cresols, but may be a result of secondary reactions to shock caused by external and internal burns. (L482, L528)
</t>
    </r>
    <r>
      <rPr>
        <color rgb="FF0000FF"/>
        <sz val="11.0"/>
      </rPr>
      <t># Please see reference #1 on reference sheet</t>
    </r>
  </si>
  <si>
    <r>
      <rPr>
        <sz val="11.0"/>
      </rPr>
      <t xml:space="preserve">Cosmetic Ingredient Review Link
CIR ingredient: o-Cresol
</t>
    </r>
    <r>
      <rPr>
        <color rgb="FF0000FF"/>
        <sz val="11.0"/>
      </rPr>
      <t># Please see reference #1 on reference sheet</t>
    </r>
  </si>
  <si>
    <r>
      <rPr>
        <sz val="11.0"/>
      </rPr>
      <t xml:space="preserve">Analytic Laboratory Method: Method: OSHA 32; Procedure: high performance liquid chromatography with ultraviolet detection; Analyte: cresol (all isomers); Matrix: air; Detection Limit: 0.046 mg/cu m (0.01 ppm).
Method: NIOSH 2546, Issue 1; Procedure: gas chromatography with flame ionization detector; Analyte: cresol (all isomers); Matrix: air; Detection Limit: 1 to 3 ug per sample.
</t>
    </r>
    <r>
      <rPr>
        <color rgb="FF0000FF"/>
        <sz val="11.0"/>
      </rPr>
      <t># Please see reference #1 on reference sheet</t>
    </r>
  </si>
  <si>
    <r>
      <rPr>
        <sz val="11.0"/>
      </rPr>
      <t xml:space="preserve">Textiles (Fiber &amp; Fabric Manufacturing) [Category: Industry]
Farming (Pesticides) [Category: Industry]
Metal Extraction and Refining [Category: Industry]
</t>
    </r>
    <r>
      <rPr>
        <color rgb="FF0000FF"/>
        <sz val="11.0"/>
      </rPr>
      <t># Please see reference #1 on reference sheet</t>
    </r>
  </si>
  <si>
    <r>
      <rPr>
        <sz val="11.0"/>
      </rPr>
      <t xml:space="preserve">Textiles (Fiber &amp; Fabric Manufacturing) [Category: Industry]
Farming (Pesticides) [Category: Industry]
Metal Extraction and Refining [Category: Industry]
</t>
    </r>
    <r>
      <rPr>
        <color rgb="FF0000FF"/>
        <sz val="11.0"/>
      </rPr>
      <t># Please see reference #1 on reference sheet</t>
    </r>
  </si>
  <si>
    <r>
      <rPr>
        <sz val="11.0"/>
      </rPr>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Methods and materials for containment and cleaning up: Pick up and arrange disposal without creating dust. Sweep up and shovel. Keep in suitable, closed containers for disposal.
</t>
    </r>
    <r>
      <rPr>
        <color rgb="FF0000FF"/>
        <sz val="11.0"/>
      </rPr>
      <t># Please see reference #1 on reference sheet</t>
    </r>
  </si>
  <si>
    <r>
      <rPr>
        <sz val="11.0"/>
      </rPr>
      <t xml:space="preserve">Separated from strong oxidants and food and feedstuffs. Store in an area without drain or sewer access. Provision to contain effluent from fire extinguishing.
</t>
    </r>
    <r>
      <rPr>
        <color rgb="FF0000FF"/>
        <sz val="11.0"/>
      </rPr>
      <t xml:space="preserve">
# Please see reference #1 on reference sheet</t>
    </r>
  </si>
  <si>
    <r>
      <rPr>
        <sz val="11.0"/>
      </rPr>
      <t xml:space="preserve">Avoid contact with skin and eyes. Avoid formation of dust and aerosols. Provide appropriate exhaust ventilation at places where dust is formed.
Gloves must be inspected prior to use. Use proper glove removal technique (without touching glove's outer surface) to avoid skin contact with this product. Dispose of contaminated gloves after use in accordance with applicable laws and good laboratory practices. Wash and dry hands.
</t>
    </r>
    <r>
      <rPr>
        <color rgb="FF0000FF"/>
        <sz val="11.0"/>
      </rPr>
      <t xml:space="preserve">
# Please see reference #1 on reference sheet</t>
    </r>
  </si>
  <si>
    <r>
      <rPr>
        <sz val="11.0"/>
      </rPr>
      <t xml:space="preserve">Generators of waste (equal to or greater than 100 kg/mo) containing this contaminant, EPA hazardous waste numbers F004, U052 and D023, must conform with USEPA regulations in storage, transportation, treatment and disposal of waste.
Chemical Treatability of o-Cresol; Concentration Process: Solvent Extraction; Chemical Classification: Phenols; Scale of Study: Laboratory Scale, continuous flow; Type of Wastewater Used: Industrial wastewater; Results of Study: 90% reduction (Extraction of evaporator condensate from spent caustic processing using isobutylene (S/W= 1.8); spray extractor used).
</t>
    </r>
    <r>
      <rPr>
        <color rgb="FF0000FF"/>
        <sz val="11.0"/>
      </rPr>
      <t># Please see reference #1 on reference sheet</t>
    </r>
  </si>
  <si>
    <r>
      <rPr>
        <sz val="11.0"/>
      </rPr>
      <t xml:space="preserve">Metal Degreasing [Category: Clean]
Metal Machining [Category: Heat or Machine]
Textiles (Fiber &amp; Fabric Manufacturing) [Category: Industry]
Painting (Solvents) [Category: Paint]
Working with Glues and Adhesives [Category: Other]
Applying Wood Preservatives [Category: Other]
Using Disinfectants or Biocides [Category: Clean]
Farming (Pesticides) [Category: Industry]
Photographic Processing [Category: Other]
Metal Extraction and Refining [Category: Industry]
</t>
    </r>
    <r>
      <rPr>
        <color rgb="FF0000FF"/>
        <sz val="11.0"/>
      </rPr>
      <t xml:space="preserve">
# Please see reference #1 on reference sheet</t>
    </r>
  </si>
  <si>
    <r>
      <rPr>
        <sz val="11.0"/>
      </rPr>
      <t xml:space="preserve">Metal Degreasing [Category: Clean]
Metal Machining [Category: Heat or Machine]
Textiles (Fiber &amp; Fabric Manufacturing) [Category: Industry]
Painting (Solvents) [Category: Paint]
Working with Glues and Adhesives [Category: Other]
Applying Wood Preservatives [Category: Other]
Using Disinfectants or Biocides [Category: Clean]
Farming (Pesticides) [Category: Industry]
Photographic Processing [Category: Other]
Metal Extraction and Refining [Category: Industry]
</t>
    </r>
    <r>
      <rPr>
        <color rgb="FF0000FF"/>
        <sz val="11.0"/>
      </rPr>
      <t># Please see reference #1 on reference sheet</t>
    </r>
  </si>
  <si>
    <r>
      <rPr>
        <sz val="11.0"/>
      </rPr>
      <t xml:space="preserve">The substance can be absorbed into the body by inhalation, through the skin and by ingestion. Serious local effects by all routes of exposure.
Oral (L528) ; inhalation (L528) ; dermal (L528)
</t>
    </r>
    <r>
      <rPr>
        <color rgb="FF0000FF"/>
        <sz val="11.0"/>
      </rPr>
      <t># Please see reference #1 on reference sheet</t>
    </r>
  </si>
  <si>
    <r>
      <rPr>
        <sz val="11.0"/>
      </rPr>
      <t xml:space="preserve">Metal Degreasing [Category: Clean]
Metal Machining [Category: Heat or Machine]
Textiles (Fiber &amp; Fabric Manufacturing) [Category: Industry]
Painting (Solvents) [Category: Paint]
Working with Glues and Adhesives [Category: Other]
Applying Wood Preservatives [Category: Other]
Using Disinfectants or Biocides [Category: Clean]
Farming (Pesticides) [Category: Industry]
Photographic Processing [Category: Other]
Metal Extraction and Refining [Category: Industry]
</t>
    </r>
    <r>
      <rPr>
        <color rgb="FF0000FF"/>
        <sz val="11.0"/>
      </rPr>
      <t xml:space="preserve">
# Please see reference #1 on reference sheet</t>
    </r>
  </si>
  <si>
    <r>
      <rPr>
        <sz val="11.0"/>
      </rPr>
      <t xml:space="preserve">Metal Degreasing [Category: Clean]
Metal Machining [Category: Heat or Machine]
Textiles (Fiber &amp; Fabric Manufacturing) [Category: Industry]
Painting (Solvents) [Category: Paint]
Working with Glues and Adhesives [Category: Other]
Applying Wood Preservatives [Category: Other]
Using Disinfectants or Biocides [Category: Clean]
Farming (Pesticides) [Category: Industry]
Photographic Processing [Category: Other]
Metal Extraction and Refining [Category: Industry]
</t>
    </r>
    <r>
      <rPr>
        <color rgb="FF0000FF"/>
        <sz val="11.0"/>
      </rPr>
      <t># Please see reference #1 on reference sheet</t>
    </r>
  </si>
  <si>
    <r>
      <rPr>
        <sz val="10.0"/>
      </rPr>
      <t xml:space="preserve">In water, 2.59X10+4 mg/L at 25 °C
</t>
    </r>
    <r>
      <rPr>
        <color rgb="FF0000FF"/>
        <sz val="10.0"/>
      </rPr>
      <t># Please see reference #1 on reference sheet</t>
    </r>
  </si>
  <si>
    <t>1,2,3,4,6,7,8,9-OCTACHLORODIBENZOFURAN</t>
  </si>
  <si>
    <t>Molecular Weight:443.752
Density:1.9±0.1 g/cm3
Molecular Formula:C12Cl8O</t>
  </si>
  <si>
    <t>Boiling Point:525.9±45.0 °C at 760 mmHg
Melting Point:N/A</t>
  </si>
  <si>
    <t>39001-02-0</t>
  </si>
  <si>
    <r>
      <rPr>
        <sz val="11.0"/>
      </rPr>
      <t xml:space="preserve">CDFs cause vomiting and diarrhea, anemia, more frequent lung infections, numbness and other effects on the nervous system, and mild changes in the liver. However, there were no permanent liver changes or definite liver damage found in people who ingested CDFs. (L952)
Skin and eye irritations, especially severe acne, darkened skin color, and swollen eyelids with discharge are the most obvious health effects of the CDF poisoning. (L952)
</t>
    </r>
    <r>
      <rPr>
        <color rgb="FF0000FF"/>
        <sz val="11.0"/>
      </rPr>
      <t># Please see reference #1 on reference sheet</t>
    </r>
  </si>
  <si>
    <r>
      <rPr>
        <sz val="11.0"/>
      </rPr>
      <t xml:space="preserve">CDFs are created from production of coal tar and during incineration. They are used as insecticides, in the production of PVC, and in industrial bleaching. (L952)
</t>
    </r>
    <r>
      <rPr>
        <color rgb="FF0000FF"/>
        <sz val="11.0"/>
      </rPr>
      <t># Please see reference #1 on reference sheet</t>
    </r>
  </si>
  <si>
    <r>
      <rPr>
        <sz val="11.0"/>
      </rPr>
      <t xml:space="preserve">IUPAC Name: 1,2,3,4,6,7,8,9-octachlorodibenzofuran
InChI: InChI=1S/C12Cl8O/c13-3-1-2-4(14)6(16)8(18)10(20)12(2)21-11(1)9(19)7(17)5(3)15
Molecular Formula:C12Cl8O
</t>
    </r>
    <r>
      <rPr>
        <color rgb="FF0000FF"/>
        <sz val="11.0"/>
      </rPr>
      <t># Please see reference #1 on reference sheet</t>
    </r>
  </si>
  <si>
    <r>
      <rPr>
        <sz val="11.0"/>
      </rPr>
      <t xml:space="preserve"> They are used as insecticides, in the production of PVC, and in industrial bleaching. (L952)
</t>
    </r>
    <r>
      <rPr>
        <color rgb="FF0000FF"/>
        <sz val="11.0"/>
      </rPr>
      <t># Please see reference #1 on reference sheet</t>
    </r>
  </si>
  <si>
    <r>
      <rPr>
        <sz val="11.0"/>
      </rPr>
      <t xml:space="preserve"> They are used as insecticides, in the production of PVC, and in industrial bleaching. (L952)
</t>
    </r>
    <r>
      <rPr>
        <color rgb="FF0000FF"/>
        <sz val="11.0"/>
      </rPr>
      <t># Please see reference #1 on reference sheet</t>
    </r>
  </si>
  <si>
    <r>
      <rPr>
        <sz val="11.0"/>
      </rPr>
      <t xml:space="preserve">Inhalation (L952) ; dermal (L952) ; oral (L952)
</t>
    </r>
    <r>
      <rPr>
        <color rgb="FF0000FF"/>
        <sz val="11.0"/>
      </rPr>
      <t># Please see reference #1 on reference sheet</t>
    </r>
  </si>
  <si>
    <r>
      <rPr>
        <sz val="11.0"/>
      </rPr>
      <t xml:space="preserve"> They are used as insecticides, in the production of PVC, and in industrial bleaching. (L952)
</t>
    </r>
    <r>
      <rPr>
        <color rgb="FF0000FF"/>
        <sz val="11.0"/>
      </rPr>
      <t># Please see reference #1 on reference sheet</t>
    </r>
  </si>
  <si>
    <r>
      <rPr>
        <sz val="11.0"/>
      </rPr>
      <t xml:space="preserve"> They are used as insecticides, in the production of PVC, and in industrial bleaching. (L952)
</t>
    </r>
    <r>
      <rPr>
        <color rgb="FF0000FF"/>
        <sz val="11.0"/>
      </rPr>
      <t># Please see reference #1 on reference sheet</t>
    </r>
  </si>
  <si>
    <r>
      <rPr>
        <sz val="11.0"/>
      </rPr>
      <t xml:space="preserve">The Australian Inventory of Industrial Chemicals
Chemical: Dibenzofuran, octachloro-
California Safe Cosmetics Program (CSCP) Reportable Ingredient
Hazard Traits - Bioaccumulation; Carcinogenicity; Dermatotoxicity; Environmental Persistence; Environmental tox; Hepatotoxicity and Digestive System Toxicity; Reproductive Toxicity
Authoritative List - CA TACs; CWA 303(d); WA PBTs
Report - if used as a fragrance or flavor ingredient
</t>
    </r>
    <r>
      <rPr>
        <color rgb="FF0000FF"/>
        <sz val="11.0"/>
      </rPr>
      <t xml:space="preserve">
# Please see reference #1 on reference sheet</t>
    </r>
  </si>
  <si>
    <t>OCTACHLOROSTYRENE</t>
  </si>
  <si>
    <t>Molecular Weight:379.71000
Density:1.799g/cm3
Molecular Formula:C8Cl8</t>
  </si>
  <si>
    <t>Boiling Point:411.1ºC at 760 mmHg
Melting Point:N/A</t>
  </si>
  <si>
    <t>EDF-151</t>
  </si>
  <si>
    <r>
      <rPr>
        <sz val="11.0"/>
      </rPr>
      <t xml:space="preserve">Octachlorostyrene is not produced commercially for any application. In addition to the lower chlorinated styrenes, octachlorostyrene is mainly an accidental by-product of high temperature industrial processes involving chlorine. Documented release of octachlorostyrene into the environment has largely occurred via waste water effluents from chlorine gas, magnesium, niobium and tantalum production and the smelting of aluminum. Release of octachlorostyrene to the environment has also been reported as leachate from an industrial landfill and fly ash from waste incinerators. If released to air, an estimated vapor pressure of 1.3X10-5 mm Hg at 25 °C indicates octachlorostyrene will exist in both the vapor and particulate phases in the ambient atmosphere. Vapor-phase octachlorostyrene will be degraded in the atmosphere by reaction with photochemically-produced hydroxyl radicals; the half-life for this reaction in air is estimated to be 15 days. Particulate-phase octachlorostyrene will be removed from the atmosphere by wet and dry deposition. Octachlorostyrene weakly adsorbs UV light between 295 and 310 nm and slow photolysis is observed. If released to soil, octachlorostyrene is expected to have no mobility based upon Koc values from 200,000 to 10,000,000. Volatilization from moist soil surfaces is expected to be an important fate process based upon an estimated Henry's Law constant of 2.3X10-4 atm-cu m/mole. However, adsorption to soil is expected to attenuate volatilization. 
</t>
    </r>
    <r>
      <rPr>
        <color rgb="FF0000FF"/>
        <sz val="11.0"/>
      </rPr>
      <t># Please see reference #1 on reference sheet</t>
    </r>
  </si>
  <si>
    <r>
      <rPr>
        <sz val="11.0"/>
      </rPr>
      <t xml:space="preserve">Occupational hepatotoxin - Secondary hepatotoxins: the potential for toxic effect in the occupational setting is based on cases of poisoning by human ingestion or animal experimentation.
</t>
    </r>
    <r>
      <rPr>
        <color rgb="FF0000FF"/>
        <sz val="11.0"/>
      </rPr>
      <t># Please see reference #1 on reference sheet</t>
    </r>
  </si>
  <si>
    <r>
      <rPr>
        <sz val="11.0"/>
      </rPr>
      <t xml:space="preserve">An unintended by-product of various industrial processes including electrolytic production of chlorine gas or magnesium, refining and degassing in aluminum smelting, and chlorination and distillation for the production of niobium and tantalum; [HSDB]
</t>
    </r>
    <r>
      <rPr>
        <color rgb="FF0000FF"/>
        <sz val="11.0"/>
      </rPr>
      <t># Please see reference #1 on reference sheet</t>
    </r>
  </si>
  <si>
    <r>
      <rPr>
        <sz val="11.0"/>
      </rPr>
      <t xml:space="preserve">Analytic Laboratory Methods: ERLD Method XENO: Analytical Procedures and Quality Assurance Plan for the Determination of Xenobiotic Chemical Contaminants in Fish. Detection limit = 2.5 ppb.
Clinical Laboratory Methods: GAS CHROMATOGRAPHIC-MASS SPECTROMETRIC ANALYSIS OF TISSUE EXTRACTS FROM CORMORANTS FOUND DEAD IN THE FIELD, SHOWED PRESENCE OF 3 CHLOROSTYRENE DERIVATIVES, INCLUDING OCTACHLOROSTYRENE. THE TISSUES WERE EXTRACTED WITH PETROLEUM ETHER, &amp; THE EXTRACTS WERE PURIFIED, CONCENTRATED, &amp; ANALYZED. THE EFFLUENT EMERGING FROM THE COLUMN WAS SCANNED CONTINUOUSLY BY TAKING A MASS SPECTRUM EVERY 4 SEC.
</t>
    </r>
    <r>
      <rPr>
        <color rgb="FF0000FF"/>
        <sz val="11.0"/>
      </rPr>
      <t xml:space="preserve"># Please see reference #1 on reference sheet
</t>
    </r>
  </si>
  <si>
    <r>
      <rPr>
        <sz val="11.0"/>
      </rPr>
      <t xml:space="preserve">Aluminum Producing [Category: Industry]
Metal Extraction and Refining [Category: Industry]
</t>
    </r>
    <r>
      <rPr>
        <color rgb="FF0000FF"/>
        <sz val="11.0"/>
      </rPr>
      <t># Please see reference #1 on reference sheet</t>
    </r>
  </si>
  <si>
    <r>
      <rPr>
        <sz val="11.0"/>
      </rPr>
      <t xml:space="preserve">Aluminum Producing [Category: Industry]
Metal Extraction and Refining [Category: Industry]
</t>
    </r>
    <r>
      <rPr>
        <color rgb="FF0000FF"/>
        <sz val="11.0"/>
      </rPr>
      <t># Please see reference #1 on reference sheet</t>
    </r>
  </si>
  <si>
    <r>
      <rPr>
        <sz val="11.0"/>
      </rPr>
      <t xml:space="preserve">Octachlorostyrene was never produced for agricultural or any other application ... clearly has to be regarded as an industrial by-product accidentally formed.
Octachlorostyrene is mainly an accidental by-product of high temperature industrial processes involving chlorine such as the electrolytic production of chlorine gas or magnesium, the refining and degassing of an aluminum smelt, and the chlorination and distillation processes of niobium and tantalum production.
</t>
    </r>
    <r>
      <rPr>
        <color rgb="FF0000FF"/>
        <sz val="11.0"/>
      </rPr>
      <t># Please see reference #1 on reference sheet</t>
    </r>
  </si>
  <si>
    <r>
      <rPr>
        <sz val="11.0"/>
      </rPr>
      <t xml:space="preserve">Octachlorostyrene is mainly an accidental by-product of high temperature industrial processes involving chlorine such as the electrolytic production of chlorine gas or magnesium, the refining and degassing of an aluminum smelt, and the chlorination and distillation processes of niobium and tantalum production.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</si>
  <si>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xml:space="preserve">
# Please see reference #1 on reference sheet</t>
    </r>
  </si>
  <si>
    <t>OCTYLPHENOXY POLYETHOXYETHANOL</t>
  </si>
  <si>
    <t>Density:1.0±0.1 g/cm3
Molecular Formula:(C2H4O)nC14H22O
Molecular Weight:294.429
Flash Point:197.3±25.9 °C</t>
  </si>
  <si>
    <t>Boiling Point:402.6±35.0 °C at 760 mmHg
Melting Point:-5.99 °C</t>
  </si>
  <si>
    <t>9036-19-5</t>
  </si>
  <si>
    <r>
      <rPr>
        <sz val="11.0"/>
      </rPr>
      <t xml:space="preserve">Used as non-ionic detergent; [ChemIDplus] A nonionic surfactant polymer similar to octoxynol that has been used as a spermicide; [REPROTOX] Polyethylene glycol octylphenyl ether is a mixture of polymers with varying chain lengths. The polymeric content is generally greater than 98%. [CHEMINFO]
</t>
    </r>
    <r>
      <rPr>
        <color rgb="FF0000FF"/>
        <sz val="11.0"/>
      </rPr>
      <t xml:space="preserve">
# Please see reference #1 on reference sheet</t>
    </r>
  </si>
  <si>
    <r>
      <rPr>
        <sz val="11.0"/>
      </rPr>
      <t xml:space="preserve">IUPAC Name: 2-(4-octylphenoxy)ethanol
InChI: InChI=1S/C16H26O2/c1-2-3-4-5-6-7-8-15-9-11-16(12-10-15)18-14-13-17/h9-12,17H,2-8,13-14H2,1H3
Molecular Formula: C16H26O2
</t>
    </r>
    <r>
      <rPr>
        <color rgb="FF0000FF"/>
        <sz val="11.0"/>
      </rPr>
      <t xml:space="preserve">
# Please see reference #1 on reference sheet</t>
    </r>
  </si>
  <si>
    <r>
      <rPr>
        <sz val="11.0"/>
      </rPr>
      <t xml:space="preserve">Octylphenoxyethanols may be safely used as a component of articles intended for use in packaging, transporting, or holding food in accordance with prescribed conditions. /Octylphenoxyethanols/
</t>
    </r>
    <r>
      <rPr>
        <color rgb="FF0000FF"/>
        <sz val="11.0"/>
      </rPr>
      <t xml:space="preserve">
# Please see reference #1 on reference sheet</t>
    </r>
  </si>
  <si>
    <r>
      <rPr>
        <sz val="11.0"/>
      </rPr>
      <t xml:space="preserve">• Auto Products
• Commercial / Institutional
• Hobby/Craft
• Home Maintenance
• Inside the Home
• Landscaping/Yard
• Pet Care
</t>
    </r>
    <r>
      <rPr>
        <color rgb="FF0000FF"/>
        <sz val="11.0"/>
      </rPr>
      <t># Please see reference #1 on reference sheet</t>
    </r>
  </si>
  <si>
    <r>
      <rPr>
        <sz val="11.0"/>
      </rPr>
      <t xml:space="preserve">• Auto Products
• Commercial / Institutional
• Hobby/Craft
• Home Maintenance
• Inside the Home
• Landscaping/Yard
• Pet Care
</t>
    </r>
    <r>
      <rPr>
        <color rgb="FF0000FF"/>
        <sz val="11.0"/>
      </rPr>
      <t># Please see reference #1 on reference sheet</t>
    </r>
    <r>
      <rPr>
        <sz val="11.0"/>
      </rPr>
      <t xml:space="preserve">
</t>
    </r>
  </si>
  <si>
    <r>
      <rPr>
        <sz val="11.0"/>
      </rPr>
      <t xml:space="preserve">• Auto Products
• Commercial / Institutional
• Hobby/Craft
• Home Maintenance
• Inside the Home
• Landscaping/Yard
• Pet Care
</t>
    </r>
    <r>
      <rPr>
        <color rgb="FF0000FF"/>
        <sz val="11.0"/>
      </rPr>
      <t># Please see reference #1 on reference sheet</t>
    </r>
  </si>
  <si>
    <r>
      <rPr>
        <sz val="11.0"/>
      </rPr>
      <t xml:space="preserve">• Auto Products
• Commercial / Institutional
• Hobby/Craft
• Home Maintenance
• Inside the Home
• Landscaping/Yard
• Pet Care
</t>
    </r>
    <r>
      <rPr>
        <color rgb="FF0000FF"/>
        <sz val="11.0"/>
      </rPr>
      <t># Please see reference #1 on reference sheet</t>
    </r>
  </si>
  <si>
    <t>OCTYLPHENOXYPOLYETHOXYETHANOL</t>
  </si>
  <si>
    <t>Density:1.06 g/mL at 20 °C
Molecular Formula:(C2H4O)n.C14H22O
Flash Point:535 °F</t>
  </si>
  <si>
    <t>Boiling Point:250 °C(lit.)
Melting Point:44-46 °C</t>
  </si>
  <si>
    <t>9002-93-1</t>
  </si>
  <si>
    <t xml:space="preserve">Cosmetics -&gt; Emulsifying; Cleansing; Surfactant
</t>
  </si>
  <si>
    <t>ORYZALIN</t>
  </si>
  <si>
    <t xml:space="preserve">Molecular Weight:346.36000
Density:1.2
Molecular Formula:C12H18N4O6S
</t>
  </si>
  <si>
    <t>Boiling Point:514ºC at 760mmHg
Melting Point:141°C</t>
  </si>
  <si>
    <t>19044-88-3</t>
  </si>
  <si>
    <r>
      <rPr>
        <sz val="11.0"/>
      </rPr>
      <t xml:space="preserve">Oryzalin's use as herbicide is expected to result in its direct release to the environment. If released to air, a vapor pressure of 9.75X10-9 mm Hg at 25 °C indicates oryzalin will exist solely in the particulate phase in the ambient atmosphere. Particulate-phase oryzalin will be removed from the atmosphere by wet and dry deposition. Oryzalin absorbs light in the in the environmental UV spectrum, and has the potential for direct photolysis. If released to soil, oryzalin is expected to have low mobility based upon an experimental Koc of 600. Volatilization from moist soil surfaces is not expected to be an important fate process based upon an estimated Henry's Law constant of 1.9X10-9 atm-cu m/mole. Microbial degradation and photodecomposition contribute to the degradation of oryzalin in soil. Oryzalin had half-lives between 1.4-4.4 months under aerobic conditions; and the half-life fell to 0.34 months under anaerobic conditions. If released into water, oryzalin is expected to adsorb to suspended solids and sediment based upon the experimental Koc. Volatilization from water surfaces is not expected to be an important fate process based upon this compound's estimated Henry's Law constant. Photolysis in sunlit surface waters is an important environmental fate process, with a reported half-life of about 5 hrs at pH 5. Experimental BCFs ranging from 32-328 suggests the potential for bioconcentration in aquatic organisms is moderate-to-high.
</t>
    </r>
    <r>
      <rPr>
        <color rgb="FF0000FF"/>
        <sz val="11.0"/>
      </rPr>
      <t xml:space="preserve"># Please see reference #1 on reference sheet
</t>
    </r>
  </si>
  <si>
    <r>
      <rPr>
        <sz val="11.0"/>
      </rPr>
      <t xml:space="preserve">Cancer Classification: Likely to be Carcinogenic to Humans
Inhalation of material may be harmful. Contact may cause burns to skin and eyes. Inhalation of Asbestos dust may have a damaging effect on the lungs. Fire may produce irritating, corrosive and/or toxic gases. Some liquids produce vapors that may cause dizziness or asphyxiation. Runoff from fire control or dilution water may cause environmental contamination. (ERG, 2024)
</t>
    </r>
    <r>
      <rPr>
        <color rgb="FF0000FF"/>
        <sz val="11.0"/>
      </rPr>
      <t># Please see reference #1 on reference sheet</t>
    </r>
  </si>
  <si>
    <r>
      <rPr>
        <sz val="11.0"/>
      </rPr>
      <t xml:space="preserve">Used as a selective pre-emergence surface-applied herbicide to control broadleaf weeds in orchards, vineyards, turfs, and ornamentals; [EXTOXNET]
</t>
    </r>
    <r>
      <rPr>
        <color rgb="FF0000FF"/>
        <sz val="11.0"/>
      </rPr>
      <t># Please see reference #1 on reference sheet</t>
    </r>
  </si>
  <si>
    <r>
      <rPr>
        <sz val="11.0"/>
      </rPr>
      <t xml:space="preserve">The analytical method for residue determination requires extraction of the crop tissue or soil with a solvent such as methanol, solvent partition, conversion of the oryzalin to its dimethyl derivative with methyl iodide, and removal of interfering substances on an alumina column. Final measurement is made by GC utilizing an electron affinity detector. The test sensitivity is 25 to 50 ppb.
In formulated products, adsorption of the bright orange solution of oryzalin in benzene:ethyl acetate is measured at 383 nm after removal of colored impurities...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</si>
  <si>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</si>
  <si>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</si>
  <si>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Do not touch or walk through spilled material. Stop leak if you can do it without risk. Prevent dust cloud. For Asbestos, avoid inhalation of dust. Cover spill with plastic sheet or tarp to minimize spreading. Do not clean up or dispose of, except under supervision of a specialist.
SMALL DRY SPILL: With clean shovel, place material into clean, dry container and cover loosely; move containers from spill area.
SMALL SPILL: Pick up with sand or other non-combustible absorbent material and place into containers for later disposal.
LARGE SPILL: Dike far ahead of liquid spill for later disposal. Cover powder spill with plastic sheet or tarp to minimize spreading. Prevent entry into waterways, sewers, basements or confined areas. (ERG, 2024)
</t>
    </r>
    <r>
      <rPr>
        <color rgb="FF0000FF"/>
        <sz val="11.0"/>
      </rPr>
      <t># Please see reference #1 on reference sheet</t>
    </r>
  </si>
  <si>
    <r>
      <rPr>
        <sz val="11.0"/>
      </rPr>
      <t xml:space="preserve">Compatible with many other herbicides and fertilizers.
Compatible with most fertilizers and other wettable powder formulations, if not highly alkaline. Oryzalin is compatible with hard water.
Technical oryzalin /is/ the active ingredient of SURFLAN 75W and AS.
</t>
    </r>
    <r>
      <rPr>
        <color rgb="FF0000FF"/>
        <sz val="11.0"/>
      </rPr>
      <t># Please see reference #1 on reference sheet</t>
    </r>
  </si>
  <si>
    <r>
      <rPr>
        <sz val="11.0"/>
      </rPr>
      <t xml:space="preserve">Avoid contact with skin, eyes or clothing. ... Do not contaminate foodstuffs or feeds.
Wear positive pressure self-contained breathing apparatus (SCBA). Structural firefighters' protective clothing provides thermal protection but only limited chemical protection. (ERG, 2024)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</si>
  <si>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Please see reference #1 on reference sheet</t>
    </r>
  </si>
  <si>
    <r>
      <rPr>
        <sz val="11.0"/>
      </rPr>
      <t xml:space="preserve">Pesticides
</t>
    </r>
    <r>
      <rPr>
        <color rgb="FF0000FF"/>
        <sz val="11.0"/>
      </rPr>
      <t># Please see reference #1 on reference sheet</t>
    </r>
  </si>
  <si>
    <r>
      <rPr>
        <sz val="11.0"/>
      </rPr>
      <t xml:space="preserve">Pesticides
</t>
    </r>
    <r>
      <rPr>
        <color rgb="FF0000FF"/>
        <sz val="11.0"/>
      </rPr>
      <t># Please see reference #1 on reference sheet</t>
    </r>
  </si>
  <si>
    <r>
      <rPr>
        <sz val="11.0"/>
      </rPr>
      <t xml:space="preserve">Pesticides
</t>
    </r>
    <r>
      <rPr>
        <color rgb="FF0000FF"/>
        <sz val="11.0"/>
      </rPr>
      <t># Please see reference #1 on reference sheet</t>
    </r>
  </si>
  <si>
    <r>
      <rPr>
        <sz val="11.0"/>
      </rPr>
      <t xml:space="preserve">Pesticides
</t>
    </r>
    <r>
      <rPr>
        <color rgb="FF0000FF"/>
        <sz val="11.0"/>
      </rPr>
      <t># Please see reference #1 on reference sheet</t>
    </r>
  </si>
  <si>
    <r>
      <rPr>
        <sz val="10.0"/>
      </rPr>
      <t xml:space="preserve">In water, 2.5 mg/l @ 25 °C
</t>
    </r>
    <r>
      <rPr>
        <color rgb="FF0000FF"/>
        <sz val="10.0"/>
      </rPr>
      <t># Please see reference #1 on reference sheet</t>
    </r>
  </si>
  <si>
    <t>OXAZEPAM</t>
  </si>
  <si>
    <t>Molecular Weight:286.713
Density:1.4±0.1 g/cm3
Molecular Formula:604-75-1</t>
  </si>
  <si>
    <t>Boiling Point:506.5±50.0 °C at 760 mmHg
Melting Point:205-206ºC</t>
  </si>
  <si>
    <t>604-75-1</t>
  </si>
  <si>
    <t>1,1'-OXYBISBENZENE PENTABROMO DERIV.</t>
  </si>
  <si>
    <t>ATSDR</t>
  </si>
  <si>
    <t>Density:2.343 g/cm3
Molecular Formula:C12H5Br5O
Molecular Weight:564.68700
Flash Point:180ºC
Exact Mass:559.62600</t>
  </si>
  <si>
    <t>Boiling Point:434.2ºC at 760 mmHg
Melting Point:-4ºC</t>
  </si>
  <si>
    <t>32534-81-9</t>
  </si>
  <si>
    <t>OXYCHLORDANE</t>
  </si>
  <si>
    <t>Molecular Weight:423.762
Density:2.0±0.1 g/cm3
Molecular Formula:C10H4Cl8O</t>
  </si>
  <si>
    <t>Boiling Point:442.3±45.0 °C at 760 mmHg
Melting Point:144°C</t>
  </si>
  <si>
    <t>27304-13-8</t>
  </si>
  <si>
    <r>
      <rPr>
        <sz val="11.0"/>
      </rPr>
      <t xml:space="preserve">Oxychlordane is a metabolic by product of the pesticide chlordane. The former production and use of chlordane as a pesticide and termiticide has resulted in the formation of oxychlordane in the environment where chlordane was used. Based upon an estimated vapor pressure of 6.9X10-6 mm Hg at 25 °C, oxychlordane is expected to exist in both the vapor phase and particulate phase in the ambient atmosphere. Vapor-phase oxychlordane is degraded in the atmosphere by reaction with photochemically-produced hydroxyl radicals with an estimated atmospheric half-life of about 5 days. Particulate-phase oxychlordane may be physically removed from the air by wet and dry deposition. An estimated Koc value of 8,133 indicates that oxychlordane has no mobility in soil. Monitoring data suggests that oxychlordane is persistent in soils and not readily biodegradable. Volatilization from moist soil surfaces is not expected based on an estimated Henry's Law constant of 8.6X10-8 atm-cu m/mole. In water, oxychlordane is expected to adsorb to sediment or particulate matter based on its estimated Koc value. 
</t>
    </r>
    <r>
      <rPr>
        <color rgb="FF0000FF"/>
        <sz val="11.0"/>
      </rPr>
      <t xml:space="preserve">
# Please see reference #1 on reference sheet</t>
    </r>
  </si>
  <si>
    <r>
      <rPr>
        <sz val="11.0"/>
      </rPr>
      <t xml:space="preserve">SYMPTOMS OF POISONING RESULT FROM STIMULATION OF CNS &amp; INCL HEADACHE, BLURRED VISION, DIZZINESS, SLIGHT INVOLUNTARY MUSCULAR MOVEMENTS, SWEATING, INSOMNIA, BAD DREAMS, NAUSEA, &amp; GENERAL MALAISE. MORE SEVERE ILLNESS IS CHARACTERIZED BY JERKING OF MUSCLES OR GROUPS OF MUSCLES &amp; EPILEPTIFORM CONVULSIONS, WITH LOSS OF CONSCIOUSNESS, INVOLUNTARY INCONTINENCE OF URINE &amp; FECES, DISORIENTATION, PERSONALITY CHANGES, PSYCHIC DISTURBANCES, &amp; LOSS OF MEMORY. SUCH SEIZURES MAY RECUR FOR 2-4 MO AFTER CESSATION OF EXPOSURE &amp; ARE MARKED BY ABNORMAL ENCEPHALOGRAPHIC PATTERNS. /CYCLODIENE INSECTICIDES/
</t>
    </r>
    <r>
      <rPr>
        <color rgb="FF0000FF"/>
        <sz val="11.0"/>
      </rPr>
      <t># Please see reference #1 on reference sheet</t>
    </r>
  </si>
  <si>
    <r>
      <rPr>
        <sz val="11.0"/>
      </rPr>
      <t xml:space="preserve">Metabolite of chlordane (pesticide); [HSDB]
</t>
    </r>
    <r>
      <rPr>
        <color rgb="FF0000FF"/>
        <sz val="11.0"/>
      </rPr>
      <t># Please see reference #1 on reference sheet</t>
    </r>
  </si>
  <si>
    <r>
      <rPr>
        <sz val="11.0"/>
      </rPr>
      <t xml:space="preserve">Detection of chlordane and its residues in fresh human blood samples of normal subjects by a highly sensitive analytical technique with a detection limit of 0.01 ppb were reported. Blood donors included 22 male and 21 female healthy medical students, researchers, and office workers of the University of Tokushima. A histogram showed that the concn of each compound exhibited a distribution close to the logarithm of the normal type. Subsequent computations were performed on values obtained by logarithmic conversion. No sex differences in blood levels were found. Significant correlations were found between trans-nonachlor and oxychlordane, between trans-chlordane and cis-chlordane, and between cis-chlordane and cis-nonachlor. Subjects whose homes had been treated for termite control in recent years had high oxychlordane and trans-nonachlor levels. These values were also elevated in the group who indicated that they ate a large amount of fish. Subjects with no likelihood of chlordane exposure had low blood levels of chlordane residues, apparently from food. The authors conclude that oxychlordane and trans-nonachlor appear to be major terminal residues in the blood. Trans-chlordane levels were similarly elevated in blood, but differed in adipose tissue or breast milk. There was a high correlation between the trans-chlordane level and the cis-chlordane and cis-nonachlor levels.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</si>
  <si>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</si>
  <si>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</si>
  <si>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No person may /transport,/ offer or accept a hazardous material for transportation in commerce unless that person is registered in conformance ... and the hazardous material is properly classed, described, packaged, marked, labeled, and in condition for shipment as required or authorized by ... /the hazardous materials regulations (49 CFR 171-177)./
</t>
    </r>
    <r>
      <rPr>
        <color rgb="FF0000FF"/>
        <sz val="11.0"/>
      </rPr>
      <t># Please see reference #1 on reference sheet</t>
    </r>
  </si>
  <si>
    <r>
      <rPr>
        <sz val="11.0"/>
      </rPr>
      <t xml:space="preserve">Chlordane, the chemical precursor of oxychlordane was banned for use in Japan in 1986.
</t>
    </r>
    <r>
      <rPr>
        <color rgb="FF0000FF"/>
        <sz val="11.0"/>
      </rPr>
      <t xml:space="preserve">
# Please see reference #1 on reference sheet</t>
    </r>
  </si>
  <si>
    <r>
      <rPr>
        <sz val="11.0"/>
      </rPr>
      <t xml:space="preserve">Group I Containers: Combustible containers from organic or metallo-organic pesticides (except organic mercury, lead, cadmium, or arsenic compounds) should be disposed of in pesticide incinerators or in specified landfill sites. /Organic or metallo-organic pesticides/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
</t>
    </r>
    <r>
      <rPr>
        <color rgb="FF0000FF"/>
        <sz val="11.0"/>
      </rPr>
      <t># Please see reference #1 on reference sheet</t>
    </r>
  </si>
  <si>
    <r>
      <rPr>
        <sz val="11.0"/>
      </rPr>
      <t xml:space="preserve">Metabolite of chlordane (pesticide); [HSDB]
</t>
    </r>
    <r>
      <rPr>
        <color rgb="FF0000FF"/>
        <sz val="11.0"/>
      </rPr>
      <t># Please see reference #1 on reference sheet</t>
    </r>
  </si>
  <si>
    <r>
      <rPr>
        <sz val="11.0"/>
      </rPr>
      <t xml:space="preserve">Metabolite of chlordane (pesticide); [HSDB]
</t>
    </r>
    <r>
      <rPr>
        <color rgb="FF0000FF"/>
        <sz val="11.0"/>
      </rPr>
      <t># Please see reference #1 on reference sheet</t>
    </r>
  </si>
  <si>
    <r>
      <rPr>
        <sz val="11.0"/>
      </rPr>
      <t xml:space="preserve">Metabolite of chlordane (pesticide); [HSDB]
</t>
    </r>
    <r>
      <rPr>
        <color rgb="FF0000FF"/>
        <sz val="11.0"/>
      </rPr>
      <t># Please see reference #1 on reference sheet</t>
    </r>
  </si>
  <si>
    <r>
      <rPr>
        <sz val="11.0"/>
      </rPr>
      <t xml:space="preserve">Metabolite of chlordane (pesticide); [HSDB]
</t>
    </r>
    <r>
      <rPr>
        <color rgb="FF0000FF"/>
        <sz val="11.0"/>
      </rPr>
      <t># Please see reference #1 on reference sheet</t>
    </r>
  </si>
  <si>
    <t>OXYDEMETON METHYL</t>
  </si>
  <si>
    <t>Molecular Weight:246.285
Density:1.3±0.1 g/cm3
Molecular Formula:C6H15O4PS2</t>
  </si>
  <si>
    <t>Boiling Point:377.6±44.0 °C at 760 mmHg
Melting Point:&lt;-20ºC</t>
  </si>
  <si>
    <t>301-12-2</t>
  </si>
  <si>
    <r>
      <rPr>
        <sz val="11.0"/>
      </rPr>
      <t xml:space="preserve">Oxydemeton-methyl's production may result in its release to the environment through various waste streams; its use as an insecticide will result in its direct release to the environment. If released to air, a vapor pressure of 2.85X10-5 mm Hg at 20 °C indicates oxydemeton-methyl will exist in both the vapor and particulate phases in the ambient atmosphere. Vapor-phase oxydemeton-methyl will be degraded in the atmosphere by reaction with photochemically-produced hydroxyl radicals; the half-life for this reaction in air is estimated to be 3.6 hours. Particulate-phase oxydemeton-methyl will be removed from the atmosphere by wet and dry deposition. If released to soil, oxydemeton-methyl is expected to have very high mobility based upon an estimated Koc of 9. Volatilization from moist soil surfaces is not expected to be an important fate process based upon a Henry's Law constant of 1.62X10-13 atm-cu m/mole. Percent degradation of oxydemeton-methyl after 14 days ranged from 65-99% by various soil microorganisms.
</t>
    </r>
    <r>
      <rPr>
        <color rgb="FF0000FF"/>
        <sz val="11.0"/>
      </rPr>
      <t xml:space="preserve">
# Please see reference #1 on reference sheet</t>
    </r>
  </si>
  <si>
    <r>
      <rPr>
        <sz val="11.0"/>
      </rPr>
      <t xml:space="preserve">/SIGNS AND SYMPTOMS/ Signs and symptoms of acute intoxication by organophosphorus insecticides include muscarinic, nicotinic, and central nervous system (CNS) manifestations. Symptoms may develop rapidly, or there may be a delay of several hours after exposure before they become evident. The delay tends to be longer in the case of more lipophilic compounds, which also require metabolic activation. Symptoms may increase in severity for more than one day and may last for several days. In severe cases, respiratory failure is a dominant effect. /Organophosphorus pesticides/
</t>
    </r>
    <r>
      <rPr>
        <color rgb="FF0000FF"/>
        <sz val="11.0"/>
      </rPr>
      <t xml:space="preserve">
# Please see reference #1 on reference sheet</t>
    </r>
  </si>
  <si>
    <r>
      <rPr>
        <sz val="11.0"/>
      </rPr>
      <t xml:space="preserve">Used as systemic insecticide and acaricide for cotton, vegetables, fruits, and field crops; [HSDB]
</t>
    </r>
    <r>
      <rPr>
        <color rgb="FF0000FF"/>
        <sz val="11.0"/>
      </rPr>
      <t xml:space="preserve">
# Please see reference #1 on reference sheet</t>
    </r>
  </si>
  <si>
    <r>
      <rPr>
        <sz val="11.0"/>
      </rPr>
      <t xml:space="preserve">Extraction from crops and solvent partitioning. Cleanup followed by oxidation to the sulfone with detection by alkali flame gas chromatography.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</si>
  <si>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</si>
  <si>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</si>
  <si>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Environmental considerations: Air spill: Apply water spray or mist to knock down vapors. /Organophosphorus pesticides, liquid, flammable, toxic; Organophosphorus pesticides, liquid, toxic; Organophosphorus pesticides, solid, toxic/
Environmental considerations: Water spill: Use natural barriers or oil spill control booms to limit spill travel. Remove trapped material with suction hoses. /Organophosphorus pesticides, liquid, flammable, toxic; Organophosphorus pesticides, liquid, toxic; Organophosphorus pesticides, solid, toxic/
Environmental considerations: Land spill: Dig a pit, pond, lagoon, holding area to contain liquid or solid material. /SRP: If time permits, pits, ponds, lagoons, soak holes, or holding areas should be sealed with an impermeable flexible membrane liner./ Dike surface flow using soil, sand bags, foamed polyurethane, or foamed concrete. Absorb bulk liquid with fly ash, cement powder, or commercial sorbents. /Organophosphorus pesticides, liquid, flammable, toxic; Organophosphorus pesticides, liquid, toxic; Organophosphorus pesticides, solid, toxic/
</t>
    </r>
    <r>
      <rPr>
        <color rgb="FF0000FF"/>
        <sz val="11.0"/>
      </rPr>
      <t># Please see reference #1 on reference sheet</t>
    </r>
  </si>
  <si>
    <r>
      <rPr>
        <sz val="11.0"/>
      </rPr>
      <t xml:space="preserve">SMALL SPILLS AND LEAKAGE: If you spill this chemical, use absorbent paper to pick up all liquid spill material. Your contaminated clothing and absorbent paper should be sealed in a vapor-tight plastic bag for eventual disposal. Solvent wash all contaminated surfaces with alcohol followed by washing with a strong soap and water solution. Do not reenter the contaminated area until the Safety Officer (or other responsible person) has verified that the area has been properly cleaned.
Store in original container, preferably in a locked area, away from children, food, feed.
</t>
    </r>
    <r>
      <rPr>
        <color rgb="FF0000FF"/>
        <sz val="11.0"/>
      </rPr>
      <t># Please see reference #1 on reference sheet</t>
    </r>
  </si>
  <si>
    <r>
      <rPr>
        <sz val="11.0"/>
      </rPr>
      <t xml:space="preserve">Personnel protection: Avoid breathing dusts, and fumes from burning material. Keep upwind. Avoid bodily contact with the material. Do not handle broken packages unless wearing appropriate personal protective equipment. Wash away any material which may have contacted the body with copious amounts of water or soap and water. /Organophosphorus pesticides, solid, toxic/
</t>
    </r>
    <r>
      <rPr>
        <color rgb="FF0000FF"/>
        <sz val="11.0"/>
      </rPr>
      <t xml:space="preserve">
#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</si>
  <si>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Please see reference #1 on reference sheet</t>
    </r>
  </si>
  <si>
    <r>
      <rPr>
        <sz val="11.0"/>
      </rPr>
      <t xml:space="preserve">insecticide
biocide
</t>
    </r>
    <r>
      <rPr>
        <color rgb="FF0000FF"/>
        <sz val="11.0"/>
      </rPr>
      <t># Please see reference #1 on reference sheet</t>
    </r>
  </si>
  <si>
    <r>
      <rPr>
        <sz val="11.0"/>
      </rPr>
      <t xml:space="preserve">biocide
</t>
    </r>
    <r>
      <rPr>
        <color rgb="FF0000FF"/>
        <sz val="11.0"/>
      </rPr>
      <t># Please see reference #1 on reference sheet</t>
    </r>
  </si>
  <si>
    <r>
      <rPr>
        <sz val="11.0"/>
      </rPr>
      <t xml:space="preserve">Used as systemic insecticide and acaricide for cotton, vegetables, fruits, and field crops; [HSDB]
</t>
    </r>
    <r>
      <rPr>
        <color rgb="FF0000FF"/>
        <sz val="11.0"/>
      </rPr>
      <t># Please see reference #1 on reference sheet</t>
    </r>
  </si>
  <si>
    <r>
      <rPr>
        <sz val="11.0"/>
      </rPr>
      <t xml:space="preserve">Used as systemic insecticide and acaricide for cotton, vegetables, fruits, and field crops; [HSDB]
</t>
    </r>
    <r>
      <rPr>
        <color rgb="FF0000FF"/>
        <sz val="11.0"/>
      </rPr>
      <t># Please see reference #1 on reference sheet</t>
    </r>
  </si>
  <si>
    <r>
      <rPr>
        <sz val="10.0"/>
      </rPr>
      <t xml:space="preserve">Completely miscible with water.
</t>
    </r>
    <r>
      <rPr>
        <color rgb="FF0000FF"/>
        <sz val="10.0"/>
      </rPr>
      <t># Please see reference #1 on reference sheet</t>
    </r>
  </si>
  <si>
    <t>OXYPHENBUTAZONE</t>
  </si>
  <si>
    <t>Molecular Weight:324.37400
Density:1.241g/cm3
Molecular Formula:C19H20N2O3</t>
  </si>
  <si>
    <t>Boiling Point:485.6ºC at 760mmHg
Melting Point:109-111°C</t>
  </si>
  <si>
    <t>129-20-4</t>
  </si>
  <si>
    <t>P-CHLOROANILINE.HCL</t>
  </si>
  <si>
    <t>Molecular Formula:C6H7Cl2N
Molecular Weight:164.033
Flash Point:89.5ºC
Exact Mass:162.995560</t>
  </si>
  <si>
    <t>Boiling Point:232ºC at 760 mmHg
Melting Point:230°C (subl.)</t>
  </si>
  <si>
    <t>20265-96-7</t>
  </si>
  <si>
    <t>P-CHLOROPHENYL ISOCYANATE</t>
  </si>
  <si>
    <t xml:space="preserve">Molecular Weight:153.566
Density:1.2±0.1 g/cm3
Molecular Formula:C7H4ClNO
</t>
  </si>
  <si>
    <t>Boiling Point:204.2±13.0 °C at 760 mmHg
Melting Point:26-29 °C(lit.)</t>
  </si>
  <si>
    <t>104-12-1</t>
  </si>
  <si>
    <r>
      <rPr>
        <sz val="11.0"/>
      </rPr>
      <t xml:space="preserve">4-Chlorophenyl isocyanate's production and use as a chemical intermediate may result in its release to the environment through various waste streams. The compound is a photodecomposition product of the herbicide, monuron. If released to air, a vapor pressure of 0.194 mm Hg at 25 °C indicates 4-chlorophenyl isocyanate will exist solely as a vapor in the atmosphere. Vapor-phase 4-chlorophenyl isocyanate will be degraded in the atmosphere by reaction with photochemically-produced hydroxyl radicals; the half-life for this reaction in air is estimated to be 7 days. 4-Chlorophenyl isocyanate does not contain chromophores that absorb at wavelengths &gt;290 nm, and therefore is not expected to be susceptible to direct photolysis by sunlight. If released to moist soil, 4-chlorophenyl isocyanate is not expected to leach or adsorb to solids nor volatilize due to its rapid degradation reaction with water. 4-Chlorophenyl isocyanate may volatilize from dry soil surfaces based upon its vapor pressure. Biodegradation data in soil or water were not available.
</t>
    </r>
    <r>
      <rPr>
        <color rgb="FF0000FF"/>
        <sz val="11.0"/>
      </rPr>
      <t xml:space="preserve">
# Please see reference #1 on reference sheet</t>
    </r>
    <r>
      <rPr>
        <sz val="11.0"/>
      </rPr>
      <t xml:space="preserve">
</t>
    </r>
  </si>
  <si>
    <r>
      <rPr>
        <sz val="11.0"/>
      </rPr>
      <t xml:space="preserve">Lacrimator (Lachrymator) - A substance that irritates the eyes and induces the flow of tears.
Toxic Pneumonitis - Inflammation of the lungs induced by inhalation of metal fumes or toxic gases and vapors.
Excerpt from ERG Guide 156 [Substances - Toxic and/or Corrosive (Combustible / Water-Sensitive)]:
TOXIC and/or CORROSIVE; inhalation, ingestion or contact (skin, eyes) with vapors, dusts or substance may cause severe injury, burns or death. Contact with molten substance may cause severe burns to skin and eyes. Reaction with water or moist air may release toxic, corrosive or flammable gases. Reaction with water may generate much heat that will increase the concentration of fumes in the air. Fire will produce irritating, corrosive and/or toxic gases. Runoff from fire control or dilution water may be corrosive and/or toxic and cause environmental contamination. (ERG, 2024)
</t>
    </r>
    <r>
      <rPr>
        <color rgb="FF0000FF"/>
        <sz val="11.0"/>
      </rPr>
      <t># Please see reference #1 on reference sheet</t>
    </r>
  </si>
  <si>
    <r>
      <rPr>
        <sz val="11.0"/>
      </rPr>
      <t xml:space="preserve">Used to produce pharmaceuticals and pesticides; [Hawley]
Chemical intermediate for pharmaceuticals, herbicides, and pesticides.
</t>
    </r>
    <r>
      <rPr>
        <color rgb="FF0000FF"/>
        <sz val="11.0"/>
      </rPr>
      <t># Please see reference #1 on reference sheet</t>
    </r>
  </si>
  <si>
    <r>
      <rPr>
        <sz val="11.0"/>
      </rPr>
      <t xml:space="preserve">IUPAC Name: 1-chloro-4-isocyanatobenzene
InChI: InChI=1S/C7H4ClNO/c8-6-1-3-7(4-2-6)9-5-10/h1-4H
Molecular Formula: C7H4ClNO
</t>
    </r>
    <r>
      <rPr>
        <color rgb="FF0000FF"/>
        <sz val="11.0"/>
      </rPr>
      <t># Please see reference #1 on reference sheet</t>
    </r>
  </si>
  <si>
    <r>
      <rPr>
        <sz val="11.0"/>
      </rPr>
      <t xml:space="preserve">Decontamination of spilled isocyanates and disposal of isocyanate waste are best conducted by using aqueous ammonia (3-8% concentrated ammonia solution in 90-95% water with 0.2-5% liquid detergent) or aqueous sodium carbonate (5-10% sodium carbonate in 90-95% water and 0.2-5% liquid detergent). An alcoholic solution (50% ethanol, isopropyl alcohol, or butanol; 45% water; and 5% concentrated ammonia) may be preferred because of the low miscibility of isocyanates with water. /Isocyanates/
</t>
    </r>
    <r>
      <rPr>
        <color rgb="FF0000FF"/>
        <sz val="11.0"/>
      </rPr>
      <t># Please see reference #1 on reference sheet</t>
    </r>
  </si>
  <si>
    <r>
      <rPr>
        <sz val="11.0"/>
      </rPr>
      <t xml:space="preserve">Excerpt from ERG Guide 156 [Substances - Toxic and/or Corrosive (Combustible / Water-Sensitive)]:
ELIMINATE all ignition sources (no smoking, flares, sparks or flames) from immediate area. All equipment used when handling the product must be grounded. Do not touch damaged containers or spilled material unless wearing appropriate protective clothing. Stop leak if you can do it without risk. A vapor-suppressing foam may be used to reduce vapors. FOR CHLOROSILANES, use alcohol-resistant foam to reduce vapors. DO NOT GET WATER on spilled substance or inside containers. Use water spray to reduce vapors or divert vapor cloud drift. Avoid allowing water runoff to contact spilled material. Prevent entry into waterways, sewers, basements or confined areas.
SMALL SPILL: Cover with DRY earth, DRY sand or other non-combustible material followed with plastic sheet to minimize spreading or contact with rain. Use clean, non-sparking tools to collect material and place it into loosely covered plastic containers for later disposal. (ERG, 2024)
</t>
    </r>
    <r>
      <rPr>
        <color rgb="FF0000FF"/>
        <sz val="11.0"/>
      </rPr>
      <t># Please see reference #1 on reference sheet</t>
    </r>
  </si>
  <si>
    <r>
      <rPr>
        <sz val="11.0"/>
      </rPr>
      <t xml:space="preserve">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t>
    </r>
    <r>
      <rPr>
        <color rgb="FF0000FF"/>
        <sz val="11.0"/>
      </rPr>
      <t xml:space="preserve">
# Please see reference #1 on reference sheet</t>
    </r>
  </si>
  <si>
    <r>
      <rPr>
        <sz val="11.0"/>
      </rPr>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t>
    </r>
    <r>
      <rPr>
        <color rgb="FF0000FF"/>
        <sz val="11.0"/>
      </rPr>
      <t># Please see reference #1 on reference sheet</t>
    </r>
  </si>
  <si>
    <r>
      <rPr>
        <sz val="11.0"/>
      </rPr>
      <t xml:space="preserve">Used to produce pharmaceuticals and pesticides; [Hawley]
</t>
    </r>
    <r>
      <rPr>
        <color rgb="FF0000FF"/>
        <sz val="11.0"/>
      </rPr>
      <t xml:space="preserve">
# Please see reference #1 on reference sheet</t>
    </r>
  </si>
  <si>
    <r>
      <rPr>
        <sz val="11.0"/>
      </rPr>
      <t xml:space="preserve">A severe eye and moderate skin irritant.
</t>
    </r>
    <r>
      <rPr>
        <color rgb="FF0000FF"/>
        <sz val="11.0"/>
      </rPr>
      <t># Please see reference #1 on reference sheet</t>
    </r>
  </si>
  <si>
    <r>
      <rPr>
        <sz val="11.0"/>
      </rPr>
      <t xml:space="preserve">Used to produce pharmaceuticals and pesticides; [Hawley]
</t>
    </r>
    <r>
      <rPr>
        <color rgb="FF0000FF"/>
        <sz val="11.0"/>
      </rPr>
      <t># Please see reference #1 on reference sheet</t>
    </r>
  </si>
  <si>
    <r>
      <rPr>
        <sz val="11.0"/>
      </rPr>
      <t xml:space="preserve">Used to produce pharmaceuticals and pesticides; [Hawley]
</t>
    </r>
    <r>
      <rPr>
        <color rgb="FF0000FF"/>
        <sz val="11.0"/>
      </rPr>
      <t># Please see reference #1 on reference sheet</t>
    </r>
  </si>
  <si>
    <t>1-(P-HYDROXYPHENYL)OCTANE</t>
  </si>
  <si>
    <t xml:space="preserve">Molecular Weight:206.324
Density:0.9±0.1 g/cm3
Molecular Formula:C14H22O
</t>
  </si>
  <si>
    <t>Boiling Point:314.6±11.0 °C at 760 mmHg
Melting Point:44-45 °C(lit.)</t>
  </si>
  <si>
    <t>1806-26-4</t>
  </si>
  <si>
    <t>P-TERT-AMYLPHENOL</t>
  </si>
  <si>
    <t>Density:1.0±0.1 g/cm3
Molecular Formula:C11H16O
Molecular Weight:164.244
Flash Point:122.4±8.2 °C
Exact Mass:164.120117</t>
  </si>
  <si>
    <t>Boiling Point:262.5±0.0 °C at 760 mmHg
Melting Point:88-89 °C(lit.)</t>
  </si>
  <si>
    <t>80-46-6</t>
  </si>
  <si>
    <r>
      <rPr>
        <sz val="11.0"/>
      </rPr>
      <t xml:space="preserve">4-(1,1-Dimethylpropyl)phenol's production and use as an intermediate for organic mercury germicides, for pesticides, and for chemicals used in rubber and petroleum industries, as well as in the manufacture of oil-soluble resins may result in its release to the environment through various waste streams. If released to air, a vapor pressure of 2.00X10-3 mm Hg at 25 °C indicates 4-(1,1-dimethylpropyl)phenol will exist solely as a vapor in the atmosphere. Vapor-phase 4-(1,1-dimethylpropyl)phenol will be degraded in the atmosphere by reaction with photochemically-produced hydroxyl radicals; the half-life for this reaction in air is estimated to be 9.2 hours. Reaction with atmospheric nitrate radicals may be important; half-lives of 12.3 min to 3.5 min were estimated based on rate constants of phenols and alkyl phenols for reaction with NO3 radicals. 4-(1,1-Dimethylpropyl)phenol contains chromophores that absorb at wavelengths &gt;290 nm and therefore may be susceptible to direct photolysis by sunlight. If released to soil, 4-(1,1-dimethylpropyl)phenol is expected to have slight mobility based upon an estimated Koc of 3.7X10+3. Volatilization from moist soil surfaces is expected to be an important fate process based upon an estimated Henry's Law constant of 2.0X10-6 atm-cu m/mole. 4-(1,1-Dimethylpropyl)phenol is not expected to volatilize from dry soil surfaces based upon its vapor pressure. Biodegradation data for 4-(1,1-dimethylpropyl)phenol were not available. 
</t>
    </r>
    <r>
      <rPr>
        <color rgb="FF0000FF"/>
        <sz val="11.0"/>
      </rPr>
      <t># Please see reference #1 on reference sheet</t>
    </r>
  </si>
  <si>
    <r>
      <rPr>
        <sz val="11.0"/>
      </rPr>
      <t xml:space="preserve">/SIGNS AND SYMPTOMS/ There are some reported incidents associated with exposure to end-use products containing 4-tert-amylphenol. Dermal, ocular, and inhalation are the primary routes of exposure. Dermal exposure is considered as a very important route of exposure. Most of the incidents are related to irritation reaction. The most common symptoms reported for cases of inhalation exposure were respiratory irritation/burning, irritation to mouth/throat/nose, coughing/choking, shortness of breath, dizziness, flu-like symptoms, and headache. Eye pain, burning of eyes, conjunctivitis, blurring vision, and acute inflammation have been reported in ocular exposure incidents. Neurological effects, such as dizziness, headache and blurred vision have also been reported.
</t>
    </r>
    <r>
      <rPr>
        <color rgb="FF0000FF"/>
        <sz val="11.0"/>
      </rPr>
      <t># Please see reference #1 on reference sheet</t>
    </r>
  </si>
  <si>
    <r>
      <rPr>
        <sz val="11.0"/>
      </rPr>
      <t xml:space="preserve">Used to make oil-soluble resins and organic mercury compounds; Has been recommended for use as a germicide and fumigant; [Merck Index]
</t>
    </r>
    <r>
      <rPr>
        <color rgb="FF0000FF"/>
        <sz val="11.0"/>
      </rPr>
      <t># Please see reference #1 on reference sheet</t>
    </r>
  </si>
  <si>
    <r>
      <rPr>
        <sz val="11.0"/>
      </rPr>
      <t xml:space="preserve">P-TERT-AMYLPHENOL WAS DETECTED IN INFANT BLOOD BY HIGH-PERFORMANCE LIQUID CHROMATOGRAPHY USING A MU BONDAPAK C18 COLUMN &amp; 50:49:5:0.5 METHYL CYANIDE-WATER-ACETIC ACID AS MOBILE PHASE. THE PHENOLS WERE DETECTED IN SERUM OF OREGON INFANTS.
</t>
    </r>
    <r>
      <rPr>
        <color rgb="FF0000FF"/>
        <sz val="11.0"/>
      </rPr>
      <t># Please see reference #1 on reference sheet</t>
    </r>
  </si>
  <si>
    <r>
      <rPr>
        <sz val="11.0"/>
      </rPr>
      <t xml:space="preserve">Antioxidant
UV stabilizer
Intermediates
Processing aids, specific to petroleum production
Chemical reaction regulator
Processing aids, not otherwise listed
</t>
    </r>
    <r>
      <rPr>
        <color rgb="FF0000FF"/>
        <sz val="11.0"/>
      </rPr>
      <t># Please see reference #1 on reference sheet</t>
    </r>
  </si>
  <si>
    <r>
      <rPr>
        <sz val="11.0"/>
      </rPr>
      <t xml:space="preserve">Antioxidant
UV stabilizer
Intermediates
Processing aids, specific to petroleum production
Chemical reaction regulator
Processing aids, not otherwise listed
</t>
    </r>
    <r>
      <rPr>
        <color rgb="FF0000FF"/>
        <sz val="11.0"/>
      </rPr>
      <t># Please see reference #1 on reference sheet</t>
    </r>
  </si>
  <si>
    <r>
      <rPr>
        <sz val="11.0"/>
      </rPr>
      <t xml:space="preserve">In a monitoring study of organic constituents of mutagenically active secondary effluents from 10 industrial plants and publicly owned treatment works (POTW) in Illinois, 4-(1,1-dimethylpropyl)phenol was detected at only one site (final effluent from a trickling filter plant partially inoperative in Roselle, IL) although concentrations were not reported (detection limits were also not reported)(1).
</t>
    </r>
    <r>
      <rPr>
        <color rgb="FF0000FF"/>
        <sz val="11.0"/>
      </rPr>
      <t xml:space="preserve">
# Please see reference #1 on reference sheet</t>
    </r>
  </si>
  <si>
    <r>
      <rPr>
        <sz val="11.0"/>
      </rPr>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
    </r>
    <r>
      <rPr>
        <color rgb="FF0000FF"/>
        <sz val="11.0"/>
      </rPr>
      <t># Please see reference #1 on reference sheet</t>
    </r>
  </si>
  <si>
    <r>
      <rPr>
        <sz val="11.0"/>
      </rPr>
      <t xml:space="preserve">SMALL SPILLS AND LEAKAGE: Should a spill occur while you are handling this chemical, FIRST REMOVE ALL SOURCES OF IGNITION, then you should dampen the solid spill material with 60-70% ethanol and transfer the dampened material to a suitable container. Use absorbent paper dampened with 60-70% ethanol to pick up any remaining material. Seal the absorbent paper, and any of your clothes, which may be contaminated, in a vapor-tight plastic bag for eventual disposal. Solvent wash all contaminated surfaces with 60-70% ethanol followed by washing with a soap and water solution. Do not reenter the contaminated area until the Safety Officer (or other responsible person) has verified that the area has been properly cleaned.
</t>
    </r>
    <r>
      <rPr>
        <color rgb="FF0000FF"/>
        <sz val="11.0"/>
      </rPr>
      <t># Please see reference #1 on reference sheet</t>
    </r>
  </si>
  <si>
    <r>
      <rPr>
        <sz val="11.0"/>
      </rPr>
      <t xml:space="preserve">Method of application: mop, cloth, sponge or hand trigger sprayer; spray; fogger, or wipe. Following application, do not enter or allow others to enter the treated area until sprays have dried. Do not apply in a way that will contact workers or any other persons, either directly or through drift. Only protected handlers may be in the area during the application. Do not contaminate other materials (including foods/drinks/feeds/ water). Do not reuse wipes.
</t>
    </r>
    <r>
      <rPr>
        <color rgb="FF0000FF"/>
        <sz val="11.0"/>
      </rPr>
      <t xml:space="preserve">
# Please see reference #1 on reference sheet</t>
    </r>
  </si>
  <si>
    <r>
      <rPr>
        <sz val="11.0"/>
      </rPr>
      <t xml:space="preserve">SRP: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xml:space="preserve">
# Please see reference #1 on reference sheet</t>
    </r>
  </si>
  <si>
    <r>
      <rPr>
        <sz val="11.0"/>
      </rPr>
      <t xml:space="preserve">Antimicrobial
</t>
    </r>
    <r>
      <rPr>
        <color rgb="FF0000FF"/>
        <sz val="11.0"/>
      </rPr>
      <t># Please see reference #1 on reference sheet</t>
    </r>
  </si>
  <si>
    <r>
      <rPr>
        <sz val="11.0"/>
      </rPr>
      <t xml:space="preserve">Used to make oil-soluble resins and organic mercury compounds; Has been recommended for use as a germicide and fumigant; [Merck Index]
</t>
    </r>
    <r>
      <rPr>
        <color rgb="FF0000FF"/>
        <sz val="11.0"/>
      </rPr>
      <t xml:space="preserve">
# Please see reference #1 on reference sheet</t>
    </r>
  </si>
  <si>
    <r>
      <rPr>
        <sz val="11.0"/>
      </rPr>
      <t xml:space="preserve">Used to make oil-soluble resins and organic mercury compounds; Has been recommended for use as a germicide and fumigant; [Merck Index]
</t>
    </r>
    <r>
      <rPr>
        <color rgb="FF0000FF"/>
        <sz val="11.0"/>
      </rPr>
      <t xml:space="preserve">
# Please see reference #1 on reference sheet</t>
    </r>
  </si>
  <si>
    <r>
      <rPr>
        <sz val="10.0"/>
      </rPr>
      <t xml:space="preserve">In water, 1.68X10+2 m/L at 25 °C
</t>
    </r>
    <r>
      <rPr>
        <color rgb="FF0000FF"/>
        <sz val="10.0"/>
      </rPr>
      <t># Please see reference #1 on reference sheet</t>
    </r>
    <r>
      <rPr>
        <sz val="10.0"/>
      </rPr>
      <t xml:space="preserve">
</t>
    </r>
  </si>
  <si>
    <t>PARATHION</t>
  </si>
  <si>
    <t xml:space="preserve">Molecular Weight:291.261
Density:1.3±0.1 g/cm3
Molecular Formula:C10H14NO5PS
</t>
  </si>
  <si>
    <t>Boiling Point:375.0±0.0 °C at 760 mmHg
Melting Point:6.1°C</t>
  </si>
  <si>
    <t>56-38-2</t>
  </si>
  <si>
    <r>
      <rPr>
        <sz val="11.0"/>
      </rPr>
      <t xml:space="preserve">Parathion's former use as an insecticide and acaricide resulted in its direct release to the environment. If released to air, a vapor pressure of 6.68X10-6 mm Hg at 20 °C indicates parathion will exist in both the vapor and particulate phases in the ambient atmosphere. Vapor-phase parathion will be degraded in the atmosphere by reaction with photochemically-produced hydroxyl radicals; the half-life for this reaction in air is estimated to be 4.2 hours. Particulate-phase parathion will be removed from the atmosphere by wet and dry deposition. Parathion absorbs radiation with wavelengths shorter than 320 nm, suggesting a potential for direct photolysis. If released to soil, parathion is expected to have moderate to no mobility based upon Koc values ranging from 314 to 15,860. Volatilization from moist and dry soil surfaces is not expected to be an important fate process based upon its Henry's Law constant of 2.98X10-7 atm-cu m/mole and vapor pressure, respectively. After 8 weeks of incubation in an organic and a mineral soil, &lt;2 and 6%, respectively, of the applied parathion remained. Prior exposure of soils to p-nitrophenol resulted in increased mineralization of parathion to carbon dioxide. p-Nitrophenol, diethylthiophosphoric acid and paraoxon have been identified as metabolites under oxidative conditions; under low oxygen conditions reduction to aminoparathion occurs. 
</t>
    </r>
    <r>
      <rPr>
        <color rgb="FF0000FF"/>
        <sz val="11.0"/>
      </rPr>
      <t># Please see reference #1 on reference sheet</t>
    </r>
    <r>
      <rPr>
        <sz val="11.0"/>
      </rPr>
      <t xml:space="preserve">
</t>
    </r>
  </si>
  <si>
    <r>
      <rPr>
        <sz val="11.0"/>
      </rPr>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t>
    </r>
    <r>
      <rPr>
        <color rgb="FF0000FF"/>
        <sz val="11.0"/>
      </rPr>
      <t xml:space="preserve">
# Please see reference #1 on reference sheet</t>
    </r>
  </si>
  <si>
    <r>
      <rPr>
        <sz val="11.0"/>
      </rPr>
      <t xml:space="preserve">In the U.S. parathion may be used only by licensed applicators on alfalfa, barley, corn, cotton, sorghum, soybeans, sunflowers, and wheat. [EXTOXNET]
</t>
    </r>
    <r>
      <rPr>
        <color rgb="FF0000FF"/>
        <sz val="11.0"/>
      </rPr>
      <t xml:space="preserve">
# Please see reference #1 on reference sheet</t>
    </r>
  </si>
  <si>
    <r>
      <rPr>
        <sz val="11.0"/>
      </rPr>
      <t xml:space="preserve">NIOSH 5012. Parathion in air is determined by gas chromatography equipped with a flame photometric detector. Range is 0.001 to 0.04 mg/sample. The estimated limit of detection is 4 ng/sample. Precision (as relative standard deviation) 0.078 (overall) &amp; 0.015 (measurement) in range of 0.07 to 0.26 mg/cu m for a 120 l sample containing 0.0066 to 0.026 mg/sample with recovery of 1.00.
PRODUCT ANALYSIS IS BY GLC OR HPLC ... OR BY TITRATION ... ; FAO SPECIFICATION (CP/32)) OR BY ALKALINE HYDROLYSIS &amp; SPECTROMETRY OF THE LIBERATED 4-NITROPHENOL ... . RESIDUES MAY BE DETERMINED BY GLC ... OR BY COLORIMETRY ...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</si>
  <si>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</si>
  <si>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</si>
  <si>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1. VENTILATE AREA OF SPILL OR LEAK. 2. COLLECT FOR RECLAMATION, OR ABSORB IN VERMICULITE, DRY SAND, EARTH, OR A SIMILAR MATERIAL.
If material is not on fire &amp; is not involved in fire ... build dikes to contain flow as necessary. Attempt to stop leak if ... /it can be done/ without hazard. ... If material leaking (not on fire) consider evacuation from downwind area based on amount of material spilled, location &amp; weather conditions.
</t>
    </r>
    <r>
      <rPr>
        <color rgb="FF0000FF"/>
        <sz val="11.0"/>
      </rPr>
      <t># Please see reference #1 on reference sheet</t>
    </r>
  </si>
  <si>
    <r>
      <rPr>
        <sz val="11.0"/>
      </rPr>
      <t xml:space="preserve">In the 1st step, ethyl dithiophiosphone acid ... /is/ prepared by reacting ... anhydrous ethyl alcohol with ... phosphorous pentasulfide. ... The chlorination step follows &amp; may use elemental chlorine, sulfur monochloride or sulfur dichloride. ... A production &amp; waste schematic for the overall process of parathion manufacture /for a typical plant producing 20,000 tons per year/ is. ... /described by/ Gruber GI (TRW Systems Group); Report EPA/530/SW-118c, Washington, DC, USEPA (April 1975). To ... thiophosphoryl chloride ... an approx 20% soln of sodium ethylate in ethyl alcohol /is added/. ... To this mixture ... p-nitrophenol ... /was added/ &amp; to this resulting solution was added. ... Approx 20% soln of sodium ethylate in ethyl alcohol ... water /is added to the reaction mixture/ in order to dissolve sodium chloride &amp; to separate the O,O-diethyl O-p-nitrophenyl thiophosphate from the residual alcohol.
</t>
    </r>
    <r>
      <rPr>
        <color rgb="FF0000FF"/>
        <sz val="11.0"/>
      </rPr>
      <t># Please see reference #1 on reference sheet</t>
    </r>
  </si>
  <si>
    <r>
      <rPr>
        <sz val="11.0"/>
      </rPr>
      <t xml:space="preserve">At the end of the work day the protective clothes should be removed and a shower taken before returning to street clothes. If clothing becomes contaminated with parathion, it should be immediately removed and a shower taken without delay. ... Smoking or eating should not be permitted when handling parathion until all outer working clothing is removed and the hands and face are washed.
</t>
    </r>
    <r>
      <rPr>
        <color rgb="FF0000FF"/>
        <sz val="11.0"/>
      </rPr>
      <t xml:space="preserve">
# Please see reference #1 on reference sheet</t>
    </r>
  </si>
  <si>
    <r>
      <rPr>
        <sz val="11.0"/>
      </rPr>
      <t xml:space="preserve">Generators of waste (equal to or greater than 100 kg/mo) containing this contaminant, EPA hazardous waste number P089, must conform with USEPA regulations in storage, transportation, treatment and disposal of waste.
</t>
    </r>
    <r>
      <rPr>
        <color rgb="FF0000FF"/>
        <sz val="11.0"/>
      </rPr>
      <t># Please see reference #1 on reference sheet</t>
    </r>
  </si>
  <si>
    <t xml:space="preserve">Acaricides, Insecticides
</t>
  </si>
  <si>
    <r>
      <rPr>
        <sz val="11.0"/>
      </rPr>
      <t xml:space="preserve">The substance can be absorbed into the body by inhalation of its aerosol, through the skin, by ingestion and through the eyes.
inhalation, skin absorption, ingestion, skin and/or eye contact
</t>
    </r>
    <r>
      <rPr>
        <color rgb="FF0000FF"/>
        <sz val="11.0"/>
      </rPr>
      <t># Please see reference #1 on reference sheet</t>
    </r>
  </si>
  <si>
    <r>
      <rPr>
        <sz val="11.0"/>
      </rPr>
      <t xml:space="preserve">Acaricides, Insecticides
</t>
    </r>
    <r>
      <rPr>
        <color rgb="FF0000FF"/>
        <sz val="11.0"/>
      </rPr>
      <t># Please see reference #1 on reference sheet</t>
    </r>
  </si>
  <si>
    <r>
      <rPr>
        <sz val="11.0"/>
      </rPr>
      <t xml:space="preserve">Acaricides, Insecticides
</t>
    </r>
    <r>
      <rPr>
        <color rgb="FF0000FF"/>
        <sz val="11.0"/>
      </rPr>
      <t># Please see reference #1 on reference sheet</t>
    </r>
  </si>
  <si>
    <r>
      <rPr>
        <sz val="10.0"/>
      </rPr>
      <t xml:space="preserve">Water solubility = 11 mg/l @ 20 °C
</t>
    </r>
    <r>
      <rPr>
        <color rgb="FF0000FF"/>
        <sz val="10.0"/>
      </rPr>
      <t># Please see reference #1 on reference sheet</t>
    </r>
  </si>
  <si>
    <t>PCB, hydroxylated</t>
  </si>
  <si>
    <t>EDF-507</t>
  </si>
  <si>
    <t>PENDIMETHALIN</t>
  </si>
  <si>
    <t xml:space="preserve">Molecular Weight:281.308
Density:1.2±0.1 g/cm3
Molecular Formula:C13H19N3O4
</t>
  </si>
  <si>
    <t>Boiling Point:421.0±45.0 °C at 760 mmHg
Melting Point:56-57°C</t>
  </si>
  <si>
    <t>40487-42-1</t>
  </si>
  <si>
    <r>
      <rPr>
        <sz val="11.0"/>
      </rPr>
      <t xml:space="preserve">Pendimethalin's production may result in its release to the environment through various waste streams; its use as an herbicide to control annual grasses and broadleaf weeds on a variety of grains, cotton and other crops will result in its direct release to the environment. If released to air, a vapor pressure of 9.4X10-6 mm Hg at 25 °C indicates pendimethalin will exist in both the vapor and particulate phases in the atmosphere. Vapor-phase pendimethalin will be degraded in the atmosphere by reaction with photochemically-produced hydroxyl radicals; the half-life for this reaction in air is estimated to be 13 hours. Particulate-phase pendimethalin will be removed from the atmosphere by wet or dry deposition. Pendimethalin absorbs UV radiation at wavelengths &gt;290 nm and therefore may be susceptible to direct photolysis by sunlight. If released to soil, pendimethalin is expected to have no mobility based upon Koc values ranging from 6,500 to 43,863. Volatilization from moist soil surfaces is expected to be an important fate process based upon a Henry's Law constant of 8.56X10-7 atm-cu m/mole. However, adsorption to soil is expected to attenuate volatilization. Pendimethalin is not expected to volatilize from dry soil surfaces based upon its vapor pressure. Biodegradation rates may be attenuated by the strong adsorption to soil with difficult desorption from the soil resulting in no bioavailablity
</t>
    </r>
    <r>
      <rPr>
        <color rgb="FF0000FF"/>
        <sz val="11.0"/>
      </rPr>
      <t xml:space="preserve">
# Please see reference #1 on reference sheet</t>
    </r>
  </si>
  <si>
    <r>
      <rPr>
        <sz val="11.0"/>
      </rPr>
      <t xml:space="preserve">Poisoning can produce an allergic hypersensitivity dermatitis or asthma with bronchospasm and wheezing with chronic exposure. Moreover, abnormalities of the hematopoietic system, liver, and kidneys may follow (T36).
</t>
    </r>
    <r>
      <rPr>
        <color rgb="FF0000FF"/>
        <sz val="11.0"/>
      </rPr>
      <t xml:space="preserve">
# Please see reference #1 on reference sheet</t>
    </r>
  </si>
  <si>
    <r>
      <rPr>
        <sz val="11.0"/>
      </rPr>
      <t xml:space="preserve">Used as selective pre- and post-emergence herbicide for field corn, potatoes, rice, sorghum, cotton, soybeans, tobacco, peanuts, and sunflowers; [HSDB] Workers may be exposed in food, feed, ornamental, turf, and right-of-way treatments; [Reference #1]
</t>
    </r>
    <r>
      <rPr>
        <color rgb="FF0000FF"/>
        <sz val="11.0"/>
      </rPr>
      <t># Please see reference #1 on reference sheet</t>
    </r>
  </si>
  <si>
    <r>
      <rPr>
        <sz val="11.0"/>
      </rPr>
      <t xml:space="preserve">Safe Drinking Water Act
Pendimethalin is listed in the dataset of EPA Human Health Benchmarks for Pesticides under the Safe Drinking Water Act (40 eCFR 141)
</t>
    </r>
    <r>
      <rPr>
        <color rgb="FF0000FF"/>
        <sz val="11.0"/>
      </rPr>
      <t># Please see reference #1 on reference sheet</t>
    </r>
  </si>
  <si>
    <r>
      <rPr>
        <sz val="11.0"/>
      </rPr>
      <t xml:space="preserve">Method: EPA-OSW 8091; Procedure: gas chromatography with electron capture detector or nitrogen-phosphorous detector; Analyte: pendimethalin; Matrix: water, soil, and waste matrices; Detection Limit: not provided.
Method: USGS-NWQL O-1126-95; Procedure: gas chromatography-mass spectrometry with select-ion monitoring; Analyte: pendimethalin; Matrix: natural water; Detection Limit: 0.018 ug/L.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</si>
  <si>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</si>
  <si>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</si>
  <si>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Do not touch or walk through spilled material. Stop leak if you can do it without risk. Prevent dust cloud. For Asbestos, avoid inhalation of dust. Cover spill with plastic sheet or tarp to minimize spreading. Do not clean up or dispose of, except under supervision of a specialist.
SMALL DRY SPILL: With clean shovel, place material into clean, dry container and cover loosely; move containers from spill area.
SMALL SPILL: Pick up with sand or other non-combustible absorbent material and place into containers for later disposal.
LARGE SPILL: Dike far ahead of liquid spill for later disposal. Cover powder spill with plastic sheet or tarp to minimize spreading. Prevent entry into waterways, sewers, basements or confined areas. (ERG, 2024)
</t>
    </r>
    <r>
      <rPr>
        <color rgb="FF0000FF"/>
        <sz val="11.0"/>
      </rPr>
      <t># Please see reference #1 on reference sheet</t>
    </r>
  </si>
  <si>
    <r>
      <rPr>
        <sz val="11.0"/>
      </rPr>
      <t xml:space="preserve">A mixture of 4-chloro-3,5-dinitro-o-xylene (0.61 mol), 3-pentaneamine (1.82 mols), and xylene (1,400 mL) is brought to reflux. After refluxing overnight, the reaction mixture is cooled and filtered. The precipitate is washed with petroleum ether. The filtrate and washings are combined, washed with 500 ml of 10% hydrochloric acid, and finally with 2 liters of water. The organic layer is separated and dried. Removal of the drying agent and the solvent leaves an orange oil which crystallizes with the addition of methanol. A yellow orange solid with melting point of 56-57 °C is collected in about 85% yield.
</t>
    </r>
    <r>
      <rPr>
        <color rgb="FF0000FF"/>
        <sz val="11.0"/>
      </rPr>
      <t># Please see reference #1 on reference sheet</t>
    </r>
  </si>
  <si>
    <r>
      <rPr>
        <sz val="11.0"/>
      </rPr>
      <t xml:space="preserve">User Safety Recommendations: Users should wash hands before eating, drinking, chewing gum, using tobacco, or using the toilet. Users should remove clothing/ PPE immediately if pesticide gets inside. Then wash thoroughly and put on clean clothing. Users should remove PPE immediately after handling this product. Wash the outside of gloves before removing. As soon as possible, wash thoroughly and change into clean clothing.
</t>
    </r>
    <r>
      <rPr>
        <color rgb="FF0000FF"/>
        <sz val="11.0"/>
      </rPr>
      <t># Please see reference #1 on reference sheet</t>
    </r>
  </si>
  <si>
    <r>
      <rPr>
        <sz val="11.0"/>
      </rPr>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t>
    </r>
    <r>
      <rPr>
        <color rgb="FF0000FF"/>
        <sz val="11.0"/>
      </rPr>
      <t># Please see reference #1 on reference sheet</t>
    </r>
  </si>
  <si>
    <r>
      <rPr>
        <sz val="11.0"/>
      </rPr>
      <t xml:space="preserve">• Landscaping/Yard
• Pesticides
</t>
    </r>
    <r>
      <rPr>
        <color rgb="FF0000FF"/>
        <sz val="11.0"/>
      </rPr>
      <t># Please see reference #1 on reference sheet</t>
    </r>
  </si>
  <si>
    <r>
      <rPr>
        <sz val="11.0"/>
      </rPr>
      <t xml:space="preserve">Inhalation (L741) ; oral (L741) ; dermal (L741).
</t>
    </r>
    <r>
      <rPr>
        <color rgb="FF0000FF"/>
        <sz val="11.0"/>
      </rPr>
      <t># Please see reference #1 on reference sheet</t>
    </r>
  </si>
  <si>
    <r>
      <rPr>
        <sz val="11.0"/>
      </rPr>
      <t xml:space="preserve">• Landscaping/Yard
• Pesticides
</t>
    </r>
    <r>
      <rPr>
        <color rgb="FF0000FF"/>
        <sz val="11.0"/>
      </rPr>
      <t># Please see reference #1 on reference sheet</t>
    </r>
  </si>
  <si>
    <r>
      <rPr>
        <sz val="11.0"/>
      </rPr>
      <t xml:space="preserve">• Landscaping/Yard
• Pesticides
</t>
    </r>
    <r>
      <rPr>
        <color rgb="FF0000FF"/>
        <sz val="11.0"/>
      </rPr>
      <t># Please see reference #1 on reference sheet</t>
    </r>
  </si>
  <si>
    <r>
      <rPr>
        <sz val="10.0"/>
      </rPr>
      <t xml:space="preserve">In water, 0.33 mg/L at 20 °C
</t>
    </r>
    <r>
      <rPr>
        <color rgb="FF0000FF"/>
        <sz val="10.0"/>
      </rPr>
      <t># Please see reference #1 on reference sheet</t>
    </r>
  </si>
  <si>
    <t>PENTA- TO NONYL-PHENOLS</t>
  </si>
  <si>
    <t>EPA-SDWA</t>
  </si>
  <si>
    <t>EDF-194</t>
  </si>
  <si>
    <r>
      <rPr>
        <sz val="11.0"/>
      </rPr>
      <t xml:space="preserve">Nonylphenol production and use in the manufacture of nonylphenol ethoxylate surfactants, antioxidants to protect polymers, lubricating oil additives, resins and plasticizers may result in its release to the environment through various waste streams. Its use as inert ingredient in pesticide for non-food uses may result in its direct release to the environment. Nonylphenol can be generated in the environment via degradation of nonylphenol ethoxylate surfactants. If released to air, a vapor pressure of 9.4X10-5 mm Hg at 25 °C indicates nonylphenol will exist in both the vapor and particulate phases in the ambient atmosphere. Vapor-phase nonylphenol will be degraded in the atmosphere by reaction with photochemically-produced hydroxyl radicals; the half-life for this reaction in air is estimated to be 7.5 hours. Vapor-phase nonylphenol will also be degraded in the atmosphere by reaction with nitrate radicals; the half-life for this reaction in air is estimated to be 5 minutes. The nitrate radical is the dominant atmospheric oxidant during the night-time in most atmospheric environments; therefore, night-time degradation appears to be a major environmental sink for nonylphenol. The nonylphenol absorbs at wavelengths &gt;290 nm and, therefore, may be susceptible to direct photolysis by sunlight. Particulate-phase nonylphenol will be removed from the atmosphere by wet and dry deposition. If released to soil, nonylphenol is expected to be immobile based upon a measured Koc range of 10,000 to 50,000. Volatilization of nonylphenol may occur from moist soil surfaces based upon an estimated Henry's Law constant of 5.6X10-6 atm-cu m/mole.
</t>
    </r>
    <r>
      <rPr>
        <color rgb="FF0000FF"/>
        <sz val="11.0"/>
      </rPr>
      <t># Please see reference #1 on reference sheet</t>
    </r>
  </si>
  <si>
    <r>
      <rPr>
        <sz val="11.0"/>
      </rPr>
      <t xml:space="preserve">Moderately toxic if swallowed. Severely irritating to skin and eyes. (USCG, 1999)
</t>
    </r>
    <r>
      <rPr>
        <color rgb="FF0000FF"/>
        <sz val="11.0"/>
      </rPr>
      <t># Please see reference #1 on reference sheet</t>
    </r>
  </si>
  <si>
    <r>
      <rPr>
        <sz val="11.0"/>
      </rPr>
      <t xml:space="preserve">Used as a chemical intermediate, an additive to plastics and rubber, a stabilizer in drilling muds, a demulsifier in petroleum, and a disinfectant; [HSDB] Used in the chemical, leather processing, paper/pulp, polymers, and textiles industries; Used as a disinfectant, intermediate, lubricant additive, softener, stabilizer, surface-active agent, anti-oxidizing agent, and denaturing agent; [IUCLID]
</t>
    </r>
    <r>
      <rPr>
        <color rgb="FF0000FF"/>
        <sz val="11.0"/>
      </rPr>
      <t># Please see reference #1 on reference sheet</t>
    </r>
  </si>
  <si>
    <r>
      <rPr>
        <sz val="11.0"/>
      </rPr>
      <t xml:space="preserve">DRINKING WATER: Nonylphenol has been qualitatively detected in drinking water(1). In drinking water samples from Ulm, Germany taken in 2000, the mean concentration of 4-nonylphenol was 8.0 ng/L (range, 2.5-16 ng/L)(2). Nonylphenol was detected at levels of 180-300 ng/L in bottled spring water(3); the presence of nonylphenol in the water was likely due to migration from the plastic containers which contained nonylphenol anti-oxidants and plasticizers(3). Analysis of 52 source, finished and distribution drinking waters collected from 19 US water utilities between 2006 and 2007 detected nonylphenol (detection limit of 80 ng/L) in 12 of the 52 waters at levels of 93-130 ng/L(4). Nonylphenol was detected (detection limit of 8.1 ng/L) in 55 of 62 drinking water samples collected from facilities in China between 2011 and 2012 at median and maximum concentrations of 27 and 558 ng/L respectively(5). Drinking water samples collected from Chongqing China in 2000 contained nonylphenol levels ranging from 0.1-2.7 ug/L(6).
</t>
    </r>
    <r>
      <rPr>
        <color rgb="FF0000FF"/>
        <sz val="11.0"/>
      </rPr>
      <t xml:space="preserve">
# Please see reference #1 on reference sheet</t>
    </r>
  </si>
  <si>
    <r>
      <rPr>
        <sz val="11.0"/>
      </rPr>
      <t xml:space="preserve">Method: USGS-SPMD; Procedure: semipermeable membrane device (SPMD); Analyte: nonylphenol; Matrix: air (vapor phase), water (surface and groundwater), and sediment-soil (pore-water and soil vapor phase).; Detection Limit: not provided.
Clinical Laboratory Methods: A convenient, rapid, sensitive and environmentally friendly method for simultaneous monitoring of six estrogen mimics (bisphenol A, diethylstilbestrol, dienestrol, hexestrol, octylphenol and nonylphenol) in water and milk samples was developed by coupling multiple monolithic fiber solid-phase microextraction (MMF-SPME) to high performance liquid chromatography with diode array detection. The MMF-SPME based on polymeric ionic liquid-based monolith as extractive medium was used to concentrate target analytes. Because there were multiple interactions between adsorbent and analytes, the MMF-SPME exhibited a high extractive capability toward analytes.
</t>
    </r>
    <r>
      <rPr>
        <color rgb="FF0000FF"/>
        <sz val="11.0"/>
      </rPr>
      <t xml:space="preserve">
# Please see reference #1 on reference sheet
</t>
    </r>
  </si>
  <si>
    <r>
      <rPr>
        <sz val="11.0"/>
      </rPr>
      <t xml:space="preserve">Petroleum Production and Refining [Category: Industry]
Pulp and Paper Processing [Category: Industry]
Textiles (Fiber &amp; Fabric Manufacturing) [Category: Industry]
Using Disinfectants or Biocides [Category: Clean]
Plastic Composites Manufacturing [Category: Industry]
Leather Tanning and Processing [Category: Industry]
</t>
    </r>
    <r>
      <rPr>
        <color rgb="FF0000FF"/>
        <sz val="11.0"/>
      </rPr>
      <t># Please see reference #1 on reference sheet</t>
    </r>
  </si>
  <si>
    <r>
      <rPr>
        <sz val="11.0"/>
      </rPr>
      <t xml:space="preserve">Petroleum Production and Refining [Category: Industry]
Pulp and Paper Processing [Category: Industry]
Textiles (Fiber &amp; Fabric Manufacturing) [Category: Industry]
Using Disinfectants or Biocides [Category: Clean]
Plastic Composites Manufacturing [Category: Industry]
Leather Tanning and Processing [Category: Industry]
</t>
    </r>
    <r>
      <rPr>
        <color rgb="FF0000FF"/>
        <sz val="11.0"/>
      </rPr>
      <t xml:space="preserve">
# Please see reference #1 on reference sheet</t>
    </r>
  </si>
  <si>
    <r>
      <rPr>
        <sz val="11.0"/>
      </rPr>
      <t xml:space="preserve">GROUNDWATER: Water samples obtained from monitoring wells near the Glatt River, Switzerland, had nonylphenol concentrations of 0.1-3.1 mg/cu m(1). Ground water samples from the alluvial aquifer of the Sava River, Croatia, 1986-1989, had nonylphenol concentrations ranging from 100-1000 ng/L(2). A Danish groundwater monitoring study conducted between 1993-2001 detected nonylphenol in 8 of 860 samples at median and maximum concentrations of 0.6 and 4.2 ug/L, respectively(3).
DRINKING WATER: Nonylphenol has been qualitatively detected in drinking water(1). In drinking water samples from Ulm, Germany taken in 2000, the mean concentration of 4-nonylphenol was 8.0 ng/L (range, 2.5-16 ng/L)(2). Nonylphenol was detected at levels of 180-300 ng/L in bottled spring water(3); the presence of nonylphenol in the water was likely due to migration from the plastic containers which contained nonylphenol anti-oxidants and plasticizers(3).
</t>
    </r>
    <r>
      <rPr>
        <color rgb="FF0000FF"/>
        <sz val="11.0"/>
      </rPr>
      <t># Please see reference #1 on reference sheet</t>
    </r>
  </si>
  <si>
    <r>
      <rPr>
        <sz val="11.0"/>
      </rPr>
      <t xml:space="preserve">ELIMINATE all ignition sources (no smoking, flares, sparks or flames) from immediate area. Do not touch damaged containers or spilled material unless wearing appropriate protective clothing. Stop leak if you can do it without risk. Prevent entry into waterways, sewers, basements or confined areas. Absorb or cover with dry earth, sand or other non-combustible material and transfer to containers. DO NOT GET WATER INSIDE CONTAINERS. (ERG, 2024)
</t>
    </r>
    <r>
      <rPr>
        <color rgb="FF0000FF"/>
        <sz val="11.0"/>
      </rPr>
      <t># Please see reference #1 on reference sheet</t>
    </r>
  </si>
  <si>
    <r>
      <rPr>
        <sz val="11.0"/>
      </rPr>
      <t xml:space="preserve">Store in cool place. Keep container tightly closed in a dry and well-ventilated place. Containers which are opened must be carefully resealed and kept upright to prevent leakage. Recommended storage temperature: 2-8 °C.
</t>
    </r>
    <r>
      <rPr>
        <color rgb="FF0000FF"/>
        <sz val="11.0"/>
      </rPr>
      <t># Please see reference #1 on reference sheet</t>
    </r>
  </si>
  <si>
    <r>
      <rPr>
        <sz val="11.0"/>
      </rPr>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</si>
  <si>
    <r>
      <rPr>
        <sz val="11.0"/>
      </rPr>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t>
    </r>
    <r>
      <rPr>
        <color rgb="FF0000FF"/>
        <sz val="11.0"/>
      </rPr>
      <t xml:space="preserve">
# Please see reference #1 on reference sheet</t>
    </r>
  </si>
  <si>
    <r>
      <rPr>
        <sz val="11.0"/>
      </rPr>
      <t xml:space="preserve">Used as a disinfectant, intermediate, lubricant additive, softener, stabilizer, surface-active agent, anti-oxidizing agent, and denaturing agent; 
</t>
    </r>
    <r>
      <rPr>
        <color rgb="FF0000FF"/>
        <sz val="11.0"/>
      </rPr>
      <t xml:space="preserve">
# Please see reference #1 on reference sheet</t>
    </r>
  </si>
  <si>
    <t>0.001 mg/L</t>
  </si>
  <si>
    <r>
      <rPr>
        <sz val="11.0"/>
      </rPr>
      <t xml:space="preserve">Used as a disinfectant, intermediate, lubricant additive, softener, stabilizer, surface-active agent, anti-oxidizing agent, and denaturing agent; 
</t>
    </r>
    <r>
      <rPr>
        <color rgb="FF0000FF"/>
        <sz val="11.0"/>
      </rPr>
      <t># Please see reference #1 on reference sheet</t>
    </r>
  </si>
  <si>
    <r>
      <rPr>
        <sz val="11.0"/>
      </rPr>
      <t xml:space="preserve">Used as a disinfectant, intermediate, lubricant additive, softener, stabilizer, surface-active agent, anti-oxidizing agent, and denaturing agent; 
</t>
    </r>
    <r>
      <rPr>
        <color rgb="FF0000FF"/>
        <sz val="11.0"/>
      </rPr>
      <t xml:space="preserve">
# Please see reference #1 on reference sheet</t>
    </r>
  </si>
  <si>
    <r>
      <rPr>
        <sz val="10.0"/>
      </rPr>
      <t xml:space="preserve">In water, 4.90 mg/L at 25 °C
</t>
    </r>
    <r>
      <rPr>
        <color rgb="FF0000FF"/>
        <sz val="10.0"/>
      </rPr>
      <t># Please see reference #1 on reference sheet</t>
    </r>
  </si>
  <si>
    <t>PENTACHLOROANISOLE</t>
  </si>
  <si>
    <t xml:space="preserve">Molecular Weight:280.36300
Density:1.618g/cm3
Molecular Formula:C7H3Cl5O
</t>
  </si>
  <si>
    <t>Boiling Point:321.5ºC at 760mmHg
Melting Point:108-110℃</t>
  </si>
  <si>
    <t>1825-21-4</t>
  </si>
  <si>
    <r>
      <rPr>
        <sz val="11.0"/>
      </rPr>
      <t xml:space="preserve">Pentachloroanisole is not commercially produced but it is an abundant hydrocarbon in the atmosphere. The probable source of pentachloroanisole is the biotic transformation of the widely used biocide, pentachlorophenol (PCP). While pentachloroanisole may be formed from PCP in soil, sediment or wood chips, its conversion is favored by anaerobic conditions. Pentachloroanisole is estimated to have a high Koc, 1490, and therefore is expected to have low mobility in soil. It is estimated to have a high Henry's Law constant, indicating that volatilization may occur from moist soil. Just as pentachloroanisole is formed biotically from PCP, it may also be biotransformed back to PCP. Pentachloroanisole is favored in an aerobic environment and PCP in an anaerobic one. Nevertheless, pentachloroanisole may persist in soil for decades. If released in water, pentachloroanisole will primarily be lost by volatilization; its estimated half-lives for a model river and model lake are 5.7 hr and 6.9 days, respectively. It is stable to hydrolysis and while it may biodegrade into pentachlorophenol, interconversion may occur and reform pentachloroanisole.
</t>
    </r>
    <r>
      <rPr>
        <color rgb="FF0000FF"/>
        <sz val="11.0"/>
      </rPr>
      <t># Please see reference #1 on reference sheet</t>
    </r>
  </si>
  <si>
    <r>
      <rPr>
        <sz val="11.0"/>
      </rPr>
      <t xml:space="preserve">Excerpt from ERG Guide 154 [Substances - Toxic and/or Corrosive (Non-Combustible)]:
TOXIC and/or CORROSIVE; inhalation, ingestion or skin contact with material may cause severe injury or death. Contact with molten substance may cause severe burns to skin and eyes. Avoid any skin contact. Fire may produce irritating, corrosive and/or toxic gases. Runoff from fire control or dilution water may be corrosive and/or toxic and cause environmental contamination. (ERG, 2024)
</t>
    </r>
    <r>
      <rPr>
        <color rgb="FF0000FF"/>
        <sz val="11.0"/>
      </rPr>
      <t># Please see reference #1 on reference sheet</t>
    </r>
  </si>
  <si>
    <r>
      <rPr>
        <sz val="11.0"/>
      </rPr>
      <t xml:space="preserve">Environmental metabolite of the wood preservative/slimicide pentachlorophenol (PCP); Not commercially produced in the US; [HSDB]
</t>
    </r>
    <r>
      <rPr>
        <color rgb="FF0000FF"/>
        <sz val="11.0"/>
      </rPr>
      <t># Please see reference #1 on reference sheet</t>
    </r>
  </si>
  <si>
    <r>
      <rPr>
        <sz val="11.0"/>
      </rPr>
      <t xml:space="preserve">GEL PERMEATION CHROMATOGRAPHY USED FOR SAMPLE CLEANUP &amp; GAS CHROMATOGRAPHY/MASS SPECTROMETRY USED FOR ANALYSIS OF FATHEAD FISH &amp; WATER.
ANALYSIS OF VEGETABLE OILS FOR PENTACHLOROANISOLE BY ELECTRON CAPTURE GAS-LIQUID CHROMATOGRAPHY.
</t>
    </r>
    <r>
      <rPr>
        <color rgb="FF0000FF"/>
        <sz val="11.0"/>
      </rPr>
      <t># Please see reference #1 on reference sheet</t>
    </r>
  </si>
  <si>
    <r>
      <rPr>
        <sz val="11.0"/>
      </rPr>
      <t xml:space="preserve">paper industry
</t>
    </r>
    <r>
      <rPr>
        <color rgb="FF0000FF"/>
        <sz val="11.0"/>
      </rPr>
      <t># Please see reference #1 on reference sheet</t>
    </r>
  </si>
  <si>
    <r>
      <rPr>
        <sz val="11.0"/>
      </rPr>
      <t xml:space="preserve">paper industry
</t>
    </r>
    <r>
      <rPr>
        <color rgb="FF0000FF"/>
        <sz val="11.0"/>
      </rPr>
      <t># Please see reference #1 on reference sheet</t>
    </r>
  </si>
  <si>
    <r>
      <rPr>
        <sz val="11.0"/>
      </rPr>
      <t xml:space="preserve">SURFACE WATER: Lower Fox River, WI, a heavily developed industrial basin with pulp and paper industry contained 0.002-0.02 ug/L and 0.02-0.05 ug/L of pentachloroanisole in water and seston, respectively(1). Pentachloroanisole was detected but not quantified in streams and rivers feeding Lakes Erie, Ontario, Huron, and Michigan, as well as the east and central basins of Lake Ontario(3). It was detected in the River Lee, Great Britain at levels generally &lt;0.1 ug/L(2).
SEAWATER: Southern Atlantic Ocean (latitude 52 deg S, longitude 4 deg W; 10 m depth) 2.9 ng/cu m(1).
SNOW: Brown snow at Chesterfield Inlet, Northwest Territories in the Canadian arctic contained 1442 picograms/l of pentachloroanisole (1230 pg/l in melted snow and 4.3 ng/g in particles)(1). Analysis of air mass trajectories indicates that the source of the pollutant is western China(1).
</t>
    </r>
    <r>
      <rPr>
        <color rgb="FF0000FF"/>
        <sz val="11.0"/>
      </rPr>
      <t># Please see reference #1 on reference sheet</t>
    </r>
  </si>
  <si>
    <r>
      <rPr>
        <sz val="11.0"/>
      </rPr>
      <t xml:space="preserve">SMALL SPILLS AND LEAKAGE: Should a spill occur while you are handling this chemical, FIRST REMOVE ALL SOURCES OF IGNITION, then you should dampen the solid spill material with 60-70% ethanol and transfer the dampened material to a suitable container. Use absorbent paper dampened with 60-70% ethanol to pick up any remaining material. Seal the absorbent paper, and any of your clothes, which may be contaminated, in a vapor-tight plastic bag for eventual disposal. Solvent wash all contaminated surfaces with 60-70% ethanol followed by washing with a soap and water solution. Do not reenter the contaminated area until the Safety Officer (or other responsible person) has verified that the area has been properly cleaned.
</t>
    </r>
    <r>
      <rPr>
        <color rgb="FF0000FF"/>
        <sz val="11.0"/>
      </rPr>
      <t># Please see reference #1 on reference sheet</t>
    </r>
  </si>
  <si>
    <r>
      <rPr>
        <sz val="11.0"/>
      </rPr>
      <t xml:space="preserve">ADDITION OF SODIUM METHOXIDE IN METHANOL TO A BOILING SOLUTION OF HEXACHLOROBENZENE IN PYRIDINE
</t>
    </r>
    <r>
      <rPr>
        <color rgb="FF0000FF"/>
        <sz val="11.0"/>
      </rPr>
      <t># Please see reference #1 on reference sheet</t>
    </r>
  </si>
  <si>
    <r>
      <rPr>
        <sz val="11.0"/>
      </rPr>
      <t xml:space="preserve">RECOMMENDED RESPIRATOR: Where the neat test chemical is weighed and diluted, wear a NIOSH-approved half face respirator equipped with an organic vapor/acid gas cartridge (specific for organic vapors, HCl, acid gas and SO2) with a dust/mist filter. (NTP, 1992)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</si>
  <si>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xml:space="preserve">
# Please see reference #1 on reference sheet</t>
    </r>
  </si>
  <si>
    <r>
      <rPr>
        <sz val="11.0"/>
      </rPr>
      <t xml:space="preserve">Environmental metabolite of the wood preservative
</t>
    </r>
    <r>
      <rPr>
        <color rgb="FF0000FF"/>
        <sz val="11.0"/>
      </rPr>
      <t># Please see reference #1 on reference sheet</t>
    </r>
  </si>
  <si>
    <r>
      <rPr>
        <sz val="11.0"/>
      </rPr>
      <t xml:space="preserve">Environmental metabolite of the wood preservative
</t>
    </r>
    <r>
      <rPr>
        <color rgb="FF0000FF"/>
        <sz val="11.0"/>
      </rPr>
      <t># Please see reference #1 on reference sheet</t>
    </r>
  </si>
  <si>
    <r>
      <rPr>
        <sz val="11.0"/>
      </rPr>
      <t xml:space="preserve">Environmental metabolite of the wood preservative
</t>
    </r>
    <r>
      <rPr>
        <color rgb="FF0000FF"/>
        <sz val="11.0"/>
      </rPr>
      <t xml:space="preserve">
# Please see reference #1 on reference sheet</t>
    </r>
  </si>
  <si>
    <r>
      <rPr>
        <sz val="11.0"/>
      </rPr>
      <t xml:space="preserve">Environmental metabolite of the wood preservative
</t>
    </r>
    <r>
      <rPr>
        <color rgb="FF0000FF"/>
        <sz val="11.0"/>
      </rPr>
      <t xml:space="preserve">
# Please see reference #1 on reference sheet</t>
    </r>
  </si>
  <si>
    <t>2,3,3',4,4'-PENTACHLOROBIPHENYL (PCB-105)</t>
  </si>
  <si>
    <t xml:space="preserve">Molecular Weight:326.433
Density:1.5±0.1 g/cm3
Molecular Formula:C12H5Cl5
</t>
  </si>
  <si>
    <t>Boiling Point:392.2±37.0 °C at 760 mmHg
Melting Point:116-117℃</t>
  </si>
  <si>
    <t>32598-14-4</t>
  </si>
  <si>
    <t>1,2,3,7,8-PENTACHLORODIBENZO-P-DIOXIN</t>
  </si>
  <si>
    <t xml:space="preserve">Molecular Weight:356.41600
Density:1.714g/cm3
Molecular Formula:C12H3Cl5O2
</t>
  </si>
  <si>
    <t>Boiling Point:448.5ºC at 760mmHg
Melting Point:N/A</t>
  </si>
  <si>
    <t>40321-76-4</t>
  </si>
  <si>
    <r>
      <rPr>
        <sz val="11.0"/>
      </rPr>
      <t xml:space="preserve">Aquatic Chronic 4 (100%)
</t>
    </r>
    <r>
      <rPr>
        <color rgb="FF0000FF"/>
        <sz val="11.0"/>
      </rPr>
      <t># Please see reference #1 on reference sheet</t>
    </r>
  </si>
  <si>
    <r>
      <rPr>
        <sz val="11.0"/>
      </rPr>
      <t xml:space="preserve">Exposure to large amounts of CDDs causes chloracne, a severe skin disease with acne-like lesions that occur mainly on the face and upper body. CDDs may also cause liver damage and induce long-term alterations in glucose metabolism and subtle changes in hormonal levels. In addition, studies have shown that CDDs may disrupt the endocrine system and weaken the immune system, as well as cause reproductive damage and birth defects, central and peripheral nervous system pathology, thyroid disorders, endometriosis, and diabetes. (L177, L178)
</t>
    </r>
    <r>
      <rPr>
        <color rgb="FF0000FF"/>
        <sz val="11.0"/>
      </rPr>
      <t># Please see reference #1 on reference sheet</t>
    </r>
  </si>
  <si>
    <r>
      <rPr>
        <sz val="11.0"/>
      </rPr>
      <t xml:space="preserve">Dioxins occur as by-products from the manufacture of organochlorides, the bleaching of paper, chlorination by waste and drinking water treatment plants, municipal solid waste and industrial incinerators, and natural sources such as volcanoes and forest fires. (L177, L178)
</t>
    </r>
    <r>
      <rPr>
        <color rgb="FF0000FF"/>
        <sz val="11.0"/>
      </rPr>
      <t># Please see reference #1 on reference sheet</t>
    </r>
  </si>
  <si>
    <r>
      <rPr>
        <sz val="11.0"/>
      </rPr>
      <t xml:space="preserve">IUPAC Name: 1,2,3,7,8-pentachlorodibenzo-p-dioxin
InChI: InChI=1S/C12H3Cl5O2/c13-4-1-7-8(2-5(4)14)19-12-9(18-7)3-6(15)10(16)11(12)17/h1-3H
Molecular Formula: C12H3Cl5O2
</t>
    </r>
    <r>
      <rPr>
        <color rgb="FF0000FF"/>
        <sz val="11.0"/>
      </rPr>
      <t xml:space="preserve">
# Please see reference #1 on reference sheet</t>
    </r>
  </si>
  <si>
    <r>
      <rPr>
        <sz val="11.0"/>
      </rPr>
      <t xml:space="preserve">California Safe Cosmetics Program (CSCP) Reportable Ingredient
Hazard Traits - Bioaccumulation; Carcinogenicity; Dermatotoxicity; Endocrine Toxicity; Environmental Persistence; Environmental tox; Hematotoxicity; Hepatotoxicity and Digestive System Toxicity; Reproductive Toxicity; Respiratory Toxicity
Authoritative List - CA TACs; CWA 303(d); OEHHA RELs; WA PBTs
Report - if used as a fragrance or flavor ingredient
</t>
    </r>
    <r>
      <rPr>
        <color rgb="FF0000FF"/>
        <sz val="11.0"/>
      </rPr>
      <t># Please see reference #1 on reference sheet</t>
    </r>
  </si>
  <si>
    <t>2,3,4,7,8-PENTACHLORODIBENZOFURAN</t>
  </si>
  <si>
    <t xml:space="preserve">Molecular Weight:340.417
Density:1.7±0.1 g/cm3
Molecular Formula:C12H3Cl5O
</t>
  </si>
  <si>
    <t>Boiling Point:450.6±40.0 °C at 760 mmHg
Melting Point:196-196.5ºC</t>
  </si>
  <si>
    <t>57117-31-4</t>
  </si>
  <si>
    <r>
      <rPr>
        <sz val="11.0"/>
      </rPr>
      <t xml:space="preserve">There are no commercial uses for 2,3,4,7,8-pentachlorodibenzofuran. 2,3,4,7,8-Pentachlorodibenzofuran is directly released to the environment via emissions from municipal waste incineration, the burning of hazardous waste in industrial boilers, fires involving PCB transformers, exhaust from automobiles using leaded gasoline, and as a by-product from the bleaching of pulp. It also occurs as an impurity in technical grades of commercial pentachlorophenol and PCB mixtures. If released to air, a vapor pressure of 2.63X10-9 mm Hg at 25 °C indicates 2,3,4,7,8-pentachlorodibenzofuran will exist solely in the particulate phase in the ambient atmosphere. Particulate-phase 2,3,4,7,8-pentachlorodibenzofuran will be removed from the atmosphere by wet and dry deposition. If released to soil, 2,3,4,7,8-pentachlorodibenzofuran is expected to have no mobility based upon an estimated Koc of 140,000. Volatilization from moist soil surfaces is expected to be an important fate process based upon an estimated Henry's Law constant of 5.0X10-6 atm-cu m/mole. However, adsorption to soil is expected to attenuate volatilization. This compound is expected to be biologically recalcitrant under aerobic conditions but may undergo reductive dechlorination at slow rates in anaerobic environments. If released into water, 2,3,4,7,8-pentachlorodibenzofuran is expected to adsorb to suspended solids and sediment based upon the estimated Koc.
</t>
    </r>
    <r>
      <rPr>
        <color rgb="FF0000FF"/>
        <sz val="11.0"/>
      </rPr>
      <t xml:space="preserve"># Please see reference #1 on reference sheet
</t>
    </r>
  </si>
  <si>
    <r>
      <rPr>
        <sz val="11.0"/>
      </rPr>
      <t xml:space="preserve">Excerpt from ERG Guide 154 [Substances - Toxic and/or Corrosive (Non-Combustible)]:
TOXIC and/or CORROSIVE; inhalation, ingestion or skin contact with material may cause severe injury or death. Contact with molten substance may cause severe burns to skin and eyes. Avoid any skin contact. Fire may produce irritating, corrosive and/or toxic gases. Runoff from fire control or dilution water may be corrosive and/or toxic and cause environmental contamination. (ERG, 2024)
</t>
    </r>
    <r>
      <rPr>
        <color rgb="FF0000FF"/>
        <sz val="11.0"/>
      </rPr>
      <t># Please see reference #1 on reference sheet</t>
    </r>
  </si>
  <si>
    <r>
      <rPr>
        <sz val="11.0"/>
      </rPr>
      <t xml:space="preserve">CDFs are created from production of coal tar and during incineration. They are used as insecticides, in the production of PVC, and in industrial bleaching. (L952)
</t>
    </r>
    <r>
      <rPr>
        <color rgb="FF0000FF"/>
        <sz val="11.0"/>
      </rPr>
      <t># Please see reference #1 on reference sheet</t>
    </r>
  </si>
  <si>
    <r>
      <rPr>
        <sz val="11.0"/>
      </rPr>
      <t xml:space="preserve">Method: EPA-EAD 1613, Tetra- through Octa-Chlorinated Dioxins and Furans by Isotope Dilution High Resolution Gas Chromatography/High Resolution Mass Spectrometry; Analyte: 2,3,4,7,8-pentachlorodibenzofuran; Matrix: water, soil, sediment, sludge, tissue, and other sample matrices; Detection Level: 50 picogram/l.
Method: NOAA_NST 130.30: Procdeure: GC-MS; Analyte: 2,3,4,7,8-pentachlorodibenzofuran; Matrix: marine sediments; Detection Level: 1 ng/g.
</t>
    </r>
    <r>
      <rPr>
        <color rgb="FF0000FF"/>
        <sz val="11.0"/>
      </rPr>
      <t xml:space="preserve">
# Please see reference #1 on reference sheet</t>
    </r>
  </si>
  <si>
    <r>
      <rPr>
        <sz val="11.0"/>
      </rPr>
      <t xml:space="preserve">in the production of PVC, and in industrial bleaching. (L952)
</t>
    </r>
    <r>
      <rPr>
        <color rgb="FF0000FF"/>
        <sz val="11.0"/>
      </rPr>
      <t># Please see reference #1 on reference sheet</t>
    </r>
  </si>
  <si>
    <r>
      <rPr>
        <sz val="11.0"/>
      </rPr>
      <t xml:space="preserve">in the production of PVC, and in industrial bleaching. (L952)
</t>
    </r>
    <r>
      <rPr>
        <color rgb="FF0000FF"/>
        <sz val="11.0"/>
      </rPr>
      <t># Please see reference #1 on reference sheet</t>
    </r>
  </si>
  <si>
    <r>
      <rPr>
        <sz val="11.0"/>
      </rPr>
      <t xml:space="preserve">FIRST REMOVE ALL SOURCES OF IGNITION, then dampen the solid spill material with toluene, then transfer the dampened material to a suitable container. Use absorbent paper dampened with toluene to pick up any remaining material. Your contaminated clothing and absorbent paper should be sealed in a vapor-tight plastic bag for eventual disposal. Solvent-wash all contaminated surfaces with toluene followed by washing with a soap and water solution. Do not reenter the contaminated area until the Safety Officer (or other responsible person) has verified that the area has been properly cleaned.
</t>
    </r>
    <r>
      <rPr>
        <color rgb="FF0000FF"/>
        <sz val="11.0"/>
      </rPr>
      <t># Please see reference #1 on reference sheet</t>
    </r>
  </si>
  <si>
    <r>
      <rPr>
        <sz val="11.0"/>
      </rPr>
      <t xml:space="preserve">Clinical Laboratory Methods
Method: NOAA_NST 130.31: Procdeure: GC-MS; Analyte: 2,3,4,7,8-pentachlorodibenzofuran; Matrix: marine animal tissues; Detection Level: 4.7 ng/g.
</t>
    </r>
    <r>
      <rPr>
        <color rgb="FF0000FF"/>
        <sz val="11.0"/>
      </rPr>
      <t># Please see reference #1 on reference sheet</t>
    </r>
    <r>
      <rPr>
        <sz val="11.0"/>
      </rPr>
      <t xml:space="preserve">
</t>
    </r>
  </si>
  <si>
    <r>
      <rPr>
        <sz val="11.0"/>
      </rPr>
      <t xml:space="preserve">RECOMMENDED RESPIRATOR: Where the neat test chemical is weighed and diluted, wear a NIOSH-approved half face respirator equipped with a combination filter cartridge, i.e. organic vapor/acid gas/HEPA (specific for organic vapors, HCl, acid gas, SO2 and a high efficiency particulate filter). (NTP, 1992)
</t>
    </r>
    <r>
      <rPr>
        <color rgb="FF0000FF"/>
        <sz val="11.0"/>
      </rPr>
      <t>#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</si>
  <si>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Please see reference #1 on reference sheet</t>
    </r>
  </si>
  <si>
    <r>
      <rPr>
        <sz val="11.0"/>
      </rPr>
      <t xml:space="preserve">They are used as insecticides
</t>
    </r>
    <r>
      <rPr>
        <color rgb="FF0000FF"/>
        <sz val="11.0"/>
      </rPr>
      <t># Please see reference #1 on reference sheet</t>
    </r>
  </si>
  <si>
    <r>
      <rPr>
        <sz val="11.0"/>
      </rPr>
      <t xml:space="preserve">They are used as insecticides
</t>
    </r>
    <r>
      <rPr>
        <color rgb="FF0000FF"/>
        <sz val="11.0"/>
      </rPr>
      <t># Please see reference #1 on reference sheet</t>
    </r>
  </si>
  <si>
    <r>
      <rPr>
        <sz val="11.0"/>
      </rPr>
      <t xml:space="preserve">Inhalation (L952) ; dermal (L952) ; oral (L952)
</t>
    </r>
    <r>
      <rPr>
        <color rgb="FF0000FF"/>
        <sz val="11.0"/>
      </rPr>
      <t># Please see reference #1 on reference sheet</t>
    </r>
  </si>
  <si>
    <r>
      <rPr>
        <sz val="11.0"/>
      </rPr>
      <t xml:space="preserve">CDFs are created from production of coal tar and during incineration.
</t>
    </r>
    <r>
      <rPr>
        <color rgb="FF0000FF"/>
        <sz val="11.0"/>
      </rPr>
      <t># Please see reference #1 on reference sheet</t>
    </r>
  </si>
  <si>
    <r>
      <rPr>
        <sz val="11.0"/>
      </rPr>
      <t xml:space="preserve">They are used as insecticides
</t>
    </r>
    <r>
      <rPr>
        <color rgb="FF0000FF"/>
        <sz val="11.0"/>
      </rPr>
      <t># Please see reference #1 on reference sheet</t>
    </r>
  </si>
  <si>
    <r>
      <rPr>
        <sz val="10.0"/>
      </rPr>
      <t xml:space="preserve">In water, 0.000235 mg/liter @ 23 °C
</t>
    </r>
    <r>
      <rPr>
        <color rgb="FF0000FF"/>
        <sz val="10.0"/>
      </rPr>
      <t># Please see reference #1 on reference sheet</t>
    </r>
  </si>
  <si>
    <t>PENTACHLOROPHENOL</t>
  </si>
  <si>
    <t>ATSDR, BRUC, IL-EPA, JNIHS, KEIT, RTECS, WWF</t>
  </si>
  <si>
    <t xml:space="preserve">Molecular Weight:266.33700
Density:1.978 g/mL at 25 °C(lit.)
Molecular Formula:C6HCl5O
</t>
  </si>
  <si>
    <t>Boiling Point:310 °C(lit.)
Melting Point:165-180 °C(lit.)</t>
  </si>
  <si>
    <t>87-86-5</t>
  </si>
  <si>
    <r>
      <rPr>
        <sz val="11.0"/>
      </rPr>
      <t xml:space="preserve">Pentachlorophenol's production may result in its release to the environment through various waste streams; its use as a wood preservative and surface disinfectant will result in its direct release to the environment. If released to air, a vapor pressure of 1.1X10-4 mm Hg at 20 °C indicates pentachlorophenol will exist solely as a vapor in the atmosphere. Vapor-phase pentachlorophenol will be degraded in the atmosphere by reaction with photochemically-produced hydroxyl radicals; the half-life for this reaction in air is estimated to be 29 days. The chemical behavior of pentachlorophenol will depend on whether it exists primarily as the phenol under acidic conditions or the phenolate anion, under basic conditions. Pentachlorophenol has a pH-dependent absorption max of 303 nm and therefore may be susceptible to direct photolysis by sunlight. If released to soil, pentachlorophenol is expected to have low to no mobility based upon measured Koc values ranging from 1250 for the dissociated form to 25,000 for the undissociated form. The pKa of pentachlorophenol is 4.70, indicating that this compound will almost entirely exist in the anion form in the environment and anions generally do not adsorb more strongly to soils containing organic carbon and clay than their neutral counterparts.
</t>
    </r>
    <r>
      <rPr>
        <color rgb="FF0000FF"/>
        <sz val="11.0"/>
      </rPr>
      <t xml:space="preserve">
# Please see reference #1 on reference sheet</t>
    </r>
    <r>
      <rPr>
        <sz val="11.0"/>
      </rPr>
      <t xml:space="preserve">
</t>
    </r>
  </si>
  <si>
    <r>
      <rPr>
        <sz val="11.0"/>
      </rPr>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t>
    </r>
    <r>
      <rPr>
        <color rgb="FF0000FF"/>
        <sz val="11.0"/>
      </rPr>
      <t xml:space="preserve">
# Please see reference #1 on reference sheet</t>
    </r>
  </si>
  <si>
    <r>
      <rPr>
        <sz val="11.0"/>
      </rPr>
      <t xml:space="preserve">Used as an industrial wood preservative for power-line poles, cross arms, fence posts, railroad ties, and wharf pilings; no longer used to treat wood products for log homes, outdoor furniture, or playground equipment; registered by EPA as a restricted-use pesticide since 1984; no longer registered for use as a pesticide (termiticide), fungicide, herbicide, molluscicide, disinfectant, or paint anti-fouling agent; it's use as a slimicide in cooling towers is being phased out; non-wood uses account for less than 2% of US consumption; PCP is manufactured at only one facility in the US (Wichita, Kansas). [ATSDR ToxProfiles] Production in the US ended in 1992; [ACGIH]
</t>
    </r>
    <r>
      <rPr>
        <color rgb="FF0000FF"/>
        <sz val="11.0"/>
      </rPr>
      <t xml:space="preserve">
# Please see reference #1 on reference sheet</t>
    </r>
  </si>
  <si>
    <r>
      <rPr>
        <sz val="11.0"/>
      </rPr>
      <t xml:space="preserve">Method: AOAC 985.24; Procedure: gas chromatography; Analyte: pentachlorophenol; Matrix: gelatin; Detection Limit: not provided.
EPA Method 3540. Soxhlet Extraction. A solid sample is mixed with anhydrous sodium sulfate and extracted using an appropriate solvent in a Soxhlet extractor. The sample is then dried and concentrated using a Kuderna-Danish apparatus. This is a procedure for extracting nonvolatile and semivolatile organic compounds from solids such as soils, sludges, and waste.
</t>
    </r>
    <r>
      <rPr>
        <color rgb="FF0000FF"/>
        <sz val="11.0"/>
      </rPr>
      <t># Please see reference #1 on reference sheet</t>
    </r>
  </si>
  <si>
    <r>
      <rPr>
        <sz val="11.0"/>
      </rPr>
      <t xml:space="preserve">Pulp and Paper Processing [Category: Industry]
Applying Wood Preservatives [Category: Other]
Leather Tanning and Processing [Category: Industry]
</t>
    </r>
    <r>
      <rPr>
        <color rgb="FF0000FF"/>
        <sz val="11.0"/>
      </rPr>
      <t># Please see reference #1 on reference sheet</t>
    </r>
  </si>
  <si>
    <r>
      <rPr>
        <sz val="11.0"/>
      </rPr>
      <t xml:space="preserve">Pulp and Paper Processing [Category: Industry]
Applying Wood Preservatives [Category: Other]
Leather Tanning and Processing [Category: Industry]
</t>
    </r>
    <r>
      <rPr>
        <color rgb="FF0000FF"/>
        <sz val="11.0"/>
      </rPr>
      <t># Please see reference #1 on reference sheet</t>
    </r>
  </si>
  <si>
    <r>
      <rPr>
        <sz val="11.0"/>
      </rPr>
      <t xml:space="preserve">1) Ventilate area of spill. 2) Collect spilled material in most convenient and safe manner and deposit in sealed containers for reclamation or ... disposal ... Liq containing pentachlorophenol should be absorbed in vermiculite, dry sand, earth or similar material.
Avoid contact with solid and dust. Keep people away. Stop discharge if possible. Isolate and remove discharged material. Notify local health and pollution control agencies.
</t>
    </r>
    <r>
      <rPr>
        <color rgb="FF0000FF"/>
        <sz val="11.0"/>
      </rPr>
      <t># Please see reference #1 on reference sheet</t>
    </r>
  </si>
  <si>
    <r>
      <rPr>
        <sz val="11.0"/>
      </rPr>
      <t xml:space="preserve">Pentachlorophenol is produced commercially in the USA by direct chlorination of phenol with chlorine gas in the presence of a catalyst at gradually rising temperatures up to 200 °C. Other contaminants formed in pentachlorophenol production are isomers of hexa, hepta, and octachlorodibenzo-para-dioxin and isomers of tetra, penta, hexa, hepta, and octachlorodibenzofuran.
</t>
    </r>
    <r>
      <rPr>
        <color rgb="FF0000FF"/>
        <sz val="11.0"/>
      </rPr>
      <t># Please see reference #1 on reference sheet</t>
    </r>
  </si>
  <si>
    <r>
      <rPr>
        <sz val="11.0"/>
      </rPr>
      <t xml:space="preserve">Personnel must leave aprons, protective coveralls, chemical resistant gloves, work footwear, and any other material contaminated with preservative at the treatment facility.
Users should wash hands before eating, drinking, chewing gum, using tobacco, or using the toilet. Users should remove clothing/PPE immediately if pesticide gets inside. Then wash thoroughly and put on clean clothing. Users should remove PPE immediately after handling this product. Wash the outside of gloves before removing. As soon as possible, wash thoroughly and change into clean clothing.
</t>
    </r>
    <r>
      <rPr>
        <color rgb="FF0000FF"/>
        <sz val="11.0"/>
      </rPr>
      <t># Please see reference #1 on reference sheet</t>
    </r>
  </si>
  <si>
    <r>
      <rPr>
        <sz val="11.0"/>
      </rPr>
      <t xml:space="preserve">Generators of waste (equal to or greater than 100 kg/mo) containing this contaminant, EPA hazardous waste numbers D037; F027 must conform with USEPA regulations in storage, transportation, treatment and disposal of waste.
Pentachlorophenol is a waste chemical stream constituent which may be subjected to ultimate disposal by controlled incineration. Incineration (600 deg to 900 deg) coupled with adequate scrubbing and ash disposal facilities.
</t>
    </r>
    <r>
      <rPr>
        <color rgb="FF0000FF"/>
        <sz val="11.0"/>
      </rPr>
      <t># Please see reference #1 on reference sheet</t>
    </r>
  </si>
  <si>
    <r>
      <rPr>
        <sz val="11.0"/>
      </rPr>
      <t xml:space="preserve">Fungicide, bactericide, algicide, herbicide; as sodium pentachlorophenate, wood preservative (telephone poles, pilings, etc.).
</t>
    </r>
    <r>
      <rPr>
        <color rgb="FF0000FF"/>
        <sz val="11.0"/>
      </rPr>
      <t># Please see reference #1 on reference sheet</t>
    </r>
  </si>
  <si>
    <r>
      <rPr>
        <sz val="11.0"/>
      </rPr>
      <t xml:space="preserve">The substance can be absorbed into the body by inhalation, through the skin and by ingestion.
inhalation, skin absorption, ingestion, skin and/or eye contact
</t>
    </r>
    <r>
      <rPr>
        <color rgb="FF0000FF"/>
        <sz val="11.0"/>
      </rPr>
      <t xml:space="preserve">
# Please see reference #1 on reference sheet</t>
    </r>
  </si>
  <si>
    <r>
      <rPr>
        <sz val="11.0"/>
      </rPr>
      <t xml:space="preserve">Used as an industrial wood preservative for power-line poles, cross arms, fence posts, railroad ties, and wharf pilings; no longer used to treat wood products for log homes, outdoor furniture, or playground equipment; registered by EPA as a restricted-use pesticide since 1984; no longer registered for use as a pesticide (termiticide), fungicide, herbicide, molluscicide, disinfectant, or paint anti-fouling agent; it's use as a slimicide in cooling towers is being phased out; non-wood uses account for less than 2% of US consumption; PCP is manufactured at only one facility in the US (Wichita, Kansas). [ATSDR ToxProfiles] Production in the US ended in 1992; [ACGIH]
</t>
    </r>
    <r>
      <rPr>
        <color rgb="FF0000FF"/>
        <sz val="11.0"/>
      </rPr>
      <t># Please see reference #1 on reference sheet</t>
    </r>
  </si>
  <si>
    <r>
      <rPr>
        <sz val="11.0"/>
      </rPr>
      <t xml:space="preserve">Fungicide, bactericide, algicide, herbicide; as sodium pentachlorophenate, wood preservative (telephone poles, pilings, etc.).
</t>
    </r>
    <r>
      <rPr>
        <color rgb="FF0000FF"/>
        <sz val="11.0"/>
      </rPr>
      <t># Please see reference #1 on reference sheet</t>
    </r>
  </si>
  <si>
    <r>
      <rPr>
        <sz val="10.0"/>
      </rPr>
      <t xml:space="preserve">Solubility in water, g/100ml at 20Â °C: 0.001
</t>
    </r>
    <r>
      <rPr>
        <color rgb="FF0000FF"/>
        <sz val="10.0"/>
      </rPr>
      <t># Please see reference #1 on reference sheet</t>
    </r>
  </si>
  <si>
    <t>PERMETHRIN</t>
  </si>
  <si>
    <t xml:space="preserve">Molecular Weight:391.288
Density:1.3±0.1 g/cm3
Molecular Formula:C21H20Cl2O3
</t>
  </si>
  <si>
    <t>Boiling Point:465.9±45.0 °C at 760 mmHg
Melting Point:34-35°C</t>
  </si>
  <si>
    <t>52645-53-1</t>
  </si>
  <si>
    <t>PHENOTHRIN</t>
  </si>
  <si>
    <t xml:space="preserve">Molecular Weight:350.451
Density:1.1±0.1 g/cm3
Molecular Formula:C23H26O3
</t>
  </si>
  <si>
    <t>Boiling Point:437.0±45.0 °C at 760 mmHg
Melting Point:N/A</t>
  </si>
  <si>
    <t>26002-80-2</t>
  </si>
  <si>
    <r>
      <rPr>
        <sz val="11.0"/>
      </rPr>
      <t xml:space="preserve">Phenothrin's production may result in its release to the environment through various waste streams; its use as an insecticide will result in its direct release to the environment. If released to air, a vapor pressure of 1.43X10-7 mm Hg at 21 °C indicates phenothrin will exist in both the vapor and particulate phases. Vapor-phase phenothrin will be degraded in the atmosphere by reaction with photochemically-produced hydroxyl radicals and ozone; the half-live for these reactions in air are estimated to be 4 hours and 38 minutes, respectively. Particulate-phase phenothrin will be removed from the atmosphere by wet or dry deposition. Oxygen species are involved in the photodegradation of phenothrin on glass, suggesting that phenothrin may be susceptible to photodegradation by sunlight. If released to soil, phenothrin is expected to have no mobility based upon an estimated Koc of 1.25X10+5. Volatilization from moist soil surfaces is expected to be an important fate process based upon an estimated Henry's Law constant of 6.8X10-6 atm-cu m/mole. Phenothrin is not expected to volatilize from dry soil surfaces based upon its vapor pressure. If released into water, phenothrin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7 days and 81 days, respectively.
</t>
    </r>
    <r>
      <rPr>
        <color rgb="FF0000FF"/>
        <sz val="11.0"/>
      </rPr>
      <t xml:space="preserve">
# Please see reference #1 on reference sheet</t>
    </r>
  </si>
  <si>
    <r>
      <rPr>
        <sz val="11.0"/>
      </rPr>
      <t xml:space="preserve">Pyrethroid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pyrethriod poisoning. (L857)
</t>
    </r>
    <r>
      <rPr>
        <color rgb="FF0000FF"/>
        <sz val="11.0"/>
      </rPr>
      <t># Please see reference #1 on reference sheet</t>
    </r>
  </si>
  <si>
    <r>
      <rPr>
        <sz val="11.0"/>
      </rPr>
      <t xml:space="preserve">Pyrethrins are insecticides used mainly in households; Also used to kill insects on pets and in grain storage bins and poultry pens. Dusts containing 0.3% to 0.5% pyrethrins are used on crops. [EXTOXNET]
</t>
    </r>
    <r>
      <rPr>
        <color rgb="FF0000FF"/>
        <sz val="11.0"/>
      </rPr>
      <t># Please see reference #1 on reference sheet</t>
    </r>
  </si>
  <si>
    <r>
      <rPr>
        <sz val="11.0"/>
      </rPr>
      <t xml:space="preserve">Method: EPA 1660; Procedure: high performance liquid chromatography with ultraviolet detection; Analyte: phenothrin; Matrix: municipal and industrial wastewater; Detection Limit: 1 ug/L.
GAS CHROMATOGRAPHIC &amp; HIGH PERFORMANCE LIQUID CHROMATOGRAPHIC METHODS WERE DEVELOPED FOR DETERMINATION OF SYNTHETIC PYRETHOIDS (INCL PHENOTHRIN) IN FORMULATED PRODUCTS.
</t>
    </r>
    <r>
      <rPr>
        <color rgb="FF0000FF"/>
        <sz val="11.0"/>
      </rPr>
      <t># Please see reference #1 on reference sheet</t>
    </r>
  </si>
  <si>
    <r>
      <rPr>
        <sz val="11.0"/>
      </rPr>
      <t xml:space="preserve">
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</si>
  <si>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</si>
  <si>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POTW is acceptable only after review by the governing authority. Due consideration shall be given to remediation worker exposure (inhalation, dermal and ingestion) as well as fate during treatment, transfer and disposal. If it is not practicable to manage the chemical in this fashion, it must meet Hazardous Material Criteria for disposal.
</t>
    </r>
    <r>
      <rPr>
        <color rgb="FF0000FF"/>
        <sz val="11.0"/>
      </rPr>
      <t xml:space="preserve">
# Please see reference #1 on reference sheet</t>
    </r>
  </si>
  <si>
    <r>
      <rPr>
        <sz val="11.0"/>
      </rPr>
      <t xml:space="preserve">Excerpt from ERG Guide 171 [Substances (Low to Moderate Hazard)]:
Do not touch or walk through spilled material. Stop leak if you can do it without risk. Prevent dust cloud. For Asbestos, avoid inhalation of dust. Cover spill with plastic sheet or tarp to minimize spreading. Do not clean up or dispose of, except under supervision of a specialist.
SMALL DRY SPILL: With clean shovel, place material into clean, dry container and cover loosely; move containers from spill area.
SMALL SPILL: Pick up with sand or other non-combustible absorbent material and place into containers for later disposal.
LARGE SPILL: Dike far ahead of liquid spill for later disposal. Cover powder spill with plastic sheet or tarp to minimize spreading. Prevent entry into waterways, sewers, basements or confined areas. (ERG, 2024)
</t>
    </r>
    <r>
      <rPr>
        <color rgb="FF0000FF"/>
        <sz val="11.0"/>
      </rPr>
      <t># Please see reference #1 on reference sheet</t>
    </r>
  </si>
  <si>
    <r>
      <rPr>
        <sz val="11.0"/>
      </rPr>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t>
    </r>
    <r>
      <rPr>
        <color rgb="FF0000FF"/>
        <sz val="11.0"/>
      </rPr>
      <t>#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</si>
  <si>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Disposal: Waste that contains d-phenothrin should be burnt in an appropriate high-temperature incinerator with effluent scrubbing. If no incinerator is available, contaminated absorbents or surplus products should be decomposed by hydrolysis at pH 12 or above. Contact with a suitable hydrolyzing agent is required to ensure degradation of the active ingredient to a safe level. For emulsifiable material, use 5% sodium hydroxide (caustic soda) solution or saturated (7-10%) sodium carbonate (washing soda) solution. For non-emulsifiable material, use a 1:1 mixture (by volume) of caustic soda or washing soda (as above) and a water/oil soluble solvent such as denatured alcohol, monoethylene glycol, hexylene glycol, or isopropylalcohol. Cover the material with a hydrolyzing agent and let it stand for 7 days. Before disposal, the waste must be analyzed to ensure that the active ingredient has been degraded to a safe level. Never pour untreated waste or surplus products into public sewers or where there is any danger of run-off or seepage to streams, water-courses, open waterways, ditches, fields with drainage systems, or to the catchment areas of boreholes, wells, springs, or ponds.
</t>
    </r>
    <r>
      <rPr>
        <color rgb="FF0000FF"/>
        <sz val="11.0"/>
      </rPr>
      <t># Please see reference #1 on reference sheet</t>
    </r>
  </si>
  <si>
    <r>
      <rPr>
        <sz val="11.0"/>
      </rPr>
      <t xml:space="preserve">Insecticide for stored grain, sanitary uses, insect control for industrial locations and outdoor use.
</t>
    </r>
    <r>
      <rPr>
        <color rgb="FF0000FF"/>
        <sz val="11.0"/>
      </rPr>
      <t># Please see reference #1 on reference sheet</t>
    </r>
  </si>
  <si>
    <t>b</t>
  </si>
  <si>
    <r>
      <rPr>
        <sz val="11.0"/>
      </rPr>
      <t xml:space="preserve">The substance can be absorbed into the body by inhalation of its aerosol and by ingestion.
Inhalation (L857); oral (L857); dermal (L857) ; eye contact (L857).
</t>
    </r>
    <r>
      <rPr>
        <color rgb="FF0000FF"/>
        <sz val="11.0"/>
      </rPr>
      <t># Please see reference #1 on reference sheet</t>
    </r>
  </si>
  <si>
    <r>
      <rPr>
        <sz val="11.0"/>
      </rPr>
      <t xml:space="preserve">Pyrethrins are insecticides used mainly in households; Also used to kill insects on pets and in grain storage bins and poultry pens. Dusts containing 0.3% to 0.5% pyrethrins are used on crops. [EXTOXNET]
</t>
    </r>
    <r>
      <rPr>
        <color rgb="FF0000FF"/>
        <sz val="11.0"/>
      </rPr>
      <t># Please see reference #1 on reference sheet</t>
    </r>
  </si>
  <si>
    <r>
      <rPr>
        <sz val="11.0"/>
      </rPr>
      <t xml:space="preserve">Insecticide for stored grain, sanitary uses, insect control for industrial locations and outdoor use.
Pyrethroids are used as insecticides. (L857)
</t>
    </r>
    <r>
      <rPr>
        <color rgb="FF0000FF"/>
        <sz val="11.0"/>
      </rPr>
      <t># Please see reference #1 on reference sheet</t>
    </r>
  </si>
  <si>
    <r>
      <rPr>
        <color rgb="FF000000"/>
        <sz val="10.0"/>
      </rPr>
      <t xml:space="preserve">Solubility in water: none
</t>
    </r>
    <r>
      <rPr>
        <color rgb="FF0000FF"/>
        <sz val="10.0"/>
      </rPr>
      <t># Please see reference #1 on reference sheet</t>
    </r>
  </si>
  <si>
    <t>PHTHALATES</t>
  </si>
  <si>
    <t xml:space="preserve">Molecular Weight:264.31700
Density:1.106g/cm3
Molecular Formula:C15H20O4
</t>
  </si>
  <si>
    <t>Boiling Point:401.6ºC at 760mmHg
Melting Point:N/A</t>
  </si>
  <si>
    <t>EDF-150</t>
  </si>
  <si>
    <t>PICLORAM</t>
  </si>
  <si>
    <t xml:space="preserve">Molecular Weight:241.459
Density:1.8±0.1 g/cm3
Molecular Formula:C6H3Cl3N2O2
</t>
  </si>
  <si>
    <t>Boiling Point:420.5±45.0 °C at 760 mmHg
Melting Point:200 °C (dec.)(lit.)</t>
  </si>
  <si>
    <r>
      <rPr>
        <sz val="11.0"/>
      </rPr>
      <t xml:space="preserve">Picloram's production may result in its release to the environment through various waste streams; its use as a herbicide will result in its direct release to the environment. If released to air, a vapor pressure of 6X10-16 mm Hg at 25 °C indicates picloram will exist solely in the particulate phase in the atmosphere. Particulate-phase picloram will be removed from the atmosphere by wet or dry deposition. Picloram does not contain chromophores that absorb at wavelengths &gt;290 nm and, therefore, is not expected to be susceptible to direct photolysis by sunlight. If released to soil, picloram is expected to have very high to high mobility based upon Koc values of 0.026 to 100. The pKa of picloram is 2.3, indicating that this compound will exist almost entirely in anion form in the environment and anions generally do not adsorb more strongly to soils containing organic carbon and clay than their neutral counterparts. Leaching potential is greatest in sandy soils low in organic matter. Volatilization from moist soil is not expected because the acid exists as an anion and anions do not volatilize. 
</t>
    </r>
    <r>
      <rPr>
        <color rgb="FF0000FF"/>
        <sz val="11.0"/>
      </rPr>
      <t xml:space="preserve">
# Please see reference #1 on reference sheet</t>
    </r>
  </si>
  <si>
    <r>
      <rPr>
        <sz val="11.0"/>
      </rPr>
      <t xml:space="preserve">Symptoms: Irritation eyes, skin, respiratory system; nausea; In Animals: liver, kidney changes
Target Organs: Eyes, skin, respiratory system, liver, kidneys (NIOSH, 2024)
</t>
    </r>
    <r>
      <rPr>
        <color rgb="FF0000FF"/>
        <sz val="11.0"/>
      </rPr>
      <t># Please see reference #1 on reference sheet</t>
    </r>
  </si>
  <si>
    <r>
      <rPr>
        <sz val="11.0"/>
      </rPr>
      <t xml:space="preserve">Used to control woody plants and broad-leaved weeds in range management programs; [EXTOXNET]
</t>
    </r>
    <r>
      <rPr>
        <color rgb="FF0000FF"/>
        <sz val="11.0"/>
      </rPr>
      <t xml:space="preserve">
# Please see reference #1 on reference sheet</t>
    </r>
  </si>
  <si>
    <r>
      <rPr>
        <sz val="11.0"/>
      </rPr>
      <t xml:space="preserve">Method: OSHA PV2049; Procedure: high performance liquid chromatography (HPLC) using an ultraviolet detector; Analyte: picloram; Matrix: air; Detection Level: 0.073 mg/cu m.
Method: AOAC 976.03, Picloram and 2,4-D in Pesticide Formulations, Liquid Chromatographic Method; Analyte: picloram; Matrix: pesticide formulations; Detection Level: not provided.
Method: ASTM D5317; Procedure: gas chromatography with an electron capture detector; Analyte: picloram; Matrix: water; Detection Limit: 0.14 ug/L.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</si>
  <si>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</si>
  <si>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</si>
  <si>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Personal protection: particulate filter respirator adapted to the airborne concentration of the substance. Do NOT let this chemical enter the environment. Sweep spilled substance into covered containers. If appropriate, moisten first to prevent dusting. Carefully collect remainder. Then store and dispose of according to local regulations.
</t>
    </r>
    <r>
      <rPr>
        <color rgb="FF0000FF"/>
        <sz val="11.0"/>
      </rPr>
      <t xml:space="preserve">
# Please see reference #1 on reference sheet</t>
    </r>
  </si>
  <si>
    <r>
      <rPr>
        <sz val="11.0"/>
      </rPr>
      <t xml:space="preserve">Produced by chlorination of 2-methylpyridine, hydrolysis and reaction with ammonia 
</t>
    </r>
    <r>
      <rPr>
        <color rgb="FF0000FF"/>
        <sz val="11.0"/>
      </rPr>
      <t># Please see reference #1 on reference sheet</t>
    </r>
  </si>
  <si>
    <r>
      <rPr>
        <sz val="11.0"/>
      </rPr>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</si>
  <si>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xml:space="preserve">
# Please see reference #1 on reference sheet</t>
    </r>
  </si>
  <si>
    <r>
      <rPr>
        <sz val="11.0"/>
      </rPr>
      <t xml:space="preserve">This is a man-made compound that is used as a pesticide.
</t>
    </r>
    <r>
      <rPr>
        <color rgb="FF0000FF"/>
        <sz val="11.0"/>
      </rPr>
      <t># Please see reference #1 on reference sheet</t>
    </r>
  </si>
  <si>
    <r>
      <rPr>
        <sz val="11.0"/>
      </rPr>
      <t xml:space="preserve">pesticide.
</t>
    </r>
    <r>
      <rPr>
        <color rgb="FF0000FF"/>
        <sz val="11.0"/>
      </rPr>
      <t># Please see reference #1 on reference sheet</t>
    </r>
  </si>
  <si>
    <t>0.5 mg/L</t>
  </si>
  <si>
    <r>
      <rPr>
        <sz val="11.0"/>
      </rPr>
      <t xml:space="preserve">Exposure Routes: Inhalation, ingestion, skin and/or eye contact
</t>
    </r>
    <r>
      <rPr>
        <color rgb="FF0000FF"/>
        <sz val="11.0"/>
      </rPr>
      <t># Please see reference #1 on reference sheet</t>
    </r>
  </si>
  <si>
    <r>
      <rPr>
        <sz val="11.0"/>
      </rPr>
      <t xml:space="preserve">Herbicide
</t>
    </r>
    <r>
      <rPr>
        <color rgb="FF0000FF"/>
        <sz val="11.0"/>
      </rPr>
      <t># Please see reference #1 on reference sheet</t>
    </r>
  </si>
  <si>
    <r>
      <rPr>
        <sz val="11.0"/>
      </rPr>
      <t xml:space="preserve">This is a man-made compound that is used as a pesticide.
</t>
    </r>
    <r>
      <rPr>
        <color rgb="FF0000FF"/>
        <sz val="11.0"/>
      </rPr>
      <t># Please see reference #1 on reference sheet</t>
    </r>
  </si>
  <si>
    <r>
      <rPr>
        <color rgb="FF000000"/>
        <sz val="10.0"/>
      </rPr>
      <t xml:space="preserve">In water, 430 mg/L at 25 °C
</t>
    </r>
    <r>
      <rPr>
        <color rgb="FF0000FF"/>
        <sz val="10.0"/>
      </rPr>
      <t># Please see reference #1 on reference sheet</t>
    </r>
  </si>
  <si>
    <t>POLYBROMINATED BIPHENYLS</t>
  </si>
  <si>
    <t>ATSDR, BKH, BRUC, EPA-SDWA, IL-EPA, WWF</t>
  </si>
  <si>
    <t>PJL335</t>
  </si>
  <si>
    <t>POLYCHLORINATED BIPHENYLS</t>
  </si>
  <si>
    <t>BKH, BRUC, GUIL, IL-EPA, JNIHS, KEIT, WWF</t>
  </si>
  <si>
    <t>1336-36-3</t>
  </si>
  <si>
    <t>POLYCHLORINATED DIBENZO-P-DIOXINS</t>
  </si>
  <si>
    <t>PCDD</t>
  </si>
  <si>
    <t>PROCARBAZINE HYDROCHLORIDE</t>
  </si>
  <si>
    <t xml:space="preserve">Molecular Weight:257.760
Density:N/A
Molecular Formula:C12H20ClN3O
</t>
  </si>
  <si>
    <t>Boiling Point:384.6ºC at 760 mmHg
Melting Point:223ºC</t>
  </si>
  <si>
    <t>366-70-1</t>
  </si>
  <si>
    <t>PROCYMIDONE</t>
  </si>
  <si>
    <t xml:space="preserve">Molecular Weight:284.138
Density:1.5±0.1 g/cm3
Molecular Formula:C13H11Cl2NO2
</t>
  </si>
  <si>
    <t>Boiling Point:477.9±35.0 °C at 760 mmHg
Melting Point:166-167°C</t>
  </si>
  <si>
    <t>32809-16-8</t>
  </si>
  <si>
    <t>PRODIAMINE (RYDEX)</t>
  </si>
  <si>
    <t xml:space="preserve">Molecular Weight:350.294
Density:1.4±0.1 g/cm3
Molecular Formula:C13H17F3N4O4
</t>
  </si>
  <si>
    <t>Boiling Point:433.0±45.0 °C at 760 mmHg
Melting Point:N/A</t>
  </si>
  <si>
    <t>29091-21-2</t>
  </si>
  <si>
    <r>
      <rPr>
        <sz val="11.0"/>
      </rPr>
      <t xml:space="preserve">Prodiamine is used to control annual grasses and broad-leaved weeds in ornamentals, hardwood crops, turf and on non-cropped land.
</t>
    </r>
    <r>
      <rPr>
        <color rgb="FF0000FF"/>
        <sz val="11.0"/>
      </rPr>
      <t># Please see reference #1 on reference sheet</t>
    </r>
  </si>
  <si>
    <r>
      <rPr>
        <sz val="11.0"/>
      </rPr>
      <t xml:space="preserve">Safe Drinking Water Act
Prodiamine is listed in the dataset of EPA Human Health Benchmarks for Pesticides under the Safe Drinking Water Act (40 eCFR 141)
</t>
    </r>
    <r>
      <rPr>
        <color rgb="FF0000FF"/>
        <sz val="11.0"/>
      </rPr>
      <t xml:space="preserve">
# Please see reference #1 on reference sheet</t>
    </r>
  </si>
  <si>
    <r>
      <rPr>
        <sz val="11.0"/>
      </rPr>
      <t xml:space="preserve">IUPAC Name: 2,4-dinitro-3-N,3-N-dipropyl-6-(trifluoromethyl)benzene-1,3-diamine
InChI: InChI=1S/C13H17F3N4O4/c1-3-5-18(6-4-2)11-9(19(21)22)7-8(13(14,15)16)10(17)12(11)20(23)24/h7H,3-6,17H2,1-2H3
Molecular Formula: C13H17F3N4O4
</t>
    </r>
    <r>
      <rPr>
        <color rgb="FF0000FF"/>
        <sz val="11.0"/>
      </rPr>
      <t># Please see reference #1 on reference sheet</t>
    </r>
  </si>
  <si>
    <r>
      <rPr>
        <sz val="11.0"/>
      </rPr>
      <t xml:space="preserve">Herbicides
</t>
    </r>
    <r>
      <rPr>
        <color rgb="FF0000FF"/>
        <sz val="11.0"/>
      </rPr>
      <t># Please see reference #1 on reference sheet</t>
    </r>
  </si>
  <si>
    <r>
      <rPr>
        <sz val="11.0"/>
      </rPr>
      <t xml:space="preserve">Landscape/yard -&gt; herbicide
Category Description: Products used to control or kill unwanted plants
Categorization Type: Product Use Category (PUC)
</t>
    </r>
    <r>
      <rPr>
        <color rgb="FF0000FF"/>
        <sz val="11.0"/>
      </rPr>
      <t># Please see reference #1 on reference sheet</t>
    </r>
  </si>
  <si>
    <t xml:space="preserve">Information on 6 consumer products that contain Prodiamine in the following categories is provided:
• Pesticides
</t>
  </si>
  <si>
    <t>PRONAMIDE</t>
  </si>
  <si>
    <t xml:space="preserve">Molecular Weight:256.128
Density:1.2±0.1 g/cm3
Molecular Formula:C12H11Cl2NO
</t>
  </si>
  <si>
    <t>Boiling Point:362.6±52.0 °C at 760 mmHg
Melting Point:155 - 156ºC</t>
  </si>
  <si>
    <t>23950-58-5</t>
  </si>
  <si>
    <r>
      <rPr>
        <sz val="11.0"/>
      </rPr>
      <t xml:space="preserve">Pronamide is released directly to the environment during its use as a herbicide to control weeds and grasses. If released to soil, pronamide undergoes transformation primarily by cyclization to yield 2-(3,5-dichlorophenyl)-4,4-dimethyl-5-methyleneoxazoline which is subsequently hydrolyzed. This cyclization appears to occur both chemically and microbially, although the transformation is significantly more rapid in the presence of soil microorganisms. Very little leaching will occur in most soil types although some leaching may occur in soils of very low organic content. Loss of pronamide from soil surfaces due to photodecomposition can occur; volatilization from soil surfaces under very hot and dry conditions has been observed. The resultant average persistence of pronamide when applied at recommended herbicidal rates is variable (2 to 9 months) and depends on soil type and climatic conditions. If released to water, pronamide may be subject to chemical cyclization, biodegradation and direct photolysis.
</t>
    </r>
    <r>
      <rPr>
        <color rgb="FF0000FF"/>
        <sz val="11.0"/>
      </rPr>
      <t># Please see reference #1 on reference sheet</t>
    </r>
    <r>
      <rPr>
        <sz val="11.0"/>
      </rPr>
      <t xml:space="preserve">
</t>
    </r>
  </si>
  <si>
    <r>
      <rPr>
        <sz val="11.0"/>
      </rPr>
      <t xml:space="preserve">Inhalation of material may be harmful. Contact may cause burns to skin and eyes. Inhalation of Asbestos dust may have a damaging effect on the lungs. Fire may produce irritating, corrosive and/or toxic gases. Some liquids produce vapors that may cause dizziness or asphyxiation. Runoff from fire control or dilution water may cause environmental contamination. (ERG, 2024)
</t>
    </r>
    <r>
      <rPr>
        <color rgb="FF0000FF"/>
        <sz val="11.0"/>
      </rPr>
      <t># Please see reference #1 on reference sheet</t>
    </r>
  </si>
  <si>
    <r>
      <rPr>
        <sz val="11.0"/>
      </rPr>
      <t xml:space="preserve">Used as selective pre-emergence herbicide; [Merck Index]
</t>
    </r>
    <r>
      <rPr>
        <color rgb="FF0000FF"/>
        <sz val="11.0"/>
      </rPr>
      <t># Please see reference #1 on reference sheet</t>
    </r>
  </si>
  <si>
    <r>
      <rPr>
        <sz val="11.0"/>
      </rPr>
      <t xml:space="preserve">Samples were extracted, purified and determined by gas chromatography or thin layer chromatography. The TLC detection threshold was 0.5-1 ug kerb/sample. Gas chromatography had sensitivity thresholds of 0.02 mg kerb/l water and 0.03-0.05 mg kerb/kg soil or plants. Recovery from water, soil or plants was 87, 70 and 67% respectively. Sensitivity of determination by TLC by spot surface measuring was 0.02 mg kerb/l water and 0.1 mg kerb/kg soil or plants.
PMID:7239224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</si>
  <si>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</si>
  <si>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</si>
  <si>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Pronamide has been prepared by the Schotten-Bauman reaction of 3,5-dichlorobenzylchloride with 3-amino-3-methylbutyne.
</t>
    </r>
    <r>
      <rPr>
        <color rgb="FF0000FF"/>
        <sz val="11.0"/>
      </rPr>
      <t># Please see reference #1 on reference sheet</t>
    </r>
  </si>
  <si>
    <r>
      <rPr>
        <sz val="11.0"/>
      </rPr>
      <t xml:space="preserve">SAFETY PRECAUTIONS FOR HANDLING &amp; APPLICATION: AVOID SKIN CONTACT. DO NOT BREATHE DUST OR SPRAY MIST. IN CASE OF EYE CONTACT, WASH WITH COPIOUS QUANTITIES OF WATER. DO NOT CONTAMINATE FOOD OR FEEDSTUFFS. DO NOT PERMIT DRIFT TO NONTARGET AREAS.
Excerpt from ERG Guide 171 [Substances (Low to Moderate Hazard)]:
Wear positive pressure self-contained breathing apparatus (SCBA). Structural firefighters' protective clothing provides thermal protection but only limited chemical protection. (ERG, 2024)
</t>
    </r>
    <r>
      <rPr>
        <color rgb="FF0000FF"/>
        <sz val="11.0"/>
      </rPr>
      <t># Please see reference #1 on reference sheet</t>
    </r>
  </si>
  <si>
    <r>
      <rPr>
        <sz val="11.0"/>
      </rPr>
      <t xml:space="preserve">Generators of waste (equal to or greater than 100 kg/mo) containing this contaminant, EPA hazardous waste number U192, must conform with USEPA regulations in storage, transportation, treatment and disposal of waste.
A potential candidate for fluidized bed incineration at a temperature range of 450 to 980 °C and residence times of seconds for liquids and gases, and longer for solids. A potential candidate for rotary kiln incineration at a temperature range of 820 to 1,600 °C and residence times of seconds for liquids and gases, and hours for solids.
</t>
    </r>
    <r>
      <rPr>
        <color rgb="FF0000FF"/>
        <sz val="11.0"/>
      </rPr>
      <t># Please see reference #1 on reference sheet</t>
    </r>
  </si>
  <si>
    <r>
      <rPr>
        <sz val="11.0"/>
      </rPr>
      <t xml:space="preserve">Pharmaceuticals
</t>
    </r>
    <r>
      <rPr>
        <color rgb="FF0000FF"/>
        <sz val="11.0"/>
      </rPr>
      <t># Please see reference #1 on reference sheet</t>
    </r>
  </si>
  <si>
    <r>
      <rPr>
        <sz val="11.0"/>
      </rPr>
      <t xml:space="preserve">Pharmaceuticals
</t>
    </r>
    <r>
      <rPr>
        <color rgb="FF0000FF"/>
        <sz val="11.0"/>
      </rPr>
      <t># Please see reference #1 on reference sheet</t>
    </r>
  </si>
  <si>
    <r>
      <rPr>
        <sz val="11.0"/>
      </rPr>
      <t xml:space="preserve">Herbicides
</t>
    </r>
    <r>
      <rPr>
        <color rgb="FF0000FF"/>
        <sz val="11.0"/>
      </rPr>
      <t># Please see reference #1 on reference sheet</t>
    </r>
  </si>
  <si>
    <r>
      <rPr>
        <sz val="11.0"/>
      </rPr>
      <t xml:space="preserve">Pharmaceuticals
</t>
    </r>
    <r>
      <rPr>
        <color rgb="FF0000FF"/>
        <sz val="11.0"/>
      </rPr>
      <t># Please see reference #1 on reference sheet</t>
    </r>
  </si>
  <si>
    <r>
      <rPr>
        <sz val="10.0"/>
      </rPr>
      <t xml:space="preserve">In water - 15 mg/l (25 °C).
</t>
    </r>
    <r>
      <rPr>
        <color rgb="FF0000FF"/>
        <sz val="10.0"/>
      </rPr>
      <t># Please see reference #1 on reference sheet</t>
    </r>
  </si>
  <si>
    <t>PROPANIL</t>
  </si>
  <si>
    <t xml:space="preserve">Molecular Weight:218.08000
Density:1.25
Molecular Formula:C9H9Cl2NO
</t>
  </si>
  <si>
    <t>Boiling Point:369.9ºC at 760 mmHg
Melting Point:92-93°C</t>
  </si>
  <si>
    <t>709-98-8</t>
  </si>
  <si>
    <r>
      <rPr>
        <sz val="11.0"/>
      </rPr>
      <t xml:space="preserve">Propanil's production may result in its release to the environment through various waste streams; its use as a herbicide will result in its direct release to the environment. If released to air, a vapor pressure of 9.08X10-7 mm Hg at 25 °C indicates propanil will exist in both the vapor and particulate phases in the atmosphere. Vapor-phase propanil will be degraded in the atmosphere by reaction with photochemically-produced hydroxyl radicals; the half-life for this reaction in air is estimated to be 4.2 days. Particulate-phase propanil will be removed from the atmosphere by wet or dry deposition. Propanil was susceptible to photolysis by sunlight in water and on soil surfaces, and may also be susceptible to direct photolysis in air. If released to soil, propanil is expected to have high to low mobility based upon Koc values of 141 to 800. Volatilization from moist soil surfaces is not expected to be an important fate process based upon an estimated Henry's Law constant of 1.7X10-9 atm-cu m/mole. Utilizing the Japanese MITI test, 21.1% of the theoretical BOD was reached in 4 weeks indicating that biodegradation may be an important environmental fate process in soil. 
</t>
    </r>
    <r>
      <rPr>
        <color rgb="FF0000FF"/>
        <sz val="11.0"/>
      </rPr>
      <t># Please see reference #1 on reference sheet</t>
    </r>
  </si>
  <si>
    <r>
      <rPr>
        <sz val="11.0"/>
      </rPr>
      <t xml:space="preserve">Methemoglobinemia - The presence of increased methemoglobin in the blood; the compound is classified as secondary toxic effect
Dermatotoxin - Chloracne.
</t>
    </r>
    <r>
      <rPr>
        <color rgb="FF0000FF"/>
        <sz val="11.0"/>
      </rPr>
      <t># Please see reference #1 on reference sheet</t>
    </r>
  </si>
  <si>
    <r>
      <rPr>
        <sz val="11.0"/>
      </rPr>
      <t xml:space="preserve">A post-emergence herbicide used to control weeds in rice, potatoes, and wheat; [EXTOXNET] Used as post-emergence herbicide for rice; Also registered, but not marketed, for use on commercial sod farms; [Reference #2]
Uses on small grains voluntarily cancelled; [Reference #2]
</t>
    </r>
    <r>
      <rPr>
        <color rgb="FF0000FF"/>
        <sz val="11.0"/>
      </rPr>
      <t xml:space="preserve">
# Please see reference #1 on reference sheet</t>
    </r>
  </si>
  <si>
    <r>
      <rPr>
        <sz val="11.0"/>
      </rPr>
      <t xml:space="preserve">(ME) MAINE 35 ug/L
</t>
    </r>
    <r>
      <rPr>
        <color rgb="FF0000FF"/>
        <sz val="11.0"/>
      </rPr>
      <t># Please see reference #1 on reference sheet</t>
    </r>
  </si>
  <si>
    <r>
      <rPr>
        <sz val="11.0"/>
      </rPr>
      <t xml:space="preserve">Method: USGS-NWQL O-1126-95; Procedure: gas chromatography-mass spectrometry with select-ion monitoring; Analyte: propanil; Matrix: natural water; Detection Limit: 0.016 ug/L.
Method: AOAC 992.14; Procedure: liquid chromatographic method with ultraviolet detector; Analyte: propanil; Matrix: finished drinking water; Detection Limit: low-mid ppb (ng/mL) range.
Product analysis by glc ... Residues determined by glc ... or colorimetry of the 3,4-dichloroaniline formed on hydrolysis... In soil by gc/NPD ... In water by lc with uv detection... or by gc/NPD.
</t>
    </r>
    <r>
      <rPr>
        <color rgb="FF0000FF"/>
        <sz val="11.0"/>
      </rPr>
      <t xml:space="preserve">
#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</si>
  <si>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</si>
  <si>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</si>
  <si>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Large spillages should be dammed-off and pumped into containers; soak up remainder with absorbent material and dispose of in accordance with local regulations.
</t>
    </r>
    <r>
      <rPr>
        <color rgb="FF0000FF"/>
        <sz val="11.0"/>
      </rPr>
      <t># Please see reference #1 on reference sheet</t>
    </r>
  </si>
  <si>
    <r>
      <rPr>
        <sz val="11.0"/>
      </rPr>
      <t xml:space="preserve">Propanil can be prepared by reaction of 3,4-dichloroaniline with propionic acid in the presence of thionyl chloride.
</t>
    </r>
    <r>
      <rPr>
        <color rgb="FF0000FF"/>
        <sz val="11.0"/>
      </rPr>
      <t># Please see reference #1 on reference sheet</t>
    </r>
  </si>
  <si>
    <r>
      <rPr>
        <sz val="11.0"/>
      </rPr>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t>
    </r>
    <r>
      <rPr>
        <color rgb="FF0000FF"/>
        <sz val="11.0"/>
      </rPr>
      <t># Please see reference #1 on reference sheet</t>
    </r>
  </si>
  <si>
    <r>
      <rPr>
        <sz val="11.0"/>
      </rPr>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t>
    </r>
    <r>
      <rPr>
        <color rgb="FF0000FF"/>
        <sz val="11.0"/>
      </rPr>
      <t># Please see reference #1 on reference sheet</t>
    </r>
  </si>
  <si>
    <r>
      <rPr>
        <sz val="11.0"/>
      </rPr>
      <t xml:space="preserve">Herbicide; postemergence with no residual effect against numerous grasses and broadleaved weeds in rice.
</t>
    </r>
    <r>
      <rPr>
        <color rgb="FF0000FF"/>
        <sz val="11.0"/>
      </rPr>
      <t xml:space="preserve">
# Please see reference #1 on reference sheet</t>
    </r>
  </si>
  <si>
    <r>
      <rPr>
        <sz val="11.0"/>
      </rPr>
      <t xml:space="preserve">Inhalation Exposure
Blue lips, fingernails and skin. Headache. Dizziness.
</t>
    </r>
    <r>
      <rPr>
        <color rgb="FF0000FF"/>
        <sz val="11.0"/>
      </rPr>
      <t># Please see reference #1 on reference sheet</t>
    </r>
  </si>
  <si>
    <r>
      <rPr>
        <sz val="11.0"/>
      </rPr>
      <t xml:space="preserve">Farming (Pesticides)
</t>
    </r>
    <r>
      <rPr>
        <color rgb="FF0000FF"/>
        <sz val="11.0"/>
      </rPr>
      <t># Please see reference #1 on reference sheet</t>
    </r>
  </si>
  <si>
    <r>
      <rPr>
        <sz val="11.0"/>
      </rPr>
      <t xml:space="preserve">Herbicide; postemergence with no residual effect against numerous grasses and broadleaved weeds in rice.
</t>
    </r>
    <r>
      <rPr>
        <color rgb="FF0000FF"/>
        <sz val="11.0"/>
      </rPr>
      <t xml:space="preserve">
# Please see reference #1 on reference sheet</t>
    </r>
  </si>
  <si>
    <r>
      <rPr>
        <sz val="10.0"/>
      </rPr>
      <t xml:space="preserve">Solubility in water at room temperature: 225 ppm
</t>
    </r>
    <r>
      <rPr>
        <color rgb="FF0000FF"/>
        <sz val="10.0"/>
      </rPr>
      <t># Please see reference #1 on reference sheet</t>
    </r>
  </si>
  <si>
    <t>PROPYLTHIOURACIL</t>
  </si>
  <si>
    <t xml:space="preserve">Molecular Weight:170.232
Density:1.2±0.1 g/cm3
Molecular Formula:C7H10N2OS
</t>
  </si>
  <si>
    <t>Boiling Point:355.2±34.0 °C at 760 mmHg
Melting Point:218-220 °C(lit.)</t>
  </si>
  <si>
    <t>51-52-5</t>
  </si>
  <si>
    <t>PYRIMETHANIL</t>
  </si>
  <si>
    <t xml:space="preserve">Molecular Weight:199.252
Density:1.1±0.1 g/cm3
Molecular Formula:C12H13N3
</t>
  </si>
  <si>
    <t>Boiling Point:362.8±45.0 °C at 760 mmHg
Melting Point:96°C</t>
  </si>
  <si>
    <t>53112-28-0</t>
  </si>
  <si>
    <r>
      <rPr>
        <sz val="11.0"/>
      </rPr>
      <t xml:space="preserve">Pyrimethanil's reported production and use as a fungicide may result in its direct release to the environment. If released to air, a vapor pressure of 1.65X10-5 mm Hg at 25 °C indicates pyrimethanil will exist in both the vapor and particulate phases in the ambient atmosphere. Vapor-phase pyrimethanil will be degraded in the atmosphere by reaction with photochemically-produced hydroxyl radicals; the half-life for this reaction in air is estimated to be 2 hours. Particulate-phase pyrimethanil will be removed from the atmosphere by wet and dry deposition. Pyrimethanil may also undergo direct photolysis in the environment, but the kinetics of this reaction are unknown. If released to soil, pyrimethanil is expected to have low mobility based upon an estimated Koc of 835. Volatilization from moist soil surfaces is expected to be an important fate process based upon an estimated Henry's Law constant of 2.5X10-6 atm-cu m/mole. Pyrimethanil is not expected to volatilize from dry soil surfaces based on its vapor pressure. Pyrimethanil is expected to biodegrade in the environment based upon half-lives of 7-54 days in field experiments. 
</t>
    </r>
    <r>
      <rPr>
        <color rgb="FF0000FF"/>
        <sz val="11.0"/>
      </rPr>
      <t># Please see reference #1 on reference sheet</t>
    </r>
  </si>
  <si>
    <r>
      <rPr>
        <sz val="11.0"/>
      </rPr>
      <t xml:space="preserve">some farmers presented significantly more DNA damage after exposure, and others presented less damage. In these two groups, a significant decrease of neutrophils was observed at S1, and a decrease of red blood cells was observed in group 3. In parallel, a significant loss of lymphocyte viability was observed in these two groups. A 1-day spraying period seems to be sufficient to significantly modify DNA damage levels in mononuclear leukocytes, but the correlation of this change with pesticide-related exposure parameters depends on the kind of pesticide concerned.
</t>
    </r>
    <r>
      <rPr>
        <color rgb="FF0000FF"/>
        <sz val="11.0"/>
      </rPr>
      <t># Please see reference #1 on reference sheet</t>
    </r>
  </si>
  <si>
    <r>
      <rPr>
        <sz val="11.0"/>
      </rPr>
      <t xml:space="preserve">Used as fungicide for food crops; [Merck Index] Used as a fungicide foliar spray for grape (wine), apples, and peas; [EFSA Summary Risk Assessment: Pyrimethanil - 2006] A fungicide in the anilinopyrimidine class; [Krieger, p. 1903]
</t>
    </r>
    <r>
      <rPr>
        <color rgb="FF0000FF"/>
        <sz val="11.0"/>
      </rPr>
      <t xml:space="preserve">
# Please see reference #1 on reference sheet</t>
    </r>
  </si>
  <si>
    <r>
      <rPr>
        <sz val="11.0"/>
      </rPr>
      <t xml:space="preserve">Pyrimethanil is listed in the dataset of EPA Human Health Benchmarks for Pesticides under the Safe Drinking Water Act (40 eCFR 141)
</t>
    </r>
    <r>
      <rPr>
        <color rgb="FF0000FF"/>
        <sz val="11.0"/>
      </rPr>
      <t># Please see reference #1 on reference sheet</t>
    </r>
  </si>
  <si>
    <r>
      <rPr>
        <sz val="11.0"/>
      </rPr>
      <t xml:space="preserve">Product and residue analysis by hplc.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</si>
  <si>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</si>
  <si>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</si>
  <si>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criteria for land treatment or burial (sanitary landfill) disposal practices are subject to significant revision.
</t>
    </r>
    <r>
      <rPr>
        <color rgb="FF0000FF"/>
        <sz val="11.0"/>
      </rPr>
      <t xml:space="preserve">
# Please see reference #1 on reference sheet</t>
    </r>
  </si>
  <si>
    <r>
      <rPr>
        <sz val="11.0"/>
      </rPr>
      <t xml:space="preserve">Environmental transformation -&gt; Pesticides (parent, predecessor)
</t>
    </r>
    <r>
      <rPr>
        <color rgb="FF0000FF"/>
        <sz val="11.0"/>
      </rPr>
      <t># Please see reference #1 on reference sheet</t>
    </r>
  </si>
  <si>
    <r>
      <rPr>
        <sz val="11.0"/>
      </rPr>
      <t xml:space="preserve">Fungicide
This is a man-made compound that is used as a pesticide.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</si>
  <si>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xml:space="preserve">
# Please see reference #1 on reference sheet</t>
    </r>
  </si>
  <si>
    <r>
      <rPr>
        <sz val="11.0"/>
      </rPr>
      <t xml:space="preserve">This is a man-made compound that is used as a pesticide.
</t>
    </r>
    <r>
      <rPr>
        <color rgb="FF0000FF"/>
        <sz val="11.0"/>
      </rPr>
      <t># Please see reference #1 on reference sheet</t>
    </r>
  </si>
  <si>
    <r>
      <rPr>
        <sz val="11.0"/>
      </rPr>
      <t xml:space="preserve">This is a man-made compound that is used as a pesticide.
</t>
    </r>
    <r>
      <rPr>
        <color rgb="FF0000FF"/>
        <sz val="11.0"/>
      </rPr>
      <t># Please see reference #1 on reference sheet</t>
    </r>
  </si>
  <si>
    <r>
      <rPr>
        <sz val="11.0"/>
      </rPr>
      <t xml:space="preserve">Fungicide
</t>
    </r>
    <r>
      <rPr>
        <color rgb="FF0000FF"/>
        <sz val="11.0"/>
      </rPr>
      <t># Please see reference #1 on reference sheet</t>
    </r>
  </si>
  <si>
    <r>
      <rPr>
        <sz val="11.0"/>
      </rPr>
      <t xml:space="preserve">This is a man-made compound that is used as a pesticide.
</t>
    </r>
    <r>
      <rPr>
        <color rgb="FF0000FF"/>
        <sz val="11.0"/>
      </rPr>
      <t># Please see reference #1 on reference sheet</t>
    </r>
  </si>
  <si>
    <r>
      <rPr>
        <sz val="10.0"/>
      </rPr>
      <t xml:space="preserve">In water, 0.121 g/l @ 25 °C.
</t>
    </r>
    <r>
      <rPr>
        <color rgb="FF0000FF"/>
        <sz val="10.0"/>
      </rPr>
      <t># Please see reference #1 on reference sheet</t>
    </r>
  </si>
  <si>
    <t>PYRIMINIL</t>
  </si>
  <si>
    <t xml:space="preserve">Molecular Weight:272.25900
Density:1.381 g/cm3
Molecular Formula:C13H12N4O3
</t>
  </si>
  <si>
    <t>Boiling Point:473.7ºC at 760 mmHg
Melting Point:223-225ºC (decomp)</t>
  </si>
  <si>
    <t>53558-25-1</t>
  </si>
  <si>
    <r>
      <rPr>
        <sz val="11.0"/>
      </rPr>
      <t xml:space="preserve">Pyriminil's former production and use as rodenticide may have resulted in its direct release to the environment. If released to air, an estimated vapor pressure of 3.39X10-9 mm Hg at 25 °C indicates pyriminil will exist solely in the particulate phase in the ambient atmosphere. Particulate-phase pyriminil will be removed from the atmosphere by wet and dry deposition. If released to soil, pyriminil is expected to have low mobility based upon an estimated Koc of 1,990. Volatilization from moist soil surfaces is not expected to be an important fate process based upon an estimated Henry's Law constant of 1.84X10-16 atm-cu m/mole. The estimated pKa values of pyriminil are 3.5 for the conjugate acid of the pyriding ring nitrogen and 7.6 for the benzyl amide acting as an acid. 
</t>
    </r>
    <r>
      <rPr>
        <color rgb="FF0000FF"/>
        <sz val="11.0"/>
      </rPr>
      <t xml:space="preserve">
# Please see reference #1 on reference sheet</t>
    </r>
  </si>
  <si>
    <r>
      <rPr>
        <sz val="11.0"/>
      </rPr>
      <t xml:space="preserve">This chemical may cause death by cardiovascular collapse and respiratory failure. It may cause diabetes. Also it affects the central nervous system. Human survivors regularly develop an insulin-deficient, ketosis-prone form of diabetes millitus. (EPA, 1998)
</t>
    </r>
    <r>
      <rPr>
        <color rgb="FF0000FF"/>
        <sz val="11.0"/>
      </rPr>
      <t># Please see reference #1 on reference sheet</t>
    </r>
  </si>
  <si>
    <r>
      <rPr>
        <sz val="11.0"/>
      </rPr>
      <t xml:space="preserve">Used as rodenticide; Very effective on rodents resistant to anticoagulants; Commercial distribution voluntarily suspended by Rohm and Haas Co. in 1979 following many reported human poisonings; [HSDB]
</t>
    </r>
    <r>
      <rPr>
        <color rgb="FF0000FF"/>
        <sz val="11.0"/>
      </rPr>
      <t># Please see reference #1 on reference sheet</t>
    </r>
  </si>
  <si>
    <r>
      <rPr>
        <sz val="11.0"/>
      </rPr>
      <t xml:space="preserve">Method: EPA 632.1; Procedure: high performance liquid chromatography; Analyte: vacor; Matrix: municipal and industrial wastewater; Detection Limit: 0.20 ug/L.
</t>
    </r>
    <r>
      <rPr>
        <color rgb="FF0000FF"/>
        <sz val="11.0"/>
      </rPr>
      <t xml:space="preserve">
#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</si>
  <si>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</si>
  <si>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</si>
  <si>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This compound is a solid pesticide. Keep unnecessary people away; isolate hazard area and deny entry. Stay upwind; keep out of low areas. Ventilate closed spaces before entering them. Remove and isolate contaminated clothing at the site. Do not touch spilled material; stop leak if you can do so without risk. Use water spray to reduce vapors.
</t>
    </r>
    <r>
      <rPr>
        <color rgb="FF0000FF"/>
        <sz val="11.0"/>
      </rPr>
      <t xml:space="preserve">
# Please see reference #1 on reference sheet</t>
    </r>
  </si>
  <si>
    <r>
      <rPr>
        <sz val="11.0"/>
      </rPr>
      <t xml:space="preserve">Preparation: J.E. Ware et al, DE 2409686 (1974 to Rohm &amp; Haas).
</t>
    </r>
    <r>
      <rPr>
        <color rgb="FF0000FF"/>
        <sz val="11.0"/>
      </rPr>
      <t># Please see reference #1 on reference sheet</t>
    </r>
  </si>
  <si>
    <r>
      <rPr>
        <sz val="11.0"/>
      </rPr>
      <t xml:space="preserve">For emergency situations, wear a positive pressure, pressure-demand, full facepiece self-contained breathing apparatus (SCBA) or pressure- demand supplied air respirator with escape SCBA and a fully-encapsulating, chemical resistant suit. (EPA, 1998)
</t>
    </r>
    <r>
      <rPr>
        <color rgb="FF0000FF"/>
        <sz val="11.0"/>
      </rPr>
      <t>#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</si>
  <si>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xml:space="preserve">
# Please see reference #1 on reference sheet</t>
    </r>
  </si>
  <si>
    <r>
      <rPr>
        <sz val="11.0"/>
      </rPr>
      <t xml:space="preserve">Pyriminil was sold for indoor use only ...
</t>
    </r>
    <r>
      <rPr>
        <color rgb="FF0000FF"/>
        <sz val="11.0"/>
      </rPr>
      <t># Please see reference #1 on reference sheet</t>
    </r>
  </si>
  <si>
    <r>
      <rPr>
        <sz val="11.0"/>
      </rPr>
      <t xml:space="preserve">House mouse tracking powder
</t>
    </r>
    <r>
      <rPr>
        <color rgb="FF0000FF"/>
        <sz val="11.0"/>
      </rPr>
      <t># Please see reference #1 on reference sheet</t>
    </r>
  </si>
  <si>
    <r>
      <rPr>
        <sz val="11.0"/>
      </rPr>
      <t xml:space="preserve">Used as rodenticide;
</t>
    </r>
    <r>
      <rPr>
        <color rgb="FF0000FF"/>
        <sz val="11.0"/>
      </rPr>
      <t># Please see reference #1 on reference sheet</t>
    </r>
  </si>
  <si>
    <r>
      <rPr>
        <sz val="11.0"/>
      </rPr>
      <t xml:space="preserve">House mouse tracking powder
</t>
    </r>
    <r>
      <rPr>
        <color rgb="FF0000FF"/>
        <sz val="11.0"/>
      </rPr>
      <t># Please see reference #1 on reference sheet</t>
    </r>
  </si>
  <si>
    <r>
      <rPr>
        <sz val="10.0"/>
      </rPr>
      <t xml:space="preserve">In water, 4.81X10+2 mg/L at 25 °C /Estimated/
</t>
    </r>
    <r>
      <rPr>
        <color rgb="FF0000FF"/>
        <sz val="10.0"/>
      </rPr>
      <t># Please see reference #1 on reference sheet</t>
    </r>
  </si>
  <si>
    <t>Perfluorooctane sulfonate (PFOS)</t>
  </si>
  <si>
    <t>EDF-508</t>
  </si>
  <si>
    <r>
      <rPr>
        <sz val="11.0"/>
      </rPr>
      <t xml:space="preserve">Perfluorooctane sulfonic acid's former production and use in the manufacture of polymers and fluorinated surfactants for application in surface treatments, paper protection and performance chemicals has resulted in its release to the environment through various waste streams. Through 2001, perfluorooctane sulfonic acid (PFOS) was used to manufacture Aqueous Film Forming Foam (AFFF) used to extinguish flammable liquid fires, such as fires involving gas tankers and oil refineries, which resulted in its direct release to the environment. PFOS chemicals are no longer manufactured in the US, but specific technical applications are still permitted. Perfluorooctane sulfonic acid can be formed in the environment through microbial or abiotic degradation processes from related precursor compounds. If released to air, an estimated vapor pressure of 2.0X10-3 mm Hg at 25 °C indicates perfluorooctane sulfonic acid will exist solely as a vapor in the atmosphere. Vapor-phase perfluorooctane sulfonic acid will be degraded in the atmosphere by reaction with photochemically-produced hydroxyl radicals; the half-life for this reaction in air is estimated to be 115 days. Vapor-phase perfluorooctane sulfonic acid can adsorb to atmospheric particulate matter and be removed from the air by wet and dry deposition.
</t>
    </r>
    <r>
      <rPr>
        <color rgb="FF0000FF"/>
        <sz val="11.0"/>
      </rPr>
      <t xml:space="preserve">
# Please see reference #1 on reference sheet</t>
    </r>
  </si>
  <si>
    <r>
      <rPr>
        <sz val="11.0"/>
      </rPr>
      <t xml:space="preserve">Health effects of perfluoroalkyl-compounds on humans remain controversial, in spite of a number of experimental and epidemiological studies. In one study, subjects with Polycystic Ovary Syndrome had higher serum concentrations of PFOS. Some studies of women and infants found that PFOS levels negatively correlated with birth weight only in female infants, while other studies found the association to be small. Pre-natal exposure may be associated with immunosuppression in early childhood. Testosterone production may be compromised in individuals with high PFOS exposure.
</t>
    </r>
    <r>
      <rPr>
        <color rgb="FF0000FF"/>
        <sz val="11.0"/>
      </rPr>
      <t># Please see reference #1 on reference sheet</t>
    </r>
  </si>
  <si>
    <r>
      <rPr>
        <sz val="11.0"/>
      </rPr>
      <t xml:space="preserve">Used as a surfactant in fire-fighting foams, alkaline cleaners, floor polishes, metal plating baths, and etching acids for circuit boards; Also used as an acid catalyst for photoresists and the active ingredient for ant bait traps; [HSDB] PFOS and its precursors used as protective surface coatings (i.e. carpets, fabrics, and food packaging) and in specialty chemicals (i.e. fire-fighting foams, hydraulic fluids, mining and oil-well surfactants, and consumer products); [Reference #2] The manufacturing of PFOS began in the United States in 1948. In 2000, the major manufacturer, 3M Corporation, announced that it would stop making many of its well-known Scotchgard stain-repellent products after finding the PFOS persists in the environment and is found widely in numerous species, including humans. [PMID 21346631
</t>
    </r>
    <r>
      <rPr>
        <color rgb="FF0000FF"/>
        <sz val="11.0"/>
      </rPr>
      <t># Please see reference #1 on reference sheet</t>
    </r>
  </si>
  <si>
    <r>
      <rPr>
        <sz val="11.0"/>
      </rPr>
      <t xml:space="preserve">Method: EPA-ORD/EPA-OST 537; Procedure: liquid chromatography/tandem mass spectrometry; Analyte: perfluorooctanesulfonic acid; Matrix: drinking water; Detection Limit: 1.7 nanogram/L.
Compound specific method for the extraction of extremely low levels of several commercial organic fluorochemicals from sera and liver with quantitative detection by HPLC-negative ion electrospray tandem mass spectrometry.
</t>
    </r>
    <r>
      <rPr>
        <color rgb="FF0000FF"/>
        <sz val="11.0"/>
      </rPr>
      <t># Please see reference #1 on reference sheet</t>
    </r>
  </si>
  <si>
    <r>
      <rPr>
        <sz val="11.0"/>
      </rPr>
      <t xml:space="preserve">Electroplating [Category: Plate]
Semiconductor Manufacturing [Category: Industry]
Farming (Pesticides) [Category: Industry]
Textiles (Printing, Dyeing, or Finishing) [Category: Industry]
</t>
    </r>
    <r>
      <rPr>
        <color rgb="FF0000FF"/>
        <sz val="11.0"/>
      </rPr>
      <t># Please see reference #1 on reference sheet</t>
    </r>
  </si>
  <si>
    <r>
      <rPr>
        <sz val="11.0"/>
      </rPr>
      <t xml:space="preserve">Electroplating [Category: Plate]
Semiconductor Manufacturing [Category: Industry]
Farming (Pesticides) [Category: Industry]
Textiles (Printing, Dyeing, or Finishing) [Category: Industry]
</t>
    </r>
    <r>
      <rPr>
        <color rgb="FF0000FF"/>
        <sz val="11.0"/>
      </rPr>
      <t># Please see reference #1 on reference sheet</t>
    </r>
  </si>
  <si>
    <r>
      <rPr>
        <sz val="11.0"/>
      </rPr>
      <t xml:space="preserve">ACCIDENTAL RELEASE MEASURES: Personal precautions, protective equipment and emergency procedures: Use personal protective equipment. Avoid breathing vapors, mist or gas. Ensure adequate ventilation. Evacuate personnel to safe areas; Environmental precautions: Prevent further leakage or spillage if safe to do so. Do not let product enter drains. Discharge into the environment must be avoided; Methods and materials for containment and cleaning up: Soak up with inert absorbent material and dispose of as hazardous waste. Keep in suitable, closed containers for disposal
</t>
    </r>
    <r>
      <rPr>
        <color rgb="FF0000FF"/>
        <sz val="11.0"/>
      </rPr>
      <t># Please see reference #1 on reference sheet</t>
    </r>
  </si>
  <si>
    <r>
      <rPr>
        <sz val="11.0"/>
      </rPr>
      <t xml:space="preserve">Keep container tightly closed in a dry and well-ventilated place. Containers which are opened must be carefully resealed and kept upright to prevent leakage.
</t>
    </r>
    <r>
      <rPr>
        <color rgb="FF0000FF"/>
        <sz val="11.0"/>
      </rPr>
      <t># Please see reference #1 on reference sheet</t>
    </r>
    <r>
      <rPr>
        <sz val="11.0"/>
      </rPr>
      <t xml:space="preserve">
</t>
    </r>
  </si>
  <si>
    <r>
      <rPr>
        <sz val="11.0"/>
      </rPr>
      <t xml:space="preserve">Precautions for safe handling: Avoid contact with skin and eyes. Avoid inhalation of vapor or mist.
Gloves must be inspected prior to use. Use proper glove removal technique (without touching glove's outer surface) to avoid skin contact with this product. Dispose of contaminated gloves after use in accordance with applicable laws and good laboratory practices. Wash and dry hands
</t>
    </r>
    <r>
      <rPr>
        <color rgb="FF0000FF"/>
        <sz val="11.0"/>
      </rPr>
      <t># Please see reference #1 on reference sheet</t>
    </r>
  </si>
  <si>
    <r>
      <rPr>
        <sz val="11.0"/>
      </rPr>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t>
    </r>
    <r>
      <rPr>
        <color rgb="FF0000FF"/>
        <sz val="11.0"/>
      </rPr>
      <t># Please see reference #1 on reference sheet</t>
    </r>
  </si>
  <si>
    <r>
      <rPr>
        <sz val="11.0"/>
      </rPr>
      <t xml:space="preserve">used as a stain or water repellent.
</t>
    </r>
    <r>
      <rPr>
        <color rgb="FF0000FF"/>
        <sz val="11.0"/>
      </rPr>
      <t># Please see reference #1 on reference sheet</t>
    </r>
  </si>
  <si>
    <r>
      <rPr>
        <sz val="11.0"/>
      </rPr>
      <t xml:space="preserve">used as a stain or water repellent.
</t>
    </r>
    <r>
      <rPr>
        <color rgb="FF0000FF"/>
        <sz val="11.0"/>
      </rPr>
      <t xml:space="preserve">
# Please see reference #1 on reference sheet</t>
    </r>
  </si>
  <si>
    <r>
      <rPr>
        <sz val="11.0"/>
      </rPr>
      <t xml:space="preserve">used as a stain or water repellent.
</t>
    </r>
    <r>
      <rPr>
        <color rgb="FF0000FF"/>
        <sz val="11.0"/>
      </rPr>
      <t># Please see reference #1 on reference sheet</t>
    </r>
  </si>
  <si>
    <r>
      <rPr>
        <sz val="10.0"/>
      </rPr>
      <t xml:space="preserve">Water solubility of the potassium salt: A value of 570 mg/L was reported from a 1999 study by 3M for pure water. A more recent 3M assessment found values of 519 and 680 mg/L at 20 and 25 °C, respectively, in pure water. Solubility in salt water is reduced from that in pure water. In natural seawater a solubility of 12.4 mg/L at 22-23 °CC was measured. A value of 20.0 mg/L was obtained for a sodium chloride solution at 3.5% salinity, the same as the natural seawater. /Perfluorooctane sulfonic acid, potassium salt/
</t>
    </r>
    <r>
      <rPr>
        <color rgb="FF0000FF"/>
        <sz val="10.0"/>
      </rPr>
      <t># Please see reference #1 on reference sheet</t>
    </r>
  </si>
  <si>
    <t>Phenol, 2-[[(tributylstannyl)oxy]carbony</t>
  </si>
  <si>
    <t>Molecular Formula:C19H32O3Sn
Molecular Weight:427.15700</t>
  </si>
  <si>
    <t>4342-30-7</t>
  </si>
  <si>
    <t>QUARTZ</t>
  </si>
  <si>
    <t xml:space="preserve">Molecular Weight:138.184
Density:2.2
Molecular Formula:O2Si
</t>
  </si>
  <si>
    <t>Boiling Point:2230ºC
Melting Point:1610ºC</t>
  </si>
  <si>
    <t>14808-60-7</t>
  </si>
  <si>
    <t>QUINTOZENE</t>
  </si>
  <si>
    <t xml:space="preserve">Molecular Weight:295.335
Density:1.8±0.1 g/cm3
Molecular Formula:C6Cl5NO2
</t>
  </si>
  <si>
    <t>Boiling Point:328.0±0.0 °C at 760 mmHg
Melting Point:140-143 °C(lit.)</t>
  </si>
  <si>
    <t>82-68-8</t>
  </si>
  <si>
    <r>
      <rPr>
        <sz val="11.0"/>
      </rPr>
      <t xml:space="preserve">Pentachloronitrobenzene's production may result in its release to the environment through various waste streams; its use as a fungicide will result in its direct release to the environment. If released to air, a vapor pressure of 5.0X10-5 mm Hg at 20 °C indicates pentachloronitrobenzene will exist in both the vapor and particulate phases in the atmosphere. Vapor-phase pentachloronitrobenzene will be degraded in the atmosphere by reaction with photochemically-produced hydroxyl radicals; the half-life for this reaction in air is estimated to be 6 years. Particulate-phase pentachloronitrobenzene will be removed from the atmosphere by wet or dry deposition. 
</t>
    </r>
    <r>
      <rPr>
        <color rgb="FF0000FF"/>
        <sz val="11.0"/>
      </rPr>
      <t># Please see reference #1 on reference sheet</t>
    </r>
  </si>
  <si>
    <r>
      <rPr>
        <sz val="11.0"/>
      </rPr>
      <t xml:space="preserve">/HUMAN EXPOSURE STUDIES/ Skin sensitivity tests in man revealed no irritation after 48 hr contact, but sensitivity reaction occurred in 20% of subjects after second skin exposure.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Skin Sensitizer - An agent that can induce an allergic reaction in the skin.
ACGIH Carcinogen - Not Classifiable.
</t>
    </r>
    <r>
      <rPr>
        <color rgb="FF0000FF"/>
        <sz val="11.0"/>
      </rPr>
      <t># Please see reference #1 on reference sheet</t>
    </r>
  </si>
  <si>
    <r>
      <rPr>
        <sz val="11.0"/>
      </rPr>
      <t xml:space="preserve">Used as a soil and seed fungicide; [HSDB] Used as a seed, soil, and foliage (mainly turf) fungicide for vegetables, field crops, seeds, turf, and ornamentals; [Reference #1]
</t>
    </r>
    <r>
      <rPr>
        <color rgb="FF0000FF"/>
        <sz val="11.0"/>
      </rPr>
      <t># Please see reference #1 on reference sheet</t>
    </r>
  </si>
  <si>
    <r>
      <rPr>
        <sz val="11.0"/>
      </rPr>
      <t xml:space="preserve">REDUCE WITH ZINC AND HYDROCHLORIC ACID, AND TITRATE WITH 1/10 N SODIUM NITRITE SOLN: BUHMANN N, FARBWERKE HOECHST AG; REPORT 13.4 (1967) IN FORMULATIONS.
GAS CHROMATOGRAPHIC DETERMINATION OF QUINTOZENE IN FERTILIZERS: HANKS &amp; ENGDAHL; J ASS OFF ANALYST CHEM 55: 657 (1972).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</si>
  <si>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</si>
  <si>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</si>
  <si>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This pesticide is toxic to birds and mammals. Treated seed and granules on soil surface may be hazardous to terrestrial wildlife. Cover or collect any such materials spilled during loading.
</t>
    </r>
    <r>
      <rPr>
        <color rgb="FF0000FF"/>
        <sz val="11.0"/>
      </rPr>
      <t xml:space="preserve">
# Please see reference #1 on reference sheet</t>
    </r>
  </si>
  <si>
    <r>
      <rPr>
        <sz val="11.0"/>
      </rPr>
      <t xml:space="preserve">SMALL SPILLS AND LEAKAGE: Should a spill occur while you are handling this chemical, FIRST REMOVE ALL SOURCES OF IGNITION, then you should dampen the solid spill material with 60-70% ethanol and transfer the dampened material to a suitable container. Use absorbent paper dampened with 60-70% ethanol to pick up any remaining material. Seal the absorbent paper, and any of your clothes, which may be contaminated, in a vapor-tight plastic bag for eventual disposal. Solvent wash all contaminated surfaces with 60-70% ethanol followed by washing with a soap and water solution. Do not reenter the contaminated area until the Safety Officer (or other responsible person) has verified that the area has been properly cleaned.
</t>
    </r>
    <r>
      <rPr>
        <color rgb="FF0000FF"/>
        <sz val="11.0"/>
      </rPr>
      <t># Please see reference #1 on reference sheet</t>
    </r>
  </si>
  <si>
    <r>
      <rPr>
        <sz val="11.0"/>
      </rPr>
      <t xml:space="preserve">Store in a refrigerator or cool, dry place away from strong bases. A regulated, marked area should be established where this chemical is handled, used, or stored in compliance with OSHA standard 1910.1045.
</t>
    </r>
    <r>
      <rPr>
        <color rgb="FF0000FF"/>
        <sz val="11.0"/>
      </rPr>
      <t># Please see reference #1 on reference sheet</t>
    </r>
  </si>
  <si>
    <r>
      <rPr>
        <sz val="11.0"/>
      </rPr>
      <t xml:space="preserve">[40 CFR 240-280, 300-306, 702-799 (7/1/2006)] Generators of waste (equal to or greater than 100 kg/mo) containing this contaminant, EPA hazardous waste number U185, must conform with USEPA regulations in storage, transportation, treatment and disposal of waste.
</t>
    </r>
    <r>
      <rPr>
        <color rgb="FF0000FF"/>
        <sz val="11.0"/>
      </rPr>
      <t xml:space="preserve">
# Please see reference #1 on reference sheet</t>
    </r>
  </si>
  <si>
    <r>
      <rPr>
        <sz val="11.0"/>
      </rPr>
      <t xml:space="preserve">Used as a soil and seed fungicide;
</t>
    </r>
    <r>
      <rPr>
        <color rgb="FF0000FF"/>
        <sz val="11.0"/>
      </rPr>
      <t># Please see reference #1 on reference sheet</t>
    </r>
  </si>
  <si>
    <r>
      <rPr>
        <sz val="11.0"/>
      </rPr>
      <t xml:space="preserve">The substance can be absorbed into the body by inhalation of its aerosol.
</t>
    </r>
    <r>
      <rPr>
        <color rgb="FF0000FF"/>
        <sz val="11.0"/>
      </rPr>
      <t># Please see reference #1 on reference sheet</t>
    </r>
  </si>
  <si>
    <r>
      <rPr>
        <sz val="11.0"/>
      </rPr>
      <t xml:space="preserve">Used as a soil and seed fungicide;
</t>
    </r>
    <r>
      <rPr>
        <color rgb="FF0000FF"/>
        <sz val="11.0"/>
      </rPr>
      <t># Please see reference #1 on reference sheet</t>
    </r>
  </si>
  <si>
    <r>
      <rPr>
        <sz val="11.0"/>
      </rPr>
      <t xml:space="preserve">Used as a soil and seed fungicide;
</t>
    </r>
    <r>
      <rPr>
        <color rgb="FF0000FF"/>
        <sz val="11.0"/>
      </rPr>
      <t># Please see reference #1 on reference sheet</t>
    </r>
  </si>
  <si>
    <r>
      <rPr>
        <sz val="10.0"/>
      </rPr>
      <t xml:space="preserve">Solubility in water, g/100ml at 20Â °C: 0.00004
</t>
    </r>
    <r>
      <rPr>
        <color rgb="FF0000FF"/>
        <sz val="10.0"/>
      </rPr>
      <t># Please see reference #1 on reference sheet</t>
    </r>
  </si>
  <si>
    <t>RESORCINOL</t>
  </si>
  <si>
    <t>BKH, BRUC, WWF</t>
  </si>
  <si>
    <t xml:space="preserve">Molecular Weight:110.111
Density:1.27
Molecular Formula:C6H6O2
</t>
  </si>
  <si>
    <t>Boiling Point:281 ºC
Melting Point:109-111°C</t>
  </si>
  <si>
    <t>108-46-3</t>
  </si>
  <si>
    <r>
      <rPr>
        <sz val="11.0"/>
      </rPr>
      <t xml:space="preserve">esorcinol's production and use as chemical intermediate, in the production of sunscreen preparations for the skin, production of dyes, manufacture of special pharmaceuticals, manufacturing adhesives, explosives, tires and rubber products may result in its release to the environment through various waste streams. Resorcinol is present in a few plants. If released to air, a vapor pressure of 4.89X10-4 mm Hg at 25 °C indicates resorcinol will exist in both the vapor and particulate phases in the atmosphere. Vapor-phase resorcinol will be degraded in the atmosphere by reaction with photochemically-produced hydroxyl radicals; the half-life for this reaction in air is estimated to be 1 hour. Particulate-phase resorcinol will be removed from the atmosphere by wet and dry deposition.
</t>
    </r>
    <r>
      <rPr>
        <color rgb="FF0000FF"/>
        <sz val="11.0"/>
      </rPr>
      <t># Please see reference #1 on reference sheet</t>
    </r>
  </si>
  <si>
    <r>
      <rPr>
        <sz val="11.0"/>
      </rPr>
      <t xml:space="preserve">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Dermatotoxin - Skin burns.
Skin Sensitizer - An agent that can induce an allergic reaction in the skin.
ACGIH Carcinogen - Not Classifiable.
</t>
    </r>
    <r>
      <rPr>
        <color rgb="FF0000FF"/>
        <sz val="11.0"/>
      </rPr>
      <t># Please see reference #1 on reference sheet</t>
    </r>
  </si>
  <si>
    <r>
      <rPr>
        <sz val="11.0"/>
      </rPr>
      <t xml:space="preserve">Used in tanning, photography, tire building, and in the manufacturing of resorcinol-formaldehyde resins; also used in dyes, cosmetics, pharmaceuticals, skin creams, laminates, and adhesives; [ACGIH]
</t>
    </r>
    <r>
      <rPr>
        <color rgb="FF0000FF"/>
        <sz val="11.0"/>
      </rPr>
      <t># Please see reference #1 on reference sheet</t>
    </r>
  </si>
  <si>
    <r>
      <rPr>
        <sz val="11.0"/>
      </rPr>
      <t xml:space="preserve">Resorcinol is designated as a hazardous substance under section 311(b)(2)(A) of the Federal Water Pollution Control Act and further regulated by the Clean Water Act Amendments of 1977 and 1978. These regulations apply to discharges of this substance. This designation includes any isomers and hydrates, as well as any solutions and mixtures containing this substance.
</t>
    </r>
    <r>
      <rPr>
        <color rgb="FF0000FF"/>
        <sz val="11.0"/>
      </rPr>
      <t># Please see reference #1 on reference sheet</t>
    </r>
  </si>
  <si>
    <r>
      <rPr>
        <sz val="11.0"/>
      </rPr>
      <t xml:space="preserve">Method: NIOSH 5701, Issue 1; Procedure: gas chromatography with flame ionization detection; Analyte: resorcinol; Matrix: air; Detection Limit: 2 ug/sample.
Method: OSHA PV2053; Procedure: gas chromatography with a flame ionization detector; Analyte: resorcinol; Matrix: air; Detection Limit: 8 ug.
</t>
    </r>
    <r>
      <rPr>
        <color rgb="FF0000FF"/>
        <sz val="11.0"/>
      </rPr>
      <t># Please see reference #1 on reference sheet</t>
    </r>
  </si>
  <si>
    <r>
      <rPr>
        <sz val="11.0"/>
      </rPr>
      <t xml:space="preserve">Working with Glues and Adhesives [Category: Other]
Plastic Composites Manufacturing [Category: Industry]
Leather Tanning and Processing [Category: Industry]
Photographic Processing [Category: Other]
Dressing Hair [Category: Other]
</t>
    </r>
    <r>
      <rPr>
        <color rgb="FF0000FF"/>
        <sz val="11.0"/>
      </rPr>
      <t># Please see reference #1 on reference sheet</t>
    </r>
  </si>
  <si>
    <r>
      <rPr>
        <sz val="11.0"/>
      </rPr>
      <t xml:space="preserve">Working with Glues and Adhesives [Category: Other]
Plastic Composites Manufacturing [Category: Industry]
Leather Tanning and Processing [Category: Industry]
Photographic Processing [Category: Other]
Dressing Hair [Category: Other]
</t>
    </r>
    <r>
      <rPr>
        <color rgb="FF0000FF"/>
        <sz val="11.0"/>
      </rPr>
      <t># Please see reference #1 on reference sheet</t>
    </r>
  </si>
  <si>
    <r>
      <rPr>
        <sz val="11.0"/>
      </rPr>
      <t xml:space="preserve">Resorcinol is designated as a hazardous substance under section 311(b)(2)(A) of the Federal Water Pollution Control Act and further regulated by the Clean Water Act Amendments of 1977 and 1978. These regulations apply to discharges of this substance. This designation includes any isomers and hydrates, as well as any solutions and mixtures containing this substance.
</t>
    </r>
    <r>
      <rPr>
        <color rgb="FF0000FF"/>
        <sz val="11.0"/>
      </rPr>
      <t># Please see reference #1 on reference sheet</t>
    </r>
  </si>
  <si>
    <r>
      <rPr>
        <sz val="11.0"/>
      </rPr>
      <t xml:space="preserve">Environmental consideration: Water spill: Use mechanical dredges or lifts to remove immobilized masses of pollutants and precipitates.
</t>
    </r>
    <r>
      <rPr>
        <color rgb="FF0000FF"/>
        <sz val="11.0"/>
      </rPr>
      <t xml:space="preserve">
# Please see reference #1 on reference sheet</t>
    </r>
  </si>
  <si>
    <r>
      <rPr>
        <sz val="11.0"/>
      </rPr>
      <t xml:space="preserve">Separated from incompatible materials and food and feedstuffs. See Chemical Dangers.
</t>
    </r>
    <r>
      <rPr>
        <color rgb="FF0000FF"/>
        <sz val="11.0"/>
      </rPr>
      <t># Please see reference #1 on reference sheet</t>
    </r>
  </si>
  <si>
    <r>
      <rPr>
        <sz val="11.0"/>
      </rPr>
      <t xml:space="preserve">Accidental Release Measures. Personal precautions, protective equipment and emergency procedures: Use personal protective equipment. Avoid dust formation. Avoid breathing vapours, mist or gas. Ensure adequate ventilation. Evacuate personnel to safe areas. Avoid breathing dust. Environmental precautions: Prevent further leakage or spillage if safe to do so. Do not let product enter drains. Discharge into the environment must be avoided. Methods and materials for containment and cleaning up: Pick up and arrange disposal without creating dust. Sweep up and shovel. Keep in suitable, closed containers for disposal.
Protective Clothing: ERG2024, Guide 153 (Resorcinol)
· Wear positive pressure self-contained breathing apparatus (SCBA).
· Wear chemical protective clothing that is specifically recommended by the manufacturer when there is NO RISK OF FIRE.
· Structural firefighters' protective clothing provides thermal protection but only limited chemical protection.
</t>
    </r>
    <r>
      <rPr>
        <color rgb="FF0000FF"/>
        <sz val="11.0"/>
      </rPr>
      <t xml:space="preserve">
# Please see reference #1 on reference sheet</t>
    </r>
  </si>
  <si>
    <r>
      <rPr>
        <sz val="11.0"/>
      </rPr>
      <t xml:space="preserve">Generators of waste (equal to or greater than 100 kg/mo) containing this contaminant, EPA hazardous waste number U201, must conform with USEPA regulations in storage, transportation, treatment and disposal of waste.
</t>
    </r>
    <r>
      <rPr>
        <color rgb="FF0000FF"/>
        <sz val="11.0"/>
      </rPr>
      <t># Please see reference #1 on reference sheet</t>
    </r>
  </si>
  <si>
    <r>
      <rPr>
        <sz val="11.0"/>
      </rPr>
      <t xml:space="preserve">Working with Glues and Adhesives [Category: Other]
Plastic Composites Manufacturing [Category: Industry]
Leather Tanning and Processing [Category: Industry]
Photographic Processing [Category: Other]
Dressing Hair [Category: Other]
</t>
    </r>
    <r>
      <rPr>
        <color rgb="FF0000FF"/>
        <sz val="11.0"/>
      </rPr>
      <t xml:space="preserve">
# Please see reference #1 on reference sheet</t>
    </r>
  </si>
  <si>
    <r>
      <rPr>
        <sz val="11.0"/>
      </rPr>
      <t xml:space="preserve">Working with Glues and Adhesives [Category: Other]
Plastic Composites Manufacturing [Category: Industry]
Leather Tanning and Processing [Category: Industry]
Photographic Processing [Category: Other]
Dressing Hair [Category: Other]
</t>
    </r>
    <r>
      <rPr>
        <color rgb="FF0000FF"/>
        <sz val="11.0"/>
      </rPr>
      <t># Please see reference #1 on reference sheet</t>
    </r>
  </si>
  <si>
    <r>
      <rPr>
        <sz val="11.0"/>
      </rPr>
      <t xml:space="preserve">The substance can be absorbed into the body by inhalation of its aerosol, through the skin and by ingestion.
</t>
    </r>
    <r>
      <rPr>
        <color rgb="FF0000FF"/>
        <sz val="11.0"/>
      </rPr>
      <t xml:space="preserve">
# Please see reference #1 on reference sheet</t>
    </r>
  </si>
  <si>
    <r>
      <rPr>
        <sz val="11.0"/>
      </rPr>
      <t xml:space="preserve">Used in tanning, photography, tire building, and in the manufacturing of resorcinol-formaldehyde resins; also used in dyes, cosmetics, pharmaceuticals, skin creams, laminates, and adhesives; [ACGIH]
</t>
    </r>
    <r>
      <rPr>
        <color rgb="FF0000FF"/>
        <sz val="11.0"/>
      </rPr>
      <t xml:space="preserve">
# Please see reference #1 on reference sheet</t>
    </r>
  </si>
  <si>
    <r>
      <rPr>
        <sz val="11.0"/>
      </rPr>
      <t xml:space="preserve">Working with Glues and Adhesives [Category: Other]
Plastic Composites Manufacturing [Category: Industry]
Leather Tanning and Processing [Category: Industry]
Photographic Processing [Category: Other]
Dressing Hair [Category: Other]
</t>
    </r>
    <r>
      <rPr>
        <color rgb="FF0000FF"/>
        <sz val="11.0"/>
      </rPr>
      <t># Please see reference #1 on reference sheet</t>
    </r>
  </si>
  <si>
    <r>
      <rPr>
        <sz val="10.0"/>
      </rPr>
      <t xml:space="preserve">In water, 7.17X10+5 mg/L at 25 °C
</t>
    </r>
    <r>
      <rPr>
        <color rgb="FF0000FF"/>
        <sz val="10.0"/>
      </rPr>
      <t># Please see reference #1 on reference sheet</t>
    </r>
  </si>
  <si>
    <t>SIMAZINE</t>
  </si>
  <si>
    <t xml:space="preserve">Molecular Weight:201.657
Density:1.4±0.1 g/cm3
Molecular Formula:C7H12ClN5
</t>
  </si>
  <si>
    <t>Boiling Point:268.9±23.0 °C at 760 mmHg
Melting Point:225°C</t>
  </si>
  <si>
    <t>122-34-9</t>
  </si>
  <si>
    <r>
      <rPr>
        <sz val="11.0"/>
      </rPr>
      <t xml:space="preserve">The substance is toxic to aquatic organisms. This substance does enter the environment under normal use. Great care, however, should be taken to avoid any additional release, for example through inappropriate disposal.
</t>
    </r>
    <r>
      <rPr>
        <color rgb="FF0000FF"/>
        <sz val="11.0"/>
      </rPr>
      <t xml:space="preserve">
# Please see reference #1 on reference sheet</t>
    </r>
  </si>
  <si>
    <r>
      <rPr>
        <sz val="11.0"/>
      </rPr>
      <t xml:space="preserve">/SIGNS AND SYMPTOMS/ No case of poisoning in man reported, although exposure to simazine has caused acute and subacute dermatitis in USSR, characterized by erythema, slight edema, moderate pruritus, and burning lasting 4-5 days.
</t>
    </r>
    <r>
      <rPr>
        <color rgb="FF0000FF"/>
        <sz val="11.0"/>
      </rPr>
      <t xml:space="preserve">
# Please see reference #1 on reference sheet</t>
    </r>
  </si>
  <si>
    <r>
      <rPr>
        <sz val="11.0"/>
      </rPr>
      <t xml:space="preserve">Used as a broadleaf herbicide; [EXTOXNET] Inhibits photosynthesis in weeds after application to soil; Used in crops (apples, oranges, almonds, corn), lawns, and in ponds and aquariums (algicide); [ACGIH]
</t>
    </r>
    <r>
      <rPr>
        <color rgb="FF0000FF"/>
        <sz val="11.0"/>
      </rPr>
      <t xml:space="preserve">
# Please see reference #1 on reference sheet</t>
    </r>
  </si>
  <si>
    <r>
      <rPr>
        <sz val="11.0"/>
      </rPr>
      <t xml:space="preserve"> in drinking water was tested for its effects on fertility and reproduction in Swiss CD-l mice according to the Continuous Breeding Protocol. 0, 1, 10, and 100X (1X being the median concentration found in ground water) were chosen to investigate the effects on fertility and reproduction. Male and female mice (F0) were continuously exposed for a 7- day precohabitation and a 98-day cohabitation period (Task 2). Male and female body weights in Task 2 were within 10% of control values. Water consumption was similar in F0 control and treated animals. Fertility and reproduction in F0 animals were not effected by PFM II. The F1 pups from the final litter in the control, 10 and 100X groups were weaned for second generation studies.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</si>
  <si>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</si>
  <si>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</si>
  <si>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Toxicity studies were performed with pesticide and fertilizer mixtures representative of groundwater contamination found in California ... .. The California mixture was composed of aldicarb, atrazine, 1,2-dibromo-3-chloropropane, 1,2- dichloropropane, ethylene dibromide, simazine, and ammonium nitrate. ... The mixtures were administered in drinking water (with 512 ppm propylene glycol) to F344/N rats and B6C3F1 mice of each sex at concentrations ranging from 0.1X to 100X, where 1X represented the median concentrations of the individual chemicals found in studies of groundwater contamination from normal agricultural activities. This report focuses primarily on 26-week toxicity studies describing histopathology, clinical pathology, neurobehavior/neuropathology, and reproductive system effects.
</t>
    </r>
    <r>
      <rPr>
        <color rgb="FF0000FF"/>
        <sz val="11.0"/>
      </rPr>
      <t xml:space="preserve">
# Please see reference #1 on reference sheet</t>
    </r>
  </si>
  <si>
    <r>
      <rPr>
        <sz val="11.0"/>
      </rPr>
      <t xml:space="preserve">SMALL SPILLS AND LEAKAGE: Should a spill occur while you are handling this chemical, FIRST REMOVE ALL SOURCES OF IGNITION, then you should dampen the solid spill material with 60-70% ethanol and transfer the dampened material to a suitable container. Use absorbent paper dampened with 60-70% ethanol to pick up any remaining material. Seal the absorbent paper, and any of your clothes, which may be contaminated, in a vapor-tight plastic bag for eventual disposal. Solvent wash all contaminated surfaces with 60-70% ethanol followed by washing with a soap and water solution. Do not reenter the contaminated area until the Safety Officer (or other responsible person) has verified that the area has been properly cleaned.
</t>
    </r>
    <r>
      <rPr>
        <color rgb="FF0000FF"/>
        <sz val="11.0"/>
      </rPr>
      <t xml:space="preserve">
# Please see reference #1 on reference sheet</t>
    </r>
  </si>
  <si>
    <r>
      <rPr>
        <sz val="11.0"/>
      </rPr>
      <t xml:space="preserve">Evacuate persons not wearing protective equipment from area of spill or leak until clean-up is complete. Remove all ignition sources. Collect powdered material in the most convenient and safe manner and deposit in sealed containers. Ventilate area after clean-up is complete. It may be necessary to contain and dispose of this chemical as a hazardous waste. If material or contaminated runoff enters waterways, notify downstream users of potentially contaminated waters. Contact your Department of Environmental Protection or your regional office of the federal EPA for specific recommendations. If employees are required to clean-up spills, they must be properly trained and equipped. OSHA 1910.120(q) may be applicable.
</t>
    </r>
    <r>
      <rPr>
        <color rgb="FF0000FF"/>
        <sz val="11.0"/>
      </rPr>
      <t># Please see reference #1 on reference sheet</t>
    </r>
  </si>
  <si>
    <r>
      <rPr>
        <sz val="11.0"/>
      </rPr>
      <t xml:space="preserve">Product must be stored in its sealed original containers, in well aired, fresh &amp; dry storehouses or in shaded &amp; possibly well aired places. It is recommended that the product be kept away from sources of heat, free flames or spark generating equipment.
Separated from food and feedstuffs. Well closed.
</t>
    </r>
    <r>
      <rPr>
        <color rgb="FF0000FF"/>
        <sz val="11.0"/>
      </rPr>
      <t># Please see reference #1 on reference sheet</t>
    </r>
  </si>
  <si>
    <r>
      <rPr>
        <sz val="11.0"/>
      </rPr>
      <t xml:space="preserve">Users should wash hands before eating, drinking, chewing gum, using tobacco, or using the toilet. Users should remove clothing/PPE immediately if pesticide gets inside. Then wash thoroughly and put on clean clothing. Users should remove PPE immediately after handling this product. Wash the outside of gloves before removing. As soon as possible, wash thoroughly and change into clean clothing.
</t>
    </r>
    <r>
      <rPr>
        <color rgb="FF0000FF"/>
        <sz val="11.0"/>
      </rPr>
      <t>#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</si>
  <si>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Please see reference #1 on reference sheet</t>
    </r>
  </si>
  <si>
    <r>
      <rPr>
        <sz val="11.0"/>
      </rPr>
      <t xml:space="preserve">Household &amp; Commercial/Institutional Products
Information on 2 consumer products that contain Simazine in the following categories is provided:
• Pet Care
</t>
    </r>
    <r>
      <rPr>
        <color rgb="FF0000FF"/>
        <sz val="11.0"/>
      </rPr>
      <t># Please see reference #1 on reference sheet</t>
    </r>
  </si>
  <si>
    <r>
      <rPr>
        <sz val="11.0"/>
      </rPr>
      <t xml:space="preserve">Household &amp; Commercial/Institutional Products
Information on 2 consumer products that contain Simazine in the following categories is provided:
• Pet Care
</t>
    </r>
    <r>
      <rPr>
        <color rgb="FF0000FF"/>
        <sz val="11.0"/>
      </rPr>
      <t># Please see reference #1 on reference sheet</t>
    </r>
  </si>
  <si>
    <t>0.004 mg/L</t>
  </si>
  <si>
    <r>
      <rPr>
        <sz val="11.0"/>
      </rPr>
      <t xml:space="preserve">The substance can be absorbed into the body by inhalation of its aerosol and by ingestion.
</t>
    </r>
    <r>
      <rPr>
        <color rgb="FF0000FF"/>
        <sz val="11.0"/>
      </rPr>
      <t># Please see reference #1 on reference sheet</t>
    </r>
  </si>
  <si>
    <r>
      <rPr>
        <sz val="11.0"/>
      </rPr>
      <t xml:space="preserve">Pesticides -&gt; Herbicides -&gt; Triazine herbicides -&gt; Chlorotriazine herbicides
</t>
    </r>
    <r>
      <rPr>
        <color rgb="FF0000FF"/>
        <sz val="11.0"/>
      </rPr>
      <t># Please see reference #1 on reference sheet</t>
    </r>
  </si>
  <si>
    <r>
      <rPr>
        <sz val="11.0"/>
      </rPr>
      <t xml:space="preserve">Household &amp; Commercial/Institutional Products
Information on 2 consumer products that contain Simazine in the following categories is provided:
• Pet Care
</t>
    </r>
    <r>
      <rPr>
        <color rgb="FF0000FF"/>
        <sz val="11.0"/>
      </rPr>
      <t># Please see reference #1 on reference sheet</t>
    </r>
  </si>
  <si>
    <r>
      <rPr>
        <sz val="10.0"/>
      </rPr>
      <t xml:space="preserve">Solubility in water: none
</t>
    </r>
    <r>
      <rPr>
        <color rgb="FF0000FF"/>
        <sz val="10.0"/>
      </rPr>
      <t># Please see reference #1 on reference sheet</t>
    </r>
  </si>
  <si>
    <t>STANNANE, ACETOXYTRIPHENYL</t>
  </si>
  <si>
    <t xml:space="preserve">Molecular Weight:409.066
Density:1.55
Molecular Formula:C20H18O2Sn
</t>
  </si>
  <si>
    <t>Boiling Point:N/A
Melting Point:118-122°C</t>
  </si>
  <si>
    <t>900-95-8</t>
  </si>
  <si>
    <t>STRONTIUM (STABLE STRONTIUM CHLORIDE)</t>
  </si>
  <si>
    <t xml:space="preserve">Molecular Weight:158.526
Density:3 g/mL at 25ºC(lit.)
Molecular Formula: Cl2Sr
</t>
  </si>
  <si>
    <t>Boiling Point:1250ºC
Melting Point:873ºC</t>
  </si>
  <si>
    <t>10476-85-4</t>
  </si>
  <si>
    <r>
      <rPr>
        <sz val="11.0"/>
      </rPr>
      <t xml:space="preserve">Occupational hepatotoxin - Secondary hepatotoxins: the potential for toxic effect in the occupational setting is based on cases of poisoning by human ingestion or animal experimentation.
</t>
    </r>
    <r>
      <rPr>
        <color rgb="FF0000FF"/>
        <sz val="11.0"/>
      </rPr>
      <t># Please see reference #1 on reference sheet</t>
    </r>
  </si>
  <si>
    <r>
      <rPr>
        <sz val="11.0"/>
      </rPr>
      <t xml:space="preserve">Used to make strontium salts, in pyrotechnics, and as a dental desensitizer; [Merck Index] Used in chemical and antifreeze manufacturing; [EPA OHM/TADS]
</t>
    </r>
    <r>
      <rPr>
        <color rgb="FF0000FF"/>
        <sz val="11.0"/>
      </rPr>
      <t># Please see reference #1 on reference sheet</t>
    </r>
  </si>
  <si>
    <r>
      <rPr>
        <sz val="11.0"/>
      </rPr>
      <t xml:space="preserve">IUPAC Name: strontium dichloride
InChI: InChI=1S/2ClH.Sr/h2*1H;/q;;+2/p-2
Molecular Formula: Cl2Sr
</t>
    </r>
    <r>
      <rPr>
        <color rgb="FF0000FF"/>
        <sz val="11.0"/>
      </rPr>
      <t># Please see reference #1 on reference sheet</t>
    </r>
  </si>
  <si>
    <r>
      <rPr>
        <sz val="11.0"/>
      </rPr>
      <t xml:space="preserve">Cosmetics -&gt; Soothing; Oral care
</t>
    </r>
    <r>
      <rPr>
        <color rgb="FF0000FF"/>
        <sz val="11.0"/>
      </rPr>
      <t># Please see reference #1 on reference sheet</t>
    </r>
  </si>
  <si>
    <r>
      <rPr>
        <sz val="11.0"/>
      </rPr>
      <t xml:space="preserve">Cosmetics -&gt; Soothing; Oral care
</t>
    </r>
    <r>
      <rPr>
        <color rgb="FF0000FF"/>
        <sz val="11.0"/>
      </rPr>
      <t># Please see reference #1 on reference sheet</t>
    </r>
  </si>
  <si>
    <r>
      <rPr>
        <sz val="11.0"/>
      </rPr>
      <t xml:space="preserve">Information on 4 consumer products that contain Strontium chloride in the following categories is provided:
• Auto Products
• Inside the Home
• Landscaping/Yard
</t>
    </r>
    <r>
      <rPr>
        <color rgb="FF0000FF"/>
        <sz val="11.0"/>
      </rPr>
      <t># Please see reference #1 on reference sheet</t>
    </r>
  </si>
  <si>
    <r>
      <rPr>
        <sz val="11.0"/>
      </rPr>
      <t xml:space="preserve">Information on 4 consumer products that contain Strontium chloride in the following categories is provided:
• Auto Products
• Inside the Home
• Landscaping/Yard
</t>
    </r>
    <r>
      <rPr>
        <color rgb="FF0000FF"/>
        <sz val="11.0"/>
      </rPr>
      <t># Please see reference #1 on reference sheet</t>
    </r>
  </si>
  <si>
    <r>
      <rPr>
        <sz val="11.0"/>
      </rPr>
      <t xml:space="preserve">Cosmetics -&gt; Soothing; Oral care
</t>
    </r>
    <r>
      <rPr>
        <color rgb="FF0000FF"/>
        <sz val="11.0"/>
      </rPr>
      <t xml:space="preserve">
# Please see reference #1 on reference sheet</t>
    </r>
  </si>
  <si>
    <r>
      <rPr>
        <sz val="11.0"/>
      </rPr>
      <t xml:space="preserve">Information on 4 consumer products that contain Strontium chloride in the following categories is provided:
• Auto Products
• Inside the Home
• Landscaping/Yard
</t>
    </r>
    <r>
      <rPr>
        <color rgb="FF0000FF"/>
        <sz val="11.0"/>
      </rPr>
      <t># Please see reference #1 on reference sheet</t>
    </r>
  </si>
  <si>
    <r>
      <rPr>
        <sz val="11.0"/>
      </rPr>
      <t xml:space="preserve">The Australian Inventory of Industrial Chemicals
Chemical: Strontium chloride (SrCl2)
</t>
    </r>
    <r>
      <rPr>
        <color rgb="FF0000FF"/>
        <sz val="11.0"/>
      </rPr>
      <t># Please see reference #1 on reference sheet</t>
    </r>
  </si>
  <si>
    <t>STYRENE</t>
  </si>
  <si>
    <t xml:space="preserve">Molecular Weight:104.149
Density:0.9±0.1 g/cm3
Molecular Formula:C8H8
</t>
  </si>
  <si>
    <t>Boiling Point:145.2±7.0 °C at 760 mmHg
Melting Point:-31 °C</t>
  </si>
  <si>
    <t>100-42-5</t>
  </si>
  <si>
    <r>
      <rPr>
        <sz val="11.0"/>
      </rPr>
      <t xml:space="preserve">Styrene's production and use in plastic and resin manufacture may result in its release to the environment through various waste streams. Styrene has been identified as a natural constituent in the sap of some trees, cinnamon, coffee beans, and peanuts and as a constituent of various plant parts of a variety of plant species. If released to air, a vapor pressure of 6.4 mm Hg at 25 °C indicates styrene will exist solely as a vapor in the atmosphere. Vapor-phase styrene will be degraded in the atmosphere by reaction with photochemically-produced hydroxyl radicals; the half-life for this reaction in air is estimated to be 6.6 hours. Vapor-phase styrene is also degraded in the atmosphere by reaction with ozone and nitrate radicals; the half-lives for these reactions in air are 24 and 3.7 hours, respectively. Styrene does not contain chromophores that absorb at wavelengths &gt;290 nm and, therefore, is not expected to be susceptible to direct photolysis by sunlight. 
</t>
    </r>
    <r>
      <rPr>
        <color rgb="FF0000FF"/>
        <sz val="11.0"/>
      </rPr>
      <t xml:space="preserve">
# Please see reference #1 on reference sheet</t>
    </r>
  </si>
  <si>
    <r>
      <rPr>
        <sz val="11.0"/>
      </rPr>
      <t xml:space="preserve">Styrene causes nervous system depression and may be carcinogenic. Animals studies have also shown that hearing loss and liver damage may occur. (L1831, L1832)
</t>
    </r>
    <r>
      <rPr>
        <color rgb="FF0000FF"/>
        <sz val="11.0"/>
      </rPr>
      <t># Please see reference #1 on reference sheet</t>
    </r>
  </si>
  <si>
    <r>
      <rPr>
        <sz val="11.0"/>
      </rPr>
      <t xml:space="preserve">Styrene is used predominately in the production of polystyrene plastics and resins. Styrene is also used as an intermediate in the synthesis of materials used for ion exchange resins and to produce copolymers.
Styrene is used extensively in the manufacture of plastics, rubber, and resins. About 90,000 workers, including those who make boats, tubs and showers, are potentially exposed to styrene. [http://www.osha-slc.gov/SLTC/styrene/] Used to make polystyrene for packaging, insulation for buildings and refrigeration equipment, and disposable cups and containers; Also used in styrene-butadiene rubber, other polymers, and resins to make boats, shower stalls, tires, automotive parts, etc.; [ACGIH]
</t>
    </r>
    <r>
      <rPr>
        <color rgb="FF0000FF"/>
        <sz val="11.0"/>
      </rPr>
      <t># Please see reference #1 on reference sheet</t>
    </r>
  </si>
  <si>
    <r>
      <rPr>
        <sz val="11.0"/>
      </rPr>
      <t xml:space="preserve">IUPAC Name: styrene
 InChI: InChI=1S/C8H8/c1-2-8-6-4-3-5-7-8/h2-7H,1H2
Molecular Formula: C8H8
</t>
    </r>
    <r>
      <rPr>
        <color rgb="FF0000FF"/>
        <sz val="11.0"/>
      </rPr>
      <t># Please see reference #1 on reference sheet</t>
    </r>
  </si>
  <si>
    <r>
      <rPr>
        <sz val="11.0"/>
      </rPr>
      <t xml:space="preserve">Plastic Composites Manufacturing [Category: Industry]
</t>
    </r>
    <r>
      <rPr>
        <color rgb="FF0000FF"/>
        <sz val="11.0"/>
      </rPr>
      <t># Please see reference #1 on reference sheet</t>
    </r>
  </si>
  <si>
    <r>
      <rPr>
        <sz val="11.0"/>
      </rPr>
      <t xml:space="preserve">Plastic Composites Manufacturing [Category: Industry]
</t>
    </r>
    <r>
      <rPr>
        <color rgb="FF0000FF"/>
        <sz val="11.0"/>
      </rPr>
      <t># Please see reference #1 on reference sheet</t>
    </r>
  </si>
  <si>
    <r>
      <rPr>
        <sz val="11.0"/>
      </rPr>
      <t xml:space="preserve">Personal protection: chemical protection suit including self-contained breathing apparatus. Remove all ignition sources. Do NOT let this chemical enter the environment. Do NOT wash away into sewer. Collect leaking and spilled liquid in covered containers as far as possible. Absorb remaining liquid in sand or inert absorbent.
</t>
    </r>
    <r>
      <rPr>
        <color rgb="FF0000FF"/>
        <sz val="11.0"/>
      </rPr>
      <t># Please see reference #1 on reference sheet</t>
    </r>
  </si>
  <si>
    <r>
      <rPr>
        <sz val="11.0"/>
      </rPr>
      <t xml:space="preserve">Fireproof. Separated from incompatible materials. See Chemical Dangers. Cool. Keep in the dark. Store only if stabilized. Store in an area without drain or sewer access.
</t>
    </r>
    <r>
      <rPr>
        <color rgb="FF0000FF"/>
        <sz val="11.0"/>
      </rPr>
      <t># Please see reference #1 on reference sheet</t>
    </r>
  </si>
  <si>
    <r>
      <rPr>
        <sz val="11.0"/>
      </rPr>
      <t xml:space="preserve">Do not eat, drink, or smoke during work.
</t>
    </r>
    <r>
      <rPr>
        <color rgb="FF0000FF"/>
        <sz val="11.0"/>
      </rPr>
      <t># Please see reference #1 on reference sheet</t>
    </r>
  </si>
  <si>
    <r>
      <rPr>
        <sz val="11.0"/>
      </rPr>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t>
    </r>
    <r>
      <rPr>
        <color rgb="FF0000FF"/>
        <sz val="11.0"/>
      </rPr>
      <t># Please see reference #1 on reference sheet</t>
    </r>
  </si>
  <si>
    <r>
      <rPr>
        <sz val="11.0"/>
      </rPr>
      <t xml:space="preserve">Styrene is used extensively in the manufacture of plastics, rubber, and resins.
</t>
    </r>
    <r>
      <rPr>
        <color rgb="FF0000FF"/>
        <sz val="11.0"/>
      </rPr>
      <t># Please see reference #1 on reference sheet</t>
    </r>
  </si>
  <si>
    <t>0.1 mg/L</t>
  </si>
  <si>
    <r>
      <rPr>
        <sz val="11.0"/>
      </rPr>
      <t xml:space="preserve">The substance can be absorbed into the body by inhalation of its vapour.
</t>
    </r>
    <r>
      <rPr>
        <color rgb="FF0000FF"/>
        <sz val="11.0"/>
      </rPr>
      <t># Please see reference #1 on reference sheet</t>
    </r>
  </si>
  <si>
    <r>
      <rPr>
        <sz val="11.0"/>
      </rPr>
      <t xml:space="preserve">Styrene is used extensively in the manufacture of plastics, rubber, and resins.
</t>
    </r>
    <r>
      <rPr>
        <color rgb="FF0000FF"/>
        <sz val="11.0"/>
      </rPr>
      <t># Please see reference #1 on reference sheet</t>
    </r>
  </si>
  <si>
    <r>
      <rPr>
        <sz val="11.0"/>
      </rPr>
      <t xml:space="preserve">Styrene is used extensively in the manufacture of plastics, rubber, and resins.
</t>
    </r>
    <r>
      <rPr>
        <color rgb="FF0000FF"/>
        <sz val="11.0"/>
      </rPr>
      <t># Please see reference #1 on reference sheet</t>
    </r>
  </si>
  <si>
    <r>
      <rPr>
        <sz val="11.0"/>
      </rPr>
      <t xml:space="preserve">The Australian Inventory of Industrial Chemicals
Chemical: Benzene, ethenyl-
</t>
    </r>
    <r>
      <rPr>
        <color rgb="FF0000FF"/>
        <sz val="11.0"/>
      </rPr>
      <t># Please see reference #1 on reference sheet</t>
    </r>
  </si>
  <si>
    <r>
      <rPr>
        <sz val="10.0"/>
      </rPr>
      <t xml:space="preserve">Insoluble in water
</t>
    </r>
    <r>
      <rPr>
        <color rgb="FF0000FF"/>
        <sz val="10.0"/>
      </rPr>
      <t># Please see reference #1 on reference sheet</t>
    </r>
  </si>
  <si>
    <t>SULFAMETHAZINE</t>
  </si>
  <si>
    <t xml:space="preserve">Molecular Weight:278.330
Density:1.4±0.1 g/cm3
Molecular Formula:C12H14N4O2S
</t>
  </si>
  <si>
    <t>Boiling Point:526.2±52.0 °C at 760 mmHg
Melting Point:197 °C</t>
  </si>
  <si>
    <t>57-68-1</t>
  </si>
  <si>
    <r>
      <rPr>
        <sz val="11.0"/>
      </rPr>
      <t xml:space="preserve">Sulfamethazine's production and administration as a veterinary antibiotic may result in its release to the environment through various waste streams. If released to air, an estimated vapor pressure of 6.8X10-9 mm Hg at 25 °C indicates sulfamethazine will exist solely in the particulate phase in the atmosphere. Particulate-phase sulfamethazine will be removed from the atmosphere by wet and dry deposition. Sulfamethazine absorbs light at wavelengths &gt;290 nm and, therefore, may be susceptible to direct photolysis by sunlight. If released to soil, sulfamethazine is expected to have high to moderate mobility based upon a Koc range of 45.1 to 174. The pKa of sulfamethazine is 7.65, indicating that this compound will exist partially in the anion form in the environment and anions generally do not adsorb more strongly to soils containing organic carbon and clay than their neutral counterparts. 
</t>
    </r>
    <r>
      <rPr>
        <color rgb="FF0000FF"/>
        <sz val="11.0"/>
      </rPr>
      <t># Please see reference #1 on reference sheet</t>
    </r>
  </si>
  <si>
    <r>
      <rPr>
        <sz val="11.0"/>
      </rPr>
      <t xml:space="preserve">Exposure to this compound may cause alkalosis, hemolytic anemia, nausea, fever, vertigo, jaundice, pallor, hepatosplenomegaly, shock, leukocytosis, reticulocytosis, bilirubinemia, urobilinuria, renal tubular necrosis, aplastic anemia, agranulocytosis, thrombocytopenia, eosinophilia, periarteritis nodosa, morbilliform, scarlitinial, urticarial, erysipeloid, pemphigoid, purpuric, petechial rashes, erythemia multiforme of the Stevens-Johnson type, Behcet's syndrome, exfoliative dermatitis, malaise, photosensitivity, pruritus, serum sickness, hepatomegaly, acute yellow atrophy, arthritis, peripheral neuritis and anorexia. It may also cause vomiting, cyanosis, skin rashes, sensitization of the skin, hematuria, granulocytopenia and anuria.
</t>
    </r>
    <r>
      <rPr>
        <color rgb="FF0000FF"/>
        <sz val="11.0"/>
      </rPr>
      <t xml:space="preserve">
# Please see reference #1 on reference sheet</t>
    </r>
  </si>
  <si>
    <r>
      <rPr/>
      <t xml:space="preserve">MEDICATION (VET)
Anti-Infective agents
</t>
    </r>
    <r>
      <rPr>
        <color rgb="FF0000FF"/>
      </rPr>
      <t># Please see reference #1 on reference sheet</t>
    </r>
  </si>
  <si>
    <r>
      <rPr>
        <sz val="11.0"/>
      </rPr>
      <t xml:space="preserve">IUPAC Name: 4-amino-N-(4,6-dimethylpyrimidin-2-yl)benzenesulfonamide
InChI:InChI=1S/C12H14N4O2S/c1-8-7-9(2)15-12(14-8)16-19(17,18)11-5-3-10(13)4-6-11/h3-7H,13H2,1-2H3,(H,14,15,16)
Molecular Formula: C12H14N4O2S
</t>
    </r>
    <r>
      <rPr>
        <color rgb="FF0000FF"/>
        <sz val="11.0"/>
      </rPr>
      <t># Please see reference #1 on reference sheet</t>
    </r>
  </si>
  <si>
    <r>
      <rPr>
        <sz val="11.0"/>
      </rPr>
      <t xml:space="preserve">ACCIDENTAL RELEASE MEASURES: Personal precautions, protective equipment and emergency procedures: Avoid dust formation. Avoid breathing vapors, mist or gas; Environmental precautions: Do not let product enter drains; Methods and materials for containment and cleaning up: Sweep up and shovel. Keep in suitable, closed containers for disposal.
</t>
    </r>
    <r>
      <rPr>
        <color rgb="FF0000FF"/>
        <sz val="11.0"/>
      </rPr>
      <t># Please see reference #1 on reference sheet</t>
    </r>
  </si>
  <si>
    <r>
      <rPr>
        <sz val="11.0"/>
      </rPr>
      <t xml:space="preserve">STORAGE PRECAUTIONS: You should store this chemical under refrigerated temperatures, and protect it from moisture and light. (NTP, 1992)
</t>
    </r>
    <r>
      <rPr>
        <color rgb="FF0000FF"/>
        <sz val="11.0"/>
      </rPr>
      <t># Please see reference #1 on reference sheet</t>
    </r>
  </si>
  <si>
    <r>
      <rPr>
        <sz val="11.0"/>
      </rPr>
      <t xml:space="preserve">RECOMMENDED RESPIRATOR: Where the neat test chemical is weighed and diluted, wear a NIOSH-approved half face respirator equipped with an organic vapor/acid gas cartridge (specific for organic vapors, HCl, acid gas and SO2) with a dust/mist filter. (NTP, 1992)
Eye/face protection: Use equipment for eye protection tested and approved under appropriate government standards such as NIOSH (US) or EN 166(EU).
Body Protection: Choose body protection in relation to its type, to the concentration and amount of dangerous substances, and to the specific work-place. The type of protective equipment must be selected according to the concentration and amount of the dangerous substance at the specific workplace.
</t>
    </r>
    <r>
      <rPr>
        <color rgb="FF0000FF"/>
        <sz val="11.0"/>
      </rPr>
      <t># Please see reference #1 on reference sheet</t>
    </r>
  </si>
  <si>
    <r>
      <rPr>
        <sz val="11.0"/>
      </rPr>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t>
    </r>
    <r>
      <rPr>
        <color rgb="FF0000FF"/>
        <sz val="11.0"/>
      </rPr>
      <t># Please see reference #1 on reference sheet</t>
    </r>
  </si>
  <si>
    <r>
      <rPr>
        <sz val="11.0"/>
      </rPr>
      <t xml:space="preserve">Anti-Infective agents
</t>
    </r>
    <r>
      <rPr>
        <color rgb="FF0000FF"/>
        <sz val="11.0"/>
      </rPr>
      <t># Please see reference #1 on reference sheet</t>
    </r>
  </si>
  <si>
    <r>
      <rPr>
        <sz val="11.0"/>
      </rPr>
      <t xml:space="preserve">Anti-Infective agents
</t>
    </r>
    <r>
      <rPr>
        <color rgb="FF0000FF"/>
        <sz val="11.0"/>
      </rPr>
      <t># Please see reference #1 on reference sheet</t>
    </r>
  </si>
  <si>
    <r>
      <rPr>
        <sz val="11.0"/>
      </rPr>
      <t xml:space="preserve">Anti-Infective agents
</t>
    </r>
    <r>
      <rPr>
        <color rgb="FF0000FF"/>
        <sz val="11.0"/>
      </rPr>
      <t># Please see reference #1 on reference sheet</t>
    </r>
  </si>
  <si>
    <r>
      <rPr>
        <sz val="11.0"/>
      </rPr>
      <t xml:space="preserve">Anti-Infective agents
</t>
    </r>
    <r>
      <rPr>
        <color rgb="FF0000FF"/>
        <sz val="11.0"/>
      </rPr>
      <t># Please see reference #1 on reference sheet</t>
    </r>
  </si>
  <si>
    <r>
      <rPr>
        <sz val="11.0"/>
      </rPr>
      <t xml:space="preserve">REACH Registered Substance
</t>
    </r>
    <r>
      <rPr>
        <color rgb="FF0000FF"/>
        <sz val="11.0"/>
      </rPr>
      <t># Please see reference #1 on reference sheet</t>
    </r>
  </si>
  <si>
    <r>
      <rPr>
        <sz val="10.0"/>
      </rPr>
      <t xml:space="preserve">In water, 1.50X10+3 mg/L at 29 °C and 1.92X10+3 mg/L at 37 °C; solubility increases with increasing pH
</t>
    </r>
    <r>
      <rPr>
        <color rgb="FF0000FF"/>
        <sz val="10.0"/>
      </rPr>
      <t xml:space="preserve">
# Please see reference #1 on reference sheet</t>
    </r>
  </si>
  <si>
    <t>SULFAMETHOXAZOLE</t>
  </si>
  <si>
    <t xml:space="preserve">Molecular Weight:253.278
Density:1.5±0.1 g/cm3
Molecular Formula:C10H11N3O3S
</t>
  </si>
  <si>
    <t>Boiling Point:482.1±55.0 °C at 760 mmHg
Melting Point:166 °C</t>
  </si>
  <si>
    <t>723-46-6</t>
  </si>
  <si>
    <t>SYNTHETIC PYRETHROIDS</t>
  </si>
  <si>
    <t>EDF-152</t>
  </si>
  <si>
    <t>Stannane, [1,2-phenylenebis(carbonyloxy)</t>
  </si>
  <si>
    <t>Molecular Formula:C32H60O4Sn2
Molecular Weight:746.21800</t>
  </si>
  <si>
    <t>4782-29-0</t>
  </si>
  <si>
    <t>Stannane, tributyl = Tributyltin naphtalate</t>
  </si>
  <si>
    <t xml:space="preserve">Molecular Formula:C22H35DOSn
Molecular Weight:436.237
Exact Mass:437.185089
</t>
  </si>
  <si>
    <t>36631-23-9</t>
  </si>
  <si>
    <t>Stannane, tributyl-, mono(naphthenoyloxy</t>
  </si>
  <si>
    <t xml:space="preserve">Molecular Weight:
Density:N/A
</t>
  </si>
  <si>
    <t>85409-17-2</t>
  </si>
  <si>
    <t>Stannane, tributyl[(1-oxo-9,12-octadecad</t>
  </si>
  <si>
    <t>Molecular Formula:C30H58O2Sn
Molecular Weight:569.5</t>
  </si>
  <si>
    <t>24124-25-2</t>
  </si>
  <si>
    <t>Stannane, tributyl[(1-oxo-9-octadecenyl)</t>
  </si>
  <si>
    <t>Molecular Formula:C30H60O2Sn
Molecular Weight:571.49700
Flash Point:270.1ºC
Exact Mass:572.36200</t>
  </si>
  <si>
    <t>Boiling Point:360ºC at 760mmHg</t>
  </si>
  <si>
    <t>3090-35-5</t>
  </si>
  <si>
    <t>Stannane, tributyl[[[1,2,3,4,4a,4b,5,6,1</t>
  </si>
  <si>
    <t>Molecular Formula:C32H56O2Sn
Molecular Weight:591.48700
Exact Mass:592.33000</t>
  </si>
  <si>
    <t>26239-64-5</t>
  </si>
  <si>
    <t>2,4,5-T</t>
  </si>
  <si>
    <t xml:space="preserve">Molecular Weight:255.48300
Density:1.592
Molecular Formula:C8H5Cl3O3
</t>
  </si>
  <si>
    <t>Boiling Point:376.3ºC
Melting Point:154-158 °C(lit.)</t>
  </si>
  <si>
    <t>93-76-5</t>
  </si>
  <si>
    <r>
      <rPr>
        <sz val="11.0"/>
      </rPr>
      <t xml:space="preserve">TERRESTRIAL FATE: FOUR (14)C-LABELED HERBICIDES INCLUDING 2,4,5-T WERE APPLIED AS FOLIAR SPRAY AT 0.28 KG/HA IN A TERRESTRIAL MICROCOSM CHAMBER TO EXAMINE THEIR TRANSPORT AND METABOLISM IN COMPARISON TO DIELDRIN. TOTAL HERBICIDE RESIDUES IN SOIL AVERAGED 0.14 PPM FOR ALL COMPOUNDS BY 20 DAYS POSTTREATMENT. RYE GRASS SHOOTS CONTAINED 2.5 PPM 2,4,5-T. 2,4,5-T WAS ONE OF THE MOST RAPIDLY DECOMPOSED HERBICIDES.
AQUATIC FATE: Since 2,4,5-T has a pKa of 2.88 at 25 degC(1), it will be dissociated in water. If released to water, photochemical decomposition volatilization and biodegradation of 2,4,5-T should be the dominant removal mechanisms. 2,4,5-Trichlorophenol is the primary degradation product of 2,4,5-T in water.
ATMOSPHERIC FATE: If released to the atmosphere, 2,4,5-T may exist in vapor form, as fine droplets and adsorbed on air-borne particulates as a result of vapor phase adsorption, or as a result of wind erosion of treated soils(1,SRC). 2,4,5-T has the potential to undergo (a) direct photolysis due to uv absorption at &gt;290 nm, (b) reaction with photochemically generated hydroxyl radicals (estimated vapor phase half-life= 1.12 days) or (c) be physically removed by settling or washing out in rainfall(SRC).
</t>
    </r>
    <r>
      <rPr>
        <color rgb="FF0000FF"/>
        <sz val="11.0"/>
      </rPr>
      <t># Please see reference #1 on reference sheet</t>
    </r>
  </si>
  <si>
    <r>
      <rPr>
        <sz val="11.0"/>
      </rPr>
      <t xml:space="preserve">Exposure to large amounts of CDDs causes chloracne, a severe skin disease with acne-like lesions that occur mainly on the face and upper body. CDDs may also cause liver damage and induce long-term alterations in glucose metabolism and subtle changes in hormonal levels. In addition, studies have shown that CDDs may disrupt the endocrine system and weaken the immune system, as well as cause reproductive damage and birth defects, central and peripheral nervous system pathology, thyroid disorders, endometriosis, and diabetes. 2,3,7,8-Tetrachlorodibenzo-p-dioxin is also a known human carcinogen. (L177, L178)
Overexposure to dust by inhalation or ingestion may cause fatigue, nausea, vomiting, lowered blood pressure, convulsions, coma. Dust may irritate eyes and skin. (USCG, 1999)
</t>
    </r>
    <r>
      <rPr>
        <color rgb="FF0000FF"/>
        <sz val="11.0"/>
      </rPr>
      <t xml:space="preserve"># Please see reference #1 on reference sheet
</t>
    </r>
    <r>
      <rPr>
        <sz val="11.0"/>
      </rPr>
      <t xml:space="preserve">
</t>
    </r>
  </si>
  <si>
    <r>
      <rPr>
        <sz val="11.0"/>
      </rPr>
      <t xml:space="preserve">Not produced in the U.S since 1983; [ACGIH]
</t>
    </r>
    <r>
      <rPr>
        <color rgb="FF0000FF"/>
        <sz val="11.0"/>
      </rPr>
      <t># Please see reference #1 on reference sheet</t>
    </r>
  </si>
  <si>
    <r>
      <rPr>
        <sz val="11.0"/>
      </rPr>
      <t xml:space="preserve">IUPAC Name: 2-(2,4,5-trichlorophenoxy)acetic acid
InChI: InChI=1S/C8H5Cl3O3/c9-4-1-6(11)7(2-5(4)10)14-3-8(12)13/h1-2H,3H2,(H,12,13)
Molecular Formula:C8H5Cl3O3
</t>
    </r>
    <r>
      <rPr>
        <color rgb="FF0000FF"/>
        <sz val="11.0"/>
      </rPr>
      <t># Please see reference #1 on reference sheet</t>
    </r>
  </si>
  <si>
    <r>
      <rPr>
        <sz val="11.0"/>
      </rPr>
      <t xml:space="preserve">1. VENTILATE AREA OF SPILL. 2. COLLECT SPILLED MATERIAL IN THE MOST CONVENIENT AND SAFE MANNER AND DEPOSIT IN SEALED CONTAINERS FOR RECLAMATION, OR FOR DISPOSAL IN A SECURED SANITARY LANDFILL. LIQUID CONTAINING 2,4,5-T SHOULD BE ABSORBED IN VERMICULITE, DRY SAND, EARTH, OR A SIMILAR MATERIAL.
</t>
    </r>
    <r>
      <rPr>
        <color rgb="FF0000FF"/>
        <sz val="11.0"/>
      </rPr>
      <t># Please see reference #1 on reference sheet</t>
    </r>
  </si>
  <si>
    <r>
      <rPr>
        <sz val="11.0"/>
      </rPr>
      <t xml:space="preserve">Provision to contain effluent from fire extinguishing. Separated from food and feedstuffs. Store in an area without drain or sewer access.
</t>
    </r>
    <r>
      <rPr>
        <color rgb="FF0000FF"/>
        <sz val="11.0"/>
      </rPr>
      <t xml:space="preserve">
# Please see reference #1 on reference sheet</t>
    </r>
  </si>
  <si>
    <r>
      <rPr>
        <sz val="11.0"/>
      </rPr>
      <t xml:space="preserve">TIH (Toxic Inhalation Hazard) - Term used to describe gases and volatile liquids that are toxic when inhaled. Some are TIH materials themselves, e.g., chlorine, and some release TIH gases when spilled in water, e.g., chlorosilanes. [ERG 2016].
</t>
    </r>
    <r>
      <rPr>
        <color rgb="FF0000FF"/>
        <sz val="11.0"/>
      </rPr>
      <t># Please see reference #1 on reference sheet</t>
    </r>
  </si>
  <si>
    <r>
      <rPr>
        <sz val="11.0"/>
      </rPr>
      <t xml:space="preserve">Generators of waste (equal to or greater than 100 kg/mo) containing this contaminant, EPA hazardous waste numbers F027 &amp; U232, must conform with USEPA regulations in storage, transportation, treatment and disposal of waste.
</t>
    </r>
    <r>
      <rPr>
        <color rgb="FF0000FF"/>
        <sz val="11.0"/>
      </rPr>
      <t># Please see reference #1 on reference sheet</t>
    </r>
  </si>
  <si>
    <r>
      <rPr>
        <sz val="11.0"/>
      </rPr>
      <t xml:space="preserve">The substance can be absorbed into the body by inhalation of its aerosol and by ingestion.
inhalation, ingestion, skin and/or eye contact
</t>
    </r>
    <r>
      <rPr>
        <color rgb="FF0000FF"/>
        <sz val="11.0"/>
      </rPr>
      <t># Please see reference #1 on reference sheet</t>
    </r>
  </si>
  <si>
    <r>
      <rPr>
        <sz val="11.0"/>
      </rPr>
      <t xml:space="preserve">Not produced in the U.S since 1983; [ACGIH]
</t>
    </r>
    <r>
      <rPr>
        <color rgb="FF0000FF"/>
        <sz val="11.0"/>
      </rPr>
      <t># Please see reference #1 on reference sheet</t>
    </r>
  </si>
  <si>
    <r>
      <rPr>
        <sz val="11.0"/>
      </rPr>
      <t xml:space="preserve">Status Regulation (EC)
2002/2076
</t>
    </r>
    <r>
      <rPr>
        <color rgb="FF0000FF"/>
        <sz val="11.0"/>
      </rPr>
      <t># Please see reference #1 on reference sheet</t>
    </r>
  </si>
  <si>
    <r>
      <rPr>
        <sz val="10.0"/>
      </rPr>
      <t xml:space="preserve">Solubility in water, g/100ml at 25Â °C: 0.03
</t>
    </r>
    <r>
      <rPr>
        <color rgb="FF0000FF"/>
        <sz val="10.0"/>
      </rPr>
      <t xml:space="preserve">
# Please see reference #1 on reference sheet</t>
    </r>
  </si>
  <si>
    <t>T-2 TOXIN</t>
  </si>
  <si>
    <t xml:space="preserve">Molecular Weight:466.521
Density:1.3±0.1 g/cm3
Molecular Formula:C24H36O9
</t>
  </si>
  <si>
    <t>Boiling Point:544.9±50.0 °C at 760 mmHg
Melting Point:151.5℃</t>
  </si>
  <si>
    <t>21259-20-1</t>
  </si>
  <si>
    <r>
      <rPr>
        <sz val="11.0"/>
      </rPr>
      <t xml:space="preserve">Fire: Toxins are not volatile but may be spread by efforts to extinguish the fire. Toxins may be decomposed by heat to produce other toxic gases. /Toxins - Dermally Hazardous/
</t>
    </r>
    <r>
      <rPr>
        <color rgb="FF0000FF"/>
        <sz val="11.0"/>
      </rPr>
      <t># Please see reference #1 on reference sheet</t>
    </r>
  </si>
  <si>
    <r>
      <rPr>
        <sz val="11.0"/>
      </rPr>
      <t xml:space="preserve">May cause severe irritation and tissue necrosis to skin and mucous membranes; Topical application has caused systemic toxicicity and death in animal studies; [Merck Index] A strong skin irritant; May cause blistering and necrosis to skin; Trichothecene mycotoxins causes bone marrow suppression, leukopenia, immunosuppression, and secondary sepsis; [HSDB] Within minutes, the effects of T-2 mycotoxin include irritation of the skin and injury to the GI and respiratory tracts. In severe cases patients have skin necrosis, fever, ataxia, epistaxis, chest pain, wheezing, hemoptysis, bone marrow depression, hemorrhagic diathesis, and shock. [Weinstein, p. 104]
</t>
    </r>
    <r>
      <rPr>
        <color rgb="FF0000FF"/>
        <sz val="11.0"/>
      </rPr>
      <t># Please see reference #1 on reference sheet</t>
    </r>
  </si>
  <si>
    <r>
      <rPr>
        <sz val="11.0"/>
      </rPr>
      <t xml:space="preserve">Trichothecene mycotoxin found in Fusarium tricinctum; Thought to be used in the past as a chemical warfare agent in Southeast Asia; [Merck Index] Produced by various Fusarium fungi; Human exposure has occurred from consumption of contaminated cereals; [HSDB] Produced mainly by Fusarium sporotrichioides; Occasionally found on cereals like wheat and maize; Caused mass human poisonings in Siberia in the last century; [IARC]
</t>
    </r>
    <r>
      <rPr>
        <color rgb="FF0000FF"/>
        <sz val="11.0"/>
      </rPr>
      <t># Please see reference #1 on reference sheet</t>
    </r>
  </si>
  <si>
    <r>
      <rPr>
        <sz val="11.0"/>
      </rPr>
      <t xml:space="preserve">IUPAC Name: [(1S,2R,4S,7R,9R,10R,11S,12S)-11-acetyloxy-2-(acetyloxymethyl)-10-hydroxy-1,5-dimethylspiro[8-oxatricyclo[7.2.1.02,7]dodec-5-ene-12,2'-oxirane]-4-yl] 3-methylbutanoate
InChI: InChI=1S/C24H34O9/c1-12(2)7-18(27)32-16-9-23(10-29-14(4)25)17(8-13(16)3)33-21-19(28)20(31-15(5)26)22(23,6)24(21)11-30-24/h8,12,16-17,19-21,28H,7,9-11H2,1-6H3/t16-,17+,19+,20+,21+,22+,23+,24-/m0/s1
Molecular Formula:C24H34O9
</t>
    </r>
    <r>
      <rPr>
        <color rgb="FF0000FF"/>
        <sz val="11.0"/>
      </rPr>
      <t># Please see reference #1 on reference sheet</t>
    </r>
  </si>
  <si>
    <r>
      <rPr>
        <sz val="11.0"/>
      </rPr>
      <t xml:space="preserve">Protection: Evacuation: Immediately isolate an area around any liquid or solid contamination for at least 200 feet in all directions. If possible, identify the agent and develop a downwind hazard diagram ... Adjust the initial isolation distance as appropriate. Based on the type of release, amount of material aerosolized, persistence of the agent and local conditions (e.g., weather, population density, time of day), shelter-in-place until the initial cloud passes may be the most appropriate course of action since timely evacuation of the threatened downwind population may not be possible. Depending on the persistence of the agent and the potential for condensation of agent from the cloud, evacuation of the threatened population after passage of the initial cloud may be appropriate. /Toxins - Dermally Hazardous/
</t>
    </r>
    <r>
      <rPr>
        <color rgb="FF0000FF"/>
        <sz val="11.0"/>
      </rPr>
      <t># Please see reference #1 on reference sheet</t>
    </r>
  </si>
  <si>
    <r>
      <rPr>
        <sz val="11.0"/>
      </rPr>
      <t xml:space="preserve">Gloves must be inspected prior to use. Use proper glove removal technique (without touching glove's outer surface) to avoid skin contact with this product. Dispose of contaminated gloves after use in accordance with applicable laws and good laboratory practices. Wash and dry hands.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</si>
  <si>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Please see reference #1 on reference sheet</t>
    </r>
  </si>
  <si>
    <r>
      <rPr>
        <sz val="11.0"/>
      </rPr>
      <t xml:space="preserve">Oral, dermal, inhalation, and parenteral (contaminated drugs). (A3101)
</t>
    </r>
    <r>
      <rPr>
        <color rgb="FF0000FF"/>
        <sz val="11.0"/>
      </rPr>
      <t># Please see reference #1 on reference sheet</t>
    </r>
  </si>
  <si>
    <r>
      <rPr>
        <sz val="11.0"/>
      </rPr>
      <t xml:space="preserve">Implicated as a chemical warfare agent in Southeast Asia with Nivalenol.
</t>
    </r>
    <r>
      <rPr>
        <color rgb="FF0000FF"/>
        <sz val="11.0"/>
      </rPr>
      <t># Please see reference #1 on reference sheet</t>
    </r>
  </si>
  <si>
    <r>
      <rPr>
        <sz val="11.0"/>
      </rPr>
      <t xml:space="preserve">Implicated as a chemical warfare agent in Southeast Asia with Nivalenol.
</t>
    </r>
    <r>
      <rPr>
        <color rgb="FF0000FF"/>
        <sz val="11.0"/>
      </rPr>
      <t># Please see reference #1 on reference sheet</t>
    </r>
  </si>
  <si>
    <r>
      <rPr>
        <sz val="11.0"/>
      </rPr>
      <t xml:space="preserve">EFSA Legal Basis
Regulation (EC) No 178/2002 (amended)
</t>
    </r>
    <r>
      <rPr>
        <color rgb="FF0000FF"/>
        <sz val="11.0"/>
      </rPr>
      <t># Please see reference #1 on reference sheet</t>
    </r>
  </si>
  <si>
    <r>
      <rPr>
        <sz val="10.0"/>
      </rPr>
      <t xml:space="preserve">very slightly soluble in water.
</t>
    </r>
    <r>
      <rPr>
        <color rgb="FF0000FF"/>
        <sz val="10.0"/>
      </rPr>
      <t># Please see reference #1 on reference sheet</t>
    </r>
  </si>
  <si>
    <t>TEFLUTHRIN</t>
  </si>
  <si>
    <t xml:space="preserve">Molecular Weight:837.467
Density:1.23
Molecular Formula:C17H14ClF7O2
</t>
  </si>
  <si>
    <t>Boiling Point:357.8ºC at 760 mmHg
Melting Point:44-46ºC</t>
  </si>
  <si>
    <t>79538-32-2</t>
  </si>
  <si>
    <r>
      <rPr>
        <sz val="11.0"/>
      </rPr>
      <t xml:space="preserve">Tefluthrin's production may result in its release to the environment through various waste streams; its use as an insecticide will result in its direct release to the environment. If released to air, an estimated vapor pressure of 6.0X10-5 mm Hg at 20 °C indicates tefluthrin will exist in both the vapor and particulate phases in the atmosphere. Vapor-phase tefluthrin will be degraded in the atmosphere by reaction with photochemically-produced hydroxyl radicals; the half-life for this reaction in air is estimated to be 23 hours.
</t>
    </r>
    <r>
      <rPr>
        <color rgb="FF0000FF"/>
        <sz val="11.0"/>
      </rPr>
      <t># Please see reference #1 on reference sheet</t>
    </r>
  </si>
  <si>
    <r>
      <rPr>
        <sz val="11.0"/>
      </rPr>
      <t xml:space="preserve">As for every type I pyrethroids , tefluthrin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tefluthrin poisoning. (L857)
</t>
    </r>
    <r>
      <rPr>
        <color rgb="FF0000FF"/>
        <sz val="11.0"/>
      </rPr>
      <t xml:space="preserve">
# Please see reference #1 on reference sheet</t>
    </r>
  </si>
  <si>
    <r>
      <rPr>
        <sz val="11.0"/>
      </rPr>
      <t xml:space="preserve">Used as insecticide for soil insects in maize, sugar beets, wheat, and other crops; [HSDB]
</t>
    </r>
    <r>
      <rPr>
        <color rgb="FF0000FF"/>
        <sz val="11.0"/>
      </rPr>
      <t># Please see reference #1 on reference sheet</t>
    </r>
  </si>
  <si>
    <r>
      <rPr>
        <sz val="11.0"/>
      </rPr>
      <t xml:space="preserve">IUPAC Name: trans-(2,3,5,6-tetrafluoro-4-methylphenyl)methyl (1S,3S)-3-[(Z)-2-chloro-3,3,3-trifluoroprop-1-enyl]-2,2-dimethylcyclopropane-1-carboxylate
InChI: InChI=1S/C17H14ClF7O2/c1-6-11(19)13(21)7(14(22)12(6)20)5-27-15(26)10-8(16(10,2)3)4-9(18)17(23,24)25/h4,8,10H,5H2,1-3H3/b9-4-/t8-,10-/m1/s1
 Molecular Formula:C17H14ClF7O2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</si>
  <si>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</si>
  <si>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</si>
  <si>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If a spill occurs, clean it up promptly. Don't wash it away. Instead, sprinkle the spill with sawdust, vermiculite, or kitty litter. Sweep it into a plastic garbage bag, and dispose of it as directed on the pesticide product label./Residential uses/
</t>
    </r>
    <r>
      <rPr>
        <color rgb="FF0000FF"/>
        <sz val="11.0"/>
      </rPr>
      <t xml:space="preserve">
# Please see reference #1 on reference sheet</t>
    </r>
  </si>
  <si>
    <r>
      <rPr>
        <sz val="11.0"/>
      </rPr>
      <t xml:space="preserve">Prepared from 2,3,5,6-tetrafluoro-4-methylbenzyl alcohol.
</t>
    </r>
    <r>
      <rPr>
        <color rgb="FF0000FF"/>
        <sz val="11.0"/>
      </rPr>
      <t># Please see reference #1 on reference sheet</t>
    </r>
  </si>
  <si>
    <r>
      <rPr>
        <sz val="11.0"/>
      </rPr>
      <t xml:space="preserve">Avoid skin contact or breathing dust. Wash thoroughly with soap, water after handling. Remove contaminated clothing and wash before reuse.
</t>
    </r>
    <r>
      <rPr>
        <color rgb="FF0000FF"/>
        <sz val="11.0"/>
      </rPr>
      <t xml:space="preserve">
#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</si>
  <si>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xml:space="preserve">
# Please see reference #1 on reference sheet</t>
    </r>
  </si>
  <si>
    <r>
      <rPr>
        <sz val="11.0"/>
      </rPr>
      <t xml:space="preserve">Used as insecticide for soil insects in maize, sugar beets, wheat, and other crops; [HSDB]
</t>
    </r>
    <r>
      <rPr>
        <color rgb="FF0000FF"/>
        <sz val="11.0"/>
      </rPr>
      <t># Please see reference #1 on reference sheet</t>
    </r>
  </si>
  <si>
    <r>
      <rPr>
        <sz val="11.0"/>
      </rPr>
      <t xml:space="preserve">Used as insecticide for soil insects in maize, sugar beets, wheat, and other crops; [HSDB]
</t>
    </r>
    <r>
      <rPr>
        <color rgb="FF0000FF"/>
        <sz val="11.0"/>
      </rPr>
      <t># Please see reference #1 on reference sheet</t>
    </r>
  </si>
  <si>
    <t xml:space="preserve">Inhalation (L857) ; oral (L857) ; dermal (L857) ; eye contact (L857).
</t>
  </si>
  <si>
    <r>
      <rPr>
        <sz val="11.0"/>
      </rPr>
      <t xml:space="preserve">Used as insecticide for soil insects in maize, sugar beets, wheat, and other crops; [HSDB]
</t>
    </r>
    <r>
      <rPr>
        <color rgb="FF0000FF"/>
        <sz val="11.0"/>
      </rPr>
      <t># Please see reference #1 on reference sheet</t>
    </r>
  </si>
  <si>
    <r>
      <rPr>
        <sz val="11.0"/>
      </rPr>
      <t xml:space="preserve">Used as insecticide for soil insects in maize, sugar beets, wheat, and other crops; [HSDB]
</t>
    </r>
    <r>
      <rPr>
        <color rgb="FF0000FF"/>
        <sz val="11.0"/>
      </rPr>
      <t># Please see reference #1 on reference sheet</t>
    </r>
  </si>
  <si>
    <r>
      <rPr>
        <sz val="11.0"/>
      </rPr>
      <t xml:space="preserve">California Safe Cosmetics Program (CSCP) Reportable Ingredient
Hazard Traits - Environmental tox
Authoritative List - CWA 303(d)
Report - if used as a fragrance or flavor ingredient
</t>
    </r>
    <r>
      <rPr>
        <color rgb="FF0000FF"/>
        <sz val="11.0"/>
      </rPr>
      <t xml:space="preserve">
# Please see reference #1 on reference sheet</t>
    </r>
  </si>
  <si>
    <r>
      <rPr>
        <sz val="10.0"/>
      </rPr>
      <t xml:space="preserve">
In water, 0.02 mg/L at 20 °C
</t>
    </r>
    <r>
      <rPr>
        <color rgb="FF0000FF"/>
        <sz val="10.0"/>
      </rPr>
      <t># Please see reference #1 on reference sheet</t>
    </r>
  </si>
  <si>
    <t>3-TERT-BUTYLPHENOL</t>
  </si>
  <si>
    <t xml:space="preserve">Molecular Weight:150.218
Density:1.0±0.1 g/cm3
Molecular Formula:C10H14O
</t>
  </si>
  <si>
    <t>Boiling Point:240.0±0.0 °C at 760 mmHg
Melting Point:44-46 °C(lit.)</t>
  </si>
  <si>
    <t>585-34-2</t>
  </si>
  <si>
    <t>2,2',6,6'-TETRABROMO-4,4'-ISOPROPYLIDENEDIPHENOL</t>
  </si>
  <si>
    <t xml:space="preserve">Molecular Weight:543.871
Density:2.1±0.1 g/cm3
Molecular Formula:C15H12Br4O2
</t>
  </si>
  <si>
    <t>Boiling Point:417.9±40.0 °C at 760 mmHg
Melting Point:178-181 °C(lit.)</t>
  </si>
  <si>
    <t>79-94-7</t>
  </si>
  <si>
    <t>2,2',4,4'-TETRACHLOROBIPHENYL (PCB-47)</t>
  </si>
  <si>
    <t xml:space="preserve">Molecular Weight:291.988
Density:1.4±0.1 g/cm3
Molecular Formula:C12H6Cl4
</t>
  </si>
  <si>
    <t>Boiling Point:342.7±37.0 °C at 760 mmHg
Melting Point:83°C</t>
  </si>
  <si>
    <t>2437-79-8</t>
  </si>
  <si>
    <t>3,3',4,4'-TETRACHLOROBIPHENYL (PCB-77)</t>
  </si>
  <si>
    <t>BKH, RTECS, WWF</t>
  </si>
  <si>
    <t>Boiling Point:380.7±37.0 °C at 760 mmHg
Melting Point:182-184℃</t>
  </si>
  <si>
    <t>32598-13-3</t>
  </si>
  <si>
    <r>
      <rPr>
        <sz val="11.0"/>
      </rPr>
      <t xml:space="preserve">A study of bioconcentration factors of environmental chemicals and their relationship to their lipophilic character was conducted. A bioconcentration factor was defined as the ratio of the steady state concentration of a chemical in the tissue of an organism to its concentration in water, using aquatic organisms such as algae or fish. Existing experimental data and data bases were reviewed. These were used to calculate bioconcentration factors on a lipid and a wet weight basis for ... polychlorinated biphenyls (PCBs) /including 3,4,3',4'-tetrachlorobiphenyl/.
</t>
    </r>
    <r>
      <rPr>
        <color rgb="FF0000FF"/>
        <sz val="11.0"/>
      </rPr>
      <t># Please see reference #1 on reference sheet</t>
    </r>
  </si>
  <si>
    <r>
      <rPr>
        <sz val="11.0"/>
      </rPr>
      <t xml:space="preserve">The most common health effects of PCBs are skin conditions such as chloracne and rashes. Chronic PCB exposure has also been shown to cause liver, stomach and kidney, damage, jaundice, edema, anemia, changes in the immune system, behavioral alterations, and impaired reproduction. (L4)
</t>
    </r>
    <r>
      <rPr>
        <color rgb="FF0000FF"/>
        <sz val="11.0"/>
      </rPr>
      <t># Please see reference #1 on reference sheet</t>
    </r>
  </si>
  <si>
    <r>
      <rPr>
        <sz val="11.0"/>
      </rPr>
      <t xml:space="preserve">Found in commercial PCB's, their manufacturing facilities, and during destruction or degradation of products containing PCB's; [HSDB]
</t>
    </r>
    <r>
      <rPr>
        <color rgb="FF0000FF"/>
        <sz val="11.0"/>
      </rPr>
      <t># Please see reference #1 on reference sheet</t>
    </r>
  </si>
  <si>
    <r>
      <rPr>
        <sz val="11.0"/>
      </rPr>
      <t xml:space="preserve">IUPAC Name: 1,2-dichloro-4-(3,4-dichlorophenyl)benzene
InChI: InChI=1S/C12H6Cl4/c13-9-3-1-7(5-11(9)15)8-2-4-10(14)12(16)6-8/h1-6H
Molecular Formula:C12H6Cl4
</t>
    </r>
    <r>
      <rPr>
        <color rgb="FF0000FF"/>
        <sz val="11.0"/>
      </rPr>
      <t># Please see reference #1 on reference sheet</t>
    </r>
  </si>
  <si>
    <r>
      <rPr>
        <sz val="11.0"/>
      </rPr>
      <t xml:space="preserve">Dry sand or earth should be spread on the leak, or spill area.
</t>
    </r>
    <r>
      <rPr>
        <color rgb="FF0000FF"/>
        <sz val="11.0"/>
      </rPr>
      <t># Please see reference #1 on reference sheet</t>
    </r>
  </si>
  <si>
    <r>
      <rPr>
        <sz val="11.0"/>
      </rPr>
      <t xml:space="preserve">3,4- DICHLOROANILINE IS COUPLED WITH 1,2-DICHLOROBENZENE BY USING AN EXCESS OF THE LATTER REACTANT WHICH ALSO SERVES AS THE SOLVENT MEDIUM. THE COUPLING REACTION PROCEEDS SMOOTHLY AFTER THE ADDITION OF ISOAMYL NITRITE, AND THE PCB PRODUCT IS READILY ISOLATED AFTER A SERIES OF CHROMATOGRAPHIC PROCEDURES
</t>
    </r>
    <r>
      <rPr>
        <color rgb="FF0000FF"/>
        <sz val="11.0"/>
      </rPr>
      <t># Please see reference #1 on reference sheet</t>
    </r>
  </si>
  <si>
    <r>
      <rPr>
        <sz val="11.0"/>
      </rPr>
      <t xml:space="preserve">Workers should be provided with suitable protective clothing: long-sleeved overalls, boots, overshoes, and bib-type aprons that cover the boot tops, /and/ gloves. ... Safety glasses with side shields ... for eye protection. Respirators should be used in areas with PCB vapors and during installation and repair of containers and emergency activities.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</si>
  <si>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Please see reference #1 on reference sheet</t>
    </r>
  </si>
  <si>
    <r>
      <rPr>
        <sz val="11.0"/>
      </rPr>
      <t xml:space="preserve">Oral (L4) ; inhalation (L4) ; dermal (L4)
</t>
    </r>
    <r>
      <rPr>
        <color rgb="FF0000FF"/>
        <sz val="11.0"/>
      </rPr>
      <t># Please see reference #1 on reference sheet</t>
    </r>
  </si>
  <si>
    <r>
      <rPr>
        <sz val="10.0"/>
      </rPr>
      <t xml:space="preserve">18.0X10-2 MG/L WATER
</t>
    </r>
    <r>
      <rPr>
        <color rgb="FF0000FF"/>
        <sz val="10.0"/>
      </rPr>
      <t># Please see reference #1 on reference sheet</t>
    </r>
  </si>
  <si>
    <t>2,3,7,8-TETRACHLORODIBENZO-P-DIOXIN (TCDD)</t>
  </si>
  <si>
    <t>BKH, BRUC, IL-EPA, JNIHS, KEIT, OEHHA-CREL, RTECS, WWF</t>
  </si>
  <si>
    <t xml:space="preserve">Molecular Weight:321.971
Density:1.6±0.1 g/cm3
Molecular Formula:C12H4Cl4O2
</t>
  </si>
  <si>
    <t>Boiling Point:417.9±45.0 °C at 760 mmHg
Melting Point:284-287°C</t>
  </si>
  <si>
    <t>1746-01-6</t>
  </si>
  <si>
    <r>
      <rPr>
        <sz val="11.0"/>
      </rPr>
      <t xml:space="preserve">2,3,7,8-Tetrachlorodibenzo-p-dioxin (TCDD) is formed from the incineration of wastes and from the production of bleached wood pulp and paper. It also occurs as a contaminant in the manufacture of various pesticides and, as a result, has been directly released into the environment during the use of these pesticides. TCDD is found in combustion emissions of various sources, including power plants which use coal or oil, wood burning, and home heating systems. TCDD is also formed in automobile and diesel exhaust. It is formed during the synthesis and combustion of polyvinylchloride. If released to air, a vapor pressure of 1.5X10-9 mm Hg at 25 °C indicates TCDD will exist solely in the particulate phase in the atmosphere.
</t>
    </r>
    <r>
      <rPr>
        <color rgb="FF0000FF"/>
        <sz val="11.0"/>
      </rPr>
      <t># Please see reference #1 on reference sheet</t>
    </r>
  </si>
  <si>
    <r>
      <rPr>
        <sz val="11.0"/>
      </rPr>
      <t xml:space="preserve">Substances with carcinogenic potential for which genotoxicity plays no or at most a minor role. No significant contribution to human cancer risk is expected, provided the MAK value is observed. [Guide to Occupational Exposure Values, p. xi] Mean levels in exposed workers were 2000 ppt in the US cohort, 1434 ppt in accident workers in the Dutch cohort, and 1008 ppt in the BASF workers (Germany) with chloracne. Levels were up to 2252 ppt in the Boehringer cohort (Germany).
</t>
    </r>
    <r>
      <rPr>
        <color rgb="FF0000FF"/>
        <sz val="11.0"/>
      </rPr>
      <t xml:space="preserve">
# Please see reference #1 on reference sheet</t>
    </r>
  </si>
  <si>
    <r>
      <rPr>
        <sz val="11.0"/>
      </rPr>
      <t xml:space="preserve">No commercial uses; By-product of waste incineration, pulp and paper mill bleaching, and chemical production of 2,4,5-T, hexachlorophene, vinyl chloride, trichlorophenol, and pentachlorophenol; [Reference #2, p. 377] Levels in 2,4,5-T manufactured in the 1960s was as high as 100 mg/kg; High-exposure populations in the past included workers producing the herbicide 2,4,5-T and residents in Seveso, Italy contaminated by a factory explosion in 1976; [Reference #1]
</t>
    </r>
    <r>
      <rPr>
        <color rgb="FF0000FF"/>
        <sz val="11.0"/>
      </rPr>
      <t># Please see reference #1 on reference sheet</t>
    </r>
  </si>
  <si>
    <r>
      <rPr>
        <sz val="11.0"/>
      </rPr>
      <t xml:space="preserve">IUPAC Name: 2,3,7,8-tetrachlorodibenzo-p-dioxin
InChI:InChI=1S/C12H4Cl4O2/c13-5-1-9-10(2-6(5)14)18-12-4-8(16)7(15)3-11(12)17-9/h1-4H
Molecular Formula: C12H4Cl4O2
</t>
    </r>
    <r>
      <rPr>
        <color rgb="FF0000FF"/>
        <sz val="11.0"/>
      </rPr>
      <t># Please see reference #1 on reference sheet</t>
    </r>
  </si>
  <si>
    <r>
      <rPr>
        <sz val="11.0"/>
      </rPr>
      <t xml:space="preserve">2,3,7,8-TCDD is not intentionally produced by industry. It can be inadvertently produced in very small amounts as an impurity during the incineration of municipal and industrial wastes and during the manufacture of certain chemicals.
</t>
    </r>
    <r>
      <rPr>
        <color rgb="FF0000FF"/>
        <sz val="11.0"/>
      </rPr>
      <t xml:space="preserve">
# Please see reference #1 on reference sheet</t>
    </r>
  </si>
  <si>
    <r>
      <rPr>
        <sz val="11.0"/>
      </rPr>
      <t xml:space="preserve">2,3,7,8-TCDD is not intentionally produced by industry. It can be inadvertently produced in very small amounts as an impurity during the incineration of municipal and industrial wastes and during the manufacture of certain chemicals.
</t>
    </r>
    <r>
      <rPr>
        <color rgb="FF0000FF"/>
        <sz val="11.0"/>
      </rPr>
      <t xml:space="preserve">
# Please see reference #1 on reference sheet</t>
    </r>
  </si>
  <si>
    <r>
      <rPr>
        <sz val="11.0"/>
      </rPr>
      <t xml:space="preserve">Studies show that ruthenium tetroxide can be used for detoxification of glassware and artifacts, and for the periodic purging of industrial reactors to counteract the accumulation of polychloro-p-dioxin residues. ...
</t>
    </r>
    <r>
      <rPr>
        <color rgb="FF0000FF"/>
        <sz val="11.0"/>
      </rPr>
      <t># Please see reference #1 on reference sheet</t>
    </r>
  </si>
  <si>
    <r>
      <rPr>
        <sz val="11.0"/>
      </rPr>
      <t xml:space="preserve">Conventional methods for the laboratory preparation ... involve 2 types of processes: (1) condensation of polychlorophenol, or (2) direct halogenation of parent dibenzo-para-dioxin or monochloro derivative. ... Condensation between a catechol dianion and either an appropriate polychlorobenzene in boiling dimethyl sulfoxide or an appropriate ortho-chloropolychloronitrobenzene /may be done to increase yield/.
</t>
    </r>
    <r>
      <rPr>
        <color rgb="FF0000FF"/>
        <sz val="11.0"/>
      </rPr>
      <t xml:space="preserve">
# Please see reference #1 on reference sheet</t>
    </r>
  </si>
  <si>
    <r>
      <rPr>
        <sz val="11.0"/>
      </rPr>
      <t xml:space="preserve">2,3,7,8-TCDD is not intentionally produced by industry. It can be inadvertently produced in very small amounts as an impurity during the incineration of municipal and industrial wastes and during the manufacture of certain chemicals.
</t>
    </r>
    <r>
      <rPr>
        <color rgb="FF0000FF"/>
        <sz val="11.0"/>
      </rPr>
      <t># Please see reference #1 on reference sheet</t>
    </r>
  </si>
  <si>
    <r>
      <rPr>
        <sz val="11.0"/>
      </rPr>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t>
    </r>
    <r>
      <rPr>
        <color rgb="FF0000FF"/>
        <sz val="11.0"/>
      </rPr>
      <t># Please see reference #1 on reference sheet</t>
    </r>
  </si>
  <si>
    <r>
      <rPr>
        <sz val="11.0"/>
      </rPr>
      <t xml:space="preserve">TCDD was detected in one of 55 fish feed samples collected from 11 National Fish Hatcheries at 0.55 pg/g; composited feed samples were collected Oct 2001 to Oct 2003(1). Vegetarian animal feed products collected in Italy 2002 to 2003 had TCDD levels of 0.004, 0.003, 0.002, 0.003 and 0.028 ng/kg in 16 poultry, 88 cattle, 48 pig, 8 sheep and 5 rabbit feeds, respectively(2). Two samples of recycled animal fat used in pig feed, pig feed and the fat of pigs after slaughter contained 6.9-99.1, 6.96 ng/kg and 0.05-1.89 pg/g fat, respectively, samples were collected by the Dutch Food and Consumer Product Safety Authority(3).
</t>
    </r>
    <r>
      <rPr>
        <color rgb="FF0000FF"/>
        <sz val="11.0"/>
      </rPr>
      <t># Please see reference #1 on reference sheet</t>
    </r>
  </si>
  <si>
    <r>
      <rPr>
        <sz val="11.0"/>
      </rPr>
      <t xml:space="preserve">No commercial uses; By-product of waste incineration, pulp and paper mill bleaching, and chemical production of 2,4,5-T, hexachlorophene, vinyl chloride, trichlorophenol, and pentachlorophenol; [Reference #2, p. 377] Levels in 2,4,5-T manufactured in the 1960s was as high as 100 mg/kg; High-exposure populations in the past included workers producing the herbicide 2,4,5-T and residents in Seveso, Italy contaminated by a factory explosion in 1976; [Reference #1]
</t>
    </r>
    <r>
      <rPr>
        <color rgb="FF0000FF"/>
        <sz val="11.0"/>
      </rPr>
      <t># Please see reference #1 on reference sheet</t>
    </r>
  </si>
  <si>
    <r>
      <rPr>
        <sz val="11.0"/>
      </rPr>
      <t xml:space="preserve">TCDD was detected in one of 55 fish feed samples collected from 11 National Fish Hatcheries at 0.55 pg/g; composited feed samples were collected Oct 2001 to Oct 2003(1). Vegetarian animal feed products collected in Italy 2002 to 2003 had TCDD levels of 0.004, 0.003, 0.002, 0.003 and 0.028 ng/kg in 16 poultry, 88 cattle, 48 pig, 8 sheep and 5 rabbit feeds, respectively(2). Two samples of recycled animal fat used in pig feed, pig feed and the fat of pigs after slaughter contained 6.9-99.1, 6.96 ng/kg and 0.05-1.89 pg/g fat, respectively, samples were collected by the Dutch Food and Consumer Product Safety Authority(3).
</t>
    </r>
    <r>
      <rPr>
        <color rgb="FF0000FF"/>
        <sz val="11.0"/>
      </rPr>
      <t># Please see reference #1 on reference sheet</t>
    </r>
  </si>
  <si>
    <r>
      <rPr>
        <sz val="11.0"/>
      </rPr>
      <t xml:space="preserve">California Safe Cosmetics Program (CSCP) Reportable Ingredient
Hazard Traits - Bioaccumulation; Carcinogenicity; Dermatotoxicity; Developmental Toxicity; Endocrine Toxicity; Environmental Persistence; Hematotoxicity; Hepatotoxicity and Digestive System Toxicity; Reproductive Toxicity; Respiratory Toxicity
Authoritative List - CA MCLs; CA TACs; CWA 303(c); CWA 303(d); IARC Carcinogens - 1; NTP RoC - known; OEHHA RELs; OSPAR Priority Action Part A; Prop 65; WA PBTs
Report - regardless of intended function of ingredient in the product
</t>
    </r>
    <r>
      <rPr>
        <color rgb="FF0000FF"/>
        <sz val="11.0"/>
      </rPr>
      <t># Please see reference #1 on reference sheet</t>
    </r>
  </si>
  <si>
    <r>
      <rPr>
        <sz val="10.0"/>
      </rPr>
      <t xml:space="preserve">In water, 2X10-4 mg/L at 25 °C
</t>
    </r>
    <r>
      <rPr>
        <color rgb="FF0000FF"/>
        <sz val="10.0"/>
      </rPr>
      <t># Please see reference #1 on reference sheet</t>
    </r>
  </si>
  <si>
    <t>2,3,7,8-TETRACHLORODIBENZOFURAN</t>
  </si>
  <si>
    <t>IL-EPA, JNIHS, RTECS, WWF</t>
  </si>
  <si>
    <t xml:space="preserve">Molecular Weight:305.97200
Density:1.625g/cm3
Molecular Formula:C12H4Cl4O
</t>
  </si>
  <si>
    <t>Boiling Point:421.2ºC at 760mmHg
Melting Point:N/A</t>
  </si>
  <si>
    <t>51207-31-9</t>
  </si>
  <si>
    <r>
      <rPr>
        <sz val="11.0"/>
      </rPr>
      <t xml:space="preserve">There are no commercial uses for 2,3,7,8-tetrachlorodibenzofuran. 2,3,7,8-Tetrachlorodibenzofuran is directly released to the environment via emissions from municipal waste incineration, the burning of hazardous waste in industrial boilers, fires involving PCB transformers, exhaust from automobiles using leaded gasoline, and as a byproduct from the bleaching of pulp. It occurs as an impurity in technical grades of commercial pentachlorophenol and PCB mixtures. If released to air, an estimated vapor pressure of 1.5X10-6 mm Hg at 25 °C indicates 2,3,7,8-tetrachlorodibenzofuran will exist in both the vapor and particulate phases in the ambient atmosphere.
</t>
    </r>
    <r>
      <rPr>
        <color rgb="FF0000FF"/>
        <sz val="11.0"/>
      </rPr>
      <t># Please see reference #1 on reference sheet</t>
    </r>
  </si>
  <si>
    <r>
      <rPr>
        <sz val="11.0"/>
      </rPr>
      <t xml:space="preserve">CDFs cause vomiting and diarrhea, anemia, more frequent lung infections, numbness and other effects on the nervous system, and mild changes in the liver. However, there were no permanent liver changes or definite liver damage found in people who ingested CDFs. (L952)
</t>
    </r>
    <r>
      <rPr>
        <color rgb="FF0000FF"/>
        <sz val="11.0"/>
      </rPr>
      <t xml:space="preserve">
# Please see reference #1 on reference sheet</t>
    </r>
  </si>
  <si>
    <r>
      <rPr>
        <sz val="11.0"/>
      </rPr>
      <t xml:space="preserve">Formed as unwanted by-product during the manufacturing of chlorinated compounds; Not commercially used or produced; [HSDB]
There is no industrial use for PCDFs.
</t>
    </r>
    <r>
      <rPr>
        <color rgb="FF0000FF"/>
        <sz val="11.0"/>
      </rPr>
      <t xml:space="preserve">
# Please see reference #1 on reference sheet</t>
    </r>
  </si>
  <si>
    <r>
      <rPr>
        <sz val="11.0"/>
      </rPr>
      <t xml:space="preserve">IUPAC Name: 2,3,7,8-tetrachlorodibenzofuran
InChI: InChI=1S/C12H4Cl4O/c13-7-1-5-6-2-8(14)10(16)4-12(6)17-11(5)3-9(7)15/h1-4H
 Molecular Formula:C12H4Cl4O
</t>
    </r>
    <r>
      <rPr>
        <color rgb="FF0000FF"/>
        <sz val="11.0"/>
      </rPr>
      <t xml:space="preserve">
# Please see reference #1 on reference sheet</t>
    </r>
  </si>
  <si>
    <r>
      <rPr>
        <sz val="11.0"/>
      </rPr>
      <t xml:space="preserve">There is no industrial use for PCDFs.
</t>
    </r>
    <r>
      <rPr>
        <color rgb="FF0000FF"/>
        <sz val="11.0"/>
      </rPr>
      <t># Please see reference #1 on reference sheet</t>
    </r>
  </si>
  <si>
    <r>
      <rPr>
        <sz val="11.0"/>
      </rPr>
      <t xml:space="preserve">There is no industrial use for PCDFs.
</t>
    </r>
    <r>
      <rPr>
        <color rgb="FF0000FF"/>
        <sz val="11.0"/>
      </rPr>
      <t># Please see reference #1 on reference sheet</t>
    </r>
  </si>
  <si>
    <r>
      <rPr>
        <sz val="11.0"/>
      </rPr>
      <t xml:space="preserve">This compound is expected to be biologically recalcitrant under aerobic conditions in both soil and water but may undergo reductive dechlorination at slow rates in anaerobic environments. Photolytic degradation may occur on soil and water surfaces. Photolysis half-lives in natural waters ranged from 5.9 hours to 1.2 days. If released into water, 2,3,7,8-tetrachlorodibenzofuran is expected to adsorb to suspended solids and sediment in water based upon the estimated Koc. Volatilization from water surfaces is expected to be an important fate process based upon this compound's estimated Henry's Law constant.
</t>
    </r>
    <r>
      <rPr>
        <color rgb="FF0000FF"/>
        <sz val="11.0"/>
      </rPr>
      <t xml:space="preserve">
# Please see reference #1 on reference sheet</t>
    </r>
  </si>
  <si>
    <r>
      <rPr>
        <sz val="11.0"/>
      </rPr>
      <t xml:space="preserve">The Koc of 2,3,7,8-tetrachlorodibenzofuran is estimated as 85,000(SRC), using a log Kow of 6.53(1) and a regression-derived equation(2). According to a classification scheme(3), this estimated Koc value suggests that 2,3,7,8-tetrachlorodibenzofuran is expected to be immobile in soil(SRC).
The Henry's Law constant for 2,3,7,8-tetrachlorodibenzofuran is estimated as 1.54X10-5 atm-cu m/mole(SRC) using a fragment constant estimation method(1). This Henry's Law constant indicates that 2,3,7,8-tetrachlorodibenzofuran is expected to volatilize from water surfaces(2). Based on this Henry's Law constant, the volatilization half-life from a model river (1 m deep flowing 1 m/sec with a wind velocity of 3 m/sec) can be estimated to be 4 days(2).
</t>
    </r>
    <r>
      <rPr>
        <color rgb="FF0000FF"/>
        <sz val="11.0"/>
      </rPr>
      <t># Please see reference #1 on reference sheet</t>
    </r>
  </si>
  <si>
    <r>
      <rPr>
        <sz val="11.0"/>
      </rPr>
      <t xml:space="preserve">Remove contaminated clothing and wash affected skin with copious soap and water; irrigate exposed eyes with copious tepid water or saline.Personnel involved in decontamination should wear protective gear appropriate to the suspected level of contamination. 3. Ingestion. a. Prehospital. Administer activated charcoal if available. 
</t>
    </r>
    <r>
      <rPr>
        <color rgb="FF0000FF"/>
        <sz val="11.0"/>
      </rPr>
      <t># Please see reference #1 on reference sheet</t>
    </r>
  </si>
  <si>
    <r>
      <rPr>
        <sz val="11.0"/>
      </rPr>
      <t xml:space="preserve">OCCURRED AS AN IMPURITY IN COMMERCIAL POLYCHLORINATED BIPHENYL PRODUCTS AND 2,4,6-TRICHLOROPHENOL
</t>
    </r>
    <r>
      <rPr>
        <color rgb="FF0000FF"/>
        <sz val="11.0"/>
      </rPr>
      <t># Please see reference #1 on reference sheet</t>
    </r>
  </si>
  <si>
    <r>
      <rPr>
        <sz val="11.0"/>
      </rPr>
      <t xml:space="preserve">CDFs are created from production of coal tar and during incineration. They are used as insecticides, in the production of PVC, and in industrial bleaching. (L952)
</t>
    </r>
    <r>
      <rPr>
        <color rgb="FF0000FF"/>
        <sz val="11.0"/>
      </rPr>
      <t>#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</si>
  <si>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Please see reference #1 on reference sheet</t>
    </r>
  </si>
  <si>
    <r>
      <rPr>
        <sz val="11.0"/>
      </rPr>
      <t xml:space="preserve">CDFs are created from production of coal tar and during incineration. They are used as insecticides, in the production of PVC, and in industrial bleaching. (L952)
</t>
    </r>
    <r>
      <rPr>
        <color rgb="FF0000FF"/>
        <sz val="11.0"/>
      </rPr>
      <t># Please see reference #1 on reference sheet</t>
    </r>
  </si>
  <si>
    <r>
      <rPr>
        <sz val="11.0"/>
      </rPr>
      <t xml:space="preserve">CDFs are created from production of coal tar and during incineration. They are used as insecticides, in the production of PVC, and in industrial bleaching. (L952)
</t>
    </r>
    <r>
      <rPr>
        <color rgb="FF0000FF"/>
        <sz val="11.0"/>
      </rPr>
      <t># Please see reference #1 on reference sheet</t>
    </r>
  </si>
  <si>
    <r>
      <rPr>
        <sz val="11.0"/>
      </rPr>
      <t xml:space="preserve">Inhalation (L952) ; dermal (L952) ; oral (L952)
</t>
    </r>
    <r>
      <rPr>
        <color rgb="FF0000FF"/>
        <sz val="11.0"/>
      </rPr>
      <t># Please see reference #1 on reference sheet</t>
    </r>
  </si>
  <si>
    <r>
      <rPr>
        <sz val="11.0"/>
      </rPr>
      <t xml:space="preserve">CDFs are created from production of coal tar and during incineration. They are used as insecticides, in the production of PVC, and in industrial bleaching. (L952)
</t>
    </r>
    <r>
      <rPr>
        <color rgb="FF0000FF"/>
        <sz val="11.0"/>
      </rPr>
      <t># Please see reference #1 on reference sheet</t>
    </r>
  </si>
  <si>
    <r>
      <rPr>
        <sz val="11.0"/>
      </rPr>
      <t xml:space="preserve">CDFs are created from production of coal tar and during incineration. They are used as insecticides, in the production of PVC, and in industrial bleaching. (L952)
</t>
    </r>
    <r>
      <rPr>
        <color rgb="FF0000FF"/>
        <sz val="11.0"/>
      </rPr>
      <t># Please see reference #1 on reference sheet</t>
    </r>
  </si>
  <si>
    <r>
      <rPr>
        <sz val="11.0"/>
      </rPr>
      <t xml:space="preserve">California Safe Cosmetics Program (CSCP) Reportable Ingredient
Hazard Traits - Bioaccumulation; Carcinogenicity; Dermatotoxicity; Developmental Toxicity; Endocrine Toxicity; Environmental Persistence; Environmental tox; Hematotoxicity; Hepatotoxicity and Digestive System Toxicity; Reproductive Toxicity
Authoritative List - CA TACs; CWA 303(d); OEHHA RELs; WA PBTs
Report - if used as a fragrance or flavor ingredient
</t>
    </r>
    <r>
      <rPr>
        <color rgb="FF0000FF"/>
        <sz val="11.0"/>
      </rPr>
      <t># Please see reference #1 on reference sheet</t>
    </r>
  </si>
  <si>
    <r>
      <rPr>
        <sz val="10.0"/>
      </rPr>
      <t xml:space="preserve">In water, 6.92X10-4 mg/l @ 26 °C
</t>
    </r>
    <r>
      <rPr>
        <color rgb="FF0000FF"/>
        <sz val="10.0"/>
      </rPr>
      <t># Please see reference #1 on reference sheet</t>
    </r>
  </si>
  <si>
    <t>TETRAHYDROFURAN</t>
  </si>
  <si>
    <t xml:space="preserve">Molecular Weight:72.106
Density:0.9±0.1 g/cm3
Molecular Formula:C4H8O
</t>
  </si>
  <si>
    <t>Boiling Point:66 ºC
Melting Point:-108.4 ºC</t>
  </si>
  <si>
    <t>109-99-9</t>
  </si>
  <si>
    <r>
      <rPr>
        <sz val="11.0"/>
      </rPr>
      <t xml:space="preserve">Runoff from fire control or dilution water may cause environmental contamination.
</t>
    </r>
    <r>
      <rPr>
        <color rgb="FF0000FF"/>
        <sz val="11.0"/>
      </rPr>
      <t># Please see reference #1 on reference sheet</t>
    </r>
  </si>
  <si>
    <r>
      <rPr>
        <sz val="11.0"/>
      </rPr>
      <t xml:space="preserve">Potential Health Impacts: Carcinogenicity, Environmental Toxicity, and Neurotoxicity
Vapors cause nausea, dizziness, headache, and anesthesia. Liquid can de-fat the skin and cause irritation. Liquid also irritates eyes. (USCG, 1999)
</t>
    </r>
    <r>
      <rPr>
        <color rgb="FF0000FF"/>
        <sz val="11.0"/>
      </rPr>
      <t># Please see reference #1 on reference sheet</t>
    </r>
  </si>
  <si>
    <r>
      <rPr>
        <sz val="11.0"/>
      </rPr>
      <t xml:space="preserve">Used as a solvent for polymers and resins, a wetting agent for textiles, and a chemical intermediate; [ACGIH] Used as a solvent in inks, adhesives, and lacquers; [HSDB]
ACGIH - Documentation of the TLVs and BEIs, 7th Ed. Cincinnati: ACGIH Worldwide
</t>
    </r>
    <r>
      <rPr>
        <color rgb="FF0000FF"/>
        <sz val="11.0"/>
      </rPr>
      <t># Please see reference #1 on reference sheet</t>
    </r>
  </si>
  <si>
    <r>
      <rPr>
        <sz val="11.0"/>
      </rPr>
      <t xml:space="preserve">IUPAC Name:oxolane
InChI:InChI=1S/C4H8O/c1-2-4-5-3-1/h1-4H2
Molecular Formula: C4H8O
</t>
    </r>
    <r>
      <rPr>
        <color rgb="FF0000FF"/>
        <sz val="11.0"/>
      </rPr>
      <t xml:space="preserve"># Please see reference #1 on reference sheet
</t>
    </r>
  </si>
  <si>
    <r>
      <rPr>
        <sz val="11.0"/>
      </rPr>
      <t xml:space="preserve">Textiles (Fiber &amp; Fabric Manufacturing) [Category: Industry]
Painting (Solvents) [Category: Paint]
Working with Glues and Adhesives [Category: Other]
Plastic Composites Manufacturing [Category: Industry]
</t>
    </r>
    <r>
      <rPr>
        <color rgb="FF0000FF"/>
        <sz val="11.0"/>
      </rPr>
      <t># Please see reference #1 on reference sheet</t>
    </r>
  </si>
  <si>
    <r>
      <rPr>
        <sz val="11.0"/>
      </rPr>
      <t xml:space="preserve">Textiles (Fiber &amp; Fabric Manufacturing) [Category: Industry]
Painting (Solvents) [Category: Paint]
Working with Glues and Adhesives [Category: Other]
Plastic Composites Manufacturing [Category: Industry]
</t>
    </r>
    <r>
      <rPr>
        <color rgb="FF0000FF"/>
        <sz val="11.0"/>
      </rPr>
      <t># Please see reference #1 on reference sheet</t>
    </r>
  </si>
  <si>
    <r>
      <rPr>
        <sz val="11.0"/>
      </rPr>
      <t xml:space="preserve">Evacuate and restrict persons not wearing protective equipment from area of spill or leak until cleanup is complete. Remove all ignition sources. Establish forced ventilation to keep levels below explosive limit. Absorb liquids in vermiculite, dry sand, earth, peat, carbon, or a similar material and deposit in sealed containers. Keep this chemical out of a confined space, such as a sewer, because of the possibility of an explosion, unless the sewer is designed to prevent the build-up of explosive concentrations.
</t>
    </r>
    <r>
      <rPr>
        <color rgb="FF0000FF"/>
        <sz val="11.0"/>
      </rPr>
      <t># Please see reference #1 on reference sheet</t>
    </r>
    <r>
      <rPr>
        <sz val="11.0"/>
      </rPr>
      <t xml:space="preserve">
</t>
    </r>
  </si>
  <si>
    <r>
      <rPr>
        <sz val="11.0"/>
      </rPr>
      <t xml:space="preserve">Manufactured by catalytic hydrogenation of maleic anhydride.
</t>
    </r>
    <r>
      <rPr>
        <color rgb="FF0000FF"/>
        <sz val="11.0"/>
      </rPr>
      <t># Please see reference #1 on reference sheet</t>
    </r>
  </si>
  <si>
    <r>
      <rPr>
        <sz val="11.0"/>
      </rPr>
      <t xml:space="preserve">Provide proper respiratory protection to rescuers entering an unknown atmosphere. Whenever possible, Self-Contained Breathing Apparatus (SCBA) should be used; if not available, use a level of protection greater than or equal to that advised under Protective Clothing.
</t>
    </r>
    <r>
      <rPr>
        <color rgb="FF0000FF"/>
        <sz val="11.0"/>
      </rPr>
      <t># Please see reference #1 on reference sheet</t>
    </r>
  </si>
  <si>
    <r>
      <rPr>
        <sz val="11.0"/>
      </rPr>
      <t xml:space="preserve">Generators of waste (equal to or greater than 100 kg/mo) containing this contaminant, EPA hazardous waste number U213, must conform with USEPA regulations in storage, transportation, treatment and disposal of waste.
</t>
    </r>
    <r>
      <rPr>
        <color rgb="FF0000FF"/>
        <sz val="11.0"/>
      </rPr>
      <t># Please see reference #1 on reference sheet</t>
    </r>
  </si>
  <si>
    <r>
      <rPr>
        <sz val="11.0"/>
      </rPr>
      <t xml:space="preserve">Cosmetics product ingredient: Tetrahydrofuran
</t>
    </r>
    <r>
      <rPr>
        <color rgb="FF0000FF"/>
        <sz val="11.0"/>
      </rPr>
      <t># Please see reference #1 on reference sheet</t>
    </r>
  </si>
  <si>
    <r>
      <rPr>
        <sz val="11.0"/>
      </rPr>
      <t xml:space="preserve">Solvent
</t>
    </r>
    <r>
      <rPr>
        <color rgb="FF0000FF"/>
        <sz val="11.0"/>
      </rPr>
      <t># Please see reference #1 on reference sheet</t>
    </r>
  </si>
  <si>
    <r>
      <rPr>
        <sz val="11.0"/>
      </rPr>
      <t xml:space="preserve">Processing aids, not otherwise listed
Solvent
Not Known or Reasonably Ascertainable
Adhesives and sealant chemicals
Anti-adhesive/cohesive
Laboratory chemicals
Solvents (which become part of product formulation or mixture)
</t>
    </r>
    <r>
      <rPr>
        <color rgb="FF0000FF"/>
        <sz val="11.0"/>
      </rPr>
      <t># Please see reference #1 on reference sheet</t>
    </r>
  </si>
  <si>
    <r>
      <rPr>
        <sz val="10.0"/>
      </rPr>
      <t xml:space="preserve">Solubility in water: freely soluble
</t>
    </r>
    <r>
      <rPr>
        <color rgb="FF0000FF"/>
        <sz val="10.0"/>
      </rPr>
      <t># Please see reference #1 on reference sheet</t>
    </r>
  </si>
  <si>
    <t>(1,1,3,3-TETRAMETHYLBUTYL)PHENOL</t>
  </si>
  <si>
    <t xml:space="preserve">Molecular Weight:206.32400
Density:0.935g/cm3
Molecular Formula:C14H22O
</t>
  </si>
  <si>
    <t>Boiling Point:278.9ºC at 760mmHg
Melting Point:N/A</t>
  </si>
  <si>
    <t>27193-28-8</t>
  </si>
  <si>
    <t>4-(1,1,3,3-TETRAMETHYLBUTYL)PHENOL</t>
  </si>
  <si>
    <t>Boiling Point:282.3±0.0 °C at 760 mmHg
Melting Point:79-82 °C(lit.)</t>
  </si>
  <si>
    <t>140-66-9</t>
  </si>
  <si>
    <r>
      <rPr>
        <sz val="11.0"/>
      </rPr>
      <t xml:space="preserve">/ALTERNATIVE and IN VITRO TESTS/ Environmental contamination has been one of the major drawbacks of the industrial revolution. Several man-made chemicals are constantly released into the environment during the manufacturing process and by leaching from the industrial products. As a result, human and animal populations are exposed to these synthetic chemicals on a regular basis. Many of these chemicals have adverse effects on the physiological functions, particularly on the hormone systems in human and animals and are called endocrine disrupting chemicals (EDCs). Bisphenol A (BPA), 4-tert-octylphenol (OP), and 4-nonylphenol (NP) are three high volume production EDCs that are widely used for industrial purposes and are present ubiquitously in the environment.
</t>
    </r>
    <r>
      <rPr>
        <color rgb="FF0000FF"/>
        <sz val="11.0"/>
      </rPr>
      <t># Please see reference #1 on reference sheet</t>
    </r>
  </si>
  <si>
    <r>
      <rPr>
        <sz val="11.0"/>
      </rPr>
      <t xml:space="preserve">ENDOCRINE MODULATION/ Endocrine disrupting chemicals (EDCs) are defined as environmental compounds that modulate steroid hormone receptor-dependent responses an abnormal manner, resulting in adverse health problems for humans such as cancer growth and metastasis. Cathepsins are proteases that have been implicated in cancer progression.
PREGNANCY AND HUMAN REPRODUCTION/ Exposure to 4-tert-octylphenol (tOP) has been linked with adverse health outcomes in animals and humans, while epidemiological studies about associations between prenatal exposure to tOP and fetal growth are extremely limited. We measured urinary tOP concentrations in 1100 pregnant women before their delivery, and examined whether tOP levels were associated with birth outcomes, including weight, length, head circumference and ponderal index at birth.
</t>
    </r>
    <r>
      <rPr>
        <color rgb="FF0000FF"/>
        <sz val="11.0"/>
      </rPr>
      <t># Please see reference #1 on reference sheet</t>
    </r>
  </si>
  <si>
    <r>
      <rPr>
        <sz val="11.0"/>
      </rPr>
      <t xml:space="preserve">Used as intermediate for surfactants and other compounds; [HSDB] Used as intermediate for resins, rubber additives, antioxidants, fuel oil stabilizers, adhesives, dyestuffs, fungicides, and bactericides; Also used for vulcanizing synthetic rubber (sulfide derivative) and in airplane fuel; [eChemPortal: SIDSUNEP]
</t>
    </r>
    <r>
      <rPr>
        <color rgb="FF0000FF"/>
        <sz val="11.0"/>
      </rPr>
      <t># Please see reference #1 on reference sheet</t>
    </r>
  </si>
  <si>
    <r>
      <rPr>
        <sz val="11.0"/>
      </rPr>
      <t xml:space="preserve">DRINKING WATER: 4-(1,1,3,3-Tetramethylbutyl)phenol was tenatively identified in drinking water from Seattle, WA in November 1976(1). p-(1,1,3,3-Tetramethylbutyl)phenol was tested for but not detected in finished water samples from a US drinking water treatment facility in a heavily populated, highly urbanized drainage basin; reporting level = 1 ug/L(2). The compound was found in 10 German tap water samples at a mean concentration of 2.0 ng/L(3).
</t>
    </r>
    <r>
      <rPr>
        <color rgb="FF0000FF"/>
        <sz val="11.0"/>
      </rPr>
      <t xml:space="preserve">
# Please see reference #1 on reference sheet</t>
    </r>
  </si>
  <si>
    <r>
      <rPr>
        <sz val="11.0"/>
      </rPr>
      <t xml:space="preserve">IUPAC Name:4-(2,4,4-trimethylpentan-2-yl)phenol
InChI:InChI=1S/C14H22O/c1-13(2,3)10-14(4,5)11-6-8-12(15)9-7-11/h6-9,15H,10H2,1-5H3
Molecular Formula:C14H22O
</t>
    </r>
    <r>
      <rPr>
        <color rgb="FF0000FF"/>
        <sz val="11.0"/>
      </rPr>
      <t xml:space="preserve">
# Please see reference #1 on reference sheet</t>
    </r>
  </si>
  <si>
    <r>
      <rPr>
        <sz val="11.0"/>
      </rPr>
      <t xml:space="preserve">Petroleum Production and Refining [Category: Industry]
</t>
    </r>
    <r>
      <rPr>
        <color rgb="FF0000FF"/>
        <sz val="11.0"/>
      </rPr>
      <t># Please see reference #1 on reference sheet</t>
    </r>
  </si>
  <si>
    <r>
      <rPr>
        <sz val="11.0"/>
      </rPr>
      <t xml:space="preserve">Petroleum Production and Refining [Category: Industry]
</t>
    </r>
    <r>
      <rPr>
        <color rgb="FF0000FF"/>
        <sz val="11.0"/>
      </rPr>
      <t># Please see reference #1 on reference sheet</t>
    </r>
  </si>
  <si>
    <r>
      <rPr>
        <sz val="11.0"/>
      </rPr>
      <t xml:space="preserve">GROUNDWATER: 4-(1,1,3,3-Tetramethylbutyl)phenol was present in two wells, down gradient from a rapid infiltration plant in Massachusetts, at 0.62 and 2.5 ug/L(1). 4-(1,1,3,3-Tetramethylbutyl)phenol was present in two wells, down gradient from a rapid infiltration basin (Arizona) at concentrations ranging from 0.01-0.017 ug/L(2). 4-(1,1,3,3-Tetramethylbutyl)phenol was present at 0.53 ug/L in ground water down gradient from a land application site in Boulder, CO(3).
SURFACE WATER: Water samples from the Delaware River between Marcus Hook, PA and Trenton, NJ contained 4-(1,1,3,3-tetramethylbutyl)phenol at 1-2 ppb in the winter (March 1977) and 0.2-2 ppb in the summer (August 1976)(1). In a study of three treatment plants in southern Germany, the compound was present in surface water samples collected from the Danube, Blau and Nau Rivers at a mean concentration of 7.3 ng/L (detection limit = 0.5 ng/L); sampling was conducted from June to October 2000(6).
DRINKING WATER: 4-(1,1,3,3-Tetramethylbutyl)phenol was tenatively identified in drinking water from Seattle, WA in November 1976(1). p-(1,1,3,3-Tetramethylbutyl)phenol was tested for but not detected in finished water samples from a US drinking water treatment facility in a heavily populated, highly urbanized drainage basin; reporting level = 1 ug/L(2). The compound was found in 10 German tap water samples at a mean concentration of 2.0 ng/L(3).
</t>
    </r>
    <r>
      <rPr>
        <color rgb="FF0000FF"/>
        <sz val="11.0"/>
      </rPr>
      <t># Please see reference #1 on reference sheet</t>
    </r>
  </si>
  <si>
    <r>
      <rPr>
        <sz val="11.0"/>
      </rPr>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Methods and materials for containment and cleaning up: Pick up and arrange disposal without creating dust. Sweep up and shovel. Keep in suitable, closed containers for disposal.
</t>
    </r>
    <r>
      <rPr>
        <color rgb="FF0000FF"/>
        <sz val="11.0"/>
      </rPr>
      <t xml:space="preserve">
# Please see reference #1 on reference sheet</t>
    </r>
  </si>
  <si>
    <r>
      <rPr>
        <sz val="11.0"/>
      </rPr>
      <t xml:space="preserve">Keep container tightly closed in a dry and well-ventilated place.
Catalytic alkylation of phenol with olefins.
</t>
    </r>
    <r>
      <rPr>
        <color rgb="FF0000FF"/>
        <sz val="11.0"/>
      </rPr>
      <t># Please see reference #1 on reference sheet</t>
    </r>
  </si>
  <si>
    <r>
      <rPr>
        <sz val="11.0"/>
      </rPr>
      <t xml:space="preserve">Eye/face protection: Safety glasses with side-shields conforming to EN166. Use equipment for eye protection tested and approved under appropriate government standards such as NIOSH (US) or EN
Body Protection: Complete suit protecting against chemicals. The type of protective equipment must be selected according to the concentration and amount of the dangerous substance at the specific workplace.
Skin protection: Handle with gloves.
</t>
    </r>
    <r>
      <rPr>
        <color rgb="FF0000FF"/>
        <sz val="11.0"/>
      </rPr>
      <t># Please see reference #1 on reference sheet</t>
    </r>
  </si>
  <si>
    <r>
      <rPr>
        <sz val="11.0"/>
      </rPr>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t>
    </r>
    <r>
      <rPr>
        <color rgb="FF0000FF"/>
        <sz val="11.0"/>
      </rPr>
      <t># Please see reference #1 on reference sheet</t>
    </r>
  </si>
  <si>
    <r>
      <rPr>
        <sz val="11.0"/>
      </rPr>
      <t xml:space="preserve">Surfactant (surface active agent)
</t>
    </r>
    <r>
      <rPr>
        <color rgb="FF0000FF"/>
        <sz val="11.0"/>
      </rPr>
      <t># Please see reference #1 on reference sheet</t>
    </r>
  </si>
  <si>
    <r>
      <rPr>
        <sz val="11.0"/>
      </rPr>
      <t xml:space="preserve">Intermediates
Monomers
Surface active agents
Surfactant (surface active agent)
Processing aids not otherwise specified
Processing aids, specific to petroleum production
</t>
    </r>
    <r>
      <rPr>
        <color rgb="FF0000FF"/>
        <sz val="11.0"/>
      </rPr>
      <t># Please see reference #1 on reference sheet</t>
    </r>
  </si>
  <si>
    <r>
      <rPr>
        <sz val="11.0"/>
      </rPr>
      <t xml:space="preserve">Surfactant (surface active agent)
</t>
    </r>
    <r>
      <rPr>
        <color rgb="FF0000FF"/>
        <sz val="11.0"/>
      </rPr>
      <t># Please see reference #1 on reference sheet</t>
    </r>
  </si>
  <si>
    <t>TETRASUL</t>
  </si>
  <si>
    <t xml:space="preserve">Molecular Weight:324.05
Density:1.6±0.1 g/cm3
Molecular Formula:C12H6Cl4S        
</t>
  </si>
  <si>
    <t>Boiling Point:408.1±45.0 °C at 760 mmHg
Melting Point:N/A</t>
  </si>
  <si>
    <t>2227-13-6</t>
  </si>
  <si>
    <t>THEOBROMINE</t>
  </si>
  <si>
    <t xml:space="preserve">Molecular Weight:180.164
Density:1.6±0.1 g/cm3
Molecular Formula:C7H8N4O2
</t>
  </si>
  <si>
    <t>Boiling Point:495.5±37.0 °C at 760 mmHg
Melting Point:345-350 °C</t>
  </si>
  <si>
    <t>83-67-0</t>
  </si>
  <si>
    <r>
      <rPr>
        <sz val="11.0"/>
      </rPr>
      <t xml:space="preserve">Flash point data for this chemical are not available; however, it is probably combustible. (NTP, 1992)
</t>
    </r>
    <r>
      <rPr>
        <color rgb="FF0000FF"/>
        <sz val="11.0"/>
      </rPr>
      <t># Please see reference #1 on reference sheet</t>
    </r>
  </si>
  <si>
    <r>
      <rPr>
        <sz val="11.0"/>
      </rPr>
      <t xml:space="preserve">SYMPTOMS: Ingestion of large doses of this compound may cause nausea and vomiting. Loss of appetite may also occur. Other symptoms may include central nervous system and gastrointestinal changes.
ACUTE/CHRONIC HAZARDS: When heated to decomposition this compound emits toxic fumes of nitrogen oxides. (NTP, 1992)
</t>
    </r>
    <r>
      <rPr>
        <color rgb="FF0000FF"/>
        <sz val="11.0"/>
      </rPr>
      <t xml:space="preserve">
# Please see reference #1 on reference sheet</t>
    </r>
  </si>
  <si>
    <r>
      <rPr>
        <sz val="11.0"/>
      </rPr>
      <t xml:space="preserve">Theobromine is used principally to make caffeine. Formerly, theobromine and its derivatives were used in diuretics, myocardial stimulants, vasodilators and smooth muscle relaxants. Theobromine salts (calcium salicylate, sodium salicylate and sodium acetate) were used previously to dilate coronary arteries at doses of 300 to 600 mg per day. There is no current therapeutic use of theobromine.
</t>
    </r>
    <r>
      <rPr>
        <color rgb="FF0000FF"/>
        <sz val="11.0"/>
      </rPr>
      <t># Please see reference #1 on reference sheet</t>
    </r>
  </si>
  <si>
    <r>
      <rPr>
        <sz val="11.0"/>
      </rPr>
      <t xml:space="preserve"> IUPAC Name: 3,7-dimethylpurine-2,6-dione
InChI:InChI=1S/C7H8N4O2/c1-10-3-8-5-4(10)6(12)9-7(13)11(5)2/h3H,1-2H3,(H,9,12,13)
 Molecular Formula:C7H8N4O2
</t>
    </r>
    <r>
      <rPr>
        <color rgb="FF0000FF"/>
        <sz val="11.0"/>
      </rPr>
      <t xml:space="preserve">
# Please see reference #1 on reference sheet</t>
    </r>
  </si>
  <si>
    <r>
      <rPr>
        <sz val="11.0"/>
      </rPr>
      <t xml:space="preserve">Pharmaceuticals
</t>
    </r>
    <r>
      <rPr>
        <color rgb="FF0000FF"/>
        <sz val="11.0"/>
      </rPr>
      <t># Please see reference #1 on reference sheet</t>
    </r>
  </si>
  <si>
    <r>
      <rPr>
        <sz val="11.0"/>
      </rPr>
      <t xml:space="preserve">Pharmaceuticals
</t>
    </r>
    <r>
      <rPr>
        <color rgb="FF0000FF"/>
        <sz val="11.0"/>
      </rPr>
      <t># Please see reference #1 on reference sheet</t>
    </r>
  </si>
  <si>
    <r>
      <rPr>
        <sz val="11.0"/>
      </rPr>
      <t xml:space="preserve">Precautions for safe handling: Avoid contact with skin and eyes. Avoid formation of dust and aerosols. Provide appropriate exhaust ventilation at places where dust is formed. Normal measures for preventive fire protection.
</t>
    </r>
    <r>
      <rPr>
        <color rgb="FF0000FF"/>
        <sz val="11.0"/>
      </rPr>
      <t># Please see reference #1 on reference sheet</t>
    </r>
  </si>
  <si>
    <r>
      <rPr>
        <sz val="11.0"/>
      </rPr>
      <t xml:space="preserve">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t>
    </r>
    <r>
      <rPr>
        <color rgb="FF0000FF"/>
        <sz val="11.0"/>
      </rPr>
      <t># Please see reference #1 on reference sheet</t>
    </r>
  </si>
  <si>
    <r>
      <rPr>
        <sz val="11.0"/>
      </rPr>
      <t xml:space="preserve">Gloves must be inspected prior to use. Use proper glove removal technique (without touching glove's outer surface) to avoid skin contact with this product. Dispose of contaminated gloves after use in accordance with applicable laws and good laboratory practices. Wash and dry hands.
</t>
    </r>
    <r>
      <rPr>
        <color rgb="FF0000FF"/>
        <sz val="11.0"/>
      </rPr>
      <t># Please see reference #1 on reference sheet</t>
    </r>
  </si>
  <si>
    <r>
      <rPr>
        <sz val="11.0"/>
      </rPr>
      <t xml:space="preserve">SMALL SPILLS AND LEAKAGE: If you spill this chemical, dampen the solid spill material with 5% ammonium hydroxide, then transfer the dampened material to a suitable container. Use absorbent paper dampened with 5% ammonium hydroxide to pick up any remaining material.
</t>
    </r>
    <r>
      <rPr>
        <color rgb="FF0000FF"/>
        <sz val="11.0"/>
      </rPr>
      <t># Please see reference #1 on reference sheet</t>
    </r>
  </si>
  <si>
    <r>
      <rPr>
        <sz val="11.0"/>
      </rPr>
      <t xml:space="preserve">CIR ingredient: Theobromine
MEDICATION
</t>
    </r>
    <r>
      <rPr>
        <color rgb="FF0000FF"/>
        <sz val="11.0"/>
      </rPr>
      <t># Please see reference #1 on reference sheet</t>
    </r>
  </si>
  <si>
    <r>
      <rPr>
        <sz val="11.0"/>
      </rPr>
      <t xml:space="preserve">CIR ingredient: Theobromine
MEDICATION
</t>
    </r>
    <r>
      <rPr>
        <color rgb="FF0000FF"/>
        <sz val="11.0"/>
      </rPr>
      <t># Please see reference #1 on reference sheet</t>
    </r>
  </si>
  <si>
    <r>
      <rPr>
        <sz val="11.0"/>
      </rPr>
      <t xml:space="preserve">Pharmaceuticals
</t>
    </r>
    <r>
      <rPr>
        <color rgb="FF0000FF"/>
        <sz val="11.0"/>
      </rPr>
      <t># Please see reference #1 on reference sheet</t>
    </r>
  </si>
  <si>
    <r>
      <rPr>
        <sz val="11.0"/>
      </rPr>
      <t xml:space="preserve">Cosmetics -&gt; Skin conditioning
</t>
    </r>
    <r>
      <rPr>
        <color rgb="FF0000FF"/>
        <sz val="11.0"/>
      </rPr>
      <t># Please see reference #1 on reference sheet</t>
    </r>
  </si>
  <si>
    <r>
      <rPr>
        <sz val="10.0"/>
      </rPr>
      <t xml:space="preserve">In water, 330 mg/L at 25 °C
</t>
    </r>
    <r>
      <rPr>
        <color rgb="FF0000FF"/>
        <sz val="10.0"/>
      </rPr>
      <t># Please see reference #1 on reference sheet</t>
    </r>
  </si>
  <si>
    <t>THEOPHYLLINE</t>
  </si>
  <si>
    <t xml:space="preserve">Molecular Weight:180.164
Density:1.5±0.1 g/cm3
Molecular Formula:C7H8N4O2
</t>
  </si>
  <si>
    <t>Boiling Point:454.1±37.0 °C at 760 mmHg
Melting Point:271-273 °C</t>
  </si>
  <si>
    <t>58-55-9</t>
  </si>
  <si>
    <t>THIAZOPYR (MON 13200)</t>
  </si>
  <si>
    <t xml:space="preserve">Molecular Weight:396.37500
Density:1.42g/cm3
Molecular Formula:C16H17F5N2O2S
</t>
  </si>
  <si>
    <t>Boiling Point:448.9ºC at 760mmHg
Melting Point:77.3-79.1ºC</t>
  </si>
  <si>
    <t>117718-60-2</t>
  </si>
  <si>
    <t>THIOCYANATE</t>
  </si>
  <si>
    <t xml:space="preserve">Molecular Weight:58.08240
Density:N/A
Molecular Formula:CNS-
</t>
  </si>
  <si>
    <t>EDF-058</t>
  </si>
  <si>
    <r>
      <rPr>
        <sz val="11.0"/>
      </rPr>
      <t xml:space="preserve">Thiocyanates are known to affect the thyroid glands, reducing the ability of the gland to produce hormones that are necessary for the normal function of the body. Exposure to high levels of cyanide for a short time harms the brain and heart and can even cause coma and death. (L191)
</t>
    </r>
    <r>
      <rPr>
        <color rgb="FF0000FF"/>
        <sz val="11.0"/>
      </rPr>
      <t xml:space="preserve">
# Please see reference #1 on reference sheet</t>
    </r>
  </si>
  <si>
    <r>
      <rPr>
        <sz val="11.0"/>
      </rPr>
      <t xml:space="preserve">Exposure occurs from breathing air and drinking water, touching soil or water containing thiocyanate, or eating foods that contain thiocyanate. Thiocyanates are present in water primarily because of discharges from coal processing, extraction of gold and silver, and mining industries. Thiocyanate is the major product formed from cyanide that passes into the body as the body attempts to rid itself of cyanide, thus exposure to cyanide also results in exposure to thiocyanate. (L191)
</t>
    </r>
    <r>
      <rPr>
        <color rgb="FF0000FF"/>
        <sz val="11.0"/>
      </rPr>
      <t># Please see reference #1 on reference sheet</t>
    </r>
  </si>
  <si>
    <r>
      <rPr>
        <sz val="11.0"/>
      </rPr>
      <t xml:space="preserve">Exposure occurs from breathing air and drinking water, touching soil or water containing thiocyanate, or eating foods that contain thiocyanate. 
</t>
    </r>
    <r>
      <rPr>
        <color rgb="FF0000FF"/>
        <sz val="11.0"/>
      </rPr>
      <t># Please see reference #1 on reference sheet</t>
    </r>
  </si>
  <si>
    <r>
      <rPr>
        <sz val="11.0"/>
      </rPr>
      <t xml:space="preserve">IUPAC Name: thiocyanate
InChI: InChI=1S/CHNS/c2-1-3/h3H/p-1
Molecular Formula: CNS-
</t>
    </r>
    <r>
      <rPr>
        <color rgb="FF0000FF"/>
        <sz val="11.0"/>
      </rPr>
      <t># Please see reference #1 on reference sheet</t>
    </r>
  </si>
  <si>
    <r>
      <rPr>
        <sz val="11.0"/>
      </rPr>
      <t xml:space="preserve">Exposure occurs from breathing air and drinking water, touching soil or water containing thiocyanate, or eating foods that contain thiocyanate. 
</t>
    </r>
    <r>
      <rPr>
        <color rgb="FF0000FF"/>
        <sz val="11.0"/>
      </rPr>
      <t># Please see reference #1 on reference sheet</t>
    </r>
  </si>
  <si>
    <r>
      <rPr>
        <sz val="11.0"/>
      </rPr>
      <t xml:space="preserve">In cases of thiocyanate exposure, get fresh air and medical attention. If not breathing, give artificial respiration. If breathing is difficult, give oxygen. If swallowed, do not induce vomiting but give large quantities of water. Immediately flush skin with plenty of water for at least 15 minutes in case of exposure to skin or the eyes. (L217)
</t>
    </r>
    <r>
      <rPr>
        <color rgb="FF0000FF"/>
        <sz val="11.0"/>
      </rPr>
      <t># Please see reference #1 on reference sheet</t>
    </r>
  </si>
  <si>
    <r>
      <rPr>
        <sz val="11.0"/>
      </rPr>
      <t xml:space="preserve">Oral (L191); inhalation (L191) ; dermal (L191)
</t>
    </r>
    <r>
      <rPr>
        <color rgb="FF0000FF"/>
        <sz val="11.0"/>
      </rPr>
      <t># Please see reference #1 on reference sheet</t>
    </r>
  </si>
  <si>
    <t>THIOPHANATE ETHYL</t>
  </si>
  <si>
    <t xml:space="preserve">Molecular Weight:370.44700
Density:1.414g/cm3
Molecular Formula:C14H18N4O4S2
</t>
  </si>
  <si>
    <t>Boiling Point:N/A
Melting Point:195(分解)ºC</t>
  </si>
  <si>
    <t>23564-06-9</t>
  </si>
  <si>
    <r>
      <rPr>
        <sz val="11.0"/>
      </rPr>
      <t xml:space="preserve">When heated to decomposition it emits very toxic fumes of NOx and SOx /nitrogen oxides and sulfur oxides/.
Thiophanate-ethyl's former production and use as a fungicide resulted in its direct release to the environment. If released to air, an estimated vapor pressure of 1.2X10-9 mm Hg at 25 °C indicates thiophanate-ethyl will exist solely in the particulate phase in the ambient atmosphere. Particulate-phase thiophanate-ethyl will be removed from the atmosphere by wet and dry deposition. 
</t>
    </r>
    <r>
      <rPr>
        <color rgb="FF0000FF"/>
        <sz val="11.0"/>
      </rPr>
      <t># Please see reference #1 on reference sheet</t>
    </r>
  </si>
  <si>
    <r>
      <rPr>
        <sz val="11.0"/>
      </rPr>
      <t xml:space="preserve">BEHAVIORAL: ATAXIA; LUNGS, THORAX, OR RESPIRATION: RESPIRATORY STIMULATION; GASTROINTESTINAL: HYPERMOTILITY, DIARRHEA
</t>
    </r>
    <r>
      <rPr>
        <color rgb="FF0000FF"/>
        <sz val="11.0"/>
      </rPr>
      <t># Please see reference #1 on reference sheet</t>
    </r>
  </si>
  <si>
    <r>
      <rPr>
        <sz val="11.0"/>
      </rPr>
      <t xml:space="preserve">Used as systemic fungicide and veterinary anthelmintic (nematodes); [Merck Index]
</t>
    </r>
    <r>
      <rPr>
        <color rgb="FF0000FF"/>
        <sz val="11.0"/>
      </rPr>
      <t xml:space="preserve">
# Please see reference #1 on reference sheet</t>
    </r>
  </si>
  <si>
    <r>
      <rPr>
        <sz val="11.0"/>
      </rPr>
      <t xml:space="preserve">AQUATIC FATE: Based on a classification scheme(1), an estimated Koc value of 49(SRC), determined from a structure estimation method(2), indicates that thiophanate-ethyl is not expected to adsorb to suspended solids and sediment(SRC). Volatilization from water surfaces is not expected(3) based upon an estimated Henry's Law constant of 5.2X10-13 atm-cu m/mole(SRC), developed using a fragment constant estimation method(4). Thiophenate-ethyl degrades in aqueous solution (25 °C; 48 hr) by 30% to ethyl benzimidazole-2-yl carbamate (MBC)(8). According to a classification scheme(5), an estimated BCF of 8(SRC), from an estimated log Kow of 2.1(6) and a regression-derived equation(7), suggests the potential for bioconcentration in aquatic organisms is low(SRC).
</t>
    </r>
    <r>
      <rPr>
        <color rgb="FF0000FF"/>
        <sz val="11.0"/>
      </rPr>
      <t># Please see reference #1 on reference sheet</t>
    </r>
  </si>
  <si>
    <r>
      <rPr>
        <sz val="11.0"/>
      </rPr>
      <t xml:space="preserve">IUPAC Name: ethyl N-[[2-(ethoxycarbonylcarbamothioylamino)phenyl]carbamothioyl]carbamate
InChI: InChI=1S/C14H18N4O4S2/c1-3-21-13(19)17-11(23)15-9-7-5-6-8-10(9)16-12(24)18-14(20)22-4-2/h5-8H,3-4H2,1-2H3,(H2,15,17,19,23)(H2,16,18,20,24)
Molecular Formula:C14H18N4O4S2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</si>
  <si>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</si>
  <si>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</si>
  <si>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AEROBIC: In the field, thiophanate-ethyl has been shown to break down to benzimidazole ethyl carbamate(1), although the degradation process was not identified. Based on test results using analogous thiophanate-methyl which degrades rapidly in soils of various textures to methyl-2-benzimidazolecarbamate(2), biodegratation of thiophanate-ethyl may be an important environmental fate process in soil(SRC).
</t>
    </r>
    <r>
      <rPr>
        <color rgb="FF0000FF"/>
        <sz val="11.0"/>
      </rPr>
      <t># Please see reference #1 on reference sheet</t>
    </r>
  </si>
  <si>
    <r>
      <rPr>
        <sz val="11.0"/>
      </rPr>
      <t xml:space="preserve">Thiophanate-ethyl's former production and use as a fungicide resulted in its direct release to the environment. If released to air, an estimated vapor pressure of 1.2X10-9 mm Hg at 25 °C indicates thiophanate-ethyl will exist solely in the particulate phase in the ambient atmosphere. Particulate-phase thiophanate-ethyl will be removed from the atmosphere by wet and dry deposition.
</t>
    </r>
    <r>
      <rPr>
        <color rgb="FF0000FF"/>
        <sz val="11.0"/>
      </rPr>
      <t># Please see reference #1 on reference sheet</t>
    </r>
  </si>
  <si>
    <r>
      <rPr>
        <sz val="11.0"/>
      </rPr>
      <t xml:space="preserve">Systemic fungicide /Former use/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</si>
  <si>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xml:space="preserve">
# Please see reference #1 on reference sheet</t>
    </r>
  </si>
  <si>
    <r>
      <rPr>
        <sz val="11.0"/>
      </rPr>
      <t xml:space="preserve">Used as systemic fungicide and veterinary anthelmintic 
</t>
    </r>
    <r>
      <rPr>
        <color rgb="FF0000FF"/>
        <sz val="11.0"/>
      </rPr>
      <t># Please see reference #1 on reference sheet</t>
    </r>
  </si>
  <si>
    <r>
      <rPr>
        <sz val="11.0"/>
      </rPr>
      <t xml:space="preserve">Used as systemic fungicide and veterinary anthelmintic 
</t>
    </r>
    <r>
      <rPr>
        <color rgb="FF0000FF"/>
        <sz val="11.0"/>
      </rPr>
      <t xml:space="preserve">
# Please see reference #1 on reference sheet</t>
    </r>
  </si>
  <si>
    <r>
      <rPr>
        <sz val="11.0"/>
      </rPr>
      <t xml:space="preserve">Occupational exposure to thiophanate-ethyl may have occured through dermal contact with this compound at workplaces where thiophanate-ethyl was produced or used. (SRC)
</t>
    </r>
    <r>
      <rPr>
        <color rgb="FF0000FF"/>
        <sz val="11.0"/>
      </rPr>
      <t># Please see reference #1 on reference sheet</t>
    </r>
  </si>
  <si>
    <r>
      <rPr>
        <sz val="11.0"/>
      </rPr>
      <t xml:space="preserve">Occupational exposure to thiophanate-ethyl may have occured through dermal contact with this compound at workplaces where thiophanate-ethyl was produced or used. (SRC)
</t>
    </r>
    <r>
      <rPr>
        <color rgb="FF0000FF"/>
        <sz val="11.0"/>
      </rPr>
      <t># Please see reference #1 on reference sheet</t>
    </r>
  </si>
  <si>
    <r>
      <rPr>
        <sz val="11.0"/>
      </rPr>
      <t xml:space="preserve">Used as systemic fungicide and veterinary anthelmintic (nematodes); [Merck Index]
</t>
    </r>
    <r>
      <rPr>
        <color rgb="FF0000FF"/>
        <sz val="11.0"/>
      </rPr>
      <t># Please see reference #1 on reference sheet</t>
    </r>
  </si>
  <si>
    <r>
      <rPr>
        <sz val="11.0"/>
      </rPr>
      <t xml:space="preserve">Used as systemic fungicide and veterinary anthelmintic (nematodes); [Merck Index]
</t>
    </r>
    <r>
      <rPr>
        <color rgb="FF0000FF"/>
        <sz val="11.0"/>
      </rPr>
      <t># Please see reference #1 on reference sheet</t>
    </r>
  </si>
  <si>
    <r>
      <rPr>
        <sz val="10.0"/>
      </rPr>
      <t xml:space="preserve">Almost insoluble in water; sparingly soluble in most organic solvents
</t>
    </r>
    <r>
      <rPr>
        <color rgb="FF0000FF"/>
        <sz val="10.0"/>
      </rPr>
      <t># Please see reference #1 on reference sheet</t>
    </r>
  </si>
  <si>
    <t>THIOPHENE</t>
  </si>
  <si>
    <t xml:space="preserve">Molecular Weight:84.140
Density:1.1±0.1 g/cm3
Molecular Formula:C4H4S
</t>
  </si>
  <si>
    <t>Boiling Point:84.2±9.0 °C at 760 mmHg
Melting Point:-38ºC</t>
  </si>
  <si>
    <t>110-02-1</t>
  </si>
  <si>
    <t>THIRAM</t>
  </si>
  <si>
    <t xml:space="preserve">Molecular Weight:240.433
Density:1.3±0.1 g/cm3
Molecular Formula:C6H12N2S4
</t>
  </si>
  <si>
    <t>Boiling Point:307.4±25.0 °C at 760 mmHg
Melting Point:156-158 °C(lit.)</t>
  </si>
  <si>
    <t>137-26-8</t>
  </si>
  <si>
    <r>
      <rPr>
        <sz val="11.0"/>
      </rPr>
      <t xml:space="preserve">As the federal pesticide law FIFRA directs, EPA is conducting a comprehensive review of older pesticides to consider their health and environmental effects and make decisions about their future use. Under this pesticide reregistration program, EPA examines health and safety data for pesticide active ingredients initially registered before November 1, 1984, and determines whether they are eligible for reregistration. In addition, all pesticides must meet the new safety standard of the Food Quality Protection Act of 1996
</t>
    </r>
    <r>
      <rPr>
        <color rgb="FF0000FF"/>
        <sz val="11.0"/>
      </rPr>
      <t># Please see reference #1 on reference sheet</t>
    </r>
  </si>
  <si>
    <r>
      <rPr>
        <sz val="11.0"/>
      </rPr>
      <t xml:space="preserve">Cancer Classification: Not Likely to be Carcinogenic to Humans
</t>
    </r>
    <r>
      <rPr>
        <color rgb="FF0000FF"/>
        <sz val="11.0"/>
      </rPr>
      <t># Please see reference #1 on reference sheet</t>
    </r>
    <r>
      <rPr>
        <sz val="11.0"/>
      </rPr>
      <t xml:space="preserve">
</t>
    </r>
  </si>
  <si>
    <r>
      <rPr>
        <sz val="11.0"/>
      </rPr>
      <t xml:space="preserve">Used as a crop fungicide and seed protectant; also used as an animal repellent to protect fruit trees and ornamentals; [EXTOXNET] Used as a fungicide applied to foliage; Also used in seed treatment, as a rodent repellent, a vulcanizing agent, and additive to lubricating oil; [ACGIH]
</t>
    </r>
    <r>
      <rPr>
        <color rgb="FF0000FF"/>
        <sz val="11.0"/>
      </rPr>
      <t># Please see reference #1 on reference sheet</t>
    </r>
  </si>
  <si>
    <r>
      <rPr>
        <sz val="11.0"/>
      </rPr>
      <t xml:space="preserve">IUPAC Name: dimethylcarbamothioylsulfanyl N,N-dimethylcarbamodithioate
InChI:InChI=1S/C6H12N2S4/c1-7(2)5(9)11-12-6(10)8(3)4/h1-4H3
Molecular Formula: C6H12N2S4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</si>
  <si>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</si>
  <si>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</si>
  <si>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If thiram is spilled, the following steps should be taken: 1. Ventilate area of spill. 2. For small quantities, sweep onto paper or other suitable material, place in an appropriate container. Quantities may be reclaimed.
</t>
    </r>
    <r>
      <rPr>
        <color rgb="FF0000FF"/>
        <sz val="11.0"/>
      </rPr>
      <t xml:space="preserve">
# Please see reference #1 on reference sheet</t>
    </r>
  </si>
  <si>
    <r>
      <rPr>
        <sz val="11.0"/>
      </rPr>
      <t xml:space="preserve">Thiram is produced by careful oxidation of a N,N-dimethyl dithiocarbamate salt with hydrogen peroxide, chlorine, or air.
</t>
    </r>
    <r>
      <rPr>
        <color rgb="FF0000FF"/>
        <sz val="11.0"/>
      </rPr>
      <t># Please see reference #1 on reference sheet</t>
    </r>
  </si>
  <si>
    <r>
      <rPr>
        <sz val="11.0"/>
      </rPr>
      <t xml:space="preserve">Personal protection: chemical protection suit including self-contained breathing apparatus. Do NOT let this chemical enter the environment. Sweep spilled substance into covered containers. Carefully collect remainder. Then store and dispose of according to local regulations.
Avoid long-term exposure, even to small quantities ... . Do not consume alcohol on a day when thiram is used.
</t>
    </r>
    <r>
      <rPr>
        <color rgb="FF0000FF"/>
        <sz val="11.0"/>
      </rPr>
      <t># Please see reference #1 on reference sheet</t>
    </r>
  </si>
  <si>
    <r>
      <rPr>
        <sz val="11.0"/>
      </rPr>
      <t xml:space="preserve">Generators of waste (equal to or greater than 100 kg/mo) containing this contaminant, EPA hazardous waste number U244, must conform with USEPA regulations in storage, transportation, treatment and disposal of waste.
</t>
    </r>
    <r>
      <rPr>
        <color rgb="FF0000FF"/>
        <sz val="11.0"/>
      </rPr>
      <t># Please see reference #1 on reference sheet</t>
    </r>
  </si>
  <si>
    <r>
      <rPr>
        <sz val="11.0"/>
      </rPr>
      <t xml:space="preserve">Fungicides, Transformation products
</t>
    </r>
    <r>
      <rPr>
        <color rgb="FF0000FF"/>
        <sz val="11.0"/>
      </rPr>
      <t># Please see reference #1 on reference sheet</t>
    </r>
  </si>
  <si>
    <r>
      <rPr>
        <sz val="11.0"/>
      </rPr>
      <t xml:space="preserve">Fungicides, Transformation products
Information on 4 consumer products that contain Thiram in the following categories is provided:
• Pesticides
</t>
    </r>
    <r>
      <rPr>
        <color rgb="FF0000FF"/>
        <sz val="11.0"/>
      </rPr>
      <t># Please see reference #1 on reference sheet</t>
    </r>
  </si>
  <si>
    <r>
      <rPr>
        <sz val="11.0"/>
      </rPr>
      <t xml:space="preserve">Fungicides, Transformation products
</t>
    </r>
    <r>
      <rPr>
        <color rgb="FF0000FF"/>
        <sz val="11.0"/>
      </rPr>
      <t># Please see reference #1 on reference sheet</t>
    </r>
  </si>
  <si>
    <r>
      <rPr>
        <sz val="11.0"/>
      </rPr>
      <t xml:space="preserve">Fungicides, Transformation products
Information on 4 consumer products that contain Thiram in the following categories is provided:
• Pesticides
</t>
    </r>
    <r>
      <rPr>
        <color rgb="FF0000FF"/>
        <sz val="11.0"/>
      </rPr>
      <t># Please see reference #1 on reference sheet</t>
    </r>
  </si>
  <si>
    <r>
      <rPr>
        <sz val="10.0"/>
      </rPr>
      <t xml:space="preserve">In water, 30 mg/L at 25 °C
</t>
    </r>
    <r>
      <rPr>
        <color rgb="FF0000FF"/>
        <sz val="10.0"/>
      </rPr>
      <t># Please see reference #1 on reference sheet</t>
    </r>
  </si>
  <si>
    <t>TOLBUTAMIDE</t>
  </si>
  <si>
    <t xml:space="preserve">Molecular Weight:270.348
Density:1.2±0.1 g/cm3
Molecular Formula:C12H18N2O3S
</t>
  </si>
  <si>
    <t>Boiling Point:430.0±38.0 °C at 760 mmHg
Melting Point:128-130°C</t>
  </si>
  <si>
    <t>64-77-7</t>
  </si>
  <si>
    <r>
      <rPr>
        <sz val="11.0"/>
      </rPr>
      <t xml:space="preserve">Symptoms of exposure to this chemical may include aplastic anemia, hypoglycemia, nausea, vomiting, weakness, intolerance to alcohol, skin eruptions, and rarely, leukopenia, thrombocytopenia, thyroid suppression, hyperlipemia or gastrointestinal bleeding from ulcers.
</t>
    </r>
    <r>
      <rPr>
        <color rgb="FF0000FF"/>
        <sz val="11.0"/>
      </rPr>
      <t xml:space="preserve">
# Please see reference #1 on reference sheet</t>
    </r>
  </si>
  <si>
    <r>
      <rPr>
        <sz val="11.0"/>
      </rPr>
      <t xml:space="preserve">Therap cat: Antidiabetic
Therap cat (Vet): Hypoglycemic agent
An orally effective hypoglycemic drug.
</t>
    </r>
    <r>
      <rPr>
        <color rgb="FF0000FF"/>
        <sz val="11.0"/>
      </rPr>
      <t># Please see reference #1 on reference sheet</t>
    </r>
  </si>
  <si>
    <r>
      <rPr>
        <sz val="11.0"/>
      </rPr>
      <t xml:space="preserve">IUPAC Name: 1-butyl-3-(4-methylphenyl)sulfonylurea
InChI: InChI=1S/C12H18N2O3S/c1-3-4-9-13-12(15)14-18(16,17)11-7-5-10(2)6-8-11/h5-8H,3-4,9H2,1-2H3,(H2,13,14,15)
Molecular Formula:C12H18N2O3S
</t>
    </r>
    <r>
      <rPr>
        <color rgb="FF0000FF"/>
        <sz val="11.0"/>
      </rPr>
      <t># Please see reference #1 on reference sheet</t>
    </r>
  </si>
  <si>
    <r>
      <rPr>
        <sz val="11.0"/>
      </rPr>
      <t xml:space="preserve">Drug 
</t>
    </r>
    <r>
      <rPr>
        <color rgb="FF0000FF"/>
        <sz val="11.0"/>
      </rPr>
      <t># Please see reference #1 on reference sheet</t>
    </r>
  </si>
  <si>
    <r>
      <rPr>
        <sz val="11.0"/>
      </rPr>
      <t xml:space="preserve">Drug
</t>
    </r>
    <r>
      <rPr>
        <color rgb="FF0000FF"/>
        <sz val="11.0"/>
      </rPr>
      <t># Please see reference #1 on reference sheet</t>
    </r>
  </si>
  <si>
    <r>
      <rPr>
        <sz val="11.0"/>
      </rPr>
      <t xml:space="preserve">monitoring of the breastfed infant's blood glucose is advisable during maternal therapy with hypoglycemic agents.
◉ Effects in Breastfed Infants
</t>
    </r>
    <r>
      <rPr>
        <color rgb="FF0000FF"/>
        <sz val="11.0"/>
      </rPr>
      <t xml:space="preserve">
# Please see reference #1 on reference sheet</t>
    </r>
  </si>
  <si>
    <r>
      <rPr>
        <sz val="11.0"/>
      </rPr>
      <t xml:space="preserve">SMALL SPILLS AND LEAKAGE: If a spill of this chemical occurs, FIRST REMOVE ALL SOURCES OF IGNITION, then you should dampen the solid spill material with acetone and transfer the dampened material to a suitable container. Use absorbent paper dampened with acetone to pick up any remaining material. Seal your contaminated clothing and the absorbent paper in a vapor-tight plastic bag for eventual disposal. Solvent wash all contaminated surfaces with acetone followed by washing with a soap and water solution. Do not reenter the contaminated area until the Safety Officer (or other responsible person) has verified that the area has been properly cleaned.
</t>
    </r>
    <r>
      <rPr>
        <color rgb="FF0000FF"/>
        <sz val="11.0"/>
      </rPr>
      <t># Please see reference #1 on reference sheet</t>
    </r>
    <r>
      <rPr>
        <sz val="11.0"/>
      </rPr>
      <t xml:space="preserve">
</t>
    </r>
  </si>
  <si>
    <r>
      <rPr>
        <sz val="11.0"/>
      </rPr>
      <t xml:space="preserve">SMALL SPILLS AND LEAKAGE: If a spill of this chemical occurs, FIRST REMOVE ALL SOURCES OF IGNITION, then you should dampen the solid spill material with acetone and transfer the dampened material to a suitable container. 
FROM BUTYL ISOCYANATE &amp; 4-TOLUENESULFONAMIDE SODIUM...
</t>
    </r>
    <r>
      <rPr>
        <color rgb="FF0000FF"/>
        <sz val="11.0"/>
      </rPr>
      <t># Please see reference #1 on reference sheet</t>
    </r>
  </si>
  <si>
    <r>
      <rPr>
        <sz val="11.0"/>
      </rPr>
      <t xml:space="preserve">RECOMMENDED RESPIRATOR: Where the neat test chemical is weighed and diluted, wear a NIOSH-approved half face respirator equipped with an organic vapor/acid gas cartridge (specific for organic vapors, HCl, acid gas and SO2) with a dust/mist filter. (NTP, 1992)
</t>
    </r>
    <r>
      <rPr>
        <color rgb="FF0000FF"/>
        <sz val="11.0"/>
      </rPr>
      <t>#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</si>
  <si>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xml:space="preserve">
# Please see reference #1 on reference sheet</t>
    </r>
  </si>
  <si>
    <r>
      <rPr>
        <sz val="11.0"/>
      </rPr>
      <t xml:space="preserve">For treatment of NIDDM (non-insulin-dependent diabetes mellitus) in conjunction with diet and exercise.
Therap cat: Antidiabetic
</t>
    </r>
    <r>
      <rPr>
        <color rgb="FF0000FF"/>
        <sz val="11.0"/>
      </rPr>
      <t># Please see reference #1 on reference sheet</t>
    </r>
  </si>
  <si>
    <r>
      <rPr>
        <sz val="11.0"/>
      </rPr>
      <t xml:space="preserve">Therap cat: Antidiabetic
</t>
    </r>
    <r>
      <rPr>
        <color rgb="FF0000FF"/>
        <sz val="11.0"/>
      </rPr>
      <t># Please see reference #1 on reference sheet</t>
    </r>
  </si>
  <si>
    <r>
      <rPr>
        <sz val="11.0"/>
      </rPr>
      <t xml:space="preserve">Human Drugs -&gt; FDA Approved Drug Products with Therapeutic Equivalence Evaluations (Orange Book) -&gt; Active Ingredients
</t>
    </r>
    <r>
      <rPr>
        <color rgb="FF0000FF"/>
        <sz val="11.0"/>
      </rPr>
      <t># Please see reference #1 on reference sheet</t>
    </r>
  </si>
  <si>
    <r>
      <rPr>
        <sz val="11.0"/>
      </rPr>
      <t xml:space="preserve">Human Drugs -&gt; FDA Approved Drug Products with Therapeutic Equivalence Evaluations (Orange Book) -&gt; Active Ingredients
Therap cat: Antidiabetic
</t>
    </r>
    <r>
      <rPr>
        <color rgb="FF0000FF"/>
        <sz val="11.0"/>
      </rPr>
      <t># Please see reference #1 on reference sheet</t>
    </r>
  </si>
  <si>
    <r>
      <rPr>
        <sz val="10.0"/>
      </rPr>
      <t xml:space="preserve">In water, 109 mg/l @ 37 °C
</t>
    </r>
    <r>
      <rPr>
        <color rgb="FF0000FF"/>
        <sz val="10.0"/>
      </rPr>
      <t># Please see reference #1 on reference sheet</t>
    </r>
  </si>
  <si>
    <t>TRANS-CHLORDANE</t>
  </si>
  <si>
    <t xml:space="preserve">Molecular Weight:409.779
Density:1.8±0.1 g/cm3
Molecular Formula:C10H6Cl8
</t>
  </si>
  <si>
    <t>5103-74-2</t>
  </si>
  <si>
    <r>
      <rPr>
        <sz val="11.0"/>
      </rPr>
      <t xml:space="preserve">Chlordane is a central nervous system stimulant, and can also damage the digestive system and the liver. Large doses have been known to cause convulsions, respiratory failure, and death. Chlordane is also known to have adverse reproductive and developmental effects. (L91)
</t>
    </r>
    <r>
      <rPr>
        <color rgb="FF0000FF"/>
        <sz val="11.0"/>
      </rPr>
      <t># Please see reference #1 on reference sheet</t>
    </r>
  </si>
  <si>
    <r>
      <rPr>
        <sz val="11.0"/>
      </rPr>
      <t xml:space="preserve">Chlordane was used in the US as an insecticide for crops, livestock, lawns, gardens, and house foundations; [EPA]
</t>
    </r>
    <r>
      <rPr>
        <color rgb="FF0000FF"/>
        <sz val="11.0"/>
      </rPr>
      <t># Please see reference #1 on reference sheet</t>
    </r>
  </si>
  <si>
    <r>
      <rPr>
        <sz val="11.0"/>
      </rPr>
      <t xml:space="preserve">IUPAC Name:(1R,2R,3S,4S,6R,7S)-1,3,4,7,8,9,10,10-octachlorotricyclo[5.2.1.02,6]dec-8-ene
InChI:InChI=1S/C10H6Cl8/c11-3-1-2-4(5(3)12)9(16)7(14)6(13)8(2,15)10(9,17)18/h2-5H,1H2/t2-,3+,4-,5-,8+,9-/m1/s1
Molecular Formula:C10H6Cl8
</t>
    </r>
    <r>
      <rPr>
        <color rgb="FF0000FF"/>
        <sz val="11.0"/>
      </rPr>
      <t># Please see reference #1 on reference sheet</t>
    </r>
  </si>
  <si>
    <r>
      <rPr>
        <sz val="11.0"/>
      </rPr>
      <t xml:space="preserve">Farming (Pesticides) [Category: Industry]
INSECTICIDES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</si>
  <si>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</si>
  <si>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Trans-chlordane, also known as gamma-chlordane, is one of two isomers of chlordane. Chlordane is a manufactured chemical that was used as a pesticide in the United States from 1948 to 1988. (L90)
</t>
    </r>
    <r>
      <rPr>
        <color rgb="FF0000FF"/>
        <sz val="11.0"/>
      </rPr>
      <t># Please see reference #1 on reference sheet</t>
    </r>
  </si>
  <si>
    <r>
      <rPr>
        <sz val="11.0"/>
      </rPr>
      <t xml:space="preserve">Oral (L281) ; inhalation (A105)
</t>
    </r>
    <r>
      <rPr>
        <color rgb="FF0000FF"/>
        <sz val="11.0"/>
      </rPr>
      <t># Please see reference #1 on reference sheet</t>
    </r>
  </si>
  <si>
    <r>
      <rPr>
        <sz val="11.0"/>
      </rPr>
      <t xml:space="preserve">Chlordane was used as a pesticide. (L90)
Farming (Pesticides) [Category: Industry]
</t>
    </r>
    <r>
      <rPr>
        <color rgb="FF0000FF"/>
        <sz val="11.0"/>
      </rPr>
      <t># Please see reference #1 on reference sheet</t>
    </r>
  </si>
  <si>
    <t>TRIADIMEFON</t>
  </si>
  <si>
    <t xml:space="preserve">Molecular Weight:293.749
Density:1.2±0.1 g/cm3
Molecular Formula:C14H16ClN3O2
</t>
  </si>
  <si>
    <r>
      <rPr>
        <color rgb="FF1155CC"/>
        <sz val="11.0"/>
        <u/>
      </rPr>
      <t xml:space="preserve">Boiling Point:441.9±55.0 °C at 760 mmHg
Melting Point:82°C
</t>
    </r>
    <r>
      <rPr>
        <color rgb="FF000000"/>
        <sz val="11.0"/>
      </rPr>
      <t>Colorless solid
Characteristic odor</t>
    </r>
  </si>
  <si>
    <t>43121-43-3</t>
  </si>
  <si>
    <r>
      <rPr>
        <sz val="11.0"/>
      </rPr>
      <t xml:space="preserve">Triadimefon's production may result in its release to the environment through various waste streams; its use as a fungicide will result in its direct release to the environment. If released to air, a vapor pressure of 1.50X10-8 mm Hg at 25 °C indicates triadimefon will exist solely in the particulate phase in the ambient atmosphere. Particulate-phase triadimefon will be removed from the atmosphere by wet and dry deposition.
</t>
    </r>
    <r>
      <rPr>
        <color rgb="FF0000FF"/>
        <sz val="11.0"/>
      </rPr>
      <t xml:space="preserve">
# Please see reference #1 on reference sheet</t>
    </r>
  </si>
  <si>
    <r>
      <rPr>
        <sz val="11.0"/>
      </rPr>
      <t xml:space="preserve">SYMPTOMS: Symptoms of exposure to this compound may include skin, eye and mucous membrane irritation.
ACUTE/CHRONIC HAZARDS: This compound can be absorbed through the skin. When heated to decomposition it emits toxic fumes of hydrogen chloride, hydrazines, amines, nitrogen oxides and carbon monoxide. (NTP, 1992)
</t>
    </r>
    <r>
      <rPr>
        <color rgb="FF0000FF"/>
        <sz val="11.0"/>
      </rPr>
      <t># Please see reference #1 on reference sheet</t>
    </r>
  </si>
  <si>
    <r>
      <rPr>
        <sz val="11.0"/>
      </rPr>
      <t xml:space="preserve">Used as systemic fungicide to protect grains, fruits, vegetables, and ornamentals; [Merck Index] Available in powder, concentrate, and paste to protect fruit, cereals, vegetables, coffee, ornamentals, sugarcane, pineapple, and turf; [EPA Pesticides, p. 153]
</t>
    </r>
    <r>
      <rPr>
        <color rgb="FF0000FF"/>
        <sz val="11.0"/>
      </rPr>
      <t># Please see reference #1 on reference sheet</t>
    </r>
  </si>
  <si>
    <r>
      <rPr>
        <sz val="11.0"/>
      </rPr>
      <t xml:space="preserve">EPA-TSC/NERL 507; Procedure: gas chromatography with a nitrogen-phosphorus detector; Analyte: triadimefon; Matrix: ground water and finished drinking water; Detection Limit: 0.09 ug/L.
NERL 525.2; Procedure: gas chromatography/mass spectrometry; Analyte: triadimefon; Matrix: finished drinking water, source water, or drinking water in any treatment stage; Detection Limit: 0.33 ug/L.
</t>
    </r>
    <r>
      <rPr>
        <color rgb="FF0000FF"/>
        <sz val="11.0"/>
      </rPr>
      <t># Please see reference #1 on reference sheet</t>
    </r>
  </si>
  <si>
    <r>
      <rPr>
        <sz val="11.0"/>
      </rPr>
      <t xml:space="preserve">IUPAC Name: 1-(4-chlorophenoxy)-3,3-dimethyl-1-(1,2,4-triazol-1-yl)butan-2-one
InChI: InChI=1S/C14H16ClN3O2/c1-14(2,3)12(19)13(18-9-16-8-17-18)20-11-6-4-10(15)5-7-11/h4-9,13H,1-3H3
Molecular Formula: C14H16ClN3O2
</t>
    </r>
    <r>
      <rPr>
        <color rgb="FF0000FF"/>
        <sz val="11.0"/>
      </rPr>
      <t># Please see reference #1 on reference sheet</t>
    </r>
  </si>
  <si>
    <r>
      <rPr>
        <sz val="11.0"/>
      </rPr>
      <t xml:space="preserve">Farming (Pesticides) [Category: Industry]
</t>
    </r>
    <r>
      <rPr>
        <color rgb="FF0000FF"/>
        <sz val="11.0"/>
      </rPr>
      <t>INSECTICIDES
# Please see reference #1 on reference sheet</t>
    </r>
  </si>
  <si>
    <r>
      <rPr>
        <sz val="11.0"/>
      </rPr>
      <t xml:space="preserve">Farming (Pesticides) [Category: Industry]
</t>
    </r>
    <r>
      <rPr>
        <color rgb="FF0000FF"/>
        <sz val="11.0"/>
      </rPr>
      <t># Please see reference #1 on reference sheet</t>
    </r>
  </si>
  <si>
    <r>
      <rPr>
        <sz val="11.0"/>
      </rPr>
      <t xml:space="preserve">Triadimefon is one of many pesticides that has been detected in U.S. foods by the US Food and Drug Admin's regulatory monitoring of domestic foods for fiscal years 1983-1986(1); frequencies of occurrence and concentrations were not reported(1). In a US monitoring survey of 6970 produce samples (fruits and vegetables) collected between 1989 and 1991, triadimefon was detected (detection limit of 0.75 ppm) in only one sample(2); the concentration in the sample (from a pear) was not reported, but it was said to be above the tolerable limit set by the EPA(2). 
</t>
    </r>
    <r>
      <rPr>
        <color rgb="FF0000FF"/>
        <sz val="11.0"/>
      </rPr>
      <t># Please see reference #1 on reference sheet</t>
    </r>
  </si>
  <si>
    <r>
      <rPr>
        <sz val="11.0"/>
      </rPr>
      <t xml:space="preserve"> Particulate-phase triadimefon will be removed from the atmosphere by wet and dry deposition. If released to soil, triadimefon is expected to have moderate to low mobility based upon a Koc ranging from 150-510. Volatilization from moist soil surfaces is not expected to be an important fate process based upon a Henry's Law constant of 8.10X10-11 atm-cu m/mole. Triadimefon is not expected to volatilize from dry soil surfaces based upon its vapor pressure.
</t>
    </r>
    <r>
      <rPr>
        <color rgb="FF0000FF"/>
        <sz val="11.0"/>
      </rPr>
      <t># Please see reference #1 on reference sheet</t>
    </r>
  </si>
  <si>
    <r>
      <rPr>
        <sz val="11.0"/>
      </rPr>
      <t xml:space="preserve">Triadimefon can be produced by dichlorination of pinacolone followed by substitution with sodium p-chlorophenoxide and triazole in a one-pot reaction.
</t>
    </r>
    <r>
      <rPr>
        <color rgb="FF0000FF"/>
        <sz val="11.0"/>
      </rPr>
      <t xml:space="preserve">
# Please see reference #1 on reference sheet</t>
    </r>
  </si>
  <si>
    <r>
      <rPr>
        <rFont val="Arial"/>
        <sz val="11.0"/>
      </rPr>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t>
    </r>
    <r>
      <rPr>
        <rFont val="Arial"/>
        <color rgb="FF0000FF"/>
        <sz val="11.0"/>
      </rPr>
      <t># Please see reference #1 on reference sheet</t>
    </r>
  </si>
  <si>
    <r>
      <rPr>
        <sz val="11.0"/>
      </rPr>
      <t xml:space="preserve">SRP: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Please see reference #1 on reference sheet</t>
    </r>
  </si>
  <si>
    <r>
      <rPr>
        <sz val="11.0"/>
      </rPr>
      <t xml:space="preserve">Household &amp; Commercial/Institutional Products
Information on 2 consumer products that contain Triadimefon in the following categories is provided:
• Pesticides
</t>
    </r>
    <r>
      <rPr>
        <color rgb="FF0000FF"/>
        <sz val="11.0"/>
      </rPr>
      <t># Please see reference #1 on reference sheet</t>
    </r>
  </si>
  <si>
    <r>
      <rPr>
        <sz val="11.0"/>
      </rPr>
      <t xml:space="preserve">Accordingly, should a registrant fail to implement any of the risk mitigation measures identified in this document, the Agency may take regulatory action to address the risk concerns from the use of triadimefon. If all changes outlined in this document are implemented, then all current risks for triadimefon will be adequately mitigated for the purposes of this determination under FIFRA.
</t>
    </r>
    <r>
      <rPr>
        <color rgb="FF0000FF"/>
        <sz val="11.0"/>
      </rPr>
      <t xml:space="preserve">
# Please see reference #1 on reference sheet</t>
    </r>
  </si>
  <si>
    <r>
      <rPr>
        <sz val="11.0"/>
      </rPr>
      <t xml:space="preserve">• Pesticides
Fungicides, Transformation products
Food uses: Apples, grapes, pears, pineapples, and raspberries. (Registrant is voluntarily deleting use on apples, grapes, pears, and raspberries).
Non-food uses: Pine seedlings, Christmas trees, residential and commercial turf, ornamentals, and landscapes. (Registrant is voluntarily deleting residential turf use).
</t>
    </r>
    <r>
      <rPr>
        <color rgb="FF0000FF"/>
        <sz val="11.0"/>
      </rPr>
      <t># Please see reference #1 on reference sheet</t>
    </r>
  </si>
  <si>
    <r>
      <rPr>
        <sz val="11.0"/>
      </rPr>
      <t xml:space="preserve">Screening level estimates of triadimefon use in the U.S., based on data from the years 1990 through 2000, have been provided by the Agency's Biological and Economic Analysis Division. Total use averaged 135,000 lbs ai/year with an upper-end estimate of 266,000 lbs ai/year. The largest market, in terms of total pounds ai, was seen in the turf and ornamental sector.
</t>
    </r>
    <r>
      <rPr>
        <color rgb="FF0000FF"/>
        <sz val="11.0"/>
      </rPr>
      <t># Please see reference #1 on reference sheet</t>
    </r>
  </si>
  <si>
    <r>
      <rPr>
        <sz val="11.0"/>
      </rPr>
      <t xml:space="preserve">California Safe Cosmetics Program (CSCP) Reportable Ingredient
Hazard Traits - Developmental Toxicity; Reproductive Toxicity
Authoritative List - Prop 65
Report - regardless of intended function of ingredient in the product
</t>
    </r>
    <r>
      <rPr>
        <color rgb="FF0000FF"/>
        <sz val="11.0"/>
      </rPr>
      <t># Please see reference #1 on reference sheet</t>
    </r>
  </si>
  <si>
    <r>
      <rPr>
        <sz val="10.0"/>
      </rPr>
      <t xml:space="preserve">In water, of 71.5 mg/L at 25 °C
</t>
    </r>
    <r>
      <rPr>
        <color rgb="FF0000FF"/>
        <sz val="10.0"/>
      </rPr>
      <t># Please see reference #1 on reference sheet</t>
    </r>
  </si>
  <si>
    <t>TRIADIMENOL (BAYTAN)</t>
  </si>
  <si>
    <t xml:space="preserve">Molecular Weight:295.765
Density:1.2±0.1 g/cm3
Molecular Formula:C14H18ClN3O2
</t>
  </si>
  <si>
    <r>
      <rPr>
        <color rgb="FF1155CC"/>
        <sz val="11.0"/>
        <u/>
      </rPr>
      <t xml:space="preserve">Boiling Point:465.4±55.0 °C at 760 mmHg
Melting Point:110ºC
</t>
    </r>
    <r>
      <rPr>
        <color rgb="FF000000"/>
        <sz val="11.0"/>
      </rPr>
      <t>Colorless crystalline solid
Slight non-specific odor</t>
    </r>
  </si>
  <si>
    <t>55219-65-3</t>
  </si>
  <si>
    <r>
      <rPr>
        <sz val="11.0"/>
      </rPr>
      <t xml:space="preserve">Commercial material is mixture of two diastereoisomers; [Merck Index] Increased liver enzyme activity (ALT and AST) and histopathological liver changes observed in 13-week feeding study of rats at the three highest doses tested (500, 1,500, and 4,500 ppm); A 15-day dermal study of rabbits produced a NOAEL greater than highest tested dose (250 mg/kg/day); Teratogenic effects seen in tadpoles (branchial arches) and cultured rat embryos (cranial nerve and ganglia); No evidence of mutagenicity; [HSDB] Not irritating to skin or eyes of rabbits; Not sensitizing to guinea pig skin; No adverse effects to reproductive performance observed in 2-generation study of rats; 
Triadimenol's production may result in its release to the environment through various waste streams; its use as a systemic fungicide will result in its direct release to the environment. If released to air, a vapor pressure of 3.1X10-10 mm Hg at 20 °C indicates triadimenol will exist solely in the particulate phase in the atmosphere.
</t>
    </r>
    <r>
      <rPr>
        <color rgb="FF0000FF"/>
        <sz val="11.0"/>
      </rPr>
      <t># Please see reference #1 on reference sheet</t>
    </r>
  </si>
  <si>
    <r>
      <rPr>
        <sz val="11.0"/>
      </rPr>
      <t xml:space="preserve">An eye irritant, and causes a mild skin dermal irritation.
</t>
    </r>
    <r>
      <rPr>
        <color rgb="FF0000FF"/>
        <sz val="11.0"/>
      </rPr>
      <t># Please see reference #1 on reference sheet</t>
    </r>
    <r>
      <rPr>
        <sz val="11.0"/>
      </rPr>
      <t xml:space="preserve">
</t>
    </r>
  </si>
  <si>
    <r>
      <rPr>
        <sz val="11.0"/>
      </rPr>
      <t xml:space="preserve">Used as an agricultural fungicide and seed protectant; [Merck Index] The major metabolite of the triazole fungicide triadimefon; A broad spectrum systemic fungicide used as seed treatment for barley, corn, cotton, oats, rye, sorghum, and wheat; An import tolerance is also set for bananas; [Reference #1] Used as fungicide for table and wine grapes, cereals, and cereal seed treatment in the EU; [EFSA]
</t>
    </r>
    <r>
      <rPr>
        <color rgb="FF0000FF"/>
        <sz val="11.0"/>
      </rPr>
      <t># Please see reference #1 on reference sheet</t>
    </r>
  </si>
  <si>
    <r>
      <rPr>
        <sz val="11.0"/>
      </rPr>
      <t xml:space="preserve">Triadimenol is listed in the dataset of EPA Human Health Benchmarks for Pesticides under the Safe Drinking Water Act (40 eCFR 141)
</t>
    </r>
    <r>
      <rPr>
        <color rgb="FF0000FF"/>
        <sz val="11.0"/>
      </rPr>
      <t># Please see reference #1 on reference sheet</t>
    </r>
  </si>
  <si>
    <r>
      <rPr>
        <sz val="11.0"/>
      </rPr>
      <t xml:space="preserve">IUPAC Name:1-(4-chlorophenoxy)-3,3-dimethyl-1-(1,2,4-triazol-1-yl)butan-2-ol
InChI:InChI=1S/C14H18ClN3O2/c1-14(2,3)12(19)13(18-9-16-8-17-18)20-11-6-4-10(15)5-7-11/h4-9,12-13,19H,1-3H3
Molecular Formula:C14H18ClN3O2
</t>
    </r>
    <r>
      <rPr>
        <color rgb="FF0000FF"/>
        <sz val="11.0"/>
      </rPr>
      <t xml:space="preserve">
# Please see reference #1 on reference sheet</t>
    </r>
  </si>
  <si>
    <r>
      <rPr>
        <sz val="11.0"/>
      </rPr>
      <t xml:space="preserve">Farming (Pesticides) [Category: Industry]
Used as a seed treatment on: barley, corn, cotton, oats, rye, sorghum, and wheat. There is also an import tolerance on bananas.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</si>
  <si>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</si>
  <si>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AQUATIC SPECIES/ Conazole fungicides are commonly used to prevent fungal growth on turf grass and agricultural crops. As many of these sites are adjacent to coastal waterways and estuaries, there exists the potential for nontarget effects of runoff on marine organisms. 
</t>
    </r>
    <r>
      <rPr>
        <color rgb="FF0000FF"/>
        <sz val="11.0"/>
      </rPr>
      <t># Please see reference #1 on reference sheet</t>
    </r>
  </si>
  <si>
    <r>
      <rPr>
        <sz val="11.0"/>
      </rPr>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POTW is acceptable only after review by the governing authority. Due consideration shall be given to remediation worker exposure (inhalation, dermal and ingestion) as well as fate during treatment, transfer and disposal. If it is not practicable to manage the chemical in this fashion, it must meet Hazardous Material Criteria for disposal.
</t>
    </r>
    <r>
      <rPr>
        <color rgb="FF0000FF"/>
        <sz val="11.0"/>
      </rPr>
      <t># Please see reference #1 on reference sheet</t>
    </r>
  </si>
  <si>
    <r>
      <rPr>
        <sz val="11.0"/>
      </rPr>
      <t xml:space="preserve">Water soluble packets when used correctly qualify as a closed mixing/loading system under the Worker Protection Standard for Agricultural Pesticides [40 CFR 170.240(d)(4)]. Mixers and loaders using water soluble packets must: wear the personal protective equipment required on this labeling for mixers and loaders, and be provided, have immediately available, and wear in an emergency, such as a broken package, spill, or equipment breakdown: chemical resistant footwear and a NIOSH-approved respirator equipped with a dust/mist filter with MSHA/NIOSH approval number prefix TC-21C or any N, R, P, or HE filter.
USEP
</t>
    </r>
    <r>
      <rPr>
        <color rgb="FF0000FF"/>
        <sz val="11.0"/>
      </rPr>
      <t># Please see reference #1 on reference sheet</t>
    </r>
  </si>
  <si>
    <r>
      <rPr>
        <sz val="11.0"/>
      </rPr>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
    </r>
    <r>
      <rPr>
        <color rgb="FF0000FF"/>
        <sz val="11.0"/>
      </rPr>
      <t># Please see reference #1 on reference sheet</t>
    </r>
  </si>
  <si>
    <r>
      <rPr>
        <sz val="11.0"/>
      </rPr>
      <t xml:space="preserve">Commercial product is mixture of 2 diastereoisomers.
</t>
    </r>
    <r>
      <rPr>
        <color rgb="FF0000FF"/>
        <sz val="11.0"/>
      </rPr>
      <t># Please see reference #1 on reference sheet</t>
    </r>
  </si>
  <si>
    <r>
      <rPr>
        <sz val="11.0"/>
      </rPr>
      <t xml:space="preserve">Fungicide
</t>
    </r>
    <r>
      <rPr>
        <color rgb="FF0000FF"/>
        <sz val="11.0"/>
      </rPr>
      <t># Please see reference #1 on reference sheet</t>
    </r>
  </si>
  <si>
    <r>
      <rPr>
        <sz val="11.0"/>
      </rPr>
      <t xml:space="preserve">Commercial product is mixture of 2 diastereoisomers.
</t>
    </r>
    <r>
      <rPr>
        <color rgb="FF0000FF"/>
        <sz val="11.0"/>
      </rPr>
      <t xml:space="preserve">
# Please see reference #1 on reference sheet</t>
    </r>
  </si>
  <si>
    <r>
      <rPr>
        <sz val="11.0"/>
      </rPr>
      <t xml:space="preserve">California Safe Cosmetics Program (CSCP) Reportable Ingredient
Hazard Traits - Reproductive Toxicity
Authoritative List - EC Annex VI CMRs - Cat. 1B
Report - if used as a fragrance or flavor ingredient
</t>
    </r>
    <r>
      <rPr>
        <color rgb="FF0000FF"/>
        <sz val="11.0"/>
      </rPr>
      <t xml:space="preserve">
# Please see reference #1 on reference sheet</t>
    </r>
  </si>
  <si>
    <r>
      <rPr>
        <sz val="10.0"/>
      </rPr>
      <t xml:space="preserve">In water, 120 mg/L at 20 °C
</t>
    </r>
    <r>
      <rPr>
        <color rgb="FF0000FF"/>
        <sz val="10.0"/>
      </rPr>
      <t># Please see reference #1 on reference sheet</t>
    </r>
  </si>
  <si>
    <t>TRIBUTYLTIN</t>
  </si>
  <si>
    <t>BKH, IL-EPA, WWF</t>
  </si>
  <si>
    <t xml:space="preserve">Molecular Weight:291.061
Density:1.082 g/mL at 25 °C(lit.)
Molecular Formula:C12H27Sn
</t>
  </si>
  <si>
    <t>Boiling Point:281.5±9.0 °C at 760 mmHg
Melting Point:&lt;0ºC</t>
  </si>
  <si>
    <t>688-73-3</t>
  </si>
  <si>
    <t>TRIBUTYLTIN BENZOATE</t>
  </si>
  <si>
    <t xml:space="preserve">Molecular Weight:411.166
Density:1.193 g/mL at 25 °C(lit.)
Molecular Formula:C19H32O2Sn
</t>
  </si>
  <si>
    <t>Boiling Point:403.4±28.0 °C at 760 mmHg
Melting Point:16-18ºC</t>
  </si>
  <si>
    <t>4342-36-3</t>
  </si>
  <si>
    <t>TRIBUTYLTIN COMPOUNDS</t>
  </si>
  <si>
    <t>EDF-184</t>
  </si>
  <si>
    <t>TRIBUTYLTIN FLUORIDE</t>
  </si>
  <si>
    <t xml:space="preserve">Molecular Weight:309.051
Density:1,28 g/cm3
Molecular Formula:C12H27FSn
</t>
  </si>
  <si>
    <t>Boiling Point:267.3±23.0 °C at 760 mmHg
Melting Point:269-271 °C(lit.)</t>
  </si>
  <si>
    <r>
      <rPr>
        <sz val="11.0"/>
      </rPr>
      <t xml:space="preserve">Application of low-density polyethylene with advanced passive sampling device for measuring freely dissolved tributyltin in Korean coastal waters
</t>
    </r>
    <r>
      <rPr>
        <color rgb="FF0000FF"/>
        <sz val="11.0"/>
      </rPr>
      <t xml:space="preserve">
# Please see reference #1 on reference sheet</t>
    </r>
  </si>
  <si>
    <r>
      <rPr>
        <sz val="11.0"/>
      </rPr>
      <t xml:space="preserve">TOXIC and/or CORROSIVE; inhalation, ingestion or skin contact with material may cause severe injury or death. Methyl bromoacetate (UN2643) is an eye irritant/lachrymator (causes flow of tears). Contact with molten substance may cause severe burns to skin and eyes. Avoid any skin contact. Fire may produce irritating, corrosive and/or toxic gases. Runoff from fire control or dilution water may be corrosive and/or toxic and cause environmental contamination. (ERG, 2024)
</t>
    </r>
    <r>
      <rPr>
        <color rgb="FF0000FF"/>
        <sz val="11.0"/>
      </rPr>
      <t># Please see reference #1 on reference sheet</t>
    </r>
  </si>
  <si>
    <r>
      <rPr>
        <sz val="11.0"/>
      </rPr>
      <t xml:space="preserve">Sources/Uses
Formerly registered for use as an antimicrobial; [EPA]
</t>
    </r>
    <r>
      <rPr>
        <color rgb="FF0000FF"/>
        <sz val="11.0"/>
      </rPr>
      <t># Please see reference #1 on reference sheet</t>
    </r>
  </si>
  <si>
    <r>
      <rPr>
        <sz val="11.0"/>
      </rPr>
      <t xml:space="preserve">IUPAC Name: tributyl(fluoro)stannane
InChI: InChI=1S/3C4H9.FH.Sn/c3*1-3-4-2;;/h3*1,3-4H2,2H3;1H;/q;;;;+1/p-1
Molecular Formula: C12H27FSn
</t>
    </r>
    <r>
      <rPr>
        <color rgb="FF0000FF"/>
        <sz val="11.0"/>
      </rPr>
      <t># Please see reference #1 on reference sheet</t>
    </r>
  </si>
  <si>
    <r>
      <rPr>
        <sz val="11.0"/>
      </rPr>
      <t xml:space="preserve">Using Disinfectants or Biocides [Category: Clean]
</t>
    </r>
    <r>
      <rPr>
        <color rgb="FF0000FF"/>
        <sz val="11.0"/>
      </rPr>
      <t># Please see reference #1 on reference sheet</t>
    </r>
  </si>
  <si>
    <r>
      <rPr>
        <sz val="11.0"/>
      </rPr>
      <t xml:space="preserve">Containers may explode when heated. Runoff may pollute waterways. Substance may be transported in a molten form. (ERG, 2024)
Prevent entry into waterways, sewers, basements or confined areas. Absorb or cover with dry earth, sand or other non-combustible material and transfer to containers. DO NOT GET WATER INSIDE CONTAINERS. (ERG, 2024)
</t>
    </r>
    <r>
      <rPr>
        <color rgb="FF0000FF"/>
        <sz val="11.0"/>
      </rPr>
      <t># Please see reference #1 on reference sheet</t>
    </r>
  </si>
  <si>
    <r>
      <rPr>
        <sz val="11.0"/>
      </rPr>
      <t xml:space="preserve">waterways, sewers, basements or confined areas. Absorb or cover with dry earth, sand or other non-combustible material and transfer to containers
</t>
    </r>
    <r>
      <rPr>
        <color rgb="FF0000FF"/>
        <sz val="11.0"/>
      </rPr>
      <t># Please see reference #1 on reference sheet</t>
    </r>
  </si>
  <si>
    <r>
      <rPr>
        <sz val="11.0"/>
      </rPr>
      <t xml:space="preserve">Specific First Aid: For corrosives, in case of contact, immediately flush skin or eyes with running water for at least 30 minutes. Additional flushing may be required. Removal of solidified molten material from skin requires medical assistance. (ERG, 2024)
</t>
    </r>
    <r>
      <rPr>
        <color rgb="FF0000FF"/>
        <sz val="11.0"/>
      </rPr>
      <t xml:space="preserve">
# Please see reference #1 on reference sheet</t>
    </r>
  </si>
  <si>
    <r>
      <rPr>
        <sz val="11.0"/>
      </rPr>
      <t xml:space="preserve">ELIMINATE all ignition sources (no smoking, flares, sparks or flames) from immediate area. Do not touch damaged containers or spilled material unless wearing appropriate protective clothing. Stop leak if you can do it without risk. Prevent entry into waterways, sewers, basements or confined areas. Absorb or cover with dry earth, sand or other non-combustible material and transfer to containers. DO NOT GET WATER INSIDE CONTAINERS. (ERG, 2024)
</t>
    </r>
    <r>
      <rPr>
        <color rgb="FF0000FF"/>
        <sz val="11.0"/>
      </rPr>
      <t># Please see reference #1 on reference sheet</t>
    </r>
  </si>
  <si>
    <r>
      <rPr>
        <sz val="11.0"/>
      </rPr>
      <t xml:space="preserve">Wear positive pressure self-contained breathing apparatus (SCBA). Wear chemical protective clothing that is specifically recommended by the manufacturer when there is NO RISK OF FIRE. Structural firefighters' protective clothing provides thermal protection but only limited chemical protection. (ERG, 2024)
</t>
    </r>
    <r>
      <rPr>
        <color rgb="FF0000FF"/>
        <sz val="11.0"/>
      </rPr>
      <t xml:space="preserve">
# Please see reference #1 on reference sheet</t>
    </r>
  </si>
  <si>
    <r>
      <rPr>
        <sz val="11.0"/>
      </rPr>
      <t xml:space="preserve">Do not get water inside containers. Cool containers with flooding quantities of water until well after fire is out. Withdraw immediately in case of rising sound from venting safety devices or discoloration of tank. ALWAYS stay away from tanks in direct contact with flames. (ERG, 2024)
</t>
    </r>
    <r>
      <rPr>
        <color rgb="FF0000FF"/>
        <sz val="11.0"/>
      </rPr>
      <t># Please see reference #1 on reference sheet</t>
    </r>
  </si>
  <si>
    <t>TRIBUTYLTIN METHACRYLATE</t>
  </si>
  <si>
    <t xml:space="preserve">Molecular Weight:375.12500
Density:1,565 g/cm3
Molecular Formula:C16H32O2Sn
</t>
  </si>
  <si>
    <t>Boiling Point:138.5°C
Melting Point:17-20ºC</t>
  </si>
  <si>
    <t>2155-70-6</t>
  </si>
  <si>
    <t>TRICHLOROETHYLENE</t>
  </si>
  <si>
    <t xml:space="preserve">Molecular Weight:131.388
Density:1.5±0.1 g/cm3
Molecular Formula:C2HCl3
</t>
  </si>
  <si>
    <t>Boiling Point:87.2±0.0 °C at 760 mmHg
Melting Point:-86 °C</t>
  </si>
  <si>
    <t>79-01-6</t>
  </si>
  <si>
    <t>TRIFLURALIN</t>
  </si>
  <si>
    <t xml:space="preserve">Molecular Weight:335.279
Density:1.3±0.1 g/cm3
Molecular Formula:C13H16F3N3O4
</t>
  </si>
  <si>
    <t>Boiling Point:369.1±42.0 °C at 760 mmHg
Melting Point:48.5°C</t>
  </si>
  <si>
    <t>1582-09-8</t>
  </si>
  <si>
    <r>
      <rPr>
        <sz val="11.0"/>
      </rPr>
      <t xml:space="preserve">As the federal pesticide law FIFRA directs, EPA is conducting a comprehensive review of older pesticides to consider their health and environmental effects and make decisions about their continued use. Under this pesticide reregistration program, EPA examines newer health and safety data for pesticide active ingredients initially registered before November 1, 1984, and determines whether the use of the pesticide does not pose unreasonable risk in accordance to newer saftey standards, such as those described in the Food Quality Protection Act of 1996. 
</t>
    </r>
    <r>
      <rPr>
        <color rgb="FF0000FF"/>
        <sz val="11.0"/>
      </rPr>
      <t># Please see reference #1 on reference sheet</t>
    </r>
  </si>
  <si>
    <r>
      <rPr>
        <sz val="11.0"/>
      </rPr>
      <t xml:space="preserve">Acute (short-term), chronic (long- term), reproductive, developmental, or carcinogenic effects of trifluralin in humans. Decreased weight gain and effects on the blood and liver were observed in dogs chronically exposed to trifluralin in their diet. Skeletal abnormalities and depressed fetal weight were observed in the offspring of rodents exposed via gavage (experimentally placing the chemical in the stomach). Increased incidences of urinary tract tumors and thyroid tumors were observed in rats exposed to trifluralin in their diet. 
</t>
    </r>
    <r>
      <rPr>
        <color rgb="FF0000FF"/>
        <sz val="11.0"/>
      </rPr>
      <t># Please see reference #1 on reference sheet</t>
    </r>
  </si>
  <si>
    <r>
      <rPr>
        <sz val="11.0"/>
      </rPr>
      <t xml:space="preserve">Trifluralin is a herbicide used to control annual grasses and some broadleaf annual weeds on a variety of crops, shrubs, and flowers. It is used mostly on cotton, as well as on soybeans and some fruits and vegetables.
</t>
    </r>
    <r>
      <rPr>
        <color rgb="FF0000FF"/>
        <sz val="11.0"/>
      </rPr>
      <t xml:space="preserve">
# Please see reference #1 on reference sheet</t>
    </r>
  </si>
  <si>
    <r>
      <rPr>
        <sz val="11.0"/>
      </rPr>
      <t xml:space="preserve">Method: EPA-OGWDW/TSC 551.1; Procedure: gas chromatography with electron capture detector; Analyte: trifluralin; Matrix: finished drinking water, drinking water during intermediate stages of treatment, and raw source water; Detection Limit: 0.003 ug/L.
</t>
    </r>
    <r>
      <rPr>
        <color rgb="FF0000FF"/>
        <sz val="11.0"/>
      </rPr>
      <t># Please see reference #1 on reference sheet</t>
    </r>
  </si>
  <si>
    <r>
      <rPr>
        <sz val="11.0"/>
      </rPr>
      <t xml:space="preserve">IUPAC Name:2,6-dinitro-N,N-dipropyl-4-(trifluoromethyl)aniline
InChI: InChI=1S/C13H16F3N3O4/c1-3-5-17(6-4-2)12-10(18(20)21)7-9(13(14,15)16)8-11(12)19(22)23/h7-8H,3-6H2,1-2H3
Molecular Formula:C13H16F3N3O4
</t>
    </r>
    <r>
      <rPr>
        <color rgb="FF0000FF"/>
        <sz val="11.0"/>
      </rPr>
      <t># Please see reference #1 on reference sheet</t>
    </r>
  </si>
  <si>
    <t xml:space="preserve">Eli Lilly &amp; Company, Elanco Products Company, Indianapolis, Indiana
</t>
  </si>
  <si>
    <r>
      <rPr>
        <sz val="11.0"/>
      </rPr>
      <t xml:space="preserve">Farming (Pesticides) [Category: Industry]
</t>
    </r>
    <r>
      <rPr>
        <color rgb="FF0000FF"/>
        <sz val="11.0"/>
      </rPr>
      <t># Please see reference #1 on reference sheet</t>
    </r>
  </si>
  <si>
    <r>
      <rPr>
        <sz val="11.0"/>
      </rPr>
      <t xml:space="preserve">SURFACE WATER: Water samples taken from the Wabash River, IN, 1974, 8 km downstream from a pesticide manufacturing facility contained 874 parts/per trillion trifluralin(1). Trifluralin was detected in Mississippi River water samples obtained 20 miles below Memphis, TN, 1984, at a concentration of 19 ng/L(2). 
</t>
    </r>
    <r>
      <rPr>
        <color rgb="FF0000FF"/>
        <sz val="11.0"/>
      </rPr>
      <t># Please see reference #1 on reference sheet</t>
    </r>
  </si>
  <si>
    <r>
      <rPr>
        <sz val="11.0"/>
      </rPr>
      <t xml:space="preserve">AEROBIC: Trifluralin at an initial concentration of 100 ug/L underwent 49% removal when incubated with primary sewage effluent under aerobic conditions; under anaerobic conditions it underwent 91% removal during the same time period(1).
ANAEROBIC: Trifluralin biodegrades faster in anaerobic soils than in aerobic soils(1). Trifluralin degraded with half-lives of 22-59 days in sandy loam, loam, and clay loam soils incubated anaerobically in the dark at 22 °C for 60 days following an aerobic incubation period of 30 days(2). The major degradates identified were: alpha-alpha-alpha-trifluoro-5-nitro-N4,N4-dipropyl-toluene-3,4-diamine (which reached a maximum concentration of 5.4% and 13.2% of the applied radioactivity in sandy loam soil and clay loam soil, respectively, at Day 60 following flooding, and 11.6% in the loam soil at Day 30 following flooding); 7-amino-2-ethyl-1-propyl-5-(trifluoromethyl)benzimidazole (which reached 7.3% in sandy loam soil and 8.3% in loam and clay loam soils at Day 60 following flooding); alpha-alpha-alpha-trifluoro-N4-N4-dipropyltoluene-3,4,5-triamine (which reached 0.3% in sandy loam soil, 4.1% in loam soil, and 2.6% in clay loam soil)(2).
</t>
    </r>
    <r>
      <rPr>
        <color rgb="FF0000FF"/>
        <sz val="11.0"/>
      </rPr>
      <t># Please see reference #1 on reference sheet</t>
    </r>
  </si>
  <si>
    <r>
      <rPr>
        <sz val="11.0"/>
      </rPr>
      <t xml:space="preserve">Trifluralin is produced by nitration of 4-chloro-trifluorotoluene, followed by treatment with dipropylamine.
It is prepared by reacting di-n-propylamine with 2,6-dinitro-4-trifluoromethylchlorobenzene.
</t>
    </r>
    <r>
      <rPr>
        <color rgb="FF0000FF"/>
        <sz val="11.0"/>
      </rPr>
      <t># Please see reference #1 on reference sheet</t>
    </r>
  </si>
  <si>
    <r>
      <rPr>
        <sz val="11.0"/>
      </rPr>
      <t xml:space="preserve">Trifluralin is used for pre-emergence control of many annual grasses and broad-leaved weeds in Brassicas, beans, peas, carrots, parsnips, lettuce, capsicums, tomatoes, artichokes, onions, garlic, vines, strawberries, raspberries, citrus fruit, oilseed rape, groundnuts, soya beans, sunflowers, safflowers, ornamental plants, cotton, sugar beets, sugar-cane and in forestry.
</t>
    </r>
    <r>
      <rPr>
        <color rgb="FF0000FF"/>
        <sz val="11.0"/>
      </rPr>
      <t># Please see reference #1 on reference sheet</t>
    </r>
  </si>
  <si>
    <r>
      <rPr>
        <sz val="11.0"/>
      </rPr>
      <t xml:space="preserve">Personal protection: particulate filter respirator adapted to the airborne concentration of the substance. Do NOT let this chemical enter the environment. Sweep spilled substance into covered sealable containers. If appropriate, moisten first to prevent dusting. Carefully collect remainder. Then store and dispose of according to local regulations.
</t>
    </r>
    <r>
      <rPr>
        <color rgb="FF0000FF"/>
        <sz val="11.0"/>
      </rPr>
      <t># Please see reference #1 on reference sheet</t>
    </r>
  </si>
  <si>
    <r>
      <rPr>
        <sz val="11.0"/>
      </rPr>
      <t xml:space="preserve">Household &amp; Commercial/Institutional Products
Information on 11 consumer products that contain Trifluralin in the following categories is provided:
• Landscaping/Yard
• Pesticides
</t>
    </r>
    <r>
      <rPr>
        <color rgb="FF0000FF"/>
        <sz val="11.0"/>
      </rPr>
      <t># Please see reference #1 on reference sheet</t>
    </r>
  </si>
  <si>
    <r>
      <rPr>
        <sz val="11.0"/>
      </rPr>
      <t xml:space="preserve">The substance can be absorbed into the body by inhalation.
</t>
    </r>
    <r>
      <rPr>
        <color rgb="FF0000FF"/>
        <sz val="11.0"/>
      </rPr>
      <t># Please see reference #1 on reference sheet</t>
    </r>
  </si>
  <si>
    <r>
      <rPr>
        <sz val="10.0"/>
      </rPr>
      <t xml:space="preserve">Solubility in water, mg/l at 20Â °C: 0.2 (very poor)
</t>
    </r>
    <r>
      <rPr>
        <color rgb="FF0000FF"/>
        <sz val="10.0"/>
      </rPr>
      <t># Please see reference #1 on reference sheet</t>
    </r>
  </si>
  <si>
    <t>TRIPHENYLTIN</t>
  </si>
  <si>
    <t xml:space="preserve">Molecular Weight:350.01300
Density:N/A
Molecular Formula:C18H15Sn--
</t>
  </si>
  <si>
    <t>668-34-8</t>
  </si>
  <si>
    <t>Tarstar</t>
  </si>
  <si>
    <t>EDF-506</t>
  </si>
  <si>
    <t>Tetrachloro DDT = 1,1,1,2-Tetrachloro-2,2-bis(4-chlorophenyl)ethane</t>
  </si>
  <si>
    <t>Density:1.521g/cm3
Molecular Formula:C14H8Cl6
Molecular Weight:388.93100
Flash Point:212.8ºC</t>
  </si>
  <si>
    <t>Boiling Point:432.3ºC at 760mmHg</t>
  </si>
  <si>
    <t>3563-45-9</t>
  </si>
  <si>
    <t>Tri-n-propyltin (TPrT)</t>
  </si>
  <si>
    <t>Density:1,267 g/cm3
Molecular Formula:C9H21ClSn
Molecular Weight:283.426</t>
  </si>
  <si>
    <t>Boiling Point:233.7±23.0 °C at 760 mmHg
Melting Point:-23°C</t>
  </si>
  <si>
    <t>2279-76-7</t>
  </si>
  <si>
    <t>Tributyltincarboxylate</t>
  </si>
  <si>
    <t>EDF-499</t>
  </si>
  <si>
    <t>Tributyltinnaphthalate</t>
  </si>
  <si>
    <t>Molecular Weight:436.237
Density:N/A
Molecular Formula:C22H35DOSn</t>
  </si>
  <si>
    <t>26636-32-8</t>
  </si>
  <si>
    <t>Tributyltinpolyethoxylate</t>
  </si>
  <si>
    <t>EDF-500</t>
  </si>
  <si>
    <t>1,2,3-Trithian-5-amine, N,N-dimethyl-, ethanedioate (1:1)</t>
  </si>
  <si>
    <t xml:space="preserve">Molecular Weight:271.37700
Density:N/A
Molecular Formula:C7H13NO4S3
</t>
  </si>
  <si>
    <t>Boiling Point:280.7ºC at 760mmHg
Melting Point:125-128ºC</t>
  </si>
  <si>
    <t>31895-22-4</t>
  </si>
  <si>
    <t>Urea, N,N-dimethyl-N'-(3-chloro-4-methoxyphenyl)-</t>
  </si>
  <si>
    <t xml:space="preserve">Molecular Weight:228.675
Density:1.3±0.1 g/cm3
Molecular Formula:C10H13ClN2O2
</t>
  </si>
  <si>
    <t>Boiling Point:391.6±42.0 °C at 760 mmHg
Melting Point:124-127ºC</t>
  </si>
  <si>
    <t>19937-59-8</t>
  </si>
  <si>
    <r>
      <rPr>
        <sz val="11.0"/>
      </rPr>
      <t xml:space="preserve">IUPAC Name:3-(3-chloro-4-methoxyphenyl)-1,1-dimethylurea
InChI: InChI=1S/C10H13ClN2O2/c1-13(2)10(14)12-7-4-5-9(15-3)8(11)6-7/h4-6H,1-3H3,(H,12,14)
Molecular Formula:C10H13ClN2O2
</t>
    </r>
    <r>
      <rPr>
        <color rgb="FF0000FF"/>
        <sz val="11.0"/>
      </rPr>
      <t xml:space="preserve">
# Please see reference #1 on reference sheet</t>
    </r>
  </si>
  <si>
    <t>VINCLOZOLIN</t>
  </si>
  <si>
    <t>BKH, EPA-SDWA, EPA-TRI, GUIL, IL-EPA, JNIHS, KEIT, WWF</t>
  </si>
  <si>
    <t xml:space="preserve">Molecular Weight:286.111
Density:1.5±0.1 g/cm3
Molecular Formula:C12H9Cl2NO3
</t>
  </si>
  <si>
    <r>
      <rPr>
        <color rgb="FF1155CC"/>
        <sz val="11.0"/>
        <u/>
      </rPr>
      <t xml:space="preserve">Boiling Point:369.9±52.0 °C at 760 mmHg
Melting Point:108ºC
</t>
    </r>
    <r>
      <rPr>
        <color rgb="FF000000"/>
        <sz val="11.0"/>
      </rPr>
      <t>Colorless crystals
Slight aromatic odor</t>
    </r>
  </si>
  <si>
    <t>50471-44-8</t>
  </si>
  <si>
    <r>
      <rPr>
        <sz val="11.0"/>
      </rPr>
      <t xml:space="preserve">As the federal pesticide law FIFRA directs, EPA is conducting a comprehensive review of older pesticides to consider their health and environmental effects and make decisions about their continued use. Under this pesticide reregistration program, EPA examines newer health and safety data for pesticide active ingredients initially registered before November 1, 1984, and determines whether the use of the pesticide does not pose unreasonable risk in accordance to newer saftey standards, such as those described in the Food Quality Protection Act of 1996. 
</t>
    </r>
    <r>
      <rPr>
        <color rgb="FF0000FF"/>
        <sz val="11.0"/>
      </rPr>
      <t># Please see reference #1 on reference sheet</t>
    </r>
  </si>
  <si>
    <r>
      <rPr>
        <sz val="11.0"/>
      </rPr>
      <t xml:space="preserve">Vinclozolin is a fungicide that has been shown to cause Leydig cell tumors and atrophy of the accessory sex glands in adult rodents. In addition, exposure of rats during pregnancy causes a pattern of malformations in the male urogenital tract. A wealth of standard toxicological studies and targeted research efforts is available related to this adverse effect, and these were used to evaluate the Human Relevance Framework (HRF) for noncancer health effects. Vinclozolin and two of its metabolites, designated M1 and M2, have been shown to bind and inhibit the function of the rat and human androgen receptor. 
</t>
    </r>
    <r>
      <rPr>
        <color rgb="FF0000FF"/>
        <sz val="11.0"/>
      </rPr>
      <t># Please see reference #1 on reference sheet</t>
    </r>
  </si>
  <si>
    <r>
      <rPr>
        <sz val="11.0"/>
      </rPr>
      <t xml:space="preserve">Used as non-systemic agricultural fungicide (exhibits protective action); [HSDB] Banned in the EU for use as pesticide for plant protection; [eChemPortal: ESIS] Used on raspberries, chicory, lettuce, kiwi, canola, snap beans, dry bulb onions, ornamentals, and turf; Also on imported wine, sweet peppers, and cucumbers; [EPA REDs]
</t>
    </r>
    <r>
      <rPr>
        <color rgb="FF0000FF"/>
        <sz val="11.0"/>
      </rPr>
      <t># Please see reference #1 on reference sheet</t>
    </r>
  </si>
  <si>
    <r>
      <rPr>
        <sz val="11.0"/>
      </rPr>
      <t xml:space="preserve">Method: EPA-OGWDW/TSC 527; Procedure: gas chromatography-mass spectrometry; Analyte: vinclozolin; Matrix: drinking water; Detection Limit: 0.084 ug/L.
</t>
    </r>
    <r>
      <rPr>
        <color rgb="FF0000FF"/>
        <sz val="11.0"/>
      </rPr>
      <t># Please see reference #1 on reference sheet</t>
    </r>
  </si>
  <si>
    <r>
      <rPr>
        <sz val="11.0"/>
      </rPr>
      <t xml:space="preserve">IUPAC Name: 3-(3,5-dichlorophenyl)-5-ethenyl-5-methyl-1,3-oxazolidine-2,4-dione
InChI: InChI=1S/C12H9Cl2NO3/c1-3-12(2)10(16)15(11(17)18-12)9-5-7(13)4-8(14)6-9/h3-6H,1H2,2H3
Molecular Formula: C12H9Cl2NO3
</t>
    </r>
    <r>
      <rPr>
        <color rgb="FF0000FF"/>
        <sz val="11.0"/>
      </rPr>
      <t># Please see reference #1 on reference sheet</t>
    </r>
  </si>
  <si>
    <r>
      <rPr>
        <sz val="11.0"/>
      </rPr>
      <t xml:space="preserve">Farming (Pesticides) [Category: Industry]
</t>
    </r>
    <r>
      <rPr>
        <color rgb="FF0000FF"/>
        <sz val="11.0"/>
      </rPr>
      <t># Please see reference #1 on reference sheet</t>
    </r>
  </si>
  <si>
    <r>
      <rPr>
        <sz val="11.0"/>
      </rPr>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Methods and materials for containment and cleaning up: Pick up and arrange disposal without creating dust. Sweep up and shovel. Keep in suitable, closed containers for disposal.
</t>
    </r>
    <r>
      <rPr>
        <color rgb="FF0000FF"/>
        <sz val="11.0"/>
      </rPr>
      <t xml:space="preserve">
# Please see reference #1 on reference sheet</t>
    </r>
  </si>
  <si>
    <r>
      <rPr>
        <sz val="11.0"/>
      </rPr>
      <t xml:space="preserve">Excerpt from ERG Guide 171 [Substances (Low to Moderate Hazard)]:
Do not touch or walk through spilled material. Stop leak if you can do it without risk. Prevent dust cloud. For Asbestos, avoid inhalation of dust. Cover spill with plastic sheet or tarp to minimize spreading. Do not clean up or dispose of, except under supervision of a specialist.
SMALL DRY SPILL: With clean shovel, place material into clean, dry container and cover loosely; move containers from spill area.
</t>
    </r>
    <r>
      <rPr>
        <color rgb="FF0000FF"/>
        <sz val="11.0"/>
      </rPr>
      <t xml:space="preserve">
# Please see reference #1 on reference sheet</t>
    </r>
  </si>
  <si>
    <r>
      <rPr>
        <sz val="11.0"/>
      </rPr>
      <t xml:space="preserve">Gloves must be inspected prior to use. Use proper glove removal technique (without touching glove's outer surface) to avoid skin contact with this product. Dispose of contaminated gloves after use in accordance with applicable laws and good laboratory practices. Wash and dry hands.
</t>
    </r>
    <r>
      <rPr>
        <color rgb="FF0000FF"/>
        <sz val="11.0"/>
      </rPr>
      <t xml:space="preserve">
# Please see reference #1 on reference sheet</t>
    </r>
  </si>
  <si>
    <r>
      <rPr>
        <sz val="11.0"/>
      </rPr>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t>
    </r>
    <r>
      <rPr>
        <color rgb="FF0000FF"/>
        <sz val="11.0"/>
      </rPr>
      <t># Please see reference #1 on reference sheet</t>
    </r>
  </si>
  <si>
    <r>
      <rPr>
        <sz val="11.0"/>
      </rPr>
      <t xml:space="preserve">Household &amp; Commercial/Institutional Products
Information on 1 consumer products that contain 3-(3,5-Dichlorophenyl)-5-ethenyl-5-methyl-2,4-oxazolidinedione in the following categories is provided:
</t>
    </r>
    <r>
      <rPr>
        <color rgb="FF0000FF"/>
        <sz val="11.0"/>
      </rPr>
      <t># Please see reference #1 on reference sheet</t>
    </r>
  </si>
  <si>
    <r>
      <rPr>
        <sz val="11.0"/>
      </rPr>
      <t xml:space="preserve">Household &amp; Commercial/Institutional Products
Information on 1 consumer products that contain 3-(3,5-Dichlorophenyl)-5-ethenyl-5-methyl-2,4-oxazolidinedione in the following categories is provided:
</t>
    </r>
    <r>
      <rPr>
        <color rgb="FF0000FF"/>
        <sz val="11.0"/>
      </rPr>
      <t># Please see reference #1 on reference sheet</t>
    </r>
  </si>
  <si>
    <r>
      <rPr>
        <sz val="11.0"/>
      </rPr>
      <t xml:space="preserve">Vinclozolin has known environmental transformation products that include BF 352-22; Metab. B; 119208 and BF 352-23; Metab. E; 116680.
Fungicide
Pesticide active substances -&gt; Fungicides
</t>
    </r>
    <r>
      <rPr>
        <color rgb="FF0000FF"/>
        <sz val="11.0"/>
      </rPr>
      <t># Please see reference #1 on reference sheet</t>
    </r>
  </si>
  <si>
    <r>
      <rPr>
        <sz val="11.0"/>
      </rPr>
      <t xml:space="preserve">Information on 1 consumer products that contain 3-(3,5-Dichlorophenyl)-5-ethenyl-5-methyl-2,4-oxazolidinedione in the following categories is provided:
• Pesticides
</t>
    </r>
    <r>
      <rPr>
        <color rgb="FF0000FF"/>
        <sz val="11.0"/>
      </rPr>
      <t># Please see reference #1 on reference sheet</t>
    </r>
  </si>
  <si>
    <r>
      <rPr>
        <sz val="10.0"/>
      </rPr>
      <t xml:space="preserve">In water, 2.6 mg/L at 20 °C
</t>
    </r>
    <r>
      <rPr>
        <color rgb="FF0000FF"/>
        <sz val="10.0"/>
      </rPr>
      <t># Please see reference #1 on reference sheet</t>
    </r>
  </si>
  <si>
    <t>VM &amp; P (VARISH MAKERS &amp; PAINTERS) NAPHTHA</t>
  </si>
  <si>
    <t xml:space="preserve">Molecular Weight:
Density:0.77 g/mL at 20 °C
Molecular Formula:CnH2n+2(n=5~8)
</t>
  </si>
  <si>
    <t>Boiling Point:90-100 °C
Melting Point:N/A</t>
  </si>
  <si>
    <t>8030-30-6</t>
  </si>
  <si>
    <r>
      <rPr>
        <sz val="11.0"/>
      </rPr>
      <t xml:space="preserve">Inhalation of concentrated vapor may cause intoxication. Liquid is not very irritating to skin or eyes but may get into lungs by aspiration. (USCG, 1999)
</t>
    </r>
    <r>
      <rPr>
        <color rgb="FF0000FF"/>
        <sz val="11.0"/>
      </rPr>
      <t># Please see reference #1 on reference sheet</t>
    </r>
  </si>
  <si>
    <r>
      <rPr>
        <sz val="11.0"/>
      </rPr>
      <t xml:space="preserve">Petroleum naphtha, [v.m. &amp; p.] is a colorless liquid with the odor of gasoline. Less dense than water and insoluble in water. Hence floats on water. Also referred to as Varnish Makers &amp; Painters Naphtha. This petroleum fraction is similar to Petroleum Ether (CAS 8030-30-6) but V.M. &amp; P. is a heavier distillate. Flash point ranges from 20 °F to 100 °F.
</t>
    </r>
    <r>
      <rPr>
        <color rgb="FF0000FF"/>
        <sz val="11.0"/>
      </rPr>
      <t># Please see reference #1 on reference sheet</t>
    </r>
  </si>
  <si>
    <r>
      <rPr>
        <sz val="11.0"/>
      </rPr>
      <t xml:space="preserve">ELIMINATE all ignition sources (no smoking, flares, sparks or flames) from immediate area. All equipment used when handling the product must be grounded. Do not touch or walk through spilled material. Stop leak if you can do it without risk. Prevent entry into waterways, sewers, basements or confined areas. A vapor-suppressing foam may be used to reduce vapors. Absorb or cover with dry earth, sand or other non-combustible material and transfer to containers. Use clean, non-sparking tools to collect absorbed material.
</t>
    </r>
    <r>
      <rPr>
        <color rgb="FF0000FF"/>
        <sz val="11.0"/>
      </rPr>
      <t># Please see reference #1 on reference sheet</t>
    </r>
  </si>
  <si>
    <r>
      <rPr>
        <sz val="11.0"/>
      </rPr>
      <t xml:space="preserve">
Skin: PREVENT SKIN CONTACT - Wear appropriate personal protective clothing to prevent skin contact.
Eyes: PREVENT EYE CONTACT - Wear appropriate eye protection to prevent eye contact.
Wash skin: WHEN CONTAMINATED - The worker should immediately wash the skin when it becomes contaminated.
</t>
    </r>
    <r>
      <rPr>
        <color rgb="FF0000FF"/>
        <sz val="11.0"/>
      </rPr>
      <t># Please see reference #1 on reference sheet</t>
    </r>
  </si>
  <si>
    <r>
      <rPr>
        <sz val="11.0"/>
      </rPr>
      <t xml:space="preserve">LARGE SPILL: Dike far ahead of liquid spill for later disposal. Water spray may reduce vapor, but may not prevent ignition in closed spaces. (ERG, 2024)
</t>
    </r>
    <r>
      <rPr>
        <color rgb="FF0000FF"/>
        <sz val="11.0"/>
      </rPr>
      <t># Please see reference #1 on reference sheet</t>
    </r>
  </si>
  <si>
    <r>
      <rPr>
        <sz val="10.0"/>
      </rPr>
      <t xml:space="preserve">Insoluble (NIOSH, 2024)
</t>
    </r>
    <r>
      <rPr>
        <color rgb="FF0000FF"/>
        <sz val="10.0"/>
      </rPr>
      <t># Please see reference #1 on reference sheet</t>
    </r>
  </si>
  <si>
    <t>ZINEB</t>
  </si>
  <si>
    <t>BKH, BRUC, EPA-SDWA, IL-EPA, JNIHS, KEIT, RTECS, WWF</t>
  </si>
  <si>
    <t xml:space="preserve">Molecular Weight:275.773
Density:N/A
Molecular Formula:C4H6N2S4Zn
</t>
  </si>
  <si>
    <t>12122-67-7</t>
  </si>
  <si>
    <r>
      <rPr>
        <sz val="11.0"/>
      </rPr>
      <t xml:space="preserve">As the federal pesticide law FIFRA directs, EPA is conducting a comprehensive review of older pesticides to consider their health and environmental effects and make decisions about their continued use. Under this pesticide reregistration program, EPA examines newer health and safety data for pesticide active ingredients initially registered before November 1, 1984, and determines whether the use of the pesticide does not pose unreasonable risk in accordance to newer saftey standards, such as those described in the Food Quality Protection Act of 1996. 
</t>
    </r>
    <r>
      <rPr>
        <color rgb="FF0000FF"/>
        <sz val="11.0"/>
      </rPr>
      <t># Please see reference #1 on reference sheet</t>
    </r>
  </si>
  <si>
    <r>
      <rPr>
        <sz val="11.0"/>
      </rPr>
      <t xml:space="preserve">Chronic exposure to zinc causes anemia, atazia, lethargy, and decreases the level of good cholesterol in the body. It is also believed to cause pancreatic and reproductive damage. (L49)
</t>
    </r>
    <r>
      <rPr>
        <color rgb="FF0000FF"/>
        <sz val="11.0"/>
      </rPr>
      <t xml:space="preserve">
# Please see reference #1 on reference sheet</t>
    </r>
  </si>
  <si>
    <r>
      <rPr>
        <sz val="11.0"/>
      </rPr>
      <t xml:space="preserve">A fungicide that was used on fruits and vegetables; [EXTOXNET] Also formerly used as fungicide for paints, fabrics, leather, paper, plastics, surfaces already painted and those to be painted, and wood surfaces; [HSDB]
Zineb is used as a fungicide to control downy mildews, rusts and redfire disease. (L540)
</t>
    </r>
    <r>
      <rPr>
        <color rgb="FF0000FF"/>
        <sz val="11.0"/>
      </rPr>
      <t># Please see reference #1 on reference sheet</t>
    </r>
  </si>
  <si>
    <r>
      <rPr>
        <sz val="11.0"/>
      </rPr>
      <t xml:space="preserve">Toxic pollutant designated pursuant to section 307(a)(1) of the Federal Water Pollution Control Act and is subject to effluent limitations. /Zinc and compounds/
(FL) FLORIDA 350 ug/L
USEPA/Office of Water; Federal-State Toxicology and Risk Analysis Committee (FSTRAC). Summary of State and Federal Drinking Water Standards and Guidelines (11/93) To Present
AZ) ARIZONA 350 ug/L
USEPA/Office of Water; Federal-State Toxicology and Risk Analysis Committee (FSTRAC). Summary of State and Federal Drinking Water Standards and Guidelines (11/93) To Present
</t>
    </r>
    <r>
      <rPr>
        <color rgb="FF0000FF"/>
        <sz val="11.0"/>
      </rPr>
      <t xml:space="preserve">
# Please see reference #1 on reference sheet</t>
    </r>
  </si>
  <si>
    <r>
      <rPr>
        <sz val="11.0"/>
      </rPr>
      <t xml:space="preserve">Molecular Formula: C4H6N2S4Zn
IUPAC Name: zinc N-[2-(sulfidocarbothioylamino)ethyl]carbamodithioate
InChI:InChI=1S/C4H8N2S4.Zn/c7-3(8)5-1-2-6-4(9)10;/h1-2H2,(H2,5,7,8)(H2,6,9,10);/q;+2/p-2
</t>
    </r>
    <r>
      <rPr>
        <color rgb="FF0000FF"/>
        <sz val="11.0"/>
      </rPr>
      <t># Please see reference #1 on reference sheet</t>
    </r>
  </si>
  <si>
    <r>
      <rPr>
        <sz val="11.0"/>
      </rPr>
      <t xml:space="preserve">Formerly used in US/ as fungicide on fruits, vegetables, field crops and a large number of ornamental plants and for treatment of many seeds. In paints and on fabrics, leather, linen, painted surfaces, surfaces to be painted and paper, plastics and wood surfaces
</t>
    </r>
    <r>
      <rPr>
        <color rgb="FF0000FF"/>
        <sz val="11.0"/>
      </rPr>
      <t># Please see reference #1 on reference sheet</t>
    </r>
  </si>
  <si>
    <r>
      <rPr>
        <sz val="11.0"/>
      </rPr>
      <t xml:space="preserve">Pulp and Paper Processing [Category: Industry]
Painting (Pigments, Binders, and Biocides) [Category: Paint]
Farming (Pesticides) [Category: Industry]
Leather Tanning and Processing [Category: Industry]
Textiles (Printing, Dyeing, or Finishing) [Category: Industry]
</t>
    </r>
    <r>
      <rPr>
        <color rgb="FF0000FF"/>
        <sz val="11.0"/>
      </rPr>
      <t xml:space="preserve">
# Please see reference #1 on reference sheet</t>
    </r>
  </si>
  <si>
    <r>
      <rPr>
        <sz val="11.0"/>
      </rPr>
      <t xml:space="preserve">Surface water mixed with sediment produced 70% cumulative radio-labeled carbon dioxide after 50 days incubation, suggesting that biodegradation may be an important fate process in water. Volatilization from water surfaces is not expected to be an important fate process since zineb is a zinc salt. An estimated BCF of 3 suggests the potential for bioconcentration in aquatic organisms is low. 
</t>
    </r>
    <r>
      <rPr>
        <color rgb="FF0000FF"/>
        <sz val="11.0"/>
      </rPr>
      <t># Please see reference #1 on reference sheet</t>
    </r>
  </si>
  <si>
    <r>
      <rPr>
        <sz val="11.0"/>
      </rPr>
      <t xml:space="preserve">Generators of waste (equal to or greater than 100 kg/mo) containing this contaminant, EPA hazardous waste number U114, must conform with USEPA regulations in storage, transportation, treatment and disposal of waste.
</t>
    </r>
    <r>
      <rPr>
        <color rgb="FF0000FF"/>
        <sz val="11.0"/>
      </rPr>
      <t># Please see reference #1 on reference sheet</t>
    </r>
  </si>
  <si>
    <r>
      <rPr>
        <sz val="11.0"/>
      </rPr>
      <t xml:space="preserve">Separated from food and feedstuffs, strong bases, amines, amides, acids and strong oxidizers. Store only in original container. Provision to contain effluent from fire extinguishing. Cool. Dry. Keep in the dark. Keep in a well-ventilated room.
</t>
    </r>
    <r>
      <rPr>
        <color rgb="FF0000FF"/>
        <sz val="11.0"/>
      </rPr>
      <t># Please see reference #1 on reference sheet</t>
    </r>
  </si>
  <si>
    <r>
      <rPr>
        <sz val="11.0"/>
      </rPr>
      <t xml:space="preserve">our contaminated clothing and absorbent paper should be sealed in a vapor-tight plastic bag for eventual disposal. Solvent-wash all contaminated surfaces with toluene followed by washing with a soap and water solution. Do not reenter the contaminated area until the Safety Officer (or other responsible person) has verified that the area has been properly cleaned.
</t>
    </r>
    <r>
      <rPr>
        <color rgb="FF0000FF"/>
        <sz val="11.0"/>
      </rPr>
      <t># Please see reference #1 on reference sheet</t>
    </r>
  </si>
  <si>
    <r>
      <rPr>
        <sz val="11.0"/>
      </rPr>
      <t xml:space="preserve">Personal protection: particulate filter respirator adapted to the airborne concentration of the substance. Do NOT let this chemical enter the environment. Sweep spilled substance into covered labelled containers. If appropriate, moisten first to prevent dusting. Then store and dispose of according to local regulations.
</t>
    </r>
    <r>
      <rPr>
        <color rgb="FF0000FF"/>
        <sz val="11.0"/>
      </rPr>
      <t># Please see reference #1 on reference sheet</t>
    </r>
  </si>
  <si>
    <r>
      <rPr>
        <sz val="11.0"/>
      </rPr>
      <t xml:space="preserve">Approx 55% as a fungicide for apples; approx 17% as a fungicide for home and garden, lawn, and turf; approx 14% as a fungicide for deciduous fruit; and approx 14% as a fungicide for vegetables (1975)
</t>
    </r>
    <r>
      <rPr>
        <color rgb="FF0000FF"/>
        <sz val="11.0"/>
      </rPr>
      <t># Please see reference #1 on reference sheet</t>
    </r>
  </si>
  <si>
    <r>
      <rPr>
        <sz val="11.0"/>
      </rPr>
      <t xml:space="preserve">The substance can be absorbed into the body by inhalation.
</t>
    </r>
    <r>
      <rPr>
        <color rgb="FF0000FF"/>
        <sz val="11.0"/>
      </rPr>
      <t># Please see reference #1 on reference sheet</t>
    </r>
  </si>
  <si>
    <r>
      <rPr>
        <sz val="10.0"/>
      </rPr>
      <t xml:space="preserve">less than 1 mg/mL at 77 °F (NTP, 1992)
Solubility in water: none
</t>
    </r>
    <r>
      <rPr>
        <color rgb="FF0000FF"/>
        <sz val="10.0"/>
      </rPr>
      <t># Please see reference #1 on reference sheet</t>
    </r>
  </si>
  <si>
    <t>ZIRAM</t>
  </si>
  <si>
    <t xml:space="preserve">Molecular Weight:305.842
Density:1.66
Molecular Formula:C6H12N2S4Zn++
</t>
  </si>
  <si>
    <t>Boiling Point:N/A
Melting Point:248-257ºC</t>
  </si>
  <si>
    <t>137-30-4</t>
  </si>
  <si>
    <r>
      <rPr>
        <sz val="11.0"/>
      </rPr>
      <t xml:space="preserve">Ziram's production and use as a rubber accelerator and biocide in water treatment, paper sizing, and adhesives may result in its release to the environment through various waste streams; it's use as an agricultural fungicide will result in its direct release to the environment. If released to air, a vapor pressure of 7.5X10-9 mm Hg at 0 °C, indicates ziram will exist solely in the particulate phase in the ambient atmosphere.
</t>
    </r>
    <r>
      <rPr>
        <color rgb="FF0000FF"/>
        <sz val="11.0"/>
      </rPr>
      <t># Please see reference #1 on reference sheet</t>
    </r>
  </si>
  <si>
    <r>
      <rPr>
        <sz val="11.0"/>
      </rPr>
      <t xml:space="preserve">Contact dermatitis, allergic [Category: Skin Disease]
Chronic exposure to zinc causes anemia, atazia, lethargy, and decreases the level of good cholesterol in the body. It is also believed to cause pancreatic and reproductive damage. (L49)
</t>
    </r>
    <r>
      <rPr>
        <color rgb="FF0000FF"/>
        <sz val="11.0"/>
      </rPr>
      <t># Please see reference #1 on reference sheet</t>
    </r>
  </si>
  <si>
    <r>
      <rPr>
        <sz val="11.0"/>
      </rPr>
      <t xml:space="preserve">Used as a fungicide and rubber accelerator; [Kanerva, p. 1847] Also used in adhesives, paper coatings, industrial cooling water, latex coated items, neoprene, paper and paperboard, plastics, textiles, as bird and rodent repellent, and for control of snails; [HSDB] Used as an agricultural fungicide for stone and pome fruits, nuts, vegetables, turf, ornamentals, and other crops; Also used as a rabbit repellent and in industrial adhesives, paper and paper products, textiles, caulking, latex paints, and wall boards
</t>
    </r>
    <r>
      <rPr>
        <color rgb="FF0000FF"/>
        <sz val="11.0"/>
      </rPr>
      <t xml:space="preserve">
# Please see reference #1 on reference sheet</t>
    </r>
  </si>
  <si>
    <r>
      <rPr>
        <sz val="11.0"/>
      </rPr>
      <t xml:space="preserve">Toxic pollutant designated pursuant to section 307(a)(1) of the Federal Water Pollution Control Act and is subject to effluent limitations. /Zinc and compounds/Comment 1: Move to zinc compounds
</t>
    </r>
    <r>
      <rPr>
        <color rgb="FF0000FF"/>
        <sz val="11.0"/>
      </rPr>
      <t># Please see reference #1 on reference sheet</t>
    </r>
  </si>
  <si>
    <r>
      <rPr>
        <sz val="11.0"/>
      </rPr>
      <t xml:space="preserve">IUPAC Name: zinc bis(N,N-dimethylcarbamodithioate)
InChI:InChI=1S/2C3H7NS2.Zn/c2*1-4(2)3(5)6;/h2*1-2H3,(H,5,6);/q;;+2/p-2
Molecular Formula:C6H12N2S4Zn
Ziram is an odorless white powder. (NTP, 1992)
</t>
    </r>
    <r>
      <rPr>
        <color rgb="FF0000FF"/>
        <sz val="11.0"/>
      </rPr>
      <t># Please see reference #1 on reference sheet</t>
    </r>
  </si>
  <si>
    <r>
      <rPr>
        <sz val="11.0"/>
      </rPr>
      <t xml:space="preserve">Chemical reaction regulator
Processing aids, not otherwise listed
Polymerization promoter
Not Known or Reasonably Ascertainable
</t>
    </r>
    <r>
      <rPr>
        <color rgb="FF0000FF"/>
        <sz val="11.0"/>
      </rPr>
      <t># Please see reference #1 on reference sheet</t>
    </r>
  </si>
  <si>
    <r>
      <rPr>
        <sz val="11.0"/>
      </rPr>
      <t xml:space="preserve">Ziram is listed in the dataset of EPA Human Health Benchmarks for Pesticides under the Safe Drinking Water Act (40 eCFR 141)
</t>
    </r>
    <r>
      <rPr>
        <color rgb="FF0000FF"/>
        <sz val="11.0"/>
      </rPr>
      <t xml:space="preserve">
# Please see reference #1 on reference sheet</t>
    </r>
  </si>
  <si>
    <r>
      <rPr>
        <sz val="11.0"/>
      </rPr>
      <t xml:space="preserve">Ziram's production and use as a rubber accelerator(1) and biocide in water treatment, paper sizing, and adhesives(2) may result in its release to the environment through various waste streams; it's use as an agricultural fungicide(1) will result in its direct release to the environment(SRC).
</t>
    </r>
    <r>
      <rPr>
        <color rgb="FF0000FF"/>
        <sz val="11.0"/>
      </rPr>
      <t xml:space="preserve">
# Please see reference #1 on reference sheet</t>
    </r>
  </si>
  <si>
    <r>
      <rPr>
        <sz val="11.0"/>
      </rPr>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
    </r>
    <r>
      <rPr>
        <color rgb="FF0000FF"/>
        <sz val="11.0"/>
      </rPr>
      <t xml:space="preserve">
# 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</si>
  <si>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 xml:space="preserve">
# Please see reference #1 on reference sheet</t>
    </r>
  </si>
  <si>
    <r>
      <rPr>
        <sz val="11.0"/>
      </rPr>
      <t xml:space="preserve"> Also used as a rabbit repellent and in industrial adhesives, paper and paper products, textiles, caulking, latex paints, and wall boards; [Reference #2]
</t>
    </r>
    <r>
      <rPr>
        <color rgb="FF0000FF"/>
        <sz val="11.0"/>
      </rPr>
      <t xml:space="preserve">
# Please see reference #1 on reference sheet</t>
    </r>
  </si>
  <si>
    <r>
      <rPr>
        <sz val="11.0"/>
      </rPr>
      <t xml:space="preserve">Ziram is used in the rubber processing industry as an accelerator or promoter ... . Small amounts are used in industrial fungicides, in combination with 2-mercaptobenzothiazole, in adhesives (including those used in food packaging), paper coatings (for non-food contact), industrial cooling water, latex-coated articles, neoprene, paper and paperboard, plastics (polyethylene and polystyrene), and textiles.
</t>
    </r>
    <r>
      <rPr>
        <color rgb="FF0000FF"/>
        <sz val="11.0"/>
      </rPr>
      <t># Please see reference #1 on reference sheet</t>
    </r>
  </si>
  <si>
    <r>
      <rPr>
        <sz val="11.0"/>
      </rPr>
      <t xml:space="preserve">The Australian Inventory of Industrial Chemicals
Chemical: Zinc, bis(dimethylcarbamodithioato-S,S')-, (T-4)-
Status Regulation (EC)
03/81/EC, Reg. (EU) 2016/2016, Reg. (EU) 2018/524, Reg. (EU) 2019/168, Reg. (EU) 2020/421, Reg. (EU) 2021/566, Reg. (EU) 2022/378, Reg. (EU) 2023/689, Reg. (EU) 2025/99, Reg. (EU) No 540/2011
</t>
    </r>
    <r>
      <rPr>
        <color rgb="FF0000FF"/>
        <sz val="11.0"/>
      </rPr>
      <t># Please see reference #1 on reference sheet</t>
    </r>
  </si>
  <si>
    <r>
      <rPr>
        <sz val="10.0"/>
      </rPr>
      <t xml:space="preserve">less than 1 mg/mL at 70 °F (NTP, 1992)
</t>
    </r>
    <r>
      <rPr>
        <color rgb="FF0000FF"/>
        <sz val="10.0"/>
      </rPr>
      <t># Please see reference #1 on reference sheet</t>
    </r>
  </si>
  <si>
    <t>3'-methyl-4-dimethylaminoazobenzene</t>
  </si>
  <si>
    <t>Density:1.01g/cm3
Molecular Formula:C15H17N3
Molecular Weight:239.31600</t>
  </si>
  <si>
    <t>Boiling Point:390.9ºC at 760 mmHg
Melting Point:120ºC</t>
  </si>
  <si>
    <t>55-80-1</t>
  </si>
  <si>
    <r>
      <rPr>
        <sz val="11.0"/>
      </rPr>
      <t xml:space="preserve">Occupational hepatotoxin - Secondary hepatotoxins: the potential for toxic effect in the occupational setting is based on cases of poisoning by human ingestion or animal experimentation.
</t>
    </r>
    <r>
      <rPr>
        <color rgb="FF0000FF"/>
        <sz val="11.0"/>
      </rPr>
      <t>Please see reference #1 on reference sheet</t>
    </r>
  </si>
  <si>
    <r>
      <rPr>
        <sz val="11.0"/>
      </rPr>
      <t xml:space="preserve">Not commercially produced in the US; [HSDB]
</t>
    </r>
    <r>
      <rPr>
        <color rgb="FF0000FF"/>
        <sz val="11.0"/>
      </rPr>
      <t>Please see reference #1 on reference sheet</t>
    </r>
  </si>
  <si>
    <r>
      <rPr>
        <sz val="11.0"/>
      </rPr>
      <t xml:space="preserve">European Community (EC) Number: 200-243-4
UNII: SXK3ZE3U4Q
</t>
    </r>
    <r>
      <rPr>
        <color rgb="FF0000FF"/>
        <sz val="11.0"/>
      </rPr>
      <t>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</si>
  <si>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Please see reference #1 on reference sheet</t>
    </r>
  </si>
  <si>
    <r>
      <rPr>
        <sz val="11.0"/>
      </rPr>
      <t xml:space="preserve">(1977) NOT PRODUCED COMMERCIALLY IN US
</t>
    </r>
    <r>
      <rPr>
        <color rgb="FF0000FF"/>
        <sz val="11.0"/>
      </rPr>
      <t>Please see reference #1 on reference sheet</t>
    </r>
  </si>
  <si>
    <r>
      <rPr>
        <sz val="11.0"/>
      </rPr>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
    </r>
    <r>
      <rPr>
        <color rgb="FF0000FF"/>
        <sz val="11.0"/>
      </rPr>
      <t>Please see reference #1 on reference sheet</t>
    </r>
  </si>
  <si>
    <r>
      <rPr>
        <sz val="10.0"/>
      </rPr>
      <t xml:space="preserve">In water, 0.4 mg/l @ 25 °C
</t>
    </r>
    <r>
      <rPr>
        <color rgb="FF0000FF"/>
        <sz val="10.0"/>
      </rPr>
      <t>Please see reference #1 on reference sheet</t>
    </r>
  </si>
  <si>
    <t xml:space="preserve">2,3,4,4',5- pentachlorobiphenyl </t>
  </si>
  <si>
    <t>EDF-505</t>
  </si>
  <si>
    <r>
      <rPr>
        <sz val="11.0"/>
      </rPr>
      <t xml:space="preserve">The homolog 2,3',4,4',5-pentachlorobiphenyl (PCB118) is one of the most important dioxin-like PCBs and is highly toxic. PCB118 can accumulate in human tissues, serum and breast milk, which leads to direct exposure of the fetus during development. 
</t>
    </r>
    <r>
      <rPr>
        <color rgb="FF0000FF"/>
        <sz val="11.0"/>
      </rPr>
      <t>Please see reference #33 on reference sheet</t>
    </r>
  </si>
  <si>
    <t>1,2,3,7,9-pentachlorodibenzofuran</t>
  </si>
  <si>
    <r>
      <rPr>
        <sz val="11.0"/>
      </rPr>
      <t xml:space="preserve">Chlorinated dibenzofurans (CDFs) are a family of chemical that contain one to eight chlorine atoms attached to the carbon atoms of the parent chemical, dibenzofuran.
</t>
    </r>
    <r>
      <rPr>
        <color rgb="FF0000FF"/>
        <sz val="11.0"/>
      </rPr>
      <t>Please see reference #1 on reference sheet</t>
    </r>
  </si>
  <si>
    <t>EDF-502</t>
  </si>
  <si>
    <r>
      <rPr>
        <sz val="11.0"/>
      </rPr>
      <t xml:space="preserve">The general population is most likely to be exposed to CDFs by the oral route. In the environment,
humans are exposed to a mixture of three closely related compounds: chlorinated dibenzo-p-dioxins
(CDDs), CDFs, and PCBs. CDDs, CDFs, and some PCB congeners are often referred to as dioxin-like
chemicals or dioxins. The chemical structures of CDFs, CDDs, and PCBs are presented 
</t>
    </r>
    <r>
      <rPr>
        <color rgb="FF0000FF"/>
        <sz val="11.0"/>
      </rPr>
      <t>Please see reference #31 on reference sheet</t>
    </r>
  </si>
  <si>
    <r>
      <rPr>
        <sz val="11.0"/>
      </rPr>
      <t xml:space="preserve">Epidemiological studies and experimental animal
toxicological studies demonstrate that exposure to dioxin-like compounds can result in a wide range of
adverse health outcomes including lethality, wasting syndrome, developmental toxicity, immunotoxicity,
neurotoxicity, chloracne, liver toxicity, reproductive toxicity, and damage to teeth
</t>
    </r>
    <r>
      <rPr>
        <color rgb="FF0000FF"/>
        <sz val="11.0"/>
      </rPr>
      <t>Please see reference #31 on reference sheet</t>
    </r>
  </si>
  <si>
    <r>
      <rPr>
        <sz val="11.0"/>
      </rPr>
      <t xml:space="preserve">InChIKey - JVUSEQPOWCBYNG-UHFFFAOYSA-N
Molecular Formula- C12H3Cl5O
</t>
    </r>
    <r>
      <rPr>
        <color rgb="FF0000FF"/>
        <sz val="11.0"/>
      </rPr>
      <t>Please see reference #1 on reference sheet.</t>
    </r>
  </si>
  <si>
    <r>
      <rPr>
        <sz val="11.0"/>
      </rPr>
      <t xml:space="preserve">Inhalation (L952) ; dermal (L952) ; oral (L952)
</t>
    </r>
    <r>
      <rPr>
        <color rgb="FF0000FF"/>
        <sz val="11.0"/>
      </rPr>
      <t>Please see reference #1 on reference sheet</t>
    </r>
  </si>
  <si>
    <t>pentamidine</t>
  </si>
  <si>
    <t xml:space="preserve">Molecular Weight:340.419
Density:1.2±0.1 g/cm3
Molecular Formula:C19H24N4O2
</t>
  </si>
  <si>
    <t>Boiling Point:539.4±60.0 °C at 760 mmHg
Melting Point:186ºC (dec.)</t>
  </si>
  <si>
    <t>140-64-7</t>
  </si>
  <si>
    <t>2-propenoic acid, 2-methyl-, methyl ester = Stannane, tributylmeacrylate</t>
  </si>
  <si>
    <r>
      <rPr>
        <sz val="11.0"/>
      </rPr>
      <t xml:space="preserve">Molecular Formula: C4H6O2
Molecular Weight: 186.09
</t>
    </r>
    <r>
      <rPr>
        <color rgb="FF0000FF"/>
        <sz val="11.0"/>
      </rPr>
      <t>Please see reference #23 on reference sheet.</t>
    </r>
  </si>
  <si>
    <r>
      <rPr>
        <sz val="11.0"/>
      </rPr>
      <t xml:space="preserve">ω: 0.3500 KDB
PAff: 825.80        kJ/mol        NIST
BasG: 794.80        kJ/mol        NIST
</t>
    </r>
    <r>
      <rPr>
        <color rgb="FF0000FF"/>
        <sz val="11.0"/>
      </rPr>
      <t>Please see reference #23 on reference sheet.</t>
    </r>
  </si>
  <si>
    <t>26354-18-7</t>
  </si>
  <si>
    <r>
      <rPr>
        <sz val="11.0"/>
      </rPr>
      <t xml:space="preserve">Toxicokinetics: The chemical is readily absorbed into the blood following oral, dermal and inhalation exposure and it is rapidly metabolised to
methacrylic acid and eventually to carbon dioxide via the body's tricarboxylic acid (TCA) cycle (US EPA, 1998; OECD, 2001;
HSDB).
Acute Toxicity: 
Oral: The chemical had low oral acute toxicity in animal tests. The oral median lethal dose (LD50) values in rats, mice and rabbits
were reported to be &gt;5000 mg/kg bw (OECD, 2001).
Dermal: The chemical had low dermal acute toxicity in animal tests. The dermal LD50 in rabbits was reported to be &gt;5000 mg/kg bw
(OECD, 2001).
Inhalation:The chemical had low acute inhalation toxicity in animal tests. The median lethal concentration (LC50) in rats was reported to be
&gt;25 mg/L following four hours of exposure. No mortalities or toxic effects were observed (OECD, 2001).
</t>
    </r>
    <r>
      <rPr>
        <color rgb="FF0000FF"/>
        <sz val="11.0"/>
      </rPr>
      <t>Please see reference #34on reference sheet.</t>
    </r>
  </si>
  <si>
    <r>
      <rPr>
        <sz val="11.0"/>
      </rPr>
      <t xml:space="preserve">InChI: InChI=1S/C4H6O2/c1-3-4(5)6-2/h3H,1H2,2H3
InChI Key: BAPJBEWLBFYGME-UHFFFAOYSA-N
SMILES: C=CC(=O)OC
</t>
    </r>
    <r>
      <rPr>
        <color rgb="FF0000FF"/>
        <sz val="11.0"/>
      </rPr>
      <t>Please see reference #23 on reference sheet.</t>
    </r>
  </si>
  <si>
    <t>log10WS : Log10 of Water solubility in mol/l.:[-0.22; -0.22]</t>
  </si>
  <si>
    <t>1,3,6,8-tetrachlo-rodibenzofuran</t>
  </si>
  <si>
    <r>
      <rPr>
        <sz val="11.0"/>
      </rPr>
      <t xml:space="preserve">Chlorinated dibenzofurans (CDFs) are a family of chemical that contain one to eight chlorine atoms attached to the carbon atoms of the parent chemical, dibenzofuran
Molecular Weight: 306.0 g/mol
Molecular Formula:C12H4Cl4O
</t>
    </r>
    <r>
      <rPr>
        <color rgb="FF0000FF"/>
        <sz val="11.0"/>
      </rPr>
      <t>Please see reference #1 on reference sheet.</t>
    </r>
  </si>
  <si>
    <r>
      <rPr>
        <sz val="11.0"/>
      </rPr>
      <t xml:space="preserve">logPoct/wat : Octanol/Water partition coefficient: 6.200	
McVol : McGowan's characteristic volume (ml/mol): 176.390	
Inp : Non-polar retention indices: [2216.00; 2227.00]	
</t>
    </r>
    <r>
      <rPr>
        <color rgb="FF0000FF"/>
        <sz val="11.0"/>
      </rPr>
      <t>Please see reference #23 on reference sheet.</t>
    </r>
  </si>
  <si>
    <t>EDF-504</t>
  </si>
  <si>
    <r>
      <rPr>
        <sz val="11.0"/>
      </rPr>
      <t xml:space="preserve">most soil microbial metabolic pathways were inhibited, a few, such as those related to cellular community-prokaryotes and cell motility, were stimulated. Notably, successive applications disrupted soil nitrogen cycling, especially suppressing the expression of key nitrification and denitrification genes, including AOA-amoA, AOB-amoA, and nirK. 
</t>
    </r>
    <r>
      <rPr>
        <color rgb="FF0000FF"/>
        <sz val="11.0"/>
      </rPr>
      <t>Please see reference #32 on reference sheet.</t>
    </r>
  </si>
  <si>
    <r>
      <rPr>
        <sz val="11.0"/>
      </rPr>
      <t xml:space="preserve">CDFs cause vomiting and diarrhea, anemia, more frequent lung infections, numbness and other effects on the nervous system, and mild changes in the liver.
 However, there were no permanent liver changes or definite liver damage found in people who ingested CDFs. (L952)
</t>
    </r>
    <r>
      <rPr>
        <color rgb="FF0000FF"/>
        <sz val="11.0"/>
      </rPr>
      <t>Please see reference #1 on reference sheet.</t>
    </r>
  </si>
  <si>
    <r>
      <rPr>
        <sz val="11.0"/>
      </rPr>
      <t xml:space="preserve">CDFs are created from production of coal tar and during incineration. 
They are used as insecticides, in the production of PVC, and in industrial bleaching. (L952)
</t>
    </r>
    <r>
      <rPr>
        <color rgb="FF0000FF"/>
        <sz val="11.0"/>
      </rPr>
      <t>Please see reference #1 on reference sheet.</t>
    </r>
  </si>
  <si>
    <r>
      <rPr>
        <sz val="11.0"/>
      </rPr>
      <t xml:space="preserve">The U.S. EPA monitored for 1,1,2,2-tetrachloroethane in finished drinking water from 1988 to
1992 and again from 1993-1997. The decrease in detections of 1,1,2,2-tetrachlorethane over this
timeframe coincides with the cessation of production in the US and the decline in use and
discharge to the environment observed in the TRI data.
The percent of samples with detections
decreased from 0.16% to 0.02% and the 99th percentile concentration of detections decreased
from 112 µg/L to 3.9 µg/L (U.S. EPA, 2006). During the 1993-1997 monitoring, 22 of 28,000
systems reported a detection of 1,1,2,2-tetrachloroethane at least once during the 5 year period.
</t>
    </r>
    <r>
      <rPr>
        <color rgb="FF0000FF"/>
        <sz val="11.0"/>
      </rPr>
      <t>Please see reference #24 on reference sheet.</t>
    </r>
  </si>
  <si>
    <r>
      <rPr>
        <sz val="11.0"/>
      </rPr>
      <t xml:space="preserve">IUPAC Name: 1,3,6,8-tetrachlorodibenzofuran
InChI=1S/C12H4Cl4O/c13-5-1-7-11-8(15)2-6(14)4-10(11)17-12(7)9(16)3-5/h1-4H
CAS: 71998-72-6
</t>
    </r>
    <r>
      <rPr>
        <color rgb="FF0000FF"/>
        <sz val="11.0"/>
      </rPr>
      <t>Please see reference #1 on reference sheet.</t>
    </r>
  </si>
  <si>
    <r>
      <rPr>
        <sz val="11.0"/>
      </rPr>
      <t xml:space="preserve">AIR: 1,1,2,2-Tetrachloroethane released to air gradually accumulates in the troposphere and degrades
by photolysis with a half life of about 50 to 60 days. The remainder diffuses slowly into the
stratosphere where it degrades by photolysis (ATSDR, 2006). 
FOOD: 1,1,2,2-Tetrachloroethane was not detected in any of the foods sampled during the recent FDA
Total Diet Study monitoring of volatile organic chemicals in foods (Fleming-Jones and Smith,
2003; FDA, 2003).
WATER: The Unites States Geological Service Surveys did not detect 1,1,2,2-tetrachloroethane in ambient
surface waters studied or in 204 urban or 1,267 rural wells at a detection level of 0.2 µg/L 
SOIL: Chlorinated hydrocarbons such as 1,1,2,2-tetrachloroethane may be degraded in soil through
biotic and abiotic processes that, in time, can reduce the concentration to below detection levels
(O’Loughlin et al., 1999; 2003;Lorah et al., 2003). 
</t>
    </r>
    <r>
      <rPr>
        <color rgb="FF0000FF"/>
        <sz val="11.0"/>
      </rPr>
      <t>Please see reference #24 on reference sheet.</t>
    </r>
  </si>
  <si>
    <r>
      <rPr>
        <sz val="11.0"/>
      </rPr>
      <t xml:space="preserve">The occurrence of PHCZs have been discovered in natural and anthropogenic sources. New research has found that bromoperoxidase-mediated biogenesis may be a natural source for the production of 3-bromocarbazole (3-BCZ) and 3,6-dibromocarbazole (Zhang et al., 2023). Artificial sources of PHCZs include the manufacture of dyes (Parette et al., 2015), photo- and semiconductors (Karon et al., 2014), herbicides (Chen et al., 2016), car exhaust (Liu et al., 2021) and disinfected drinking water (Wang et al., 2019). In last several years, PHCZs have been detected worldwide in various environmental media. 
</t>
    </r>
    <r>
      <rPr>
        <color rgb="FF0000FF"/>
        <sz val="11.0"/>
      </rPr>
      <t>Please see reference #32 on reference sheet.</t>
    </r>
  </si>
  <si>
    <r>
      <rPr>
        <sz val="11.0"/>
      </rPr>
      <t xml:space="preserve"> More than 20 species of PHCZs have been identified in sediments (Wu et al., 2017), soil (Liu et al., 2021), air dust (Zhou et al., 2023) and disinfected drinking water (Wang et al., 2021) around the world.
</t>
    </r>
    <r>
      <rPr>
        <color rgb="FF0000FF"/>
        <sz val="11.0"/>
      </rPr>
      <t>Please see reference #32 on reference sheet.</t>
    </r>
  </si>
  <si>
    <r>
      <rPr>
        <sz val="11.0"/>
      </rPr>
      <t xml:space="preserve">For the degradation of 1,3,6,8-tetrabromocarbazole (1,3,6,8-BCZ). The initial 1 mg/L 1,3,6,8-BCZ was degraded by 92.9 % within 30 min in S-ZVI/PDS system. The pseudo-first-order rate constant was estimated as high as 0.182 min−1. Electron paramagnetic resonance (EPR) study and quenching experiments results revealed that •OH, 1O2, O2•−, and SO4•− played roles in the degradation of 1,3,6,8-BCZ, with their contribution percentages of 32.8 %, 32.5 %, 24.8 % and 9.9 %, respectively.
</t>
    </r>
    <r>
      <rPr>
        <color rgb="FF0000FF"/>
        <sz val="11.0"/>
      </rPr>
      <t>Please see reference #32 on reference sheet.</t>
    </r>
  </si>
  <si>
    <r>
      <rPr>
        <sz val="11.0"/>
      </rPr>
      <t xml:space="preserve">Inhalation (L952) ; dermal (L952) ; oral (L952)
</t>
    </r>
    <r>
      <rPr>
        <color rgb="FF0000FF"/>
        <sz val="11.0"/>
      </rPr>
      <t>Please see reference #1 on reference sheet.</t>
    </r>
  </si>
  <si>
    <r>
      <rPr>
        <sz val="10.0"/>
      </rPr>
      <t xml:space="preserve">log10WS : Log10 of Water solubility in mol/l.: -11.55    
</t>
    </r>
    <r>
      <rPr>
        <color rgb="FF0000FF"/>
        <sz val="10.0"/>
      </rPr>
      <t xml:space="preserve">Please see reference #23 on reference sheet.  </t>
    </r>
    <r>
      <rPr>
        <sz val="10.0"/>
      </rPr>
      <t xml:space="preserve">  </t>
    </r>
  </si>
  <si>
    <t>Developmental Toxicity Hazards: Recognized</t>
  </si>
  <si>
    <t>ACETAZOLAMIDE</t>
  </si>
  <si>
    <t>59-66-5</t>
  </si>
  <si>
    <t>P65</t>
  </si>
  <si>
    <t>ACETOHYDROXAMIC ACID</t>
  </si>
  <si>
    <t>546-88-3</t>
  </si>
  <si>
    <t>ACETYLSALICYLIC ACID</t>
  </si>
  <si>
    <t>50-78-2</t>
  </si>
  <si>
    <t>ACTINOMYCIN D</t>
  </si>
  <si>
    <t>50-76-0</t>
  </si>
  <si>
    <t>ADRIAMYCIN</t>
  </si>
  <si>
    <t>23214-92-8</t>
  </si>
  <si>
    <t>ALKYL LEAD COMPOUNDS</t>
  </si>
  <si>
    <t>EDF-171</t>
  </si>
  <si>
    <t>P65-MC</t>
  </si>
  <si>
    <t>ALKYL MERCURY COMPOUNDS</t>
  </si>
  <si>
    <t>7439-97-6(Alk)</t>
  </si>
  <si>
    <t>ALL-TRANS RETINOIC ACID</t>
  </si>
  <si>
    <t>302-79-4</t>
  </si>
  <si>
    <t>ALPRAZOLAM</t>
  </si>
  <si>
    <t>28981-97-7</t>
  </si>
  <si>
    <t>AMANTADINE HYDROCHLORIDE</t>
  </si>
  <si>
    <t>665-66-7</t>
  </si>
  <si>
    <t>AMIKACIN SULFATE</t>
  </si>
  <si>
    <t>39831-55-5</t>
  </si>
  <si>
    <t>AMINOGLUTETHIMIDE</t>
  </si>
  <si>
    <t>125-84-8</t>
  </si>
  <si>
    <t>AMINOGLYCOSIDES</t>
  </si>
  <si>
    <t>EDF-076</t>
  </si>
  <si>
    <t>AMINOPTERIN</t>
  </si>
  <si>
    <t>54-62-6</t>
  </si>
  <si>
    <t>AMITRAZ</t>
  </si>
  <si>
    <t>33089-61-1</t>
  </si>
  <si>
    <t>AMMONIUM COPPER ARSENATE</t>
  </si>
  <si>
    <t>16102-92-4</t>
  </si>
  <si>
    <t>ANGIOTENSIN CONVERTING ENZYME (ACE) INHIBITORS</t>
  </si>
  <si>
    <t>1407-47-2</t>
  </si>
  <si>
    <t>ANISINDIONE</t>
  </si>
  <si>
    <t>117-37-3</t>
  </si>
  <si>
    <t>AROCLOR 1016</t>
  </si>
  <si>
    <t>12674-11-2</t>
  </si>
  <si>
    <t>AROCLOR 1221</t>
  </si>
  <si>
    <t>11104-28-2</t>
  </si>
  <si>
    <t>AROCLOR 1232</t>
  </si>
  <si>
    <t>11141-16-5</t>
  </si>
  <si>
    <t>AROCLOR 1240</t>
  </si>
  <si>
    <t>71328-89-7</t>
  </si>
  <si>
    <t>AROCLOR 1262</t>
  </si>
  <si>
    <t>37324-23-5</t>
  </si>
  <si>
    <t>AROCLOR 1268</t>
  </si>
  <si>
    <t>11100-14-4</t>
  </si>
  <si>
    <t>ARSENIC (TRIVALENT)</t>
  </si>
  <si>
    <t>22569-72-8</t>
  </si>
  <si>
    <t>ARSENIC ACID</t>
  </si>
  <si>
    <t>7778-39-4</t>
  </si>
  <si>
    <t>ARSENIC DISULFIDE</t>
  </si>
  <si>
    <t>1303-32-8</t>
  </si>
  <si>
    <t>ARSENIC OXIDE (3)</t>
  </si>
  <si>
    <t>1327-53-3</t>
  </si>
  <si>
    <t>ARSENIC PENTOXIDE</t>
  </si>
  <si>
    <t>1303-28-2</t>
  </si>
  <si>
    <t>ARSENIC TRISULFIDE</t>
  </si>
  <si>
    <t>1303-33-9</t>
  </si>
  <si>
    <t>ARSENIC V</t>
  </si>
  <si>
    <t>17428-41-0</t>
  </si>
  <si>
    <t>ARSENOUS TRICHLORIDE</t>
  </si>
  <si>
    <t>7784-34-1</t>
  </si>
  <si>
    <t>ARYL MERCURY COMPOUNDS</t>
  </si>
  <si>
    <t>7439-97-6(Aryl)</t>
  </si>
  <si>
    <t>ATENOLOL</t>
  </si>
  <si>
    <t>29122-68-7</t>
  </si>
  <si>
    <t>AZATHIOPRINE</t>
  </si>
  <si>
    <t>446-86-6</t>
  </si>
  <si>
    <t>Aroclor (unspecified)</t>
  </si>
  <si>
    <t>12767-79-2</t>
  </si>
  <si>
    <t>Aroclor 1210</t>
  </si>
  <si>
    <t>147601-87-4</t>
  </si>
  <si>
    <t>Aroclor 1216</t>
  </si>
  <si>
    <t>151820-27-8</t>
  </si>
  <si>
    <t>Aroclor 1231</t>
  </si>
  <si>
    <t>37234-40-5</t>
  </si>
  <si>
    <t>Aroclor 1250</t>
  </si>
  <si>
    <t>165245-51-2</t>
  </si>
  <si>
    <t>Aroclor 1252</t>
  </si>
  <si>
    <t>89577-78-6</t>
  </si>
  <si>
    <t>Auranofin</t>
  </si>
  <si>
    <t>34031-32-8</t>
  </si>
  <si>
    <t>BARBITURATES</t>
  </si>
  <si>
    <t>BAG500</t>
  </si>
  <si>
    <t>BECLOMETHASONE DIPROPIONATE</t>
  </si>
  <si>
    <t>(1,2-BENZENEDICARBOXYLATO(2-))DIOXOTRILEAD</t>
  </si>
  <si>
    <t>69011-06-9</t>
  </si>
  <si>
    <t>BENZODIAZEPINES</t>
  </si>
  <si>
    <t>EDF-007</t>
  </si>
  <si>
    <t>BENZPHETAMINE HYDROCHLORIDE</t>
  </si>
  <si>
    <t>5411-22-3</t>
  </si>
  <si>
    <t>BIPHENYL, HEXABROMO-</t>
  </si>
  <si>
    <t>36355-01-8</t>
  </si>
  <si>
    <t>BIS(ISOBUTYL) MERCURY</t>
  </si>
  <si>
    <t>24470-76-6</t>
  </si>
  <si>
    <t>BISCHLOROETHYL NITROSOUREA (BCNU)</t>
  </si>
  <si>
    <t>154-93-8</t>
  </si>
  <si>
    <t>BROMOXYNIL</t>
  </si>
  <si>
    <t>1689-84-5</t>
  </si>
  <si>
    <t>BROMOXYNIL OCTANOATE</t>
  </si>
  <si>
    <t>1689-99-2</t>
  </si>
  <si>
    <t>BUTABARBITAL SODIUM</t>
  </si>
  <si>
    <t>143-81-7</t>
  </si>
  <si>
    <t>1,3-BUTADIENE</t>
  </si>
  <si>
    <t>106-99-0</t>
  </si>
  <si>
    <t>1,4-BUTANEDIOL DIMETHANESULFONATE (MYLERAN)</t>
  </si>
  <si>
    <t>55-98-1</t>
  </si>
  <si>
    <t>CALCIUM ARSENATE [2ASH3O4.2CA]</t>
  </si>
  <si>
    <t>7778-44-1</t>
  </si>
  <si>
    <t>CALCIUM ARSENITE</t>
  </si>
  <si>
    <t>52740-16-6</t>
  </si>
  <si>
    <t>CARBON MONOXIDE</t>
  </si>
  <si>
    <t>630-08-0</t>
  </si>
  <si>
    <t>CARBOPLATIN</t>
  </si>
  <si>
    <t>41575-94-4</t>
  </si>
  <si>
    <t>CHENODIOL</t>
  </si>
  <si>
    <t>474-25-9</t>
  </si>
  <si>
    <t>CHINOMETHIONAT (6-METHYL-1,3-DITHIOLO[4,5-B]QUINOX</t>
  </si>
  <si>
    <t>CHLORAMBUCIL</t>
  </si>
  <si>
    <t>305-03-3</t>
  </si>
  <si>
    <t>CHLORCYCLIZINE HYDROCHLORIDE</t>
  </si>
  <si>
    <t>1620-21-9</t>
  </si>
  <si>
    <t>CHLORDIAZEPOXIDE</t>
  </si>
  <si>
    <t>58-25-3</t>
  </si>
  <si>
    <t>CHLORDIAZEPOXIDE HYDROCHLORIDE</t>
  </si>
  <si>
    <t>438-41-5</t>
  </si>
  <si>
    <t>2-CHLOROBIPHENYL (PCB-1)</t>
  </si>
  <si>
    <t>2051-60-7</t>
  </si>
  <si>
    <t>3-CHLOROBIPHENYL (PCB-2)</t>
  </si>
  <si>
    <t>2051-61-8</t>
  </si>
  <si>
    <t>4-CHLOROBIPHENYL (PCB-3)</t>
  </si>
  <si>
    <t>2051-62-9</t>
  </si>
  <si>
    <t>1-(2-CHLOROETHYL)-3-CYCLOHEXYL-1-NITROSOUREA</t>
  </si>
  <si>
    <t>13010-47-4</t>
  </si>
  <si>
    <t>CHLOROMETHANE</t>
  </si>
  <si>
    <t>74-87-3</t>
  </si>
  <si>
    <t>CHLOROMETHOXYPROPYLMERCURIC ACETATE [CPMA]</t>
  </si>
  <si>
    <t>EDF-183</t>
  </si>
  <si>
    <t>CHLORSULFURON</t>
  </si>
  <si>
    <t>64902-72-3</t>
  </si>
  <si>
    <t>CHROMIUM LEAD SILICATE</t>
  </si>
  <si>
    <t>11113-70-5</t>
  </si>
  <si>
    <t>CLADRIBINE</t>
  </si>
  <si>
    <t>4291-63-8</t>
  </si>
  <si>
    <t>CLARITHROMYCIN</t>
  </si>
  <si>
    <t>81103-11-9</t>
  </si>
  <si>
    <t>CLOBETASOL PROPIONATE</t>
  </si>
  <si>
    <t>25122-46-7</t>
  </si>
  <si>
    <t>CLOMIPHENE CITRATE</t>
  </si>
  <si>
    <t>50-41-9</t>
  </si>
  <si>
    <t>CLORAZEPATE DIPOTASSIUM</t>
  </si>
  <si>
    <t>57109-90-7</t>
  </si>
  <si>
    <t>COCAINE</t>
  </si>
  <si>
    <t>50-36-2</t>
  </si>
  <si>
    <t>CODEINE PHOSPHATE</t>
  </si>
  <si>
    <t>52-28-8</t>
  </si>
  <si>
    <t>COLCHICINE</t>
  </si>
  <si>
    <t>64-86-8</t>
  </si>
  <si>
    <t>CONJUGATED ESTROGENS</t>
  </si>
  <si>
    <t>EDF-023</t>
  </si>
  <si>
    <t>COPPER ARSENATE</t>
  </si>
  <si>
    <t>10103-61-4</t>
  </si>
  <si>
    <t>CYANAZINE</t>
  </si>
  <si>
    <t>21725-46-2</t>
  </si>
  <si>
    <t>CYCLO-DI-:-OXO(:-PHTHALATO)TRILEAD</t>
  </si>
  <si>
    <t>17976-43-1</t>
  </si>
  <si>
    <t>CYCLOATE</t>
  </si>
  <si>
    <t>1134-23-2</t>
  </si>
  <si>
    <t>CYCLOHEXIMIDE</t>
  </si>
  <si>
    <t>66-81-9</t>
  </si>
  <si>
    <t>CYCLOPHOSPHAMIDE</t>
  </si>
  <si>
    <t>50-18-0</t>
  </si>
  <si>
    <t>CYCLOPHOSPHAMIDE (HYDRATED)</t>
  </si>
  <si>
    <t>6055-19-2</t>
  </si>
  <si>
    <t>CYTARABINE</t>
  </si>
  <si>
    <t>147-94-4</t>
  </si>
  <si>
    <t>Carbamazepine</t>
  </si>
  <si>
    <t>298-46-4</t>
  </si>
  <si>
    <t>Cidofovir</t>
  </si>
  <si>
    <t>113852-37-2</t>
  </si>
  <si>
    <t>Coplanar Polychlorinated Biphenyls</t>
  </si>
  <si>
    <t>EDF-511</t>
  </si>
  <si>
    <t>DACARBAZINE</t>
  </si>
  <si>
    <t>DANAZOL</t>
  </si>
  <si>
    <t>17230-88-5</t>
  </si>
  <si>
    <t>DAUNORUBICIN HYDROCHLORIDE</t>
  </si>
  <si>
    <t>23541-50-6</t>
  </si>
  <si>
    <t>DECABROMOBIPHENYL</t>
  </si>
  <si>
    <t>13654-09-6</t>
  </si>
  <si>
    <t>2,2',3,3',4,4',5,5',6,6'-DECACHLOROBIPHENYL (PCB-209)</t>
  </si>
  <si>
    <t>2051-24-3</t>
  </si>
  <si>
    <t>DEMECLOCYCLINE HYDROCHLORIDE (INTERNAL USE)</t>
  </si>
  <si>
    <t>64-73-3</t>
  </si>
  <si>
    <t>DI(PHENYLMERCURY)DODECENYLSUCCINATE [PMDS]</t>
  </si>
  <si>
    <t>EDF-187</t>
  </si>
  <si>
    <t>DI-PCB</t>
  </si>
  <si>
    <t>25512-42-9</t>
  </si>
  <si>
    <t>DIAZEPAM</t>
  </si>
  <si>
    <t>439-14-5</t>
  </si>
  <si>
    <t>DIAZOXIDE</t>
  </si>
  <si>
    <t>364-98-7</t>
  </si>
  <si>
    <t>2,6-DICHLOROBIPHENYL (PCB-10)</t>
  </si>
  <si>
    <t>33146-45-1</t>
  </si>
  <si>
    <t>3,3'-DICHLOROBIPHENYL (PCB-11)</t>
  </si>
  <si>
    <t>2050-67-1</t>
  </si>
  <si>
    <t>3,4-DICHLOROBIPHENYL (PCB-12)</t>
  </si>
  <si>
    <t>2974-92-7</t>
  </si>
  <si>
    <t>3,5-DICHLOROBIPHENYL (PCB-14)</t>
  </si>
  <si>
    <t>34883-41-5</t>
  </si>
  <si>
    <t>4,4'-DICHLOROBIPHENYL (PCB-15)</t>
  </si>
  <si>
    <t>2050-68-2</t>
  </si>
  <si>
    <t>2,2'-DICHLOROBIPHENYL (PCB-4)</t>
  </si>
  <si>
    <t>13029-08-8</t>
  </si>
  <si>
    <t>2,3-DICHLOROBIPHENYL (PCB-5)</t>
  </si>
  <si>
    <t>16605-91-7</t>
  </si>
  <si>
    <t>2,4-DICHLOROBIPHENYL (PCB-7)</t>
  </si>
  <si>
    <t>33284-50-3</t>
  </si>
  <si>
    <t>2,4'-DICHLOROBIPHENYL (PCB-8)</t>
  </si>
  <si>
    <t>34883-43-7</t>
  </si>
  <si>
    <t>2,5-DICHLOROBIPHENYL (PCB-9)</t>
  </si>
  <si>
    <t>34883-39-1</t>
  </si>
  <si>
    <t>DICHLOROPHENE</t>
  </si>
  <si>
    <t>97-23-4</t>
  </si>
  <si>
    <t>DICHLORPHENAMIDE</t>
  </si>
  <si>
    <t>120-97-8</t>
  </si>
  <si>
    <t>DICLOFOP METHYL</t>
  </si>
  <si>
    <t>51338-27-3</t>
  </si>
  <si>
    <t>DICUMAROL</t>
  </si>
  <si>
    <t>66-76-2</t>
  </si>
  <si>
    <t>DIETHYL MERCURY</t>
  </si>
  <si>
    <t>627-44-1</t>
  </si>
  <si>
    <t>DIHYDROERGOTAMINE MESYLATE</t>
  </si>
  <si>
    <t>6190-39-2</t>
  </si>
  <si>
    <t>DIISOPROPYL MERCURY</t>
  </si>
  <si>
    <t>1071-39-2</t>
  </si>
  <si>
    <t>DILTIAZEM HYDROCHLORIDE</t>
  </si>
  <si>
    <t>33286-22-5</t>
  </si>
  <si>
    <t>DIMETHYL MERCURY</t>
  </si>
  <si>
    <t>593-74-8</t>
  </si>
  <si>
    <t>DISODIUM CYANODITHIOIMIDOCARBONATE</t>
  </si>
  <si>
    <t>138-93-2</t>
  </si>
  <si>
    <t>DOXYCYCLINE</t>
  </si>
  <si>
    <t>564-25-0</t>
  </si>
  <si>
    <t>DOXYCYCLINE CALCIUM (INTERNAL USE)</t>
  </si>
  <si>
    <t>94088-85-4</t>
  </si>
  <si>
    <t>DOXYCYCLINE HYCLATE (INTERNAL USE)</t>
  </si>
  <si>
    <t>24390-14-5</t>
  </si>
  <si>
    <t>DOXYCYCLINE MONOHYDRATE (INTERNAL USE)</t>
  </si>
  <si>
    <t>17086-28-1</t>
  </si>
  <si>
    <t>2,3'-Dichlorobiphenyl</t>
  </si>
  <si>
    <t>25569-80-6</t>
  </si>
  <si>
    <t>3,4'-Dichlorobiphenyl</t>
  </si>
  <si>
    <t>2974-90-5</t>
  </si>
  <si>
    <t>Diflunisal</t>
  </si>
  <si>
    <t>22494-42-4</t>
  </si>
  <si>
    <t>ERGOTAMINE TARTRATE</t>
  </si>
  <si>
    <t>379-79-3</t>
  </si>
  <si>
    <t>ESTROPIPATE</t>
  </si>
  <si>
    <t>7280-37-7</t>
  </si>
  <si>
    <t>ETHIONAMIDE</t>
  </si>
  <si>
    <t>536-33-4</t>
  </si>
  <si>
    <t>ETHYL ALCOHOL IN ALCOHOLIC BEVERAGES</t>
  </si>
  <si>
    <t>EDF-026</t>
  </si>
  <si>
    <t>ETHYL DIPROPYLTHIOCARBAMATE</t>
  </si>
  <si>
    <t>759-94-4</t>
  </si>
  <si>
    <t>ETHYLENE GLYCOL MONOETHYL ETHER ACETATE</t>
  </si>
  <si>
    <t>111-15-9</t>
  </si>
  <si>
    <t>ETHYLENE GLYCOL MONOMETHYL ETHER ACETATE</t>
  </si>
  <si>
    <t>110-49-6</t>
  </si>
  <si>
    <t>ETHYLMERCURIC PHOSPHATE</t>
  </si>
  <si>
    <t>2235-25-8</t>
  </si>
  <si>
    <t>ETRETINATE</t>
  </si>
  <si>
    <t>54350-48-0</t>
  </si>
  <si>
    <t>FENOXAPROP ETHYL(2-(4-((6-CHLORO-2-BENZOXAZOLYEN)OXY)PENOXY)PROPANIC ACID,ETHYL ESTER)</t>
  </si>
  <si>
    <t>66441-23-4</t>
  </si>
  <si>
    <t>FILGRASTIM</t>
  </si>
  <si>
    <t>121181-53-1</t>
  </si>
  <si>
    <t>FIREMASTER BP-6</t>
  </si>
  <si>
    <t>59536-65-1</t>
  </si>
  <si>
    <t>FLUAZIFOP-BUTYL</t>
  </si>
  <si>
    <t>69806-50-4</t>
  </si>
  <si>
    <t>FLUNISOLIDE</t>
  </si>
  <si>
    <t>FLUOROURACIL</t>
  </si>
  <si>
    <t>51-21-8</t>
  </si>
  <si>
    <t>FLUOXYMESTRONE</t>
  </si>
  <si>
    <t>76-43-7</t>
  </si>
  <si>
    <t>FLURAZEPAM HYDROCHLORIDE</t>
  </si>
  <si>
    <t>1172-18-5</t>
  </si>
  <si>
    <t>FLUTAMIDE</t>
  </si>
  <si>
    <t>13311-84-7</t>
  </si>
  <si>
    <t>FLUTICASONE PROPIONATE</t>
  </si>
  <si>
    <t>80474-14-2</t>
  </si>
  <si>
    <t>FLUVALINATE</t>
  </si>
  <si>
    <t>69409-94-5</t>
  </si>
  <si>
    <t>FULMINATE DE MERCURE</t>
  </si>
  <si>
    <t>628-86-4</t>
  </si>
  <si>
    <t>GALLIUM ARSENIDE</t>
  </si>
  <si>
    <t>1303-00-0</t>
  </si>
  <si>
    <t>GANCICLOVIR SODIUM</t>
  </si>
  <si>
    <t>82410-32-0</t>
  </si>
  <si>
    <t>GOSERELIN ACETATE</t>
  </si>
  <si>
    <t>65807-02-5</t>
  </si>
  <si>
    <t>HALAZEPAM</t>
  </si>
  <si>
    <t>23092-17-3</t>
  </si>
  <si>
    <t>HALOTHANE</t>
  </si>
  <si>
    <t>151-67-7</t>
  </si>
  <si>
    <t>HEPTA-PCB</t>
  </si>
  <si>
    <t>28655-71-2</t>
  </si>
  <si>
    <t>2,2',3,3',4,4',5-HEPTACHLOROBIPHENYL</t>
  </si>
  <si>
    <t>35065-30-6</t>
  </si>
  <si>
    <t>2,2',3,3',4,4',6-HEPTACHLOROBIPHENYL (PCB-171)</t>
  </si>
  <si>
    <t>52663-71-5</t>
  </si>
  <si>
    <t>2,2',3,4,4',5,5'-HEPTACHLOROBIPHENYL (PCB-180)</t>
  </si>
  <si>
    <t>35065-29-3</t>
  </si>
  <si>
    <t>2,2',3,4,5,5',6-HEPTACHLOROBIPHENYL (PCB-185)</t>
  </si>
  <si>
    <t>52712-05-7</t>
  </si>
  <si>
    <t>2,2',3,4',5,5',6-HEPTACHLOROBIPHENYL (PCB-187)</t>
  </si>
  <si>
    <t>52663-68-0</t>
  </si>
  <si>
    <t>HEXA-PCB</t>
  </si>
  <si>
    <t>26601-64-9</t>
  </si>
  <si>
    <t>2,2',3,4,4',5'-HEXACHLOROBIPHENYL</t>
  </si>
  <si>
    <t>35065-28-2</t>
  </si>
  <si>
    <t>2,2',3,3',4,4'-HEXACHLOROBIPHENYL (PCB-128)</t>
  </si>
  <si>
    <t>38380-07-3</t>
  </si>
  <si>
    <t>2,2',3,3',4,5-HEXACHLOROBIPHENYL (PCB-129)</t>
  </si>
  <si>
    <t>55215-18-4</t>
  </si>
  <si>
    <t>2,2',3,3',5,6-HEXACHLOROBIPHENYL (PCB-134)</t>
  </si>
  <si>
    <t>52704-70-8</t>
  </si>
  <si>
    <t>2,2',3,3',6,6'-HEXACHLOROBIPHENYL (PCB-136)</t>
  </si>
  <si>
    <t>38411-22-2</t>
  </si>
  <si>
    <t>2,2',3,4',5',6-HEXACHLOROBIPHENYL (PCB-149)</t>
  </si>
  <si>
    <t>38380-04-0</t>
  </si>
  <si>
    <t>2,2',4,4',6,6'-HEXACHLOROBIPHENYL (PCB-155)</t>
  </si>
  <si>
    <t>33979-03-2</t>
  </si>
  <si>
    <t>2,3,3',4,4',5-HEXACHLOROBIPHENYL (PCB-156)</t>
  </si>
  <si>
    <t>38380-08-4</t>
  </si>
  <si>
    <t>HISTRELIN ACETATE</t>
  </si>
  <si>
    <t>EDF-344</t>
  </si>
  <si>
    <t>HYDRAMETHYLNON</t>
  </si>
  <si>
    <t>67485-29-4</t>
  </si>
  <si>
    <t>HYDROXYMETHYL MERCURY</t>
  </si>
  <si>
    <t>1184-57-2</t>
  </si>
  <si>
    <t>HYDROXYUREA</t>
  </si>
  <si>
    <t>127-07-1</t>
  </si>
  <si>
    <t>Haloperidol</t>
  </si>
  <si>
    <t>52-86-8</t>
  </si>
  <si>
    <t>2,2',3,3',5,6,6'-Heptachlorobiphenyl</t>
  </si>
  <si>
    <t>52663-64-6</t>
  </si>
  <si>
    <t>2,2',3,3',4,6,6'-Heptachlorobiphenyl</t>
  </si>
  <si>
    <t>52663-65-7</t>
  </si>
  <si>
    <t>2,2',3,4,4',5,6-Heptachlorobiphenyl</t>
  </si>
  <si>
    <t>74472-47-2</t>
  </si>
  <si>
    <t>2,2',3,3',4,5,6'-Heptachlorobiphenyl</t>
  </si>
  <si>
    <t>38411-25-5</t>
  </si>
  <si>
    <t>2,3,3',4,4',5,6-Heptachlorobiphenyl</t>
  </si>
  <si>
    <t>41411-64-7</t>
  </si>
  <si>
    <t>2,2',3,4',5,6,6'-Heptachlorobiphenyl</t>
  </si>
  <si>
    <t>74487-85-7</t>
  </si>
  <si>
    <t>2,3,3',4',5,5',6-Heptachlorobiphenyl</t>
  </si>
  <si>
    <t>69782-91-8</t>
  </si>
  <si>
    <t>2,2',3,4,4',5,6'-Heptachlorobiphenyl</t>
  </si>
  <si>
    <t>60145-23-5</t>
  </si>
  <si>
    <t>2,3,3',4,5,5',6-Heptachlorobiphenyl</t>
  </si>
  <si>
    <t>74472-51-8</t>
  </si>
  <si>
    <t>2,3,3',4,4',5',6-Heptachlorobiphenyl</t>
  </si>
  <si>
    <t>74472-50-7</t>
  </si>
  <si>
    <t>2,2',3,3',4,5,6-Heptachlorobiphenyl</t>
  </si>
  <si>
    <t>68194-16-1</t>
  </si>
  <si>
    <t>2,2',3,3',4,5,5'-Heptachlorobiphenyl</t>
  </si>
  <si>
    <t>52663-74-8</t>
  </si>
  <si>
    <t>2,2',3,4,5,6,6'-Heptachlorobiphenyl</t>
  </si>
  <si>
    <t>74472-49-4</t>
  </si>
  <si>
    <t>2,2',3,3',4,5',6'-Heptachlorobiphenyl</t>
  </si>
  <si>
    <t>52663-70-4</t>
  </si>
  <si>
    <t>2,2',3,4,4',5',6-Heptachlorobiphenyl</t>
  </si>
  <si>
    <t>52663-69-1</t>
  </si>
  <si>
    <t>2,2',3,3',5,5',6-Heptachlorobiphenyl</t>
  </si>
  <si>
    <t>52663-67-9</t>
  </si>
  <si>
    <t>2,2',3,4,4',6,6'-Heptachlorobiphenyl</t>
  </si>
  <si>
    <t>74472-48-3</t>
  </si>
  <si>
    <t>2,2',3,3',4,5',6-Heptachlorobiphenyl</t>
  </si>
  <si>
    <t>40186-70-7</t>
  </si>
  <si>
    <t>2,2',3,4,4',6-Hexachlorobiphenyl</t>
  </si>
  <si>
    <t>56030-56-9</t>
  </si>
  <si>
    <t>2,2',3,5,5',6-Hexachlorobiphenyl</t>
  </si>
  <si>
    <t>52663-63-5</t>
  </si>
  <si>
    <t>2,2',3,3',4,5'-Hexachlorobiphenyl</t>
  </si>
  <si>
    <t>52663-66-8</t>
  </si>
  <si>
    <t>2,3',4,4',5,5'-Hexachlorobiphenyl</t>
  </si>
  <si>
    <t>52663-72-6</t>
  </si>
  <si>
    <t>2,2',3,4,5,5'-Hexachlorobiphenyl</t>
  </si>
  <si>
    <t>52712-04-6</t>
  </si>
  <si>
    <t>2,2',3,3',5,6'-Hexachlorobiphenyl</t>
  </si>
  <si>
    <t>52744-13-5</t>
  </si>
  <si>
    <t>2,2',3,4',5,5'-Hexachlorobiphenyl</t>
  </si>
  <si>
    <t>51908-16-8</t>
  </si>
  <si>
    <t>2,2',3,4,5,6-Hexachlorobiphenyl</t>
  </si>
  <si>
    <t>41411-61-4</t>
  </si>
  <si>
    <t>2,3,3',4,5,6-Hexachlorobiphenyl</t>
  </si>
  <si>
    <t>41411-62-5</t>
  </si>
  <si>
    <t>2,3,4,4',5,6-Hexachlorobiphenyl</t>
  </si>
  <si>
    <t>41411-63-6</t>
  </si>
  <si>
    <t>2,3,3',4',5,5'-Hexachlorobiphenyl</t>
  </si>
  <si>
    <t>39635-34-2</t>
  </si>
  <si>
    <t>2,3,3',4,5,5'-Hexachlorobiphenyl</t>
  </si>
  <si>
    <t>39635-35-3</t>
  </si>
  <si>
    <t>2,2',3,3',4,6'-Hexachlorobiphenyl</t>
  </si>
  <si>
    <t>38380-05-1</t>
  </si>
  <si>
    <t>2,3',4,4',5',6-Hexachlorobiphenyl</t>
  </si>
  <si>
    <t>59291-65-5</t>
  </si>
  <si>
    <t>2,2',3,4,4',6'-Hexachlorobiphenyl</t>
  </si>
  <si>
    <t>59291-64-4</t>
  </si>
  <si>
    <t>2,2',4,4',5,6'-Hexachlorobiphenyl</t>
  </si>
  <si>
    <t>60145-22-4</t>
  </si>
  <si>
    <t>2,2',3,3',4,6-Hexachlorobiphenyl</t>
  </si>
  <si>
    <t>61798-70-7</t>
  </si>
  <si>
    <t>2,2',3,4,5,6'-Hexachlorobiphenyl</t>
  </si>
  <si>
    <t>68194-15-0</t>
  </si>
  <si>
    <t>2,2',3,4,5',6-Hexachlorobiphenyl</t>
  </si>
  <si>
    <t>68194-14-9</t>
  </si>
  <si>
    <t>2,2',3,4',5,6-Hexachlorobiphenyl</t>
  </si>
  <si>
    <t>68194-13-8</t>
  </si>
  <si>
    <t>2,2',3,5,6,6'-Hexachlorobiphenyl</t>
  </si>
  <si>
    <t>68194-09-2</t>
  </si>
  <si>
    <t>2,2',3,4',6,6'-Hexachlorobiphenyl</t>
  </si>
  <si>
    <t>68194-08-1</t>
  </si>
  <si>
    <t>2,3,3',5,5',6-Hexachlorobiphenyl</t>
  </si>
  <si>
    <t>74472-46-1</t>
  </si>
  <si>
    <t>2,3,3',4',5',6-Hexachlorobiphenyl</t>
  </si>
  <si>
    <t>74472-45-0</t>
  </si>
  <si>
    <t>2,3,3',4',5,6-Hexachlorobiphenyl</t>
  </si>
  <si>
    <t>74472-44-9</t>
  </si>
  <si>
    <t>2,3,3',4,5',6-Hexachlorobiphenyl</t>
  </si>
  <si>
    <t>74472-43-8</t>
  </si>
  <si>
    <t>2,3,3',4,4',6-Hexachlorobiphenyl</t>
  </si>
  <si>
    <t>74472-42-7</t>
  </si>
  <si>
    <t>2,2',3,4',5,6'-Hexachlorobiphenyl</t>
  </si>
  <si>
    <t>74472-41-6</t>
  </si>
  <si>
    <t>2,2',3,4,6,6'-Hexachlorobiphenyl</t>
  </si>
  <si>
    <t>74472-40-5</t>
  </si>
  <si>
    <t>2,2',3,3',5,5'-Hexachlorobiphenyl</t>
  </si>
  <si>
    <t>35694-04-3</t>
  </si>
  <si>
    <t>2,2',3,4,4',5-Hexachlorobiphenyl</t>
  </si>
  <si>
    <t>35694-06-5</t>
  </si>
  <si>
    <t>2,3,3',4,4',5,5'-HpCB</t>
  </si>
  <si>
    <t>39635-31-9</t>
  </si>
  <si>
    <t>IDARUBICIN HYDROCHLORIDE</t>
  </si>
  <si>
    <t>57852-57-0</t>
  </si>
  <si>
    <t>IFOSFAMIDE</t>
  </si>
  <si>
    <t>3778-73-2</t>
  </si>
  <si>
    <t>INORGANIC ARSENIC COMPOUNDS</t>
  </si>
  <si>
    <t>EDF-222</t>
  </si>
  <si>
    <t>INORGANIC LEAD COMPOUNDS</t>
  </si>
  <si>
    <t>INORGANIC MERCURY COMPOUNDS</t>
  </si>
  <si>
    <t>MCZ000</t>
  </si>
  <si>
    <t>ISOTRETINOIN</t>
  </si>
  <si>
    <t>4759-48-2</t>
  </si>
  <si>
    <t>LEAD (ALKYL 4+) (SOLNR LEAD ALKYLS)</t>
  </si>
  <si>
    <t>EDF-199</t>
  </si>
  <si>
    <t>LEAD ACETATE</t>
  </si>
  <si>
    <t>301-04-2</t>
  </si>
  <si>
    <t>LEAD ARSENATE</t>
  </si>
  <si>
    <t>7784-40-9</t>
  </si>
  <si>
    <t>LEAD ARSENITE</t>
  </si>
  <si>
    <t>10031-13-7</t>
  </si>
  <si>
    <t>LEAD CHLORIDE</t>
  </si>
  <si>
    <t>7758-95-4</t>
  </si>
  <si>
    <t>LEAD CHROMATE</t>
  </si>
  <si>
    <t>7758-97-6</t>
  </si>
  <si>
    <t>LEAD CHROMATE OXIDE</t>
  </si>
  <si>
    <t>18454-12-1</t>
  </si>
  <si>
    <t>LEAD COMPOUNDS</t>
  </si>
  <si>
    <t>LCT000</t>
  </si>
  <si>
    <t>LEAD DIOXIDE</t>
  </si>
  <si>
    <t>1309-60-0</t>
  </si>
  <si>
    <t>LEAD FLUOBORATE</t>
  </si>
  <si>
    <t>13814-96-5</t>
  </si>
  <si>
    <t>LEAD FLUORIDE</t>
  </si>
  <si>
    <t>7783-46-2</t>
  </si>
  <si>
    <t>LEAD IODIDE</t>
  </si>
  <si>
    <t>10101-63-0</t>
  </si>
  <si>
    <t>LEAD NITRATE</t>
  </si>
  <si>
    <t>10099-74-8</t>
  </si>
  <si>
    <t>LEAD PHOSPHATE</t>
  </si>
  <si>
    <t>7446-27-7</t>
  </si>
  <si>
    <t>LEAD SILICATE</t>
  </si>
  <si>
    <t>11120-22-2</t>
  </si>
  <si>
    <t>LEAD STEARATE</t>
  </si>
  <si>
    <t>7428-48-0</t>
  </si>
  <si>
    <t>LEAD SUBACETATE</t>
  </si>
  <si>
    <t>1335-32-6</t>
  </si>
  <si>
    <t>LEAD SULFATE</t>
  </si>
  <si>
    <t>7446-14-2</t>
  </si>
  <si>
    <t>LEAD SULFIDE</t>
  </si>
  <si>
    <t>1314-87-0</t>
  </si>
  <si>
    <t>LEAD THIOCYANATE</t>
  </si>
  <si>
    <t>592-87-0</t>
  </si>
  <si>
    <t>LEAD(II) OXIDE</t>
  </si>
  <si>
    <t>1317-36-8</t>
  </si>
  <si>
    <t>LEAD-MOLYBDENUM CHROMATE</t>
  </si>
  <si>
    <t>12709-98-7</t>
  </si>
  <si>
    <t>LEUPROLIDE ACETATE</t>
  </si>
  <si>
    <t>74381-53-6</t>
  </si>
  <si>
    <t>LITHIUM CITRATE</t>
  </si>
  <si>
    <t>919-16-4</t>
  </si>
  <si>
    <t>LOVASTATIN</t>
  </si>
  <si>
    <t>75330-75-5</t>
  </si>
  <si>
    <t>Levodopa</t>
  </si>
  <si>
    <t>59-92-7</t>
  </si>
  <si>
    <t>MAGNESIUM ARSENATE</t>
  </si>
  <si>
    <t>10103-50-1</t>
  </si>
  <si>
    <t>MECHLORETHAMINE</t>
  </si>
  <si>
    <t>51-75-2</t>
  </si>
  <si>
    <t>MEDROXYPROGESTERONE ACETATE</t>
  </si>
  <si>
    <t>71-58-9</t>
  </si>
  <si>
    <t>MEGESTROL ACETATE</t>
  </si>
  <si>
    <t>595-33-5</t>
  </si>
  <si>
    <t>MELAMINE, HEXAMETHYL-</t>
  </si>
  <si>
    <t>645-05-6</t>
  </si>
  <si>
    <t>MELPHALAN</t>
  </si>
  <si>
    <t>148-82-3</t>
  </si>
  <si>
    <t>MENOTROPINS</t>
  </si>
  <si>
    <t>9002-68-0</t>
  </si>
  <si>
    <t>MEPROBAMATE</t>
  </si>
  <si>
    <t>57-53-4</t>
  </si>
  <si>
    <t>MERCAPTOPURINE</t>
  </si>
  <si>
    <t>6112-76-1</t>
  </si>
  <si>
    <t>MERCURIC ACETATE</t>
  </si>
  <si>
    <t>1600-27-7</t>
  </si>
  <si>
    <t>MERCURIC BROMIDE</t>
  </si>
  <si>
    <t>7789-47-1</t>
  </si>
  <si>
    <t>MERCURIC CYANIDE</t>
  </si>
  <si>
    <t>592-04-1</t>
  </si>
  <si>
    <t>MERCURIC NITRATE</t>
  </si>
  <si>
    <t>10045-94-0</t>
  </si>
  <si>
    <t>MERCURIC OXIDE</t>
  </si>
  <si>
    <t>21908-53-2</t>
  </si>
  <si>
    <t>MERCURIC SULFATE</t>
  </si>
  <si>
    <t>7783-35-9</t>
  </si>
  <si>
    <t>MERCURIC SULFIDE</t>
  </si>
  <si>
    <t>1344-48-5</t>
  </si>
  <si>
    <t>MERCURIC THIOCYANATE</t>
  </si>
  <si>
    <t>592-85-8</t>
  </si>
  <si>
    <t>MERCUROUS CHLORIDE</t>
  </si>
  <si>
    <t>7546-30-7</t>
  </si>
  <si>
    <t>MERCUROUS NITRATE</t>
  </si>
  <si>
    <t>10415-75-5</t>
  </si>
  <si>
    <t>MERCURY COMPOUNDS</t>
  </si>
  <si>
    <t>EDF-033</t>
  </si>
  <si>
    <t>METHACYCLINE HYDROCHLORIDE</t>
  </si>
  <si>
    <t>3963-95-9</t>
  </si>
  <si>
    <t>METHAZOLE</t>
  </si>
  <si>
    <t>20354-26-1</t>
  </si>
  <si>
    <t>METHOTREXATE</t>
  </si>
  <si>
    <t>59-05-2</t>
  </si>
  <si>
    <t>METHOTREXATE SODIUM</t>
  </si>
  <si>
    <t>15475-56-6</t>
  </si>
  <si>
    <t>METHOXYETHYLMERCURIC ACETATE</t>
  </si>
  <si>
    <t>151-38-2</t>
  </si>
  <si>
    <t>(+-)-METHYL (1R,2R,3R)-3-HYDROXY-2-((E)-(4RS)-4-HYDROXY-4-METHYL-1-OCTENYL)-5- -OXOCYCLOPENTANEHEPTANOATE</t>
  </si>
  <si>
    <t>59122-46-2</t>
  </si>
  <si>
    <t>METHYL BROMIDE</t>
  </si>
  <si>
    <t>74-83-9</t>
  </si>
  <si>
    <t>METHYL MERCURY</t>
  </si>
  <si>
    <t>22967-92-6</t>
  </si>
  <si>
    <t>METHYL MERCURY CHLORIDE</t>
  </si>
  <si>
    <t>115-09-3</t>
  </si>
  <si>
    <t>METHYL MERCURY COMPOUNDS</t>
  </si>
  <si>
    <t>EDF-127</t>
  </si>
  <si>
    <t>METHYLMERCURIC DICYANAMIDE</t>
  </si>
  <si>
    <t>502-39-6</t>
  </si>
  <si>
    <t>METHYLTESTOSTERONE</t>
  </si>
  <si>
    <t>58-18-4</t>
  </si>
  <si>
    <t>MIDAZOLAM HYDROCHLORIDE</t>
  </si>
  <si>
    <t>59467-96-8</t>
  </si>
  <si>
    <t>MINOCYCLINE HYDROCHLORIDE (INTERNAL USE)</t>
  </si>
  <si>
    <t>13614-98-7</t>
  </si>
  <si>
    <t>MITOXANTRONE HYDROCHLORIDE</t>
  </si>
  <si>
    <t>70476-82-3</t>
  </si>
  <si>
    <t>MYCLOBUTANIL</t>
  </si>
  <si>
    <t>88671-89-0</t>
  </si>
  <si>
    <t>N-METHYL-2-PYRROLIDONE</t>
  </si>
  <si>
    <t>872-50-4</t>
  </si>
  <si>
    <t>NAFARELIN ACETATE</t>
  </si>
  <si>
    <t>86220-42-0</t>
  </si>
  <si>
    <t>NEOMYCIN SULFATE</t>
  </si>
  <si>
    <t>1405-10-3</t>
  </si>
  <si>
    <t>NETILMICIN SULFATE</t>
  </si>
  <si>
    <t>56391-57-2</t>
  </si>
  <si>
    <t>NICKEL CARBONYL</t>
  </si>
  <si>
    <t>13463-39-3</t>
  </si>
  <si>
    <t>NICOTINE AND SALTS</t>
  </si>
  <si>
    <t>54-11-5</t>
  </si>
  <si>
    <t>NIMODIPINE</t>
  </si>
  <si>
    <t>66085-59-4</t>
  </si>
  <si>
    <t>NITRAPYRIN</t>
  </si>
  <si>
    <t>1929-82-4</t>
  </si>
  <si>
    <t>NITROGEN MUSTARD HYDROCHLORIDE</t>
  </si>
  <si>
    <t>55-86-7</t>
  </si>
  <si>
    <t>NONA-PCB</t>
  </si>
  <si>
    <t>53742-07-7</t>
  </si>
  <si>
    <t>2,2',3,3',4,4',5,5',6-NONACHLOROBIPHENYL (PCB-206)</t>
  </si>
  <si>
    <t>40186-72-9</t>
  </si>
  <si>
    <t>2,2',3,3',4,4',5,6,6'-NONACHLOROBIPHENYL (PCB-207)</t>
  </si>
  <si>
    <t>52663-79-3</t>
  </si>
  <si>
    <t>2,2',3,3',4,5,5',6,6'-NONACHLOROBIPHENYL (PCB-208)</t>
  </si>
  <si>
    <t>52663-77-1</t>
  </si>
  <si>
    <t>NORETHISTERONE (NORETHINDRONE)/ETHINYL ESTRADIOL</t>
  </si>
  <si>
    <t>EDF-075</t>
  </si>
  <si>
    <t>NORETHISTERONE (NORETHINDRONE)/MESTRANOL</t>
  </si>
  <si>
    <t>EDF-074</t>
  </si>
  <si>
    <t>NORETHISTERONE ACETATE (NORETHINDRONE ACETATE)</t>
  </si>
  <si>
    <t>51-98-9</t>
  </si>
  <si>
    <t>NORGESTREL</t>
  </si>
  <si>
    <t>6533-00-2</t>
  </si>
  <si>
    <t>OCTA-PCB</t>
  </si>
  <si>
    <t>55722-26-4</t>
  </si>
  <si>
    <t>OCTABROMOBIPHENYL</t>
  </si>
  <si>
    <t>27858-07-7</t>
  </si>
  <si>
    <t>2,2',3,3',4,4',5,6-OCTACHLOROBIPHENYL</t>
  </si>
  <si>
    <t>52663-78-2</t>
  </si>
  <si>
    <t>2,2',3,3',4,4',5,5'-OCTACHLOROBIPHENYL (PCB-194)</t>
  </si>
  <si>
    <t>35694-08-7</t>
  </si>
  <si>
    <t>2,2',3,3',5,5',6,6'-OCTACHLOROBIPHENYL (PCB-202)</t>
  </si>
  <si>
    <t>2136-99-4</t>
  </si>
  <si>
    <t>ORGANIC LEAD COMPOUNDS</t>
  </si>
  <si>
    <t>EDF-230</t>
  </si>
  <si>
    <t>ORGANIC MERCURY COMPOUNDS</t>
  </si>
  <si>
    <t>EDF-173</t>
  </si>
  <si>
    <t>OXYDIAZON</t>
  </si>
  <si>
    <t>19666-30-9</t>
  </si>
  <si>
    <t>OXYMETHOLONE</t>
  </si>
  <si>
    <t>434-07-1</t>
  </si>
  <si>
    <t>OXYTETRACYCLINE</t>
  </si>
  <si>
    <t>79-57-2</t>
  </si>
  <si>
    <t>OXYTETRACYCLINE HYDROCHLORIDE (INTERNAL USE)</t>
  </si>
  <si>
    <t>2058-46-0</t>
  </si>
  <si>
    <t>2,2',3,3',4,5',6,6'-Octachlorobiphenyl</t>
  </si>
  <si>
    <t>40186-71-8</t>
  </si>
  <si>
    <t>2,2',3,3',4,5,5',6'-Octachlorobiphenyl</t>
  </si>
  <si>
    <t>52663-75-9</t>
  </si>
  <si>
    <t>2,2',3,3',4,4',6,6'-Octachlorobiphenyl</t>
  </si>
  <si>
    <t>33091-17-7</t>
  </si>
  <si>
    <t>2,2',3,3',4,5,6,6'-Octachlorobiphenyl</t>
  </si>
  <si>
    <t>52663-73-7</t>
  </si>
  <si>
    <t>2,2',3,3',4,5,5',6-Octachlorobiphenyl</t>
  </si>
  <si>
    <t>68194-17-2</t>
  </si>
  <si>
    <t>2,3,3',4,4',5,5',6-Octachlorobiphenyl</t>
  </si>
  <si>
    <t>74472-53-0</t>
  </si>
  <si>
    <t>2,2',3,4,4',5,6,6'-Octachlorobiphenyl</t>
  </si>
  <si>
    <t>74472-52-9</t>
  </si>
  <si>
    <t>2,2',3,4,4',5,5',6-Octachlorobiphenyl</t>
  </si>
  <si>
    <t>52663-76-0</t>
  </si>
  <si>
    <t>PACLITAXEL</t>
  </si>
  <si>
    <t>33069-62-4</t>
  </si>
  <si>
    <t>PARAMETHADIONE</t>
  </si>
  <si>
    <t>115-67-3</t>
  </si>
  <si>
    <t>PENICILLAMINE</t>
  </si>
  <si>
    <t>52-67-5</t>
  </si>
  <si>
    <t>PENTA-PCB</t>
  </si>
  <si>
    <t>25429-29-2</t>
  </si>
  <si>
    <t>3,3',4,4',5-PENTACHLOROBIPHENYL</t>
  </si>
  <si>
    <t>57465-28-8</t>
  </si>
  <si>
    <t>2,2'4,4',6-PENTACHLOROBIPHENYL (PCB-100)</t>
  </si>
  <si>
    <t>39485-83-1</t>
  </si>
  <si>
    <t>2,2',4,5,5'-PENTACHLOROBIPHENYL (PCB-101)</t>
  </si>
  <si>
    <t>37680-73-2</t>
  </si>
  <si>
    <t>2,2',4,6,6'-PENTACHLOROBIPHENYL (PCB-104)</t>
  </si>
  <si>
    <t>56558-16-8</t>
  </si>
  <si>
    <t>2,3,3',4',6-PENTACHLOROBIPHENYL (PCB-110)</t>
  </si>
  <si>
    <t>38380-03-9</t>
  </si>
  <si>
    <t>2,3,4,5,6-PENTACHLOROBIPHENYL (PCB-116)</t>
  </si>
  <si>
    <t>18259-05-7</t>
  </si>
  <si>
    <t>2,3',4,4',5-PENTACHLOROBIPHENYL (PCB-118)</t>
  </si>
  <si>
    <t>31508-00-6</t>
  </si>
  <si>
    <t>2',3,4,5,5'-PENTACHLOROBIPHENYL (PCB-124)</t>
  </si>
  <si>
    <t>70424-70-3</t>
  </si>
  <si>
    <t>2,2'3,3',5-PENTACHLOROBIPHENYL (PCB-83)</t>
  </si>
  <si>
    <t>60145-20-2</t>
  </si>
  <si>
    <t>2,2',3,4,5'-PENTACHLOROBIPHENYL (PCB-87)</t>
  </si>
  <si>
    <t>38380-02-8</t>
  </si>
  <si>
    <t>2,2',3,4,6-PENTACHLOROBIPHENYL (PCB-88)</t>
  </si>
  <si>
    <t>55215-17-3</t>
  </si>
  <si>
    <t>2,3'3,5,6-PENTACHLOROBIPHENYL (PCB-95)</t>
  </si>
  <si>
    <t>38379-99-6</t>
  </si>
  <si>
    <t>2,2'4,4',6-PENTACHLOROBIPHENYL (PCB-99)</t>
  </si>
  <si>
    <t>38380-01-7</t>
  </si>
  <si>
    <t>PENTOBARBITAL SODIUM</t>
  </si>
  <si>
    <t>57-33-0</t>
  </si>
  <si>
    <t>PENTOSTATIN</t>
  </si>
  <si>
    <t>53910-25-1</t>
  </si>
  <si>
    <t>PHENACEMIDE</t>
  </si>
  <si>
    <t>63-98-9</t>
  </si>
  <si>
    <t>PHENPROCOUMON</t>
  </si>
  <si>
    <t>435-97-2</t>
  </si>
  <si>
    <t>PHENYL MERCURIC PROPIONATE</t>
  </si>
  <si>
    <t>103-27-5</t>
  </si>
  <si>
    <t>PHENYLMERCURIC ACETATE</t>
  </si>
  <si>
    <t>62-38-4</t>
  </si>
  <si>
    <t>PHENYLMERCURIC OLEATE [PMO]</t>
  </si>
  <si>
    <t>EDF-185</t>
  </si>
  <si>
    <t>PHENYTOIN</t>
  </si>
  <si>
    <t>57-41-0</t>
  </si>
  <si>
    <t>PIPOBROMAN</t>
  </si>
  <si>
    <t>54-91-1</t>
  </si>
  <si>
    <t>PLICAMYCIN</t>
  </si>
  <si>
    <t>18378-89-7</t>
  </si>
  <si>
    <t>POTASSIUM ARSENATE</t>
  </si>
  <si>
    <t>7784-41-0</t>
  </si>
  <si>
    <t>POTASSIUM ARSENITE  (ASH3O4.XK)</t>
  </si>
  <si>
    <t>10124-50-2</t>
  </si>
  <si>
    <t>POTASSIUM DIMETHYLDITHIOCARBAMATE</t>
  </si>
  <si>
    <t>128-03-0</t>
  </si>
  <si>
    <t>PRAVASTATIN SODIUM</t>
  </si>
  <si>
    <t>81131-70-6</t>
  </si>
  <si>
    <t>PROPARGITE</t>
  </si>
  <si>
    <t>2312-35-8</t>
  </si>
  <si>
    <t>PYRIMETHAMINE</t>
  </si>
  <si>
    <t>58-14-0</t>
  </si>
  <si>
    <t>2,2',3,6,6'-Pentachlorobiphenyl</t>
  </si>
  <si>
    <t>73575-54-9</t>
  </si>
  <si>
    <t>2,2',3,5,6'-Pentachlorobiphenyl</t>
  </si>
  <si>
    <t>73575-55-0</t>
  </si>
  <si>
    <t>2,2',3,5,6-Pentachlorobiphenyl</t>
  </si>
  <si>
    <t>73575-56-1</t>
  </si>
  <si>
    <t>2,2',3,4,6'-Pentachlorobiphenyl</t>
  </si>
  <si>
    <t>73575-57-2</t>
  </si>
  <si>
    <t>2,3,3',4,5'-Pentachlorobiphenyl</t>
  </si>
  <si>
    <t>70362-41-3</t>
  </si>
  <si>
    <t>2,3,3',4',5-Pentachlorobiphenyl</t>
  </si>
  <si>
    <t>70424-68-9</t>
  </si>
  <si>
    <t>2,3,3',4,5-Pentachlorobiphenyl</t>
  </si>
  <si>
    <t>70424-69-0</t>
  </si>
  <si>
    <t>2,2',3,4',6-Pentachlorobiphenyl</t>
  </si>
  <si>
    <t>68194-05-8</t>
  </si>
  <si>
    <t>2,2',4,5,6'-Pentachlorobiphenyl</t>
  </si>
  <si>
    <t>68194-06-9</t>
  </si>
  <si>
    <t>2,2',3,4',5-Pentachlorobiphenyl</t>
  </si>
  <si>
    <t>68194-07-0</t>
  </si>
  <si>
    <t>2,3,3',5',6-Pentachlorobiphenyl</t>
  </si>
  <si>
    <t>68194-10-5</t>
  </si>
  <si>
    <t>2,3,4',5,6-Pentachlorobiphenyl</t>
  </si>
  <si>
    <t>68194-11-6</t>
  </si>
  <si>
    <t>2,3',4,5,5'-Pentachlorobiphenyl</t>
  </si>
  <si>
    <t>68194-12-7</t>
  </si>
  <si>
    <t>2,3',4,4',5'-Pentachlorobiphenyl</t>
  </si>
  <si>
    <t>65510-44-3</t>
  </si>
  <si>
    <t>2,2',3,4,4'-Pentachlorobiphenyl</t>
  </si>
  <si>
    <t>65510-45-4</t>
  </si>
  <si>
    <t>2,2',4,5',6-Pentachlorobiphenyl</t>
  </si>
  <si>
    <t>60145-21-3</t>
  </si>
  <si>
    <t>2,2',3,4',6'-Pentachlorobiphenyl</t>
  </si>
  <si>
    <t>60233-25-2</t>
  </si>
  <si>
    <t>2,3',4,4',6-Pentachlorobiphenyl</t>
  </si>
  <si>
    <t>56558-17-9</t>
  </si>
  <si>
    <t>2,3',4,5',6-Pentachlorobiphenyl</t>
  </si>
  <si>
    <t>56558-18-0</t>
  </si>
  <si>
    <t>2,2',3,4,5-Pentachlorobiphenyl</t>
  </si>
  <si>
    <t>55312-69-1</t>
  </si>
  <si>
    <t>2,2',3,3',6-Pentachlorobiphenyl</t>
  </si>
  <si>
    <t>52663-60-2</t>
  </si>
  <si>
    <t>2,2',3,5,5'-Pentachlorobiphenyl</t>
  </si>
  <si>
    <t>52663-61-3</t>
  </si>
  <si>
    <t>2,2',3,3',4-Pentachlorobiphenyl</t>
  </si>
  <si>
    <t>52663-62-4</t>
  </si>
  <si>
    <t>2,2',3,4',5'-Pentachlorobiphenyl</t>
  </si>
  <si>
    <t>41464-51-1</t>
  </si>
  <si>
    <t>2,3,3',5,5'-Pentachlorobiphenyl</t>
  </si>
  <si>
    <t>39635-32-0</t>
  </si>
  <si>
    <t>3,3',4,5,5'-Pentachlorobiphenyl</t>
  </si>
  <si>
    <t>39635-33-1</t>
  </si>
  <si>
    <t>2,3',4',5',6-Pentachlorobiphenyl</t>
  </si>
  <si>
    <t>74472-39-2</t>
  </si>
  <si>
    <t>2,3,4,4',6-Pentachlorobiphenyl</t>
  </si>
  <si>
    <t>74472-38-1</t>
  </si>
  <si>
    <t>2,3,4,4',5-Pentachlorobiphenyl</t>
  </si>
  <si>
    <t>74472-37-0</t>
  </si>
  <si>
    <t>2,3,3',5,6-Pentachlorobiphenyl</t>
  </si>
  <si>
    <t>74472-36-9</t>
  </si>
  <si>
    <t>2,3,3',4,6-Pentachlorobiphenyl</t>
  </si>
  <si>
    <t>74472-35-8</t>
  </si>
  <si>
    <t>2,3,3',4',5'-Pentachlorobiphenyl</t>
  </si>
  <si>
    <t>76842-07-4</t>
  </si>
  <si>
    <t>QUAZEPAM</t>
  </si>
  <si>
    <t>36735-22-5</t>
  </si>
  <si>
    <t>RESMETHRIN</t>
  </si>
  <si>
    <t>10453-86-8</t>
  </si>
  <si>
    <t>RETINOL / RETINYL ESTERS,  WHEN IN DAILY DOSAGE IN EXCESS OF 10,000 IU,OR 3,000 RETINOL EQUIVALENTS</t>
  </si>
  <si>
    <t>68-26-8</t>
  </si>
  <si>
    <t>RIBAVIRIN</t>
  </si>
  <si>
    <t>36791-04-5</t>
  </si>
  <si>
    <t>RIFAMPICIN</t>
  </si>
  <si>
    <t>13292-46-1</t>
  </si>
  <si>
    <t>SECOBARBITAL SODIUM</t>
  </si>
  <si>
    <t>309-43-3</t>
  </si>
  <si>
    <t>SODIUM ARSENATE</t>
  </si>
  <si>
    <t>13464-38-5</t>
  </si>
  <si>
    <t>SODIUM ARSENATE (ASH3O4.XNA)</t>
  </si>
  <si>
    <t>7631-89-2</t>
  </si>
  <si>
    <t>SODIUM ARSENITE</t>
  </si>
  <si>
    <t>7784-46-5</t>
  </si>
  <si>
    <t>SODIUM DIMETHYLDITHIOCARBAMATE</t>
  </si>
  <si>
    <t>128-04-1</t>
  </si>
  <si>
    <t>STREPTOMYCIN SULFATE</t>
  </si>
  <si>
    <t>3810-74-0</t>
  </si>
  <si>
    <t>STREPTOZOTOCIN</t>
  </si>
  <si>
    <t>18883-66-4</t>
  </si>
  <si>
    <t>Sulindac</t>
  </si>
  <si>
    <t>38194-50-2</t>
  </si>
  <si>
    <t>TAMOXIFEN CITRATE</t>
  </si>
  <si>
    <t>54965-24-1</t>
  </si>
  <si>
    <t>TEMAZEPAM</t>
  </si>
  <si>
    <t>846-50-4</t>
  </si>
  <si>
    <t>TENIPOSIDE</t>
  </si>
  <si>
    <t>29767-20-2</t>
  </si>
  <si>
    <t>TERBACIL</t>
  </si>
  <si>
    <t>5902-51-2</t>
  </si>
  <si>
    <t>TESTOSTERONE CYPIONATE</t>
  </si>
  <si>
    <t>58-20-8</t>
  </si>
  <si>
    <t>TESTOSTERONE ENANTHATE</t>
  </si>
  <si>
    <t>315-37-7</t>
  </si>
  <si>
    <t>2,2',4',5-TETRABROMOBIPHENYL</t>
  </si>
  <si>
    <t>EDF-323</t>
  </si>
  <si>
    <t>TETRACHLOROBIPHENYL</t>
  </si>
  <si>
    <t>26914-33-0</t>
  </si>
  <si>
    <t>2,3',3,3'-TETRACHLOROBIPHENYL (PCB-40)</t>
  </si>
  <si>
    <t>38444-93-8</t>
  </si>
  <si>
    <t>2,2',3,5'-TETRACHLOROBIPHENYL (PCB-44)</t>
  </si>
  <si>
    <t>41464-39-5</t>
  </si>
  <si>
    <t>2,2',4,5'-TETRACHLOROBIPHENYL (PCB-49)</t>
  </si>
  <si>
    <t>41464-40-8</t>
  </si>
  <si>
    <t>2,2',4,6-TETRACHLOROBIPHENYL (PCB-50)</t>
  </si>
  <si>
    <t>62796-65-0</t>
  </si>
  <si>
    <t>2,2',4,6-TETRACHLOROBIPHENYL (PCB-51)</t>
  </si>
  <si>
    <t>68194-04-7</t>
  </si>
  <si>
    <t>2,2',5,5'-TETRACHLOROBIPHENYL (PCB-52)</t>
  </si>
  <si>
    <t>35693-99-3</t>
  </si>
  <si>
    <t>2,2',5,6'-TETRACHLOROBIPHENYL (PCB-53)</t>
  </si>
  <si>
    <t>41464-41-9</t>
  </si>
  <si>
    <t>2,2',6,6'-TETRACHLOROBIPHENYL (PCB-54)</t>
  </si>
  <si>
    <t>15968-05-5</t>
  </si>
  <si>
    <t>2,3,4,4'-TETRACHLOROBIPHENYL (PCB-60)</t>
  </si>
  <si>
    <t>33025-41-1</t>
  </si>
  <si>
    <t>2,3,4,5-TETRACHLOROBIPHENYL (PCB-61)</t>
  </si>
  <si>
    <t>33284-53-6</t>
  </si>
  <si>
    <t>2,3,5,6-TETRACHLOROBIPHENYL (PCB-65)</t>
  </si>
  <si>
    <t>33284-54-7</t>
  </si>
  <si>
    <t>2,3',4,4'-TETRACHLOROBIPHENYL (PCB-66)</t>
  </si>
  <si>
    <t>32598-10-0</t>
  </si>
  <si>
    <t>2,3'4',5-TETRACHLOROBIPHENYL (PCB-70)</t>
  </si>
  <si>
    <t>32598-11-1</t>
  </si>
  <si>
    <t>2,4,4',6-TETRACHLOROBIPHENYL (PCB-75)</t>
  </si>
  <si>
    <t>32598-12-2</t>
  </si>
  <si>
    <t>3,3',5,5'-TETRACHLOROBIPHENYL (PCB-80)</t>
  </si>
  <si>
    <t>33284-52-5</t>
  </si>
  <si>
    <t>TETRACYCLINE (INTERNAL USE)</t>
  </si>
  <si>
    <t>60-54-8</t>
  </si>
  <si>
    <t>TETRACYCLINE HYDROCHLORIDE</t>
  </si>
  <si>
    <t>64-75-5</t>
  </si>
  <si>
    <t>TETRACYCLINES</t>
  </si>
  <si>
    <t>EDF-052</t>
  </si>
  <si>
    <t>TETRAETHYLLEAD</t>
  </si>
  <si>
    <t>78-00-2</t>
  </si>
  <si>
    <t>TETRAMETHYL LEAD</t>
  </si>
  <si>
    <t>75-74-1</t>
  </si>
  <si>
    <t>THALIDOMIDE</t>
  </si>
  <si>
    <t>50-35-1</t>
  </si>
  <si>
    <t>THIMEROSAL</t>
  </si>
  <si>
    <t>54-64-8</t>
  </si>
  <si>
    <t>THIOGUANINE</t>
  </si>
  <si>
    <t>154-42-7</t>
  </si>
  <si>
    <t>TOBACCO SMOKE (PRIMARY)</t>
  </si>
  <si>
    <t>EDF-073</t>
  </si>
  <si>
    <t>TOBRAMYCIN SULFATE</t>
  </si>
  <si>
    <t>49842-07-1</t>
  </si>
  <si>
    <t>TOLUENE</t>
  </si>
  <si>
    <t>108-88-3</t>
  </si>
  <si>
    <t>TRI-PCB</t>
  </si>
  <si>
    <t>25323-68-6</t>
  </si>
  <si>
    <t>TRIAZOLAM</t>
  </si>
  <si>
    <t>28911-01-5</t>
  </si>
  <si>
    <t>2,2'3-TRICHLOROBIPHENYL (PCB-16)</t>
  </si>
  <si>
    <t>38444-78-9</t>
  </si>
  <si>
    <t>2,2',5-TRICHLOROBIPHENYL (PCB-18)</t>
  </si>
  <si>
    <t>37680-65-2</t>
  </si>
  <si>
    <t>2,3,3'-TRICHLOROBIPHENYL (PCB-20)</t>
  </si>
  <si>
    <t>38444-84-7</t>
  </si>
  <si>
    <t>2,3,4-TRICHLOROBIPHENYL (PCB-21)</t>
  </si>
  <si>
    <t>55702-46-0</t>
  </si>
  <si>
    <t>2,3',5-TRICHLOROBIPHENYL (PCB-26)</t>
  </si>
  <si>
    <t>38444-81-4</t>
  </si>
  <si>
    <t>2,4,4'-TRICHLOROBIPHENYL (PCB-28)</t>
  </si>
  <si>
    <t>7012-37-5</t>
  </si>
  <si>
    <t>2,4,5-TRICHLOROBIPHENYL (PCB-29)</t>
  </si>
  <si>
    <t>15862-07-4</t>
  </si>
  <si>
    <t>2,4,6-TRICHLOROBIPHENYL (PCB-30)</t>
  </si>
  <si>
    <t>35693-92-6</t>
  </si>
  <si>
    <t>2,4',5-TRICHLOROBIPHENYL (PCB-31)</t>
  </si>
  <si>
    <t>16862-07-4</t>
  </si>
  <si>
    <t>2',3,4-TRICHLOROBIPHENYL (PCB-33)</t>
  </si>
  <si>
    <t>38444-86-9</t>
  </si>
  <si>
    <t>3,3',4-TRICHLOROBIPHENYL (PCB-35)</t>
  </si>
  <si>
    <t>37680-69-6</t>
  </si>
  <si>
    <t>3,4,4-TRICHLOROBIPHENYL (PCB-37)</t>
  </si>
  <si>
    <t>EDF-301</t>
  </si>
  <si>
    <t>TRICYCLOHEXYLTIN HYDROXIDE</t>
  </si>
  <si>
    <t>13121-70-5</t>
  </si>
  <si>
    <t>TRIENTINE HYDROCHLORIDE</t>
  </si>
  <si>
    <t>38260-01-4</t>
  </si>
  <si>
    <t>TRIFORINE</t>
  </si>
  <si>
    <t>26644-46-2</t>
  </si>
  <si>
    <t>TRILOSTANE</t>
  </si>
  <si>
    <t>13647-35-3</t>
  </si>
  <si>
    <t>TRIMETHADIONE</t>
  </si>
  <si>
    <t>127-48-0</t>
  </si>
  <si>
    <t>TRIMETREXATE GLUCURONATE</t>
  </si>
  <si>
    <t>82952-64-5</t>
  </si>
  <si>
    <t>TRIPHENYLTIN HYDROXIDE</t>
  </si>
  <si>
    <t>76-87-9</t>
  </si>
  <si>
    <t>2,2',3,6'-Tetrachlorobiphenyl</t>
  </si>
  <si>
    <t>41464-47-5</t>
  </si>
  <si>
    <t>2,3',4',6-Tetrachlorobiphenyl</t>
  </si>
  <si>
    <t>41464-46-4</t>
  </si>
  <si>
    <t>2,3,3',4'-Tetrachlorobiphenyl</t>
  </si>
  <si>
    <t>41464-43-1</t>
  </si>
  <si>
    <t>2,3',5,5'-Tetrachlorobiphenyl</t>
  </si>
  <si>
    <t>41464-42-0</t>
  </si>
  <si>
    <t>2,3',4,5-Tetrachlorobiphenyl</t>
  </si>
  <si>
    <t>73575-53-8</t>
  </si>
  <si>
    <t>2,3',5',6-Tetrachlorobiphenyl</t>
  </si>
  <si>
    <t>74338-23-1</t>
  </si>
  <si>
    <t>2,3,3',4-Tetrachlorobiphenyl</t>
  </si>
  <si>
    <t>74338-24-2</t>
  </si>
  <si>
    <t>2,2',3,6-Tetrachlorobiphenyl</t>
  </si>
  <si>
    <t>70362-45-7</t>
  </si>
  <si>
    <t>2,2',3,5-Tetrachlorobiphenyl</t>
  </si>
  <si>
    <t>70362-46-8</t>
  </si>
  <si>
    <t>2,2',4,5-Tetrachlorobiphenyl</t>
  </si>
  <si>
    <t>70362-47-9</t>
  </si>
  <si>
    <t>2,3',4',5'-Tetrachlorobiphenyl</t>
  </si>
  <si>
    <t>70362-48-0</t>
  </si>
  <si>
    <t>3,3',4,5-Tetrachlorobiphenyl</t>
  </si>
  <si>
    <t>70362-49-1</t>
  </si>
  <si>
    <t>3,4,4',5-Tetrachlorobiphenyl</t>
  </si>
  <si>
    <t>70362-50-4</t>
  </si>
  <si>
    <t>2,3,3',5-Tetrachlorobiphenyl</t>
  </si>
  <si>
    <t>70424-67-8</t>
  </si>
  <si>
    <t>2,3',4,6-Tetrachlorobiphenyl</t>
  </si>
  <si>
    <t>60233-24-1</t>
  </si>
  <si>
    <t>3,3',4,5'-Tetrachlorobiphenyl</t>
  </si>
  <si>
    <t>41464-48-6</t>
  </si>
  <si>
    <t>2,3,3',5'-Tetrachlorobiphenyl</t>
  </si>
  <si>
    <t>41464-49-7</t>
  </si>
  <si>
    <t>2,3,3',6-Tetrachlorobiphenyl</t>
  </si>
  <si>
    <t>74472-33-6</t>
  </si>
  <si>
    <t>2,3,4',6-Tetrachlorobiphenyl</t>
  </si>
  <si>
    <t>52663-58-8</t>
  </si>
  <si>
    <t>2,3',4,5'-Tetrachlorobiphenyl</t>
  </si>
  <si>
    <t>73575-52-7</t>
  </si>
  <si>
    <t>2,3,4',5-Tetrachlorobiphenyl</t>
  </si>
  <si>
    <t>74472-34-7</t>
  </si>
  <si>
    <t>2,2',3,4-Tetrachlorobiphenyl</t>
  </si>
  <si>
    <t>52663-59-9</t>
  </si>
  <si>
    <t>2,2',3,4'-Tetrachlorobiphenyl</t>
  </si>
  <si>
    <t>36559-22-5</t>
  </si>
  <si>
    <t>2,3,4,6-Tetrachlorobiphenyl</t>
  </si>
  <si>
    <t>54230-22-7</t>
  </si>
  <si>
    <t>2,4,4',5-Tetrachlorobiphenyl (PCB 74)</t>
  </si>
  <si>
    <t>32690-93-0</t>
  </si>
  <si>
    <t>3,4,4',5-Tetrachlorobiphenyl (PCB81)</t>
  </si>
  <si>
    <t>EDF-510</t>
  </si>
  <si>
    <t>3,4,4'-Trichlorobiphenyl</t>
  </si>
  <si>
    <t>38444-90-5</t>
  </si>
  <si>
    <t>3,4',5-Trichlorobiphenyl</t>
  </si>
  <si>
    <t>38444-88-1</t>
  </si>
  <si>
    <t>3,3',5-Trichlorobiphenyl</t>
  </si>
  <si>
    <t>38444-87-0</t>
  </si>
  <si>
    <t>2,3,4'-Trichlorobiphenyl</t>
  </si>
  <si>
    <t>38444-85-8</t>
  </si>
  <si>
    <t>2,4',6-Trichlorobiphenyl</t>
  </si>
  <si>
    <t>38444-77-8</t>
  </si>
  <si>
    <t>2,3',6-Trichlorobiphenyl</t>
  </si>
  <si>
    <t>38444-76-7</t>
  </si>
  <si>
    <t>2,2',6-Trichlorobiphenyl</t>
  </si>
  <si>
    <t>38444-73-4</t>
  </si>
  <si>
    <t>3,4,5-Trichlorobiphenyl</t>
  </si>
  <si>
    <t>53555-66-1</t>
  </si>
  <si>
    <t>2,3,5-Trichlorobiphenyl</t>
  </si>
  <si>
    <t>55720-44-0</t>
  </si>
  <si>
    <t>2,3',4-Trichlorobiphenyl</t>
  </si>
  <si>
    <t>55712-37-3</t>
  </si>
  <si>
    <t>2,3,6-Trichlorobiphenyl</t>
  </si>
  <si>
    <t>55702-45-9</t>
  </si>
  <si>
    <t>2,4',5-Trichlorobiphenyl</t>
  </si>
  <si>
    <t>16606-02-3</t>
  </si>
  <si>
    <t>2,3',5'-Trichlorobiphenyl</t>
  </si>
  <si>
    <t>37680-68-5</t>
  </si>
  <si>
    <t>2,2',4-Trichlorobiphenyl</t>
  </si>
  <si>
    <t>37680-66-3</t>
  </si>
  <si>
    <t>URACIL MUSTARD</t>
  </si>
  <si>
    <t>66-75-1</t>
  </si>
  <si>
    <t>URETHANE</t>
  </si>
  <si>
    <t>51-79-6</t>
  </si>
  <si>
    <t>UROFOLLITROPIN</t>
  </si>
  <si>
    <t>97048-13-0</t>
  </si>
  <si>
    <t>VALPROATE</t>
  </si>
  <si>
    <t>99-66-1</t>
  </si>
  <si>
    <t>VINBLASTINE SULFATE</t>
  </si>
  <si>
    <t>143-67-9</t>
  </si>
  <si>
    <t>VINCRISTINE SULFATE</t>
  </si>
  <si>
    <t>2068-78-2</t>
  </si>
  <si>
    <t>WARFARIN AND SALTS</t>
  </si>
  <si>
    <t>81-81-2</t>
  </si>
  <si>
    <t>WARFARIN SODIUM</t>
  </si>
  <si>
    <t>129-06-6</t>
  </si>
  <si>
    <t>Zileuton</t>
  </si>
  <si>
    <t>111406-87-2</t>
  </si>
  <si>
    <t>etodolac</t>
  </si>
  <si>
    <t>41340-25-4</t>
  </si>
  <si>
    <t>flurbiprofen</t>
  </si>
  <si>
    <t>5104-49-4</t>
  </si>
  <si>
    <t>halobetasol propionate</t>
  </si>
  <si>
    <t>66852-54-8</t>
  </si>
  <si>
    <t>lead II arsenate</t>
  </si>
  <si>
    <t>7645-25-2</t>
  </si>
  <si>
    <t>mebendazole</t>
  </si>
  <si>
    <t>31431-39-7</t>
  </si>
  <si>
    <t>pimozide</t>
  </si>
  <si>
    <t>2062-78-4</t>
  </si>
  <si>
    <t>prednisolone sodium phosphate</t>
  </si>
  <si>
    <t>125-02-0</t>
  </si>
  <si>
    <t>sermorelin acetate</t>
  </si>
  <si>
    <t>EDF-373</t>
  </si>
  <si>
    <t>2,2Â¿,3,3Â¿,4,4Â¿,5,6Â¿-Octachlorobiphenyl (PCB196)</t>
  </si>
  <si>
    <t>42740-50-1</t>
  </si>
  <si>
    <t>Developmental Toxicity Hazards: Suspected</t>
  </si>
  <si>
    <t>ABAMECTIN</t>
  </si>
  <si>
    <t>71751-41-2</t>
  </si>
  <si>
    <t>EPA-TRI, P65-PEND</t>
  </si>
  <si>
    <t>ACETALDEHYDE</t>
  </si>
  <si>
    <t>75-07-0</t>
  </si>
  <si>
    <t>JANK</t>
  </si>
  <si>
    <t>ACETIC ACID, INDOLYL-</t>
  </si>
  <si>
    <t>87-51-4</t>
  </si>
  <si>
    <t>ACETONITRILE</t>
  </si>
  <si>
    <t>75-05-8</t>
  </si>
  <si>
    <t>EPA-SARA, JANK</t>
  </si>
  <si>
    <t>ACROLEIN</t>
  </si>
  <si>
    <t>107-02-8</t>
  </si>
  <si>
    <t>ACRYLONITRILE</t>
  </si>
  <si>
    <t>107-13-1</t>
  </si>
  <si>
    <t>ATSDR, EPA-SARA</t>
  </si>
  <si>
    <t>(2AE,4E,8E)-(5'S,6S,6'R,7S,11R,13S,15S,17AR,20R,20AR,20BS)-6'-((S- )-SEC-BUTYL)-5',6,6',7,10,11,14,15,17A,20,20A,20B-DODECAHYDRO-20,- 20B-DIHYDROXY-5',6,8,19-TETRAMETHYL-17-OXOSPIRO(11,15-METHANO-2H,- 13H,17H-FURO(4,3,2-PQ)(2,6)BENZODIOXACYCLOOCTADEC[...</t>
  </si>
  <si>
    <t>65195-55-3</t>
  </si>
  <si>
    <t>P65-PEND</t>
  </si>
  <si>
    <t>ALBUTEROL</t>
  </si>
  <si>
    <t>18559-94-9</t>
  </si>
  <si>
    <t>P65-CAND</t>
  </si>
  <si>
    <t>ATSDR, EPA-SARA, JANK</t>
  </si>
  <si>
    <t>ALKANES, CHLORO</t>
  </si>
  <si>
    <t>61788-76-9</t>
  </si>
  <si>
    <t>ALLYL CHLORIDE</t>
  </si>
  <si>
    <t>107-05-1</t>
  </si>
  <si>
    <t>EPA-SARA</t>
  </si>
  <si>
    <t>AMINONICOTINAMIDE</t>
  </si>
  <si>
    <t>329-89-5</t>
  </si>
  <si>
    <t>ANILAZINE</t>
  </si>
  <si>
    <t>101-05-3</t>
  </si>
  <si>
    <t>AROMATIC NAPHTHA, TYPE I</t>
  </si>
  <si>
    <t>64742-95-6</t>
  </si>
  <si>
    <t>ARSENIC (ORGANIC OR INORGANIC COMPOUNDS)</t>
  </si>
  <si>
    <t>ARF750</t>
  </si>
  <si>
    <t>OEHHA-CREL, P65-MC</t>
  </si>
  <si>
    <t>ARSENIC COMPOUNDS</t>
  </si>
  <si>
    <t>ARF-750</t>
  </si>
  <si>
    <t>ATORVASTATIN CALCIUM</t>
  </si>
  <si>
    <t>134523-03-8</t>
  </si>
  <si>
    <t>BAPN</t>
  </si>
  <si>
    <t>151-18-8</t>
  </si>
  <si>
    <t>BAPN FUMARATE</t>
  </si>
  <si>
    <t>2079-89-2</t>
  </si>
  <si>
    <t>BARIUM</t>
  </si>
  <si>
    <t>7440-39-3</t>
  </si>
  <si>
    <t>1,2-BENZENEDICARBOXYLIC ACID, DI-C8- 10-BRANCHED ALKYL ESTERS, C9-RICH</t>
  </si>
  <si>
    <t>68515-48-0</t>
  </si>
  <si>
    <t>CERHR</t>
  </si>
  <si>
    <t>1,2-BENZENEDICARBOXYLIC ACID, DI-C9- 11-BRANCHED ALKYL ESTERS, C10-RICH</t>
  </si>
  <si>
    <t>68515-49-1</t>
  </si>
  <si>
    <t>CERHR, P65-CAND</t>
  </si>
  <si>
    <t>JANK, P65-PEND</t>
  </si>
  <si>
    <t>BENZOIC TRICHLORIDE</t>
  </si>
  <si>
    <t>98-07-7</t>
  </si>
  <si>
    <t>BENZOYL CHLORIDE</t>
  </si>
  <si>
    <t>98-88-4</t>
  </si>
  <si>
    <t>BENZYL CHLORIDE</t>
  </si>
  <si>
    <t>100-44-7</t>
  </si>
  <si>
    <t>BIPHENYL</t>
  </si>
  <si>
    <t>92-52-4</t>
  </si>
  <si>
    <t>BORON</t>
  </si>
  <si>
    <t>7440-42-8</t>
  </si>
  <si>
    <t>BROMINE COMPOUNDS (ORGANIC OR INORGANIC)</t>
  </si>
  <si>
    <t>EDF-227</t>
  </si>
  <si>
    <t>1-BROMOPROPANE</t>
  </si>
  <si>
    <t>106-94-5</t>
  </si>
  <si>
    <t>CACODYLIc ACID</t>
  </si>
  <si>
    <t>75-60-5</t>
  </si>
  <si>
    <t>CADMIUM COMPOUNDS</t>
  </si>
  <si>
    <t>CAE750</t>
  </si>
  <si>
    <t>JANK, P65-MC</t>
  </si>
  <si>
    <t>CAPTAN</t>
  </si>
  <si>
    <t>133-06-2</t>
  </si>
  <si>
    <t>CARBON DIOXIDE</t>
  </si>
  <si>
    <t>124-38-9</t>
  </si>
  <si>
    <t>EPA-SARA, OEHHA-AREL, OEHHA-CREL</t>
  </si>
  <si>
    <t>CESIUM</t>
  </si>
  <si>
    <t>7440-46-2</t>
  </si>
  <si>
    <t>CHLORAMPHENICOL</t>
  </si>
  <si>
    <t>56-75-7</t>
  </si>
  <si>
    <t>CHLORINE DIOXIDE</t>
  </si>
  <si>
    <t>10049-04-4</t>
  </si>
  <si>
    <t>CHLOROBENZENE</t>
  </si>
  <si>
    <t>108-90-7</t>
  </si>
  <si>
    <t>CHLOROETHANE</t>
  </si>
  <si>
    <t>75-00-3</t>
  </si>
  <si>
    <t>ATSDR, OEHHA-CREL</t>
  </si>
  <si>
    <t>EPA-SARA, JANK, OEHHA-AREL, OEHHA-CREL</t>
  </si>
  <si>
    <t>COBALT</t>
  </si>
  <si>
    <t>7440-48-4</t>
  </si>
  <si>
    <t>COPPER</t>
  </si>
  <si>
    <t>7440-50-8</t>
  </si>
  <si>
    <t>CYANIDE</t>
  </si>
  <si>
    <t>57-12-5</t>
  </si>
  <si>
    <t>CYCLOHEXANONE</t>
  </si>
  <si>
    <t>108-94-1</t>
  </si>
  <si>
    <t>2,4-D 2-ETHYL-4-METHYLPENTYL ESTER</t>
  </si>
  <si>
    <t>53404-37-8</t>
  </si>
  <si>
    <t>2,4-D 2-ETHYLHEXYL ESTER</t>
  </si>
  <si>
    <t>1928-43-4</t>
  </si>
  <si>
    <t>2,4-D BUTYL ESTER</t>
  </si>
  <si>
    <t>94-80-4</t>
  </si>
  <si>
    <t>2,4-D, ISOOCTYL ESTER</t>
  </si>
  <si>
    <t>25168-26-7</t>
  </si>
  <si>
    <t>2,4-DB</t>
  </si>
  <si>
    <t>94-82-6</t>
  </si>
  <si>
    <t>EPA-TRI, P65-CAND</t>
  </si>
  <si>
    <t>DDT (TOTAL)</t>
  </si>
  <si>
    <t>EDF-229</t>
  </si>
  <si>
    <t>DECABROMODIPHENYL OXIDE</t>
  </si>
  <si>
    <t>1163-19-5</t>
  </si>
  <si>
    <t>DELTA-8,9-ISOMER OF AVERMECTIN</t>
  </si>
  <si>
    <t>EDF-376</t>
  </si>
  <si>
    <t>DIAMINOTOLUENE (MIXED ISOMERS)</t>
  </si>
  <si>
    <t>25376-45-8</t>
  </si>
  <si>
    <t>DIAZINON</t>
  </si>
  <si>
    <t>333-41-5</t>
  </si>
  <si>
    <t>EPA-TRI, JANK</t>
  </si>
  <si>
    <t>ATSDR, CERHR, EPA-SARA, JANK, NTP-R, P65-CAND</t>
  </si>
  <si>
    <t>DICAMBA</t>
  </si>
  <si>
    <t>1918-00-9</t>
  </si>
  <si>
    <t>1,4-DICHLOROBENZENE</t>
  </si>
  <si>
    <t>106-46-7</t>
  </si>
  <si>
    <t>ATSDR, JANK</t>
  </si>
  <si>
    <t>1,2-DICHLOROETHANE</t>
  </si>
  <si>
    <t>107-06-2</t>
  </si>
  <si>
    <t>1,1-DICHLOROETHYLENE</t>
  </si>
  <si>
    <t>75-35-4</t>
  </si>
  <si>
    <t>DICHLORVOS</t>
  </si>
  <si>
    <t>62-73-7</t>
  </si>
  <si>
    <t>DIETHYLENE GLYCOL DIMETHYL ETHER</t>
  </si>
  <si>
    <t>111-96-6</t>
  </si>
  <si>
    <t>DIETHYLENE GLYCOL ETHER</t>
  </si>
  <si>
    <t>111-46-6</t>
  </si>
  <si>
    <t>DIMETHYL CHLOROTHIOPHOSPHATE</t>
  </si>
  <si>
    <t>2524-03-0</t>
  </si>
  <si>
    <t>DIMETHYLAMINE DICAMBA</t>
  </si>
  <si>
    <t>2300-66-5</t>
  </si>
  <si>
    <t>1,3-DIMETHYLUREA</t>
  </si>
  <si>
    <t>96-31-1</t>
  </si>
  <si>
    <t>2,4-DINITROPHENOL</t>
  </si>
  <si>
    <t>51-28-5</t>
  </si>
  <si>
    <t>DIOXIN AND DIOXIN-LIKE COMPOUNDS</t>
  </si>
  <si>
    <t>EDF-018</t>
  </si>
  <si>
    <t>DIPHENYL-P-PHENYLENEDIAMINE</t>
  </si>
  <si>
    <t>74-31-7</t>
  </si>
  <si>
    <t>DIRECT BLUE 6</t>
  </si>
  <si>
    <t>2602-46-2</t>
  </si>
  <si>
    <t>DISODIUM HYDROGEN ARSENATE</t>
  </si>
  <si>
    <t>7778-43-0</t>
  </si>
  <si>
    <t>DISULFIRAM</t>
  </si>
  <si>
    <t>97-77-8</t>
  </si>
  <si>
    <t>DISULFOTON</t>
  </si>
  <si>
    <t>298-04-4</t>
  </si>
  <si>
    <t>DIURON</t>
  </si>
  <si>
    <t>330-54-1</t>
  </si>
  <si>
    <t>2,4-DP</t>
  </si>
  <si>
    <t>120-36-5</t>
  </si>
  <si>
    <t>EPA-TRI, JANK, P65-PEND</t>
  </si>
  <si>
    <t>EK 7011</t>
  </si>
  <si>
    <t>123-39-7</t>
  </si>
  <si>
    <t>ERGOCALCIFEROL</t>
  </si>
  <si>
    <t>50-14-6</t>
  </si>
  <si>
    <t>1,2-ETHANEDIAMINE, N,N'-BIS(2-AMINOETHYL)-</t>
  </si>
  <si>
    <t>112-24-3</t>
  </si>
  <si>
    <t>ETHYL ACRYLATE</t>
  </si>
  <si>
    <t>140-88-5</t>
  </si>
  <si>
    <t>ATSDR, EPA-SARA, OEHHA-CREL</t>
  </si>
  <si>
    <t>ETHYLENE GLYCOL</t>
  </si>
  <si>
    <t>107-21-1</t>
  </si>
  <si>
    <t>ATSDR, NTP-R, OEHHA-CREL</t>
  </si>
  <si>
    <t>ETHYLENE GLYCOL DIETHYL ETHER</t>
  </si>
  <si>
    <t>629-14-1</t>
  </si>
  <si>
    <t>ETHYLENE GLYCOL DIMETHYL ETHER</t>
  </si>
  <si>
    <t>110-71-4</t>
  </si>
  <si>
    <t>ETHYLENE GLYCOL MONOPROPYL ETHER</t>
  </si>
  <si>
    <t>2807-30-9</t>
  </si>
  <si>
    <t>ETHYLENE OXIDE</t>
  </si>
  <si>
    <t>75-21-8</t>
  </si>
  <si>
    <t>FELODIPINE</t>
  </si>
  <si>
    <t>72509-76-3</t>
  </si>
  <si>
    <t>FENBUTATIN OXIDE</t>
  </si>
  <si>
    <t>13356-08-6</t>
  </si>
  <si>
    <t>FLUOXETINE</t>
  </si>
  <si>
    <t>54910-89-3</t>
  </si>
  <si>
    <t>FLUOXETINE HYDROCHLORIDE</t>
  </si>
  <si>
    <t>59333-67-4</t>
  </si>
  <si>
    <t>FLUVASTATIN SODIUM</t>
  </si>
  <si>
    <t>EDF-004</t>
  </si>
  <si>
    <t>FOLPET</t>
  </si>
  <si>
    <t>133-07-3</t>
  </si>
  <si>
    <t>GLUTARALDHYDE</t>
  </si>
  <si>
    <t>111-30-8</t>
  </si>
  <si>
    <t>GLYCOL ETHERS</t>
  </si>
  <si>
    <t>EDF-109</t>
  </si>
  <si>
    <t>GRISEOFULVIN</t>
  </si>
  <si>
    <t>126-07-8</t>
  </si>
  <si>
    <t>HEAVY METALS</t>
  </si>
  <si>
    <t>EDF-380</t>
  </si>
  <si>
    <t>HEXACHLOROCYCLOPENTADIENE</t>
  </si>
  <si>
    <t>77-47-4</t>
  </si>
  <si>
    <t>HEXACHLOROETHANE</t>
  </si>
  <si>
    <t>67-72-1</t>
  </si>
  <si>
    <t>HEXACHLOROPHENE (HCP)</t>
  </si>
  <si>
    <t>70-30-4</t>
  </si>
  <si>
    <t>1-HEXANOL, 2-ETHYL-</t>
  </si>
  <si>
    <t>104-76-7</t>
  </si>
  <si>
    <t>HYDROFLUORIC ACID</t>
  </si>
  <si>
    <t>7664-39-3</t>
  </si>
  <si>
    <t>1-HYDROXY-2-PHENOXYETHANE</t>
  </si>
  <si>
    <t>122-99-6</t>
  </si>
  <si>
    <t>NTP-R</t>
  </si>
  <si>
    <t>IMAZALIL</t>
  </si>
  <si>
    <t>35554-44-0</t>
  </si>
  <si>
    <t>IMIDAN</t>
  </si>
  <si>
    <t>732-11-6</t>
  </si>
  <si>
    <t>INORGANIC BROMINE COMPOUNDS</t>
  </si>
  <si>
    <t>EDF-015</t>
  </si>
  <si>
    <t>ISOPHORONE</t>
  </si>
  <si>
    <t>78-59-1</t>
  </si>
  <si>
    <t>ISOPROPYL ALCOHOL</t>
  </si>
  <si>
    <t>67-63-0</t>
  </si>
  <si>
    <t>LEWISITE (ARSENIC COMPOUND)</t>
  </si>
  <si>
    <t>541-25-3</t>
  </si>
  <si>
    <t>M-XYLENE</t>
  </si>
  <si>
    <t>108-38-3</t>
  </si>
  <si>
    <t>METALS</t>
  </si>
  <si>
    <t>EDF-035</t>
  </si>
  <si>
    <t>METHANAMINE, N-METHYL-N-NITROSO</t>
  </si>
  <si>
    <t>62-75-9</t>
  </si>
  <si>
    <t>METHANOL</t>
  </si>
  <si>
    <t>67-56-1</t>
  </si>
  <si>
    <t>CERHR, JANK, OEHHA-CREL</t>
  </si>
  <si>
    <t>EPA-HEN, EPA-SARA</t>
  </si>
  <si>
    <t>METHOXYFLURANE</t>
  </si>
  <si>
    <t>76-38-0</t>
  </si>
  <si>
    <t>2-METHOXYPROPYL-1-ACETATE</t>
  </si>
  <si>
    <t>70657-70-4</t>
  </si>
  <si>
    <t>METHYL ETHYL KETONE</t>
  </si>
  <si>
    <t>78-93-3</t>
  </si>
  <si>
    <t>METHYL ISOBUTYL KETONE</t>
  </si>
  <si>
    <t>108-10-1</t>
  </si>
  <si>
    <t>METHYL ISOCYANATE</t>
  </si>
  <si>
    <t>624-83-9</t>
  </si>
  <si>
    <t>EPA-HEN, EPA-SARA, JANK</t>
  </si>
  <si>
    <t>METHYL METHACRYLATE</t>
  </si>
  <si>
    <t>80-62-6</t>
  </si>
  <si>
    <t>MUSTARD GAS</t>
  </si>
  <si>
    <t>505-60-2</t>
  </si>
  <si>
    <t>N,N-DIMETHYLFORMAMIDE</t>
  </si>
  <si>
    <t>68-12-2</t>
  </si>
  <si>
    <t>JANK, NTP-R</t>
  </si>
  <si>
    <t>N-ETHYL-N-NITROSOUREA</t>
  </si>
  <si>
    <t>759-73-9</t>
  </si>
  <si>
    <t>N-HEXANE</t>
  </si>
  <si>
    <t>110-54-3</t>
  </si>
  <si>
    <t>N-NITROSO-N-METHYLUREA</t>
  </si>
  <si>
    <t>684-93-5</t>
  </si>
  <si>
    <t>N-NITROSODIETHYLAMINE</t>
  </si>
  <si>
    <t>55-18-5</t>
  </si>
  <si>
    <t>N-NITROSOMORPHOLINE</t>
  </si>
  <si>
    <t>59-89-2</t>
  </si>
  <si>
    <t>NAPHTHALENE</t>
  </si>
  <si>
    <t>91-20-3</t>
  </si>
  <si>
    <t>NICKEL</t>
  </si>
  <si>
    <t>7440-02-0</t>
  </si>
  <si>
    <t>NICKEL COMPOUNDS</t>
  </si>
  <si>
    <t>NDB000</t>
  </si>
  <si>
    <t>NITROFURANTOIN</t>
  </si>
  <si>
    <t>67-20-9</t>
  </si>
  <si>
    <t>CAA-AQC</t>
  </si>
  <si>
    <t>2-NITROPROPANE</t>
  </si>
  <si>
    <t>79-46-9</t>
  </si>
  <si>
    <t>NITROUS OXIDE</t>
  </si>
  <si>
    <t>10024-97-2</t>
  </si>
  <si>
    <t>O-XYLENE</t>
  </si>
  <si>
    <t>95-47-6</t>
  </si>
  <si>
    <t>ORGANIC BROMINE COMPOUNDS</t>
  </si>
  <si>
    <t>EDF-226</t>
  </si>
  <si>
    <t>ORGANOCHLORINE PESTICIDES</t>
  </si>
  <si>
    <t>EDF-175</t>
  </si>
  <si>
    <t>P-XYLENE</t>
  </si>
  <si>
    <t>106-42-3</t>
  </si>
  <si>
    <t>PHENOL</t>
  </si>
  <si>
    <t>108-95-2</t>
  </si>
  <si>
    <t>2-PHENYLPHENOL</t>
  </si>
  <si>
    <t>90-43-7</t>
  </si>
  <si>
    <t>PM 10</t>
  </si>
  <si>
    <t>EDF-077</t>
  </si>
  <si>
    <t>PM 2.5</t>
  </si>
  <si>
    <t>EDF-213</t>
  </si>
  <si>
    <t>POLYCHLORINATED TERPHENYLS</t>
  </si>
  <si>
    <t>61788-33-8</t>
  </si>
  <si>
    <t>POTASSIUM IODIDE</t>
  </si>
  <si>
    <t>7681-11-0</t>
  </si>
  <si>
    <t>POTASSIUM N-METHYLDITHIOCARBAMATE</t>
  </si>
  <si>
    <t>137-41-7</t>
  </si>
  <si>
    <t>PROPACHLOR</t>
  </si>
  <si>
    <t>1918-16-7</t>
  </si>
  <si>
    <t>PROPYLENE OXIDE</t>
  </si>
  <si>
    <t>75-56-9</t>
  </si>
  <si>
    <t>RADIONUCLIDES</t>
  </si>
  <si>
    <t>RONNEL</t>
  </si>
  <si>
    <t>299-84-3</t>
  </si>
  <si>
    <t>SACCHARIN</t>
  </si>
  <si>
    <t>81-07-2</t>
  </si>
  <si>
    <t>SELENIUM</t>
  </si>
  <si>
    <t>7782-49-2</t>
  </si>
  <si>
    <t>SIMVASTATIN</t>
  </si>
  <si>
    <t>79902-63-9</t>
  </si>
  <si>
    <t>SODIUM CHLORITE</t>
  </si>
  <si>
    <t>7758-19-2</t>
  </si>
  <si>
    <t>SODIUM DICAMBA</t>
  </si>
  <si>
    <t>1982-69-0</t>
  </si>
  <si>
    <t>SODIUM FLUORIDE</t>
  </si>
  <si>
    <t>7681-49-4</t>
  </si>
  <si>
    <t>SODIUM IODIDE</t>
  </si>
  <si>
    <t>7681-82-5</t>
  </si>
  <si>
    <t>SODIUM NITRITE</t>
  </si>
  <si>
    <t>7632-00-0</t>
  </si>
  <si>
    <t>SOLUBLE NICKEL COMPOUNDS</t>
  </si>
  <si>
    <t>7440-02-0(Sol)</t>
  </si>
  <si>
    <t>STYRENE OXIDE</t>
  </si>
  <si>
    <t>96-09-3</t>
  </si>
  <si>
    <t>SULFUR DIOXIDE</t>
  </si>
  <si>
    <t>SULPROFOS</t>
  </si>
  <si>
    <t>35400-43-2</t>
  </si>
  <si>
    <t>TEBUTHIURON</t>
  </si>
  <si>
    <t>34014-18-1</t>
  </si>
  <si>
    <t>TERT-BUTYL ALCOHOL</t>
  </si>
  <si>
    <t>75-65-0</t>
  </si>
  <si>
    <t>1,1,2,2-TETRACHLOROETHANE</t>
  </si>
  <si>
    <t>79-34-5</t>
  </si>
  <si>
    <t>TETRACHLOROETHYLENE</t>
  </si>
  <si>
    <t>127-18-4</t>
  </si>
  <si>
    <t>THIABENDAZOLE</t>
  </si>
  <si>
    <t>148-79-8</t>
  </si>
  <si>
    <t>THIADIAZOLE, 2,2'-(METHYLENEDIIMINO)BIS, 1,3,4-</t>
  </si>
  <si>
    <t>26907-37-9</t>
  </si>
  <si>
    <t>THIOUREA</t>
  </si>
  <si>
    <t>62-56-6</t>
  </si>
  <si>
    <t>TOLUENESULFONAMIDE, O-</t>
  </si>
  <si>
    <t>88-19-7</t>
  </si>
  <si>
    <t>TRICHLORFON</t>
  </si>
  <si>
    <t>52-68-6</t>
  </si>
  <si>
    <t>1,2,4-TRICHLOROBENZENE</t>
  </si>
  <si>
    <t>120-82-1</t>
  </si>
  <si>
    <t>1,1,1-TRICHLOROETHANE</t>
  </si>
  <si>
    <t>71-55-6</t>
  </si>
  <si>
    <t>ATSDR, EPA-HEN, EPA-SARA, JANK</t>
  </si>
  <si>
    <t>TRIETHYLENE GLYCOL</t>
  </si>
  <si>
    <t>112-27-6</t>
  </si>
  <si>
    <t>TRIETHYLENE GLYCOL DIMETHYL ETHER</t>
  </si>
  <si>
    <t>112-49-2</t>
  </si>
  <si>
    <t>TRIS(2,3-DIBROMOPROPYL) PHOSPHATE</t>
  </si>
  <si>
    <t>126-72-7</t>
  </si>
  <si>
    <t>VINYL CHLORIDE</t>
  </si>
  <si>
    <t>75-01-4</t>
  </si>
  <si>
    <t>VISIBILITY REDUCING PARTICULATES</t>
  </si>
  <si>
    <t>EDF-214</t>
  </si>
  <si>
    <t>VOLATILE ORGANIC COMPOUNDS</t>
  </si>
  <si>
    <t>EDF-111</t>
  </si>
  <si>
    <t>WOOD PRESERVATIVES (CONTAINING ARSENIC &amp; CHROMATE)</t>
  </si>
  <si>
    <t>XYLENE (MIXED ISOMERS)</t>
  </si>
  <si>
    <t>1330-20-7</t>
  </si>
  <si>
    <t>ZEARALENONE</t>
  </si>
  <si>
    <t>17924-92-4</t>
  </si>
  <si>
    <t>ZINC</t>
  </si>
  <si>
    <t>7440-66-6</t>
  </si>
  <si>
    <t>ZINC SULFATE</t>
  </si>
  <si>
    <t>7733-02-0</t>
  </si>
  <si>
    <t>Cancer Hazards: Recognized</t>
  </si>
  <si>
    <t>CAS Registry Number (or EDF Substance ID)</t>
  </si>
  <si>
    <t>Major Uses</t>
  </si>
  <si>
    <t>Some consumer product uses</t>
  </si>
  <si>
    <t>AC-225</t>
  </si>
  <si>
    <t>14265-85-1</t>
  </si>
  <si>
    <t>AC-227</t>
  </si>
  <si>
    <t>14952-40-0</t>
  </si>
  <si>
    <t>AC-227+D</t>
  </si>
  <si>
    <t>14952-40-0(+D)</t>
  </si>
  <si>
    <t>AC-228</t>
  </si>
  <si>
    <t>14331-83-0</t>
  </si>
  <si>
    <t>ACETAMIDE</t>
  </si>
  <si>
    <t>60-35-5</t>
  </si>
  <si>
    <t>2-ACETYLAMINOFLUORENE</t>
  </si>
  <si>
    <t>53-96-3</t>
  </si>
  <si>
    <t>ACIFLUORFEN, SODIUM SALT</t>
  </si>
  <si>
    <t>62476-59-9</t>
  </si>
  <si>
    <t>ACRYLAMIDE</t>
  </si>
  <si>
    <t>79-06-1</t>
  </si>
  <si>
    <t>Nervous system or blood problems; increased risk of cancer</t>
  </si>
  <si>
    <t>Added to water during sewage/wastewater treatment</t>
  </si>
  <si>
    <t>SDWA regulated, MCLG = 0, MCL = TT8</t>
  </si>
  <si>
    <t>AF-2; [2-(2-FURYL)-3-(5-NITRO-2-FURYL)]ACRYLAMIDE</t>
  </si>
  <si>
    <t>3688-53-7</t>
  </si>
  <si>
    <t>AFLATOXINS</t>
  </si>
  <si>
    <t>1402-68-2</t>
  </si>
  <si>
    <t>AG-105</t>
  </si>
  <si>
    <t>14928-14-4</t>
  </si>
  <si>
    <t>AG-108</t>
  </si>
  <si>
    <t>14391-65-2</t>
  </si>
  <si>
    <t>AG-108M</t>
  </si>
  <si>
    <t>14391-65-2(m)</t>
  </si>
  <si>
    <t>AG-108M+D</t>
  </si>
  <si>
    <t>14391-65-2(m)(+D)</t>
  </si>
  <si>
    <t>AG-109M</t>
  </si>
  <si>
    <t>14378-38-2(m)</t>
  </si>
  <si>
    <t>AG-110</t>
  </si>
  <si>
    <t>14391-76-5</t>
  </si>
  <si>
    <t>AG-110M</t>
  </si>
  <si>
    <t>14391-76-5(m)</t>
  </si>
  <si>
    <t>AG-111</t>
  </si>
  <si>
    <t>15760-04-0</t>
  </si>
  <si>
    <t>AIREDALE BLUE D</t>
  </si>
  <si>
    <t>2429-74-5</t>
  </si>
  <si>
    <t>ALCOHOLIC BEVERAGES, WHEN ASSOCIATED WITH ALCOHOL  ABUSE</t>
  </si>
  <si>
    <t>EDF-008</t>
  </si>
  <si>
    <t>1-ALLYL-4-METHOXYBENZENE</t>
  </si>
  <si>
    <t>140-67-0</t>
  </si>
  <si>
    <t>ALPHA-LINDANE</t>
  </si>
  <si>
    <t>319-84-6</t>
  </si>
  <si>
    <t>ALPHA-NAPHTHYLAMINE</t>
  </si>
  <si>
    <t>134-32-7</t>
  </si>
  <si>
    <t>AM-241</t>
  </si>
  <si>
    <t>14596-10-2</t>
  </si>
  <si>
    <t>AM-242</t>
  </si>
  <si>
    <t>13981-54-9</t>
  </si>
  <si>
    <t>AM-242M</t>
  </si>
  <si>
    <t>13981-54-9(m)</t>
  </si>
  <si>
    <t>AM-243</t>
  </si>
  <si>
    <t>14993-75-0</t>
  </si>
  <si>
    <t>AM-243(+D)</t>
  </si>
  <si>
    <t>14993-75-0(+D)</t>
  </si>
  <si>
    <t>1-AMINO-2,4-DIBROMOANTHRAQUINONE</t>
  </si>
  <si>
    <t>81-49-2</t>
  </si>
  <si>
    <t>1-AMINO-2-METHYLANTHRAQUINONE</t>
  </si>
  <si>
    <t>82-28-0</t>
  </si>
  <si>
    <t>2-AMINO-3-METHYL-9H-PYRIDO(2,3-B)INDOLE</t>
  </si>
  <si>
    <t>68006-83-7</t>
  </si>
  <si>
    <t>2-AMINO-5-(5-NITRO-2-FURYL)-1,3,4-THIADIAZOLE</t>
  </si>
  <si>
    <t>712-68-5</t>
  </si>
  <si>
    <t>2-AMINO-6-METHYLDIPYRIDO(1,2-A:3',2'-D)IMIDAZOLE</t>
  </si>
  <si>
    <t>67730-11-4</t>
  </si>
  <si>
    <t>3-AMINO-9-ETHYLCARBAZOLE HYDROCHLORIDE</t>
  </si>
  <si>
    <t>6109-97-3</t>
  </si>
  <si>
    <t>2-AMINO-9H-PYRIDO (2,3-B) INDOLE (A-ALPHA-C)</t>
  </si>
  <si>
    <t>26148-68-5</t>
  </si>
  <si>
    <t>2-AMINO-DIPYRIDO(1,2-A:3',2'-D)-IMIDAZOLE</t>
  </si>
  <si>
    <t>67730-10-3</t>
  </si>
  <si>
    <t>2-AMINOANTHRAQUINONE</t>
  </si>
  <si>
    <t>117-79-3</t>
  </si>
  <si>
    <t>4-AMINOAZOBENZENE</t>
  </si>
  <si>
    <t>60-09-3</t>
  </si>
  <si>
    <t>4-AMINOBIPHENYL</t>
  </si>
  <si>
    <t>92-67-1</t>
  </si>
  <si>
    <t>2-AMINONAPHTHALENE</t>
  </si>
  <si>
    <t>91-59-8</t>
  </si>
  <si>
    <t>AMMONIUM BICHROMATE</t>
  </si>
  <si>
    <t>AMMONIUM CHROMATE</t>
  </si>
  <si>
    <t>7788-98-9</t>
  </si>
  <si>
    <t>ANALGESIC MIXTURES CONTAINING PHENACETIN</t>
  </si>
  <si>
    <t>EDF-011</t>
  </si>
  <si>
    <t>ANILINE</t>
  </si>
  <si>
    <t>62-53-3</t>
  </si>
  <si>
    <t>ANILINE HYDROCHLORIDE</t>
  </si>
  <si>
    <t>142-04-1</t>
  </si>
  <si>
    <t>ANTIMONY TRIOXIDE</t>
  </si>
  <si>
    <t>1309-64-4</t>
  </si>
  <si>
    <t>AR-41</t>
  </si>
  <si>
    <t>14163-25-8</t>
  </si>
  <si>
    <t>ARAMITE</t>
  </si>
  <si>
    <t>140-57-8</t>
  </si>
  <si>
    <t>ARISTOLOCHIC ACID</t>
  </si>
  <si>
    <t>313-67-7</t>
  </si>
  <si>
    <t>ASBESTOS (FRIABLE)</t>
  </si>
  <si>
    <t>1332-21-4</t>
  </si>
  <si>
    <t>ASPHALT (PETROLEUM) FUMES</t>
  </si>
  <si>
    <t>8052-42-4</t>
  </si>
  <si>
    <t>AT-217</t>
  </si>
  <si>
    <t>17239-90-6</t>
  </si>
  <si>
    <t>ATTAPULGITE</t>
  </si>
  <si>
    <t>12174-11-7</t>
  </si>
  <si>
    <t>AU-196</t>
  </si>
  <si>
    <t>14914-16-0</t>
  </si>
  <si>
    <t>AU-198</t>
  </si>
  <si>
    <t>10043-49-9</t>
  </si>
  <si>
    <t>AURAMINE</t>
  </si>
  <si>
    <t>492-80-8</t>
  </si>
  <si>
    <t>5-AZACYTIDINE</t>
  </si>
  <si>
    <t>320-67-2</t>
  </si>
  <si>
    <t>AZASERINE</t>
  </si>
  <si>
    <t>115-02-6</t>
  </si>
  <si>
    <t>AZOBENZENE</t>
  </si>
  <si>
    <t>103-33-3</t>
  </si>
  <si>
    <t>4-Amino-2-nitrophenol</t>
  </si>
  <si>
    <t>119-34-6</t>
  </si>
  <si>
    <t>2-Aminofluorene</t>
  </si>
  <si>
    <t>153-78-6</t>
  </si>
  <si>
    <t>BA-131</t>
  </si>
  <si>
    <t>14914-75-1</t>
  </si>
  <si>
    <t>BA-133</t>
  </si>
  <si>
    <t>13981-41-4</t>
  </si>
  <si>
    <t>BA-133M</t>
  </si>
  <si>
    <t>13981-41-4(m)</t>
  </si>
  <si>
    <t>BA-137M</t>
  </si>
  <si>
    <t>13981-97-0(m)</t>
  </si>
  <si>
    <t>BA-139</t>
  </si>
  <si>
    <t>14378-25-7</t>
  </si>
  <si>
    <t>BA-140</t>
  </si>
  <si>
    <t>14798-08-4</t>
  </si>
  <si>
    <t>BARIUM CHROMATE</t>
  </si>
  <si>
    <t>10294-40-3</t>
  </si>
  <si>
    <t>BENZ(A)ANTHRACENE</t>
  </si>
  <si>
    <t>56-55-3</t>
  </si>
  <si>
    <t>BENZIDINE</t>
  </si>
  <si>
    <t>92-87-5</t>
  </si>
  <si>
    <t>BENZO(B)FLUORANTHENE</t>
  </si>
  <si>
    <t>205-99-2</t>
  </si>
  <si>
    <t>BENZO(K)FLUORANTHENE</t>
  </si>
  <si>
    <t>207-08-9</t>
  </si>
  <si>
    <t>BENZOFURAN</t>
  </si>
  <si>
    <t>271-89-6</t>
  </si>
  <si>
    <t>BENZO[J]FLUORANTHENE</t>
  </si>
  <si>
    <t>205-82-3</t>
  </si>
  <si>
    <t>BENZYL VIOLET 4B</t>
  </si>
  <si>
    <t>1694-09-3</t>
  </si>
  <si>
    <t>BERYLLIUM</t>
  </si>
  <si>
    <t>7440-41-7</t>
  </si>
  <si>
    <t>BERYLLIUM ALUMINUM ALLOY</t>
  </si>
  <si>
    <t>12770-50-2</t>
  </si>
  <si>
    <t>BERYLLIUM CHLORIDE</t>
  </si>
  <si>
    <t>7787-47-5</t>
  </si>
  <si>
    <t>BERYLLIUM COMPOUNDS</t>
  </si>
  <si>
    <t>BFQ500</t>
  </si>
  <si>
    <t>BERYLLIUM COPPER ALLOY</t>
  </si>
  <si>
    <t>11133-98-5</t>
  </si>
  <si>
    <t>BERYLLIUM FLUORIDE</t>
  </si>
  <si>
    <t>7787-49-7</t>
  </si>
  <si>
    <t>BERYLLIUM HYDROXIDE</t>
  </si>
  <si>
    <t>13327-32-7</t>
  </si>
  <si>
    <t>BERYLLIUM NITRATE</t>
  </si>
  <si>
    <t>13597-99-4</t>
  </si>
  <si>
    <t>BERYLLIUM OXIDE</t>
  </si>
  <si>
    <t>1304-56-9</t>
  </si>
  <si>
    <t>BERYLLIUM PHOSPHATE</t>
  </si>
  <si>
    <t>13598-15-7</t>
  </si>
  <si>
    <t>BERYLLIUM SULFATE</t>
  </si>
  <si>
    <t>13510-49-1</t>
  </si>
  <si>
    <t>BERYLLIUM SULFATE TETRAHYDRATE</t>
  </si>
  <si>
    <t>7787-56-6</t>
  </si>
  <si>
    <t>BERYLLIUM ZINC SILICATE</t>
  </si>
  <si>
    <t>39413-47-3</t>
  </si>
  <si>
    <t>BERYLLIUM-7</t>
  </si>
  <si>
    <t>13966-02-4</t>
  </si>
  <si>
    <t>BETA-BUTYROLACTONE</t>
  </si>
  <si>
    <t>3068-88-0</t>
  </si>
  <si>
    <t>BETA-PROPIOLACTONE</t>
  </si>
  <si>
    <t>57-57-8</t>
  </si>
  <si>
    <t>BETEL QUID WITH TOBACCO</t>
  </si>
  <si>
    <t>EDF-013</t>
  </si>
  <si>
    <t>1,1'-BI(ETHYLENE OXIDE)</t>
  </si>
  <si>
    <t>1464-53-5</t>
  </si>
  <si>
    <t>BI-206</t>
  </si>
  <si>
    <t>15776-19-9</t>
  </si>
  <si>
    <t>BI-207</t>
  </si>
  <si>
    <t>13982-38-2</t>
  </si>
  <si>
    <t>BI-211</t>
  </si>
  <si>
    <t>15229-37-5</t>
  </si>
  <si>
    <t>BI-212</t>
  </si>
  <si>
    <t>14913-49-6</t>
  </si>
  <si>
    <t>BI-213</t>
  </si>
  <si>
    <t>15776-20-2</t>
  </si>
  <si>
    <t>4',4'''-BIACETANILIDE</t>
  </si>
  <si>
    <t>613-35-4</t>
  </si>
  <si>
    <t>(1,1'-BIPHENYL)-4,4'-DIAMINE, 3,3'-DIMETHYL-</t>
  </si>
  <si>
    <t>119-93-7</t>
  </si>
  <si>
    <t>(1,1'-BIPHENYL)-4,4'-DIAMINE, 3,3'-DIMETHYL-, DIHYDROCHLORIDE (9CI)</t>
  </si>
  <si>
    <t>612-82-8</t>
  </si>
  <si>
    <t>BIS(2-CHLORO-1-METHYLETHYL) ETHER</t>
  </si>
  <si>
    <t>108-60-1</t>
  </si>
  <si>
    <t>BIS(2-CHLOROETHYL) ETHER</t>
  </si>
  <si>
    <t>111-44-4</t>
  </si>
  <si>
    <t>BIS(ADIPONITRILE)BIS(CYANOTRIPHENYLBORATO)NICKEL</t>
  </si>
  <si>
    <t>83864-02-2</t>
  </si>
  <si>
    <t>BIS(CHLOROMETHYL) ETHER</t>
  </si>
  <si>
    <t>542-88-1</t>
  </si>
  <si>
    <t>BISMUTH-210</t>
  </si>
  <si>
    <t>14331-79-4</t>
  </si>
  <si>
    <t>BISMUTH-214</t>
  </si>
  <si>
    <t>14733-03-0</t>
  </si>
  <si>
    <t>BR-82</t>
  </si>
  <si>
    <t>14686-69-2</t>
  </si>
  <si>
    <t>BRACKEN FERN</t>
  </si>
  <si>
    <t>BML000</t>
  </si>
  <si>
    <t>BROMATE</t>
  </si>
  <si>
    <t>15541-45-4</t>
  </si>
  <si>
    <t>C-11</t>
  </si>
  <si>
    <t>14333-33-6</t>
  </si>
  <si>
    <t>C-15</t>
  </si>
  <si>
    <t>15929-23-4</t>
  </si>
  <si>
    <t>C.I. ACID RED 114</t>
  </si>
  <si>
    <t>6459-94-5</t>
  </si>
  <si>
    <t>C.I. DIRECT BROWN 95</t>
  </si>
  <si>
    <t>16071-86-6</t>
  </si>
  <si>
    <t>C.I. FOOD RED 15</t>
  </si>
  <si>
    <t>81-88-9</t>
  </si>
  <si>
    <t>C.I. FOOD RED 5</t>
  </si>
  <si>
    <t>3761-53-3</t>
  </si>
  <si>
    <t>C.I. SOLVENT YELLOW 14</t>
  </si>
  <si>
    <t>842-07-9</t>
  </si>
  <si>
    <t>C.I. SOLVENT YELLOW 3</t>
  </si>
  <si>
    <t>97-56-3</t>
  </si>
  <si>
    <t>CA-45</t>
  </si>
  <si>
    <t>13966-05-7</t>
  </si>
  <si>
    <t>CA-47</t>
  </si>
  <si>
    <t>1439-99-2</t>
  </si>
  <si>
    <t>CADMIUM 2-ETHYLHEXANOATE</t>
  </si>
  <si>
    <t>2420-98-6</t>
  </si>
  <si>
    <t>CADMIUM ACETATE</t>
  </si>
  <si>
    <t>543-90-8</t>
  </si>
  <si>
    <t>CADMIUM BROMIDE</t>
  </si>
  <si>
    <t>7789-42-6</t>
  </si>
  <si>
    <t>CADMIUM CARBONATE</t>
  </si>
  <si>
    <t>513-78-0</t>
  </si>
  <si>
    <t>CADMIUM FLUOBORATE</t>
  </si>
  <si>
    <t>14486-19-2</t>
  </si>
  <si>
    <t>CADMIUM FLUORIDE</t>
  </si>
  <si>
    <t>7790-79-6</t>
  </si>
  <si>
    <t>CADMIUM HEXAFLUOROSILICATE</t>
  </si>
  <si>
    <t>17010-21-8</t>
  </si>
  <si>
    <t>CADMIUM NITRATE</t>
  </si>
  <si>
    <t>10325-94-7</t>
  </si>
  <si>
    <t>CADMIUM OXIDE</t>
  </si>
  <si>
    <t>1306-19-0</t>
  </si>
  <si>
    <t>CADMIUM STEARATE</t>
  </si>
  <si>
    <t>2223-93-0</t>
  </si>
  <si>
    <t>CADMIUM SULFATE</t>
  </si>
  <si>
    <t>10124-36-4</t>
  </si>
  <si>
    <t>CADMIUM SULFIDE</t>
  </si>
  <si>
    <t>1306-23-6</t>
  </si>
  <si>
    <t>CAESIUM-137</t>
  </si>
  <si>
    <t>10045-97-3</t>
  </si>
  <si>
    <t>CAFFEIC ACID</t>
  </si>
  <si>
    <t>331-39-5</t>
  </si>
  <si>
    <t>CALCIUM CHROMATE</t>
  </si>
  <si>
    <t>13765-19-0</t>
  </si>
  <si>
    <t>CAPTAFOL</t>
  </si>
  <si>
    <t>CARBAZOLE</t>
  </si>
  <si>
    <t>86-74-8</t>
  </si>
  <si>
    <t>CARBON BLACK</t>
  </si>
  <si>
    <t>1333-86-4</t>
  </si>
  <si>
    <t>CARBON-14</t>
  </si>
  <si>
    <t>14762-75-5</t>
  </si>
  <si>
    <t>CATECHOL</t>
  </si>
  <si>
    <t>120-80-9</t>
  </si>
  <si>
    <t>CD-109</t>
  </si>
  <si>
    <t>14109-32-1</t>
  </si>
  <si>
    <t>CD-115</t>
  </si>
  <si>
    <t>14336-68-6</t>
  </si>
  <si>
    <t>CD-115M</t>
  </si>
  <si>
    <t>14336-68-6(m)</t>
  </si>
  <si>
    <t>CE-141</t>
  </si>
  <si>
    <t>13967-74-3</t>
  </si>
  <si>
    <t>CE-143</t>
  </si>
  <si>
    <t>14119-19-8</t>
  </si>
  <si>
    <t>CE-144</t>
  </si>
  <si>
    <t>14762-78-8</t>
  </si>
  <si>
    <t>CE-144+D</t>
  </si>
  <si>
    <t>14762-78-8(+D)</t>
  </si>
  <si>
    <t>CERAMIC FIBERS  ( AIRBORNE PARTICLES OF RESPIRABLE SIZE)</t>
  </si>
  <si>
    <t>CERTAIN COMBINED CHEMOTHERAPY FOR LYMPHOMAS</t>
  </si>
  <si>
    <t>EDF-016</t>
  </si>
  <si>
    <t>CHLORDIMEFORM</t>
  </si>
  <si>
    <t>6164-98-3</t>
  </si>
  <si>
    <t>CHLORENDIC ACID</t>
  </si>
  <si>
    <t>115-28-6</t>
  </si>
  <si>
    <t>3-CHLORO-2-METHYL-1-PROPENE</t>
  </si>
  <si>
    <t>563-47-3</t>
  </si>
  <si>
    <t>5-CHLORO-O-TOLUIDINE AND ITS STRONG ACID SALTS</t>
  </si>
  <si>
    <t>EDF-216</t>
  </si>
  <si>
    <t>4-CHLORO-ORTHO-PHENYLENEDIAMINE</t>
  </si>
  <si>
    <t>95-83-0</t>
  </si>
  <si>
    <t>CHLOROBENZILATE</t>
  </si>
  <si>
    <t>510-15-6</t>
  </si>
  <si>
    <t>1-(2-CHLOROETHYL)-3-(4-METHYLCYCLOHEXYL)-1-NITROSOUREA (METHYL CCNU)</t>
  </si>
  <si>
    <t>13909-09-6</t>
  </si>
  <si>
    <t>CHLOROMETHYL METHYL ETHER</t>
  </si>
  <si>
    <t>107-30-2</t>
  </si>
  <si>
    <t>CHLOROTHALONIL</t>
  </si>
  <si>
    <t>1897-45-6</t>
  </si>
  <si>
    <t>CHLOROTRIANISENE</t>
  </si>
  <si>
    <t>569-57-3</t>
  </si>
  <si>
    <t>CHLOROZOTOCIN</t>
  </si>
  <si>
    <t>54749-90-5</t>
  </si>
  <si>
    <t>CHROMATE(3-), BIS(3-HYDROXY-4-((2-HYDROXY-1-NAPHTHALENEYL)AZO)-7-NITRO-1-NAPHTH- ALENESULFONATO(3-))-, TRISODIUM</t>
  </si>
  <si>
    <t>57693-14-8</t>
  </si>
  <si>
    <t>CHROMATES</t>
  </si>
  <si>
    <t>EDF-224</t>
  </si>
  <si>
    <t>CHROMIC ACID</t>
  </si>
  <si>
    <t>7738-94-5</t>
  </si>
  <si>
    <t>CHROMIC SULFATE</t>
  </si>
  <si>
    <t>10101-53-8</t>
  </si>
  <si>
    <t>CHROMIUM (CR6+)</t>
  </si>
  <si>
    <t>7440-47-3(Cr6+)</t>
  </si>
  <si>
    <t>CHROMIUM (III) CHROMATE</t>
  </si>
  <si>
    <t>24613-89-6</t>
  </si>
  <si>
    <t>CHROMIUM (VI) COMPOUNDS</t>
  </si>
  <si>
    <t>18540-29-9</t>
  </si>
  <si>
    <t>CHROMIUM TRIOXIDE</t>
  </si>
  <si>
    <t>1333-82-0</t>
  </si>
  <si>
    <t>CHROMYL CHLORIDE</t>
  </si>
  <si>
    <t>14977-61-8</t>
  </si>
  <si>
    <t>CHRYSENE</t>
  </si>
  <si>
    <t>218-01-9</t>
  </si>
  <si>
    <t>CIANURO DE NIQUEL</t>
  </si>
  <si>
    <t>557-19-7</t>
  </si>
  <si>
    <t>CICLOSPORIN (CYCLOSPORIN A; CYCLOSPORINE)</t>
  </si>
  <si>
    <t>79217-60-0</t>
  </si>
  <si>
    <t>CINNAMYL ANTHRANILATE</t>
  </si>
  <si>
    <t>87-29-6</t>
  </si>
  <si>
    <t>CIS-1,3-DICHLOROPROPENE</t>
  </si>
  <si>
    <t>10061-01-5</t>
  </si>
  <si>
    <t>CISPLATIN</t>
  </si>
  <si>
    <t>15663-27-1</t>
  </si>
  <si>
    <t>CITRUS RED NO.2</t>
  </si>
  <si>
    <t>6358-53-8</t>
  </si>
  <si>
    <t>CL-36</t>
  </si>
  <si>
    <t>13981-43-6</t>
  </si>
  <si>
    <t>CL-38</t>
  </si>
  <si>
    <t>14158-34-0</t>
  </si>
  <si>
    <t>CLOFIBRATE</t>
  </si>
  <si>
    <t>637-07-0</t>
  </si>
  <si>
    <t>CM-242</t>
  </si>
  <si>
    <t>15510-73-3</t>
  </si>
  <si>
    <t>CM-243</t>
  </si>
  <si>
    <t>15757-87-6</t>
  </si>
  <si>
    <t>CM-243+D</t>
  </si>
  <si>
    <t>15757-87-6(+D)</t>
  </si>
  <si>
    <t>CM-244</t>
  </si>
  <si>
    <t>13981-15-2</t>
  </si>
  <si>
    <t>CM-245</t>
  </si>
  <si>
    <t>15621-76-8</t>
  </si>
  <si>
    <t>CM-246</t>
  </si>
  <si>
    <t>15757-90-1</t>
  </si>
  <si>
    <t>CM-247</t>
  </si>
  <si>
    <t>15758-32-4</t>
  </si>
  <si>
    <t>CM-248</t>
  </si>
  <si>
    <t>15758-33-5</t>
  </si>
  <si>
    <t>CO-57</t>
  </si>
  <si>
    <t>13981-50-5</t>
  </si>
  <si>
    <t>CO-58</t>
  </si>
  <si>
    <t>13981-38-9</t>
  </si>
  <si>
    <t>CO-58M</t>
  </si>
  <si>
    <t>13981-38-9(m)</t>
  </si>
  <si>
    <t>COAL TARS</t>
  </si>
  <si>
    <t>8007-45-2</t>
  </si>
  <si>
    <t>COBALT [II] OXIDE</t>
  </si>
  <si>
    <t>1307-96-6</t>
  </si>
  <si>
    <t>COBALT-60</t>
  </si>
  <si>
    <t>10198-40-0</t>
  </si>
  <si>
    <t>COKE OVEN EMISSIONS</t>
  </si>
  <si>
    <t>COMBINED RADIUM 226 &amp; 228</t>
  </si>
  <si>
    <t>EDF-206</t>
  </si>
  <si>
    <t>COTININE</t>
  </si>
  <si>
    <t>486-56-6</t>
  </si>
  <si>
    <t>CR-51</t>
  </si>
  <si>
    <t>14392-02-0</t>
  </si>
  <si>
    <t>CREOSOTE OIL (DERIVED FROM ANY SOURCE)</t>
  </si>
  <si>
    <t>70321-79-8</t>
  </si>
  <si>
    <t>CREOSOTE OIL, LOW-BOILING DISTILLATE</t>
  </si>
  <si>
    <t>70321-80-1</t>
  </si>
  <si>
    <t>CREOSOTES</t>
  </si>
  <si>
    <t>8001-58-9</t>
  </si>
  <si>
    <t>CS-131</t>
  </si>
  <si>
    <t>14914-76-2</t>
  </si>
  <si>
    <t>CS-134</t>
  </si>
  <si>
    <t>13967-70-9</t>
  </si>
  <si>
    <t>CS-134M</t>
  </si>
  <si>
    <t>13967-70-9(m)</t>
  </si>
  <si>
    <t>CS-135</t>
  </si>
  <si>
    <t>15726-30-4</t>
  </si>
  <si>
    <t>CS-136</t>
  </si>
  <si>
    <t>14234-29-8</t>
  </si>
  <si>
    <t>CS-137+D</t>
  </si>
  <si>
    <t>10045-97-3(+D)</t>
  </si>
  <si>
    <t>CS-138</t>
  </si>
  <si>
    <t>15758-29-9</t>
  </si>
  <si>
    <t>CU-64</t>
  </si>
  <si>
    <t>13981-25-4</t>
  </si>
  <si>
    <t>CUPFERRON</t>
  </si>
  <si>
    <t>135-20-6</t>
  </si>
  <si>
    <t>CYCASIN</t>
  </si>
  <si>
    <t>14901-08-7</t>
  </si>
  <si>
    <t>CYTEMBENA</t>
  </si>
  <si>
    <t>21739-91-3</t>
  </si>
  <si>
    <t>D &amp; C ORANGE NO. 17</t>
  </si>
  <si>
    <t>3468-63-1</t>
  </si>
  <si>
    <t>D &amp; C RED NO. 8</t>
  </si>
  <si>
    <t>2092-56-0</t>
  </si>
  <si>
    <t>D &amp; C RED NO. 9</t>
  </si>
  <si>
    <t>DAMINOZIDE</t>
  </si>
  <si>
    <t>1596-84-5</t>
  </si>
  <si>
    <t>DANTRON (CHRYSAZIN; 1,8-DIHYDROXYANTHRAQUINONE)</t>
  </si>
  <si>
    <t>117-10-2</t>
  </si>
  <si>
    <t>DAUNOMYCIN</t>
  </si>
  <si>
    <t>20830-81-3</t>
  </si>
  <si>
    <t>DDE, O,P'</t>
  </si>
  <si>
    <t>3424-82-6</t>
  </si>
  <si>
    <t>DELTA-LINDANE</t>
  </si>
  <si>
    <t>319-86-8</t>
  </si>
  <si>
    <t>DI-N-PROPYLNITROSAMINE</t>
  </si>
  <si>
    <t>621-64-7</t>
  </si>
  <si>
    <t>2,4-DIAMINOANISOLE</t>
  </si>
  <si>
    <t>615-05-4</t>
  </si>
  <si>
    <t>2,3-DIAMINOTOLUENE</t>
  </si>
  <si>
    <t>2687-25-4</t>
  </si>
  <si>
    <t>3,4-DIAMINOTOLUENE</t>
  </si>
  <si>
    <t>496-72-0</t>
  </si>
  <si>
    <t>2,6-DIAMINOTOLUENE</t>
  </si>
  <si>
    <t>823-40-5</t>
  </si>
  <si>
    <t>2,5-DIAMINOTOLUENE</t>
  </si>
  <si>
    <t>95-70-5</t>
  </si>
  <si>
    <t>2,4-DIAMINOTOLUENE</t>
  </si>
  <si>
    <t>95-80-7</t>
  </si>
  <si>
    <t>2,4-DIAMINOTOLUENE.2HCL</t>
  </si>
  <si>
    <t>636-23-7</t>
  </si>
  <si>
    <t>DIBENZ(A,H)ANTHRACENE</t>
  </si>
  <si>
    <t>53-70-3</t>
  </si>
  <si>
    <t>DIBENZO[A,E]PYRENE</t>
  </si>
  <si>
    <t>192-65-4</t>
  </si>
  <si>
    <t>DIBENZO[A,H]PYRENE</t>
  </si>
  <si>
    <t>189-64-0</t>
  </si>
  <si>
    <t>DIBENZO[A,I]PYRENE</t>
  </si>
  <si>
    <t>189-55-9</t>
  </si>
  <si>
    <t>DIBENZO[A,L]PYRENE</t>
  </si>
  <si>
    <t>191-30-0</t>
  </si>
  <si>
    <t>DIBENZ[A,H]ACRIDINE</t>
  </si>
  <si>
    <t>226-36-8</t>
  </si>
  <si>
    <t>DIBENZ[A,J]ACRIDINE</t>
  </si>
  <si>
    <t>224-42-0</t>
  </si>
  <si>
    <t>2,3-DIBROMO-1-PROPANOL</t>
  </si>
  <si>
    <t>96-13-9</t>
  </si>
  <si>
    <t>1,3-DIBROMO-2,2-DIMETHYLOLPROPANE</t>
  </si>
  <si>
    <t>3296-90-0</t>
  </si>
  <si>
    <t>(DIBUTYLDITHIOCARBAMATO)NICKEL(II)</t>
  </si>
  <si>
    <t>13927-77-0</t>
  </si>
  <si>
    <t>3,3'-DICHLOR-4,4'-DIAMINO-DIPHENYLAETHER</t>
  </si>
  <si>
    <t>28434-86-8</t>
  </si>
  <si>
    <t>1,4-DICHLORO-2-BUTENE</t>
  </si>
  <si>
    <t>764-41-0</t>
  </si>
  <si>
    <t>2,2-DICHLOROACETIC ACID</t>
  </si>
  <si>
    <t>79-43-6</t>
  </si>
  <si>
    <t>3,3'-DICHLOROBENZIDINE</t>
  </si>
  <si>
    <t>91-94-1</t>
  </si>
  <si>
    <t>3,3'-DICHLOROBENZIDINE DIHYDROCHLORIDE</t>
  </si>
  <si>
    <t>612-83-9</t>
  </si>
  <si>
    <t>DICHLOROBROMOMETHANE</t>
  </si>
  <si>
    <t>75-27-4</t>
  </si>
  <si>
    <t>DICHLORODIBENZO-P-DIOXINS, TOTAL</t>
  </si>
  <si>
    <t>EDF-350</t>
  </si>
  <si>
    <t>2,8-DICHLORODIBENZOFURAN</t>
  </si>
  <si>
    <t>5409-83-6</t>
  </si>
  <si>
    <t>DICHLORODIBENZOFURANS, TOTAL</t>
  </si>
  <si>
    <t>EDF-353</t>
  </si>
  <si>
    <t>1,1-DICHLOROETHANE</t>
  </si>
  <si>
    <t>75-34-3</t>
  </si>
  <si>
    <t>DICHLOROETHANE</t>
  </si>
  <si>
    <t>1300-21-6</t>
  </si>
  <si>
    <t>1,3-DICHLOROPROPENE (MIXED ISOMERS)</t>
  </si>
  <si>
    <t>542-75-6</t>
  </si>
  <si>
    <t>1,3-DICHLOROPROPENE AND 1,2-DICHLOROPROPANE MIXTURE</t>
  </si>
  <si>
    <t>8003-19-8</t>
  </si>
  <si>
    <t>DIENESTROL</t>
  </si>
  <si>
    <t>84-17-3</t>
  </si>
  <si>
    <t>DIESEL EMISSIONS</t>
  </si>
  <si>
    <t>DIETHYL SULFATE</t>
  </si>
  <si>
    <t>64-67-5</t>
  </si>
  <si>
    <t>1,2-DIETHYLHYDRAZINE</t>
  </si>
  <si>
    <t>1615-80-1</t>
  </si>
  <si>
    <t>DIGLYCIDYL RESORCINOL ETHER (DGRE)</t>
  </si>
  <si>
    <t>101-90-6</t>
  </si>
  <si>
    <t>DIHYDROSAFROLE</t>
  </si>
  <si>
    <t>94-58-6</t>
  </si>
  <si>
    <t>DIISOPROPYL SULFATE</t>
  </si>
  <si>
    <t>3,3'-DIMETHOXYBENZIDINE</t>
  </si>
  <si>
    <t>119-90-4</t>
  </si>
  <si>
    <t>3,3'-DIMETHOXYBENZIDINE DIHYDROCHLORIDE</t>
  </si>
  <si>
    <t>20325-40-0</t>
  </si>
  <si>
    <t>1,1-DIMETHYL HYDRAZINE</t>
  </si>
  <si>
    <t>57-14-7</t>
  </si>
  <si>
    <t>DIMETHYL SULFATE</t>
  </si>
  <si>
    <t>77-78-1</t>
  </si>
  <si>
    <t>2,2-DIMETHYL-4,4-METHYLENEDIANILINE</t>
  </si>
  <si>
    <t>838-88-0</t>
  </si>
  <si>
    <t>4-DIMETHYLAMINOAZOBENZENE</t>
  </si>
  <si>
    <t>60-11-7</t>
  </si>
  <si>
    <t>7,12-DIMETHYLBENZ(A)ANTHRACENE</t>
  </si>
  <si>
    <t>57-97-6</t>
  </si>
  <si>
    <t>DIMETHYLCARBAMOYL CHLORIDE</t>
  </si>
  <si>
    <t>79-44-7</t>
  </si>
  <si>
    <t>1,2-DIMETHYLHYDRAZINE</t>
  </si>
  <si>
    <t>540-73-8</t>
  </si>
  <si>
    <t>DIMETHYLVINYLCHLORIDE</t>
  </si>
  <si>
    <t>513-37-1</t>
  </si>
  <si>
    <t>3,7-DINITROFLUORANTHENE</t>
  </si>
  <si>
    <t>105735-71-5</t>
  </si>
  <si>
    <t>3,9-DINITROFLUORANTHENE</t>
  </si>
  <si>
    <t>22506-53-2</t>
  </si>
  <si>
    <t>1,6-DINITROPYRENE</t>
  </si>
  <si>
    <t>42397-64-8</t>
  </si>
  <si>
    <t>1,8-DINITROPYRENE</t>
  </si>
  <si>
    <t>42397-65-9</t>
  </si>
  <si>
    <t>2,6-DINITROTOLUENE</t>
  </si>
  <si>
    <t>606-20-2</t>
  </si>
  <si>
    <t>2,4-DINITROTOLUENE</t>
  </si>
  <si>
    <t>121-14-2</t>
  </si>
  <si>
    <t>1,4-DIOXANE</t>
  </si>
  <si>
    <t>123-91-1</t>
  </si>
  <si>
    <t>1,2-DIPHENYLHYDRAZINE</t>
  </si>
  <si>
    <t>122-66-7</t>
  </si>
  <si>
    <t>DIPROPYL ISOCINCHOMERONATE</t>
  </si>
  <si>
    <t>136-45-8</t>
  </si>
  <si>
    <t>DIRECT BLACK 38</t>
  </si>
  <si>
    <t>1937-37-7</t>
  </si>
  <si>
    <t>DISPERSE BLUE 1</t>
  </si>
  <si>
    <t>2475-45-8</t>
  </si>
  <si>
    <t>DY-165</t>
  </si>
  <si>
    <t>13967-64-1</t>
  </si>
  <si>
    <t>DY-166</t>
  </si>
  <si>
    <t>15840-01-4</t>
  </si>
  <si>
    <t>ENVIRONMENTAL TOBACCO SMOKE</t>
  </si>
  <si>
    <t>2,3-EPOXY 1-PROPANOL</t>
  </si>
  <si>
    <t>556-52-5</t>
  </si>
  <si>
    <t>EPSILON-LINDANE</t>
  </si>
  <si>
    <t>ER-169</t>
  </si>
  <si>
    <t>15840-13-8</t>
  </si>
  <si>
    <t>ER-171</t>
  </si>
  <si>
    <t>14391-45-8</t>
  </si>
  <si>
    <t>ESTRADIOL-17B</t>
  </si>
  <si>
    <t>50-28-2</t>
  </si>
  <si>
    <t>ESTRONE</t>
  </si>
  <si>
    <t>53-16-7</t>
  </si>
  <si>
    <t>ETHENE, FLUORO-</t>
  </si>
  <si>
    <t>75-02-5</t>
  </si>
  <si>
    <t>ETHINYLESTRADIOL</t>
  </si>
  <si>
    <t>57-63-6</t>
  </si>
  <si>
    <t>ETHOPROP</t>
  </si>
  <si>
    <t>13194-48-4</t>
  </si>
  <si>
    <t>ETHYL BROMIDE</t>
  </si>
  <si>
    <t>74-96-4</t>
  </si>
  <si>
    <t>ETHYL METHANESULFONATE</t>
  </si>
  <si>
    <t>62-50-0</t>
  </si>
  <si>
    <t>ETHYLENEIMINE</t>
  </si>
  <si>
    <t>151-56-4</t>
  </si>
  <si>
    <t>EU-152</t>
  </si>
  <si>
    <t>14683-23-9</t>
  </si>
  <si>
    <t>EU-154</t>
  </si>
  <si>
    <t>15585-10-1</t>
  </si>
  <si>
    <t>EU-155</t>
  </si>
  <si>
    <t>14391-16-3</t>
  </si>
  <si>
    <t>EU-156</t>
  </si>
  <si>
    <t>14280-35-4</t>
  </si>
  <si>
    <t>F-18</t>
  </si>
  <si>
    <t>13981-56-1</t>
  </si>
  <si>
    <t>FE-55</t>
  </si>
  <si>
    <t>14681-59-5</t>
  </si>
  <si>
    <t>FE-59</t>
  </si>
  <si>
    <t>14596-12-4</t>
  </si>
  <si>
    <t>FORMALDEHYDE</t>
  </si>
  <si>
    <t>50-00-0</t>
  </si>
  <si>
    <t>FORMYLHYDRAZINO-4-(5-NITRO-2-FURYL)THIAZOLE</t>
  </si>
  <si>
    <t>3570-75-0</t>
  </si>
  <si>
    <t>FR-221</t>
  </si>
  <si>
    <t>15756-41-9</t>
  </si>
  <si>
    <t>FR-223</t>
  </si>
  <si>
    <t>15756-98-6</t>
  </si>
  <si>
    <t>FURAN</t>
  </si>
  <si>
    <t>110-00-9</t>
  </si>
  <si>
    <t>FURAZOLIDONE</t>
  </si>
  <si>
    <t>67-45-8</t>
  </si>
  <si>
    <t>FURMECYCLOX</t>
  </si>
  <si>
    <t>60568-05-0</t>
  </si>
  <si>
    <t>FUSARIN C</t>
  </si>
  <si>
    <t>79748-81-5</t>
  </si>
  <si>
    <t>Fumonisin B1</t>
  </si>
  <si>
    <t>116355-83-0</t>
  </si>
  <si>
    <t>GA-67</t>
  </si>
  <si>
    <t>14119-09-6</t>
  </si>
  <si>
    <t>GA-72</t>
  </si>
  <si>
    <t>13982-22-4</t>
  </si>
  <si>
    <t>GASOLINE ENGINE EXHAUST</t>
  </si>
  <si>
    <t>GD-153</t>
  </si>
  <si>
    <t>14276-65-4</t>
  </si>
  <si>
    <t>GD-159</t>
  </si>
  <si>
    <t>14041-42-0</t>
  </si>
  <si>
    <t>GE-71</t>
  </si>
  <si>
    <t>14374-81-3</t>
  </si>
  <si>
    <t>GLASSWOOL FIBERS (AIRBORNE PARTICLES OF RESPIRABLE SIZE)</t>
  </si>
  <si>
    <t>EDF-029</t>
  </si>
  <si>
    <t>GLYCIDALDEHYDE</t>
  </si>
  <si>
    <t>765-34-4</t>
  </si>
  <si>
    <t>GYROMITRIN (ACETALDEHYDE METHYLFORMYLHYDRAZONE)</t>
  </si>
  <si>
    <t>16568-02-8</t>
  </si>
  <si>
    <t>7H-DIBENZO[C,G]CARBAZOLE</t>
  </si>
  <si>
    <t>194-59-2</t>
  </si>
  <si>
    <t>HEPTACHLORODIBENZO-P-DIOXINS</t>
  </si>
  <si>
    <t>EDF-354</t>
  </si>
  <si>
    <t>1,2,3,4,7,8,9-HEPTACHLORODIBENZOFURAN</t>
  </si>
  <si>
    <t>55673-89-7</t>
  </si>
  <si>
    <t>1,2,3,4,6,7,8-HEPTACHLORODIBENZOFURAN</t>
  </si>
  <si>
    <t>67562-39-4</t>
  </si>
  <si>
    <t>HEPTACHLORODIBENZOFURAN</t>
  </si>
  <si>
    <t>38998-75-3</t>
  </si>
  <si>
    <t>HEXACHLORINATED DIBENZOFURAN, 1,2,3,4,7,8-</t>
  </si>
  <si>
    <t>70648-26-9</t>
  </si>
  <si>
    <t>HEXACHLORINATED DIBENZOFURAN, 1,2,3,7,8,9-</t>
  </si>
  <si>
    <t>72918-21-9</t>
  </si>
  <si>
    <t>HEXACHLORINATED DIBENZOFURAN, 2,3,4,6,7,8-</t>
  </si>
  <si>
    <t>60851-34-5</t>
  </si>
  <si>
    <t>1,2,3,6,7,8-HEXACHLORODIBENZO-P-DIOXIN</t>
  </si>
  <si>
    <t>57653-85-7</t>
  </si>
  <si>
    <t>1,2,3,4,7,8-HEXACHLORODIBENZO-P-DIOXIN</t>
  </si>
  <si>
    <t>39227-28-6</t>
  </si>
  <si>
    <t>HEXACHLORODIBENZODIOXIN</t>
  </si>
  <si>
    <t>34465-46-8</t>
  </si>
  <si>
    <t>1,2,3,6,7,8-HEXACHLORODIBENZOFURAN</t>
  </si>
  <si>
    <t>57117-44-9</t>
  </si>
  <si>
    <t>HEXACHLORODIBENZOFURAN</t>
  </si>
  <si>
    <t>55684-94-1</t>
  </si>
  <si>
    <t>HEXAMETHYLPHOSPHORAMIDE</t>
  </si>
  <si>
    <t>680-31-9</t>
  </si>
  <si>
    <t>HG-197</t>
  </si>
  <si>
    <t>13981-51-6</t>
  </si>
  <si>
    <t>HG-203</t>
  </si>
  <si>
    <t>13982-78-0</t>
  </si>
  <si>
    <t>HO-166</t>
  </si>
  <si>
    <t>13967-65-2</t>
  </si>
  <si>
    <t>HYDRAZINE SULFATE</t>
  </si>
  <si>
    <t>10034-93-2</t>
  </si>
  <si>
    <t>I-122</t>
  </si>
  <si>
    <t>18287-75-7</t>
  </si>
  <si>
    <t>I-123</t>
  </si>
  <si>
    <t>15715-08-9</t>
  </si>
  <si>
    <t>I-125</t>
  </si>
  <si>
    <t>14158-31-7</t>
  </si>
  <si>
    <t>I-126</t>
  </si>
  <si>
    <t>14158-32-8</t>
  </si>
  <si>
    <t>I-129</t>
  </si>
  <si>
    <t>15046-84-1</t>
  </si>
  <si>
    <t>I-130</t>
  </si>
  <si>
    <t>14914-02-4</t>
  </si>
  <si>
    <t>I-132</t>
  </si>
  <si>
    <t>14683-16-0</t>
  </si>
  <si>
    <t>I-133</t>
  </si>
  <si>
    <t>14834-67-4</t>
  </si>
  <si>
    <t>I-134</t>
  </si>
  <si>
    <t>14914-27-3</t>
  </si>
  <si>
    <t>I-135</t>
  </si>
  <si>
    <t>14834-68-5</t>
  </si>
  <si>
    <t>IN-113M</t>
  </si>
  <si>
    <t>14885-78-0(m)</t>
  </si>
  <si>
    <t>IN-114</t>
  </si>
  <si>
    <t>13981-55-0</t>
  </si>
  <si>
    <t>IN-114M</t>
  </si>
  <si>
    <t>13981-55-0(m)</t>
  </si>
  <si>
    <t>IN-115</t>
  </si>
  <si>
    <t>14191-71-0</t>
  </si>
  <si>
    <t>IN-115M</t>
  </si>
  <si>
    <t>14191-71-0(m)</t>
  </si>
  <si>
    <t>INDENO(1,2,3-CD)PYRENE</t>
  </si>
  <si>
    <t>193-39-5</t>
  </si>
  <si>
    <t>INDIUM PHOSPHIDE</t>
  </si>
  <si>
    <t>22398-80-7</t>
  </si>
  <si>
    <t>INSOLUBLE NICKEL COMPOUNDS</t>
  </si>
  <si>
    <t>7440-02-0(Insol)</t>
  </si>
  <si>
    <t>IQ(2-AMINO-3-METHYLIMIDAZO[4,5-F]QUINOLINE)</t>
  </si>
  <si>
    <t>76180-96-6</t>
  </si>
  <si>
    <t>IR-190</t>
  </si>
  <si>
    <t>14981-91-0</t>
  </si>
  <si>
    <t>IR-192</t>
  </si>
  <si>
    <t>14694-69-0</t>
  </si>
  <si>
    <t>IR-194</t>
  </si>
  <si>
    <t>14158-35-1</t>
  </si>
  <si>
    <t>IRON DEXTRAN</t>
  </si>
  <si>
    <t>9004-66-4</t>
  </si>
  <si>
    <t>ISOBUTYL NITRITE</t>
  </si>
  <si>
    <t>542-56-3</t>
  </si>
  <si>
    <t>ISOSAFROLE</t>
  </si>
  <si>
    <t>120-58-1</t>
  </si>
  <si>
    <t>ISOXAFLUTOLE</t>
  </si>
  <si>
    <t>EDF-309</t>
  </si>
  <si>
    <t>K-42</t>
  </si>
  <si>
    <t>14378-21-3</t>
  </si>
  <si>
    <t>KR-83M</t>
  </si>
  <si>
    <t>13965-98-5(m)</t>
  </si>
  <si>
    <t>KR-85</t>
  </si>
  <si>
    <t>13983-27-2</t>
  </si>
  <si>
    <t>KR-85M</t>
  </si>
  <si>
    <t>13983-27-2(m)</t>
  </si>
  <si>
    <t>KR-87</t>
  </si>
  <si>
    <t>14809-68-8</t>
  </si>
  <si>
    <t>KR-88</t>
  </si>
  <si>
    <t>14995-61-0</t>
  </si>
  <si>
    <t>KR-89</t>
  </si>
  <si>
    <t>16316-03-3</t>
  </si>
  <si>
    <t>KR-90</t>
  </si>
  <si>
    <t>15741-13-6</t>
  </si>
  <si>
    <t>LA-140</t>
  </si>
  <si>
    <t>13981-28-7</t>
  </si>
  <si>
    <t>LACTOFEN</t>
  </si>
  <si>
    <t>77501-63-4</t>
  </si>
  <si>
    <t>LASIOCARPINE</t>
  </si>
  <si>
    <t>303-34-4</t>
  </si>
  <si>
    <t>LEAD, ISOTOPE OF MASS 214</t>
  </si>
  <si>
    <t>15067-28-4</t>
  </si>
  <si>
    <t>LEAD-210</t>
  </si>
  <si>
    <t>14255-04-0</t>
  </si>
  <si>
    <t>LITHIUM CHROMATE</t>
  </si>
  <si>
    <t>14307-35-8</t>
  </si>
  <si>
    <t>LU-177</t>
  </si>
  <si>
    <t>14265-75-9</t>
  </si>
  <si>
    <t>LYNESTRENOL</t>
  </si>
  <si>
    <t>52-76-6</t>
  </si>
  <si>
    <t>MEIQ (2-AMINO-3,4-DIMETHYLIMIDAZO[4,5-F]QUINOLINE)</t>
  </si>
  <si>
    <t>77094-11-2</t>
  </si>
  <si>
    <t>MEIQX(2-AMINO-3,8-DIMETHYLIMIDAZO[4,5-F]QUINOXALI E)</t>
  </si>
  <si>
    <t>77500-04-0</t>
  </si>
  <si>
    <t>MERPHALAN</t>
  </si>
  <si>
    <t>531-76-0</t>
  </si>
  <si>
    <t>MESTRANOL</t>
  </si>
  <si>
    <t>72-33-3</t>
  </si>
  <si>
    <t>5-METHOXYPSORALEN</t>
  </si>
  <si>
    <t>484-20-8</t>
  </si>
  <si>
    <t>8-METHOXYPSORALEN WITH ULTRAVIOLET A THERAPY</t>
  </si>
  <si>
    <t>298-81-7</t>
  </si>
  <si>
    <t>METHYL CARBAMATE</t>
  </si>
  <si>
    <t>598-55-0</t>
  </si>
  <si>
    <t>METHYL HYDRAZINE</t>
  </si>
  <si>
    <t>60-34-4</t>
  </si>
  <si>
    <t>METHYL IODIDE</t>
  </si>
  <si>
    <t>74-88-4</t>
  </si>
  <si>
    <t>METHYL METHANESULFONATE</t>
  </si>
  <si>
    <t>66-27-3</t>
  </si>
  <si>
    <t>2-METHYL-1,3-BUTADIENE</t>
  </si>
  <si>
    <t>78-79-5</t>
  </si>
  <si>
    <t>2-METHYL-1-NITROANTHRAQUINONE (OF UNCERTAIN       PURITY)</t>
  </si>
  <si>
    <t>129-15-7</t>
  </si>
  <si>
    <t>1-METHYL-1-NITROSO-3-NITROGUANIDINE</t>
  </si>
  <si>
    <t>70-25-7</t>
  </si>
  <si>
    <t>1-METHYL-2-NITROBENZENE</t>
  </si>
  <si>
    <t>88-72-2</t>
  </si>
  <si>
    <t>METHYLAZOXYMETHANOL</t>
  </si>
  <si>
    <t>590-96-5</t>
  </si>
  <si>
    <t>METHYLAZOXYMETHANOL ACETATE</t>
  </si>
  <si>
    <t>592-62-1</t>
  </si>
  <si>
    <t>5-METHYLCHRYSENE</t>
  </si>
  <si>
    <t>3697-24-3</t>
  </si>
  <si>
    <t>4,4'-METHYLENEBIS(2-CHLOROANILINE)</t>
  </si>
  <si>
    <t>101-14-4</t>
  </si>
  <si>
    <t>4,4'-METHYLENEBIS(N,N-DIMETHYL)BENZENAMINE</t>
  </si>
  <si>
    <t>101-61-1</t>
  </si>
  <si>
    <t>4,4'-METHYLENEDIANILINE</t>
  </si>
  <si>
    <t>101-77-9</t>
  </si>
  <si>
    <t>METRONIDAZOLE</t>
  </si>
  <si>
    <t>443-48-1</t>
  </si>
  <si>
    <t>MICHLER'S KETONE</t>
  </si>
  <si>
    <t>90-94-8</t>
  </si>
  <si>
    <t>MITOMYCIN C</t>
  </si>
  <si>
    <t>50-07-7</t>
  </si>
  <si>
    <t>MN-52</t>
  </si>
  <si>
    <t>14092-99-0</t>
  </si>
  <si>
    <t>MN-54</t>
  </si>
  <si>
    <t>13966-31-9</t>
  </si>
  <si>
    <t>MN-56</t>
  </si>
  <si>
    <t>14681-52-8</t>
  </si>
  <si>
    <t>MO-99</t>
  </si>
  <si>
    <t>14119-15-4</t>
  </si>
  <si>
    <t>MONOCHLORODIBENZOFURANS, TOTAL</t>
  </si>
  <si>
    <t>EDF-200</t>
  </si>
  <si>
    <t>MONOCROTALINE</t>
  </si>
  <si>
    <t>315-22-0</t>
  </si>
  <si>
    <t>5-(MORPHOLINOMETHYL)-3-[(5-NITRO-FURFURYLIDENE)-   AMINO]-2-OXALOLIDINONE</t>
  </si>
  <si>
    <t>139-91-3</t>
  </si>
  <si>
    <t>MX (3-chloro-4-(dichloromethyl)-5-hydroxy-2(5H)-furanone)</t>
  </si>
  <si>
    <t>77439-76-0</t>
  </si>
  <si>
    <t>Methyleugenol</t>
  </si>
  <si>
    <t>93-15-2</t>
  </si>
  <si>
    <t>N,N-BIS(2-CHLOROETHYL)-2-NAPHTHYLAMINE (CHLORNAPAZINE)</t>
  </si>
  <si>
    <t>494-03-1</t>
  </si>
  <si>
    <t>N-METHYLOLACRYLAMIDE</t>
  </si>
  <si>
    <t>924-42-5</t>
  </si>
  <si>
    <t>N-NITROSO-N-METHYLURETHANE</t>
  </si>
  <si>
    <t>615-53-2</t>
  </si>
  <si>
    <t>N-NITROSODI-N-BUTYLAMINE</t>
  </si>
  <si>
    <t>924-16-3</t>
  </si>
  <si>
    <t>N-NITROSODIETHANOLAMINE</t>
  </si>
  <si>
    <t>1116-54-7</t>
  </si>
  <si>
    <t>N-NITROSODIPHENYLAMINE</t>
  </si>
  <si>
    <t>86-30-6</t>
  </si>
  <si>
    <t>4-(N-NITROSOMETHYLAMINO)-1-(3-PYRIDYL)-1-BUTANONE</t>
  </si>
  <si>
    <t>64091-91-4</t>
  </si>
  <si>
    <t>3-(N-NITROSOMETHYLAMINO)PROPIONITRILE</t>
  </si>
  <si>
    <t>60153-49-3</t>
  </si>
  <si>
    <t>N-NITROSOMETHYLETHYLAMINE</t>
  </si>
  <si>
    <t>10595-95-6</t>
  </si>
  <si>
    <t>N-NITROSOMETHYLVINYLAMINE</t>
  </si>
  <si>
    <t>4549-40-0</t>
  </si>
  <si>
    <t>N-NITROSONORNICOTINE</t>
  </si>
  <si>
    <t>16543-55-8</t>
  </si>
  <si>
    <t>N-NITROSOPIPERIDINE</t>
  </si>
  <si>
    <t>100-75-4</t>
  </si>
  <si>
    <t>N-NITROSOPYRROLIDINE</t>
  </si>
  <si>
    <t>930-55-2</t>
  </si>
  <si>
    <t>N-NITROSOSARCOSINE</t>
  </si>
  <si>
    <t>13256-22-9</t>
  </si>
  <si>
    <t>N-[4-(5-NITRO-2-FURYL)-2-THIAZOLYL]ACETAMIDE</t>
  </si>
  <si>
    <t>531-82-8</t>
  </si>
  <si>
    <t>NA-24</t>
  </si>
  <si>
    <t>13982-04-2</t>
  </si>
  <si>
    <t>NAFENOPIN</t>
  </si>
  <si>
    <t>3771-19-5</t>
  </si>
  <si>
    <t>NB-93M</t>
  </si>
  <si>
    <t>7440-03-1(m)</t>
  </si>
  <si>
    <t>NB-94</t>
  </si>
  <si>
    <t>14681-63-1</t>
  </si>
  <si>
    <t>NB-95</t>
  </si>
  <si>
    <t>13967-76-5</t>
  </si>
  <si>
    <t>NB-95M</t>
  </si>
  <si>
    <t>13967-76-5(m)</t>
  </si>
  <si>
    <t>NB-97</t>
  </si>
  <si>
    <t>18496-04-3</t>
  </si>
  <si>
    <t>NB-97M</t>
  </si>
  <si>
    <t>18496-04-3(m)</t>
  </si>
  <si>
    <t>ND-147</t>
  </si>
  <si>
    <t>14269-74-0</t>
  </si>
  <si>
    <t>ND-149</t>
  </si>
  <si>
    <t>15749-81-2</t>
  </si>
  <si>
    <t>NI-59</t>
  </si>
  <si>
    <t>14336-70-0</t>
  </si>
  <si>
    <t>NI-63</t>
  </si>
  <si>
    <t>13981-37-8</t>
  </si>
  <si>
    <t>NI-65</t>
  </si>
  <si>
    <t>14833-49-9</t>
  </si>
  <si>
    <t>NICKEL (II) CHLORIDE</t>
  </si>
  <si>
    <t>37211-05-5</t>
  </si>
  <si>
    <t>NICKEL (II) HYDROXIDE</t>
  </si>
  <si>
    <t>12054-48-7</t>
  </si>
  <si>
    <t>NICKEL (III) HYDROXIDE</t>
  </si>
  <si>
    <t>12125-56-3</t>
  </si>
  <si>
    <t>NICKEL (NICKEL SULFATE HEXAHYDRATE)</t>
  </si>
  <si>
    <t>10101-97-0</t>
  </si>
  <si>
    <t>NICKEL ACETATE</t>
  </si>
  <si>
    <t>373-02-4</t>
  </si>
  <si>
    <t>NICKEL AMMONIUM SULFATE</t>
  </si>
  <si>
    <t>15699-18-0</t>
  </si>
  <si>
    <t>NICKEL CARBONATE</t>
  </si>
  <si>
    <t>3333-67-3</t>
  </si>
  <si>
    <t>NICKEL CHLORIDE</t>
  </si>
  <si>
    <t>7718-54-9</t>
  </si>
  <si>
    <t>NICKEL DIOXIDE</t>
  </si>
  <si>
    <t>12035-36-8</t>
  </si>
  <si>
    <t>NICKEL NITRATE</t>
  </si>
  <si>
    <t>14216-75-2</t>
  </si>
  <si>
    <t>NICKEL OXIDE</t>
  </si>
  <si>
    <t>1313-99-1</t>
  </si>
  <si>
    <t>NICKEL REFINERY DUST</t>
  </si>
  <si>
    <t>NICKEL SUBSULFIDE</t>
  </si>
  <si>
    <t>12035-72-2</t>
  </si>
  <si>
    <t>NICKEL SULFIDE ROASTING, FUME &amp; DUST, AS NI</t>
  </si>
  <si>
    <t>7440-02-0(FD)</t>
  </si>
  <si>
    <t>NICKEL TRIOXIDE</t>
  </si>
  <si>
    <t>1314-06-3</t>
  </si>
  <si>
    <t>NICKEL, TETRAKIS(TRIS(METHYLPHENYL) PHOSPHITE-P)- (9CI)</t>
  </si>
  <si>
    <t>35884-66-3</t>
  </si>
  <si>
    <t>NICKELOCENE</t>
  </si>
  <si>
    <t>1271-28-9</t>
  </si>
  <si>
    <t>NICKELOUS NITRATE</t>
  </si>
  <si>
    <t>13138-45-9</t>
  </si>
  <si>
    <t>NIRIDAZOLE</t>
  </si>
  <si>
    <t>61-57-4</t>
  </si>
  <si>
    <t>NITRILOTRIACETIC ACID</t>
  </si>
  <si>
    <t>139-13-9</t>
  </si>
  <si>
    <t>NITRILOTRIACETIC ACID, TRISODIUM SALT MONOHYDRATE</t>
  </si>
  <si>
    <t>18662-53-8</t>
  </si>
  <si>
    <t>5-NITRO-O-ANISIDINE</t>
  </si>
  <si>
    <t>99-59-2</t>
  </si>
  <si>
    <t>5-NITROACENAPHTHANE</t>
  </si>
  <si>
    <t>602-87-9</t>
  </si>
  <si>
    <t>2-NITROANISOLE</t>
  </si>
  <si>
    <t>91-23-6</t>
  </si>
  <si>
    <t>NITROBENZENE</t>
  </si>
  <si>
    <t>98-95-3</t>
  </si>
  <si>
    <t>4-NITROBIPHENYL</t>
  </si>
  <si>
    <t>92-93-3</t>
  </si>
  <si>
    <t>6-NITROCHRYSENE</t>
  </si>
  <si>
    <t>2-NITROFLOURENE</t>
  </si>
  <si>
    <t>607-57-8</t>
  </si>
  <si>
    <t>NITROFURAZONE</t>
  </si>
  <si>
    <t>59-87-0</t>
  </si>
  <si>
    <t>1-[(5-NITROFURFURYLIDENE)-AMINO]-2-IMIDAZOLIDINONE</t>
  </si>
  <si>
    <t>555-84-0</t>
  </si>
  <si>
    <t>NITROGEN MUSTARD N-OXIDE</t>
  </si>
  <si>
    <t>126-85-2</t>
  </si>
  <si>
    <t>NITROGEN MUSTARD N-OXIDE HYDROCHLORIDE</t>
  </si>
  <si>
    <t>302-70-5</t>
  </si>
  <si>
    <t>NITROMETHANE</t>
  </si>
  <si>
    <t>75-52-5</t>
  </si>
  <si>
    <t>1-NITROPYRENE</t>
  </si>
  <si>
    <t>5522-43-0</t>
  </si>
  <si>
    <t>4-NITROPYRENE</t>
  </si>
  <si>
    <t>57835-92-4</t>
  </si>
  <si>
    <t>NORETHYNODREL</t>
  </si>
  <si>
    <t>68-23-5</t>
  </si>
  <si>
    <t>NP-236</t>
  </si>
  <si>
    <t>15700-36-4</t>
  </si>
  <si>
    <t>NP-236A</t>
  </si>
  <si>
    <t>15700-36-4(a)</t>
  </si>
  <si>
    <t>NP-236B</t>
  </si>
  <si>
    <t>15700-36-4(b)</t>
  </si>
  <si>
    <t>NP-237</t>
  </si>
  <si>
    <t>13994-20-2</t>
  </si>
  <si>
    <t>NP-237+D</t>
  </si>
  <si>
    <t>13994-20-2(+D)</t>
  </si>
  <si>
    <t>NP-238</t>
  </si>
  <si>
    <t>15766-25-3</t>
  </si>
  <si>
    <t>NP-239</t>
  </si>
  <si>
    <t>13968-59-7</t>
  </si>
  <si>
    <t>NP-240</t>
  </si>
  <si>
    <t>15690-84-3</t>
  </si>
  <si>
    <t>NP-240M</t>
  </si>
  <si>
    <t>15690-84-3(m)</t>
  </si>
  <si>
    <t>O,P-DDD</t>
  </si>
  <si>
    <t>53-19-0</t>
  </si>
  <si>
    <t>O-ANISIDINE</t>
  </si>
  <si>
    <t>90-04-0</t>
  </si>
  <si>
    <t>O-ANISIDINE HYDROCHLORIDE</t>
  </si>
  <si>
    <t>134-29-2</t>
  </si>
  <si>
    <t>O-PHENYLENEDIAMINE</t>
  </si>
  <si>
    <t>95-54-5</t>
  </si>
  <si>
    <t>O-PHENYLPHENATE, SODIUM</t>
  </si>
  <si>
    <t>132-27-4</t>
  </si>
  <si>
    <t>O-TOLUIDINE</t>
  </si>
  <si>
    <t>95-53-4</t>
  </si>
  <si>
    <t>O-TOLUIDINE HYDROCHLORIDE</t>
  </si>
  <si>
    <t>636-21-5</t>
  </si>
  <si>
    <t>OCHRATOXIN A</t>
  </si>
  <si>
    <t>303-47-9</t>
  </si>
  <si>
    <t>OCTACHLORODIBENZO-P-DIOXIN</t>
  </si>
  <si>
    <t>3268-87-9</t>
  </si>
  <si>
    <t>OIL ORANGE SS</t>
  </si>
  <si>
    <t>2646-17-5</t>
  </si>
  <si>
    <t>ORAL CONTRACEPTIVES, COMBINED</t>
  </si>
  <si>
    <t>EDF-039</t>
  </si>
  <si>
    <t>ORAL CONTRACEPTIVES, SEQUENTIAL</t>
  </si>
  <si>
    <t>EDF-040</t>
  </si>
  <si>
    <t>OREGON ERIONITE</t>
  </si>
  <si>
    <t>12510-42-8</t>
  </si>
  <si>
    <t>OS-185</t>
  </si>
  <si>
    <t>15766-50-4</t>
  </si>
  <si>
    <t>OS-191</t>
  </si>
  <si>
    <t>14119-24-5</t>
  </si>
  <si>
    <t>OS-191M</t>
  </si>
  <si>
    <t>14119-24-5(m)</t>
  </si>
  <si>
    <t>OS-193</t>
  </si>
  <si>
    <t>16057-77-5</t>
  </si>
  <si>
    <t>P-32</t>
  </si>
  <si>
    <t>14596-37-3</t>
  </si>
  <si>
    <t>P-33</t>
  </si>
  <si>
    <t>15749-66-3</t>
  </si>
  <si>
    <t>P-A,A,A-TETRACHLOROTOLUENE</t>
  </si>
  <si>
    <t>5216-25-1</t>
  </si>
  <si>
    <t>P-CHLORO-O-TOLUIDINE</t>
  </si>
  <si>
    <t>95-69-2</t>
  </si>
  <si>
    <t>P-CHLORO-O-TOLUIDINE, STRONG ACID SALTS OF</t>
  </si>
  <si>
    <t>EDF-308</t>
  </si>
  <si>
    <t>P-CHLOROANILINE</t>
  </si>
  <si>
    <t>106-47-8</t>
  </si>
  <si>
    <t>P-CRESIDINE</t>
  </si>
  <si>
    <t>120-71-8</t>
  </si>
  <si>
    <t>P-NITROCHLOROBENZENE</t>
  </si>
  <si>
    <t>100-00-5</t>
  </si>
  <si>
    <t>P-NITROSODIPHENYLAMINE</t>
  </si>
  <si>
    <t>156-10-5</t>
  </si>
  <si>
    <t>PA-231</t>
  </si>
  <si>
    <t>14331-85-2</t>
  </si>
  <si>
    <t>PA-233</t>
  </si>
  <si>
    <t>13981-14-1</t>
  </si>
  <si>
    <t>PA-234</t>
  </si>
  <si>
    <t>15100-28-4</t>
  </si>
  <si>
    <t>PA-234M</t>
  </si>
  <si>
    <t>15100-28-4(m)</t>
  </si>
  <si>
    <t>PANFURAN S</t>
  </si>
  <si>
    <t>794-93-4</t>
  </si>
  <si>
    <t>PB-203</t>
  </si>
  <si>
    <t>14687-25-3</t>
  </si>
  <si>
    <t>PB-209</t>
  </si>
  <si>
    <t>14119-30-3</t>
  </si>
  <si>
    <t>PB-210+D</t>
  </si>
  <si>
    <t>14255-04-0(+D)</t>
  </si>
  <si>
    <t>PB-211</t>
  </si>
  <si>
    <t>15816-77-0</t>
  </si>
  <si>
    <t>PB-212</t>
  </si>
  <si>
    <t>15092-94-1</t>
  </si>
  <si>
    <t>PD-100</t>
  </si>
  <si>
    <t>15690-69-4</t>
  </si>
  <si>
    <t>PD-101</t>
  </si>
  <si>
    <t>15749-54-9</t>
  </si>
  <si>
    <t>PD-103</t>
  </si>
  <si>
    <t>14967-68-1</t>
  </si>
  <si>
    <t>PD-107</t>
  </si>
  <si>
    <t>17637-99-9</t>
  </si>
  <si>
    <t>PD-109</t>
  </si>
  <si>
    <t>14981-64-7</t>
  </si>
  <si>
    <t>PENTACHLORODIBENZO-P-DIOXIN</t>
  </si>
  <si>
    <t>36088-22-9</t>
  </si>
  <si>
    <t>PENTACHLORODIBENZOFURAN</t>
  </si>
  <si>
    <t>30402-15-4</t>
  </si>
  <si>
    <t>1,2,3,7,8-PENTACHLORODIBENZOFURAN</t>
  </si>
  <si>
    <t>57117-41-6</t>
  </si>
  <si>
    <t>1,2,3,4,8-PENTACHLORODIBENZOFURAN</t>
  </si>
  <si>
    <t>67517-48-0</t>
  </si>
  <si>
    <t>PHENACETIN</t>
  </si>
  <si>
    <t>62-44-2</t>
  </si>
  <si>
    <t>PHENAZOPYRIDINE</t>
  </si>
  <si>
    <t>94-78-0</t>
  </si>
  <si>
    <t>PHENAZOPYRIDINE HYDROCHLORIDE</t>
  </si>
  <si>
    <t>136-40-3</t>
  </si>
  <si>
    <t>PHENESTERIN</t>
  </si>
  <si>
    <t>PHENOBARBITAL</t>
  </si>
  <si>
    <t>50-06-6</t>
  </si>
  <si>
    <t>PHENOLPHTHALEIN</t>
  </si>
  <si>
    <t>77-09-8</t>
  </si>
  <si>
    <t>PHENOXYBENZAMINE</t>
  </si>
  <si>
    <t>59-96-1</t>
  </si>
  <si>
    <t>PHENOXYBENZAMINE HYDROCHLORIDE</t>
  </si>
  <si>
    <t>63-92-3</t>
  </si>
  <si>
    <t>PHENYL GLYCIDYL ETHER</t>
  </si>
  <si>
    <t>122-60-1</t>
  </si>
  <si>
    <t>PHENYLHYDRAZINE</t>
  </si>
  <si>
    <t>100-63-0</t>
  </si>
  <si>
    <t>PHIP(2-AMINO-1-METHYL-6-PHENYLIMIDAZOL[4,5-B]PYRIDINE</t>
  </si>
  <si>
    <t>105650-23-5</t>
  </si>
  <si>
    <t>PLUTONIUM 239</t>
  </si>
  <si>
    <t>15117-48-3</t>
  </si>
  <si>
    <t>PLUTONIUM-238</t>
  </si>
  <si>
    <t>13981-16-3</t>
  </si>
  <si>
    <t>PO-212</t>
  </si>
  <si>
    <t>15389-34-1</t>
  </si>
  <si>
    <t>PO-213</t>
  </si>
  <si>
    <t>15756-57-7</t>
  </si>
  <si>
    <t>PO-215</t>
  </si>
  <si>
    <t>15706-52-2</t>
  </si>
  <si>
    <t>PO-216</t>
  </si>
  <si>
    <t>15756-58-8</t>
  </si>
  <si>
    <t>PO-218</t>
  </si>
  <si>
    <t>15422-24-9</t>
  </si>
  <si>
    <t>210-POLONIUM</t>
  </si>
  <si>
    <t>13981-52-7</t>
  </si>
  <si>
    <t>POLONIUM 214</t>
  </si>
  <si>
    <t>15735-67-8</t>
  </si>
  <si>
    <t>POLYCHLORINATED DIBENZOFURANS</t>
  </si>
  <si>
    <t>136677-10-6</t>
  </si>
  <si>
    <t>POLYGEENAN</t>
  </si>
  <si>
    <t>53973-98-1</t>
  </si>
  <si>
    <t>PONCEAU 3R</t>
  </si>
  <si>
    <t>POTASSIUM BROMATE</t>
  </si>
  <si>
    <t>POTASSIUM CHROMATE</t>
  </si>
  <si>
    <t>7789-00-6</t>
  </si>
  <si>
    <t>POTASSIUM DICHROMATE</t>
  </si>
  <si>
    <t>7778-50-9</t>
  </si>
  <si>
    <t>POTASSIUM ZINC CHROMATE HYDROXIDE</t>
  </si>
  <si>
    <t>11103-86-9</t>
  </si>
  <si>
    <t>POTASSIUM-40</t>
  </si>
  <si>
    <t>13966-00-2</t>
  </si>
  <si>
    <t>PR-142</t>
  </si>
  <si>
    <t>14191-64-1</t>
  </si>
  <si>
    <t>PR-143</t>
  </si>
  <si>
    <t>14981-79-4</t>
  </si>
  <si>
    <t>PR-144</t>
  </si>
  <si>
    <t>14119-05-2</t>
  </si>
  <si>
    <t>PR-144M</t>
  </si>
  <si>
    <t>14119-05-2(m)</t>
  </si>
  <si>
    <t>PROCARBAZINE</t>
  </si>
  <si>
    <t>671-16-9</t>
  </si>
  <si>
    <t>PROGESTERONE</t>
  </si>
  <si>
    <t>57-83-0</t>
  </si>
  <si>
    <t>PROMETHIUM-147</t>
  </si>
  <si>
    <t>14380-75-7</t>
  </si>
  <si>
    <t>PROMETHIUM-148</t>
  </si>
  <si>
    <t>14683-19-3</t>
  </si>
  <si>
    <t>PROMETHIUM-148M</t>
  </si>
  <si>
    <t>14683-19-3(m)</t>
  </si>
  <si>
    <t>PROMETHIUM-149</t>
  </si>
  <si>
    <t>15765-31-8</t>
  </si>
  <si>
    <t>PROPANE SULTONE</t>
  </si>
  <si>
    <t>1120-71-4</t>
  </si>
  <si>
    <t>PROPYLENEIMINE</t>
  </si>
  <si>
    <t>75-55-8</t>
  </si>
  <si>
    <t>PT-191</t>
  </si>
  <si>
    <t>15706-36-2</t>
  </si>
  <si>
    <t>PT-193</t>
  </si>
  <si>
    <t>15735-70-3</t>
  </si>
  <si>
    <t>PT-193M</t>
  </si>
  <si>
    <t>15735-70-3(m)</t>
  </si>
  <si>
    <t>PT-197</t>
  </si>
  <si>
    <t>15735-74-7</t>
  </si>
  <si>
    <t>PT-197M</t>
  </si>
  <si>
    <t>15735-74-7(m)</t>
  </si>
  <si>
    <t>PU-236</t>
  </si>
  <si>
    <t>15411-92-4</t>
  </si>
  <si>
    <t>PU-240</t>
  </si>
  <si>
    <t>14119-33-6</t>
  </si>
  <si>
    <t>PU-241</t>
  </si>
  <si>
    <t>14119-32-5</t>
  </si>
  <si>
    <t>PU-241+D</t>
  </si>
  <si>
    <t>14119-32-5(+D)</t>
  </si>
  <si>
    <t>PU-242</t>
  </si>
  <si>
    <t>13982-10-0</t>
  </si>
  <si>
    <t>PU-243</t>
  </si>
  <si>
    <t>15706-37-3</t>
  </si>
  <si>
    <t>PU-244</t>
  </si>
  <si>
    <t>14119-34-7</t>
  </si>
  <si>
    <t>PU-244+D</t>
  </si>
  <si>
    <t>14119-34-7(+D)</t>
  </si>
  <si>
    <t>PYRIDINE</t>
  </si>
  <si>
    <t>110-86-1</t>
  </si>
  <si>
    <t>QUINOLINE AND ITS STRONG ACID SALTS</t>
  </si>
  <si>
    <t>EDF-217</t>
  </si>
  <si>
    <t>RA-223</t>
  </si>
  <si>
    <t>15623-45-7</t>
  </si>
  <si>
    <t>RA-225</t>
  </si>
  <si>
    <t>13981-53-8</t>
  </si>
  <si>
    <t>RA-226+D</t>
  </si>
  <si>
    <t>13982-63-3(+D)</t>
  </si>
  <si>
    <t>RA-228+D</t>
  </si>
  <si>
    <t>15262-20-1(+D)</t>
  </si>
  <si>
    <t>RADIUM-224</t>
  </si>
  <si>
    <t>13233-32-4</t>
  </si>
  <si>
    <t>RADIUM-226</t>
  </si>
  <si>
    <t>13982-63-3</t>
  </si>
  <si>
    <t>RADIUM-228</t>
  </si>
  <si>
    <t>15262-20-1</t>
  </si>
  <si>
    <t>RADON-220</t>
  </si>
  <si>
    <t>22481-48-7</t>
  </si>
  <si>
    <t>RB-82</t>
  </si>
  <si>
    <t>14391-63-0</t>
  </si>
  <si>
    <t>RB-86</t>
  </si>
  <si>
    <t>14932-53-7</t>
  </si>
  <si>
    <t>RB-87</t>
  </si>
  <si>
    <t>13982-13-3</t>
  </si>
  <si>
    <t>RB-88</t>
  </si>
  <si>
    <t>14928-36-0</t>
  </si>
  <si>
    <t>RB-89</t>
  </si>
  <si>
    <t>14191-65-2</t>
  </si>
  <si>
    <t>RESERPINE</t>
  </si>
  <si>
    <t>50-55-5</t>
  </si>
  <si>
    <t>RESIDUAL (HEAVY) FUEL OILS</t>
  </si>
  <si>
    <t>EDF-049</t>
  </si>
  <si>
    <t>RH-103M</t>
  </si>
  <si>
    <t>7440-16-6(m)</t>
  </si>
  <si>
    <t>RH-105</t>
  </si>
  <si>
    <t>14913-89-4</t>
  </si>
  <si>
    <t>RH-105M</t>
  </si>
  <si>
    <t>14913-89-4(m)</t>
  </si>
  <si>
    <t>RH-106</t>
  </si>
  <si>
    <t>14234-34-5</t>
  </si>
  <si>
    <t>RN-219</t>
  </si>
  <si>
    <t>14835-02-0</t>
  </si>
  <si>
    <t>RN-222+D</t>
  </si>
  <si>
    <t>14859-67-7(+D)</t>
  </si>
  <si>
    <t>RU-103</t>
  </si>
  <si>
    <t>13968-53-1</t>
  </si>
  <si>
    <t>RU-105</t>
  </si>
  <si>
    <t>14331-95-4</t>
  </si>
  <si>
    <t>RU-106</t>
  </si>
  <si>
    <t>13967-48-1</t>
  </si>
  <si>
    <t>RU-106+D</t>
  </si>
  <si>
    <t>13967-48-1(+D)</t>
  </si>
  <si>
    <t>RU-97</t>
  </si>
  <si>
    <t>15758-35-7</t>
  </si>
  <si>
    <t>SAFROLE</t>
  </si>
  <si>
    <t>94-59-7</t>
  </si>
  <si>
    <t>SALICYLAZOSULFAPYRIDINE</t>
  </si>
  <si>
    <t>599-79-1</t>
  </si>
  <si>
    <t>SB-122</t>
  </si>
  <si>
    <t>14374-79-9</t>
  </si>
  <si>
    <t>SB-124</t>
  </si>
  <si>
    <t>14683-10-4</t>
  </si>
  <si>
    <t>SB-125</t>
  </si>
  <si>
    <t>14234-35-6</t>
  </si>
  <si>
    <t>SB-125+D</t>
  </si>
  <si>
    <t>14234-35-6(+D)</t>
  </si>
  <si>
    <t>SB-126</t>
  </si>
  <si>
    <t>15756-32-8</t>
  </si>
  <si>
    <t>SB-126M</t>
  </si>
  <si>
    <t>15756-32-8(m)</t>
  </si>
  <si>
    <t>SB-127</t>
  </si>
  <si>
    <t>13968-50-8</t>
  </si>
  <si>
    <t>SB-129</t>
  </si>
  <si>
    <t>14331-88-5</t>
  </si>
  <si>
    <t>SC-46</t>
  </si>
  <si>
    <t>13967-63-0</t>
  </si>
  <si>
    <t>SC-47</t>
  </si>
  <si>
    <t>14391-96-9</t>
  </si>
  <si>
    <t>SC-48</t>
  </si>
  <si>
    <t>14391-86-7</t>
  </si>
  <si>
    <t>SE-75</t>
  </si>
  <si>
    <t>14265-71-5</t>
  </si>
  <si>
    <t>SELENIUM SULFIDE</t>
  </si>
  <si>
    <t>7446-34-6</t>
  </si>
  <si>
    <t>SHALE-OILS</t>
  </si>
  <si>
    <t>68308-34-9</t>
  </si>
  <si>
    <t>SI-31</t>
  </si>
  <si>
    <t>14276-49-4</t>
  </si>
  <si>
    <t>SILICA</t>
  </si>
  <si>
    <t>SM-147</t>
  </si>
  <si>
    <t>14392-33-7</t>
  </si>
  <si>
    <t>SM-151</t>
  </si>
  <si>
    <t>15715-94-3</t>
  </si>
  <si>
    <t>SM-153</t>
  </si>
  <si>
    <t>15766-00-4</t>
  </si>
  <si>
    <t>SN-113</t>
  </si>
  <si>
    <t>13966-06-8</t>
  </si>
  <si>
    <t>SN-121</t>
  </si>
  <si>
    <t>14683-06-8</t>
  </si>
  <si>
    <t>SN-121M</t>
  </si>
  <si>
    <t>14683-06-8(m)</t>
  </si>
  <si>
    <t>SN-125</t>
  </si>
  <si>
    <t>14683-08-0</t>
  </si>
  <si>
    <t>SN-126</t>
  </si>
  <si>
    <t>15832-50-5</t>
  </si>
  <si>
    <t>SODIUM BICHROMATE</t>
  </si>
  <si>
    <t>10588-01-9</t>
  </si>
  <si>
    <t>SODIUM CHROMATE</t>
  </si>
  <si>
    <t>SODIUM, ISOTOPE OF MASS 22</t>
  </si>
  <si>
    <t>13966-32-0</t>
  </si>
  <si>
    <t>SOOTS, TARS, AND CERTAIN MINERAL OILS</t>
  </si>
  <si>
    <t>EDF-050</t>
  </si>
  <si>
    <t>SPIRONOLACTONE</t>
  </si>
  <si>
    <t>52-01-7</t>
  </si>
  <si>
    <t>SR-82</t>
  </si>
  <si>
    <t>14809-50-8</t>
  </si>
  <si>
    <t>SR-85</t>
  </si>
  <si>
    <t>13967-73-2</t>
  </si>
  <si>
    <t>SR-85M</t>
  </si>
  <si>
    <t>13967-73-2(m)</t>
  </si>
  <si>
    <t>SR-89</t>
  </si>
  <si>
    <t>14158-27-1</t>
  </si>
  <si>
    <t>SR-90+D</t>
  </si>
  <si>
    <t>10098-97-2(+D)</t>
  </si>
  <si>
    <t>SR-91</t>
  </si>
  <si>
    <t>14331-91-0</t>
  </si>
  <si>
    <t>SR-92</t>
  </si>
  <si>
    <t>14928-29-1</t>
  </si>
  <si>
    <t>STANOZOLOL</t>
  </si>
  <si>
    <t>10418-03-8</t>
  </si>
  <si>
    <t>STERIGMATOCYSTIN</t>
  </si>
  <si>
    <t>10048-13-2</t>
  </si>
  <si>
    <t>STRONG INORGANIC ACID MISTS CONTAINING SULFURIC ACID</t>
  </si>
  <si>
    <t>7664-93-9(InorgMist)</t>
  </si>
  <si>
    <t>STRONTIUM CHROMATE</t>
  </si>
  <si>
    <t>STRONTIUM-90</t>
  </si>
  <si>
    <t>10098-97-2</t>
  </si>
  <si>
    <t>SULFALLATE</t>
  </si>
  <si>
    <t>95-06-7</t>
  </si>
  <si>
    <t>SULFUR-35</t>
  </si>
  <si>
    <t>15117-53-0</t>
  </si>
  <si>
    <t>TA-182</t>
  </si>
  <si>
    <t>13982-00-8</t>
  </si>
  <si>
    <t>TALC CONTAINING ASBESTIFORM FIBERS</t>
  </si>
  <si>
    <t>TAMOXIFEN AND ITS SALTS</t>
  </si>
  <si>
    <t>10540-29-1</t>
  </si>
  <si>
    <t>TB-158</t>
  </si>
  <si>
    <t>15759-55-4</t>
  </si>
  <si>
    <t>TB-160</t>
  </si>
  <si>
    <t>13981-29-8</t>
  </si>
  <si>
    <t>TC-95</t>
  </si>
  <si>
    <t>14809-56-4</t>
  </si>
  <si>
    <t>TC-95M</t>
  </si>
  <si>
    <t>14809-56-4(m)</t>
  </si>
  <si>
    <t>TC-96</t>
  </si>
  <si>
    <t>14808-44-7</t>
  </si>
  <si>
    <t>TC-96M</t>
  </si>
  <si>
    <t>14808-44-7(m)</t>
  </si>
  <si>
    <t>TC-97</t>
  </si>
  <si>
    <t>15759-35-0</t>
  </si>
  <si>
    <t>TC-97M</t>
  </si>
  <si>
    <t>15759-35-0(m)</t>
  </si>
  <si>
    <t>TC-99</t>
  </si>
  <si>
    <t>14133-76-7</t>
  </si>
  <si>
    <t>TC-99M</t>
  </si>
  <si>
    <t>14133-76-7(m)</t>
  </si>
  <si>
    <t>TE-125M</t>
  </si>
  <si>
    <t>14390-73-9(m)</t>
  </si>
  <si>
    <t>TE-127</t>
  </si>
  <si>
    <t>13981-49-2</t>
  </si>
  <si>
    <t>TE-127M</t>
  </si>
  <si>
    <t>13981-49-2(m)</t>
  </si>
  <si>
    <t>TE-129</t>
  </si>
  <si>
    <t>14269-71-7</t>
  </si>
  <si>
    <t>TE-129M</t>
  </si>
  <si>
    <t>14269-71-7(m)</t>
  </si>
  <si>
    <t>TE-131</t>
  </si>
  <si>
    <t>14683-12-6</t>
  </si>
  <si>
    <t>TE-131M</t>
  </si>
  <si>
    <t>14683-12-6(m)</t>
  </si>
  <si>
    <t>TE-132</t>
  </si>
  <si>
    <t>14234-28-7</t>
  </si>
  <si>
    <t>TECHNICAL GRADE 2,4 &amp; 2,6 DINITROTOLUENE</t>
  </si>
  <si>
    <t>EDF-210</t>
  </si>
  <si>
    <t>TERRAZOLE</t>
  </si>
  <si>
    <t>2593-15-9</t>
  </si>
  <si>
    <t>TERT-BUTYL CHROMATE</t>
  </si>
  <si>
    <t>1189-85-1</t>
  </si>
  <si>
    <t>TESTOSTERONE AND ITS ESTERS</t>
  </si>
  <si>
    <t>58-22-0</t>
  </si>
  <si>
    <t>TETRACHLORODIBENZOFURAN</t>
  </si>
  <si>
    <t>30402-14-3</t>
  </si>
  <si>
    <t>1,1,2,2-TETRAFLUOROETHYLENE</t>
  </si>
  <si>
    <t>116-14-3</t>
  </si>
  <si>
    <t>TETRANITROMETHANE</t>
  </si>
  <si>
    <t>509-14-8</t>
  </si>
  <si>
    <t>TH-228+D</t>
  </si>
  <si>
    <t>14274-82-9(+D)</t>
  </si>
  <si>
    <t>TH-229</t>
  </si>
  <si>
    <t>15594-54-4</t>
  </si>
  <si>
    <t>TH-229+D</t>
  </si>
  <si>
    <t>15594-54-4(+D)</t>
  </si>
  <si>
    <t>TH-231</t>
  </si>
  <si>
    <t>14932-40-2</t>
  </si>
  <si>
    <t>TH-234</t>
  </si>
  <si>
    <t>15065-10-8</t>
  </si>
  <si>
    <t>THIOACETAMIDE</t>
  </si>
  <si>
    <t>62-55-5</t>
  </si>
  <si>
    <t>THIODICARB</t>
  </si>
  <si>
    <t>59669-26-0</t>
  </si>
  <si>
    <t>THIOURACIL</t>
  </si>
  <si>
    <t>141-90-2</t>
  </si>
  <si>
    <t>THORIUM</t>
  </si>
  <si>
    <t>7440-29-1</t>
  </si>
  <si>
    <t>THORIUM DIOXIDE</t>
  </si>
  <si>
    <t>1314-20-1</t>
  </si>
  <si>
    <t>THORIUM, ISOTOPE OF MASS 227</t>
  </si>
  <si>
    <t>15623-47-9</t>
  </si>
  <si>
    <t>THORIUM, ISOTOPE OF MASS 228</t>
  </si>
  <si>
    <t>14274-82-9</t>
  </si>
  <si>
    <t>THORIUM, ISOTOPE OF MASS 230</t>
  </si>
  <si>
    <t>14269-63-7</t>
  </si>
  <si>
    <t>TL-202</t>
  </si>
  <si>
    <t>15720-57-7</t>
  </si>
  <si>
    <t>TL-204</t>
  </si>
  <si>
    <t>13968-51-9</t>
  </si>
  <si>
    <t>TL-207</t>
  </si>
  <si>
    <t>EDF-307</t>
  </si>
  <si>
    <t>TL-208</t>
  </si>
  <si>
    <t>14913-50-9</t>
  </si>
  <si>
    <t>TL-209</t>
  </si>
  <si>
    <t>15690-73-0</t>
  </si>
  <si>
    <t>TM-170</t>
  </si>
  <si>
    <t>13981-30-1</t>
  </si>
  <si>
    <t>TM-171</t>
  </si>
  <si>
    <t>14333-45-0</t>
  </si>
  <si>
    <t>TOBACCO, ORAL USE OF SMOKELESS PRODUCTS</t>
  </si>
  <si>
    <t>EDF-053</t>
  </si>
  <si>
    <t>TOLUENE DIISOCYANATE (MIXED ISOMERS)</t>
  </si>
  <si>
    <t>26471-62-5</t>
  </si>
  <si>
    <t>TOLUENE-2,4-DIISOCYANATE</t>
  </si>
  <si>
    <t>584-84-9</t>
  </si>
  <si>
    <t>TOLUENE-2,6-DIISOCYANATE</t>
  </si>
  <si>
    <t>91-08-7</t>
  </si>
  <si>
    <t>TRANS-1,3-DICHLOROPROPENE</t>
  </si>
  <si>
    <t>10061-02-6</t>
  </si>
  <si>
    <t>TRANS-2-[(DIMETHYLAMINO)METHYLIMINO]-5-[2-5-NITRO-2-FURYL)VINYL]-1,3,4-OXADIAZOLE</t>
  </si>
  <si>
    <t>55738-54-0</t>
  </si>
  <si>
    <t>TREOSULFAN</t>
  </si>
  <si>
    <t>299-75-2</t>
  </si>
  <si>
    <t>TRIAZIQUONE</t>
  </si>
  <si>
    <t>68-76-8</t>
  </si>
  <si>
    <t>TRIBROMOMETHANE</t>
  </si>
  <si>
    <t>75-25-2</t>
  </si>
  <si>
    <t>TRICHLORMETHINE (TRIMUSTINE HYDROCHLORIDE)</t>
  </si>
  <si>
    <t>817-09-4</t>
  </si>
  <si>
    <t>TRICHLORODIBENZO-P-DIOXINS, TOTAL</t>
  </si>
  <si>
    <t>EDF-351</t>
  </si>
  <si>
    <t>TRICHLORODIBENZOFURANS, TOTAL</t>
  </si>
  <si>
    <t>EDF-352</t>
  </si>
  <si>
    <t>1,1,2-TRICHLOROETHANE</t>
  </si>
  <si>
    <t>79-00-5</t>
  </si>
  <si>
    <t>2,4,6-TRICHLOROPHENOL</t>
  </si>
  <si>
    <t>88-06-2</t>
  </si>
  <si>
    <t>1,2,3-TRICHLOROPROPANE</t>
  </si>
  <si>
    <t>96-18-4</t>
  </si>
  <si>
    <t>TRIMETHYL PHOSPHATE</t>
  </si>
  <si>
    <t>512-56-1</t>
  </si>
  <si>
    <t>2,4,5-TRIMETHYLANILINE AND ITS STRONG ACID SALTS</t>
  </si>
  <si>
    <t>EDF-218</t>
  </si>
  <si>
    <t>TRIS(1-AZIRIDINYL) PHOSPHINE SULFIDE (THIOTEPA)</t>
  </si>
  <si>
    <t>52-24-4</t>
  </si>
  <si>
    <t>TRIS(2-CHLOROETHYL) PHOSPHATE</t>
  </si>
  <si>
    <t>115-96-8</t>
  </si>
  <si>
    <t>TRITIUM</t>
  </si>
  <si>
    <t>10028-17-8</t>
  </si>
  <si>
    <t>TRP-P-1 (TRYPTOPHAN-P-1)</t>
  </si>
  <si>
    <t>62450-06-0</t>
  </si>
  <si>
    <t>TRP-P-2 (TRYPTOPHAN-P-2)</t>
  </si>
  <si>
    <t>62450-07-1</t>
  </si>
  <si>
    <t>TRYPAN BLUE</t>
  </si>
  <si>
    <t>72-57-1</t>
  </si>
  <si>
    <t>U-232</t>
  </si>
  <si>
    <t>14158-29-3</t>
  </si>
  <si>
    <t>U-235+D</t>
  </si>
  <si>
    <t>15117-96-1(+D)</t>
  </si>
  <si>
    <t>U-236</t>
  </si>
  <si>
    <t>13982-70-2</t>
  </si>
  <si>
    <t>U-237</t>
  </si>
  <si>
    <t>14269-75-1</t>
  </si>
  <si>
    <t>U-238+D</t>
  </si>
  <si>
    <t>7440-61-1(+D)</t>
  </si>
  <si>
    <t>U-240</t>
  </si>
  <si>
    <t>15687-53-3</t>
  </si>
  <si>
    <t>UNLEADED GASOLINE (WHOLLY VAPORIZED)</t>
  </si>
  <si>
    <t>GCE100</t>
  </si>
  <si>
    <t>URANIUM</t>
  </si>
  <si>
    <t>7440-61-1</t>
  </si>
  <si>
    <t>URANIUM, ISOTOPE OF MASS 234</t>
  </si>
  <si>
    <t>13966-29-5</t>
  </si>
  <si>
    <t>URANIUM-233</t>
  </si>
  <si>
    <t>13968-55-3</t>
  </si>
  <si>
    <t>URANIUM-235</t>
  </si>
  <si>
    <t>15117-96-1</t>
  </si>
  <si>
    <t>V-48</t>
  </si>
  <si>
    <t>14331-97-6</t>
  </si>
  <si>
    <t>VINYL BROMIDE</t>
  </si>
  <si>
    <t>593-60-2</t>
  </si>
  <si>
    <t>4-VINYLCYCLOHEXENE</t>
  </si>
  <si>
    <t>100-40-3</t>
  </si>
  <si>
    <t>Vinyl monohalides</t>
  </si>
  <si>
    <t>EDF-561</t>
  </si>
  <si>
    <t>W-181</t>
  </si>
  <si>
    <t>15749-46-9</t>
  </si>
  <si>
    <t>W-185</t>
  </si>
  <si>
    <t>14932-41-3</t>
  </si>
  <si>
    <t>W-187</t>
  </si>
  <si>
    <t>14983-48-3</t>
  </si>
  <si>
    <t>XE-122</t>
  </si>
  <si>
    <t>15151-09-4</t>
  </si>
  <si>
    <t>XE-123</t>
  </si>
  <si>
    <t>15700-10-4</t>
  </si>
  <si>
    <t>XE-125</t>
  </si>
  <si>
    <t>13994-18-8</t>
  </si>
  <si>
    <t>XE-127</t>
  </si>
  <si>
    <t>13994-19-9</t>
  </si>
  <si>
    <t>XE-129M</t>
  </si>
  <si>
    <t>13965-99-6(m)</t>
  </si>
  <si>
    <t>XE-131M</t>
  </si>
  <si>
    <t>14683-11-5(m)</t>
  </si>
  <si>
    <t>XE-133</t>
  </si>
  <si>
    <t>14932-42-4</t>
  </si>
  <si>
    <t>XE-133M</t>
  </si>
  <si>
    <t>14932-42-4(m)</t>
  </si>
  <si>
    <t>XE-135</t>
  </si>
  <si>
    <t>14995-62-1</t>
  </si>
  <si>
    <t>XE-135M</t>
  </si>
  <si>
    <t>14995-62-1(m)</t>
  </si>
  <si>
    <t>XE-137</t>
  </si>
  <si>
    <t>14835-21-3</t>
  </si>
  <si>
    <t>XE-138</t>
  </si>
  <si>
    <t>15751-81-2</t>
  </si>
  <si>
    <t>2,6-XYLIDINE</t>
  </si>
  <si>
    <t>87-62-7</t>
  </si>
  <si>
    <t>Y-90</t>
  </si>
  <si>
    <t>10098-91-6</t>
  </si>
  <si>
    <t>Y-91</t>
  </si>
  <si>
    <t>14234-24-3</t>
  </si>
  <si>
    <t>Y-91M</t>
  </si>
  <si>
    <t>14234-24-3(m)</t>
  </si>
  <si>
    <t>Y-92</t>
  </si>
  <si>
    <t>15751-59-4</t>
  </si>
  <si>
    <t>Y-93</t>
  </si>
  <si>
    <t>14981-70-5</t>
  </si>
  <si>
    <t>ZINC CHROMATE</t>
  </si>
  <si>
    <t>13530-65-9</t>
  </si>
  <si>
    <t>ZINC CHROMATE WITH ZINC HYDROXIDE AND CHROMIUM OXIDE (9:1)</t>
  </si>
  <si>
    <t>37300-23-5</t>
  </si>
  <si>
    <t>ZINC CHROMATES</t>
  </si>
  <si>
    <t>EDF-130</t>
  </si>
  <si>
    <t>ZINC POTASSIUM CHROMATE</t>
  </si>
  <si>
    <t>37224-57-0</t>
  </si>
  <si>
    <t>ZN-65</t>
  </si>
  <si>
    <t>13982-39-3</t>
  </si>
  <si>
    <t>ZN-69</t>
  </si>
  <si>
    <t>13982-23-5</t>
  </si>
  <si>
    <t>ZN-69M</t>
  </si>
  <si>
    <t>13982-23-5(m)</t>
  </si>
  <si>
    <t>ZR-93</t>
  </si>
  <si>
    <t>15751-77-6</t>
  </si>
  <si>
    <t>ZR-95</t>
  </si>
  <si>
    <t>13967-71-0</t>
  </si>
  <si>
    <t>ZR-97</t>
  </si>
  <si>
    <t>14928-30-4</t>
  </si>
  <si>
    <t>carboxymethylnitrosourea</t>
  </si>
  <si>
    <t>60391-92-6</t>
  </si>
  <si>
    <t>gemfiborzil</t>
  </si>
  <si>
    <t>25812-30-0</t>
  </si>
  <si>
    <t>primidone</t>
  </si>
  <si>
    <t>125-33-7</t>
  </si>
  <si>
    <t>propylene glycol butyl ether</t>
  </si>
  <si>
    <t>57018-52-7</t>
  </si>
  <si>
    <t>Cancer Hazards: Suspected</t>
  </si>
  <si>
    <t>ACEPHATE</t>
  </si>
  <si>
    <t>30560-19-1</t>
  </si>
  <si>
    <t>IRIS, OPP-CAN</t>
  </si>
  <si>
    <t>ACETAMINOPHEN</t>
  </si>
  <si>
    <t>103-90-2</t>
  </si>
  <si>
    <t>CPDB</t>
  </si>
  <si>
    <t>EPA-HEN, OPP-CAN</t>
  </si>
  <si>
    <t>EPA-HEN, IRIS, OEHHA-TCD</t>
  </si>
  <si>
    <t>ALLYL ISOVALERATE</t>
  </si>
  <si>
    <t>2835-39-4</t>
  </si>
  <si>
    <t>CPDB, P65-CAND</t>
  </si>
  <si>
    <t>1-AMINO-2,4-DIMETHYLBENZENE</t>
  </si>
  <si>
    <t>95-68-1</t>
  </si>
  <si>
    <t>NTP-HS</t>
  </si>
  <si>
    <t>2-AMINO-4-(5-NITRO-2-FURYL)THIAZOLE</t>
  </si>
  <si>
    <t>38514-71-5</t>
  </si>
  <si>
    <t>2-AMINO-5-CHLOROTOLUENE HYDROCHLORIDE</t>
  </si>
  <si>
    <t>3165-93-3</t>
  </si>
  <si>
    <t>NTP-C</t>
  </si>
  <si>
    <t>3-AMINO-9-ETHYLCARBAZOLE MIXTURE</t>
  </si>
  <si>
    <t>132-32-1</t>
  </si>
  <si>
    <t>OPP-CAN</t>
  </si>
  <si>
    <t>OPP-CAN, P65-PEND</t>
  </si>
  <si>
    <t>ANDROGENIC (ANABOLIC) STEROIDS</t>
  </si>
  <si>
    <t>EDF-012</t>
  </si>
  <si>
    <t>IARC</t>
  </si>
  <si>
    <t>ANILINE, 2,4,6-TRIMETHYL-</t>
  </si>
  <si>
    <t>88-05-1</t>
  </si>
  <si>
    <t>ANISIDINE (ORTHO AND PARA ISOMERS)</t>
  </si>
  <si>
    <t>29191-52-4</t>
  </si>
  <si>
    <t>9,10-ANTHRACENEDIONE</t>
  </si>
  <si>
    <t>84-65-1</t>
  </si>
  <si>
    <t>ANTIMONY COMPOUNDS</t>
  </si>
  <si>
    <t>ADQ500</t>
  </si>
  <si>
    <t>HAZMAP, IARC</t>
  </si>
  <si>
    <t>EPA-TRI, NTP-BR, OEHHA-TCD, SCDM</t>
  </si>
  <si>
    <t>AURAMINE-O</t>
  </si>
  <si>
    <t>2465-27-2</t>
  </si>
  <si>
    <t>AZT</t>
  </si>
  <si>
    <t>30516-87-1</t>
  </si>
  <si>
    <t>IARC, P65-CAND</t>
  </si>
  <si>
    <t>Adriamycin (Doxorubicin hydrochloride)</t>
  </si>
  <si>
    <t>25316-40-9</t>
  </si>
  <si>
    <t>Aflatoxin M1</t>
  </si>
  <si>
    <t>6795-23-9</t>
  </si>
  <si>
    <t>Amsacrine</t>
  </si>
  <si>
    <t>51264-14-3</t>
  </si>
  <si>
    <t>BENZAL CHLORIDE</t>
  </si>
  <si>
    <t>98-87-3</t>
  </si>
  <si>
    <t>IRIS</t>
  </si>
  <si>
    <t>BERYL ORE</t>
  </si>
  <si>
    <t>1302-52-9</t>
  </si>
  <si>
    <t>BIFENTHRIN</t>
  </si>
  <si>
    <t>82657-04-3</t>
  </si>
  <si>
    <t>1,1'-BIPHENYL, 4,4'-DIISOCYANATO-3,3'-DIMETHOXY-</t>
  </si>
  <si>
    <t>91-93-0</t>
  </si>
  <si>
    <t>BIS(2-CHLOROISOPROPYL) ETHER</t>
  </si>
  <si>
    <t>39638-32-9</t>
  </si>
  <si>
    <t>SCDM</t>
  </si>
  <si>
    <t>BLEOMYCIN</t>
  </si>
  <si>
    <t>11056-06-7</t>
  </si>
  <si>
    <t>BUTACHLOR</t>
  </si>
  <si>
    <t>23184-66-9</t>
  </si>
  <si>
    <t>1,2-BUTYLENE OXIDE</t>
  </si>
  <si>
    <t>106-88-7</t>
  </si>
  <si>
    <t>EPA-HEN, IARC, P65-CAND</t>
  </si>
  <si>
    <t>C.I. DISPERSE YELLOW 3</t>
  </si>
  <si>
    <t>2832-40-8</t>
  </si>
  <si>
    <t>C.I. PIGMENT RED 3</t>
  </si>
  <si>
    <t>2425-85-6</t>
  </si>
  <si>
    <t>CARBAMIC ACID, DIETHYLDITHIO-, SODIUM SALT</t>
  </si>
  <si>
    <t>148-18-5</t>
  </si>
  <si>
    <t>2-CHLORO-1,1,1-TRIFLUOROETHANE</t>
  </si>
  <si>
    <t>75-88-7</t>
  </si>
  <si>
    <t>4-CHLORO-4'-AMINODIPHENYLETHER</t>
  </si>
  <si>
    <t>101-79-1</t>
  </si>
  <si>
    <t>2-(4-((3-CHLORO-5-(TRIFLUOROMETHYL)-2-PYRIDINYL)OXY)PHENOXY)PROPA- NOIC ACID METHYL ESTER</t>
  </si>
  <si>
    <t>69806-40-2</t>
  </si>
  <si>
    <t>4-CHLORO-M-PHENYLENEDIAMINE</t>
  </si>
  <si>
    <t>5131-60-2</t>
  </si>
  <si>
    <t>CHLOROANILINE (ALL ISOMERS)</t>
  </si>
  <si>
    <t>27134-26-5</t>
  </si>
  <si>
    <t>CHLORODIBROMOMETHANE</t>
  </si>
  <si>
    <t>124-48-1</t>
  </si>
  <si>
    <t>IRIS, OEHHA-TCD, SCDM</t>
  </si>
  <si>
    <t>3-(CHLOROMETHYL)PYRIDINE.HCL</t>
  </si>
  <si>
    <t>6959-48-4</t>
  </si>
  <si>
    <t>CHLOROPHENOLS</t>
  </si>
  <si>
    <t>25167-80-0</t>
  </si>
  <si>
    <t>IARC, P65-MC</t>
  </si>
  <si>
    <t>CHLOROPHENOXY HERBICIDES</t>
  </si>
  <si>
    <t>EDF-020</t>
  </si>
  <si>
    <t>CHLOROTOLUENES</t>
  </si>
  <si>
    <t>EDF-385</t>
  </si>
  <si>
    <t>CHROMIUM</t>
  </si>
  <si>
    <t>7440-47-3</t>
  </si>
  <si>
    <t>HAZMAP, SCDM</t>
  </si>
  <si>
    <t>CHROMIUM COMPOUNDS</t>
  </si>
  <si>
    <t>CMJ500</t>
  </si>
  <si>
    <t>HAZMAP, P65-MC</t>
  </si>
  <si>
    <t>CHRYSENE/TRIPHENYLENE</t>
  </si>
  <si>
    <t>EDF-359</t>
  </si>
  <si>
    <t>CHRYSOIDINE</t>
  </si>
  <si>
    <t>532-82-1</t>
  </si>
  <si>
    <t>CLODINAFOP-PROPARGYL</t>
  </si>
  <si>
    <t>105512-06-9</t>
  </si>
  <si>
    <t>COBALT CARBONYL</t>
  </si>
  <si>
    <t>10210-68-1</t>
  </si>
  <si>
    <t>HAZMAP</t>
  </si>
  <si>
    <t>COBALT COMPOUNDS</t>
  </si>
  <si>
    <t>CNB850</t>
  </si>
  <si>
    <t>COBALT HYDROCARBONYL, AS CO</t>
  </si>
  <si>
    <t>16842-03-8</t>
  </si>
  <si>
    <t>(COCO ALKYL)DIETHANOLAMIDES</t>
  </si>
  <si>
    <t>68603-42-9</t>
  </si>
  <si>
    <t>COUMARIN</t>
  </si>
  <si>
    <t>91-64-5</t>
  </si>
  <si>
    <t>CRISTOBALITE</t>
  </si>
  <si>
    <t>14464-46-1</t>
  </si>
  <si>
    <t>CROTONALDEHYDE</t>
  </si>
  <si>
    <t>4170-30-3</t>
  </si>
  <si>
    <t>CROTONALDEHYDE, (E)-</t>
  </si>
  <si>
    <t>123-73-9</t>
  </si>
  <si>
    <t>CYANAMIDE</t>
  </si>
  <si>
    <t>420-04-2</t>
  </si>
  <si>
    <t>OPP-CAN, SCDM</t>
  </si>
  <si>
    <t>CYCLONITE</t>
  </si>
  <si>
    <t>121-82-4</t>
  </si>
  <si>
    <t>IRIS, SCDM</t>
  </si>
  <si>
    <t>CYPROCONAZOLE (SAN 619F)</t>
  </si>
  <si>
    <t>94361-06-5</t>
  </si>
  <si>
    <t>Carrageenan, degraded</t>
  </si>
  <si>
    <t>Ciprofibrate</t>
  </si>
  <si>
    <t>52214-84-3</t>
  </si>
  <si>
    <t>DIALLATE</t>
  </si>
  <si>
    <t>2303-16-4</t>
  </si>
  <si>
    <t>P65-CAND, SCDM</t>
  </si>
  <si>
    <t>DIALLYLNITROSAMINE</t>
  </si>
  <si>
    <t>16338-97-9</t>
  </si>
  <si>
    <t>DIAZOAMINOBENZENE</t>
  </si>
  <si>
    <t>136-35-6</t>
  </si>
  <si>
    <t>NTP-BR</t>
  </si>
  <si>
    <t>DIBENZO[A,E]FLUORANTHENE</t>
  </si>
  <si>
    <t>5385-75-1</t>
  </si>
  <si>
    <t>DICHLOBENIL</t>
  </si>
  <si>
    <t>1194-65-6</t>
  </si>
  <si>
    <t>DICHLOROACETYLENE</t>
  </si>
  <si>
    <t>7572-29-4</t>
  </si>
  <si>
    <t>DICHLOROBENZENE (MIXED ISOMERS)</t>
  </si>
  <si>
    <t>25321-22-6</t>
  </si>
  <si>
    <t>3,3'-DICHLOROBENZIDINE SULFATE</t>
  </si>
  <si>
    <t>64969-34-2</t>
  </si>
  <si>
    <t>EPA-HEN, IRIS, OPP-CAN, SCDM</t>
  </si>
  <si>
    <t>DIETHANOLAMINE</t>
  </si>
  <si>
    <t>111-42-2</t>
  </si>
  <si>
    <t>DIFENOCONAZOLE (DIVIDEND)</t>
  </si>
  <si>
    <t>119446-68-3</t>
  </si>
  <si>
    <t>3,4-DIHYDROCOUMARIN</t>
  </si>
  <si>
    <t>119-84-6</t>
  </si>
  <si>
    <t>DIMETHENAMID (SAN 582H)</t>
  </si>
  <si>
    <t>87674-68-8</t>
  </si>
  <si>
    <t>DIMETHIPIN</t>
  </si>
  <si>
    <t>55290-64-7</t>
  </si>
  <si>
    <t>2,5-DIMETHOXY-4'-AMINOSTILBENE</t>
  </si>
  <si>
    <t>5803-51-0</t>
  </si>
  <si>
    <t>2,6-DIMETHOXY-N-(3-(1-ETHYL-1-METHYLPROPYL)-5-ISOXAZOLYL)BENZAMID- E</t>
  </si>
  <si>
    <t>82558-50-7</t>
  </si>
  <si>
    <t>3,3'-DIMETHOXYBENZIDINE HYDROCHLORIDE(O-DIANISIDINE HYDROCHLORIDE)</t>
  </si>
  <si>
    <t>111984-09-9</t>
  </si>
  <si>
    <t>DIMETHYL TETRACHLOROTEREPHTHALATE</t>
  </si>
  <si>
    <t>1861-32-1</t>
  </si>
  <si>
    <t>3,3'-DIMETHYLBENZIDINE DIHYDROFLUORIDE</t>
  </si>
  <si>
    <t>41766-75-0</t>
  </si>
  <si>
    <t>1,2-DIMETHYLHYDRAZINE.2HCL</t>
  </si>
  <si>
    <t>306-37-6</t>
  </si>
  <si>
    <t>DINITROTOLUENE (MIXED ISOMERS)</t>
  </si>
  <si>
    <t>25321-14-6</t>
  </si>
  <si>
    <t>DL-ETHIONINE</t>
  </si>
  <si>
    <t>67-21-0</t>
  </si>
  <si>
    <t>4-(Dichloroacetyl)-1-oxa-4-azapiro[4.5]decane</t>
  </si>
  <si>
    <t>71526-07-3</t>
  </si>
  <si>
    <t>Diftalone</t>
  </si>
  <si>
    <t>21626-89-1</t>
  </si>
  <si>
    <t>3,6-Dinitrobenzo[a]pyrene</t>
  </si>
  <si>
    <t>128714-76-1</t>
  </si>
  <si>
    <t>ERIONITE</t>
  </si>
  <si>
    <t>66733-21-9</t>
  </si>
  <si>
    <t>IARC, NTP-C</t>
  </si>
  <si>
    <t>ESTRADIOL MUSTARD</t>
  </si>
  <si>
    <t>22966-79-6</t>
  </si>
  <si>
    <t>ESTROGENS, NONSTEROIDAL</t>
  </si>
  <si>
    <t>EDF-024</t>
  </si>
  <si>
    <t>ESTROGENS, STEROIDAL</t>
  </si>
  <si>
    <t>EDF-025</t>
  </si>
  <si>
    <t>ETHALFLURALIN</t>
  </si>
  <si>
    <t>55283-68-6</t>
  </si>
  <si>
    <t>HAZMAP, NTP-C</t>
  </si>
  <si>
    <t>ETHOFENPROX (ETOFENPROX)</t>
  </si>
  <si>
    <t>80844-07-1</t>
  </si>
  <si>
    <t>IARC, NTP-BR</t>
  </si>
  <si>
    <t>FIBROUS GLASS</t>
  </si>
  <si>
    <t>FBQ000</t>
  </si>
  <si>
    <t>FLUOMETURON</t>
  </si>
  <si>
    <t>2164-17-2</t>
  </si>
  <si>
    <t>FOMESAFEN</t>
  </si>
  <si>
    <t>72178-02-0</t>
  </si>
  <si>
    <t>FURFURAL</t>
  </si>
  <si>
    <t>98-01-1</t>
  </si>
  <si>
    <t>FURILAZOLE</t>
  </si>
  <si>
    <t>121776-33-8</t>
  </si>
  <si>
    <t>Fluthiacet-methyl (Action)</t>
  </si>
  <si>
    <t>117337-19-6</t>
  </si>
  <si>
    <t>GASOLINE</t>
  </si>
  <si>
    <t>8006-61-9</t>
  </si>
  <si>
    <t>GLASSWOOL (MAN-MADE FIBERS)</t>
  </si>
  <si>
    <t>HCDD MIXTURE</t>
  </si>
  <si>
    <t>EDF-148</t>
  </si>
  <si>
    <t>EPA-HEN, IRIS, P65-CAND, SCDM</t>
  </si>
  <si>
    <t>2,4-HEXADIENAL</t>
  </si>
  <si>
    <t>142-83-6</t>
  </si>
  <si>
    <t>2-HYDRAZINO-4-(5-NITRO-2-FURYL)THIAZOLE</t>
  </si>
  <si>
    <t>26049-68-3</t>
  </si>
  <si>
    <t>2-HYDRAZINO-4-(P-AMINOPHENYL)THIAZOLE</t>
  </si>
  <si>
    <t>26049-71-8</t>
  </si>
  <si>
    <t>2-HYDRAZINO-4-(P-NITROPHENYL) THIAZOLE</t>
  </si>
  <si>
    <t>26049-70-7</t>
  </si>
  <si>
    <t>HYDROQUINONE</t>
  </si>
  <si>
    <t>123-31-9</t>
  </si>
  <si>
    <t>1-(2-HYDROXYETHYL)-1-NITROSOUREA</t>
  </si>
  <si>
    <t>13743-07-2</t>
  </si>
  <si>
    <t>1'-HYDROXYSAFROLE</t>
  </si>
  <si>
    <t>5208-87-7</t>
  </si>
  <si>
    <t>1-Hydroxyanthraquinone</t>
  </si>
  <si>
    <t>129-43-1</t>
  </si>
  <si>
    <t>4-Hydroxybenzenediazonium and its salts</t>
  </si>
  <si>
    <t>19089-85-1</t>
  </si>
  <si>
    <t>ICRF-159</t>
  </si>
  <si>
    <t>21416-87-5</t>
  </si>
  <si>
    <t>ISONICOTINIC ACID HYDRAZIDE</t>
  </si>
  <si>
    <t>54-85-3</t>
  </si>
  <si>
    <t>ISOPROPYL ALCOHOL (STRONG-ACID PROCESS)</t>
  </si>
  <si>
    <t>EDF-377</t>
  </si>
  <si>
    <t>Iprovalicarb</t>
  </si>
  <si>
    <t>140923-17-7</t>
  </si>
  <si>
    <t>Kanechlor 500</t>
  </si>
  <si>
    <t>37317-41-2</t>
  </si>
  <si>
    <t>Kresoxim-methyl</t>
  </si>
  <si>
    <t>143390-89-0</t>
  </si>
  <si>
    <t>M-CRESOL</t>
  </si>
  <si>
    <t>108-39-4</t>
  </si>
  <si>
    <t>MALONALDEHYDE, SODIUM SALT</t>
  </si>
  <si>
    <t>24382-04-5</t>
  </si>
  <si>
    <t>2-MERCAPTOBENZOTHIAZOLE</t>
  </si>
  <si>
    <t>149-30-4</t>
  </si>
  <si>
    <t>METHIDATHION</t>
  </si>
  <si>
    <t>950-37-8</t>
  </si>
  <si>
    <t>METHOXONE SODIUM SALT ((4-CHLORO-2-METHYLPGENOXY) ACETATE SODIUM SALT)</t>
  </si>
  <si>
    <t>3653-48-3</t>
  </si>
  <si>
    <t>METHYL TERT-BUTYL ETHER</t>
  </si>
  <si>
    <t>1634-04-4</t>
  </si>
  <si>
    <t>OEHHA-TCD</t>
  </si>
  <si>
    <t>METHYLCHRYSENES</t>
  </si>
  <si>
    <t>EDF-370</t>
  </si>
  <si>
    <t>METHYLENEBISTHIOCYANAT</t>
  </si>
  <si>
    <t>6317-18-6</t>
  </si>
  <si>
    <t>METOLACHLOR</t>
  </si>
  <si>
    <t>51218-45-2</t>
  </si>
  <si>
    <t>MGK-264</t>
  </si>
  <si>
    <t>113-48-4</t>
  </si>
  <si>
    <t>MINERAL FIBERS</t>
  </si>
  <si>
    <t>MINERAL OILS (UNTREATED AND MILDLY TREATED OILS)</t>
  </si>
  <si>
    <t>8020-83-5</t>
  </si>
  <si>
    <t>MINERAL WOOL FIBER</t>
  </si>
  <si>
    <t>EDF-114</t>
  </si>
  <si>
    <t>MOLYBDENUM TRIOXIDE</t>
  </si>
  <si>
    <t>1313-27-5</t>
  </si>
  <si>
    <t>MON 21200 (GENESIS)</t>
  </si>
  <si>
    <t>82697-71-0</t>
  </si>
  <si>
    <t>Magenta (containing CI Basic Red 9)</t>
  </si>
  <si>
    <t>632-99-5</t>
  </si>
  <si>
    <t>4-Methylbenzenediazonium and its salts</t>
  </si>
  <si>
    <t>57573-52-1</t>
  </si>
  <si>
    <t>Mitoxantrone</t>
  </si>
  <si>
    <t>65271-80-9</t>
  </si>
  <si>
    <t>5-(Morpholinomethyl)-3-[(5-nitrofurfurylidene)amino]-2-oxazolidinone</t>
  </si>
  <si>
    <t>3795-88-8</t>
  </si>
  <si>
    <t>N'-ethyl-N-methyl-N-nitrosourea</t>
  </si>
  <si>
    <t>72479-13-1</t>
  </si>
  <si>
    <t>N'-ethyl-N-nitrosobutylamine</t>
  </si>
  <si>
    <t>4549-44-4</t>
  </si>
  <si>
    <t>N,N'-DIETHYLTHIOUREA</t>
  </si>
  <si>
    <t>105-55-5</t>
  </si>
  <si>
    <t>N-(2-methoxyethyl)-N-nitrosourea</t>
  </si>
  <si>
    <t>108278-70-2</t>
  </si>
  <si>
    <t>N-HYDROXY-2-ACETYLAMINOFLUORENE</t>
  </si>
  <si>
    <t>53-95-2</t>
  </si>
  <si>
    <t>N-NITROSO- N-BUTYL- N-(3-CARBOXYPROPYL)AMINE</t>
  </si>
  <si>
    <t>38252-74-3</t>
  </si>
  <si>
    <t>N-NITROSO-2,3-DIHYDROXYPROPYL-2-HYDROXYPROPYLAMINE</t>
  </si>
  <si>
    <t>89911-79-5</t>
  </si>
  <si>
    <t>N-NITROSO-N-BUTYL-N-(4-HYDROXYBUTYL)AMINE</t>
  </si>
  <si>
    <t>N-NITROSOALLYL-2-OXOPROPYLAMINE</t>
  </si>
  <si>
    <t>AGM125</t>
  </si>
  <si>
    <t>N-NITROSOMETHYL-2,3-DIHYDROXYPROPYLAMINE</t>
  </si>
  <si>
    <t>86451-37-8</t>
  </si>
  <si>
    <t>1-(N-PROPYL-N-(2-(2,4,6-TRICHLOROPHENOXY)ETHYL)CARBAMOYL)IMIDAZOL- E</t>
  </si>
  <si>
    <t>67747-09-5</t>
  </si>
  <si>
    <t>N-[4-(5-NITRO-2-FURYL)-2-THIAZOLYL] FORMAMIDE</t>
  </si>
  <si>
    <t>24554-26-5</t>
  </si>
  <si>
    <t>N-[5-(5-NITRO-2-FURYL)-1,3,4-THIADIAZOL-2-YL]ACETAMIDE</t>
  </si>
  <si>
    <t>2578-75-8</t>
  </si>
  <si>
    <t>N-butyl-N-nitrosourea</t>
  </si>
  <si>
    <t>869-01-2</t>
  </si>
  <si>
    <t>N-ethyl-N-formylhydrazine</t>
  </si>
  <si>
    <t>74920-78-8</t>
  </si>
  <si>
    <t>N-nitroso-N-pentylurea (N-amyl-N-nitrosurea)</t>
  </si>
  <si>
    <t>10589-74-9</t>
  </si>
  <si>
    <t>N-nitrosomethyl-N-heptylamine</t>
  </si>
  <si>
    <t>16338-99-1</t>
  </si>
  <si>
    <t>NITHIAZIDE</t>
  </si>
  <si>
    <t>139-94-6</t>
  </si>
  <si>
    <t>3-(5-NITRO-2-FURYL)-IMIDAZO(1,2-ALPHA)PYRIDINE PYRIDINE</t>
  </si>
  <si>
    <t>75198-31-1</t>
  </si>
  <si>
    <t>3-NITRO-3-HEXENE</t>
  </si>
  <si>
    <t>4812-22-0</t>
  </si>
  <si>
    <t>5-NITRO-O-TOLUIDINE</t>
  </si>
  <si>
    <t>99-55-8</t>
  </si>
  <si>
    <t>NITROGLYCERIN</t>
  </si>
  <si>
    <t>55-63-0</t>
  </si>
  <si>
    <t>ORD-SF</t>
  </si>
  <si>
    <t>NITROSO-2,3-DIHYDROXYPROPYL-2-OXOPROPYLAMINE</t>
  </si>
  <si>
    <t>NJY550</t>
  </si>
  <si>
    <t>NITROSO-2-OXOPROPYLETHANOLAMINE</t>
  </si>
  <si>
    <t>92177-49-6</t>
  </si>
  <si>
    <t>1-NITROSO-3,4,5-TRIMETHYLPIPERAZINE</t>
  </si>
  <si>
    <t>88208-15-5</t>
  </si>
  <si>
    <t>OIL MIST, MINERAL</t>
  </si>
  <si>
    <t>8012-95-1</t>
  </si>
  <si>
    <t>ORGANIC ARSENIC COMPOUNDS</t>
  </si>
  <si>
    <t>EDF-221</t>
  </si>
  <si>
    <t>ORGANOPHOSPHATE PESTICIDES</t>
  </si>
  <si>
    <t>EDF-163</t>
  </si>
  <si>
    <t>ORTHO-BENZYL-P-CHLOROPHENOL</t>
  </si>
  <si>
    <t>120-32-1</t>
  </si>
  <si>
    <t>OXADIXYL (SAN 371F)</t>
  </si>
  <si>
    <t>77732-09-3</t>
  </si>
  <si>
    <t>OXYFLUORFEN</t>
  </si>
  <si>
    <t>42874-03-3</t>
  </si>
  <si>
    <t>P-CRESOL</t>
  </si>
  <si>
    <t>106-44-5</t>
  </si>
  <si>
    <t>P-TOLUIDINE</t>
  </si>
  <si>
    <t>106-49-0</t>
  </si>
  <si>
    <t>PARAQUAT</t>
  </si>
  <si>
    <t>1910-42-5</t>
  </si>
  <si>
    <t>EPA-HEN, IRIS, OPP-CAN</t>
  </si>
  <si>
    <t>PETASITENINE</t>
  </si>
  <si>
    <t>60102-37-6</t>
  </si>
  <si>
    <t>PHENELZINE</t>
  </si>
  <si>
    <t>51-71-8</t>
  </si>
  <si>
    <t>PHENELZINE SULPHATE</t>
  </si>
  <si>
    <t>156-51-4</t>
  </si>
  <si>
    <t>PHENYLBUTAZONE</t>
  </si>
  <si>
    <t>50-33-9</t>
  </si>
  <si>
    <t>1,2-PHENYLENEDIAMINE DIHYDROCHLORIDE</t>
  </si>
  <si>
    <t>615-28-1</t>
  </si>
  <si>
    <t>CPDB, EPA-TRI</t>
  </si>
  <si>
    <t>PHOSPHAMIDON</t>
  </si>
  <si>
    <t>13171-21-6</t>
  </si>
  <si>
    <t>PIPERONYL BUTOXIDE</t>
  </si>
  <si>
    <t>51-03-6</t>
  </si>
  <si>
    <t>PLUTONIUM</t>
  </si>
  <si>
    <t>POLYCHLORINATED ALKANES (C10-C13)</t>
  </si>
  <si>
    <t>EDF-045</t>
  </si>
  <si>
    <t>EPA-TRI, P65-MC</t>
  </si>
  <si>
    <t>POLYCYCLIC AROMATIC COMPOUNDS</t>
  </si>
  <si>
    <t>65996-93-2</t>
  </si>
  <si>
    <t>EPA-TRI, HAZMAP, IARC, NTP-C, P65-MC</t>
  </si>
  <si>
    <t>POLYCYCLIC ORGANIC MATTER (POM)</t>
  </si>
  <si>
    <t>EDF-047</t>
  </si>
  <si>
    <t>EPA-HEN, P65-MC</t>
  </si>
  <si>
    <t>PROGESTINS</t>
  </si>
  <si>
    <t>EDF-048</t>
  </si>
  <si>
    <t>PROPAZINE</t>
  </si>
  <si>
    <t>139-40-2</t>
  </si>
  <si>
    <t>PROPICONAZOLE</t>
  </si>
  <si>
    <t>60207-90-1</t>
  </si>
  <si>
    <t>PROPOXUR</t>
  </si>
  <si>
    <t>114-26-1</t>
  </si>
  <si>
    <t>OPP-CAN, P65-CAND</t>
  </si>
  <si>
    <t>PYRETHRUM</t>
  </si>
  <si>
    <t>8003-34-7</t>
  </si>
  <si>
    <t>PYRITHIOBAC-SODIUM</t>
  </si>
  <si>
    <t>123343-16-8</t>
  </si>
  <si>
    <t>PYRROLIZIDINE ALKALOIDS</t>
  </si>
  <si>
    <t>EDF-168</t>
  </si>
  <si>
    <t>Pymetrozine</t>
  </si>
  <si>
    <t>123312-89-0</t>
  </si>
  <si>
    <t>QUINOLINE</t>
  </si>
  <si>
    <t>91-22-5</t>
  </si>
  <si>
    <t>EPA-HEN, SCDM</t>
  </si>
  <si>
    <t>EPA-HEN, OPP-CAN, SCDM</t>
  </si>
  <si>
    <t>RADIUM</t>
  </si>
  <si>
    <t>RAV000</t>
  </si>
  <si>
    <t>EPA-HEN, HAZMAP</t>
  </si>
  <si>
    <t>RADON</t>
  </si>
  <si>
    <t>10043-92-2</t>
  </si>
  <si>
    <t>EPA-HEN, HAZMAP, NTP-C</t>
  </si>
  <si>
    <t>RADON 222</t>
  </si>
  <si>
    <t>14859-67-7</t>
  </si>
  <si>
    <t>(RS)-2-(3,5-DICHLOROPHENYL)-2-(2,2,2-TRICHLOROETHYL)OXIRANE</t>
  </si>
  <si>
    <t>58138-08-2</t>
  </si>
  <si>
    <t>(4RS,5RS)-5-(4-CHLOROPHENYL)-N-CYCLOHEXYL-4-METHYL-2-OXO-1,3-THIA- ZOLIDINE-3-CARBOXAMIDE</t>
  </si>
  <si>
    <t>78587-05-0</t>
  </si>
  <si>
    <t>Riddelliine</t>
  </si>
  <si>
    <t>23246-96-0</t>
  </si>
  <si>
    <t>S,S,S-TRIBUTYLTRITHIOPHOSPHATE</t>
  </si>
  <si>
    <t>78-48-8</t>
  </si>
  <si>
    <t>SELENIUM COMPOUNDS</t>
  </si>
  <si>
    <t>SBP500</t>
  </si>
  <si>
    <t>SESAMOL</t>
  </si>
  <si>
    <t>533-31-3</t>
  </si>
  <si>
    <t>SODIUM EQUILIN SULFATE</t>
  </si>
  <si>
    <t>16680-47-0</t>
  </si>
  <si>
    <t>SODIUM ESTRONE SULFATE</t>
  </si>
  <si>
    <t>438-67-5</t>
  </si>
  <si>
    <t>SODIUM PENTACHLOROPHENATE</t>
  </si>
  <si>
    <t>131-52-2</t>
  </si>
  <si>
    <t>SOOTS</t>
  </si>
  <si>
    <t>SKS750</t>
  </si>
  <si>
    <t>STIROFOS</t>
  </si>
  <si>
    <t>22248-79-9</t>
  </si>
  <si>
    <t>EPA-HEN, HAZMAP, IARC, NTP-BR, P65-CAND</t>
  </si>
  <si>
    <t>Stavudine (d4T)</t>
  </si>
  <si>
    <t>3056-17-5</t>
  </si>
  <si>
    <t>Sulfosulfuron [MON 31500]</t>
  </si>
  <si>
    <t>141776-32-1</t>
  </si>
  <si>
    <t>TALC</t>
  </si>
  <si>
    <t>14807-96-6</t>
  </si>
  <si>
    <t>TCMTB</t>
  </si>
  <si>
    <t>21564-17-0</t>
  </si>
  <si>
    <t>TEBUCONAZOLE (FOLICUR)</t>
  </si>
  <si>
    <t>107534-96-3</t>
  </si>
  <si>
    <t>3,3',4,4'-TETRAAMINOBIPHENYL.4HCL</t>
  </si>
  <si>
    <t>7411-49-6</t>
  </si>
  <si>
    <t>1,1,1,2-TETRACHLOROETHANE</t>
  </si>
  <si>
    <t>630-20-6</t>
  </si>
  <si>
    <t>TETRACHLORVINPHOS</t>
  </si>
  <si>
    <t>961-11-5</t>
  </si>
  <si>
    <t>TETRAMETHRIN</t>
  </si>
  <si>
    <t>7696-12-0</t>
  </si>
  <si>
    <t>THIOPHANATE-METHYL</t>
  </si>
  <si>
    <t>23564-05-8</t>
  </si>
  <si>
    <t>TITANIUM DIOXIDE</t>
  </si>
  <si>
    <t>13463-67-7</t>
  </si>
  <si>
    <t>TRIALLATE</t>
  </si>
  <si>
    <t>2303-17-5</t>
  </si>
  <si>
    <t>1,3,5-TRIAZINE-2,4-DIAMINE, N-(1,1-DIMETHYLETHYL)-N'-ETHYL-6-(METHYLTHIO)-</t>
  </si>
  <si>
    <t>886-50-0</t>
  </si>
  <si>
    <t>TRIBENURON METHYL</t>
  </si>
  <si>
    <t>101200-48-0</t>
  </si>
  <si>
    <t>1,1,1-TRICHLORO-2,2-DIHYDROXYETHANE</t>
  </si>
  <si>
    <t>302-17-0</t>
  </si>
  <si>
    <t>TRICHLOROACETIC ACID</t>
  </si>
  <si>
    <t>76-03-9</t>
  </si>
  <si>
    <t>IRIS, P65-CAND</t>
  </si>
  <si>
    <t>2,4,6-TRICHLOROANILINE HYDROCHLORIDE</t>
  </si>
  <si>
    <t>33663-50-2</t>
  </si>
  <si>
    <t>OEHHA-TCD, P65-CAND</t>
  </si>
  <si>
    <t>TRICHLOROETHANE (ALL ISOMERS)</t>
  </si>
  <si>
    <t>25323-89-1</t>
  </si>
  <si>
    <t>TRICHLOROPHENOLS</t>
  </si>
  <si>
    <t>25167-82-2</t>
  </si>
  <si>
    <t>TRICHLOROPROPANE (ALL ISOMERS)</t>
  </si>
  <si>
    <t>25735-29-9</t>
  </si>
  <si>
    <t>TRIDYMITE</t>
  </si>
  <si>
    <t>15468-32-3</t>
  </si>
  <si>
    <t>2,2,2-TRIFLUORO-N-[4-(5-NITRO-2-FURYL)-2-THIAZOLYL]ACETAMIDE</t>
  </si>
  <si>
    <t>42011-48-3</t>
  </si>
  <si>
    <t>TRIFLUSULFURON-METHYL</t>
  </si>
  <si>
    <t>126535-15-7</t>
  </si>
  <si>
    <t>TRIHALOGENATED METHANES (THM)</t>
  </si>
  <si>
    <t>EDF-225</t>
  </si>
  <si>
    <t>2,4,5-TRIMETHYLANILINE</t>
  </si>
  <si>
    <t>137-17-7</t>
  </si>
  <si>
    <t>2,4,6-TRIMETHYLANILINE.HCL</t>
  </si>
  <si>
    <t>2,4,5-TRIMETHYLANILINE.HCL</t>
  </si>
  <si>
    <t>21436-97-5</t>
  </si>
  <si>
    <t>2,4,6-TRINITROTOLUENE</t>
  </si>
  <si>
    <t>118-96-7</t>
  </si>
  <si>
    <t>TRP-P-1 ACETATE</t>
  </si>
  <si>
    <t>68808-54-8</t>
  </si>
  <si>
    <t>TRP-P-2 ACETATE</t>
  </si>
  <si>
    <t>72254-58-1</t>
  </si>
  <si>
    <t>Tetraconazole</t>
  </si>
  <si>
    <t>112281-77-3</t>
  </si>
  <si>
    <t>Thiamethoxam</t>
  </si>
  <si>
    <t>153719-23-4</t>
  </si>
  <si>
    <t>Tralkoxydim</t>
  </si>
  <si>
    <t>87820-88-0</t>
  </si>
  <si>
    <t>Trifluridine</t>
  </si>
  <si>
    <t>70-00-8</t>
  </si>
  <si>
    <t>ULTRAVIOLENT RADIATION</t>
  </si>
  <si>
    <t>EDF-197</t>
  </si>
  <si>
    <t>UNICONAZOLE (PRUNIT)</t>
  </si>
  <si>
    <t>83657-22-1</t>
  </si>
  <si>
    <t>URACIL</t>
  </si>
  <si>
    <t>66-22-8</t>
  </si>
  <si>
    <t>VANADIUM PENTOXIDE</t>
  </si>
  <si>
    <t>1314-62-1</t>
  </si>
  <si>
    <t>VINYL ACETATE</t>
  </si>
  <si>
    <t>108-05-4</t>
  </si>
  <si>
    <t>Verapamil</t>
  </si>
  <si>
    <t>52-53-9</t>
  </si>
  <si>
    <t>WELDING FUMES (NOC(D))</t>
  </si>
  <si>
    <t>WBJ000</t>
  </si>
  <si>
    <t>WOOD DUST (CERTAIN HARD WOODS AS BEECH &amp; OAK)</t>
  </si>
  <si>
    <t>EDF-120</t>
  </si>
  <si>
    <t>HAZMAP, IARC, NTP-C</t>
  </si>
  <si>
    <t>2,5-XYLIDINE.HCL</t>
  </si>
  <si>
    <t>51786-53-9</t>
  </si>
  <si>
    <t>Zalcitabine</t>
  </si>
  <si>
    <t>7481-89-2</t>
  </si>
  <si>
    <t>Zinc chromate hydroxide</t>
  </si>
  <si>
    <t>15930-94-6</t>
  </si>
  <si>
    <t>acronycine</t>
  </si>
  <si>
    <t>7008-42-6</t>
  </si>
  <si>
    <t>2-amino-5-(5-nitro-2-furyl)-1,3,4-oxadiazole</t>
  </si>
  <si>
    <t>3775-55-1</t>
  </si>
  <si>
    <t>4-bis(2-hydroxyethyl)amino-2-(5-nitro-2-thienyl)-quinazoline</t>
  </si>
  <si>
    <t>33372-39-3</t>
  </si>
  <si>
    <t>1-butylhydrazine hydrochloride</t>
  </si>
  <si>
    <t>56795-65-4</t>
  </si>
  <si>
    <t>dimethyldiazene-1-oxide (methylazoxymethane/azoxymethane)</t>
  </si>
  <si>
    <t>25843-45-2</t>
  </si>
  <si>
    <t>4-ethylsulfonylnaphthalene-1-sulfonamide</t>
  </si>
  <si>
    <t>842-00-2</t>
  </si>
  <si>
    <t>4-methylquinoline</t>
  </si>
  <si>
    <t>491-35-0</t>
  </si>
  <si>
    <t>6-nitrobenzimidazole</t>
  </si>
  <si>
    <t>94-52-0</t>
  </si>
  <si>
    <t>pivalolactone</t>
  </si>
  <si>
    <t>1955-45-9</t>
  </si>
  <si>
    <t>trans-2-[(Dimethylamino)methylimino]-5-[2-(5-nitro-2-furyl)-vinyl]-1,3,4-oxadiazole</t>
  </si>
  <si>
    <t>25962-77-0</t>
  </si>
  <si>
    <t>Various Hazards Enlisted in various chemical Engineering Journal</t>
  </si>
  <si>
    <t>Benzidine Dyes</t>
  </si>
  <si>
    <t>Cancer PBTs **</t>
  </si>
  <si>
    <t>Dyes</t>
  </si>
  <si>
    <t>Clothing, textiles, footwear, leather products, paper, ink</t>
  </si>
  <si>
    <t xml:space="preserve">Bisphenol A (BPA) </t>
  </si>
  <si>
    <t>Harm to reproduction
Harm to the brain and
behavioral changes
Pervasive human and
environmental exposure</t>
  </si>
  <si>
    <t>Polycarbonate
plastic
Epoxy resins
Thermal paper
Flame retardant</t>
  </si>
  <si>
    <t>Reusable food and drink containers
Canned foods Cash receipts
Circuit boards</t>
  </si>
  <si>
    <t>Hexabromocyclododecane (HBCD)</t>
  </si>
  <si>
    <t xml:space="preserve">High aquatic toxicity
Harm to reproduction,
development, and
nervous system
PBTs
</t>
  </si>
  <si>
    <t>Flame retardant
for polystyrene
foam boards</t>
  </si>
  <si>
    <t xml:space="preserve">Thermal insulation boards
</t>
  </si>
  <si>
    <t>Methylene Diphenyl Diisocyanate (MDI)</t>
  </si>
  <si>
    <t>Asthma, lung damage Skin irritation Harm to immune system Chemical sensitivity</t>
  </si>
  <si>
    <t xml:space="preserve">Polyurethane
foams and
resins
</t>
  </si>
  <si>
    <t>Spray foam insulation, coatings,
sealants and adhesives</t>
  </si>
  <si>
    <t>Toluene Diisocyanate (TDI)</t>
  </si>
  <si>
    <t xml:space="preserve">Polyurethane
foams and
resins
</t>
  </si>
  <si>
    <t>Floor coatings, sealants and
adhesives</t>
  </si>
  <si>
    <t>Nonylphenol (NP), Nonylphenol Ethoxylates (NPEs)</t>
  </si>
  <si>
    <t>Extreme aquatic toxicity
Skin &amp; eye irritation
Harm to reproduction
and development
PBTs</t>
  </si>
  <si>
    <t>Surfactants</t>
  </si>
  <si>
    <t>Industrial laundry detergents,
cleaners, indoor pesticides, food
packaging and cosmetics.</t>
  </si>
  <si>
    <t>Long-Chain Perfluorinated Chemicals (PFCs)</t>
  </si>
  <si>
    <t xml:space="preserve">Harm to reproduction
and development
PBTs
</t>
  </si>
  <si>
    <t>Coatings that
resist oil, stain,
grease &amp; water
Fire resistance
Surfactant</t>
  </si>
  <si>
    <t>Fabric treatment: furniture, clothing,
carpets &amp; footwear Food packaging
Non-stick cookware</t>
  </si>
  <si>
    <t xml:space="preserve">Polybrominated Diphenyl Ethers (PBDEs)
</t>
  </si>
  <si>
    <t xml:space="preserve">Harm to the brain
Behavioral changes
Ecotoxicity
PBTs
</t>
  </si>
  <si>
    <t>Flame retardant
for plastics,
foams &amp; fibers</t>
  </si>
  <si>
    <t>Plastics in electronic equipment and
appliances Wiring and cables
Foam cushions in couches, chairs and
vehicle seats Carpets and drapes</t>
  </si>
  <si>
    <t xml:space="preserve">Phthalates
</t>
  </si>
  <si>
    <t>Harm to reproduction
and development
Pervasive human and
environmental exposure</t>
  </si>
  <si>
    <t>Added to soften
polyvinyl
chloride (PVC)
plastic</t>
  </si>
  <si>
    <t>Flexible PVC plastic products, including
shower curtains, bags, vinyl flooring,
office supplies Medical IV tubing
and blood bags</t>
  </si>
  <si>
    <t>Short-Chain Chlorinated Paraffins (SCCPs)</t>
  </si>
  <si>
    <t>Aquatic toxicity
Skin and eye irritation
Harm to liver, thyroid
and kidneys
Cancer (suspected)
PBTs</t>
  </si>
  <si>
    <t>Lubricant &amp;
coolant for
metal cutting
and forming
Plasticizer and
flame retardant</t>
  </si>
  <si>
    <t xml:space="preserve">PVC plastic products Rubber, paints,
coatings, sealants, and adhesives
</t>
  </si>
  <si>
    <t>Varous Hazards Enlisted in Drinking water- EPA Contaminant Candidate list 4</t>
  </si>
  <si>
    <t xml:space="preserve">1,1-Diochloroethene </t>
  </si>
  <si>
    <t xml:space="preserve">75-34-3 </t>
  </si>
  <si>
    <t>It is an industrial solvent and an intermediate in the synthesis of other compounds.</t>
  </si>
  <si>
    <t>1,1,1,2- Tetrachloroethane</t>
  </si>
  <si>
    <t xml:space="preserve">630-20-6
</t>
  </si>
  <si>
    <t>It is an industrial solvent and used in the synthesis of other
chlorinated compounds.</t>
  </si>
  <si>
    <t>1,2,3-Trichloropropane</t>
  </si>
  <si>
    <t xml:space="preserve">96-18-4
</t>
  </si>
  <si>
    <t>It is an industrial solvent, cleaning and degreasing agent as
well as an intermediate in the synthesis of the other
compounds.</t>
  </si>
  <si>
    <t>1,3-Butadiene</t>
  </si>
  <si>
    <t xml:space="preserve">106-99-0 </t>
  </si>
  <si>
    <t>It is used in the production of rubber and plastics.</t>
  </si>
  <si>
    <t>1,4-Dioxane</t>
  </si>
  <si>
    <t xml:space="preserve">
It is used as a solvent or solvent stabilizer in the
manufacturing and processing of paper, cotton, textile
products, automotive coolant, cosmetics and shampoos</t>
  </si>
  <si>
    <t>17 alpha-estradiol</t>
  </si>
  <si>
    <t xml:space="preserve">57-91-0 </t>
  </si>
  <si>
    <t>It is an estrogenic hormone found in some pharmaceuticals.</t>
  </si>
  <si>
    <t>1-Butanol</t>
  </si>
  <si>
    <t xml:space="preserve">71-36-3
</t>
  </si>
  <si>
    <t>It is a solvent used in production of other chemicals and
compounds. It is present in a number of commercial products
such as perfumes</t>
  </si>
  <si>
    <t xml:space="preserve">2-Methoxyethanol </t>
  </si>
  <si>
    <t xml:space="preserve">109-86-4
</t>
  </si>
  <si>
    <t>It is used in a number of consumer products, such as
synthetic cosmetics, perfumes, fragrances, hair preparations
and skin lotions.</t>
  </si>
  <si>
    <t>2-Propen-1-ol</t>
  </si>
  <si>
    <t>107-18-6</t>
  </si>
  <si>
    <t>It is used in the production of other chemicals</t>
  </si>
  <si>
    <t>3-Hydroxycarbofuran</t>
  </si>
  <si>
    <t>16655-82-6</t>
  </si>
  <si>
    <t>It is a pesticide degradate, the parent, carbofuran, is used as
an insecticide.</t>
  </si>
  <si>
    <t>4,4'-Methylenedianiline</t>
  </si>
  <si>
    <t xml:space="preserve">101-77-9
</t>
  </si>
  <si>
    <t>It is used in the production of polyurethane foams, glues,
rubber and spandex fiber</t>
  </si>
  <si>
    <t xml:space="preserve">Acephate </t>
  </si>
  <si>
    <t>It is an insecticide.</t>
  </si>
  <si>
    <t>Acetaldehyde</t>
  </si>
  <si>
    <t xml:space="preserve">75-07-0
</t>
  </si>
  <si>
    <t>It is a disinfection byproduct from ozonation; it is used in the
production of other chemicals</t>
  </si>
  <si>
    <t>Acetamide</t>
  </si>
  <si>
    <t xml:space="preserve">60-35-5 </t>
  </si>
  <si>
    <t>It is used as a solvent and plasticizer</t>
  </si>
  <si>
    <t>Acetochlor</t>
  </si>
  <si>
    <t>It is an herbicide for weed control on agricultural crops.</t>
  </si>
  <si>
    <t xml:space="preserve">Acetochlor
ethanesulfonic acid
(ESA)
</t>
  </si>
  <si>
    <t>187022-11-3</t>
  </si>
  <si>
    <t>Acetochlor ESA is an environmental degradate of acetochlor.</t>
  </si>
  <si>
    <t xml:space="preserve">Acetochlor oxanilic acid
(OA) </t>
  </si>
  <si>
    <t>184992-44-4</t>
  </si>
  <si>
    <t>Acetochlor OA is an environmental degradate of acetochlor.</t>
  </si>
  <si>
    <t xml:space="preserve">Acrolein </t>
  </si>
  <si>
    <t>0107-02-08</t>
  </si>
  <si>
    <t>It is used as an aquatic herbicide, rodenticide and industrial
chemical.</t>
  </si>
  <si>
    <t>Alachlor ethanesulfonic acid</t>
  </si>
  <si>
    <t>142363-53-9</t>
  </si>
  <si>
    <t>Alachlor ESA is an environmental degradate of the pesticide alachlor (an herbicide for weed control on agricultural crops).</t>
  </si>
  <si>
    <t>Alachlor oxanilic acid</t>
  </si>
  <si>
    <t>171262-17-2</t>
  </si>
  <si>
    <t>Alachlor OA is an environmental degradate of alachlor.</t>
  </si>
  <si>
    <t>alpha-Hexachlorocyclohexane</t>
  </si>
  <si>
    <t>It is a component of benzene hexachloride (BHC) and was formerly used as an insecticide.</t>
  </si>
  <si>
    <t>Aniline</t>
  </si>
  <si>
    <t>It is used as an industrial chemical, as a solvent, in the synthesis of explosives, rubber products and in isocyanates.</t>
  </si>
  <si>
    <t>Bensulide</t>
  </si>
  <si>
    <t>741-58-2</t>
  </si>
  <si>
    <t>It is an herbicide.</t>
  </si>
  <si>
    <t>Benzyl chloride</t>
  </si>
  <si>
    <t>It is used in the production of other substances, such as plastics, dyes, lubricants, gasoline and pharmaceuticals.</t>
  </si>
  <si>
    <t>Butylated hydroxyanisole</t>
  </si>
  <si>
    <t>It is used as a food additive (antioxidant).</t>
  </si>
  <si>
    <t>Captan</t>
  </si>
  <si>
    <t>0133-06-02</t>
  </si>
  <si>
    <t>It is a fungicide.</t>
  </si>
  <si>
    <t>Chlorate</t>
  </si>
  <si>
    <t>14866-68-3</t>
  </si>
  <si>
    <t>Chlorate compounds are used in agriculture as defoliants or desiccants and may occur in drinking water because of use of disinfectants such as chlorine dioxide and hypochlorites.</t>
  </si>
  <si>
    <t>Chloromethane (Methyl chloride)</t>
  </si>
  <si>
    <t>It is used as a foaming agent and in the production of other substances.</t>
  </si>
  <si>
    <t>Clethodim</t>
  </si>
  <si>
    <t>110429-62-4</t>
  </si>
  <si>
    <t>Cobalt</t>
  </si>
  <si>
    <t>It is a naturally-occurring element and was formerly used as cobaltous chloride in medicines and as a germicide. It is a part of the vitamin B12 molecule</t>
  </si>
  <si>
    <t>Cumene hydroperoxide</t>
  </si>
  <si>
    <t>80-15-9</t>
  </si>
  <si>
    <t>It is used as a catalyst in the production of other substances.</t>
  </si>
  <si>
    <t>Cyanotoxins</t>
  </si>
  <si>
    <t>Toxins naturally produced and released by cyanobacteria ("blue-green algae"). Various studies suggest three cyanotoxins for consideration: Anatoxin-a, Cylindrospermopsin and Microcystin-LR.</t>
  </si>
  <si>
    <t>Dicrotophos</t>
  </si>
  <si>
    <t>141-66-2</t>
  </si>
  <si>
    <t>Dimethipin</t>
  </si>
  <si>
    <t>It is an herbicide and plant growth regulator.</t>
  </si>
  <si>
    <t>Disulfoton</t>
  </si>
  <si>
    <t>0298-04-04</t>
  </si>
  <si>
    <t>Diuron</t>
  </si>
  <si>
    <t>Equilenin</t>
  </si>
  <si>
    <t>0517-09-09</t>
  </si>
  <si>
    <t>It is an estrogenic hormone used in hormone replacement therapy.</t>
  </si>
  <si>
    <t>Equilin</t>
  </si>
  <si>
    <t>474-86-2</t>
  </si>
  <si>
    <t>Erythromycin</t>
  </si>
  <si>
    <t>0114-07-08</t>
  </si>
  <si>
    <t>It is used an antibiotic.</t>
  </si>
  <si>
    <t>Estradiol (17-beta estradiol)</t>
  </si>
  <si>
    <t>It is an isomer of estradiol found in some pharmaceuticals.</t>
  </si>
  <si>
    <t>Estriol</t>
  </si>
  <si>
    <t>50-27-1</t>
  </si>
  <si>
    <t>It is a weak estrogenic hormone used in veterinary pharmaceuticals.</t>
  </si>
  <si>
    <t>Estrone</t>
  </si>
  <si>
    <t>It is a precursor of estradiol used in veterinary and human pharmaceuticals.</t>
  </si>
  <si>
    <t>Ethinyl estradiol (17-alpha ethynyl estradiol)</t>
  </si>
  <si>
    <t>It is an estrogenic hormone used in veterinary and human oral contraceptives.</t>
  </si>
  <si>
    <t>Ethoprop</t>
  </si>
  <si>
    <t>Ethylene glycol</t>
  </si>
  <si>
    <t>It is used as antifreeze, in textile manufacturing and is a cancelled pesticide.</t>
  </si>
  <si>
    <t>Ethylene oxide</t>
  </si>
  <si>
    <t>It is a fungicidal and insecticidal fumigant.</t>
  </si>
  <si>
    <t>Ethylene thiourea</t>
  </si>
  <si>
    <t>It is used in the production of other substances, such as for vulcanizing polychloroprene (neoprene) and polyacrylate rubbers and is a metabolite of the pesticide maneb.</t>
  </si>
  <si>
    <t>Fenamiphos</t>
  </si>
  <si>
    <t>22224-92-6</t>
  </si>
  <si>
    <t>Formaldehyde</t>
  </si>
  <si>
    <t>It is an ozonation disinfection byproduct, can occur naturally and has been used as a fungicide.</t>
  </si>
  <si>
    <t>Germanium</t>
  </si>
  <si>
    <t>7440-56-4</t>
  </si>
  <si>
    <t>It is a naturally-occurring element and is commonly found as germanium dioxide in phosphors, transistors and diodes, and in electroplating. In some cases it has been sold as a dietary supplement.</t>
  </si>
  <si>
    <t>HCFC-22</t>
  </si>
  <si>
    <t>It is used as a refrigerant, as a low-temperature solvent, and in fluorocarbon resins, especially in tetrafluoroethylene polymers.</t>
  </si>
  <si>
    <t>Halon 1011 (bromochloromethane)</t>
  </si>
  <si>
    <t>74-97-5</t>
  </si>
  <si>
    <t>It is used as a fire-extinguishing fluid and to suppress explosions, as well as a solvent in the manufacturing of some pesticides. May also occur as a disinfection by-product in drinking water.</t>
  </si>
  <si>
    <t>Hexane</t>
  </si>
  <si>
    <t>It is a component of gasoline and used as a solvent.</t>
  </si>
  <si>
    <t>Hydrazine</t>
  </si>
  <si>
    <t>0302-01-02</t>
  </si>
  <si>
    <t>It is used as an ingredient in the production of other substances, such as rocket propellants. It is also used in the production of plastics.</t>
  </si>
  <si>
    <t>Manganese</t>
  </si>
  <si>
    <t>7439-96-5</t>
  </si>
  <si>
    <t>It is a naturally-occurring element used in a variety of applications including use in steel production to improve hardness, stiffness and strength. It is an essential nutrient found in vitamin/mineral supplement and in fortified foods.</t>
  </si>
  <si>
    <t>Mestranol</t>
  </si>
  <si>
    <t>It is a precursor to ethinylestradiolused in veterinary and human pharmaceuticals.</t>
  </si>
  <si>
    <t>Methamidophos</t>
  </si>
  <si>
    <t>10265-92-6</t>
  </si>
  <si>
    <t>Methanol</t>
  </si>
  <si>
    <t>It is used as an industrial solvent, a gasoline additive and as an anti-freeze ingredient.</t>
  </si>
  <si>
    <t>Methyl bromide (bromomethane)</t>
  </si>
  <si>
    <t>It has been used as a fumigant and fungicide.</t>
  </si>
  <si>
    <t>Methyl tert-butyl ether (MTBE)</t>
  </si>
  <si>
    <t>1634-04-04</t>
  </si>
  <si>
    <t>It is used as an octane booster in gasoline, in the manufacturing of isobutene and as an extraction solvent.</t>
  </si>
  <si>
    <t>Metolachlor</t>
  </si>
  <si>
    <t>Metolachlor ethanesulfonic acid (ESA)</t>
  </si>
  <si>
    <t>171118-09-5</t>
  </si>
  <si>
    <t>Metolachlor ESA is an environmental degradate of metolachlor.</t>
  </si>
  <si>
    <t>Metolachlor oxanilic acid (OA)</t>
  </si>
  <si>
    <t>152019-73-3</t>
  </si>
  <si>
    <t>Metolachlor OA is an environmental degradate of metolachlor.</t>
  </si>
  <si>
    <t>Molinate</t>
  </si>
  <si>
    <t>Molybdenum</t>
  </si>
  <si>
    <t>7439-98-7</t>
  </si>
  <si>
    <t>It is a naturally-occurring element and is commonly found as molybdenum trioxide. It is used as a steel alloy. It is an essential dietary nutrient found in foods and nutritional supplements.</t>
  </si>
  <si>
    <t>Nitrobenzene</t>
  </si>
  <si>
    <t>It is used in the production of aniline, and also as a solvent in the manufacturing of paints, shoe polishes, floor polishes, metal polishes, explosives, dyes, pesticides and drugs (such as acetaminophen).,</t>
  </si>
  <si>
    <t>Nitroglycerin</t>
  </si>
  <si>
    <t>It is used in the production of explosives and in rocket propellants. It is also a pharmaceutical for the treatment of angina.</t>
  </si>
  <si>
    <t>N-Methyl-2-pyrrolidone</t>
  </si>
  <si>
    <t>It is a solvent in the chemical industry and is used in the formulation of pharmaceuticals for oral and dermal delivery.</t>
  </si>
  <si>
    <t>N-Nitrosodiethylamine (NDEA)</t>
  </si>
  <si>
    <t>It is a nitrosamine used as an additive in gasoline and in lubricants, as an antioxidant and as a stabilizer in plastics. It is formed in cured foods and during high temperature cooking of meats and fish, and may be a disinfection byproduct.</t>
  </si>
  <si>
    <t>N-Nitrosodimethylamine (NDMA)</t>
  </si>
  <si>
    <t>It was formerly used in the production of rocket fuels, anti-oxidants and softeners for copolymers. It is formed in cured foods and during high temperature cooking. It may be a leachate from rubber gaskets and fittings and may form as a disinfection byproduct.</t>
  </si>
  <si>
    <t>N-Nitroso-di-n-propylamine (NDPA)</t>
  </si>
  <si>
    <t>It is formed in cured foods and during high temperature cooking of meats and fish and may be a disinfection byproduct. It is a contaminant in dinitrofluralin herbicides.</t>
  </si>
  <si>
    <t>N-Nitrosodiphenylamine</t>
  </si>
  <si>
    <t>It is used in the vulcanization of rubber and as an inhibitor of polymerization in the production of polystyrene. It may be a disinfection byproduct.</t>
  </si>
  <si>
    <t>N-Nitrosopyrrolidine (NPYR)</t>
  </si>
  <si>
    <t>It is used in rubber production. It is formed in cured foods and during high temperature cooking of meats and fish and may be a disinfection byproduct.</t>
  </si>
  <si>
    <t>Nonylphenol</t>
  </si>
  <si>
    <t>It is used in the preparation of lubricating oil additives, resins, plasticizers and antioxidants for plastic and rubber. It is an environmental degradate from nonylphenol ethoxylate surfactants found in detergents and used in the treatment of textiles.</t>
  </si>
  <si>
    <t>Norethindrone (19-Norethisterone)</t>
  </si>
  <si>
    <t>It is a synthetic hormone used in oral contraceptives and for hormone replacement therapy.</t>
  </si>
  <si>
    <t>n-Propylbenzene</t>
  </si>
  <si>
    <t>103-65-1</t>
  </si>
  <si>
    <t>It is a constituent of asphalt and naptha and used in the manufacture of methyl styrene. It is a solvent for printing and dying of textiles.</t>
  </si>
  <si>
    <t>o-Toluidine</t>
  </si>
  <si>
    <t>It is used in the production of dyes, rubber, pharmaceuticals and pesticides.</t>
  </si>
  <si>
    <t>Oxirane, methyl</t>
  </si>
  <si>
    <t>It is an industrial chemical used in the production of other substances. It is a registered pesticide.</t>
  </si>
  <si>
    <t>Oxydemeton-methyl</t>
  </si>
  <si>
    <t>0301-12-2</t>
  </si>
  <si>
    <t>Oxyfluorfen</t>
  </si>
  <si>
    <t>Perfluorooctane-sulfonic acid (PFOS)</t>
  </si>
  <si>
    <t>1763-23-1</t>
  </si>
  <si>
    <t>It is used in firefighting foams. It has various surfactant uses and it was used to provide soil, water and oil resistance for upholstered furniture and carpets. Many of these uses are being phased out by U.S. manufacturers.</t>
  </si>
  <si>
    <t>Perfluorooctanoic acid (PFOA)</t>
  </si>
  <si>
    <t>335-67-1</t>
  </si>
  <si>
    <t>It is used in the manufacturing of coatings, which provide non-stick surfaces on cookware, and in the manufacture of waterproof, breathable membranes for clothing.</t>
  </si>
  <si>
    <t>Permethrin</t>
  </si>
  <si>
    <t>Profenofos</t>
  </si>
  <si>
    <t>It is an insecticide and an acaricide.</t>
  </si>
  <si>
    <t>Quinoline</t>
  </si>
  <si>
    <t>It is a component of coal tars and used in the production of other substances, and as a pharmaceutical (anti-malarial).</t>
  </si>
  <si>
    <t>RDX (Hexahydro-1,3,5-trinitro-1,3,5-triazine)</t>
  </si>
  <si>
    <t>It is an explosive.</t>
  </si>
  <si>
    <t>sec-Butylbenzene</t>
  </si>
  <si>
    <t>135-98-8</t>
  </si>
  <si>
    <t>It is used as a solvent for coatings in organic synthesis, as a plasticizer and in surfactants.</t>
  </si>
  <si>
    <t>Tebuconazole</t>
  </si>
  <si>
    <t>Tebufenozide</t>
  </si>
  <si>
    <t>112410-23-8</t>
  </si>
  <si>
    <t>Tellurium</t>
  </si>
  <si>
    <t>13494-80-9</t>
  </si>
  <si>
    <t>It is a naturally-occurring element and is commonly used as sodium tellurite in bacteriology and medicine.</t>
  </si>
  <si>
    <t>Thiodicarb</t>
  </si>
  <si>
    <t>Thiophanate-methyl</t>
  </si>
  <si>
    <t>Toluene diisocyanate</t>
  </si>
  <si>
    <t>It is used in the manufacturing of plastics.</t>
  </si>
  <si>
    <t>Tribufos</t>
  </si>
  <si>
    <t>It is an insecticide and used as a cotton defoliant.</t>
  </si>
  <si>
    <t>Triethylamine</t>
  </si>
  <si>
    <t>121-44-8</t>
  </si>
  <si>
    <t>It is used in the production of other substances, as a stabilizer in herbicides and pesticides, in consumer products, in photographic chemicals and in carpet cleaners.</t>
  </si>
  <si>
    <t>Triphenyltin hydroxide (TPTH)</t>
  </si>
  <si>
    <t>It is a pesticide.</t>
  </si>
  <si>
    <t>Urethane</t>
  </si>
  <si>
    <t>It is a paint and coating ingredient (polyurethanes).</t>
  </si>
  <si>
    <t>Vanadium</t>
  </si>
  <si>
    <t>7440-62-2</t>
  </si>
  <si>
    <t>It is a naturally-occurring element. Vanadium pentoxide is a catalyst for the production of other substances catalyst. It is sometimes an ingredient in mineral supplements but is not classified as an essential nutrient</t>
  </si>
  <si>
    <t>Vinclozolin</t>
  </si>
  <si>
    <t>Ziram</t>
  </si>
  <si>
    <t>Varous Hazards Enlisted in Drinking water- EPA Contaminant Candidate list 3</t>
  </si>
  <si>
    <t>1,1,1,2-Tetrachloroethane</t>
  </si>
  <si>
    <t>630-20-60</t>
  </si>
  <si>
    <t>It is an industrial chemical used in the production of other substances.</t>
  </si>
  <si>
    <t>1,1-Dichloroethane</t>
  </si>
  <si>
    <t>It is an industrial chemical used as a solvent.</t>
  </si>
  <si>
    <t>It is an industrial chemical used in paint manufacture.</t>
  </si>
  <si>
    <t>It is an industrial chemical used in rubber production.</t>
  </si>
  <si>
    <t>1,3-Dinitrobenzene</t>
  </si>
  <si>
    <t>99-65-0</t>
  </si>
  <si>
    <t>It is an industrial chemical and is used in the production of other substances.</t>
  </si>
  <si>
    <t>It is used as a solvent or solvent stabilizer in the manufacture and processing of paper, cotton, textile products, automotive coolant, cosmetics and shampoos.</t>
  </si>
  <si>
    <t>17alpha-estradiol</t>
  </si>
  <si>
    <t>57-91-0</t>
  </si>
  <si>
    <t>It is an estrogenic hormone and is used in pharmaceuticals.</t>
  </si>
  <si>
    <t>71-36-3</t>
  </si>
  <si>
    <t>It is used in the production of other substances.</t>
  </si>
  <si>
    <t>2-Methoxyethanol</t>
  </si>
  <si>
    <t>It is used in consumer products, such as synthetic cosmetics, perfumes, fragrances, hair preparations, and skin lotions.</t>
  </si>
  <si>
    <t>It is used in the production of other substances, and in the manufacture of flavorings and perfumes.</t>
  </si>
  <si>
    <t>It is a carbamate and is a pesticide degradate. The parent, carbofuran, is used as an insecticide.</t>
  </si>
  <si>
    <t>Acephate</t>
  </si>
  <si>
    <t>It is used as an insecticide.</t>
  </si>
  <si>
    <t>It is used in the production of other substances, and as a pesticide and food additive.</t>
  </si>
  <si>
    <t>It is used as a solvent, solubilizer, plasticizer and stabilizer.</t>
  </si>
  <si>
    <t>It is used as an herbicide for weed control on agricultural crops.</t>
  </si>
  <si>
    <t>Acetochlor ethanesulfonic acid (ESA)</t>
  </si>
  <si>
    <t>Acetochlor ESA is an acetanilide pesticide degradate. The parent, acetochlor, is used as an herbicide for weed control on agricultural crops.</t>
  </si>
  <si>
    <t>Acetochlor oxanilic acid (OA)</t>
  </si>
  <si>
    <t>Acetochlor OA is an acetanilide pesticide degradate. The parent, acetochlor, is used as an herbicide for weed control on agricultural crops.</t>
  </si>
  <si>
    <t>Acrolein</t>
  </si>
  <si>
    <t>It is used as an aquatic herbicide, rodenticide and industrial chemical.</t>
  </si>
  <si>
    <t>Alachlor ethanesulfonic acid (ESA)</t>
  </si>
  <si>
    <t>Alachlor ESA is an acetanilide pesticide degradate. The parent, alachlor, is used as an herbicide for weed control on agricultural crops.</t>
  </si>
  <si>
    <t>Alachlor oxanilic acid (OA)</t>
  </si>
  <si>
    <t>Alachlor OA is an acetanilide pesticide degradate. The parent, alachlor, is used as an herbicide for weed control on agricultural crops.</t>
  </si>
  <si>
    <t>It is used as an herbicide.</t>
  </si>
  <si>
    <t>It is used as a fungicide.</t>
  </si>
  <si>
    <t>Chlorate compounds are used in agriculture as defoliants or desiccants and may occur in drinking water related to use of disinfectants such as chlorine dioxide.</t>
  </si>
  <si>
    <t>It is a naturally-occurring element and was formerly used as cobaltus chloride in medicines and as a germicide.</t>
  </si>
  <si>
    <t>It is used as an industrial chemical and is used in the production of other substances.</t>
  </si>
  <si>
    <t>Cyanotoxins (3)*</t>
  </si>
  <si>
    <t>Toxins naturally produced and released by cyanobacteria ("blue-green algae"). Various studies suggest three cyanotoxins for consideration: Anatoxin-a, Microcystin-LR, and Cylindrospermopsin.</t>
  </si>
  <si>
    <t>It is used as an herbicide and plant growth regulator.</t>
  </si>
  <si>
    <t>Dimethoate</t>
  </si>
  <si>
    <t>It is used as an insecticide on field crops, (such as cotton), orchard crops, vegetable crops, in forestry and for residential purposes.</t>
  </si>
  <si>
    <t>equilenin</t>
  </si>
  <si>
    <t>equilin</t>
  </si>
  <si>
    <t>It is used in pharmaceutical formulations as an antibiotic.</t>
  </si>
  <si>
    <t>estriol</t>
  </si>
  <si>
    <t>It is an estrogenic hormone and is used in veterinary pharmaceuticals.</t>
  </si>
  <si>
    <t>estrone</t>
  </si>
  <si>
    <t>It is an estrogenic hormone and is used in veterinary and human pharmaceuticals.</t>
  </si>
  <si>
    <t>Ethinyl Estradiol (17-alpha ethynyl estradiol)</t>
  </si>
  <si>
    <t>It is used as an antifreeze, in textile manufacture and is a cancelled pesticide.</t>
  </si>
  <si>
    <t>It is used as a fungicidal and insecticidal fumigant.</t>
  </si>
  <si>
    <t>It is used in the production of other substances, such as for vulcanizing polychloroprene (neoprene) and polyacrylate rubbers, and as a pesticide.</t>
  </si>
  <si>
    <t>It has been used as a fungicide, may be a disinfection byproduct and can occur naturally.</t>
  </si>
  <si>
    <t>It is a naturally-occurring element and is commonly used as germanium dioxide in phosphors, transistors and diodes, and in electroplating.</t>
  </si>
  <si>
    <t>It is used as a fire-extinguishing fluid and to suppress explosions, as well as a solvent in the manufacturing of pesticides. May also occur as a disinfection by-product in drinking water.</t>
  </si>
  <si>
    <t>It is used as a solvent and is a naturally-occurring alkane.</t>
  </si>
  <si>
    <t>It is used in the production of other substances, such as rocket propellants, and as an oxygen and chlorine scavenging compound.</t>
  </si>
  <si>
    <t>It is used as an industrial solvent, a gasoline additive and also as anti-freeze.</t>
  </si>
  <si>
    <t>Methyl bromide (Bromomethane)</t>
  </si>
  <si>
    <t>It has been used as a fumigant as a fungicide.</t>
  </si>
  <si>
    <t>Methyl tert-butyl ether</t>
  </si>
  <si>
    <t>It is used as an octane booster in gasoline, in the manufacture of isobutene and as an extraction solvent.</t>
  </si>
  <si>
    <t>Metolachlor ESA is an acetanilide pesticide degradate. The parent, metolachlor, is used as an herbicide for weed control on agricultural crops.</t>
  </si>
  <si>
    <t>Metolachlor OA is an acetanilide pesticide degradate. The parent, metolachlor, is used as an herbicide for weed control on agricultural crops.</t>
  </si>
  <si>
    <t>It is a naturally-occurring element and is commonly used as molybdenum trioxide as a chemical reagent.</t>
  </si>
  <si>
    <t>It is used in the production of aniline, and also as a solvent in the manufacture of paints, shoe polishes, floor polishes, metal polishes, explosives, dyes, pesticides and drugs (such as acetaminophen).</t>
  </si>
  <si>
    <t>It is used in pharmaceuticals, in the production of explosives, and in rocket propellants.</t>
  </si>
  <si>
    <t>It is a solvent in the chemical industry, and is used for pesticide application and in food packaging materials.</t>
  </si>
  <si>
    <t>N-nitrosodiethylamine (NDEA)</t>
  </si>
  <si>
    <t>It is a nitrosamine used as an additive in gasoline and in lubricants, as an antioxidant, as a stabilizer in plastics and also may be a disinfection byproduct.</t>
  </si>
  <si>
    <t>N-nitrosodimethylamine (NDMA)</t>
  </si>
  <si>
    <t>It is a nitrosamine and has been formerly used in the production of rocket fuels, is used as an industrial solvent and an anti-oxidant, and also may be a disinfection byproduct.</t>
  </si>
  <si>
    <t>N-nitroso-di-n-propylamine (NDPA)</t>
  </si>
  <si>
    <t>It is a nitrosamine and may be a disinfection byproduct.</t>
  </si>
  <si>
    <t>It is a nitrosamine chemical reagent that is used as a rubber and polymer additive and may be a disinfection byproduct.</t>
  </si>
  <si>
    <t>N-nitrosopyrrolidine (NPYR)</t>
  </si>
  <si>
    <t>It is a nitrosamine used as a research chemical and may be a disinfection byproduct.</t>
  </si>
  <si>
    <t>It is a progresteronic hormone used in pharmaceuticals.</t>
  </si>
  <si>
    <t>It is used in the manufacture of methylstyrene, in textile dyeing, and as a printing solvent, and is a constituent of asphalt and naptha.</t>
  </si>
  <si>
    <t>It is used in the production of other substances, such as dyes, rubber, pharmaceuticals and pesticides.</t>
  </si>
  <si>
    <t>Oxirane, methyl-</t>
  </si>
  <si>
    <t>Perchlorate</t>
  </si>
  <si>
    <t>14797-73-0</t>
  </si>
  <si>
    <t>It is both a naturally occurring and human-made chemical. Perchlorate is used to manufacture fireworks, explosives, flares and rocket propellant.</t>
  </si>
  <si>
    <t>Perfluorooctane sulfonic acid (PFOS)</t>
  </si>
  <si>
    <t>PFOS was used in fire fighting foams and various surfactant uses; few of which are still ongoing because no alternatives are available.</t>
  </si>
  <si>
    <t>PFOA is used in the manufacture of fluoropolymers, substances which provide non-stick surfaces on cookware and waterproof, breathable membranes for clothing</t>
  </si>
  <si>
    <t>It is used as an insecticide and an acaricide.</t>
  </si>
  <si>
    <t>It is used in the production of other substances, as a pharmaceutical (anti-malarial) and as a flavoring agent.</t>
  </si>
  <si>
    <t>It is used as an explosive.</t>
  </si>
  <si>
    <t>It is used as a solvent for coating compositions, in organic synthesis, as a plasticizer and in surfactants.</t>
  </si>
  <si>
    <t>Strontium</t>
  </si>
  <si>
    <t>7440-24-6</t>
  </si>
  <si>
    <t>It is naturally-occurring element and is used as strontium carbonate in pyrotechnics, in steel production, as a catalyst and as a lead scavenger.</t>
  </si>
  <si>
    <t>Terbufos</t>
  </si>
  <si>
    <t>13071-79-9</t>
  </si>
  <si>
    <t>Terbufos sulfone</t>
  </si>
  <si>
    <t>56070-16-7</t>
  </si>
  <si>
    <t>Terbufos sulfone is a phosphorodithioate pesticide degradate. The parent, terbufos, is used as an insecticide.</t>
  </si>
  <si>
    <t>It is used in the manufacture of plastics.</t>
  </si>
  <si>
    <t>It is used as an insecticide and as a cotton defoliant.</t>
  </si>
  <si>
    <t>It is used in the production of other substances, as a stabilizer in herbicides and pesticides, in consumer products, in food additives, in photographic chemicals and in carpet cleaners.</t>
  </si>
  <si>
    <t>It is used as a pesticide.</t>
  </si>
  <si>
    <t>It is used as a paint ingredient.</t>
  </si>
  <si>
    <t>It is a naturally-occurring element and is commonly used as vanadium pentoxide in the production of other substances and as a catalyst.</t>
  </si>
  <si>
    <t>Microbes</t>
  </si>
  <si>
    <t>Chemicals (Microbian Contaminant name)</t>
  </si>
  <si>
    <t>Type</t>
  </si>
  <si>
    <t>Disease and Infection</t>
  </si>
  <si>
    <t>Reference</t>
  </si>
  <si>
    <t>Adenovirus</t>
  </si>
  <si>
    <t>Virus</t>
  </si>
  <si>
    <t>Respiratory illness and occasionally gastrointestinal
illness.</t>
  </si>
  <si>
    <t xml:space="preserve">Caliciviruses </t>
  </si>
  <si>
    <t>Virus (includes Norovirus)</t>
  </si>
  <si>
    <t>Mild self-limiting gastrointestinal illness.</t>
  </si>
  <si>
    <t>Campylobacter jejuni</t>
  </si>
  <si>
    <t>Bacteria</t>
  </si>
  <si>
    <t xml:space="preserve">Enterovirus
</t>
  </si>
  <si>
    <t>Viruses including polioviruses,
coxsackieviruses and echoviruses</t>
  </si>
  <si>
    <t xml:space="preserve">Mild respiratory illness.
</t>
  </si>
  <si>
    <t>Escherichia coli (0157)</t>
  </si>
  <si>
    <t>Gastrointestinal illness and kidney failure.</t>
  </si>
  <si>
    <t>Helicobacter pylori</t>
  </si>
  <si>
    <t>Found in the environment capable of colonizing human
gut, which can cause ulcers and cancer</t>
  </si>
  <si>
    <t>Hepatitis A virus</t>
  </si>
  <si>
    <t xml:space="preserve">Virus </t>
  </si>
  <si>
    <t>Liver disease and jaundice.</t>
  </si>
  <si>
    <t>Legionella pneumophila</t>
  </si>
  <si>
    <t xml:space="preserve">Bacteria </t>
  </si>
  <si>
    <t>Found in the environment including hot water systems
causing lung diseases when inhaled</t>
  </si>
  <si>
    <t>Mycobacterium avium</t>
  </si>
  <si>
    <t>Lung infection in those with underlying lung disease, and
disseminated infection in the severely immunocompromised.</t>
  </si>
  <si>
    <t>Naegleria fowleri</t>
  </si>
  <si>
    <t>Protozoan</t>
  </si>
  <si>
    <t>Parasite found in shallow, warm surface and ground
water, causing primary amebic meningoencephalitis</t>
  </si>
  <si>
    <t>Salmonella enterica</t>
  </si>
  <si>
    <t>Shigella sonnei</t>
  </si>
  <si>
    <t>Mild self-limiting gastrointestinal illness and bloody
diarrhea</t>
  </si>
  <si>
    <t>Virus most commonly causing respiratory illness, and occasionally gastrointestinal illness</t>
  </si>
  <si>
    <t>Caliciviruses</t>
  </si>
  <si>
    <t>Virus (includes Norovirus) causing mild self-limiting gastrointestinal illness</t>
  </si>
  <si>
    <t>Bacterium causing mild self-limiting gastroentestinal illness</t>
  </si>
  <si>
    <t>Enterovirus</t>
  </si>
  <si>
    <t>Group of viruses including polioviruses, coxsackieviruses and echoviruses that can cause mild respiratory illness</t>
  </si>
  <si>
    <t>Escherichia coli(0157)</t>
  </si>
  <si>
    <t>Toxin-producing bacterium causing gastrointestinal illness and kidney failure</t>
  </si>
  <si>
    <t>Bacterium sometimes found in the environment capable of colonizing human gut that can cause ulcers and cancer</t>
  </si>
  <si>
    <t>Virus that causes a liver disease and jaundice</t>
  </si>
  <si>
    <t>Bacterium found in the environment including hot water systems causing lung diseases when inhaled</t>
  </si>
  <si>
    <t>Bacterium causing lung infection in those with underlying lung disease, and disseminated infection in the severly immunocompromised</t>
  </si>
  <si>
    <t>Protozoan parasite found in shallow, warm surface and ground water causing primary amebic meningoencephalitis</t>
  </si>
  <si>
    <t>Bacterium causing mild self-limiting gastrointestinal illness</t>
  </si>
  <si>
    <t>Bacterium causing mild self-limiting gastrointestinal illness and bloody diarrhea</t>
  </si>
  <si>
    <t>EU List of Substances of Concern</t>
  </si>
  <si>
    <t>Substance name</t>
  </si>
  <si>
    <t xml:space="preserve">        EC number</t>
  </si>
  <si>
    <t>CAS number</t>
  </si>
  <si>
    <t>SVHC property</t>
  </si>
  <si>
    <t>Examples of use(s)</t>
  </si>
  <si>
    <t>Perfluorohexane-1-sulfonic acid and its salts (PFHxS)</t>
  </si>
  <si>
    <t>-</t>
  </si>
  <si>
    <t>vPvB (Article 57e)</t>
  </si>
  <si>
    <t>Not yet registered under REACH. May be used as a plasticiser, lubricant, surfactant, wetting agent, corrosion inhibitor and in fire-fighting foams</t>
  </si>
  <si>
    <t xml:space="preserve">        4,4’-isopropylidenediphenol (bisphenol A; BPA)</t>
  </si>
  <si>
    <t>201-245-8</t>
  </si>
  <si>
    <t>Endocrine disrupting properties (Article 57(f) - human health)</t>
  </si>
  <si>
    <t>Manufacture of polycarbonate, as a hardener for epoxy resins, as an anti-oxidant for processing PVC and in thermal paper production.</t>
  </si>
  <si>
    <t>Benzyl butyl phthalate (BBP)</t>
  </si>
  <si>
    <t>201-622-7</t>
  </si>
  <si>
    <t>Adhesives, sealants and coating products.</t>
  </si>
  <si>
    <t>Bis(2-ethylhexyl) phthalate (DEHP)</t>
  </si>
  <si>
    <t>204-211-0</t>
  </si>
  <si>
    <t xml:space="preserve">117-81-7 </t>
  </si>
  <si>
    <t>Used as a plasticiser in polymers, such as PVC.</t>
  </si>
  <si>
    <t>Dibutyl phthalate (DBP)</t>
  </si>
  <si>
    <t>201-557-4</t>
  </si>
  <si>
    <t>Diisobutyl phthalate (DIBP)</t>
  </si>
  <si>
    <t>201-553-2</t>
  </si>
  <si>
    <t>84-69-5</t>
  </si>
  <si>
    <t>Coating product, fillers, putties, plasters, modeling clay and polymers.</t>
  </si>
  <si>
    <t>1,1,2,2-tetrachloroethane</t>
  </si>
  <si>
    <t>1,2,4-trimethylbenzene</t>
  </si>
  <si>
    <t>95-63-6</t>
  </si>
  <si>
    <t>1,1-dichloroethane</t>
  </si>
  <si>
    <t>1,1-dichloropropene</t>
  </si>
  <si>
    <t>563-58-6</t>
  </si>
  <si>
    <t>1,2-diphenylhydrazine</t>
  </si>
  <si>
    <t>1,3-dichloropropane</t>
  </si>
  <si>
    <t>142-28-9</t>
  </si>
  <si>
    <t>1,3-dichloropropene</t>
  </si>
  <si>
    <t>2,4,6-trichlorophenol</t>
  </si>
  <si>
    <t>2,2-dichloropropane</t>
  </si>
  <si>
    <t>594-20-7</t>
  </si>
  <si>
    <t>2,4-dichlorophenol</t>
  </si>
  <si>
    <t>2,4-dinitrophenol</t>
  </si>
  <si>
    <t>2,4-dinitrotoluene</t>
  </si>
  <si>
    <t>2,6-dinitrotoluene</t>
  </si>
  <si>
    <t>2-methyl-Phenol (o-cresol)</t>
  </si>
  <si>
    <t>Alachlor ESA &amp; other acetanilide pesticide degradation products</t>
  </si>
  <si>
    <t>N/A</t>
  </si>
  <si>
    <t>Aldrin</t>
  </si>
  <si>
    <t>Aluminum</t>
  </si>
  <si>
    <t>7429-90-5</t>
  </si>
  <si>
    <t>Boron</t>
  </si>
  <si>
    <t>Bromobenzene</t>
  </si>
  <si>
    <t>108-86-1</t>
  </si>
  <si>
    <t>DCPA mono-acid degradate</t>
  </si>
  <si>
    <t>887-54-7</t>
  </si>
  <si>
    <t>DCPA di-acid degradate</t>
  </si>
  <si>
    <t>2136-79-0</t>
  </si>
  <si>
    <t>Diazinon</t>
  </si>
  <si>
    <t>Dieldrin</t>
  </si>
  <si>
    <t>EPTC (s-ethyl-dipropylthiocarbamate)</t>
  </si>
  <si>
    <t>Fonofos</t>
  </si>
  <si>
    <t>944-22-9</t>
  </si>
  <si>
    <t>Hexachlorobutadiene</t>
  </si>
  <si>
    <t>p-Isopropyltoluene (p-cymene)</t>
  </si>
  <si>
    <t>99-87-6</t>
  </si>
  <si>
    <t>Linuron</t>
  </si>
  <si>
    <t>Methyl bromide</t>
  </si>
  <si>
    <t>Methyl-t-butyl ether (MTBE)</t>
  </si>
  <si>
    <t>Metribuzin</t>
  </si>
  <si>
    <t>Naphthalene</t>
  </si>
  <si>
    <t>Organotins</t>
  </si>
  <si>
    <t>Prometon</t>
  </si>
  <si>
    <t>1610-18-0</t>
  </si>
  <si>
    <t>RDX</t>
  </si>
  <si>
    <t>Sodium</t>
  </si>
  <si>
    <t>7440-23-5</t>
  </si>
  <si>
    <t>Sulfate</t>
  </si>
  <si>
    <t>14808-79-8</t>
  </si>
  <si>
    <t>Terbacil</t>
  </si>
  <si>
    <t>Triazines &amp; degradation products of triazines</t>
  </si>
  <si>
    <t>including, but not limited to Cyanazine 21725-46-2 and atrazine-desethyl 6190-65-4</t>
  </si>
  <si>
    <t>Varous Hazards Enlisted in Drinking water- EPA Contaminant Candidate list 2</t>
  </si>
  <si>
    <t>Revisions to the Unregulated Contaminant Monitoring Rule (UCMR 4) for Public Water Systems and Announcement of a Public Meeting</t>
  </si>
  <si>
    <t>CAS Registry Number</t>
  </si>
  <si>
    <t>Analytical Method</t>
  </si>
  <si>
    <t>Minimum Reporting Level</t>
  </si>
  <si>
    <t>HAA6Br group</t>
  </si>
  <si>
    <t>6—HAA9 group</t>
  </si>
  <si>
    <t>HAA5 group</t>
  </si>
  <si>
    <t>Brominated Haloacetic Acid (HAA) Groups</t>
  </si>
  <si>
    <t>Bromochloroacetic acid (BCAA)</t>
  </si>
  <si>
    <t>5589-96-8</t>
  </si>
  <si>
    <t>EPA 552.3 or EPA 557</t>
  </si>
  <si>
    <t>0.3 µg/L</t>
  </si>
  <si>
    <t>HAA6Br</t>
  </si>
  <si>
    <t>HAA9</t>
  </si>
  <si>
    <t>Bromodichloroacetic acid (BDCAA)</t>
  </si>
  <si>
    <t>71133-14-7</t>
  </si>
  <si>
    <t>0.5 µg/L</t>
  </si>
  <si>
    <t>Chlorodibromoacetic acid (CDBAA)</t>
  </si>
  <si>
    <t>5278-95-5</t>
  </si>
  <si>
    <t>Tribromoacetic acid (TBAA)</t>
  </si>
  <si>
    <t>75-96-7</t>
  </si>
  <si>
    <t>2.0 µg/L</t>
  </si>
  <si>
    <t>Monobromoacetic acid (MBAA)</t>
  </si>
  <si>
    <t>79-08-3</t>
  </si>
  <si>
    <t>HAA5.</t>
  </si>
  <si>
    <t>Dibromoacetic acid (DBAA)</t>
  </si>
  <si>
    <t>Dichloroacetic acid (DCAA)</t>
  </si>
  <si>
    <t>0.2 µg/L</t>
  </si>
  <si>
    <t>Monochloroacetic acid (MCAA)</t>
  </si>
  <si>
    <t>79-11-8</t>
  </si>
  <si>
    <t>Trichloroacetic acid (TCAA)</t>
  </si>
  <si>
    <t>Sampling Location</t>
  </si>
  <si>
    <t>Period during which monitoring to be completed</t>
  </si>
  <si>
    <t>List 1: Assessment Monitoring Cyanotoxin Chemical Contaminants e</t>
  </si>
  <si>
    <t>total microcystin</t>
  </si>
  <si>
    <t>ELISA</t>
  </si>
  <si>
    <t>EPTDS and SR</t>
  </si>
  <si>
    <t>3/1/2018-11/30/2020</t>
  </si>
  <si>
    <t>anatoxin-a</t>
  </si>
  <si>
    <t>EPA 545</t>
  </si>
  <si>
    <t>0.03 µg/L</t>
  </si>
  <si>
    <t>EPTDS</t>
  </si>
  <si>
    <t>cylindrospermopsin</t>
  </si>
  <si>
    <t>143545-90-8</t>
  </si>
  <si>
    <t>0.09 µg/L</t>
  </si>
  <si>
    <t>microcystin-LA</t>
  </si>
  <si>
    <t>96180-79-9</t>
  </si>
  <si>
    <t>EPA 544</t>
  </si>
  <si>
    <t>0.008 µg/L</t>
  </si>
  <si>
    <t>microcystin-LF</t>
  </si>
  <si>
    <t>154037-70-4</t>
  </si>
  <si>
    <t>0.006 µg/L</t>
  </si>
  <si>
    <t>microcystin-LR</t>
  </si>
  <si>
    <t>101043-37-2</t>
  </si>
  <si>
    <t>0.02 µg/L</t>
  </si>
  <si>
    <t>microcystin-LY</t>
  </si>
  <si>
    <t>123304-10-9</t>
  </si>
  <si>
    <t>0.009 µg/L</t>
  </si>
  <si>
    <t>microcystin-RR</t>
  </si>
  <si>
    <t>111755-37-4</t>
  </si>
  <si>
    <t>microcystin-YR</t>
  </si>
  <si>
    <t>101064-48-6</t>
  </si>
  <si>
    <t>nodularin</t>
  </si>
  <si>
    <t>118399-22-7</t>
  </si>
  <si>
    <t>0.005 µg/L</t>
  </si>
  <si>
    <t>List 1: Assessment Monitoring Additional Chemical Contaminants</t>
  </si>
  <si>
    <t>Metals</t>
  </si>
  <si>
    <t>germanium</t>
  </si>
  <si>
    <t>EPA 200.8, ASTM D5673-10, SM 3125</t>
  </si>
  <si>
    <t>manganese</t>
  </si>
  <si>
    <t>0.4 µg/L</t>
  </si>
  <si>
    <t>Pesticides and a Pesticide Manufacturing Byproduct</t>
  </si>
  <si>
    <t>alpha-hexachloro- cyclohexane</t>
  </si>
  <si>
    <t>EPA 525.3</t>
  </si>
  <si>
    <t>0.01 µg/L</t>
  </si>
  <si>
    <t>chlorpyrifos</t>
  </si>
  <si>
    <t>dimethipin</t>
  </si>
  <si>
    <t>ethoprop</t>
  </si>
  <si>
    <t>oxyfluorfen</t>
  </si>
  <si>
    <t>0.05 µg/L</t>
  </si>
  <si>
    <t>profenofos</t>
  </si>
  <si>
    <t>tebuconazole</t>
  </si>
  <si>
    <t>total permethrin (cis- &amp; trans-)</t>
  </si>
  <si>
    <t>0.04 µg/L</t>
  </si>
  <si>
    <t>tribufos</t>
  </si>
  <si>
    <t>0.07 µg/L</t>
  </si>
  <si>
    <t>Brominated Haloacetic Acid (HAA) Groups d</t>
  </si>
  <si>
    <t>HAA5</t>
  </si>
  <si>
    <t>Stage 2 DBPR and/or DSMRT</t>
  </si>
  <si>
    <t>Alcohols</t>
  </si>
  <si>
    <t>1-butanol</t>
  </si>
  <si>
    <t>EPA 541</t>
  </si>
  <si>
    <t>2-methoxyethanol</t>
  </si>
  <si>
    <t>2-propen-1-ol</t>
  </si>
  <si>
    <t>Other Semivolatile Chemicals</t>
  </si>
  <si>
    <t>butylated hydroxanisole</t>
  </si>
  <si>
    <t>EPA 530</t>
  </si>
  <si>
    <t>o-toluidine</t>
  </si>
  <si>
    <t>0.007 µg/L</t>
  </si>
  <si>
    <t>quinoline</t>
  </si>
  <si>
    <t>List 2: Screening Survey</t>
  </si>
  <si>
    <t>Reserved</t>
  </si>
  <si>
    <t>List 3: Pre-Screen Testing</t>
  </si>
  <si>
    <t>National Primary Drinking Water Regulations</t>
  </si>
  <si>
    <t>Contaminant</t>
  </si>
  <si>
    <t xml:space="preserve"> MCL or TT1
(mg/L)2</t>
  </si>
  <si>
    <t>Potential health effects
from long-term3 exposure
above the MCL</t>
  </si>
  <si>
    <t>Common sources of contaminant in
drinking water</t>
  </si>
  <si>
    <t>Public Health
Goal (mg/L)2</t>
  </si>
  <si>
    <t>Acrylamide</t>
  </si>
  <si>
    <t>TT4</t>
  </si>
  <si>
    <t>Added to water during sewage/ wastewater treatment</t>
  </si>
  <si>
    <t>zero</t>
  </si>
  <si>
    <t>Alachlor</t>
  </si>
  <si>
    <t>Eye, liver, kidney, or spleen problems; anemia; increased risk of cancer</t>
  </si>
  <si>
    <t>Runoff from herbicide used on row crops</t>
  </si>
  <si>
    <t>Alpha/photon emitters</t>
  </si>
  <si>
    <t>15 picocuries per Liter (pCi/L)</t>
  </si>
  <si>
    <t>Increased risk of cancer</t>
  </si>
  <si>
    <t>Erosion of natural deposits of certain minerals that are radioactive and may emit a form of radiation known as alpha radiation</t>
  </si>
  <si>
    <t>Antimony</t>
  </si>
  <si>
    <t>Increase in blood cholesterol; decrease in blood sugar</t>
  </si>
  <si>
    <t>Discharge from petroleum refineries;fire retardants; ceramics; electronics;solder</t>
  </si>
  <si>
    <t>Arsenic</t>
  </si>
  <si>
    <t>Skin damage or problems with circulatory systems and may have increased risk for getting cancer</t>
  </si>
  <si>
    <t>Erosion of natural deposits; runoff from orchards; runoff from glass &amp; electronics production wastes</t>
  </si>
  <si>
    <t>Asbestos (fibers &gt;10 micrometers)</t>
  </si>
  <si>
    <t>7 million fibers per Liter (MFL)</t>
  </si>
  <si>
    <t>Increased risk of developing benign intestinal polyps</t>
  </si>
  <si>
    <t>Decay of asbestos cement in water mains; erosion of natural deposits</t>
  </si>
  <si>
    <t>7 MFL</t>
  </si>
  <si>
    <t>Atrazine</t>
  </si>
  <si>
    <t>Barium</t>
  </si>
  <si>
    <t>Increase blood pressure</t>
  </si>
  <si>
    <t>Discharge of drilling wastes; discharge from metal refineries; erosion of natural deposits</t>
  </si>
  <si>
    <t>Benzene</t>
  </si>
  <si>
    <t>Anemia; decrease in blood platelets; increased risk of cancer</t>
  </si>
  <si>
    <t>Discharge from factories; leaching from gas storage tanks and landfills</t>
  </si>
  <si>
    <t>Benzo(a)pyrene (PAHs</t>
  </si>
  <si>
    <t>Reproductive difficulties;increased risk of cancer</t>
  </si>
  <si>
    <t>Leaching from linings of water storage tanks and distribution lines</t>
  </si>
  <si>
    <t>Beryllium</t>
  </si>
  <si>
    <t>Intestinal lesions</t>
  </si>
  <si>
    <t>Discharge from metal refineries and coal-burning factories; discharge from electrical, aerospace, and defense industries</t>
  </si>
  <si>
    <t>Beta photon emitters</t>
  </si>
  <si>
    <t>4 millirems per year</t>
  </si>
  <si>
    <t>Decay of natural and man-made deposits of certain minerals that are radioactive and may emit forms of radiation known as photons and beta radiation</t>
  </si>
  <si>
    <t>Bromate</t>
  </si>
  <si>
    <t>Byproduct of drinking water disinfection</t>
  </si>
  <si>
    <t>Cadmium</t>
  </si>
  <si>
    <t>Kidney damage</t>
  </si>
  <si>
    <t>Corrosion of galvanized pipes; erosion of natural deposits; discharge from metal refineries; runoff from waste batteries and paints</t>
  </si>
  <si>
    <t>Carbofuran</t>
  </si>
  <si>
    <t>Problems with blood, nervous system, or reproductive system</t>
  </si>
  <si>
    <t>Leaching of soil fumigant used on rice and alfalfa</t>
  </si>
  <si>
    <t>Carbon tetrachloride</t>
  </si>
  <si>
    <t>Liver problems; increased risk of cancer</t>
  </si>
  <si>
    <t>Discharge from chemical plants and other industrial activities</t>
  </si>
  <si>
    <t xml:space="preserve">Chloramines (as Cl²) </t>
  </si>
  <si>
    <t>MDRL  = 4,0</t>
  </si>
  <si>
    <t>Eye/nose irritation; stomach discomfor</t>
  </si>
  <si>
    <t>Water additive used to control microbes</t>
  </si>
  <si>
    <t>Chlorine dioxide (as ClO2</t>
  </si>
  <si>
    <t>MDRL  = 0,8</t>
  </si>
  <si>
    <t>Anemia; infants, young children,and fetuses of pregnant women:nervous system effects</t>
  </si>
  <si>
    <t>MRDLG=0.8</t>
  </si>
  <si>
    <t>Chlorite</t>
  </si>
  <si>
    <t>Chlorobenzene</t>
  </si>
  <si>
    <t>Liver or kidney problems</t>
  </si>
  <si>
    <t xml:space="preserve">Discharge from chemical and agricultural chemical factories </t>
  </si>
  <si>
    <t>Chromium (total)</t>
  </si>
  <si>
    <t xml:space="preserve">Allergic dermatitis  </t>
  </si>
  <si>
    <t>Discharge from steel and pulp mills; erosion of natural deposits</t>
  </si>
  <si>
    <t>Copper</t>
  </si>
  <si>
    <t>TT5; Action Level=1.</t>
  </si>
  <si>
    <t>Short-term exposure: Gastrointestinal distress. Longterm exposure: Liver or kidney damage. People with Wilson’s Disease should consult their personal doctor if the amount of copper in their water exceeds the action level</t>
  </si>
  <si>
    <t>Corrosion of household plumbing systems; erosion of natural deposits</t>
  </si>
  <si>
    <t>Cryptosporidium</t>
  </si>
  <si>
    <t>TT7</t>
  </si>
  <si>
    <t>Short-term exposure: Gastrointestinal illness (e.g., diarrhea, vomiting, cramps)</t>
  </si>
  <si>
    <t>Human and animal fecal waste</t>
  </si>
  <si>
    <t xml:space="preserve"> zero</t>
  </si>
  <si>
    <t>Cyanide</t>
  </si>
  <si>
    <t>Nerve damage or thyroid problems</t>
  </si>
  <si>
    <t>Discharge from steel/metal factories; discharge from plastic and fertilizer factories</t>
  </si>
  <si>
    <t>Kidney, liver, or adrenal gland problems</t>
  </si>
  <si>
    <t xml:space="preserve">Runoff from herbicide used on row crops </t>
  </si>
  <si>
    <t>Dalapon</t>
  </si>
  <si>
    <t xml:space="preserve">Minor kidney changes </t>
  </si>
  <si>
    <t>Runoff from herbicide used on rights of way</t>
  </si>
  <si>
    <t>1,2-Dibromo-3chloropropane (DBCP)</t>
  </si>
  <si>
    <t>Reproductive difficulties; increased risk of cancer</t>
  </si>
  <si>
    <t>Runoff/leaching from soil fumigant used on soybeans, cotton, pineapples, and orchards</t>
  </si>
  <si>
    <t xml:space="preserve">o-Dichlorobenzene </t>
  </si>
  <si>
    <t>Liver, kidney, or circulatory system problems</t>
  </si>
  <si>
    <t>Discharge from industrial chemical factories 0.6</t>
  </si>
  <si>
    <t>p-Dichlorobenzene</t>
  </si>
  <si>
    <t>Anemia; liver, kidney, or spleen damage; changes in blood</t>
  </si>
  <si>
    <t>Discharge from industrial chemical factories</t>
  </si>
  <si>
    <t xml:space="preserve">1,2-Dichloroethane </t>
  </si>
  <si>
    <t xml:space="preserve"> Increased risk of cancer  </t>
  </si>
  <si>
    <t xml:space="preserve">Discharge from industrial chemical factories </t>
  </si>
  <si>
    <t xml:space="preserve">p-Dichlorobenzene </t>
  </si>
  <si>
    <t xml:space="preserve"> Increased risk of cancer </t>
  </si>
  <si>
    <t>1,1-Dichloroethylene</t>
  </si>
  <si>
    <t xml:space="preserve">Liver problems  </t>
  </si>
  <si>
    <t xml:space="preserve">cis-1,2Dichloroethylene </t>
  </si>
  <si>
    <t>trans-1,2, Dichloroethylene</t>
  </si>
  <si>
    <t xml:space="preserve">Dichloromethane </t>
  </si>
  <si>
    <t xml:space="preserve">1,2-Dichloropropane </t>
  </si>
  <si>
    <t>Di(2-ethylhexyl) adipate</t>
  </si>
  <si>
    <t>Weight loss, liver problems, or possible reproductive difficulties</t>
  </si>
  <si>
    <t xml:space="preserve">Di(2-ethylhexyl) phthalate </t>
  </si>
  <si>
    <t>Reproductive difficulties; liver problems; increased risk of cancer</t>
  </si>
  <si>
    <t>Dinoseb</t>
  </si>
  <si>
    <t xml:space="preserve"> Reproductive difficulties  </t>
  </si>
  <si>
    <t>Runoff from herbicide used on soybeans and vegetables</t>
  </si>
  <si>
    <t>Dioxin (2,3,7,8-TCDD)</t>
  </si>
  <si>
    <t>Emissions from waste incineration and other combustion; discharge from chemical factories</t>
  </si>
  <si>
    <t xml:space="preserve">Diquat </t>
  </si>
  <si>
    <t xml:space="preserve"> Cataracts </t>
  </si>
  <si>
    <t>Runoff from herbicide use</t>
  </si>
  <si>
    <t xml:space="preserve">Endothall </t>
  </si>
  <si>
    <t xml:space="preserve">Stomach and intestinal problems </t>
  </si>
  <si>
    <t xml:space="preserve">Endrin </t>
  </si>
  <si>
    <t xml:space="preserve">Liver problems </t>
  </si>
  <si>
    <t>Residue of banned insecticide</t>
  </si>
  <si>
    <t xml:space="preserve">Epichlorohydrin </t>
  </si>
  <si>
    <t>Increased cancer risk; stomach problems</t>
  </si>
  <si>
    <t>Discharge from industrial chemical factories; an impurity of some water treatment chemicals</t>
  </si>
  <si>
    <t>Ethylbenzene</t>
  </si>
  <si>
    <t xml:space="preserve"> Liver or kidney problems </t>
  </si>
  <si>
    <t>Discharge from petroleum refineries</t>
  </si>
  <si>
    <t xml:space="preserve">Ethylene dibromide </t>
  </si>
  <si>
    <t>Problems with liver, stomach, reproductive system, or kidneys; increased risk of cancer</t>
  </si>
  <si>
    <t xml:space="preserve">Discharge from petroleum refineries </t>
  </si>
  <si>
    <t xml:space="preserve">Fecal coliform and E. coli </t>
  </si>
  <si>
    <t>MCL6</t>
  </si>
  <si>
    <t>Fecal coliforms and E. coli are bacteria whose presence indicates that the water may be contaminated with human or animal wastes. Microbes in these wastes may cause short term effects, such as diarrhea, cramps, nausea, headaches, or other symptoms. They may pose a special health risk for infants, young children, and people with severely compromised immune systems</t>
  </si>
  <si>
    <t xml:space="preserve">Human and animal fecal waste </t>
  </si>
  <si>
    <t>zero6</t>
  </si>
  <si>
    <t>Fluoride</t>
  </si>
  <si>
    <t>Bone disease (pain and tenderness of the bones); children may get mottled teeth</t>
  </si>
  <si>
    <t>Water additive which promotes strong teeth; erosion of natural deposits; discharge from fertilizer and aluminum factories</t>
  </si>
  <si>
    <t xml:space="preserve">Giardia lamblia </t>
  </si>
  <si>
    <t xml:space="preserve">Glyphosate </t>
  </si>
  <si>
    <t>Kidney problems; reproductive difficulties</t>
  </si>
  <si>
    <t xml:space="preserve">Haloacetic acids (HAA5) </t>
  </si>
  <si>
    <t xml:space="preserve"> Increased risk of cancer</t>
  </si>
  <si>
    <t>n/a9</t>
  </si>
  <si>
    <t xml:space="preserve">Heptachlor </t>
  </si>
  <si>
    <t xml:space="preserve"> Liver damage; increased risk of cancer </t>
  </si>
  <si>
    <t>Residue of banned termiticide</t>
  </si>
  <si>
    <t xml:space="preserve">Heptachlor epoxide </t>
  </si>
  <si>
    <t xml:space="preserve">Liver damage; increased risk of cancer </t>
  </si>
  <si>
    <t>Breakdown of heptachlor</t>
  </si>
  <si>
    <t xml:space="preserve">Heterotrophic plate count (HPC) </t>
  </si>
  <si>
    <t>HPC has no health effects; it is an analytic method used to measure the variety of bacteria that are common in water. The lower the concentration of bacteria in drinking water, the better maintained the water system is.</t>
  </si>
  <si>
    <t>HPC measures a range of bacteria that are naturally present in the environment</t>
  </si>
  <si>
    <t>n/a</t>
  </si>
  <si>
    <t>Hexachlorobenzene</t>
  </si>
  <si>
    <t>Liver or kidney problems; reproductive difficulties; increased risk of cancer</t>
  </si>
  <si>
    <t>Discharge from metal refineries and agricultural chemical factories</t>
  </si>
  <si>
    <t xml:space="preserve">Hexachlorocyclopentadiene </t>
  </si>
  <si>
    <t xml:space="preserve">Kidney or stomach problems Discharge from chemical factories </t>
  </si>
  <si>
    <t>Discharge from chemical factories</t>
  </si>
  <si>
    <t xml:space="preserve">Lead </t>
  </si>
  <si>
    <t>TT5; Action Level=0.015</t>
  </si>
  <si>
    <t>Infants and children: Delays in physical or mental development; children could show slight deficits in attention span and learning abilities; Adults: Kidney problems; high blood pressure</t>
  </si>
  <si>
    <t xml:space="preserve">Corrosion of household plumbing systems; erosion of natural deposits </t>
  </si>
  <si>
    <t>Legionella</t>
  </si>
  <si>
    <t>Legionnaire’s Disease, a type of pneumonia</t>
  </si>
  <si>
    <t xml:space="preserve">Found naturally in water; multiplies in heating systems </t>
  </si>
  <si>
    <t xml:space="preserve">Lindane </t>
  </si>
  <si>
    <t xml:space="preserve"> Liver or kidney problems  </t>
  </si>
  <si>
    <t>Runoff/leaching from insecticide used on cattle, lumber, and gardens</t>
  </si>
  <si>
    <t xml:space="preserve">Mercury (inorganic) </t>
  </si>
  <si>
    <t>Erosion of natural deposits; discharge from refineries and factories; runoff from landfills and croplands</t>
  </si>
  <si>
    <t>Methoxychlor</t>
  </si>
  <si>
    <t>Reproductive difficulties</t>
  </si>
  <si>
    <t>Runoff/leaching from insecticide used on fruits, vegetables, alfalfa, and livestock</t>
  </si>
  <si>
    <t>Nitrate (measured as Nitrogen)</t>
  </si>
  <si>
    <t>Infants below the age of six months who drink water containing nitrate in excess of the MCL could become seriously ill and, if untreated, may die. Symptoms include shortness of breath and blue-baby syndrome.</t>
  </si>
  <si>
    <t>Runoff from fertilizer use; leaching from septic tanks, sewage; erosion of natural deposits</t>
  </si>
  <si>
    <t>Nitrite (measured as Nitrogen)</t>
  </si>
  <si>
    <t>Infants below the age of six months who drink water containing nitrite in excess of the MCL could become seriously ill and, if untreated, may die. Symptoms include shortness of breath and blue-baby syndrome.</t>
  </si>
  <si>
    <t xml:space="preserve">Oxamyl (Vydate) </t>
  </si>
  <si>
    <t>Slight nervous system effects</t>
  </si>
  <si>
    <t>Runoff/leaching from insecticide used on apples, potatoes, and tomatoes</t>
  </si>
  <si>
    <t xml:space="preserve">Pentachlorophenol </t>
  </si>
  <si>
    <t>Liver or kidney problems; increased cancer risk</t>
  </si>
  <si>
    <t>Discharge from wood-preserving factories</t>
  </si>
  <si>
    <t>Picloram</t>
  </si>
  <si>
    <t xml:space="preserve"> Liver problems </t>
  </si>
  <si>
    <t>Herbicide runoff</t>
  </si>
  <si>
    <t xml:space="preserve">Polychlorinated biphenyls (PCBs) </t>
  </si>
  <si>
    <t>Skin changes; thymus gland problems; immune deficiencies; reproductive or nervous system difficulties; increased risk of cancer</t>
  </si>
  <si>
    <t xml:space="preserve">Runoff from landfills; discharge of waste chemicals </t>
  </si>
  <si>
    <t>Radium 226 and Radium 228 (combined)</t>
  </si>
  <si>
    <t>5 pCi/L</t>
  </si>
  <si>
    <t>Erosion of natural deposits</t>
  </si>
  <si>
    <t xml:space="preserve">Selenium </t>
  </si>
  <si>
    <t>Hair or fingernail loss; numbness in fingers or toes; circulatory problems</t>
  </si>
  <si>
    <t>Discharge from petroleum and metal refineries; erosion of natural deposits; discharge from mines</t>
  </si>
  <si>
    <t xml:space="preserve">Simazine </t>
  </si>
  <si>
    <t xml:space="preserve"> Problems with blood </t>
  </si>
  <si>
    <t xml:space="preserve">Styrene </t>
  </si>
  <si>
    <t xml:space="preserve">Discharge from rubber and plastic factories; leaching from landfills </t>
  </si>
  <si>
    <t>Tetrachloroethylene</t>
  </si>
  <si>
    <t>Discharge from factories and dry cleaners</t>
  </si>
  <si>
    <t xml:space="preserve">Thallium </t>
  </si>
  <si>
    <t>Hair loss; changes in blood; kidney, intestine, or liver problems</t>
  </si>
  <si>
    <t>Leaching from ore-processing sites; discharge from electronics, glass, and drug factories</t>
  </si>
  <si>
    <t xml:space="preserve">Toluene </t>
  </si>
  <si>
    <t>Nervous system, kidney, or liver problems</t>
  </si>
  <si>
    <t xml:space="preserve">Discharge from petroleum factories </t>
  </si>
  <si>
    <t xml:space="preserve">Total Coliforms </t>
  </si>
  <si>
    <t>5.0 percent8</t>
  </si>
  <si>
    <t>Coliforms are bacteria that indicate that other, potentially harmful bacteria may be present. See fecal coliforms and E. coli</t>
  </si>
  <si>
    <t>Naturally present in the environment</t>
  </si>
  <si>
    <t>Total Trihalomethanes (TTHMs)</t>
  </si>
  <si>
    <t>Liver, kidney, or central nervous system problems; increased risk of cancer</t>
  </si>
  <si>
    <t xml:space="preserve">Byproduct of drinking water disinfection </t>
  </si>
  <si>
    <t xml:space="preserve">Toxaphene </t>
  </si>
  <si>
    <t>Kidney, liver, or thyroid problems; increased risk of cancer</t>
  </si>
  <si>
    <t xml:space="preserve">Runoff/leaching from insecticide used on cotton and cattle </t>
  </si>
  <si>
    <t xml:space="preserve">2,4,5-TP (Silvex) </t>
  </si>
  <si>
    <t>Residue of banned herbicide</t>
  </si>
  <si>
    <t xml:space="preserve">1,2,4Trichlorobenzene </t>
  </si>
  <si>
    <t xml:space="preserve"> Changes in adrenal glands </t>
  </si>
  <si>
    <t>Discharge from textile finishing factories</t>
  </si>
  <si>
    <t xml:space="preserve">1,1,1Trichloroethane </t>
  </si>
  <si>
    <t>Liver, nervous system, or circulatory problems</t>
  </si>
  <si>
    <t>Discharge from metal degreasing sites and other factories</t>
  </si>
  <si>
    <t>1,1,2Trichloroethane</t>
  </si>
  <si>
    <t xml:space="preserve"> Liver, kidney, or immune system problems </t>
  </si>
  <si>
    <t xml:space="preserve">Trichloroethylene </t>
  </si>
  <si>
    <t xml:space="preserve">Turbidity </t>
  </si>
  <si>
    <t>Turbidity is a measure of the cloudiness of water. It is used to indicate water quality and filtration effectiveness (e.g., whether diseasecausing organisms are present). Higher turbidity levels are often associated with higher levels of disease-causing microorganisms such as viruses, parasites, and some bacteria. These organisms can cause short term symptoms such as nausea, cramps, diarrhea, and associated headache</t>
  </si>
  <si>
    <t>Soil runoff</t>
  </si>
  <si>
    <t xml:space="preserve">Uranium </t>
  </si>
  <si>
    <t>30μg/L</t>
  </si>
  <si>
    <t xml:space="preserve"> Increased risk of cancer, kidney toxicity </t>
  </si>
  <si>
    <t xml:space="preserve">Vinyl chloride </t>
  </si>
  <si>
    <t>Leaching from PVC pipes; discharge from plastic factories</t>
  </si>
  <si>
    <t>Viruses (enteric)</t>
  </si>
  <si>
    <t xml:space="preserve">TT7 </t>
  </si>
  <si>
    <t>Human and animal fecal waste zero</t>
  </si>
  <si>
    <t xml:space="preserve">Xylenes (total) </t>
  </si>
  <si>
    <t>Nervous system damage</t>
  </si>
  <si>
    <t>Discharge from petroleum factories; discharge from chemical factories</t>
  </si>
  <si>
    <t>National Recommended Aquatic Life Criteria table</t>
  </si>
  <si>
    <t>CAS Number</t>
  </si>
  <si>
    <t>Fresh water (acute) (µg/L)</t>
  </si>
  <si>
    <t>Freshwater 
CCC2  (chronic)  (µg/L)</t>
  </si>
  <si>
    <t>Saltwater 
CMC1 (acute)
 (µg/L)</t>
  </si>
  <si>
    <t>Saltwater 
CCC2  (chronic)
   (µg/L)</t>
  </si>
  <si>
    <t>Acrolein (P)</t>
  </si>
  <si>
    <t>—</t>
  </si>
  <si>
    <t>Aesthetic Qualities</t>
  </si>
  <si>
    <t>See Quality Criteria for Water, 1986 ("Gold Book") for narrative statement.</t>
  </si>
  <si>
    <t>Aldrin (P)</t>
  </si>
  <si>
    <t>These criteria are based on the 1980 criteria which used different Minimum Data Requirements and derivation procedures from the 1985 Guidelines. If evaluation is to be done using an averaging period, the acute criteria values given should be divided by 2 to obtain a value that is more comparable to a CMC derived using the 1985 Guidelines.</t>
  </si>
  <si>
    <t>Alkalinity</t>
  </si>
  <si>
    <t>The CCC of 20mg/L is a minimum value except where alkalinity is naturally lower, in which case the criterion cannot be lower than 25% of the natural level.</t>
  </si>
  <si>
    <t>alpha-Endosulfan (P)</t>
  </si>
  <si>
    <t>This value was derived from data for endosulfan and is most appropriately applied to the sum of alpha-endosulfan and beta-endosulfan.</t>
  </si>
  <si>
    <t>Aluminum pH 6.5 – 9.0</t>
  </si>
  <si>
    <t>This value for aluminum is expressed in terms of total recoverable metal in the water column.</t>
  </si>
  <si>
    <t>Ammonia</t>
  </si>
  <si>
    <t>Freshwater criteria are ph, temperature and life-stage dependent. Saltwater criteria are pH and temperature dependent.</t>
  </si>
  <si>
    <t>This recommended water quality criterion was derived from data for arsenic (III), but is applied here to total arsenic.</t>
  </si>
  <si>
    <t>Freshwater and saltwater criteria for metals are expressed in terms of the dissolved metal in the water column. See Office of Water Policy and Technical Guidance on Interpretation and Implementation of Aquatic Life Metals Criteria.</t>
  </si>
  <si>
    <t>beta-Endosulfan (P)</t>
  </si>
  <si>
    <t>Cadmium (P)</t>
  </si>
  <si>
    <t>Freshwater acute and chronic criteria are hardness-dependent and were normalized to a hardness of 100 mg/L as CaCO3 to allow the presentation of representative criteria values. .</t>
  </si>
  <si>
    <t>Carbaryl</t>
  </si>
  <si>
    <t>Chlordane (P)</t>
  </si>
  <si>
    <t>Chloride</t>
  </si>
  <si>
    <t>Chlorine</t>
  </si>
  <si>
    <t>Chlorpyrifos</t>
  </si>
  <si>
    <t>Chromium (III) (P)</t>
  </si>
  <si>
    <t>The freshwater criterion for this metal is expressed as a function of hardness (mg/L). The value given here corresponds to a hardness of 100 mg/L.</t>
  </si>
  <si>
    <t>Chromium (VI) (P)</t>
  </si>
  <si>
    <t>1,1</t>
  </si>
  <si>
    <t>Color</t>
  </si>
  <si>
    <t>Copper (P)</t>
  </si>
  <si>
    <t>Freshwater criteria calculated using the Biotic Ligand Model.</t>
  </si>
  <si>
    <t>Cyanide (P)</t>
  </si>
  <si>
    <t>These recommended water quality criteria are expressed as µg free cyanide (CN/L).</t>
  </si>
  <si>
    <t>Demeton</t>
  </si>
  <si>
    <t>0.17ug/L</t>
  </si>
  <si>
    <t>0.82ug/L</t>
  </si>
  <si>
    <t>Dieldrin (P)</t>
  </si>
  <si>
    <t>The freshwater CCC criterion and both Saltwater criteria are based are based on the 1980 criteria which used different Minimum Data Requirements and derivation procedures from the 1985 Guidelines. If evaluation is to be done using an averaging period, the acute criteria values given should be divided by 2 to obtain a value that is more comparable to a CMC derived using the 1985 Guidelines.</t>
  </si>
  <si>
    <t>Endrin (P)</t>
  </si>
  <si>
    <t>The derivation of the CCC for this pollutant did not consider exposure through the diet, which is probably important for aquatic life occupying upper trophic levels.</t>
  </si>
  <si>
    <t>gamma-BHC (Lindane) (P)</t>
  </si>
  <si>
    <t>The Saltwater CCC criterion is based on the 1980 criteria which used different Minimum Data Requirements and derivation procedures from the 1985 Guidelines. If evaluation is to be done using an averaging period, the acute criteria values given should be divided by 2 to obtain a value that is more comparable to a CMC derived using the 1985 Guidelines.</t>
  </si>
  <si>
    <t>Gases, Total Dissolved</t>
  </si>
  <si>
    <t>Guthion</t>
  </si>
  <si>
    <t>Hardness</t>
  </si>
  <si>
    <t>Heptachlor (P)</t>
  </si>
  <si>
    <t>Heptachlor Epoxide (P)</t>
  </si>
  <si>
    <t>This value was derived from data for heptachlor and there was insufficient data to determine relative toxicities of heptachlor and heptachlor epoxide.</t>
  </si>
  <si>
    <t>Iron</t>
  </si>
  <si>
    <t>Lead (P)</t>
  </si>
  <si>
    <t>Malathion</t>
  </si>
  <si>
    <t>Mercury Methylmercury (P)</t>
  </si>
  <si>
    <t>Methyl Tertiary-Butyl Ether (MTBE)</t>
  </si>
  <si>
    <t>Mirex</t>
  </si>
  <si>
    <t>Nickel (P)</t>
  </si>
  <si>
    <t>28 ug/L</t>
  </si>
  <si>
    <t>6.6 ug/L</t>
  </si>
  <si>
    <t>7 ug/L</t>
  </si>
  <si>
    <t>1.7 ug/L</t>
  </si>
  <si>
    <t>Nutrients</t>
  </si>
  <si>
    <t>See EPA's Ecoregional criteria for Total Phosphorus, Total Nitrogen, Chlorophyll a and Water Clarity (Secchi depth for lakes; turbidity for streams and rivers) (&amp; Level III Ecoregional criteria)</t>
  </si>
  <si>
    <t>Oil and Grease</t>
  </si>
  <si>
    <t>Oxygen, Dissolved Freshwater</t>
  </si>
  <si>
    <t>See Quality Criteria for Water, 1986 ("Gold Book") for freshwater. For saltwater, see Aquatic Life Criteria for Dissolved Oxygen (Saltwater) Cape Cod to Cape Hatteras.</t>
  </si>
  <si>
    <t>Oxygen, Dissolved Saltwater</t>
  </si>
  <si>
    <t>Parathion</t>
  </si>
  <si>
    <t>Pentachlorophenol (P)</t>
  </si>
  <si>
    <t>Freshwater aquatic life values for pentachlorophenol are expressed as a function of pH and values displayed in table correspond to a pH of 7.8.</t>
  </si>
  <si>
    <t>pH</t>
  </si>
  <si>
    <t>6.5 – 9</t>
  </si>
  <si>
    <t>6.5 – 8.5</t>
  </si>
  <si>
    <t>For open ocean waters where the depth is substantially greater than the euphotic zone, the pH should not be changed more than 0.2 units from the naturally occurring variation or any case outside the range of 6.5 to 8.5. For shallow, highly productive coastal and estuarine areas where naturally occurring pH variations approach the lethal limits of some species, changes in pH should be avoided but in any case should not exceed the limits established for fresh water, i.e., 6.5-9.0.</t>
  </si>
  <si>
    <t>Phosphorus Elemental</t>
  </si>
  <si>
    <t>Polychlorinated Biphenyls (PCBs) (P)</t>
  </si>
  <si>
    <t>This criterion applies to total PCBs, (e.g., the sum of all congener or all isomer or homolog or Aroclor analyses.)</t>
  </si>
  <si>
    <t>Selenium (P)</t>
  </si>
  <si>
    <t>---</t>
  </si>
  <si>
    <t>See Aquatic Life Ambient Water Quality Criterion for Selenium -Freshwater 2016 for narrative statement.</t>
  </si>
  <si>
    <t>Silver (P)</t>
  </si>
  <si>
    <t>Solids Suspended and Turbidity</t>
  </si>
  <si>
    <t>Sulfide-Hydrogen Sulfide</t>
  </si>
  <si>
    <t>Tainting Substances</t>
  </si>
  <si>
    <t>Temperature</t>
  </si>
  <si>
    <t>Criteria is species dependent. See Quality Criteria for Water, 1986 ("Gold Book").</t>
  </si>
  <si>
    <t>Toxaphene (P)</t>
  </si>
  <si>
    <t>Tributyltin (TBT)</t>
  </si>
  <si>
    <t>Zinc (P)</t>
  </si>
  <si>
    <t>4,4'-DDT (P)</t>
  </si>
  <si>
    <t>Final Second List of Chemicals for Tier 1 Screening</t>
  </si>
  <si>
    <t>SDWA2</t>
  </si>
  <si>
    <t>PAI3</t>
  </si>
  <si>
    <t>X</t>
  </si>
  <si>
    <t>1,1,1-Trichloroethane</t>
  </si>
  <si>
    <t>1,1,2-Trichloroethane</t>
  </si>
  <si>
    <t>1,2,4-Trichlorobenzene</t>
  </si>
  <si>
    <t>1,2-Dichloroethane</t>
  </si>
  <si>
    <t>0107-06-02</t>
  </si>
  <si>
    <t>1,2-Dichloropropane</t>
  </si>
  <si>
    <t xml:space="preserve">78-87-5 </t>
  </si>
  <si>
    <t xml:space="preserve">99-65-0 </t>
  </si>
  <si>
    <t xml:space="preserve">1,4-Dioxane </t>
  </si>
  <si>
    <t xml:space="preserve">1-Butanol </t>
  </si>
  <si>
    <t xml:space="preserve">4,4'-Methylenedianiline </t>
  </si>
  <si>
    <t xml:space="preserve">Acetaldehyde </t>
  </si>
  <si>
    <t xml:space="preserve">Acetamide </t>
  </si>
  <si>
    <t xml:space="preserve">Acetochlor </t>
  </si>
  <si>
    <t xml:space="preserve">Acetochlor ethanesulfonic acid (ESA) </t>
  </si>
  <si>
    <t xml:space="preserve">Acetochlor oxanilic acid (OA) </t>
  </si>
  <si>
    <t>194992-44-4</t>
  </si>
  <si>
    <t xml:space="preserve">Acrylamide </t>
  </si>
  <si>
    <t xml:space="preserve">Alachlor </t>
  </si>
  <si>
    <t xml:space="preserve">Alachlor ethanesulfonic acid (ESA) </t>
  </si>
  <si>
    <t xml:space="preserve">Alachlor oxanilic acid (OA) </t>
  </si>
  <si>
    <t xml:space="preserve">Benzene </t>
  </si>
  <si>
    <t xml:space="preserve">Benzo(a)pyrene (PAHs) </t>
  </si>
  <si>
    <t xml:space="preserve">Butylated hydroxyanisole </t>
  </si>
  <si>
    <t xml:space="preserve">Carbon tetrachloride </t>
  </si>
  <si>
    <t xml:space="preserve">Chlorobenzene </t>
  </si>
  <si>
    <t xml:space="preserve">cis-1,2-Dichloroethylene </t>
  </si>
  <si>
    <t>156-59-2</t>
  </si>
  <si>
    <t xml:space="preserve">Clethodim </t>
  </si>
  <si>
    <t>99129-21-2</t>
  </si>
  <si>
    <t xml:space="preserve">Clofentezine </t>
  </si>
  <si>
    <t xml:space="preserve">Clomazone </t>
  </si>
  <si>
    <t>81777-89-1</t>
  </si>
  <si>
    <t xml:space="preserve">Coumaphos </t>
  </si>
  <si>
    <t>56-72-4</t>
  </si>
  <si>
    <t xml:space="preserve">Cyanamide </t>
  </si>
  <si>
    <t>0420-04-02</t>
  </si>
  <si>
    <t xml:space="preserve">Cyromazine </t>
  </si>
  <si>
    <t>66215-27-8</t>
  </si>
  <si>
    <t>Denatonium saccharide</t>
  </si>
  <si>
    <t>90823-38-4</t>
  </si>
  <si>
    <t xml:space="preserve">Di(2-ethylhexyl) adipate </t>
  </si>
  <si>
    <t xml:space="preserve">Dicrotophos </t>
  </si>
  <si>
    <t xml:space="preserve">Diuron </t>
  </si>
  <si>
    <t>145-73-3</t>
  </si>
  <si>
    <t xml:space="preserve">Erythromycin </t>
  </si>
  <si>
    <t xml:space="preserve">Ethylbenzene </t>
  </si>
  <si>
    <t xml:space="preserve">Ethylene glycol </t>
  </si>
  <si>
    <t xml:space="preserve">Ethylene thiourea </t>
  </si>
  <si>
    <t xml:space="preserve">Ethylurethane </t>
  </si>
  <si>
    <t xml:space="preserve">51-79-6 </t>
  </si>
  <si>
    <t xml:space="preserve">Etofenprox </t>
  </si>
  <si>
    <t>Fenoxaprop-P-ethyl</t>
  </si>
  <si>
    <t>71283-80-2</t>
  </si>
  <si>
    <t>Flumetsulam</t>
  </si>
  <si>
    <t>98967-40-9</t>
  </si>
  <si>
    <t xml:space="preserve">Fomesafen sodium </t>
  </si>
  <si>
    <t>108731-70-0</t>
  </si>
  <si>
    <t xml:space="preserve">Fosetyl-Al (Aliette) </t>
  </si>
  <si>
    <t>39148-24-8</t>
  </si>
  <si>
    <t xml:space="preserve">Glufosinate ammonium </t>
  </si>
  <si>
    <t>77182-82-2</t>
  </si>
  <si>
    <t xml:space="preserve">Hexachlorobenzene </t>
  </si>
  <si>
    <t xml:space="preserve">Hexane </t>
  </si>
  <si>
    <t>Hexythiazox</t>
  </si>
  <si>
    <t xml:space="preserve">Isoxaben </t>
  </si>
  <si>
    <t xml:space="preserve">Lactofen </t>
  </si>
  <si>
    <t>Lindane</t>
  </si>
  <si>
    <t xml:space="preserve">Methanol </t>
  </si>
  <si>
    <t xml:space="preserve">Methyl tert-butyl ether </t>
  </si>
  <si>
    <t xml:space="preserve">Metolachlor ethanesulfonic acid (ESA) </t>
  </si>
  <si>
    <t xml:space="preserve">Metolachlor oxanilic acid (OA) </t>
  </si>
  <si>
    <t xml:space="preserve">Nitroglycerin  </t>
  </si>
  <si>
    <t xml:space="preserve">N-Methyl-2-pyrrolidone </t>
  </si>
  <si>
    <t xml:space="preserve">N-Nitrosodimethylamine (NDMA) </t>
  </si>
  <si>
    <t xml:space="preserve">n-Propylbenzene </t>
  </si>
  <si>
    <t xml:space="preserve">o-Toluidine </t>
  </si>
  <si>
    <t xml:space="preserve">Oxyfluorfen </t>
  </si>
  <si>
    <t xml:space="preserve">Paclobutrazol </t>
  </si>
  <si>
    <t>76738-62-0</t>
  </si>
  <si>
    <t>Pentachlorophenol</t>
  </si>
  <si>
    <t xml:space="preserve">Perchlorate </t>
  </si>
  <si>
    <t xml:space="preserve">Perfluorooctane sulfonic acid (PFOS) </t>
  </si>
  <si>
    <t>Perfluorooctanoic acid (PFOA</t>
  </si>
  <si>
    <t xml:space="preserve">Picloram </t>
  </si>
  <si>
    <t xml:space="preserve">Polychlorinated biphenyls </t>
  </si>
  <si>
    <t xml:space="preserve">Propionic acid </t>
  </si>
  <si>
    <t>79-09-4</t>
  </si>
  <si>
    <t xml:space="preserve">Quinclorac </t>
  </si>
  <si>
    <t xml:space="preserve">Quinoline </t>
  </si>
  <si>
    <t xml:space="preserve">Quizalofop-P-ethyl </t>
  </si>
  <si>
    <t>100646-51-3</t>
  </si>
  <si>
    <t xml:space="preserve">RDX </t>
  </si>
  <si>
    <t xml:space="preserve">sec-Butylbenzene </t>
  </si>
  <si>
    <t>Styrene</t>
  </si>
  <si>
    <t xml:space="preserve">Terbufos </t>
  </si>
  <si>
    <t xml:space="preserve">Thiophanate-methyl </t>
  </si>
  <si>
    <t xml:space="preserve">Toluene diisocyanate </t>
  </si>
  <si>
    <t>trans-1,2-Dichloroethylene</t>
  </si>
  <si>
    <t>156-60-5</t>
  </si>
  <si>
    <t xml:space="preserve">Triflumizole </t>
  </si>
  <si>
    <t xml:space="preserve">Trinexapac-ethyl </t>
  </si>
  <si>
    <t>95266-40-3</t>
  </si>
  <si>
    <t xml:space="preserve">Triphenyltin hydroxide (TPTH) </t>
  </si>
  <si>
    <t>Xylenes (total) 1330-20-7</t>
  </si>
  <si>
    <t xml:space="preserve">Ziram </t>
  </si>
  <si>
    <t>TITLE OF ARTICLE</t>
  </si>
  <si>
    <t>AUTHORS</t>
  </si>
  <si>
    <t>URL</t>
  </si>
  <si>
    <t>https://pubchem.ncbi.nlm.nih.gov</t>
  </si>
  <si>
    <t>https://www.afirm-group.com/wp-content/uploads/2018/01/afirm_alkylphenols.pdf</t>
  </si>
  <si>
    <t>https://chempedia.info/info/alkylphenols_physical_properties/</t>
  </si>
  <si>
    <t>https://www.sciencedirect.com/science/article/pii/S1878535214000872</t>
  </si>
  <si>
    <t>https://www.sciencedirect.com/science/article/abs/pii/S0269749107004265</t>
  </si>
  <si>
    <t>https://hal.science/hal-03669982/document</t>
  </si>
  <si>
    <t>https://www.endocrine.org/-/media/endocrine/files/topics/2020-dec-7-harmful-chemicals-backgrounder.pdf</t>
  </si>
  <si>
    <t>https://www.sciencedirect.com/science/article/abs/pii/004565359390213O</t>
  </si>
  <si>
    <t>https://www.atsdr.cdc.gov/toxprofiles/tp41-c4.pdf</t>
  </si>
  <si>
    <t>https://cameochemicals.noaa.gov/chemical/16202</t>
  </si>
  <si>
    <t>https://pubmed.ncbi.nlm.nih.gov/19939436/</t>
  </si>
  <si>
    <t>https://www.mdpi.com/2305-6304/13/6/455/xml#:~:text=This%20mini-review%20synthesizes%20current%20knowledge%20on%20its%20toxicological,acute%20poisoning%2C%20based%20on%20the%20latest%20scientific%20literature.</t>
  </si>
  <si>
    <t>https://www.ncbi.nlm.nih.gov/books/NBK591997/</t>
  </si>
  <si>
    <t>https://cdn.who.int/media/docs/default-source/wash-documents/wash-chemicals/endosulfan-bd.pdf?sfvrsn=2dd251fd_4</t>
  </si>
  <si>
    <t>https://pmc.ncbi.nlm.nih.gov/articles/PMC10373131/#efs28114-sec-0005</t>
  </si>
  <si>
    <t>https://www.sciencedirect.com/science/article/abs/pii/S1385894718325270#:~:text=This%20article%20specifically%20reviews%20endosulfan%20degradation%20and%20endosulfan,bioremediation%2C%20photocatalytic%20degradation%2C%20adsorption%20and%20membrane%20separation%20processes.</t>
  </si>
  <si>
    <t>https://link.springer.com/chapter/10.1007/978-981-13-1891-7_13</t>
  </si>
  <si>
    <t>https://pubs.acs.org/doi/10.1021/acs.est.3c06376</t>
  </si>
  <si>
    <t>https://www.pharmacompass.com/chemistry-chemical-name/alpha-oxodiphenylmethane</t>
  </si>
  <si>
    <t>https://www.chemsrc.com/en/searchResult/1-AMINO-2-CHLOROBENZENE/</t>
  </si>
  <si>
    <r>
      <rPr>
        <color rgb="FF1155CC"/>
        <u/>
      </rPr>
      <t>https://www.chemicalland21.com/industrialchem/organic/O-CHLOROANILINE.htm</t>
    </r>
    <r>
      <rPr/>
      <t xml:space="preserve">  (</t>
    </r>
    <r>
      <rPr>
        <color rgb="FF990000"/>
      </rPr>
      <t>LINK NOT OPENING FOR ME)</t>
    </r>
  </si>
  <si>
    <r>
      <rPr>
        <color rgb="FF1155CC"/>
        <u/>
      </rPr>
      <t>https://www.chemicalland21.com/industrialchem/organic/O-CHLOROANILINE.htm</t>
    </r>
    <r>
      <rPr/>
      <t xml:space="preserve"> </t>
    </r>
    <r>
      <rPr>
        <color rgb="FF990000"/>
      </rPr>
      <t>(LINK NOT OPENING FOR ME)</t>
    </r>
  </si>
  <si>
    <t>https://www.chemeo.com</t>
  </si>
  <si>
    <t>https://www.epa.gov/sites/default/files/2014-09/documents/drinking_water_health_advisory_for_1122_tetrachloroethane.pdf</t>
  </si>
  <si>
    <t>https://zenodo.org/records/15647470</t>
  </si>
  <si>
    <t>Pending 7/2/18 fr</t>
  </si>
  <si>
    <t>Cross-reference of items that appear in various lists</t>
  </si>
  <si>
    <t>Develop STW™ I.D. Numbering System</t>
  </si>
  <si>
    <t>STW™ List of Chemicals of Interest (LCI)</t>
  </si>
  <si>
    <t>Concentrate on LCI - Everglades Study chemicals, EDs, pesticides, carcinogens, POPs.</t>
  </si>
  <si>
    <t>Assign interns (narrow) specific tasks, verify completion</t>
  </si>
  <si>
    <t xml:space="preserve">Numerous pdfs with information regarding the Everglades and pollution, CERP, funding, chemicals, etc. </t>
  </si>
  <si>
    <t>Assign a trusted scientist to conduct literature review looking for key points related to the STW Research laboratory.</t>
  </si>
  <si>
    <t>Look for:</t>
  </si>
  <si>
    <t>Chemicals found and amounts</t>
  </si>
  <si>
    <t>methods for identification and STW capability to analyze considering review of equipment proposed in the docuemnt</t>
  </si>
  <si>
    <t>where is the pollution coming from and how much</t>
  </si>
  <si>
    <t>classification of chemicals by harm to humans, other species, POP, ED, CEC,</t>
  </si>
  <si>
    <t>Are EDs a priority over carcinogens?</t>
  </si>
  <si>
    <t>What other CEC would rank with the top 3?</t>
  </si>
  <si>
    <t>v1.0</t>
  </si>
  <si>
    <t>Revised and approved by FR 11/16/20</t>
  </si>
  <si>
    <t>Research on chemicals without analytical methods in water</t>
  </si>
  <si>
    <t>https://www.atsdr.cdc.gov/toxprofiles/tp32-c1.pdf#:~:text=Epidemiological%20studies%20and%20experimental%20animal%20toxicological%20studies%20demonstrate,liver%20toxicity%2C%20reproductive%20toxicity%2C%20and%20damage%20to%20teeth.</t>
  </si>
  <si>
    <t>https://www.sciencedirect.com/science/article/abs/pii/S0013935123021837</t>
  </si>
  <si>
    <t>https://pubmed.ncbi.nlm.nih.gov</t>
  </si>
  <si>
    <t>https://www.industrialchemicals.gov.au/sites/default/files/2-Propenoic%20acid%2C%202-methyl-%2C%20methyl%20ester_Human%20health%20tier%20II%20assessment.pdf</t>
  </si>
  <si>
    <t>Glossary</t>
  </si>
  <si>
    <t>Terms</t>
  </si>
  <si>
    <t>Tabs</t>
  </si>
  <si>
    <t>Definition</t>
  </si>
  <si>
    <t>Carcinogen</t>
  </si>
  <si>
    <t xml:space="preserve">A carcinogen is a substance, organism or agent capable of causing cancer. Carcinogens may occur naturally in the environment (such as ultraviolet rays in sunlight and certain viruses) or may be generated by humans (such as automobile exhaust fumes and cigarette smoke). </t>
  </si>
  <si>
    <t>National Human Genome Research Institute</t>
  </si>
  <si>
    <t>National Recommended Aquaric Life Criteria Table</t>
  </si>
  <si>
    <t>The simple definition of water hardness is the amount of dissolved calcium and magnesium in the water. Hard water is high in dissolved minerals, largely calcium and magnesium.</t>
  </si>
  <si>
    <t xml:space="preserve">US Geological Survey </t>
  </si>
  <si>
    <t>Pesticides</t>
  </si>
  <si>
    <t>Pesticide law defines a “pesticide” (with certain minor exceptions) as:
Any substance or mixture of substances intended for preventing, destroying, repelling, or mitigating any pest.
Any substance or mixture of substances intended for use as a plant regulator, defoliant, or desiccant.
Any nitrogen stabilizer.</t>
  </si>
  <si>
    <t>Environmental Protection Agency</t>
  </si>
  <si>
    <t>Solvent</t>
  </si>
  <si>
    <t>Drinking Water CCL3</t>
  </si>
  <si>
    <t xml:space="preserve">The Solvent is the type of solution that is present in the most quantity than the Solute. It’s mostly liquid in which solute gets dissolved. The form of Solvent is mostly liquid. </t>
  </si>
  <si>
    <t>geeksforgeeks.org</t>
  </si>
  <si>
    <t>Endocrine Disrupting</t>
  </si>
  <si>
    <t>Endocrine disruptors are chemicals that interfere with this system. They are also known as endocrine-disrupting chemicals or EDCs.</t>
  </si>
  <si>
    <t>What Are Endocrine Disruptors?</t>
  </si>
  <si>
    <t xml:space="preserve">cytotoxicity </t>
  </si>
  <si>
    <t>means that a substance or process can damage cells or cause them to die. "Cyto" means cell and "toxic" means poison.</t>
  </si>
  <si>
    <t>Cytotixic</t>
  </si>
  <si>
    <t xml:space="preserve"> proliferation </t>
  </si>
  <si>
    <t>to grow by rapid production of new parts, cells, buds, or offspring</t>
  </si>
  <si>
    <t>merriam-webster.com</t>
  </si>
  <si>
    <t>Cardiovascular</t>
  </si>
  <si>
    <t>Edocrine Disrupting</t>
  </si>
  <si>
    <t>Cardiovascular disease is a group of diseases affecting your heart and blood vessels. These diseases can affect one or many parts of your heart and/or blood vessels. A person may be symptomatic (physically experiencing the disease) or asymptomatic (not feeling anything at all).</t>
  </si>
  <si>
    <t>my.clevelandclinic.org</t>
  </si>
  <si>
    <t>Herbicides are chemicals used to manipulate or control undesirable vegetation</t>
  </si>
  <si>
    <t>epa.gov</t>
  </si>
  <si>
    <t xml:space="preserve"> nematocide</t>
  </si>
  <si>
    <t>Endocrine Disrupting Chemicals (suspected)</t>
  </si>
  <si>
    <t xml:space="preserve">nematicide will protect a wide variety of crops from plant-parasitic nematode damage without disrupting the healthy balance of beneficial organisms in soil. </t>
  </si>
  <si>
    <t>corteva.us/products-and-solutions/crop-protection</t>
  </si>
  <si>
    <t>insecticide, acaricide</t>
  </si>
  <si>
    <t>Insecticides are any substance or a mixture of substances intended to prevent, destroy, repel, or mitigate insects. Similarly, acaricides are substances that can destroy mites.</t>
  </si>
  <si>
    <t>msdvetmanual.com</t>
  </si>
  <si>
    <t xml:space="preserve">Carcinogens </t>
  </si>
  <si>
    <t>The nervous system communicates with the whole organism, regulating several physiological pathways. The modification of nerve activity could deregulate the state of cellular and tissue homeostasis which could drive cancer development.</t>
  </si>
  <si>
    <t>National Library of Medicine</t>
  </si>
  <si>
    <t>Various Chemical Engg Journal</t>
  </si>
  <si>
    <t>Persistent bioaccumulative toxic substances (PBTs) are chemicals that do not degrade easily in the environment. PBTs typically accumulate in fatty tissues and are slowly metabolized, often increasing in concentration within the food chain. Certain PBTs have been linked to adverse health effects in both humans and animals.</t>
  </si>
  <si>
    <t>North America Mosaic</t>
  </si>
  <si>
    <t>Ecotoxicity</t>
  </si>
  <si>
    <t>ECOTOX has been used as a rapid source for toxicity data to develop chemical benchmarks for water and sediment quality assessments. ECOTOX data is used to help design aquatic life criteria to protect both freshwater and saltwater organisms from short-term and long-term exposure.</t>
  </si>
  <si>
    <t>Environment Protection Agency</t>
  </si>
  <si>
    <t>flame retardants</t>
  </si>
  <si>
    <t>flame retardants are various chemicals applied to materials to prevent burning or slow the spread of fire. The term applies to the function, not a specific composition, of these chemicals.</t>
  </si>
  <si>
    <t>National Institute Of Environmental Health Science</t>
  </si>
  <si>
    <t>surfactant</t>
  </si>
  <si>
    <t>A surfactant is a compound that reduces surface tension between two phases, such as two liquids, a liquid and gas, or even a liquid and solid.</t>
  </si>
  <si>
    <t>Science notes</t>
  </si>
  <si>
    <t>polyvinyl
chloride (PVC)</t>
  </si>
  <si>
    <t>Polyvinyl Chloride (PVC) is the third most widely used thermoplastic polymer after polyethylene and polypropylene. It is prepared by radical polymerization of vinyl chloride to produce material composed of an average of 10,000 to 24,000 monomer units.</t>
  </si>
  <si>
    <t>sciencedoze Education and Technology</t>
  </si>
  <si>
    <t>Estrogen</t>
  </si>
  <si>
    <t>Drinking Water CCl4</t>
  </si>
  <si>
    <t>Estrogen is a sex hormone produced in both the male and female human body. It impacts more areas of health than you may realize, though the focus here is on estrogen in female bodies.</t>
  </si>
  <si>
    <t>Very well health</t>
  </si>
  <si>
    <t>Carbofuran is an insecticide used on tobacco, corn, alfalfa, and other field crops. Carbofuran is highly hazardous when inhaled or consumed and mildly harmful when absorbed through the skin. Like other carbamate compounds, the cholinesterase-inhibiting activity of carbofuran is transient and reversible.</t>
  </si>
  <si>
    <t>springer Nature</t>
  </si>
  <si>
    <t>spandex fiber</t>
  </si>
  <si>
    <t>Drinking Water CCL4</t>
  </si>
  <si>
    <t>Spandex is a synthetic fabric that is prized for its elasticity. Contrary to popular belief, the term "spandex" is not a brand name, and this term is used to generally refer to polyether-polyurea copolymer fabrics that have been made with a variety of production processes. The terms spandex, Lycra, and elastane are synonymous.</t>
  </si>
  <si>
    <t>sewport.com</t>
  </si>
  <si>
    <t>ozonation</t>
  </si>
  <si>
    <t>Ozone (O3) occurs in nature and can also be formed from oxygen, or oxygen compounds, in a variety of ways. Ozone is a powerful oxidant widely used in water treatment to kill bacteria and other organisms, and reduce taste, odors, and color. The inherent features of ozone are its high oxidation potential and disinfection capabilities.</t>
  </si>
  <si>
    <t>medfordwater.org</t>
  </si>
  <si>
    <t>Endocrine Disrupting chemicals (Suspected)</t>
  </si>
  <si>
    <t>Anti-fouling paint is a special coating that is applied to the hull and propellers of a marine craft. The coating is used to slow down the growth of marine organisms such as barnacles, slime, algae and mossy weed.</t>
  </si>
  <si>
    <t>Corrosionpedia</t>
  </si>
  <si>
    <t xml:space="preserve">metabolite </t>
  </si>
  <si>
    <t>Endocrine Disrupting Chemicals(suspected)</t>
  </si>
  <si>
    <t>A substance that is a product of metabolic action or that is involved in a metabolic process</t>
  </si>
  <si>
    <t>Biology Online</t>
  </si>
  <si>
    <t>epithelium</t>
  </si>
  <si>
    <t>Endocrine Disrupting Chemicals( suspected)</t>
  </si>
  <si>
    <t xml:space="preserve">An epithelium is a type of animal tissue made up of densely packed cells (called epithelial cells) that rest on a basement membrane. Its function is to act as a covering or lining of various bodily surfaces and cavities. </t>
  </si>
  <si>
    <t>atrazine</t>
  </si>
  <si>
    <t xml:space="preserve">Atrazine is a chlorinated triazine systemic herbicide that is used to selectively control annual grasses and broadleaf weeds before they emerge. </t>
  </si>
  <si>
    <t>Environment Health Agency</t>
  </si>
  <si>
    <t>sorghum</t>
  </si>
  <si>
    <t>Sorghum is a non-GMO, gluten free, ancient grain that is most commonly used as feed for livestock but is also a popular food grain for people residing in Asia and Africa.</t>
  </si>
  <si>
    <t>National Sorghum Producers</t>
  </si>
  <si>
    <t>Pervasive</t>
  </si>
  <si>
    <t>Pervasive behaviors are persistent patterns of thought, emotion, or action that consistently manifest across various aspects of our lives. They’re like invisible threads, stitching together the tapestry of our existence, often without our conscious awareness.</t>
  </si>
  <si>
    <t>Neuro Launch</t>
  </si>
  <si>
    <t>Polycarbonates</t>
  </si>
  <si>
    <t>Various Chemical Engg  Journal</t>
  </si>
  <si>
    <t>Polycarbonates are virtually unbreakable plastics that are available in transparent and opaque sheets.</t>
  </si>
  <si>
    <t>Acme Plastics</t>
  </si>
  <si>
    <t>Epoxy resins</t>
  </si>
  <si>
    <t>Epoxy resin is a type of engineering plastic—a plastic that excels in applications that require strength and heat resistance—that undergoes a chemical reaction when heated, resulting in solidification.</t>
  </si>
  <si>
    <t>Crowd Chem</t>
  </si>
  <si>
    <t>Thermal paper</t>
  </si>
  <si>
    <t xml:space="preserve">Thermal paper is a special paper type that integrates chemical coating and reacts to heat. Unlike conventional ink-based printing, this innovative paper is coated with dyes or developers and relies on heat to produce images. The real magic happens when heat is applied to the paper and causes the chemical coating to change color and create text or images. </t>
  </si>
  <si>
    <t>Paper Papers</t>
  </si>
  <si>
    <t xml:space="preserve">polystyrene </t>
  </si>
  <si>
    <t>Polystyrene, also known as poly-phenylethene, is a synthetic polymer derived from the monomer styrene. Polystyrene is widely used in packaging, disposable containers, insulation, and other applications due to its lightweight, rigid structure, and excellent thermal insulation properties. It can be formed into various shapes through processes such as extrusion, injection molding, and foam molding.</t>
  </si>
  <si>
    <t>Kuraray Us</t>
  </si>
  <si>
    <t xml:space="preserve">Polyurethane foams </t>
  </si>
  <si>
    <t>Flexible polyurethane foam (FPF) is a polymer produced from the reaction of polyols and isocyanates, a chemical process pioneered in 1937. FPF is characterized by a cellular structure that allows for some degree of compression and resilience that provides a cushioning effect. Because of this property, it is a preferred material in furniture, bedding, automotive seating, athletic equipment, medical uses, packaging, footwear, and carpet cushion. It also plays a valuable role in soundproofing and filtration. In all, over 1.5 billion pounds of foam are produced and used every year in the U.S. alone.</t>
  </si>
  <si>
    <t>Polyurethane-foam-Association</t>
  </si>
  <si>
    <t>resins</t>
  </si>
  <si>
    <t>Various  Chemical Engg Journal</t>
  </si>
  <si>
    <t>Resins are a diverse group of solid or semi-solid organic substances derived from plant secretions, primarily from the exudates of trees and shrubs. They are typically insoluble in water but soluble in organic solvents such as alcohol, ether, and acetone. Resins are known for their use in varnishes, adhesives, and as raw materials for various chemical products.</t>
  </si>
  <si>
    <t>Pharma Academias</t>
  </si>
  <si>
    <t>plastic</t>
  </si>
  <si>
    <t>Various Chemicals Engg Journal</t>
  </si>
  <si>
    <t>plastic, polymeric material that has the capability of being molded or shaped, usually by the application of heat and pressure. This property of plasticity, often found in combination with other special properties such as low density, low electrical conductivity, transparency, and toughness, allows plastics to be made into a great variety of products.</t>
  </si>
  <si>
    <t>Britannica</t>
  </si>
  <si>
    <t>Lubricant</t>
  </si>
  <si>
    <t>Lubrication reduces friction and allows moving machine parts to slide smoothly past each other. An automatic lubrication system has many advantages compared to manual lubrication.</t>
  </si>
  <si>
    <t>The Engineering Choice</t>
  </si>
  <si>
    <t>Plasticizer</t>
  </si>
  <si>
    <t>A plasticizer is an additive incorporated into polymers to increase their flexibility, workability, and softness by reducing intermolecular forces within the polymer matrix.</t>
  </si>
  <si>
    <t xml:space="preserve">Thermal insulation </t>
  </si>
  <si>
    <t xml:space="preserve">Thermal insulation has been in focus lately due to the increased attention towards energy conservation and environmental sustainability, especially in industries spanning from construction and manufacturing to energy production. The process is designed to help reduce the rate of heat transfer between objects in thermal contact. </t>
  </si>
  <si>
    <t>Thermtest</t>
  </si>
  <si>
    <t>sealants</t>
  </si>
  <si>
    <t>A sealant is a material used to block the passage of fluids or gases through surfaces, joints, or openings. Whether it’s water, air, or dust, sealants serve as barriers that provide protection against environmental factors and prevent damage to structures or products.</t>
  </si>
  <si>
    <t>Homey Cons</t>
  </si>
  <si>
    <t xml:space="preserve">chlorinated compounds </t>
  </si>
  <si>
    <t>Synthetic substances, composed of carbon, hydrogen, and chlorine atoms. Some examples are chlorinated fluorocarbons (CFSs), chlorinated hydrocarbons (CHCs), and carbon tetrachloride. The chlorine in these compounds makes them resistant to degradation by natural agents, allowing them to persist in environment for a long time after their release.</t>
  </si>
  <si>
    <t>The Law Dictionary</t>
  </si>
  <si>
    <t>degreasing agent</t>
  </si>
  <si>
    <t xml:space="preserve">Degreasers are chemical substances that dissolve water-insoluble substances (greases, dirt and oils) from hard surfaces. They are generally used as a degreasing agent for removing substances from machines, floors, tools and hard surfaces. </t>
  </si>
  <si>
    <t>Corrosion Pedia</t>
  </si>
  <si>
    <t>synthesis</t>
  </si>
  <si>
    <t>the production of a substance from simpler materials after a chemical reaction</t>
  </si>
  <si>
    <t xml:space="preserve">Cambridge </t>
  </si>
  <si>
    <t xml:space="preserve"> Coolant</t>
  </si>
  <si>
    <t xml:space="preserve"> Coolant regulates engine temperature, prevents overheating, and protects against corrosion, ensuring the smooth operation of your vehicle’s engine.</t>
  </si>
  <si>
    <t>Car Fluid Guide</t>
  </si>
  <si>
    <t xml:space="preserve">Carbofuran </t>
  </si>
  <si>
    <t xml:space="preserve">Carbofuran is a systemic, broad spectrum N-methyl carbamate insecticide and nematicide registered for control of soil and foliar pests on a variety of field, fruit, and vegetable crops. There are no residential uses.
Nearly 1 million pounds of carbofuran are applied annually.
Carbofuran is a restricted use pesticide.
</t>
  </si>
  <si>
    <t>degradate</t>
  </si>
  <si>
    <t>the process in which the beauty or quality of something is destroyed or spoiled</t>
  </si>
  <si>
    <t>Cambridge</t>
  </si>
  <si>
    <t>Isocyanates</t>
  </si>
  <si>
    <t xml:space="preserve">Isocyanates are compounds containing the isocyanate group (-NCO). They react with compounds containing alcohol (hydroxyl) groups to produce polyurethane polymers, which are components of polyurethane foams, thermoplastic elastomers, spandex fibers, and polyurethane paints. </t>
  </si>
  <si>
    <t>gasoline</t>
  </si>
  <si>
    <t xml:space="preserve">gasoline, mixture of volatile, flammable liquid hydrocarbons derived from petroleum and used as fuel for internal-combustion engines. </t>
  </si>
  <si>
    <t>defoliants</t>
  </si>
  <si>
    <t>defoliant, a chemical dust or spray applied to plants to cause their leaves to drop off prematurely. Defoliants sometimes are applied to crop plants such as cotton in order to facilitate harvesting.</t>
  </si>
  <si>
    <t>Cylindrospermopsin</t>
  </si>
  <si>
    <t>Cylindrospermopsin (abbreviated to CYN, or CYL) is a cyanotoxin produced by a variety of freshwater cyanobacteria. CYN is a polycyclic uracil derivative containing guanidino and sulfate groups. It is also zwitterionic, making it highly water soluble. CYN is toxic to liver and kidney tissue and is thought to inhibit protein synthesis and to covalently modify DNA and/or RNA. It is not known whether cylindrospermopsin is a carcinogen, but it appears to have no tumour initiating activity in mice.</t>
  </si>
  <si>
    <t>Microcystin-LR</t>
  </si>
  <si>
    <t>Microcystin-LR is a microcystin consisting of D-alanyl, L-leucyl, (3S)-3-methyl-D-beta-aspartyl,L-arginyl, 2S,3S,4E,6E,8S,9S)-3-amino-4,5,6,7-tetradehydro-9-methoxy-2,6,8-trimethyl-10-phenyldecanoyl, D-gamma-glutamyl, and 2,3-didehydro-N-methylalanyl residues joined into a 25-membered macrocycle. Produced by the cyanobacterium Microcystis aeruginosa, it is the most studied of the microcystins. It has a role as a bacterial metabolite, an EC 3.1.3.16 (phosphoprotein phosphatase) inhibitor, a xenobiotic and an environmental contaminant.</t>
  </si>
  <si>
    <t>National Library Of Medicine</t>
  </si>
  <si>
    <t>isomers</t>
  </si>
  <si>
    <t>Compounds that are represented by the same molecular formulae, but different structural formulae are called isomers and this phenomenon is known as isomerism.</t>
  </si>
  <si>
    <t>vedantu</t>
  </si>
  <si>
    <t>fungicide</t>
  </si>
  <si>
    <t xml:space="preserve">fungicide, any toxic substance used to kill or inhibit the growth of fungi. Fungicides are generally used to control parasitic fungi that either cause economic damage to crop or ornamental plants or endanger the health of domestic animals or humans. </t>
  </si>
  <si>
    <t>Rodenticides</t>
  </si>
  <si>
    <t>Rodenticides are pesticides that kill rodents. Rodents include not only rats and mice, but also squirrels, woodchucks, chipmunks, porcupines, nutria, and beavers. Although rodents play important roles in nature, they may sometimes require control. They can damage crops, violate housing codes, transmit disease, and in some cases cause ecological damage.</t>
  </si>
  <si>
    <t>National Pesticides Information Center</t>
  </si>
  <si>
    <t>vulcanization</t>
  </si>
  <si>
    <t>vulcanization, chemical process by which the physical properties of natural or synthetic rubber are improved; finished rubber has higher tensile strength and resistance to swelling and abrasion, and is elastic over a greater range of temperatures. In its simplest form, vulcanization is brought about by heating rubber with sulfur.</t>
  </si>
  <si>
    <t>metabolite</t>
  </si>
  <si>
    <t xml:space="preserve">A metabolite is any substance produced during metabolism (digestion or other bodily chemical processes).The term metabolite may also refer to the product that remains after a medicine is broken down (metabolized) by the body.
</t>
  </si>
  <si>
    <t>medlineplus Trusted Health</t>
  </si>
  <si>
    <t>fumigant</t>
  </si>
  <si>
    <t>fumigant, any volatile, poisonous substance used to kill insects, nematodes, and other animals or plants that damage stored foods or seeds, human dwellings, clothing, and nursery stock. Soil fumigants are sprayed or spread over an area to be cultivated and are worked into the soil to control disease-causing fungi, nematodes, and weeds.</t>
  </si>
  <si>
    <t>electroplating</t>
  </si>
  <si>
    <t>Electroplating is a popular metal finishing and improving process used in a wide range of industries for various applications. Despite the popularity of electroplating, however, very few outside of the industry are familiar with the process, what it is and how it works.</t>
  </si>
  <si>
    <t xml:space="preserve">Surface Treatment Expert </t>
  </si>
  <si>
    <t xml:space="preserve">Solubilizer </t>
  </si>
  <si>
    <t xml:space="preserve">Solubilizer agents, such as surfactants, are solubilizer excipients added to pharmaceutical formulations in order to increase the solubility of poorly soluble drugs, thereby increasing the bioavailability of the corresponding active pharmaceutical ingredient (API). Solubility is defined as the extent to which a given solute can dissolve in a pharmaceutical solvent, to form a saturated, homogeneous solution at a fixed temperature. </t>
  </si>
  <si>
    <t>Pharma Compass</t>
  </si>
  <si>
    <t xml:space="preserve">desiccant </t>
  </si>
  <si>
    <t>A desiccant is a substance that absorbs or adsorbs water to promote or sustain dryness (desiccation). In other words, a desiccant is a hygroscopic material. The opposite of a desiccant is a humectant, which promotes water retention.</t>
  </si>
  <si>
    <t>Science Notes</t>
  </si>
  <si>
    <t xml:space="preserve">germicide </t>
  </si>
  <si>
    <t>A germicide is a substance that kills bacteria and microorganisms. Germicides also fall into the category of bacteriostatic agents that do not directly kill bacteria but hinder their development.</t>
  </si>
  <si>
    <t>Medical Life Science</t>
  </si>
  <si>
    <t>polymerization</t>
  </si>
  <si>
    <t xml:space="preserve">polymerization, any process in which relatively small molecules, called monomers, combine chemically to produce a very large chainlike or network molecule, called a polymer. The monomer molecules may be all alike, or they may represent two, three, or more different compounds. </t>
  </si>
  <si>
    <t>polystyrene</t>
  </si>
  <si>
    <t>polystyrene, a hard, stiff, brilliantly transparent synthetic resin produced by the polymerization of styrene. It is widely employed in the food-service industry as rigid trays and containers, disposable eating utensils, and foamed cups, plates, and bowls. Polystyrene is also copolymerized, or blended with other polymers, lending hardness and rigidity to a number of important plastic and rubber products.</t>
  </si>
  <si>
    <t>asphalt</t>
  </si>
  <si>
    <t>A dark-brown-to-black cement-like material containing bitumens as the predominant constituent obtained by petroleum processing; used primarily for road construction. It includes crude asphalt as well as the following finished products: cements, fluxes, the asphalt content of emulsions (exclusive of water), and petroleum distillates blended with asphalt to make cutback asphalts. Note: The conversion factor for asphalt is 5.5 barrels per short ton.</t>
  </si>
  <si>
    <t>Energy Information Administration</t>
  </si>
  <si>
    <t>naptha</t>
  </si>
  <si>
    <t>Naphtha is a liquid hydrocarbon mixture which is said to be highly flammable. It is utilized as a solvent in various human industries and is quite volatile. We use it as a fuel for most of the industrial uses.</t>
  </si>
  <si>
    <t>Topper</t>
  </si>
  <si>
    <t>catalyst</t>
  </si>
  <si>
    <t>catalyst, in chemistry, any substance that increases the rate of a reaction without itself being consumed. Enzymes are naturally occurring catalysts responsible for many essential biochemical reactions.</t>
  </si>
  <si>
    <t>acetanilide</t>
  </si>
  <si>
    <t xml:space="preserve">acetanilide, synthetic organic compound introduced in therapy in 1886 as a fever-reducing drug. Its effectiveness in relieving pain was discovered soon thereafter, and it was used as an alternative to aspirin for many years in treating such common complaints as headache, menstrual cramps, and rheumatism. </t>
  </si>
  <si>
    <t xml:space="preserve">Cyanobacteria </t>
  </si>
  <si>
    <t>Drinking water CCL3</t>
  </si>
  <si>
    <t>Cyanobacteria represents the major group of photosynthetic bacteria, which can carry out the oxygenic photosynthesis. It releases oxygen and uses water as an electron-donating substrate, i.e. splits water molecule to release oxygen. Other than this, they are also capable of fixing nitrogen.</t>
  </si>
  <si>
    <t>Biology Reader</t>
  </si>
  <si>
    <t>veterinarian</t>
  </si>
  <si>
    <t>A veterinarian is a person who has received a professional degree from a college of veterinary medicine and is authorized to practice veterinary medicine under the laws, rules and regulations</t>
  </si>
  <si>
    <t>N Y State Education Department</t>
  </si>
  <si>
    <t xml:space="preserve">Pyrotechnics </t>
  </si>
  <si>
    <t>Pyrotechnics refers to the art and science of using materials capable of undergoing self-contained and self-sustained exothermic chemical reactions for the production of heat, light, gas, smoke, and sound. Essentially, this encompasses a wide range of applications from simple fireworks displays to complex special effects in movies and theatrical productions.</t>
  </si>
  <si>
    <t>Ultimate Lexicon</t>
  </si>
  <si>
    <t>acaricide</t>
  </si>
  <si>
    <t>Acaricide is a substance used to control mites that cause problems in crops like citrus, coconuts, strawberries, and vines. It is effective in reducing mite populations and production costs in agriculture.</t>
  </si>
  <si>
    <t>Earth And Planetary Science</t>
  </si>
  <si>
    <t>Flares</t>
  </si>
  <si>
    <t>Flaring is a high-temperature oxidation process used to burn combustible components, mostly
hydrocarbons, of waste gases from industrial operations.</t>
  </si>
  <si>
    <t>Environmental Protection Agency Us</t>
  </si>
  <si>
    <t>alkalinity</t>
  </si>
  <si>
    <t xml:space="preserve">Alkalinity is a measure of the capacity of water to neutralize acids (see pH description). Alkaline compounds in the water such as bicarbonates (baking soda is one type), carbonates, and hydroxides remove H+ ions and lower the acidity of the water (which means increased pH). They usually do this by combining with the H+ ions to make new compounds. Without this acid-neutralizing capacity, any acid added to a stream would cause an immediate change in the pH. </t>
  </si>
  <si>
    <t>endosulfan</t>
  </si>
  <si>
    <t>Endosulfan is a pesticide. It is a cream- to brown-colored solid that may appear in the form of crystals or flakes. It has a smell like turpentine, but does not burn. It does not occur naturally in the environment. Endosulfan is used to control insects on food and non-food crops and also as a wood preservative.</t>
  </si>
  <si>
    <t>Agency For Toxic Substances Disease Registry</t>
  </si>
  <si>
    <t>pH is an expression of hydrogen ion concentration in water. Specifically, pH is the negative logarithm of hydrogen ion (H+) concentration (mol/L) in an aqueous solution:
pH = -log10(H+)</t>
  </si>
  <si>
    <t>euphotic</t>
  </si>
  <si>
    <t>Euphotic refers to the uppermost layer of a body of water, such as an ocean, lake, or estuary, where there is sufficient light for photosynthesis to occur. This layer is also known as the “sunlit zone” or the “photic zone.”</t>
  </si>
  <si>
    <t>Erosion</t>
  </si>
  <si>
    <t>National Primary Drinking Water</t>
  </si>
  <si>
    <t>Erosion is a natural geological process that has occurred for billions of years, yet human activities often accelerate its rate. Understanding both the natural and anthropogenic drivers of erosion is essential for effective environmental management.</t>
  </si>
  <si>
    <t>Environment Literacy Corporation</t>
  </si>
  <si>
    <t>Radiation</t>
  </si>
  <si>
    <t xml:space="preserve">Radiation is energy that moves from one place to another in a form that can be described as waves or particles. We are exposed to radiation in our everyday life. </t>
  </si>
  <si>
    <t xml:space="preserve">International Atomic Radiation Energy </t>
  </si>
  <si>
    <t>derivation</t>
  </si>
  <si>
    <t>Derivation clauses play a crucial role in patent law, determining the rightful ownership and originality of inventions. As innovation advances, defining who holds rights to new inventions becomes essential. These clauses help resolve ownership disputes and enforce patent rights.</t>
  </si>
  <si>
    <t xml:space="preserve">Legal Clarity Teams </t>
  </si>
  <si>
    <t>Biotic Ligand Model (BLM)</t>
  </si>
  <si>
    <t xml:space="preserve">aquatic life freshwater quality criteria for copper is based on the Biotic Ligand Model (BLM). The BLM is a metal bioavailability model that uses receiving water body characteristics and monitoring data to develop site-specific water quality criteria. Input data for the BLM include: temperature, pH, dissolved organic carbon (DOC), major cations (Ca, Mg, Na, &amp; K), major anions (SO4 &amp; Cl), alkalinity, and sulfide.
</t>
  </si>
  <si>
    <t>cyanide</t>
  </si>
  <si>
    <t>Cyanide is one of the most famous poisons — from spy novels to murder mysteries, it’s developed a reputation for causing an almost immediate death.</t>
  </si>
  <si>
    <t xml:space="preserve">Health Line </t>
  </si>
  <si>
    <t>pollutant</t>
  </si>
  <si>
    <t>A pollutant may be defined as, “anything, living or non-living or any physical agent (e.g. heat, sound etc.), that in its excess makes any part of the environment undesirable. The polluted water is undesirable for drinking, recreation, visual enjoyment or as an habitat for the aquatic life normal to it.</t>
  </si>
  <si>
    <t>Environmental Pollution</t>
  </si>
  <si>
    <t>petroleum</t>
  </si>
  <si>
    <t>After crude oil is removed from the ground, it is sent to a refinery where different parts of the crude oil are separated into useable petroleum products.</t>
  </si>
  <si>
    <t>U S Energy Information Administration</t>
  </si>
  <si>
    <t>ceramic</t>
  </si>
  <si>
    <t>Broadly speaking, ceramics are nonmetallic, inorganic, crystalline materials. Compounds such as oxides, nitrides, carbides, and borides are generally considered ceramic materials.</t>
  </si>
  <si>
    <t>The American ceramics Society</t>
  </si>
  <si>
    <t>solder</t>
  </si>
  <si>
    <t xml:space="preserve">National Primary Drinking Water </t>
  </si>
  <si>
    <t xml:space="preserve">Solder is a metal alloy used to join metals together. The term "solder" represents a group of filler metals used as consumables when joining two pieces of metal together - a process known as "soldering." </t>
  </si>
  <si>
    <t>Global Spec</t>
  </si>
  <si>
    <t>Asbestos</t>
  </si>
  <si>
    <t>Asbestos is a mineral fiber that occurs in rock and soil.</t>
  </si>
  <si>
    <t>US Environmental Protection Agency</t>
  </si>
  <si>
    <t>metal refining</t>
  </si>
  <si>
    <t>The metals acquired through any method discussed in Metallurgy, typically those with lower electropositivity, require additional purification also called refining of metals due to the potential presence of other metals, dissolved oxides, carbon, phosphorous, and similar impurities. The process refining of metal plays a pivotal and indispensable role in the field of metallurgy.</t>
  </si>
  <si>
    <t>Science Info</t>
  </si>
  <si>
    <t>leaching</t>
  </si>
  <si>
    <t>Leaching is a method by which inorganic, organic, or radionuclides diffuse from the solid phase into the aqueous phase by mineral dissolution, desorption, and complexation processes.</t>
  </si>
  <si>
    <t>Landfills</t>
  </si>
  <si>
    <t xml:space="preserve">Landfills are waste disposal system in where the waste is burnt or buried. This is the most common and easiest form in waste disposal. </t>
  </si>
  <si>
    <t>Natural Energy Hub</t>
  </si>
  <si>
    <t>radioactive</t>
  </si>
  <si>
    <t xml:space="preserve">Radioactivity is the release of energy from the decay of the nuclei of certain kinds of atoms and isotopes. Atomic nuclei consist of protons and neutrons bound together in tiny bundles at the center of atoms. </t>
  </si>
  <si>
    <t>Department of Energy</t>
  </si>
  <si>
    <t>Corrosion</t>
  </si>
  <si>
    <t>Corrosion can be defined as the degradation of a metal due to a reaction with its environment.</t>
  </si>
  <si>
    <t>NASA</t>
  </si>
  <si>
    <t>Galvanizing</t>
  </si>
  <si>
    <t xml:space="preserve">Galvanizing is a process of coating iron or steel with zinc in order to provide greater protection against corrosion for the iron or steel base. </t>
  </si>
  <si>
    <t>General Service Administration</t>
  </si>
  <si>
    <t>Incineration</t>
  </si>
  <si>
    <t>Incineration is the process of burning hazardousmaterials at temperatures high enough to destroycontaminants. An incinerator is a type of furnacedesigned for burning hazardous materials in a combustion chamber.</t>
  </si>
  <si>
    <t>Termiticide</t>
  </si>
  <si>
    <t>Termiticide means any pesticide product registered with the state chemist when used for control, suppression, or prevention of termites.</t>
  </si>
  <si>
    <t>The microbiome is the community of microorganisms (such as fungi, bacteria and viruses) that exists in a particular environment. In humans, the term is often used to describe the microorganisms that live in or on a particular part of the body, such as the skin or gastrointestinal tract.</t>
  </si>
  <si>
    <t>National Human Genome Research</t>
  </si>
  <si>
    <t>Runoff</t>
  </si>
  <si>
    <t>Runoff is that portion of rainfall, snowmelt, or irrigation that flows on the land surface, sub-surface, or seeps away from the water table into surface streams, rivers, drains, or sewers.</t>
  </si>
  <si>
    <t>Afrilcate</t>
  </si>
  <si>
    <t>nervous system</t>
  </si>
  <si>
    <t>nervous system, organized group of cells specialized for the conduction of electrochemical stimuli from sensory receptors through a network to the site at which a response occurs.</t>
  </si>
  <si>
    <t>Anemia</t>
  </si>
  <si>
    <t xml:space="preserve">Anemia is a condition that develops when your blood produces a lower-than-normal amount of healthy red blood cells. If you have anemia, your body does not get enough oxygen-rich blood. </t>
  </si>
  <si>
    <t>National Hearth Lung and Blood Institute</t>
  </si>
  <si>
    <t xml:space="preserve">Cancer </t>
  </si>
  <si>
    <t xml:space="preserve">Cancer is a disease in which some of the body’s cells grow uncontrollably and spread to other parts of the body. </t>
  </si>
  <si>
    <t>National Cancer Institute</t>
  </si>
  <si>
    <t>spleen problem</t>
  </si>
  <si>
    <t>Your spleen is an organ above your stomach and under your ribs on your left side. It is about as big as your fist. The spleen is part of your lymphatic system, which fights infection and keeps your body fluids in balance. It contains white blood cells that fight germs.</t>
  </si>
  <si>
    <t>Blood cholesterol</t>
  </si>
  <si>
    <t>Blood cholesterol is a waxy, fat-like substance made by your liver. Blood cholesterol is essential for good health. Your body needs it to perform important jobs, such as making hormones and digesting fatty foods.</t>
  </si>
  <si>
    <t>DCD gov</t>
  </si>
  <si>
    <t>circulatory system</t>
  </si>
  <si>
    <t>The circulatory system (cardiovascular system) pumps blood from the heart to the lungs to get oxygen. The heart then sends oxygenated blood through arteries to the rest of the body. The veins carry oxygen-poor blood back to the heart to start the circulation process over. Your circulatory system is critical to healthy organs, muscles and tissues.</t>
  </si>
  <si>
    <t>My Cleveland Clinic</t>
  </si>
  <si>
    <t>polyps</t>
  </si>
  <si>
    <t>Colon polyps are growths on the lining of your colon and rectum. You can have more than one colon polyp.</t>
  </si>
  <si>
    <t>National Institute Of Diabetes and digestive and kidney diseases</t>
  </si>
  <si>
    <t>cardiovascular system</t>
  </si>
  <si>
    <t xml:space="preserve">The cardiovascular system is sometimes called the blood-vascular, or simply the circulatory, system. It consists of the heart, which is a muscular pumping device, and a closed system of vessels called arteries, veins, and capillaries. </t>
  </si>
  <si>
    <t>Platelets</t>
  </si>
  <si>
    <t>A tiny, disc-shaped piece of cell that is found in the blood and spleen. Platelets are pieces of very large cells in the bone marrow called megakaryocytes. They help form blood clots to slow or stop bleeding and to help wounds heal. Having too many or too few platelets or having platelets that don’t work as they should can cause problems. Checking the number of platelets in the blood may help diagnose certain diseases or conditions. Also called thrombocyte.</t>
  </si>
  <si>
    <t>lesion</t>
  </si>
  <si>
    <t>An area of abnormal or damaged tissue caused by injury, infection, or disease. A lesion can occur anywhere in or on the body, such as the skin, blood vessels, brain, and other organs. Examples of lesions include wounds, ulcers, abscesses, sores, cysts, and tumors. A lesion may be benign (not cancer) or malignant (cancer).</t>
  </si>
  <si>
    <t>dermatitis</t>
  </si>
  <si>
    <t>Inflammation of the skin.</t>
  </si>
  <si>
    <t>Gastrointestinal distress</t>
  </si>
  <si>
    <t>Gastrointestinal diseases (GIDs) involve various benign and malignant pathologies of the digestive tract, as well as the liver, biliary tract, and pancreas.</t>
  </si>
  <si>
    <t>Wilson Disease</t>
  </si>
  <si>
    <t>Wilson disease is a genetic disorder that prevents the body from removing extra copper, causing copper to build up in the liver, brain, eyes, and other organs.</t>
  </si>
  <si>
    <t>National Institute Of Health</t>
  </si>
  <si>
    <t>Diarrhea</t>
  </si>
  <si>
    <t>Diarrhea is passing loose, watery stools three or more times a day or more than what’s normal for you. Diarrhea may be acute, persistent, or chronic. Acute diarrhea is more common than persistent or chronic diarrhea. Complications of diarrhea are dehydration and malabsorption.</t>
  </si>
  <si>
    <t>National Institute Of health</t>
  </si>
  <si>
    <t>thyroid</t>
  </si>
  <si>
    <t>A gland located beneath the larynx (voice box) that makes thyroid hormone and calcitonin. The thyroid helps regulate growth and metabolism. Also called thyroid gland.</t>
  </si>
  <si>
    <t>cataract</t>
  </si>
  <si>
    <t>A cataract is a cloudy area in the lens of your eye (the clear part of the eye that helps to focus light). Cataracts are very common as you get older. In fact, more than half of all Americans age 80 or older either have cataracts or have had surgery to get rid of cataracts.</t>
  </si>
  <si>
    <t>National Eye Institute</t>
  </si>
  <si>
    <t>Fecal</t>
  </si>
  <si>
    <t xml:space="preserve">Fecal coliform bacteria are gram-negative, non-spore-forming rods that are found in the intestinesand feces of humans and other warm-blooded animals. Thepredominant fecal coliform is E. coli.In this method, fecal coliforms are those bacteria that ferment lactose and produce gas within 24 ±2 hours in A-1broth after incubation at 44.5°C ± 0.2°C. Since coliforms from other sources oftencannot produce gas under these conditions, this criterion is used to define the fecal component of the coliform group. </t>
  </si>
  <si>
    <t>fetuse</t>
  </si>
  <si>
    <t>An unborn offspring that develops and grows inside the uterus (womb) of humans and other mammals. In humans, the fetal period begins at 9 weeks after fertilization of an egg by a sperm and ends at the time of birth.</t>
  </si>
  <si>
    <t>Turbidity</t>
  </si>
  <si>
    <t xml:space="preserve">Turbidity is the measure of relative clarity of a liquid. It is an optical characteristic of water and is a measurement of the amount of light that is scattered by material in the water when a light is shined through the water sample. </t>
  </si>
  <si>
    <t>Geological Survey</t>
  </si>
  <si>
    <t>inhibitor</t>
  </si>
  <si>
    <t>EU List Of Substances of Concern</t>
  </si>
  <si>
    <t xml:space="preserve">inhibitor is a substance that slows down or prevents a chemical reaction from occurring. Inhibitors can be found in various forms, including molecules, ions, and even microorganisms. </t>
  </si>
  <si>
    <t>California Learning Resource Network</t>
  </si>
  <si>
    <t>hardner</t>
  </si>
  <si>
    <t>A hardener is a component of certain types of mixtures. In some mixtures a hardener is used simply to increase the resilience of the mixture once it sets. In other mixtures a hardener is used as a curing component.</t>
  </si>
  <si>
    <t>Adhesive</t>
  </si>
  <si>
    <t xml:space="preserve">adhesive, any substance that is capable of holding materials together in a functional manner by surface attachment that resists separation. “Adhesive” as a general term includes cement, mucilage, glue, and paste—terms that are often used interchangeably for any organic material that forms an adhesive bond. </t>
  </si>
  <si>
    <t>Typically made of synthetic elastomeric materials.May be single-component (no mixing required), or multicomponent (mixing required).Good adhesion Good cohesion Good elasticity</t>
  </si>
  <si>
    <t>putties</t>
  </si>
  <si>
    <t>A doughlike cement made by mixing whiting and linseed oil, used to fill holes in woodwork and secure panes of glass.</t>
  </si>
  <si>
    <t>Farlex</t>
  </si>
  <si>
    <t>polymers</t>
  </si>
  <si>
    <t xml:space="preserve">polymer, any of a class of natural or synthetic substances composed of very large molecules, called macromolecules, that are multiples of simpler chemical units called monomers. </t>
  </si>
  <si>
    <t>anti-oxidant</t>
  </si>
  <si>
    <t>A substance that protects cells from the damage caused by free radicals (unstable molecules made by the process of oxidation during normal metabolism). Free radicals may play a part in cancer, heart disease, stroke, and other diseases of aging. Antioxidants include beta-carotene, lycopene, vitamins A, C, and E, and other natural and manufactured substances.</t>
  </si>
  <si>
    <t>PVC</t>
  </si>
  <si>
    <t>Polyvinyl chloride latex is a viscous white liquid. A 51% by mass emulsion of polyvinyl chloride in water.</t>
  </si>
  <si>
    <t xml:space="preserve">Bacteria are small single-celled organisms. Bacteria are found almost everywhere on Earth and are vital to the planet's ecosystems. Some species can live under extreme conditions of temperature and pressure. </t>
  </si>
  <si>
    <t xml:space="preserve">A virus is an infectious microbe consisting of a segment of nucleic acid (either DNA or RNA) surrounded by a protein coat. </t>
  </si>
  <si>
    <t>Coxsackievirus</t>
  </si>
  <si>
    <t xml:space="preserve">Coxsackievirus is an enterovirus that is part of the Picornaviridae family and is known for causing a range of diseases in humans. </t>
  </si>
  <si>
    <t>Medicover Hospitals</t>
  </si>
  <si>
    <t>ECHO virus</t>
  </si>
  <si>
    <t>Enteric cytopathic human orphan (ECHO) viruses are a group of viruses that can lead to infections in different parts of the body, and skin rashes.</t>
  </si>
  <si>
    <t>MedLine Plus</t>
  </si>
  <si>
    <t>Protozoa are one-celled animals found worldwide in most habitats. Most species are free living, but all higher animals are infected with one or more species of protozoa. Infections range from asymptomatic to life threatening, depending on the species and strain of the parasite and the resistance of the host.</t>
  </si>
  <si>
    <t>parasite</t>
  </si>
  <si>
    <t xml:space="preserve">A parasite is an organism that lives on or in a host organism and gets its food from or at the expense of its host.
</t>
  </si>
  <si>
    <t>CDC gov</t>
  </si>
  <si>
    <t>jaundice</t>
  </si>
  <si>
    <t xml:space="preserve">Jaundice, also known as hyperbilirubinemia, is defined as a yellow discoloration of the body tissue resulting from the accumulation of excess bilirubin.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</si>
</sst>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d"/>
    <numFmt numFmtId="166" formatCode="m/d/yyyy"/>
  </numFmts>
  <fonts count="56">
    <font>
      <sz val="10.0"/>
      <color rgb="FF000000"/>
      <name val="Arial"/>
    </font>
    <font>
      <b/>
      <sz val="11.0"/>
      <color rgb="FFFF0000"/>
    </font>
    <font>
      <b/>
      <sz val="11.0"/>
    </font>
    <font>
      <sz val="11.0"/>
    </font>
    <font/>
    <font>
      <b/>
      <sz val="10.0"/>
    </font>
    <font>
      <sz val="11.0"/>
      <color rgb="FF000000"/>
    </font>
    <font>
      <sz val="12.0"/>
      <name val="Arial"/>
    </font>
    <font>
      <u/>
      <sz val="11.0"/>
      <color rgb="FF1155CC"/>
    </font>
    <font>
      <sz val="11.0"/>
      <color rgb="FF222222"/>
      <name val="Arial"/>
    </font>
    <font>
      <sz val="10.0"/>
    </font>
    <font>
      <color rgb="FF000000"/>
    </font>
    <font>
      <u/>
      <sz val="11.0"/>
      <color rgb="FF1155CC"/>
    </font>
    <font>
      <sz val="11.0"/>
      <color rgb="FF212121"/>
      <name val="Arial"/>
    </font>
    <font>
      <u/>
      <color rgb="FF0000FF"/>
    </font>
    <font>
      <color rgb="FF000000"/>
      <name val="Arial"/>
    </font>
    <font>
      <sz val="11.0"/>
      <color rgb="FF1155CC"/>
    </font>
    <font>
      <u/>
      <sz val="11.0"/>
      <color rgb="FF0000FF"/>
    </font>
    <font>
      <color rgb="FF222222"/>
      <name val="Arial"/>
    </font>
    <font>
      <sz val="11.0"/>
      <color rgb="FF000000"/>
      <name val="Calibri"/>
    </font>
    <font>
      <sz val="12.0"/>
      <color rgb="FFE5E7EB"/>
      <name val="Arial"/>
    </font>
    <font>
      <u/>
      <sz val="13.0"/>
      <color rgb="FF0000FF"/>
      <name val="Arial"/>
    </font>
    <font>
      <sz val="10.0"/>
      <color rgb="FF0000FF"/>
    </font>
    <font>
      <sz val="11.0"/>
      <name val="Arial"/>
    </font>
    <font>
      <sz val="10.0"/>
      <color rgb="FF000000"/>
      <name val="Calibri"/>
    </font>
    <font>
      <sz val="10.0"/>
      <color rgb="FF212121"/>
      <name val="Arial"/>
    </font>
    <font>
      <sz val="13.0"/>
      <color rgb="FF212121"/>
      <name val="&quot;Source Sans Pro&quot;"/>
    </font>
    <font>
      <b/>
      <sz val="14.0"/>
    </font>
    <font>
      <b/>
    </font>
    <font>
      <u/>
      <color rgb="FF0000FF"/>
    </font>
    <font>
      <b/>
      <sz val="12.0"/>
      <name val="Arial"/>
    </font>
    <font>
      <sz val="12.0"/>
      <color rgb="FF000000"/>
      <name val="Arial"/>
    </font>
    <font>
      <u/>
      <color rgb="FF0000FF"/>
    </font>
    <font>
      <u/>
      <sz val="11.0"/>
      <color rgb="FF0000FF"/>
    </font>
    <font>
      <sz val="12.0"/>
      <color rgb="FF4F4F4F"/>
      <name val="Arial"/>
    </font>
    <font>
      <sz val="12.0"/>
      <color rgb="FF212121"/>
      <name val="Arial"/>
    </font>
    <font>
      <b/>
      <sz val="15.0"/>
    </font>
    <font>
      <u/>
      <color rgb="FF0000FF"/>
    </font>
    <font>
      <b/>
      <sz val="11.0"/>
      <name val="Arial"/>
    </font>
    <font>
      <u/>
      <sz val="11.0"/>
      <color rgb="FF0000FF"/>
      <name val="Arial"/>
    </font>
    <font>
      <name val="Arial"/>
    </font>
    <font>
      <name val="Sans-serif"/>
    </font>
    <font>
      <sz val="11.0"/>
      <color rgb="FF000000"/>
      <name val="Arial"/>
    </font>
    <font>
      <u/>
      <color rgb="FF0000FF"/>
    </font>
    <font>
      <u/>
      <color rgb="FF0000FF"/>
    </font>
    <font>
      <u/>
      <sz val="11.0"/>
      <color rgb="FF000000"/>
      <name val="Calibri"/>
    </font>
    <font>
      <u/>
      <sz val="11.0"/>
      <color rgb="FF000000"/>
      <name val="Calibri"/>
    </font>
    <font>
      <u/>
      <color rgb="FF0000FF"/>
    </font>
    <font>
      <color rgb="FFFF0000"/>
    </font>
    <font>
      <u/>
      <color rgb="FF1155CC"/>
    </font>
    <font>
      <b/>
      <sz val="12.0"/>
    </font>
    <font>
      <sz val="12.0"/>
    </font>
    <font>
      <u/>
      <color rgb="FF1155CC"/>
      <name val="Arial"/>
    </font>
    <font>
      <u/>
      <color rgb="FF0000FF"/>
    </font>
    <font>
      <sz val="10.0"/>
      <color rgb="FF000000"/>
      <name val="&quot;Merriweather Web&quot;"/>
    </font>
    <font>
      <u/>
      <color rgb="FF0000FF"/>
      <name val="Arial"/>
    </font>
  </fonts>
  <fills count="5">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s>
  <borders count="14">
    <border/>
    <border>
      <left style="thin">
        <color rgb="FF000000"/>
      </left>
    </border>
    <border>
      <left style="thin">
        <color rgb="FF000000"/>
      </left>
      <top style="thin">
        <color rgb="FF000000"/>
      </top>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right style="thin">
        <color rgb="FF000000"/>
      </right>
      <top style="thin">
        <color rgb="FF000000"/>
      </top>
    </border>
    <border>
      <top style="thin">
        <color rgb="FF000000"/>
      </top>
      <bottom style="thin">
        <color rgb="FF000000"/>
      </bottom>
    </border>
    <border>
      <top style="thin">
        <color rgb="FF000000"/>
      </top>
    </border>
    <border>
      <left style="thin">
        <color rgb="FF000000"/>
      </left>
      <right style="thin">
        <color rgb="FF000000"/>
      </right>
      <top style="thin">
        <color rgb="FF000000"/>
      </top>
    </border>
  </borders>
  <cellStyleXfs count="1">
    <xf borderId="0" fillId="0" fontId="0" numFmtId="0" applyAlignment="1" applyFont="1"/>
  </cellStyleXfs>
  <cellXfs count="254">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2" numFmtId="0" xfId="0" applyAlignment="1" applyFont="1">
      <alignment horizontal="center" readingOrder="0" shrinkToFit="0" vertical="top" wrapText="1"/>
    </xf>
    <xf borderId="0" fillId="0" fontId="2" numFmtId="0" xfId="0" applyAlignment="1" applyFont="1">
      <alignment horizontal="center" readingOrder="0" vertical="top"/>
    </xf>
    <xf borderId="1" fillId="0" fontId="2" numFmtId="0" xfId="0" applyAlignment="1" applyBorder="1" applyFont="1">
      <alignment horizontal="center" readingOrder="0" vertical="top"/>
    </xf>
    <xf borderId="0" fillId="0" fontId="3" numFmtId="0" xfId="0" applyAlignment="1" applyFont="1">
      <alignment vertical="top"/>
    </xf>
    <xf borderId="0" fillId="0" fontId="4" numFmtId="0" xfId="0" applyAlignment="1" applyFont="1">
      <alignment vertical="top"/>
    </xf>
    <xf borderId="0" fillId="0" fontId="4" numFmtId="0" xfId="0" applyAlignment="1" applyFont="1">
      <alignment readingOrder="0" vertical="top"/>
    </xf>
    <xf borderId="2" fillId="0" fontId="2" numFmtId="0" xfId="0" applyAlignment="1" applyBorder="1" applyFont="1">
      <alignment horizontal="center" readingOrder="0" vertical="top"/>
    </xf>
    <xf borderId="3" fillId="0" fontId="2" numFmtId="0" xfId="0" applyAlignment="1" applyBorder="1" applyFont="1">
      <alignment horizontal="center" readingOrder="0" shrinkToFit="0" vertical="top" wrapText="1"/>
    </xf>
    <xf borderId="3" fillId="0" fontId="2" numFmtId="0" xfId="0" applyAlignment="1" applyBorder="1" applyFont="1">
      <alignment horizontal="center" readingOrder="0" vertical="top"/>
    </xf>
    <xf borderId="3" fillId="0" fontId="4" numFmtId="0" xfId="0" applyAlignment="1" applyBorder="1" applyFont="1">
      <alignment vertical="top"/>
    </xf>
    <xf borderId="4" fillId="2" fontId="2" numFmtId="0" xfId="0" applyAlignment="1" applyBorder="1" applyFill="1" applyFont="1">
      <alignment vertical="top"/>
    </xf>
    <xf borderId="5" fillId="2" fontId="2" numFmtId="0" xfId="0" applyAlignment="1" applyBorder="1" applyFont="1">
      <alignment shrinkToFit="0" vertical="top" wrapText="1"/>
    </xf>
    <xf borderId="4" fillId="2" fontId="2" numFmtId="0" xfId="0" applyAlignment="1" applyBorder="1" applyFont="1">
      <alignment readingOrder="0" shrinkToFit="0" vertical="top" wrapText="1"/>
    </xf>
    <xf borderId="4" fillId="2" fontId="2" numFmtId="0" xfId="0" applyAlignment="1" applyBorder="1" applyFont="1">
      <alignment readingOrder="0" vertical="top"/>
    </xf>
    <xf borderId="5" fillId="3" fontId="2" numFmtId="0" xfId="0" applyAlignment="1" applyBorder="1" applyFill="1" applyFont="1">
      <alignment readingOrder="0" shrinkToFit="0" vertical="top" wrapText="1"/>
    </xf>
    <xf borderId="5" fillId="2" fontId="2" numFmtId="0" xfId="0" applyAlignment="1" applyBorder="1" applyFont="1">
      <alignment readingOrder="0" shrinkToFit="0" vertical="top" wrapText="1"/>
    </xf>
    <xf borderId="6" fillId="2" fontId="2" numFmtId="0" xfId="0" applyAlignment="1" applyBorder="1" applyFont="1">
      <alignment readingOrder="0" shrinkToFit="0" vertical="top" wrapText="1"/>
    </xf>
    <xf borderId="7" fillId="2" fontId="5" numFmtId="0" xfId="0" applyAlignment="1" applyBorder="1" applyFont="1">
      <alignment readingOrder="0" shrinkToFit="0" vertical="top" wrapText="1"/>
    </xf>
    <xf borderId="5" fillId="2" fontId="5" numFmtId="0" xfId="0" applyAlignment="1" applyBorder="1" applyFont="1">
      <alignment readingOrder="0" shrinkToFit="0" vertical="top" wrapText="1"/>
    </xf>
    <xf borderId="4" fillId="0" fontId="6" numFmtId="0" xfId="0" applyAlignment="1" applyBorder="1" applyFont="1">
      <alignment horizontal="left" readingOrder="0" shrinkToFit="0" vertical="top" wrapText="1"/>
    </xf>
    <xf borderId="4" fillId="0" fontId="3" numFmtId="0" xfId="0" applyAlignment="1" applyBorder="1" applyFont="1">
      <alignment horizontal="left" shrinkToFit="0" vertical="top" wrapText="1"/>
    </xf>
    <xf borderId="4" fillId="0" fontId="3" numFmtId="0" xfId="0" applyAlignment="1" applyBorder="1" applyFont="1">
      <alignment horizontal="left" readingOrder="0" shrinkToFit="0" vertical="top" wrapText="1"/>
    </xf>
    <xf borderId="0" fillId="4" fontId="7" numFmtId="0" xfId="0" applyAlignment="1" applyFill="1" applyFont="1">
      <alignment horizontal="left" readingOrder="0" shrinkToFit="0" vertical="top" wrapText="1"/>
    </xf>
    <xf borderId="8" fillId="0" fontId="3" numFmtId="0" xfId="0" applyAlignment="1" applyBorder="1" applyFont="1">
      <alignment horizontal="left" readingOrder="0" shrinkToFit="0" vertical="top" wrapText="1"/>
    </xf>
    <xf borderId="8" fillId="0" fontId="6" numFmtId="0" xfId="0" applyAlignment="1" applyBorder="1" applyFont="1">
      <alignment horizontal="left" readingOrder="0" shrinkToFit="0" vertical="top" wrapText="1"/>
    </xf>
    <xf borderId="8" fillId="0" fontId="3" numFmtId="0" xfId="0" applyAlignment="1" applyBorder="1" applyFont="1">
      <alignment horizontal="left" readingOrder="0" shrinkToFit="0" vertical="top" wrapText="1"/>
    </xf>
    <xf borderId="8" fillId="0" fontId="8" numFmtId="0" xfId="0" applyAlignment="1" applyBorder="1" applyFont="1">
      <alignment horizontal="left" readingOrder="0" shrinkToFit="0" vertical="top" wrapText="1"/>
    </xf>
    <xf borderId="9" fillId="4" fontId="9" numFmtId="0" xfId="0" applyAlignment="1" applyBorder="1" applyFont="1">
      <alignment horizontal="left" readingOrder="0" shrinkToFit="0" vertical="top" wrapText="1"/>
    </xf>
    <xf borderId="0" fillId="4" fontId="9" numFmtId="0" xfId="0" applyAlignment="1" applyFont="1">
      <alignment horizontal="left" readingOrder="0" shrinkToFit="0" vertical="top" wrapText="1"/>
    </xf>
    <xf borderId="4" fillId="0" fontId="3" numFmtId="0" xfId="0" applyAlignment="1" applyBorder="1" applyFont="1">
      <alignment horizontal="left" readingOrder="0" shrinkToFit="0" vertical="top" wrapText="1"/>
    </xf>
    <xf borderId="6" fillId="0" fontId="3" numFmtId="0" xfId="0" applyAlignment="1" applyBorder="1" applyFont="1">
      <alignment horizontal="left" shrinkToFit="0" vertical="top" wrapText="1"/>
    </xf>
    <xf borderId="4" fillId="0" fontId="10" numFmtId="0" xfId="0" applyAlignment="1" applyBorder="1" applyFont="1">
      <alignment readingOrder="0" shrinkToFit="0" vertical="top" wrapText="1"/>
    </xf>
    <xf borderId="0" fillId="0" fontId="11" numFmtId="0" xfId="0" applyAlignment="1" applyFont="1">
      <alignment readingOrder="0"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4" fillId="0" fontId="3" numFmtId="0" xfId="0" applyAlignment="1" applyBorder="1" applyFont="1">
      <alignment horizontal="left" readingOrder="0" shrinkToFit="0" vertical="top" wrapText="1"/>
    </xf>
    <xf borderId="4" fillId="0" fontId="12" numFmtId="0" xfId="0" applyAlignment="1" applyBorder="1" applyFont="1">
      <alignment horizontal="left" readingOrder="0" shrinkToFit="0" vertical="top" wrapText="1"/>
    </xf>
    <xf borderId="0" fillId="4" fontId="13" numFmtId="0" xfId="0" applyAlignment="1" applyFont="1">
      <alignment horizontal="left" readingOrder="0" shrinkToFit="0" vertical="top" wrapText="1"/>
    </xf>
    <xf borderId="6" fillId="0" fontId="3" numFmtId="0" xfId="0" applyAlignment="1" applyBorder="1" applyFont="1">
      <alignment horizontal="left" readingOrder="0" shrinkToFit="0" vertical="top" wrapText="1"/>
    </xf>
    <xf borderId="0" fillId="0" fontId="14" numFmtId="0" xfId="0" applyAlignment="1" applyFont="1">
      <alignment readingOrder="0" shrinkToFit="0" vertical="top" wrapText="1"/>
    </xf>
    <xf borderId="0" fillId="4" fontId="15" numFmtId="0" xfId="0" applyAlignment="1" applyFont="1">
      <alignment readingOrder="0" shrinkToFit="0" vertical="top" wrapText="1"/>
    </xf>
    <xf borderId="4" fillId="0" fontId="10" numFmtId="0" xfId="0" applyAlignment="1" applyBorder="1" applyFont="1">
      <alignment readingOrder="0" shrinkToFit="0" vertical="top" wrapText="1"/>
    </xf>
    <xf borderId="4" fillId="0" fontId="16" numFmtId="0" xfId="0" applyAlignment="1" applyBorder="1" applyFont="1">
      <alignment horizontal="left" shrinkToFit="0" vertical="top" wrapText="1"/>
    </xf>
    <xf borderId="4" fillId="0" fontId="10" numFmtId="0" xfId="0" applyAlignment="1" applyBorder="1" applyFont="1">
      <alignment shrinkToFit="0" vertical="top" wrapText="1"/>
    </xf>
    <xf borderId="4" fillId="0" fontId="17" numFmtId="0" xfId="0" applyAlignment="1" applyBorder="1" applyFont="1">
      <alignment horizontal="left" readingOrder="0" shrinkToFit="0" vertical="top" wrapText="1"/>
    </xf>
    <xf borderId="4" fillId="0" fontId="3" numFmtId="0" xfId="0" applyAlignment="1" applyBorder="1" applyFont="1">
      <alignment horizontal="left" shrinkToFit="0" vertical="top" wrapText="1"/>
    </xf>
    <xf borderId="0" fillId="4" fontId="18" numFmtId="0" xfId="0" applyAlignment="1" applyFont="1">
      <alignment readingOrder="0" shrinkToFit="0" vertical="top" wrapText="1"/>
    </xf>
    <xf borderId="4" fillId="0" fontId="19" numFmtId="14" xfId="0" applyAlignment="1" applyBorder="1" applyFont="1" applyNumberFormat="1">
      <alignment horizontal="left" shrinkToFit="0" vertical="top" wrapText="1"/>
    </xf>
    <xf borderId="4" fillId="0" fontId="10" numFmtId="0" xfId="0" applyAlignment="1" applyBorder="1" applyFont="1">
      <alignment readingOrder="0" shrinkToFit="0" vertical="top" wrapText="1"/>
    </xf>
    <xf borderId="0" fillId="4" fontId="20" numFmtId="0" xfId="0" applyAlignment="1" applyFont="1">
      <alignment readingOrder="0"/>
    </xf>
    <xf borderId="0" fillId="4" fontId="21" numFmtId="0" xfId="0" applyAlignment="1" applyFont="1">
      <alignment horizontal="left" readingOrder="0"/>
    </xf>
    <xf borderId="4" fillId="0" fontId="22" numFmtId="0" xfId="0" applyAlignment="1" applyBorder="1" applyFont="1">
      <alignment readingOrder="0" shrinkToFit="0" vertical="top" wrapText="1"/>
    </xf>
    <xf borderId="0" fillId="0" fontId="4" numFmtId="0" xfId="0" applyAlignment="1" applyFont="1">
      <alignment readingOrder="0"/>
    </xf>
    <xf borderId="0" fillId="0" fontId="4" numFmtId="0" xfId="0" applyAlignment="1" applyFont="1">
      <alignment horizontal="left" readingOrder="0"/>
    </xf>
    <xf borderId="0" fillId="0" fontId="23" numFmtId="0" xfId="0" applyAlignment="1" applyFont="1">
      <alignment readingOrder="0"/>
    </xf>
    <xf borderId="4" fillId="3" fontId="4" numFmtId="0" xfId="0" applyAlignment="1" applyBorder="1" applyFont="1">
      <alignment horizontal="left" shrinkToFit="0" vertical="top" wrapText="1"/>
    </xf>
    <xf borderId="4" fillId="3" fontId="3" numFmtId="0" xfId="0" applyAlignment="1" applyBorder="1" applyFont="1">
      <alignment horizontal="left" shrinkToFit="0" vertical="top" wrapText="1"/>
    </xf>
    <xf borderId="4" fillId="3" fontId="10" numFmtId="0" xfId="0" applyAlignment="1" applyBorder="1" applyFont="1">
      <alignment horizontal="left" shrinkToFit="0" vertical="top" wrapText="1"/>
    </xf>
    <xf borderId="6" fillId="3" fontId="10" numFmtId="0" xfId="0" applyAlignment="1" applyBorder="1" applyFont="1">
      <alignment horizontal="left" shrinkToFit="0" vertical="top" wrapText="1"/>
    </xf>
    <xf borderId="4" fillId="3" fontId="10" numFmtId="0" xfId="0" applyAlignment="1" applyBorder="1" applyFont="1">
      <alignment shrinkToFit="0" vertical="top" wrapText="1"/>
    </xf>
    <xf borderId="0" fillId="3" fontId="4" numFmtId="0" xfId="0" applyAlignment="1" applyFont="1">
      <alignment shrinkToFit="0" vertical="top" wrapText="1"/>
    </xf>
    <xf borderId="4" fillId="0" fontId="4" numFmtId="0" xfId="0" applyAlignment="1" applyBorder="1" applyFont="1">
      <alignment vertical="top"/>
    </xf>
    <xf borderId="4" fillId="0" fontId="4" numFmtId="0" xfId="0" applyAlignment="1" applyBorder="1" applyFont="1">
      <alignment shrinkToFit="0" vertical="top" wrapText="1"/>
    </xf>
    <xf borderId="4" fillId="0" fontId="3" numFmtId="0" xfId="0" applyAlignment="1" applyBorder="1" applyFont="1">
      <alignment vertical="top"/>
    </xf>
    <xf borderId="4" fillId="0" fontId="10" numFmtId="0" xfId="0" applyAlignment="1" applyBorder="1" applyFont="1">
      <alignment vertical="top"/>
    </xf>
    <xf borderId="6" fillId="0" fontId="10" numFmtId="0" xfId="0" applyAlignment="1" applyBorder="1" applyFont="1">
      <alignment vertical="top"/>
    </xf>
    <xf borderId="1" fillId="0" fontId="4" numFmtId="0" xfId="0" applyAlignment="1" applyBorder="1" applyFont="1">
      <alignment vertical="top"/>
    </xf>
    <xf borderId="0" fillId="0" fontId="10" numFmtId="0" xfId="0" applyAlignment="1" applyFont="1">
      <alignment vertical="top"/>
    </xf>
    <xf borderId="10" fillId="0" fontId="10" numFmtId="0" xfId="0" applyAlignment="1" applyBorder="1" applyFont="1">
      <alignment vertical="top"/>
    </xf>
    <xf borderId="2" fillId="0" fontId="5" numFmtId="0" xfId="0" applyAlignment="1" applyBorder="1" applyFont="1">
      <alignment horizontal="center" readingOrder="0" vertical="center"/>
    </xf>
    <xf borderId="11" fillId="0" fontId="5" numFmtId="0" xfId="0" applyAlignment="1" applyBorder="1" applyFont="1">
      <alignment horizontal="center" readingOrder="0" vertical="center"/>
    </xf>
    <xf borderId="11" fillId="0" fontId="5" numFmtId="0" xfId="0" applyAlignment="1" applyBorder="1" applyFont="1">
      <alignment horizontal="center" readingOrder="0" shrinkToFit="0" vertical="center" wrapText="1"/>
    </xf>
    <xf borderId="6" fillId="0" fontId="5" numFmtId="0" xfId="0" applyAlignment="1" applyBorder="1" applyFont="1">
      <alignment horizontal="center" readingOrder="0" shrinkToFit="0" vertical="center" wrapText="1"/>
    </xf>
    <xf borderId="7" fillId="0" fontId="5"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0" fillId="0" fontId="10" numFmtId="0" xfId="0" applyAlignment="1" applyFont="1">
      <alignment vertical="center"/>
    </xf>
    <xf borderId="4" fillId="2" fontId="5" numFmtId="0" xfId="0" applyAlignment="1" applyBorder="1" applyFont="1">
      <alignment vertical="center"/>
    </xf>
    <xf borderId="4" fillId="2" fontId="5" numFmtId="0" xfId="0" applyAlignment="1" applyBorder="1" applyFont="1">
      <alignment readingOrder="0" shrinkToFit="0" vertical="center" wrapText="1"/>
    </xf>
    <xf borderId="4" fillId="2" fontId="5" numFmtId="0" xfId="0" applyAlignment="1" applyBorder="1" applyFont="1">
      <alignment readingOrder="0" vertical="center"/>
    </xf>
    <xf borderId="4" fillId="2" fontId="5" numFmtId="0" xfId="0" applyAlignment="1" applyBorder="1" applyFont="1">
      <alignment shrinkToFit="0" vertical="center" wrapText="1"/>
    </xf>
    <xf borderId="6" fillId="2" fontId="5" numFmtId="0" xfId="0" applyAlignment="1" applyBorder="1" applyFont="1">
      <alignment readingOrder="0" shrinkToFit="0" vertical="center" wrapText="1"/>
    </xf>
    <xf borderId="0" fillId="2" fontId="5" numFmtId="0" xfId="0" applyAlignment="1" applyFont="1">
      <alignment shrinkToFit="0" vertical="center" wrapText="1"/>
    </xf>
    <xf borderId="0" fillId="0" fontId="10" numFmtId="0" xfId="0" applyAlignment="1" applyFont="1">
      <alignment readingOrder="0" vertical="center"/>
    </xf>
    <xf borderId="4" fillId="0" fontId="10" numFmtId="0" xfId="0" applyAlignment="1" applyBorder="1" applyFont="1">
      <alignment vertical="center"/>
    </xf>
    <xf borderId="4" fillId="0" fontId="10" numFmtId="0" xfId="0" applyAlignment="1" applyBorder="1" applyFont="1">
      <alignment shrinkToFit="0" vertical="center" wrapText="1"/>
    </xf>
    <xf borderId="6" fillId="0" fontId="10" numFmtId="0" xfId="0" applyAlignment="1" applyBorder="1" applyFont="1">
      <alignment shrinkToFit="0" vertical="center" wrapText="1"/>
    </xf>
    <xf borderId="0" fillId="0" fontId="10" numFmtId="0" xfId="0" applyAlignment="1" applyFont="1">
      <alignment shrinkToFit="0" vertical="center" wrapText="1"/>
    </xf>
    <xf borderId="4" fillId="0" fontId="24" numFmtId="14" xfId="0" applyAlignment="1" applyBorder="1" applyFont="1" applyNumberFormat="1">
      <alignment vertical="center"/>
    </xf>
    <xf borderId="10" fillId="0" fontId="10" numFmtId="0" xfId="0" applyAlignment="1" applyBorder="1" applyFont="1">
      <alignment shrinkToFit="0" vertical="center" wrapText="1"/>
    </xf>
    <xf borderId="6" fillId="0" fontId="5" numFmtId="0" xfId="0" applyAlignment="1" applyBorder="1" applyFont="1">
      <alignment horizontal="center" readingOrder="0" vertical="center"/>
    </xf>
    <xf borderId="4" fillId="0" fontId="10" numFmtId="0" xfId="0" applyAlignment="1" applyBorder="1" applyFont="1">
      <alignment readingOrder="0" vertical="center"/>
    </xf>
    <xf borderId="12" fillId="0" fontId="5" numFmtId="0" xfId="0" applyAlignment="1" applyBorder="1" applyFont="1">
      <alignment horizontal="center" readingOrder="0" vertical="center"/>
    </xf>
    <xf borderId="9" fillId="0" fontId="10" numFmtId="0" xfId="0" applyAlignment="1" applyBorder="1" applyFont="1">
      <alignment vertical="center"/>
    </xf>
    <xf borderId="0" fillId="4" fontId="25" numFmtId="0" xfId="0" applyAlignment="1" applyFont="1">
      <alignment horizontal="left" readingOrder="0" shrinkToFit="0" wrapText="1"/>
    </xf>
    <xf borderId="0" fillId="4" fontId="15" numFmtId="0" xfId="0" applyAlignment="1" applyFont="1">
      <alignment readingOrder="0" shrinkToFit="0" wrapText="1"/>
    </xf>
    <xf borderId="4" fillId="4" fontId="26" numFmtId="0" xfId="0" applyAlignment="1" applyBorder="1" applyFont="1">
      <alignment horizontal="left" readingOrder="0" shrinkToFit="0" wrapText="1"/>
    </xf>
    <xf borderId="4" fillId="4" fontId="26" numFmtId="0" xfId="0" applyBorder="1" applyFont="1"/>
    <xf borderId="2" fillId="0" fontId="27" numFmtId="0" xfId="0" applyAlignment="1" applyBorder="1" applyFont="1">
      <alignment horizontal="center" readingOrder="0" vertical="center"/>
    </xf>
    <xf borderId="11" fillId="0" fontId="27" numFmtId="0" xfId="0" applyAlignment="1" applyBorder="1" applyFont="1">
      <alignment horizontal="center" readingOrder="0" vertical="center"/>
    </xf>
    <xf borderId="6" fillId="0" fontId="27" numFmtId="0" xfId="0" applyAlignment="1" applyBorder="1" applyFont="1">
      <alignment horizontal="center" readingOrder="0" vertical="center"/>
    </xf>
    <xf borderId="4" fillId="2" fontId="28" numFmtId="0" xfId="0" applyAlignment="1" applyBorder="1" applyFont="1">
      <alignment vertical="center"/>
    </xf>
    <xf borderId="4" fillId="2" fontId="28" numFmtId="0" xfId="0" applyAlignment="1" applyBorder="1" applyFont="1">
      <alignment shrinkToFit="0" vertical="center" wrapText="1"/>
    </xf>
    <xf borderId="4" fillId="0" fontId="4" numFmtId="0" xfId="0" applyBorder="1" applyFont="1"/>
    <xf borderId="4" fillId="0" fontId="4" numFmtId="0" xfId="0" applyAlignment="1" applyBorder="1" applyFont="1">
      <alignment shrinkToFit="0" wrapText="1"/>
    </xf>
    <xf borderId="4" fillId="0" fontId="19" numFmtId="14" xfId="0" applyBorder="1" applyFont="1" applyNumberFormat="1"/>
    <xf borderId="0" fillId="0" fontId="19" numFmtId="14" xfId="0" applyFont="1" applyNumberFormat="1"/>
    <xf borderId="2" fillId="0" fontId="27" numFmtId="0" xfId="0" applyAlignment="1" applyBorder="1" applyFont="1">
      <alignment horizontal="center" readingOrder="0" shrinkToFit="0" vertical="center" wrapText="1"/>
    </xf>
    <xf borderId="4" fillId="0" fontId="4" numFmtId="0" xfId="0" applyAlignment="1" applyBorder="1" applyFont="1">
      <alignment readingOrder="0" shrinkToFit="0" vertical="center" wrapText="0"/>
    </xf>
    <xf borderId="4" fillId="0" fontId="29" numFmtId="0" xfId="0" applyAlignment="1" applyBorder="1" applyFont="1">
      <alignment vertical="center"/>
    </xf>
    <xf borderId="4" fillId="0" fontId="4" numFmtId="0" xfId="0" applyAlignment="1" applyBorder="1" applyFont="1">
      <alignment readingOrder="0" vertical="center"/>
    </xf>
    <xf borderId="4" fillId="0" fontId="4" numFmtId="0" xfId="0" applyAlignment="1" applyBorder="1" applyFont="1">
      <alignment readingOrder="0" shrinkToFit="0" vertical="center" wrapText="1"/>
    </xf>
    <xf borderId="0" fillId="0" fontId="4" numFmtId="0" xfId="0" applyAlignment="1" applyFont="1">
      <alignment readingOrder="0" vertical="center"/>
    </xf>
    <xf borderId="2" fillId="0" fontId="30" numFmtId="0" xfId="0" applyAlignment="1" applyBorder="1" applyFont="1">
      <alignment horizontal="center" readingOrder="0" shrinkToFit="0" vertical="center" wrapText="1"/>
    </xf>
    <xf borderId="11" fillId="0" fontId="30" numFmtId="0" xfId="0" applyAlignment="1" applyBorder="1" applyFont="1">
      <alignment horizontal="center" readingOrder="0" vertical="center"/>
    </xf>
    <xf borderId="4" fillId="2" fontId="30" numFmtId="0" xfId="0" applyAlignment="1" applyBorder="1" applyFont="1">
      <alignment shrinkToFit="0" vertical="center" wrapText="1"/>
    </xf>
    <xf borderId="4" fillId="2" fontId="28" numFmtId="0" xfId="0" applyAlignment="1" applyBorder="1" applyFont="1">
      <alignment readingOrder="0" vertical="center"/>
    </xf>
    <xf borderId="0" fillId="0" fontId="31" numFmtId="0" xfId="0" applyAlignment="1" applyFont="1">
      <alignment readingOrder="0" shrinkToFit="0" vertical="center" wrapText="1"/>
    </xf>
    <xf borderId="4" fillId="0" fontId="31" numFmtId="0" xfId="0" applyAlignment="1" applyBorder="1" applyFont="1">
      <alignment readingOrder="0" shrinkToFit="0" vertical="center" wrapText="1"/>
    </xf>
    <xf borderId="4" fillId="0" fontId="11" numFmtId="0" xfId="0" applyAlignment="1" applyBorder="1" applyFont="1">
      <alignment readingOrder="0" shrinkToFit="0" vertical="center" wrapText="1"/>
    </xf>
    <xf borderId="4" fillId="0" fontId="31" numFmtId="164" xfId="0" applyAlignment="1" applyBorder="1" applyFont="1" applyNumberFormat="1">
      <alignment horizontal="left" readingOrder="0" shrinkToFit="0" vertical="center" wrapText="1"/>
    </xf>
    <xf borderId="4" fillId="0" fontId="31" numFmtId="0" xfId="0" applyAlignment="1" applyBorder="1" applyFont="1">
      <alignment horizontal="left" readingOrder="0" shrinkToFit="0" vertical="center" wrapText="1"/>
    </xf>
    <xf borderId="4" fillId="0" fontId="11" numFmtId="0" xfId="0" applyAlignment="1" applyBorder="1" applyFont="1">
      <alignment readingOrder="0" shrinkToFit="0" wrapText="1"/>
    </xf>
    <xf borderId="4" fillId="0" fontId="31" numFmtId="0" xfId="0" applyAlignment="1" applyBorder="1" applyFont="1">
      <alignment readingOrder="0" shrinkToFit="0" wrapText="1"/>
    </xf>
    <xf borderId="4" fillId="0" fontId="11" numFmtId="0" xfId="0" applyAlignment="1" applyBorder="1" applyFont="1">
      <alignment readingOrder="0" shrinkToFit="0" vertical="top" wrapText="1"/>
    </xf>
    <xf borderId="4" fillId="0" fontId="31" numFmtId="0" xfId="0" applyAlignment="1" applyBorder="1" applyFont="1">
      <alignment horizontal="left" readingOrder="0" shrinkToFit="0" vertical="top" wrapText="1"/>
    </xf>
    <xf borderId="4" fillId="0" fontId="15" numFmtId="0" xfId="0" applyAlignment="1" applyBorder="1" applyFont="1">
      <alignment readingOrder="0" shrinkToFit="0" vertical="top" wrapText="1"/>
    </xf>
    <xf borderId="4" fillId="0" fontId="31" numFmtId="164" xfId="0" applyAlignment="1" applyBorder="1" applyFont="1" applyNumberFormat="1">
      <alignment horizontal="left" readingOrder="0" shrinkToFit="0" vertical="top" wrapText="1"/>
    </xf>
    <xf borderId="4" fillId="0" fontId="0" numFmtId="0" xfId="0" applyAlignment="1" applyBorder="1" applyFont="1">
      <alignment horizontal="left" readingOrder="0" shrinkToFit="0" vertical="top" wrapText="1"/>
    </xf>
    <xf borderId="4" fillId="0" fontId="0" numFmtId="0" xfId="0" applyAlignment="1" applyBorder="1" applyFont="1">
      <alignment readingOrder="0" shrinkToFit="0" vertical="top" wrapText="1"/>
    </xf>
    <xf borderId="4" fillId="0" fontId="31" numFmtId="165" xfId="0" applyAlignment="1" applyBorder="1" applyFont="1" applyNumberFormat="1">
      <alignment horizontal="left" readingOrder="0" shrinkToFit="0" vertical="top" wrapText="1"/>
    </xf>
    <xf borderId="4" fillId="0" fontId="7" numFmtId="0" xfId="0" applyAlignment="1" applyBorder="1" applyFont="1">
      <alignment shrinkToFit="0" wrapText="1"/>
    </xf>
    <xf borderId="4" fillId="0" fontId="7" numFmtId="0" xfId="0" applyBorder="1" applyFont="1"/>
    <xf borderId="4" fillId="0" fontId="4" numFmtId="0" xfId="0" applyAlignment="1" applyBorder="1" applyFont="1">
      <alignment shrinkToFit="0" vertical="center" wrapText="1"/>
    </xf>
    <xf borderId="4" fillId="0" fontId="31" numFmtId="14" xfId="0" applyBorder="1" applyFont="1" applyNumberFormat="1"/>
    <xf borderId="0" fillId="0" fontId="7" numFmtId="0" xfId="0" applyAlignment="1" applyFont="1">
      <alignment shrinkToFit="0" wrapText="1"/>
    </xf>
    <xf borderId="0" fillId="0" fontId="7" numFmtId="0" xfId="0" applyFont="1"/>
    <xf borderId="0" fillId="0" fontId="4" numFmtId="0" xfId="0" applyAlignment="1" applyFont="1">
      <alignment shrinkToFit="0" vertical="center" wrapText="1"/>
    </xf>
    <xf borderId="0" fillId="0" fontId="31" numFmtId="14" xfId="0" applyFont="1" applyNumberFormat="1"/>
    <xf borderId="4" fillId="2" fontId="30" numFmtId="0" xfId="0" applyAlignment="1" applyBorder="1" applyFont="1">
      <alignment vertical="center"/>
    </xf>
    <xf borderId="4" fillId="0" fontId="31" numFmtId="0" xfId="0" applyAlignment="1" applyBorder="1" applyFont="1">
      <alignment readingOrder="0"/>
    </xf>
    <xf borderId="4" fillId="0" fontId="31" numFmtId="0" xfId="0" applyAlignment="1" applyBorder="1" applyFont="1">
      <alignment readingOrder="0" vertical="center"/>
    </xf>
    <xf borderId="4" fillId="0" fontId="32" numFmtId="0" xfId="0" applyAlignment="1" applyBorder="1" applyFont="1">
      <alignment readingOrder="0" vertical="center"/>
    </xf>
    <xf borderId="4" fillId="0" fontId="0" numFmtId="0" xfId="0" applyAlignment="1" applyBorder="1" applyFont="1">
      <alignment readingOrder="0" shrinkToFit="0" wrapText="1"/>
    </xf>
    <xf borderId="4" fillId="4" fontId="31" numFmtId="0" xfId="0" applyAlignment="1" applyBorder="1" applyFont="1">
      <alignment horizontal="left" readingOrder="0"/>
    </xf>
    <xf borderId="4" fillId="4" fontId="0" numFmtId="0" xfId="0" applyAlignment="1" applyBorder="1" applyFont="1">
      <alignment horizontal="left" readingOrder="0" shrinkToFit="0" wrapText="1"/>
    </xf>
    <xf borderId="4" fillId="4" fontId="31" numFmtId="164" xfId="0" applyAlignment="1" applyBorder="1" applyFont="1" applyNumberFormat="1">
      <alignment horizontal="left" readingOrder="0"/>
    </xf>
    <xf borderId="4" fillId="0" fontId="0" numFmtId="0" xfId="0" applyAlignment="1" applyBorder="1" applyFont="1">
      <alignment readingOrder="0" shrinkToFit="0" vertical="center" wrapText="1"/>
    </xf>
    <xf borderId="4" fillId="0" fontId="31" numFmtId="0" xfId="0" applyBorder="1" applyFont="1"/>
    <xf borderId="4" fillId="4" fontId="31" numFmtId="165" xfId="0" applyAlignment="1" applyBorder="1" applyFont="1" applyNumberFormat="1">
      <alignment horizontal="left" readingOrder="0"/>
    </xf>
    <xf borderId="4" fillId="0" fontId="4" numFmtId="0" xfId="0" applyAlignment="1" applyBorder="1" applyFont="1">
      <alignment readingOrder="0" vertical="center"/>
    </xf>
    <xf borderId="4" fillId="2" fontId="28" numFmtId="0" xfId="0" applyAlignment="1" applyBorder="1" applyFont="1">
      <alignment readingOrder="0" shrinkToFit="0" vertical="center" wrapText="1"/>
    </xf>
    <xf borderId="0" fillId="0" fontId="11" numFmtId="0" xfId="0" applyAlignment="1" applyFont="1">
      <alignment readingOrder="0" vertical="center"/>
    </xf>
    <xf borderId="4" fillId="0" fontId="11" numFmtId="0" xfId="0" applyAlignment="1" applyBorder="1" applyFont="1">
      <alignment readingOrder="0" vertical="center"/>
    </xf>
    <xf borderId="4" fillId="0" fontId="11" numFmtId="0" xfId="0" applyAlignment="1" applyBorder="1" applyFont="1">
      <alignment readingOrder="0" shrinkToFit="0" vertical="center" wrapText="1"/>
    </xf>
    <xf borderId="4" fillId="0" fontId="4" numFmtId="0" xfId="0" applyAlignment="1" applyBorder="1" applyFont="1">
      <alignment vertical="center"/>
    </xf>
    <xf borderId="4" fillId="0" fontId="11" numFmtId="0" xfId="0" applyAlignment="1" applyBorder="1" applyFont="1">
      <alignment readingOrder="0" vertical="center"/>
    </xf>
    <xf borderId="0" fillId="0" fontId="11" numFmtId="0" xfId="0" applyAlignment="1" applyFont="1">
      <alignment readingOrder="0"/>
    </xf>
    <xf borderId="4" fillId="0" fontId="11" numFmtId="0" xfId="0" applyAlignment="1" applyBorder="1" applyFont="1">
      <alignment readingOrder="0"/>
    </xf>
    <xf borderId="4" fillId="0" fontId="33" numFmtId="0" xfId="0" applyBorder="1" applyFont="1"/>
    <xf borderId="0" fillId="0" fontId="11" numFmtId="0" xfId="0" applyAlignment="1" applyFont="1">
      <alignment readingOrder="0" shrinkToFit="0" wrapText="1"/>
    </xf>
    <xf borderId="11" fillId="0" fontId="4" numFmtId="0" xfId="0" applyBorder="1" applyFont="1"/>
    <xf borderId="4" fillId="2" fontId="30" numFmtId="0" xfId="0" applyAlignment="1" applyBorder="1" applyFont="1">
      <alignment readingOrder="0" shrinkToFit="0" vertical="center" wrapText="1"/>
    </xf>
    <xf borderId="0" fillId="0" fontId="34" numFmtId="0" xfId="0" applyAlignment="1" applyFont="1">
      <alignment horizontal="left" readingOrder="0" shrinkToFit="0" wrapText="1"/>
    </xf>
    <xf borderId="4" fillId="4" fontId="35" numFmtId="0" xfId="0" applyAlignment="1" applyBorder="1" applyFont="1">
      <alignment horizontal="left" readingOrder="0"/>
    </xf>
    <xf borderId="4" fillId="0" fontId="4" numFmtId="0" xfId="0" applyAlignment="1" applyBorder="1" applyFont="1">
      <alignment readingOrder="0" shrinkToFit="0" wrapText="1"/>
    </xf>
    <xf borderId="4" fillId="4" fontId="35" numFmtId="0" xfId="0" applyAlignment="1" applyBorder="1" applyFont="1">
      <alignment horizontal="left" readingOrder="0" shrinkToFit="0" wrapText="1"/>
    </xf>
    <xf borderId="4" fillId="0" fontId="7" numFmtId="0" xfId="0" applyAlignment="1" applyBorder="1" applyFont="1">
      <alignment readingOrder="0" shrinkToFit="0" wrapText="1"/>
    </xf>
    <xf borderId="4" fillId="0" fontId="7" numFmtId="0" xfId="0" applyAlignment="1" applyBorder="1" applyFont="1">
      <alignment readingOrder="0"/>
    </xf>
    <xf borderId="0" fillId="0" fontId="4" numFmtId="0" xfId="0" applyAlignment="1" applyFont="1">
      <alignment readingOrder="0" shrinkToFit="0" wrapText="1"/>
    </xf>
    <xf borderId="4" fillId="0" fontId="7" numFmtId="0" xfId="0" applyAlignment="1" applyBorder="1" applyFont="1">
      <alignment readingOrder="0" shrinkToFit="0" vertical="center" wrapText="1"/>
    </xf>
    <xf borderId="4" fillId="0" fontId="7" numFmtId="0" xfId="0" applyAlignment="1" applyBorder="1" applyFont="1">
      <alignment readingOrder="0" vertical="center"/>
    </xf>
    <xf borderId="0" fillId="0" fontId="7" numFmtId="0" xfId="0" applyAlignment="1" applyFont="1">
      <alignment readingOrder="0" shrinkToFit="0" vertical="center" wrapText="1"/>
    </xf>
    <xf borderId="0" fillId="0" fontId="7" numFmtId="0" xfId="0" applyAlignment="1" applyFont="1">
      <alignment readingOrder="0" vertical="center"/>
    </xf>
    <xf borderId="4" fillId="0" fontId="7" numFmtId="164" xfId="0" applyAlignment="1" applyBorder="1" applyFont="1" applyNumberFormat="1">
      <alignment horizontal="left" readingOrder="0" vertical="center"/>
    </xf>
    <xf borderId="4" fillId="0" fontId="7" numFmtId="0" xfId="0" applyAlignment="1" applyBorder="1" applyFont="1">
      <alignment shrinkToFit="0" vertical="center" wrapText="1"/>
    </xf>
    <xf borderId="4" fillId="0" fontId="7" numFmtId="0" xfId="0" applyAlignment="1" applyBorder="1" applyFont="1">
      <alignment vertical="center"/>
    </xf>
    <xf borderId="0" fillId="0" fontId="4" numFmtId="0" xfId="0" applyAlignment="1" applyFont="1">
      <alignment shrinkToFit="0" wrapText="1"/>
    </xf>
    <xf borderId="0" fillId="0" fontId="31" numFmtId="0" xfId="0" applyAlignment="1" applyFont="1">
      <alignment readingOrder="0" vertical="center"/>
    </xf>
    <xf borderId="4" fillId="4" fontId="31" numFmtId="0" xfId="0" applyAlignment="1" applyBorder="1" applyFont="1">
      <alignment horizontal="left" readingOrder="0" shrinkToFit="0" wrapText="1"/>
    </xf>
    <xf borderId="4" fillId="4" fontId="31" numFmtId="164" xfId="0" applyAlignment="1" applyBorder="1" applyFont="1" applyNumberFormat="1">
      <alignment horizontal="left" readingOrder="0" shrinkToFit="0" wrapText="1"/>
    </xf>
    <xf borderId="4" fillId="0" fontId="31" numFmtId="0" xfId="0" applyAlignment="1" applyBorder="1" applyFont="1">
      <alignment horizontal="left" readingOrder="0" shrinkToFit="0" wrapText="1"/>
    </xf>
    <xf borderId="0" fillId="0" fontId="36" numFmtId="0" xfId="0" applyAlignment="1" applyFont="1">
      <alignment readingOrder="0"/>
    </xf>
    <xf borderId="0" fillId="2" fontId="28" numFmtId="0" xfId="0" applyAlignment="1" applyFont="1">
      <alignment horizontal="center" readingOrder="0"/>
    </xf>
    <xf borderId="0" fillId="2" fontId="4" numFmtId="0" xfId="0" applyAlignment="1" applyFont="1">
      <alignment readingOrder="0"/>
    </xf>
    <xf borderId="2" fillId="0" fontId="4" numFmtId="0" xfId="0" applyAlignment="1" applyBorder="1" applyFont="1">
      <alignment readingOrder="0"/>
    </xf>
    <xf borderId="6" fillId="0" fontId="4" numFmtId="0" xfId="0" applyBorder="1" applyFont="1"/>
    <xf borderId="4" fillId="0" fontId="37" numFmtId="0" xfId="0" applyBorder="1" applyFont="1"/>
    <xf borderId="4" fillId="0" fontId="4" numFmtId="0" xfId="0" applyAlignment="1" applyBorder="1" applyFont="1">
      <alignment readingOrder="0"/>
    </xf>
    <xf borderId="0" fillId="0" fontId="36" numFmtId="0" xfId="0" applyAlignment="1" applyFont="1">
      <alignment readingOrder="0" shrinkToFit="0" wrapText="1"/>
    </xf>
    <xf borderId="0" fillId="2" fontId="28" numFmtId="0" xfId="0" applyAlignment="1" applyFont="1">
      <alignment readingOrder="0" shrinkToFit="0" wrapText="1"/>
    </xf>
    <xf borderId="2" fillId="0" fontId="28" numFmtId="0" xfId="0" applyAlignment="1" applyBorder="1" applyFont="1">
      <alignment readingOrder="0"/>
    </xf>
    <xf borderId="4" fillId="0" fontId="4" numFmtId="164" xfId="0" applyAlignment="1" applyBorder="1" applyFont="1" applyNumberFormat="1">
      <alignment readingOrder="0"/>
    </xf>
    <xf borderId="2" fillId="0" fontId="38" numFmtId="0" xfId="0" applyAlignment="1" applyBorder="1" applyFont="1">
      <alignment horizontal="left" readingOrder="0" shrinkToFit="0" vertical="center" wrapText="1"/>
    </xf>
    <xf borderId="4" fillId="0" fontId="23" numFmtId="0" xfId="0" applyAlignment="1" applyBorder="1" applyFont="1">
      <alignment horizontal="left" shrinkToFit="0" wrapText="1"/>
    </xf>
    <xf borderId="4" fillId="2" fontId="38" numFmtId="0" xfId="0" applyAlignment="1" applyBorder="1" applyFont="1">
      <alignment horizontal="left" readingOrder="0" shrinkToFit="0" vertical="center" wrapText="1"/>
    </xf>
    <xf borderId="4" fillId="2" fontId="38" numFmtId="0" xfId="0" applyAlignment="1" applyBorder="1" applyFont="1">
      <alignment horizontal="left" shrinkToFit="0" vertical="center" wrapText="1"/>
    </xf>
    <xf borderId="4" fillId="0" fontId="23" numFmtId="0" xfId="0" applyAlignment="1" applyBorder="1" applyFont="1">
      <alignment horizontal="left" readingOrder="0" shrinkToFit="0" wrapText="1"/>
    </xf>
    <xf borderId="4" fillId="0" fontId="39" numFmtId="0" xfId="0" applyAlignment="1" applyBorder="1" applyFont="1">
      <alignment horizontal="left" readingOrder="0" shrinkToFit="0" vertical="center" wrapText="1"/>
    </xf>
    <xf borderId="4" fillId="0" fontId="23" numFmtId="0" xfId="0" applyAlignment="1" applyBorder="1" applyFont="1">
      <alignment horizontal="left" readingOrder="0" shrinkToFit="0" vertical="center" wrapText="1"/>
    </xf>
    <xf borderId="4" fillId="0" fontId="40" numFmtId="0" xfId="0" applyAlignment="1" applyBorder="1" applyFont="1">
      <alignment horizontal="left" readingOrder="0" shrinkToFit="0" wrapText="1"/>
    </xf>
    <xf borderId="4" fillId="0" fontId="41" numFmtId="0" xfId="0" applyAlignment="1" applyBorder="1" applyFont="1">
      <alignment horizontal="left" readingOrder="0" shrinkToFit="0" wrapText="1"/>
    </xf>
    <xf borderId="4" fillId="0" fontId="4" numFmtId="0" xfId="0" applyAlignment="1" applyBorder="1" applyFont="1">
      <alignment horizontal="left" readingOrder="0" shrinkToFit="0" wrapText="1"/>
    </xf>
    <xf borderId="4" fillId="0" fontId="4" numFmtId="0" xfId="0" applyAlignment="1" applyBorder="1" applyFont="1">
      <alignment horizontal="left" readingOrder="0" shrinkToFit="0" wrapText="1"/>
    </xf>
    <xf borderId="4" fillId="0" fontId="4" numFmtId="0" xfId="0" applyAlignment="1" applyBorder="1" applyFont="1">
      <alignment horizontal="left" shrinkToFit="0" wrapText="1"/>
    </xf>
    <xf borderId="4" fillId="0" fontId="23" numFmtId="0" xfId="0" applyAlignment="1" applyBorder="1" applyFont="1">
      <alignment horizontal="left" shrinkToFit="0" vertical="center" wrapText="1"/>
    </xf>
    <xf borderId="4" fillId="0" fontId="42" numFmtId="14" xfId="0" applyAlignment="1" applyBorder="1" applyFont="1" applyNumberFormat="1">
      <alignment horizontal="left" shrinkToFit="0" wrapText="1"/>
    </xf>
    <xf borderId="2" fillId="0" fontId="30" numFmtId="0" xfId="0" applyAlignment="1" applyBorder="1" applyFont="1">
      <alignment horizontal="left" readingOrder="0" shrinkToFit="0" vertical="center" wrapText="1"/>
    </xf>
    <xf borderId="4" fillId="2" fontId="30" numFmtId="0" xfId="0" applyAlignment="1" applyBorder="1" applyFont="1">
      <alignment horizontal="left" readingOrder="0" shrinkToFit="0" vertical="center" wrapText="1"/>
    </xf>
    <xf borderId="4" fillId="2" fontId="28" numFmtId="0" xfId="0" applyAlignment="1" applyBorder="1" applyFont="1">
      <alignment horizontal="left" shrinkToFit="0" vertical="center" wrapText="1"/>
    </xf>
    <xf borderId="4" fillId="2" fontId="28" numFmtId="0" xfId="0" applyAlignment="1" applyBorder="1" applyFont="1">
      <alignment horizontal="left" readingOrder="0" shrinkToFit="0" vertical="center" wrapText="1"/>
    </xf>
    <xf borderId="4" fillId="0" fontId="43" numFmtId="0" xfId="0" applyAlignment="1" applyBorder="1" applyFont="1">
      <alignment horizontal="left" readingOrder="0" shrinkToFit="0" wrapText="1"/>
    </xf>
    <xf borderId="4" fillId="0" fontId="19" numFmtId="0" xfId="0" applyAlignment="1" applyBorder="1" applyFont="1">
      <alignment horizontal="left" readingOrder="0" shrinkToFit="0" vertical="bottom" wrapText="1"/>
    </xf>
    <xf borderId="4" fillId="0" fontId="44" numFmtId="0" xfId="0" applyAlignment="1" applyBorder="1" applyFont="1">
      <alignment horizontal="left" readingOrder="0" shrinkToFit="0" vertical="center" wrapText="1"/>
    </xf>
    <xf borderId="4" fillId="0" fontId="19" numFmtId="0" xfId="0" applyAlignment="1" applyBorder="1" applyFont="1">
      <alignment horizontal="left" shrinkToFit="0" vertical="bottom" wrapText="1"/>
    </xf>
    <xf borderId="4" fillId="0" fontId="45" numFmtId="0" xfId="0" applyAlignment="1" applyBorder="1" applyFont="1">
      <alignment horizontal="left" readingOrder="0" shrinkToFit="0" vertical="bottom" wrapText="1"/>
    </xf>
    <xf borderId="13" fillId="0" fontId="19" numFmtId="0" xfId="0" applyAlignment="1" applyBorder="1" applyFont="1">
      <alignment horizontal="left" readingOrder="0" shrinkToFit="0" vertical="bottom" wrapText="1"/>
    </xf>
    <xf borderId="8" fillId="0" fontId="4" numFmtId="0" xfId="0" applyBorder="1" applyFont="1"/>
    <xf borderId="5" fillId="0" fontId="4" numFmtId="0" xfId="0" applyBorder="1" applyFont="1"/>
    <xf borderId="13" fillId="0" fontId="46" numFmtId="0" xfId="0" applyAlignment="1" applyBorder="1" applyFont="1">
      <alignment horizontal="left" readingOrder="0" shrinkToFit="0" vertical="bottom" wrapText="1"/>
    </xf>
    <xf borderId="4" fillId="0" fontId="19" numFmtId="0" xfId="0" applyAlignment="1" applyBorder="1" applyFont="1">
      <alignment horizontal="left" shrinkToFit="0" vertical="bottom" wrapText="1"/>
    </xf>
    <xf borderId="4" fillId="0" fontId="7" numFmtId="0" xfId="0" applyAlignment="1" applyBorder="1" applyFont="1">
      <alignment horizontal="left" shrinkToFit="0" wrapText="1"/>
    </xf>
    <xf borderId="4" fillId="0" fontId="4" numFmtId="0" xfId="0" applyAlignment="1" applyBorder="1" applyFont="1">
      <alignment horizontal="left" shrinkToFit="0" vertical="center" wrapText="1"/>
    </xf>
    <xf borderId="4" fillId="0" fontId="31" numFmtId="14" xfId="0" applyAlignment="1" applyBorder="1" applyFont="1" applyNumberFormat="1">
      <alignment horizontal="left" shrinkToFit="0" wrapText="1"/>
    </xf>
    <xf borderId="4" fillId="2" fontId="30" numFmtId="0" xfId="0" applyAlignment="1" applyBorder="1" applyFont="1">
      <alignment horizontal="left" shrinkToFit="0" vertical="center" wrapText="1"/>
    </xf>
    <xf borderId="4" fillId="0" fontId="7" numFmtId="0" xfId="0" applyAlignment="1" applyBorder="1" applyFont="1">
      <alignment horizontal="left" readingOrder="0" shrinkToFit="0" wrapText="1"/>
    </xf>
    <xf borderId="4" fillId="0" fontId="7" numFmtId="0" xfId="0" applyAlignment="1" applyBorder="1" applyFont="1">
      <alignment horizontal="left" readingOrder="0" shrinkToFit="0" vertical="center" wrapText="1"/>
    </xf>
    <xf borderId="4" fillId="0" fontId="4" numFmtId="0" xfId="0" applyAlignment="1" applyBorder="1" applyFont="1">
      <alignment horizontal="left" readingOrder="0" shrinkToFit="0" vertical="center" wrapText="1"/>
    </xf>
    <xf borderId="4" fillId="0" fontId="7" numFmtId="164" xfId="0" applyAlignment="1" applyBorder="1" applyFont="1" applyNumberFormat="1">
      <alignment horizontal="left" readingOrder="0" shrinkToFit="0" vertical="center" wrapText="1"/>
    </xf>
    <xf borderId="4" fillId="0" fontId="4" numFmtId="164" xfId="0" applyAlignment="1" applyBorder="1" applyFont="1" applyNumberFormat="1">
      <alignment horizontal="left" readingOrder="0" shrinkToFit="0" wrapText="1"/>
    </xf>
    <xf borderId="4" fillId="0" fontId="4" numFmtId="165" xfId="0" applyAlignment="1" applyBorder="1" applyFont="1" applyNumberFormat="1">
      <alignment horizontal="left" readingOrder="0" shrinkToFit="0" wrapText="1"/>
    </xf>
    <xf borderId="4" fillId="0" fontId="4" numFmtId="166" xfId="0" applyAlignment="1" applyBorder="1" applyFont="1" applyNumberFormat="1">
      <alignment horizontal="left" readingOrder="0" shrinkToFit="0" wrapText="1"/>
    </xf>
    <xf borderId="0" fillId="2" fontId="4" numFmtId="0" xfId="0" applyFont="1"/>
    <xf borderId="0" fillId="0" fontId="4" numFmtId="0" xfId="0" applyAlignment="1" applyFont="1">
      <alignment readingOrder="0"/>
    </xf>
    <xf borderId="0" fillId="0" fontId="47" numFmtId="0" xfId="0" applyAlignment="1" applyFont="1">
      <alignment readingOrder="0"/>
    </xf>
    <xf borderId="0" fillId="4" fontId="15" numFmtId="0" xfId="0" applyAlignment="1" applyFont="1">
      <alignment readingOrder="0"/>
    </xf>
    <xf borderId="0" fillId="0" fontId="48" numFmtId="0" xfId="0" applyAlignment="1" applyFont="1">
      <alignment readingOrder="0"/>
    </xf>
    <xf borderId="0" fillId="0" fontId="4" numFmtId="166" xfId="0" applyAlignment="1" applyFont="1" applyNumberFormat="1">
      <alignment readingOrder="0"/>
    </xf>
    <xf borderId="0" fillId="0" fontId="49" numFmtId="0" xfId="0" applyAlignment="1" applyFont="1">
      <alignment readingOrder="0"/>
    </xf>
    <xf borderId="0" fillId="0" fontId="30" numFmtId="0" xfId="0" applyAlignment="1" applyFont="1">
      <alignment horizontal="left" readingOrder="0" shrinkToFit="0" vertical="center" wrapText="1"/>
    </xf>
    <xf borderId="0" fillId="0" fontId="4" numFmtId="0" xfId="0" applyAlignment="1" applyFont="1">
      <alignment horizontal="left" shrinkToFit="0" wrapText="1"/>
    </xf>
    <xf borderId="4" fillId="2" fontId="30" numFmtId="0" xfId="0" applyAlignment="1" applyBorder="1" applyFont="1">
      <alignment horizontal="center" shrinkToFit="0" vertical="center" wrapText="1"/>
    </xf>
    <xf borderId="4" fillId="2" fontId="30" numFmtId="0" xfId="0" applyAlignment="1" applyBorder="1" applyFont="1">
      <alignment horizontal="center" readingOrder="0" shrinkToFit="0" vertical="center" wrapText="1"/>
    </xf>
    <xf borderId="4" fillId="2" fontId="50" numFmtId="0" xfId="0" applyAlignment="1" applyBorder="1" applyFont="1">
      <alignment horizontal="center" readingOrder="0" shrinkToFit="0" vertical="center" wrapText="1"/>
    </xf>
    <xf borderId="0" fillId="0" fontId="30" numFmtId="0" xfId="0" applyAlignment="1" applyFont="1">
      <alignment horizontal="center" readingOrder="0" shrinkToFit="0" vertical="center" wrapText="1"/>
    </xf>
    <xf borderId="0" fillId="0" fontId="51" numFmtId="0" xfId="0" applyAlignment="1" applyFont="1">
      <alignment horizontal="left" shrinkToFit="0" wrapText="1"/>
    </xf>
    <xf borderId="0" fillId="0" fontId="52" numFmtId="0" xfId="0" applyAlignment="1" applyFont="1">
      <alignment shrinkToFit="0" vertical="bottom" wrapText="1"/>
    </xf>
    <xf borderId="0" fillId="0" fontId="53" numFmtId="0" xfId="0" applyAlignment="1" applyFont="1">
      <alignment horizontal="center" readingOrder="0" shrinkToFit="0" wrapText="1"/>
    </xf>
    <xf borderId="0" fillId="4" fontId="54" numFmtId="0" xfId="0" applyAlignment="1" applyFont="1">
      <alignment readingOrder="0" shrinkToFit="0" wrapText="1"/>
    </xf>
    <xf borderId="0" fillId="0" fontId="55" numFmtId="0" xfId="0" applyAlignment="1" applyFont="1">
      <alignment readingOrder="0" shrinkToFit="0" vertical="bottom" wrapText="1"/>
    </xf>
    <xf borderId="0" fillId="0" fontId="4" numFmtId="0" xfId="0" applyAlignment="1" applyFont="1">
      <alignment readingOrder="0" shrinkToFit="0" wrapText="1"/>
    </xf>
    <xf borderId="0" fillId="0" fontId="40" numFmtId="0" xfId="0" applyAlignment="1" applyFont="1">
      <alignment shrinkToFit="0" vertical="bottom" wrapText="1"/>
    </xf>
    <xf borderId="0" fillId="0" fontId="4"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90" Type="http://schemas.openxmlformats.org/officeDocument/2006/relationships/hyperlink" Target="https://www.chemsrc.com/en/searchResult/1%252C2-DICHLOROPROPANE/" TargetMode="External"/><Relationship Id="rId194" Type="http://schemas.openxmlformats.org/officeDocument/2006/relationships/hyperlink" Target="https://www.chemsrc.com/en/searchResult/DICOFOL/" TargetMode="External"/><Relationship Id="rId193" Type="http://schemas.openxmlformats.org/officeDocument/2006/relationships/hyperlink" Target="https://www.chemsrc.com/en/searchResult/DICOFOL/" TargetMode="External"/><Relationship Id="rId192" Type="http://schemas.openxmlformats.org/officeDocument/2006/relationships/hyperlink" Target="https://19january2021snapshot.epa.gov/sites/static/files/documents/dwsha_0607.pdf" TargetMode="External"/><Relationship Id="rId191" Type="http://schemas.openxmlformats.org/officeDocument/2006/relationships/hyperlink" Target="https://www.chemsrc.com/en/searchResult/1%252C2-DICHLOROPROPANE/" TargetMode="External"/><Relationship Id="rId187" Type="http://schemas.openxmlformats.org/officeDocument/2006/relationships/hyperlink" Target="https://19january2021snapshot.epa.gov/sites/static/files/documents/dwsha_0607.pdf" TargetMode="External"/><Relationship Id="rId186" Type="http://schemas.openxmlformats.org/officeDocument/2006/relationships/hyperlink" Target="https://www.chemsrc.com/en/searchResult/DICHLOROMETHANE/" TargetMode="External"/><Relationship Id="rId185" Type="http://schemas.openxmlformats.org/officeDocument/2006/relationships/hyperlink" Target="https://www.chemsrc.com/en/searchResult/DICHLOROMETHANE/" TargetMode="External"/><Relationship Id="rId184" Type="http://schemas.openxmlformats.org/officeDocument/2006/relationships/hyperlink" Target="https://19january2021snapshot.epa.gov/sites/static/files/documents/dwsha_0607.pdf" TargetMode="External"/><Relationship Id="rId189" Type="http://schemas.openxmlformats.org/officeDocument/2006/relationships/hyperlink" Target="https://www.chemsrc.com/en/searchResult/2%252C4-DICHLOROPHENOL/" TargetMode="External"/><Relationship Id="rId188" Type="http://schemas.openxmlformats.org/officeDocument/2006/relationships/hyperlink" Target="https://www.chemsrc.com/en/searchResult/2%252C4-DICHLOROPHENOL/" TargetMode="External"/><Relationship Id="rId183" Type="http://schemas.openxmlformats.org/officeDocument/2006/relationships/hyperlink" Target="https://www.chemsrc.com/en/searchResult/1%252C2-DICHLOROBENZENE/" TargetMode="External"/><Relationship Id="rId182" Type="http://schemas.openxmlformats.org/officeDocument/2006/relationships/hyperlink" Target="https://www.chemsrc.com/en/searchResult/1%252C2-DICHLOROBENZENE/" TargetMode="External"/><Relationship Id="rId181" Type="http://schemas.openxmlformats.org/officeDocument/2006/relationships/hyperlink" Target="https://www.chemsrc.com/en/searchResult/DIBUTYL%2520PHTHALATE/" TargetMode="External"/><Relationship Id="rId180" Type="http://schemas.openxmlformats.org/officeDocument/2006/relationships/hyperlink" Target="https://www.chemsrc.com/en/searchResult/DIBUTYL%2520PHTHALATE/" TargetMode="External"/><Relationship Id="rId176" Type="http://schemas.openxmlformats.org/officeDocument/2006/relationships/hyperlink" Target="https://19january2021snapshot.epa.gov/sites/static/files/documents/dwsha_0607.pdf" TargetMode="External"/><Relationship Id="rId297" Type="http://schemas.openxmlformats.org/officeDocument/2006/relationships/hyperlink" Target="https://www.chemsrc.com/en/searchResult/HEXACONAZOLE%2520(ANVIL)/" TargetMode="External"/><Relationship Id="rId175" Type="http://schemas.openxmlformats.org/officeDocument/2006/relationships/hyperlink" Target="https://www.chemsrc.com/en/cas/96-12-8_845167.html" TargetMode="External"/><Relationship Id="rId296" Type="http://schemas.openxmlformats.org/officeDocument/2006/relationships/hyperlink" Target="https://www.chemsrc.com/en/searchResult/1%252C2%252C3%252C7%252C8%252C9-HEXACHLORODIBENZO-P-DIOXIN/" TargetMode="External"/><Relationship Id="rId174" Type="http://schemas.openxmlformats.org/officeDocument/2006/relationships/hyperlink" Target="https://www.chemsrc.com/en/cas/96-12-8_845167.html" TargetMode="External"/><Relationship Id="rId295" Type="http://schemas.openxmlformats.org/officeDocument/2006/relationships/hyperlink" Target="https://www.chemsrc.com/en/searchResult/1%252C2%252C3%252C7%252C8%252C9-HEXACHLORODIBENZO-P-DIOXIN/" TargetMode="External"/><Relationship Id="rId173" Type="http://schemas.openxmlformats.org/officeDocument/2006/relationships/hyperlink" Target="https://www.chemsrc.com/en/cas/139-65-1_77978.html" TargetMode="External"/><Relationship Id="rId294" Type="http://schemas.openxmlformats.org/officeDocument/2006/relationships/hyperlink" Target="https://www.chemsrc.com/en/cas/608-73-1_4062.html" TargetMode="External"/><Relationship Id="rId179" Type="http://schemas.openxmlformats.org/officeDocument/2006/relationships/hyperlink" Target="https://19january2021snapshot.epa.gov/sites/static/files/documents/dwsha_0607.pdf" TargetMode="External"/><Relationship Id="rId178" Type="http://schemas.openxmlformats.org/officeDocument/2006/relationships/hyperlink" Target="https://www.chemsrc.com/en/searchResult/1%252C2-DIBROMOETHANE/" TargetMode="External"/><Relationship Id="rId299" Type="http://schemas.openxmlformats.org/officeDocument/2006/relationships/hyperlink" Target="https://www.chemsrc.com/en/searchResult/HYDRAZINE/" TargetMode="External"/><Relationship Id="rId177" Type="http://schemas.openxmlformats.org/officeDocument/2006/relationships/hyperlink" Target="https://www.chemsrc.com/en/searchResult/1%252C2-DIBROMOETHANE/" TargetMode="External"/><Relationship Id="rId298" Type="http://schemas.openxmlformats.org/officeDocument/2006/relationships/hyperlink" Target="https://www.chemsrc.com/en/searchResult/HEXACONAZOLE%2520(ANVIL)/" TargetMode="External"/><Relationship Id="rId198" Type="http://schemas.openxmlformats.org/officeDocument/2006/relationships/hyperlink" Target="https://www.chemsrc.com/en/searchResult/DIELDRIN/" TargetMode="External"/><Relationship Id="rId197" Type="http://schemas.openxmlformats.org/officeDocument/2006/relationships/hyperlink" Target="https://www.chemsrc.com/en/searchResult/DIELDRIN/" TargetMode="External"/><Relationship Id="rId196" Type="http://schemas.openxmlformats.org/officeDocument/2006/relationships/hyperlink" Target="https://www.chemsrc.com/en/searchResult/DICYCLOPENTADIENYL%2520IRON/" TargetMode="External"/><Relationship Id="rId195" Type="http://schemas.openxmlformats.org/officeDocument/2006/relationships/hyperlink" Target="https://www.chemsrc.com/en/searchResult/DICYCLOPENTADIENYL%2520IRON/" TargetMode="External"/><Relationship Id="rId199" Type="http://schemas.openxmlformats.org/officeDocument/2006/relationships/hyperlink" Target="https://www.chemsrc.com/en/searchResult/DIETHYL%2520PHTHALATE/" TargetMode="External"/><Relationship Id="rId150" Type="http://schemas.openxmlformats.org/officeDocument/2006/relationships/hyperlink" Target="https://www.chemsrc.com/en/searchResult/D-TRANS-ALLETHRIN/" TargetMode="External"/><Relationship Id="rId271" Type="http://schemas.openxmlformats.org/officeDocument/2006/relationships/hyperlink" Target="https://www.chemsrc.com/en/cas/58-89-9_1118363.html" TargetMode="External"/><Relationship Id="rId392" Type="http://schemas.openxmlformats.org/officeDocument/2006/relationships/hyperlink" Target="https://www.chemsrc.com/en/searchResult/NONACHLOR%252C%2520TRANS-/" TargetMode="External"/><Relationship Id="rId270" Type="http://schemas.openxmlformats.org/officeDocument/2006/relationships/hyperlink" Target="https://www.chemsrc.com/en/searchResult/FIREMASTER%2520FF-1/" TargetMode="External"/><Relationship Id="rId391" Type="http://schemas.openxmlformats.org/officeDocument/2006/relationships/hyperlink" Target="https://www.chemsrc.com/en/searchResult/NONACHLOR%252C%2520TRANS-/" TargetMode="External"/><Relationship Id="rId390" Type="http://schemas.openxmlformats.org/officeDocument/2006/relationships/hyperlink" Target="https://www.chemsrc.com/en/searchResult/NONACHLOR%252C%2520CIS-/" TargetMode="External"/><Relationship Id="rId1" Type="http://schemas.openxmlformats.org/officeDocument/2006/relationships/hyperlink" Target="https://davidsuzuki.org/living-green/safe-and-eco-friendly-garden-pesticides/" TargetMode="External"/><Relationship Id="rId2" Type="http://schemas.openxmlformats.org/officeDocument/2006/relationships/hyperlink" Target="https://pubchem.ncbi.nlm.nih.gov/compound/acetochlor" TargetMode="External"/><Relationship Id="rId3" Type="http://schemas.openxmlformats.org/officeDocument/2006/relationships/hyperlink" Target="https://19january2021snapshot.epa.gov/sites/static/files/documents/dwsha_0607.pdf" TargetMode="External"/><Relationship Id="rId149" Type="http://schemas.openxmlformats.org/officeDocument/2006/relationships/hyperlink" Target="https://www.chemsrc.com/en/searchResult/2%252C4-D/" TargetMode="External"/><Relationship Id="rId4" Type="http://schemas.openxmlformats.org/officeDocument/2006/relationships/hyperlink" Target="https://pubchem.ncbi.nlm.nih.gov/compound/alachlor" TargetMode="External"/><Relationship Id="rId148" Type="http://schemas.openxmlformats.org/officeDocument/2006/relationships/hyperlink" Target="https://www.chemsrc.com/en/searchResult/2%252C4-D/" TargetMode="External"/><Relationship Id="rId269" Type="http://schemas.openxmlformats.org/officeDocument/2006/relationships/hyperlink" Target="https://www.chemsrc.com/en/searchResult/FIREMASTER%2520FF-1/" TargetMode="External"/><Relationship Id="rId9" Type="http://schemas.openxmlformats.org/officeDocument/2006/relationships/hyperlink" Target="https://www.chemsrc.com/en/searchResult/4-AMINO-BENZOLSULFONYL-METHYLCARBAMAT/" TargetMode="External"/><Relationship Id="rId143" Type="http://schemas.openxmlformats.org/officeDocument/2006/relationships/hyperlink" Target="https://www.chemsrc.com/en/searchResult/CYCLOSPORIN%2520A/" TargetMode="External"/><Relationship Id="rId264" Type="http://schemas.openxmlformats.org/officeDocument/2006/relationships/hyperlink" Target="https://www.chemsrc.com/en/searchResult/FENVALERATE/" TargetMode="External"/><Relationship Id="rId385" Type="http://schemas.openxmlformats.org/officeDocument/2006/relationships/hyperlink" Target="https://www.chemsrc.com/en/searchResult/NITROFEN/" TargetMode="External"/><Relationship Id="rId142" Type="http://schemas.openxmlformats.org/officeDocument/2006/relationships/hyperlink" Target="https://www.chemsrc.com/en/searchResult/CYCLOSPORIN%2520A/" TargetMode="External"/><Relationship Id="rId263" Type="http://schemas.openxmlformats.org/officeDocument/2006/relationships/hyperlink" Target="https://www.chemsrc.com/en/searchResult/FENVALERATE/" TargetMode="External"/><Relationship Id="rId384" Type="http://schemas.openxmlformats.org/officeDocument/2006/relationships/hyperlink" Target="https://www.chemsrc.com/en/searchResult/NICKEL%2520SULFATE/" TargetMode="External"/><Relationship Id="rId141" Type="http://schemas.openxmlformats.org/officeDocument/2006/relationships/hyperlink" Target="https://www.epa.gov/ground-water-and-drinking-water/national-primary-drinking-water-regulations" TargetMode="External"/><Relationship Id="rId262" Type="http://schemas.openxmlformats.org/officeDocument/2006/relationships/hyperlink" Target="https://www.chemsrc.com/en/searchResult/FENOXYCARB/" TargetMode="External"/><Relationship Id="rId383" Type="http://schemas.openxmlformats.org/officeDocument/2006/relationships/hyperlink" Target="https://www.chemsrc.com/en/searchResult/NICKEL%2520SULFATE/" TargetMode="External"/><Relationship Id="rId140" Type="http://schemas.openxmlformats.org/officeDocument/2006/relationships/hyperlink" Target="https://www.chemsrc.com/en/cas/10380-28-6_952738.html" TargetMode="External"/><Relationship Id="rId261" Type="http://schemas.openxmlformats.org/officeDocument/2006/relationships/hyperlink" Target="https://www.chemsrc.com/en/searchResult/FENOXYCARB/" TargetMode="External"/><Relationship Id="rId382" Type="http://schemas.openxmlformats.org/officeDocument/2006/relationships/hyperlink" Target="https://www.chemsrc.com/en/searchResult/1%252C5-NAPHTHALENEDIAMINE/" TargetMode="External"/><Relationship Id="rId5" Type="http://schemas.openxmlformats.org/officeDocument/2006/relationships/hyperlink" Target="https://19january2021snapshot.epa.gov/sites/static/files/documents/dwsha_0607.pdf" TargetMode="External"/><Relationship Id="rId147" Type="http://schemas.openxmlformats.org/officeDocument/2006/relationships/hyperlink" Target="https://www.chemsrc.com/en/searchResult/Cobalt%2520sulfate%2520heptahydrate/" TargetMode="External"/><Relationship Id="rId268" Type="http://schemas.openxmlformats.org/officeDocument/2006/relationships/hyperlink" Target="https://www.chemsrc.com/en/searchResult/FIPRONIL/" TargetMode="External"/><Relationship Id="rId389" Type="http://schemas.openxmlformats.org/officeDocument/2006/relationships/hyperlink" Target="https://www.chemsrc.com/en/searchResult/NONACHLOR%252C%2520CIS-/" TargetMode="External"/><Relationship Id="rId6" Type="http://schemas.openxmlformats.org/officeDocument/2006/relationships/hyperlink" Target="https://cameochemicals.noaa.gov/chemical/4852" TargetMode="External"/><Relationship Id="rId146" Type="http://schemas.openxmlformats.org/officeDocument/2006/relationships/hyperlink" Target="https://www.chemsrc.com/en/searchResult/Cobalt%2520sulfate%2520heptahydrate/" TargetMode="External"/><Relationship Id="rId267" Type="http://schemas.openxmlformats.org/officeDocument/2006/relationships/hyperlink" Target="https://www.chemsrc.com/en/searchResult/FIPRONIL/" TargetMode="External"/><Relationship Id="rId388" Type="http://schemas.openxmlformats.org/officeDocument/2006/relationships/hyperlink" Target="https://www.chemsrc.com/en/searchResult/NITROGEN%2520DIOXIDE/" TargetMode="External"/><Relationship Id="rId7" Type="http://schemas.openxmlformats.org/officeDocument/2006/relationships/hyperlink" Target="https://www.chemsrc.com/en/searchResult/1-AMINO-3%252C4-DICHLOROBENZENE/" TargetMode="External"/><Relationship Id="rId145" Type="http://schemas.openxmlformats.org/officeDocument/2006/relationships/hyperlink" Target="https://www.chemsrc.com/en/searchResult/CYPERMETHRIN/" TargetMode="External"/><Relationship Id="rId266" Type="http://schemas.openxmlformats.org/officeDocument/2006/relationships/hyperlink" Target="https://www.chemsrc.com/en/searchResult/FERBAM/" TargetMode="External"/><Relationship Id="rId387" Type="http://schemas.openxmlformats.org/officeDocument/2006/relationships/hyperlink" Target="https://www.chemsrc.com/en/searchResult/NITROGEN%2520DIOXIDE/" TargetMode="External"/><Relationship Id="rId8" Type="http://schemas.openxmlformats.org/officeDocument/2006/relationships/hyperlink" Target="https://www.chemsrc.com/en/searchResult/1-AMINO-3%252C4-DICHLOROBENZENE/" TargetMode="External"/><Relationship Id="rId144" Type="http://schemas.openxmlformats.org/officeDocument/2006/relationships/hyperlink" Target="https://www.chemsrc.com/en/searchResult/CYPERMETHRIN/" TargetMode="External"/><Relationship Id="rId265" Type="http://schemas.openxmlformats.org/officeDocument/2006/relationships/hyperlink" Target="https://www.chemsrc.com/en/searchResult/FERBAM/" TargetMode="External"/><Relationship Id="rId386" Type="http://schemas.openxmlformats.org/officeDocument/2006/relationships/hyperlink" Target="https://www.chemsrc.com/en/searchResult/NITROFEN/" TargetMode="External"/><Relationship Id="rId260" Type="http://schemas.openxmlformats.org/officeDocument/2006/relationships/hyperlink" Target="https://www.chemsrc.com/en/searchResult/FENITROTHION/" TargetMode="External"/><Relationship Id="rId381" Type="http://schemas.openxmlformats.org/officeDocument/2006/relationships/hyperlink" Target="https://www.chemsrc.com/en/searchResult/1%252C5-NAPHTHALENEDIAMINE/" TargetMode="External"/><Relationship Id="rId380" Type="http://schemas.openxmlformats.org/officeDocument/2006/relationships/hyperlink" Target="https://www.chemsrc.com/en/searchResult/NALIDIXIC%2520ACID/" TargetMode="External"/><Relationship Id="rId139" Type="http://schemas.openxmlformats.org/officeDocument/2006/relationships/hyperlink" Target="https://www.chemsrc.com/en/cas/10380-28-6_952738.html" TargetMode="External"/><Relationship Id="rId138" Type="http://schemas.openxmlformats.org/officeDocument/2006/relationships/hyperlink" Target="https://www.chemsrc.com/en/searchResult/COBALT%2520CHLORIDE/" TargetMode="External"/><Relationship Id="rId259" Type="http://schemas.openxmlformats.org/officeDocument/2006/relationships/hyperlink" Target="https://www.chemsrc.com/en/searchResult/FENITROTHION/" TargetMode="External"/><Relationship Id="rId137" Type="http://schemas.openxmlformats.org/officeDocument/2006/relationships/hyperlink" Target="https://www.chemsrc.com/en/searchResult/COBALT%2520CHLORIDE/" TargetMode="External"/><Relationship Id="rId258" Type="http://schemas.openxmlformats.org/officeDocument/2006/relationships/hyperlink" Target="https://www.chemsrc.com/en/searchResult/FENBUCONAZOLE%2520(FENETHANIL)/" TargetMode="External"/><Relationship Id="rId379" Type="http://schemas.openxmlformats.org/officeDocument/2006/relationships/hyperlink" Target="https://www.chemsrc.com/en/searchResult/NALIDIXIC%2520ACID/" TargetMode="External"/><Relationship Id="rId132" Type="http://schemas.openxmlformats.org/officeDocument/2006/relationships/hyperlink" Target="https://www.chemsrc.com/en/searchResult/CHLORPYRIFOS/" TargetMode="External"/><Relationship Id="rId253" Type="http://schemas.openxmlformats.org/officeDocument/2006/relationships/hyperlink" Target="https://www.chemsrc.com/en/searchResult/ETOPOSIDE/" TargetMode="External"/><Relationship Id="rId374" Type="http://schemas.openxmlformats.org/officeDocument/2006/relationships/hyperlink" Target="https://www.chemsrc.com/en/searchResult/N%252CN-DIMETHYLANILINE/" TargetMode="External"/><Relationship Id="rId495" Type="http://schemas.openxmlformats.org/officeDocument/2006/relationships/hyperlink" Target="https://www.chemsrc.com/en/searchResult/SULFAMETHOXAZOLE/" TargetMode="External"/><Relationship Id="rId131" Type="http://schemas.openxmlformats.org/officeDocument/2006/relationships/hyperlink" Target="https://www.chemsrc.com/en/searchResult/CHLORPYRIFOS/" TargetMode="External"/><Relationship Id="rId252" Type="http://schemas.openxmlformats.org/officeDocument/2006/relationships/hyperlink" Target="https://www.chemsrc.com/en/searchResult/ETHYLENE%2520THIOUREA/" TargetMode="External"/><Relationship Id="rId373" Type="http://schemas.openxmlformats.org/officeDocument/2006/relationships/hyperlink" Target="https://www.chemsrc.com/en/searchResult/N%252CN-DIMETHYLANILINE/" TargetMode="External"/><Relationship Id="rId494" Type="http://schemas.openxmlformats.org/officeDocument/2006/relationships/hyperlink" Target="https://www.chemsrc.com/en/searchResult/SULFAMETHOXAZOLE/" TargetMode="External"/><Relationship Id="rId130" Type="http://schemas.openxmlformats.org/officeDocument/2006/relationships/hyperlink" Target="https://19january2021snapshot.epa.gov/sites/static/files/documents/dwsha_0607.pdf" TargetMode="External"/><Relationship Id="rId251" Type="http://schemas.openxmlformats.org/officeDocument/2006/relationships/hyperlink" Target="https://www.chemsrc.com/en/searchResult/ETHYLENE%2520THIOUREA/" TargetMode="External"/><Relationship Id="rId372" Type="http://schemas.openxmlformats.org/officeDocument/2006/relationships/hyperlink" Target="https://www.chemsrc.com/en/searchResult/Mono-2-ethylhexyl%2520phthalate/" TargetMode="External"/><Relationship Id="rId493" Type="http://schemas.openxmlformats.org/officeDocument/2006/relationships/hyperlink" Target="https://www.chemsrc.com/en/searchResult/SULFAMETHAZINE/" TargetMode="External"/><Relationship Id="rId250" Type="http://schemas.openxmlformats.org/officeDocument/2006/relationships/hyperlink" Target="https://www.chemsrc.com/en/searchResult/ETHYLENE%2520GLYCOL%2520MONOMETHYL%2520ETHER/" TargetMode="External"/><Relationship Id="rId371" Type="http://schemas.openxmlformats.org/officeDocument/2006/relationships/hyperlink" Target="https://www.chemsrc.com/en/searchResult/Mono-2-ethylhexyl%2520phthalate/" TargetMode="External"/><Relationship Id="rId492" Type="http://schemas.openxmlformats.org/officeDocument/2006/relationships/hyperlink" Target="https://www.chemsrc.com/en/searchResult/SULFAMETHAZINE/" TargetMode="External"/><Relationship Id="rId136" Type="http://schemas.openxmlformats.org/officeDocument/2006/relationships/hyperlink" Target="https://www.chemsrc.com/en/searchResult/CLOFENTEZINE/" TargetMode="External"/><Relationship Id="rId257" Type="http://schemas.openxmlformats.org/officeDocument/2006/relationships/hyperlink" Target="https://www.chemsrc.com/en/searchResult/FENBUCONAZOLE%2520(FENETHANIL)/" TargetMode="External"/><Relationship Id="rId378" Type="http://schemas.openxmlformats.org/officeDocument/2006/relationships/hyperlink" Target="https://www.chemsrc.com/en/searchResult/NABAM/" TargetMode="External"/><Relationship Id="rId499" Type="http://schemas.openxmlformats.org/officeDocument/2006/relationships/hyperlink" Target="https://www.chemsrc.com/en/searchResult/Stannane%252C%2520tributyl-%252C%2520mono(naphthenoyloxy/" TargetMode="External"/><Relationship Id="rId135" Type="http://schemas.openxmlformats.org/officeDocument/2006/relationships/hyperlink" Target="https://www.chemsrc.com/en/searchResult/CLOFENTEZINE/" TargetMode="External"/><Relationship Id="rId256" Type="http://schemas.openxmlformats.org/officeDocument/2006/relationships/hyperlink" Target="https://www.chemsrc.com/en/searchResult/FENARIMOL/" TargetMode="External"/><Relationship Id="rId377" Type="http://schemas.openxmlformats.org/officeDocument/2006/relationships/hyperlink" Target="https://www.chemsrc.com/en/searchResult/NABAM/" TargetMode="External"/><Relationship Id="rId498" Type="http://schemas.openxmlformats.org/officeDocument/2006/relationships/hyperlink" Target="https://www.chemsrc.com/en/searchResult/Stannane%252C%2520tributyl-%252C%2520mono(naphthenoyloxy/" TargetMode="External"/><Relationship Id="rId134" Type="http://schemas.openxmlformats.org/officeDocument/2006/relationships/hyperlink" Target="https://www.chemsrc.com/en/searchResult/CIS-CHLORDANE/" TargetMode="External"/><Relationship Id="rId255" Type="http://schemas.openxmlformats.org/officeDocument/2006/relationships/hyperlink" Target="https://www.chemsrc.com/en/searchResult/FENARIMOL/" TargetMode="External"/><Relationship Id="rId376" Type="http://schemas.openxmlformats.org/officeDocument/2006/relationships/hyperlink" Target="https://www.chemsrc.com/en/searchResult/4-N-PROPYLPHENOL/" TargetMode="External"/><Relationship Id="rId497" Type="http://schemas.openxmlformats.org/officeDocument/2006/relationships/hyperlink" Target="https://www.chemsrc.com/en/cas/36631-23-9_1636099.html" TargetMode="External"/><Relationship Id="rId133" Type="http://schemas.openxmlformats.org/officeDocument/2006/relationships/hyperlink" Target="https://www.chemsrc.com/en/searchResult/CIS-CHLORDANE/" TargetMode="External"/><Relationship Id="rId254" Type="http://schemas.openxmlformats.org/officeDocument/2006/relationships/hyperlink" Target="https://www.chemsrc.com/en/searchResult/ETOPOSIDE/" TargetMode="External"/><Relationship Id="rId375" Type="http://schemas.openxmlformats.org/officeDocument/2006/relationships/hyperlink" Target="https://www.chemsrc.com/en/searchResult/4-N-PROPYLPHENOL/" TargetMode="External"/><Relationship Id="rId496" Type="http://schemas.openxmlformats.org/officeDocument/2006/relationships/hyperlink" Target="https://www.chemsrc.com/en/cas/4782-29-0_352115.html" TargetMode="External"/><Relationship Id="rId172" Type="http://schemas.openxmlformats.org/officeDocument/2006/relationships/hyperlink" Target="https://www.chemsrc.com/en/cas/139-65-1_77978.html" TargetMode="External"/><Relationship Id="rId293" Type="http://schemas.openxmlformats.org/officeDocument/2006/relationships/hyperlink" Target="https://www.chemsrc.com/en/cas/608-73-1_4062.html" TargetMode="External"/><Relationship Id="rId171" Type="http://schemas.openxmlformats.org/officeDocument/2006/relationships/hyperlink" Target="https://www.chemsrc.com/en/searchResult/4%252C4'-DIAMINODIPHENYL%2520ETHER/" TargetMode="External"/><Relationship Id="rId292" Type="http://schemas.openxmlformats.org/officeDocument/2006/relationships/hyperlink" Target="https://www.chemsrc.com/en/searchResult/3%252C3'4%252C4'%252C5%252C5'-HEXACHLOROBIPHENYL%2520(PCB-169)/" TargetMode="External"/><Relationship Id="rId170" Type="http://schemas.openxmlformats.org/officeDocument/2006/relationships/hyperlink" Target="https://www.chemsrc.com/en/searchResult/4%252C4'-DIAMINODIPHENYL%2520ETHER/" TargetMode="External"/><Relationship Id="rId291" Type="http://schemas.openxmlformats.org/officeDocument/2006/relationships/hyperlink" Target="https://www.chemsrc.com/en/searchResult/3%252C3'4%252C4'%252C5%252C5'-HEXACHLOROBIPHENYL%2520(PCB-169)/" TargetMode="External"/><Relationship Id="rId290" Type="http://schemas.openxmlformats.org/officeDocument/2006/relationships/hyperlink" Target="https://www.chemsrc.com/en/searchResult/2%252C2'%252C4%252C4'%252C5%252C5'-HEXACHLOROBIPHENYL%2520(PCB-153)/" TargetMode="External"/><Relationship Id="rId165" Type="http://schemas.openxmlformats.org/officeDocument/2006/relationships/hyperlink" Target="https://www.chemsrc.com/en/searchResult/DI-N-OCTYL%2520PHTHALATE/" TargetMode="External"/><Relationship Id="rId286" Type="http://schemas.openxmlformats.org/officeDocument/2006/relationships/hyperlink" Target="https://www.chemsrc.com/en/searchResult/HEXACHLOROBENZENE/" TargetMode="External"/><Relationship Id="rId164" Type="http://schemas.openxmlformats.org/officeDocument/2006/relationships/hyperlink" Target="https://www.chemsrc.com/en/searchResult/DI-N-OCTYL%2520PHTHALATE/" TargetMode="External"/><Relationship Id="rId285" Type="http://schemas.openxmlformats.org/officeDocument/2006/relationships/hyperlink" Target="https://www.chemsrc.com/en/searchResult/HEXACHLORO-1%252C3-BUTADIENE/" TargetMode="External"/><Relationship Id="rId163" Type="http://schemas.openxmlformats.org/officeDocument/2006/relationships/hyperlink" Target="https://www.chemsrc.com/en/cas/84-75-3_756846.html" TargetMode="External"/><Relationship Id="rId284" Type="http://schemas.openxmlformats.org/officeDocument/2006/relationships/hyperlink" Target="https://www.chemsrc.com/en/searchResult/HEXACHLORO-1%252C3-BUTADIENE/" TargetMode="External"/><Relationship Id="rId162" Type="http://schemas.openxmlformats.org/officeDocument/2006/relationships/hyperlink" Target="https://www.chemsrc.com/en/cas/84-75-3_756846.html" TargetMode="External"/><Relationship Id="rId283" Type="http://schemas.openxmlformats.org/officeDocument/2006/relationships/hyperlink" Target="https://www.chemsrc.com/en/searchResult/1%252C2%252C3%252C4%252C6%252C7%252C8-HEPTACHLORODIBENZO-P-DIOXIN/" TargetMode="External"/><Relationship Id="rId169" Type="http://schemas.openxmlformats.org/officeDocument/2006/relationships/hyperlink" Target="https://www.chemsrc.com/en/searchResult/2%252C4-DIAMINOANISOLE%2520SULFATE/" TargetMode="External"/><Relationship Id="rId168" Type="http://schemas.openxmlformats.org/officeDocument/2006/relationships/hyperlink" Target="https://www.chemsrc.com/en/searchResult/2%252C4-DIAMINOANISOLE%2520SULFATE/" TargetMode="External"/><Relationship Id="rId289" Type="http://schemas.openxmlformats.org/officeDocument/2006/relationships/hyperlink" Target="https://www.chemsrc.com/en/searchResult/2%252C2'%252C4%252C4'%252C5%252C5'-HEXACHLOROBIPHENYL%2520(PCB-153)/" TargetMode="External"/><Relationship Id="rId167" Type="http://schemas.openxmlformats.org/officeDocument/2006/relationships/hyperlink" Target="https://www.chemsrc.com/en/searchResult/DI-N-PENTYL%2520PHTHALATE/" TargetMode="External"/><Relationship Id="rId288" Type="http://schemas.openxmlformats.org/officeDocument/2006/relationships/hyperlink" Target="https://19january2021snapshot.epa.gov/sites/static/files/documents/dwsha_0607.pdf" TargetMode="External"/><Relationship Id="rId166" Type="http://schemas.openxmlformats.org/officeDocument/2006/relationships/hyperlink" Target="https://www.chemsrc.com/en/searchResult/DI-N-PENTYL%2520PHTHALATE/" TargetMode="External"/><Relationship Id="rId287" Type="http://schemas.openxmlformats.org/officeDocument/2006/relationships/hyperlink" Target="https://www.chemsrc.com/en/searchResult/HEXACHLOROBENZENE/" TargetMode="External"/><Relationship Id="rId161" Type="http://schemas.openxmlformats.org/officeDocument/2006/relationships/hyperlink" Target="https://www.chemsrc.com/en/searchResult/DEMECLOCYCLINE/" TargetMode="External"/><Relationship Id="rId282" Type="http://schemas.openxmlformats.org/officeDocument/2006/relationships/hyperlink" Target="https://www.chemsrc.com/en/searchResult/1%252C2%252C3%252C4%252C6%252C7%252C8-HEPTACHLORODIBENZO-P-DIOXIN/" TargetMode="External"/><Relationship Id="rId160" Type="http://schemas.openxmlformats.org/officeDocument/2006/relationships/hyperlink" Target="https://www.chemsrc.com/en/searchResult/DEMECLOCYCLINE/" TargetMode="External"/><Relationship Id="rId281" Type="http://schemas.openxmlformats.org/officeDocument/2006/relationships/hyperlink" Target="https://19january2021snapshot.epa.gov/sites/static/files/documents/dwsha_0607.pdf" TargetMode="External"/><Relationship Id="rId280" Type="http://schemas.openxmlformats.org/officeDocument/2006/relationships/hyperlink" Target="https://www.chemsrc.com/en/searchResult/HEPTACHLOR%2520EPOXIDE/" TargetMode="External"/><Relationship Id="rId159" Type="http://schemas.openxmlformats.org/officeDocument/2006/relationships/hyperlink" Target="https://www.chemsrc.com/en/cas/91-17-8_829297.html" TargetMode="External"/><Relationship Id="rId154" Type="http://schemas.openxmlformats.org/officeDocument/2006/relationships/hyperlink" Target="https://www.chemsrc.com/en/searchResult/DDE/" TargetMode="External"/><Relationship Id="rId275" Type="http://schemas.openxmlformats.org/officeDocument/2006/relationships/hyperlink" Target="https://www.chemsrc.com/en/searchResult/HC%2520BLUE%25201/" TargetMode="External"/><Relationship Id="rId396" Type="http://schemas.openxmlformats.org/officeDocument/2006/relationships/hyperlink" Target="https://www.chemsrc.com/en/searchResult/4-NONYLPHENOL%2520BRANCHED/" TargetMode="External"/><Relationship Id="rId153" Type="http://schemas.openxmlformats.org/officeDocument/2006/relationships/hyperlink" Target="https://www.chemsrc.com/en/searchResult/DDD/" TargetMode="External"/><Relationship Id="rId274" Type="http://schemas.openxmlformats.org/officeDocument/2006/relationships/hyperlink" Target="https://www.chemsrc.com/en/searchResult/HC%2520BLUE%25201/" TargetMode="External"/><Relationship Id="rId395" Type="http://schemas.openxmlformats.org/officeDocument/2006/relationships/hyperlink" Target="https://www.chemsrc.com/en/searchResult/4-NONYLPHENOL%2520BRANCHED/" TargetMode="External"/><Relationship Id="rId152" Type="http://schemas.openxmlformats.org/officeDocument/2006/relationships/hyperlink" Target="https://www.chemsrc.com/en/searchResult/DDD/" TargetMode="External"/><Relationship Id="rId273" Type="http://schemas.openxmlformats.org/officeDocument/2006/relationships/hyperlink" Target="https://19january2021snapshot.epa.gov/sites/static/files/documents/dwsha_0607.pdf" TargetMode="External"/><Relationship Id="rId394" Type="http://schemas.openxmlformats.org/officeDocument/2006/relationships/hyperlink" Target="https://www.chemsrc.com/en/searchResult/4-NONYLPHENOL/" TargetMode="External"/><Relationship Id="rId151" Type="http://schemas.openxmlformats.org/officeDocument/2006/relationships/hyperlink" Target="https://www.chemsrc.com/en/searchResult/D-TRANS-ALLETHRIN/" TargetMode="External"/><Relationship Id="rId272" Type="http://schemas.openxmlformats.org/officeDocument/2006/relationships/hyperlink" Target="https://www.chemsrc.com/en/cas/58-89-9_1118363.html" TargetMode="External"/><Relationship Id="rId393" Type="http://schemas.openxmlformats.org/officeDocument/2006/relationships/hyperlink" Target="https://www.chemsrc.com/en/searchResult/4-NONYLPHENOL/" TargetMode="External"/><Relationship Id="rId158" Type="http://schemas.openxmlformats.org/officeDocument/2006/relationships/hyperlink" Target="https://www.chemsrc.com/en/cas/91-17-8_829297.html" TargetMode="External"/><Relationship Id="rId279" Type="http://schemas.openxmlformats.org/officeDocument/2006/relationships/hyperlink" Target="https://www.chemsrc.com/en/searchResult/HEPTACHLOR%2520EPOXIDE/" TargetMode="External"/><Relationship Id="rId157" Type="http://schemas.openxmlformats.org/officeDocument/2006/relationships/hyperlink" Target="https://www.chemsrc.com/en/searchResult/DDT/" TargetMode="External"/><Relationship Id="rId278" Type="http://schemas.openxmlformats.org/officeDocument/2006/relationships/hyperlink" Target="https://19january2021snapshot.epa.gov/sites/static/files/documents/dwsha_0607.pdf" TargetMode="External"/><Relationship Id="rId399" Type="http://schemas.openxmlformats.org/officeDocument/2006/relationships/hyperlink" Target="https://www.chemsrc.com/en/searchResult/NORETHISTERONE/" TargetMode="External"/><Relationship Id="rId156" Type="http://schemas.openxmlformats.org/officeDocument/2006/relationships/hyperlink" Target="https://www.chemsrc.com/en/searchResult/DDT/" TargetMode="External"/><Relationship Id="rId277" Type="http://schemas.openxmlformats.org/officeDocument/2006/relationships/hyperlink" Target="https://www.chemsrc.com/en/searchResult/HEPTACHLOR" TargetMode="External"/><Relationship Id="rId398" Type="http://schemas.openxmlformats.org/officeDocument/2006/relationships/hyperlink" Target="https://www.chemsrc.com/en/searchResult/2-(2-(2-(2-(NONYLPHENOXY)ETHOXY)ETHOXY)ETHOXY)ETHANOL/" TargetMode="External"/><Relationship Id="rId155" Type="http://schemas.openxmlformats.org/officeDocument/2006/relationships/hyperlink" Target="https://www.chemsrc.com/en/searchResult/DDE/" TargetMode="External"/><Relationship Id="rId276" Type="http://schemas.openxmlformats.org/officeDocument/2006/relationships/hyperlink" Target="https://www.chemsrc.com/en/searchResult/HEPTACHLOR" TargetMode="External"/><Relationship Id="rId397" Type="http://schemas.openxmlformats.org/officeDocument/2006/relationships/hyperlink" Target="https://www.chemsrc.com/en/searchResult/2-(2-(2-(2-(NONYLPHENOXY)ETHOXY)ETHOXY)ETHOXY)ETHANOL/" TargetMode="External"/><Relationship Id="rId40" Type="http://schemas.openxmlformats.org/officeDocument/2006/relationships/hyperlink" Target="https://www.chemsrc.com/en/searchResult/Azadirachtin/" TargetMode="External"/><Relationship Id="rId42" Type="http://schemas.openxmlformats.org/officeDocument/2006/relationships/hyperlink" Target="https://www.chemsrc.com/en/searchResult/BENOMYL/" TargetMode="External"/><Relationship Id="rId41" Type="http://schemas.openxmlformats.org/officeDocument/2006/relationships/hyperlink" Target="https://www.chemsrc.com/en/searchResult/BENOMYL/" TargetMode="External"/><Relationship Id="rId44" Type="http://schemas.openxmlformats.org/officeDocument/2006/relationships/hyperlink" Target="https://www.chemsrc.com/en/searchResult/BENZENE/" TargetMode="External"/><Relationship Id="rId43" Type="http://schemas.openxmlformats.org/officeDocument/2006/relationships/hyperlink" Target="https://www.chemsrc.com/en/searchResult/BENZENE/" TargetMode="External"/><Relationship Id="rId46" Type="http://schemas.openxmlformats.org/officeDocument/2006/relationships/hyperlink" Target="https://www.chemsrc.com/en/searchResult/BENZENECARBOPEROXOIC%a%252C%25201%252C1-DIMETHYLETHYL%2520ESTER/" TargetMode="External"/><Relationship Id="rId45" Type="http://schemas.openxmlformats.org/officeDocument/2006/relationships/hyperlink" Target="https://19january2021snapshot.epa.gov/sites/static/files/documents/dwsha_0607.pdf" TargetMode="External"/><Relationship Id="rId509" Type="http://schemas.openxmlformats.org/officeDocument/2006/relationships/hyperlink" Target="https://www.chemsrc.com/en/searchResult/TEFLUTHRIN/" TargetMode="External"/><Relationship Id="rId508" Type="http://schemas.openxmlformats.org/officeDocument/2006/relationships/hyperlink" Target="https://www.chemsrc.com/en/searchResult/TEFLUTHRIN/" TargetMode="External"/><Relationship Id="rId503" Type="http://schemas.openxmlformats.org/officeDocument/2006/relationships/hyperlink" Target="https://www.chemsrc.com/en/cas/26239-64-5_671196.html" TargetMode="External"/><Relationship Id="rId502" Type="http://schemas.openxmlformats.org/officeDocument/2006/relationships/hyperlink" Target="https://www.chemsrc.com/en/cas/3090-35-5_458670.html" TargetMode="External"/><Relationship Id="rId501" Type="http://schemas.openxmlformats.org/officeDocument/2006/relationships/hyperlink" Target="https://www.chemsrc.com/en/cas/3090-35-5_458670.html" TargetMode="External"/><Relationship Id="rId500" Type="http://schemas.openxmlformats.org/officeDocument/2006/relationships/hyperlink" Target="https://www.chemsrc.com/en/cas/24124-25-2_2088082.html" TargetMode="External"/><Relationship Id="rId507" Type="http://schemas.openxmlformats.org/officeDocument/2006/relationships/hyperlink" Target="https://www.chemsrc.com/en/searchResult/T-2%2520TOXIN/" TargetMode="External"/><Relationship Id="rId506" Type="http://schemas.openxmlformats.org/officeDocument/2006/relationships/hyperlink" Target="https://www.chemsrc.com/en/searchResult/T-2%2520TOXIN/" TargetMode="External"/><Relationship Id="rId505" Type="http://schemas.openxmlformats.org/officeDocument/2006/relationships/hyperlink" Target="https://www.chemsrc.com/en/searchResult/2%252C4%252C5-T/" TargetMode="External"/><Relationship Id="rId504" Type="http://schemas.openxmlformats.org/officeDocument/2006/relationships/hyperlink" Target="https://www.chemsrc.com/en/searchResult/2%252C4%252C5-T/" TargetMode="External"/><Relationship Id="rId48" Type="http://schemas.openxmlformats.org/officeDocument/2006/relationships/hyperlink" Target="https://www.chemsrc.com/en/searchResult/1%252C2-BENZENEDICARBOXYLIC%2520ACID%252C%2520DICYCLOHEXYL%2520ESTER/" TargetMode="External"/><Relationship Id="rId47" Type="http://schemas.openxmlformats.org/officeDocument/2006/relationships/hyperlink" Target="https://www.chemsrc.com/en/searchResult/BENZENECARBOPEROXOIC%a%252C%25201%252C1-DIMETHYLETHYL%2520ESTER/" TargetMode="External"/><Relationship Id="rId49" Type="http://schemas.openxmlformats.org/officeDocument/2006/relationships/hyperlink" Target="https://www.chemsrc.com/en/searchResult/1%252C2-BENZENEDICARBOXYLIC%2520ACID%252C%2520DICYCLOHEXYL%2520ESTER/" TargetMode="External"/><Relationship Id="rId31" Type="http://schemas.openxmlformats.org/officeDocument/2006/relationships/hyperlink" Target="https://www.chemsrc.com/en/searchResult/ARSENIC/" TargetMode="External"/><Relationship Id="rId30" Type="http://schemas.openxmlformats.org/officeDocument/2006/relationships/hyperlink" Target="https://www.chemsrc.com/en/searchResult/AROCLOR%25201260/" TargetMode="External"/><Relationship Id="rId33" Type="http://schemas.openxmlformats.org/officeDocument/2006/relationships/hyperlink" Target="https://19january2021snapshot.epa.gov/sites/static/files/documents/dwsha_0607.pdf" TargetMode="External"/><Relationship Id="rId32" Type="http://schemas.openxmlformats.org/officeDocument/2006/relationships/hyperlink" Target="https://www.chemsrc.com/en/searchResult/ARSENIC/" TargetMode="External"/><Relationship Id="rId35" Type="http://schemas.openxmlformats.org/officeDocument/2006/relationships/hyperlink" Target="https://www.chemsrc.com/en/searchResult/ARSINE/" TargetMode="External"/><Relationship Id="rId34" Type="http://schemas.openxmlformats.org/officeDocument/2006/relationships/hyperlink" Target="https://www.chemsrc.com/en/searchResult/ARSINE/" TargetMode="External"/><Relationship Id="rId37" Type="http://schemas.openxmlformats.org/officeDocument/2006/relationships/hyperlink" Target="https://www.chemsrc.com/en/searchResult/ATRAZINE/" TargetMode="External"/><Relationship Id="rId36" Type="http://schemas.openxmlformats.org/officeDocument/2006/relationships/hyperlink" Target="https://www.chemsrc.com/en/searchResult/ATRAZINE/" TargetMode="External"/><Relationship Id="rId39" Type="http://schemas.openxmlformats.org/officeDocument/2006/relationships/hyperlink" Target="https://www.chemsrc.com/en/searchResult/Azadirachtin/" TargetMode="External"/><Relationship Id="rId38" Type="http://schemas.openxmlformats.org/officeDocument/2006/relationships/hyperlink" Target="https://19january2021snapshot.epa.gov/sites/static/files/documents/dwsha_0607.pdf" TargetMode="External"/><Relationship Id="rId20" Type="http://schemas.openxmlformats.org/officeDocument/2006/relationships/hyperlink" Target="https://www.chemsrc.com/en/searchResult/ANILINE%252C%2520M-CHLORO-%252C%2520HYDROCHLORIDE/" TargetMode="External"/><Relationship Id="rId22" Type="http://schemas.openxmlformats.org/officeDocument/2006/relationships/hyperlink" Target="https://www.chemsrc.com/en/searchResult/ANTHRACENE/" TargetMode="External"/><Relationship Id="rId21" Type="http://schemas.openxmlformats.org/officeDocument/2006/relationships/hyperlink" Target="https://www.chemsrc.com/en/searchResult/ANTHRACENE/" TargetMode="External"/><Relationship Id="rId24" Type="http://schemas.openxmlformats.org/officeDocument/2006/relationships/hyperlink" Target="https://www.chemsrc.com/en/searchResult/AROCLOR%25201242/" TargetMode="External"/><Relationship Id="rId23" Type="http://schemas.openxmlformats.org/officeDocument/2006/relationships/hyperlink" Target="https://www.chemsrc.com/en/searchResult/AROCLOR%25201242/" TargetMode="External"/><Relationship Id="rId409" Type="http://schemas.openxmlformats.org/officeDocument/2006/relationships/hyperlink" Target="https://www.chemsrc.com/en/searchResult/OCTACHLOROSTYRENE/" TargetMode="External"/><Relationship Id="rId404" Type="http://schemas.openxmlformats.org/officeDocument/2006/relationships/hyperlink" Target="https://www.chemsrc.com/en/searchResult/Nifedipine/" TargetMode="External"/><Relationship Id="rId525" Type="http://schemas.openxmlformats.org/officeDocument/2006/relationships/hyperlink" Target="https://www.chemsrc.com/en/searchResult/(1%252C1%252C3%252C3-TETRAMETHYLBUTYL)PHENOL/" TargetMode="External"/><Relationship Id="rId403" Type="http://schemas.openxmlformats.org/officeDocument/2006/relationships/hyperlink" Target="https://www.chemsrc.com/en/searchResult/Nifedipine/" TargetMode="External"/><Relationship Id="rId524" Type="http://schemas.openxmlformats.org/officeDocument/2006/relationships/hyperlink" Target="https://www.chemsrc.com/en/searchResult/(1%252C1%252C3%252C3-TETRAMETHYLBUTYL)PHENOL/" TargetMode="External"/><Relationship Id="rId402" Type="http://schemas.openxmlformats.org/officeDocument/2006/relationships/hyperlink" Target="https://www.chemsrc.com/en/searchResult/NORFLURAZON/" TargetMode="External"/><Relationship Id="rId523" Type="http://schemas.openxmlformats.org/officeDocument/2006/relationships/hyperlink" Target="https://www.chemsrc.com/en/searchResult/TETRAHYDROFURAN/" TargetMode="External"/><Relationship Id="rId401" Type="http://schemas.openxmlformats.org/officeDocument/2006/relationships/hyperlink" Target="https://www.chemsrc.com/en/searchResult/NORFLURAZON/" TargetMode="External"/><Relationship Id="rId522" Type="http://schemas.openxmlformats.org/officeDocument/2006/relationships/hyperlink" Target="https://www.chemsrc.com/en/searchResult/TETRAHYDROFURAN/" TargetMode="External"/><Relationship Id="rId408" Type="http://schemas.openxmlformats.org/officeDocument/2006/relationships/hyperlink" Target="https://www.chemsrc.com/en/searchResult/1%252C2%252C3%252C4%252C6%252C7%252C8%252C9-OCTACHLORODIBENZOFURAN/" TargetMode="External"/><Relationship Id="rId529" Type="http://schemas.openxmlformats.org/officeDocument/2006/relationships/hyperlink" Target="https://www.chemsrc.com/en/searchResult/TETRASUL/" TargetMode="External"/><Relationship Id="rId407" Type="http://schemas.openxmlformats.org/officeDocument/2006/relationships/hyperlink" Target="https://www.chemsrc.com/en/searchResult/1%252C2%252C3%252C4%252C6%252C7%252C8%252C9-OCTACHLORODIBENZOFURAN/" TargetMode="External"/><Relationship Id="rId528" Type="http://schemas.openxmlformats.org/officeDocument/2006/relationships/hyperlink" Target="https://www.chemsrc.com/en/searchResult/TETRASUL/" TargetMode="External"/><Relationship Id="rId406" Type="http://schemas.openxmlformats.org/officeDocument/2006/relationships/hyperlink" Target="https://www.chemsrc.com/en/searchResult/O%252CP'-DDT/" TargetMode="External"/><Relationship Id="rId527" Type="http://schemas.openxmlformats.org/officeDocument/2006/relationships/hyperlink" Target="https://www.chemsrc.com/en/searchResult/4-(1%252C1%252C3%252C3-TETRAMETHYLBUTYL)PHENOL/" TargetMode="External"/><Relationship Id="rId405" Type="http://schemas.openxmlformats.org/officeDocument/2006/relationships/hyperlink" Target="https://www.chemsrc.com/en/searchResult/O%252CP'-DDT/" TargetMode="External"/><Relationship Id="rId526" Type="http://schemas.openxmlformats.org/officeDocument/2006/relationships/hyperlink" Target="https://www.chemsrc.com/en/searchResult/4-(1%252C1%252C3%252C3-TETRAMETHYLBUTYL)PHENOL/" TargetMode="External"/><Relationship Id="rId26" Type="http://schemas.openxmlformats.org/officeDocument/2006/relationships/hyperlink" Target="https://www.chemsrc.com/en/searchResult/AROCLOR%25201248/" TargetMode="External"/><Relationship Id="rId25" Type="http://schemas.openxmlformats.org/officeDocument/2006/relationships/hyperlink" Target="https://www.chemsrc.com/en/searchResult/AROCLOR%25201248/" TargetMode="External"/><Relationship Id="rId28" Type="http://schemas.openxmlformats.org/officeDocument/2006/relationships/hyperlink" Target="https://www.chemsrc.com/en/searchResult/AROCLOR%25201254/" TargetMode="External"/><Relationship Id="rId27" Type="http://schemas.openxmlformats.org/officeDocument/2006/relationships/hyperlink" Target="https://www.chemsrc.com/en/searchResult/AROCLOR%25201254/" TargetMode="External"/><Relationship Id="rId400" Type="http://schemas.openxmlformats.org/officeDocument/2006/relationships/hyperlink" Target="https://www.chemsrc.com/en/searchResult/NORETHISTERONE/" TargetMode="External"/><Relationship Id="rId521" Type="http://schemas.openxmlformats.org/officeDocument/2006/relationships/hyperlink" Target="https://www.chemsrc.com/en/searchResult/2%252C3%252C7%252C8-TETRACHLORODIBENZOFURAN/" TargetMode="External"/><Relationship Id="rId29" Type="http://schemas.openxmlformats.org/officeDocument/2006/relationships/hyperlink" Target="https://www.chemsrc.com/en/searchResult/AROCLOR%25201260/" TargetMode="External"/><Relationship Id="rId520" Type="http://schemas.openxmlformats.org/officeDocument/2006/relationships/hyperlink" Target="https://www.chemsrc.com/en/searchResult/2%252C3%252C7%252C8-TETRACHLORODIBENZOFURAN/" TargetMode="External"/><Relationship Id="rId11" Type="http://schemas.openxmlformats.org/officeDocument/2006/relationships/hyperlink" Target="https://www.chemsrc.com/en/searchResult/AMIODARONE/" TargetMode="External"/><Relationship Id="rId10" Type="http://schemas.openxmlformats.org/officeDocument/2006/relationships/hyperlink" Target="https://www.chemsrc.com/en/searchResult/4-AMINO-BENZOLSULFONYL-METHYLCARBAMAT/" TargetMode="External"/><Relationship Id="rId13" Type="http://schemas.openxmlformats.org/officeDocument/2006/relationships/hyperlink" Target="https://www.chemsrc.com/en/searchResult/AMIODARONE%2520HYDROCHLORIDE/" TargetMode="External"/><Relationship Id="rId12" Type="http://schemas.openxmlformats.org/officeDocument/2006/relationships/hyperlink" Target="https://www.chemsrc.com/en/searchResult/AMIODARONE/" TargetMode="External"/><Relationship Id="rId519" Type="http://schemas.openxmlformats.org/officeDocument/2006/relationships/hyperlink" Target="https://www.chemsrc.com/en/searchResult/2%252C3%252C7%252C8-TETRACHLORODIBENZO-P-DIOXIN%2520(TCDD)/" TargetMode="External"/><Relationship Id="rId514" Type="http://schemas.openxmlformats.org/officeDocument/2006/relationships/hyperlink" Target="https://www.chemsrc.com/en/searchResult/2%252C2'%252C4%252C4'-TETRACHLOROBIPHENYL%2520(PCB-47)/" TargetMode="External"/><Relationship Id="rId513" Type="http://schemas.openxmlformats.org/officeDocument/2006/relationships/hyperlink" Target="https://www.chemsrc.com/en/searchResult/2%252C2'%252C6%252C6'-TETRABROMO-4%252C4'-ISOPROPYLIDENEDIPHENOL/" TargetMode="External"/><Relationship Id="rId512" Type="http://schemas.openxmlformats.org/officeDocument/2006/relationships/hyperlink" Target="https://www.chemsrc.com/en/searchResult/2%252C2'%252C6%252C6'-TETRABROMO-4%252C4'-ISOPROPYLIDENEDIPHENOL/" TargetMode="External"/><Relationship Id="rId511" Type="http://schemas.openxmlformats.org/officeDocument/2006/relationships/hyperlink" Target="https://www.chemsrc.com/en/searchResult/3-TERT-BUTYLPHENOL/" TargetMode="External"/><Relationship Id="rId518" Type="http://schemas.openxmlformats.org/officeDocument/2006/relationships/hyperlink" Target="https://www.chemsrc.com/en/searchResult/2%252C3%252C7%252C8-TETRACHLORODIBENZO-P-DIOXIN%2520(TCDD)/" TargetMode="External"/><Relationship Id="rId517" Type="http://schemas.openxmlformats.org/officeDocument/2006/relationships/hyperlink" Target="https://www.chemsrc.com/en/searchResult/3%252C3'%252C4%252C4'-TETRACHLOROBIPHENYL%2520(PCB-77)/" TargetMode="External"/><Relationship Id="rId516" Type="http://schemas.openxmlformats.org/officeDocument/2006/relationships/hyperlink" Target="https://www.chemsrc.com/en/searchResult/3%252C3'%252C4%252C4'-TETRACHLOROBIPHENYL%2520(PCB-77)/" TargetMode="External"/><Relationship Id="rId515" Type="http://schemas.openxmlformats.org/officeDocument/2006/relationships/hyperlink" Target="https://www.chemsrc.com/en/searchResult/2%252C2'%252C4%252C4'-TETRACHLOROBIPHENYL%2520(PCB-47)/" TargetMode="External"/><Relationship Id="rId15" Type="http://schemas.openxmlformats.org/officeDocument/2006/relationships/hyperlink" Target="https://www.chemsrc.com/en/searchResult/AMITROLE/" TargetMode="External"/><Relationship Id="rId14" Type="http://schemas.openxmlformats.org/officeDocument/2006/relationships/hyperlink" Target="https://www.chemsrc.com/en/searchResult/AMIODARONE%2520HYDROCHLORIDE/" TargetMode="External"/><Relationship Id="rId17" Type="http://schemas.openxmlformats.org/officeDocument/2006/relationships/hyperlink" Target="https://www.chemsrc.com/en/searchResult/AMOXAPINE/" TargetMode="External"/><Relationship Id="rId16" Type="http://schemas.openxmlformats.org/officeDocument/2006/relationships/hyperlink" Target="https://www.chemsrc.com/en/searchResult/AMITROLE/" TargetMode="External"/><Relationship Id="rId19" Type="http://schemas.openxmlformats.org/officeDocument/2006/relationships/hyperlink" Target="https://www.chemsrc.com/en/searchResult/ANILINE%252C%2520M-CHLORO-%252C%2520HYDROCHLORIDE/" TargetMode="External"/><Relationship Id="rId510" Type="http://schemas.openxmlformats.org/officeDocument/2006/relationships/hyperlink" Target="https://www.chemsrc.com/en/searchResult/3-TERT-BUTYLPHENOL/" TargetMode="External"/><Relationship Id="rId18" Type="http://schemas.openxmlformats.org/officeDocument/2006/relationships/hyperlink" Target="https://www.chemsrc.com/en/searchResult/AMOXAPINE/" TargetMode="External"/><Relationship Id="rId84" Type="http://schemas.openxmlformats.org/officeDocument/2006/relationships/hyperlink" Target="https://www.chemsrc.com/en/searchResult/2-BROMOPROPANE/" TargetMode="External"/><Relationship Id="rId83" Type="http://schemas.openxmlformats.org/officeDocument/2006/relationships/hyperlink" Target="https://www.chemsrc.com/en/searchResult/BROMINE/" TargetMode="External"/><Relationship Id="rId86" Type="http://schemas.openxmlformats.org/officeDocument/2006/relationships/hyperlink" Target="https://www.chemsrc.com/en/searchResult/BUTYLATED%2520HYDROXYANISOLE%2520(BHA)/" TargetMode="External"/><Relationship Id="rId85" Type="http://schemas.openxmlformats.org/officeDocument/2006/relationships/hyperlink" Target="https://www.chemsrc.com/en/searchResult/2-BROMOPROPANE/" TargetMode="External"/><Relationship Id="rId88" Type="http://schemas.openxmlformats.org/officeDocument/2006/relationships/hyperlink" Target="https://www.chemsrc.com/en/cas/104-51-8_77960.html" TargetMode="External"/><Relationship Id="rId87" Type="http://schemas.openxmlformats.org/officeDocument/2006/relationships/hyperlink" Target="https://www.chemsrc.com/en/searchResult/BUTYLATED%2520HYDROXYANISOLE%2520(BHA)/" TargetMode="External"/><Relationship Id="rId89" Type="http://schemas.openxmlformats.org/officeDocument/2006/relationships/hyperlink" Target="https://www.chemsrc.com/en/cas/104-51-8_77960.html" TargetMode="External"/><Relationship Id="rId80" Type="http://schemas.openxmlformats.org/officeDocument/2006/relationships/hyperlink" Target="https://www.chemsrc.com/en/searchResult/BROMACIL%2520LITHIUM%2520SALT%2520(2%252C4(H%252C3H)-PYRIMIDINEDIONE%252C%2520ETHYL-3%2520(1-METHYLPROPYL)%252C%2520LITHIUM%2520SALT)/" TargetMode="External"/><Relationship Id="rId82" Type="http://schemas.openxmlformats.org/officeDocument/2006/relationships/hyperlink" Target="https://www.chemsrc.com/en/searchResult/BROMINE/" TargetMode="External"/><Relationship Id="rId81" Type="http://schemas.openxmlformats.org/officeDocument/2006/relationships/hyperlink" Target="https://www.chemsrc.com/en/searchResult/2-BROMOPROPANE/" TargetMode="External"/><Relationship Id="rId73" Type="http://schemas.openxmlformats.org/officeDocument/2006/relationships/hyperlink" Target="https://www.chemsrc.com/en/searchResult/BIS(TRIBUTYLTIN)%2520OXIDE/" TargetMode="External"/><Relationship Id="rId72" Type="http://schemas.openxmlformats.org/officeDocument/2006/relationships/hyperlink" Target="https://19january2021snapshot.epa.gov/sites/static/files/documents/dwsha_0607.pdf" TargetMode="External"/><Relationship Id="rId75" Type="http://schemas.openxmlformats.org/officeDocument/2006/relationships/hyperlink" Target="https://www.chemsrc.com/en/cas/1303-96-4_830239.html" TargetMode="External"/><Relationship Id="rId74" Type="http://schemas.openxmlformats.org/officeDocument/2006/relationships/hyperlink" Target="https://www.chemsrc.com/en/searchResult/BIS(TRIBUTYLTIN)%2520OXIDE/" TargetMode="External"/><Relationship Id="rId77" Type="http://schemas.openxmlformats.org/officeDocument/2006/relationships/hyperlink" Target="https://www.chemsrc.com/en/searchResult/BROMACIL/" TargetMode="External"/><Relationship Id="rId76" Type="http://schemas.openxmlformats.org/officeDocument/2006/relationships/hyperlink" Target="https://www.chemsrc.com/en/cas/1303-96-4_830239.html" TargetMode="External"/><Relationship Id="rId79" Type="http://schemas.openxmlformats.org/officeDocument/2006/relationships/hyperlink" Target="https://www.chemsrc.com/en/searchResult/BROMACIL%2520LITHIUM%2520SALT%2520(2%252C4(H%252C3H)-PYRIMIDINEDIONE%252C%2520ETHYL-3%2520(1-METHYLPROPYL)%252C%2520LITHIUM%2520SALT)/" TargetMode="External"/><Relationship Id="rId78" Type="http://schemas.openxmlformats.org/officeDocument/2006/relationships/hyperlink" Target="https://www.chemsrc.com/en/searchResult/BROMACIL/" TargetMode="External"/><Relationship Id="rId71" Type="http://schemas.openxmlformats.org/officeDocument/2006/relationships/hyperlink" Target="https://www.chemsrc.com/en/searchResult/BIS(2-ETHYLHEXYL)PHTHALATE/" TargetMode="External"/><Relationship Id="rId70" Type="http://schemas.openxmlformats.org/officeDocument/2006/relationships/hyperlink" Target="https://www.chemsrc.com/en/searchResult/BIS(2-ETHYLHEXYL)PHTHALATE/" TargetMode="External"/><Relationship Id="rId62" Type="http://schemas.openxmlformats.org/officeDocument/2006/relationships/hyperlink" Target="https://www.chemsrc.com/en/searchResult/BENZYL%2520BUTYL%2520PHTHALATE/" TargetMode="External"/><Relationship Id="rId61" Type="http://schemas.openxmlformats.org/officeDocument/2006/relationships/hyperlink" Target="https://www.chemsrc.com/en/searchResult/BENZYL%2520BUTYL%2520PHTHALATE/" TargetMode="External"/><Relationship Id="rId64" Type="http://schemas.openxmlformats.org/officeDocument/2006/relationships/hyperlink" Target="https://www.chemsrc.com/en/cas/33213-65-9_453386.html" TargetMode="External"/><Relationship Id="rId63" Type="http://schemas.openxmlformats.org/officeDocument/2006/relationships/hyperlink" Target="https://www.chemsrc.com/en/cas/33213-65-9_453386.html" TargetMode="External"/><Relationship Id="rId66" Type="http://schemas.openxmlformats.org/officeDocument/2006/relationships/hyperlink" Target="http://chemsrc.com/en/cas/319-85-7_404013.html" TargetMode="External"/><Relationship Id="rId65" Type="http://schemas.openxmlformats.org/officeDocument/2006/relationships/hyperlink" Target="http://chemsrc.com/en/cas/319-85-7_404013.html" TargetMode="External"/><Relationship Id="rId68" Type="http://schemas.openxmlformats.org/officeDocument/2006/relationships/hyperlink" Target="https://www.chemsrc.com/en/searchResult/BIS(2-ETHYLHEXYL)%2520ADIPATE/" TargetMode="External"/><Relationship Id="rId67" Type="http://schemas.openxmlformats.org/officeDocument/2006/relationships/hyperlink" Target="https://www.chemsrc.com/en/searchResult/BIS(2-ETHYLHEXYL)%2520ADIPATE/" TargetMode="External"/><Relationship Id="rId60" Type="http://schemas.openxmlformats.org/officeDocument/2006/relationships/hyperlink" Target="https://www.epa.gov/ground-water-and-drinking-water/national-primary-drinking-water-regulations" TargetMode="External"/><Relationship Id="rId69" Type="http://schemas.openxmlformats.org/officeDocument/2006/relationships/hyperlink" Target="https://19january2021snapshot.epa.gov/sites/static/files/documents/dwsha_0607.pdf" TargetMode="External"/><Relationship Id="rId51" Type="http://schemas.openxmlformats.org/officeDocument/2006/relationships/hyperlink" Target="https://www.chemsrc.com/en/searchResult/1%252C2-BENZENEDICARBOXYLIC%2520ACID%252C%2520DIISODECYL%2520ESTER/" TargetMode="External"/><Relationship Id="rId50" Type="http://schemas.openxmlformats.org/officeDocument/2006/relationships/hyperlink" Target="https://www.chemsrc.com/en/searchResult/1%252C2-BENZENEDICARBOXYLIC%2520ACID%252C%2520DIISODECYL%2520ESTER/" TargetMode="External"/><Relationship Id="rId53" Type="http://schemas.openxmlformats.org/officeDocument/2006/relationships/hyperlink" Target="https://www.chemsrc.com/en/cas/28553-12-0_3815.html" TargetMode="External"/><Relationship Id="rId52" Type="http://schemas.openxmlformats.org/officeDocument/2006/relationships/hyperlink" Target="https://www.chemsrc.com/en/cas/28553-12-0_3815.html" TargetMode="External"/><Relationship Id="rId55" Type="http://schemas.openxmlformats.org/officeDocument/2006/relationships/hyperlink" Target="https://www.chemsrc.com/en/searchResult/1%252C2-BENZENEDICARBOXYLIC%2520ACID%252C%2520DITRIDECYL%2520ESTER/" TargetMode="External"/><Relationship Id="rId54" Type="http://schemas.openxmlformats.org/officeDocument/2006/relationships/hyperlink" Target="https://www.chemsrc.com/en/searchResult/1%252C2-BENZENEDICARBOXYLIC%2520ACID%252C%2520DITRIDECYL%2520ESTER/" TargetMode="External"/><Relationship Id="rId57" Type="http://schemas.openxmlformats.org/officeDocument/2006/relationships/hyperlink" Target="https://www.chemsrc.com/en/searchResult/BENZETHONIUM%2520CHLORIDE/" TargetMode="External"/><Relationship Id="rId56" Type="http://schemas.openxmlformats.org/officeDocument/2006/relationships/hyperlink" Target="https://www.chemsrc.com/en/searchResult/BENZETHONIUM%2520CHLORIDE/" TargetMode="External"/><Relationship Id="rId59" Type="http://schemas.openxmlformats.org/officeDocument/2006/relationships/hyperlink" Target="https://www.chemsrc.com/en/searchResult/BENZO(A)PYRENE/" TargetMode="External"/><Relationship Id="rId58" Type="http://schemas.openxmlformats.org/officeDocument/2006/relationships/hyperlink" Target="https://www.chemsrc.com/en/searchResult/BENZO(A)PYRENE/" TargetMode="External"/><Relationship Id="rId107" Type="http://schemas.openxmlformats.org/officeDocument/2006/relationships/hyperlink" Target="https://www.chemsrc.com/en/searchResult/CARBON%2520DISULFIDE/" TargetMode="External"/><Relationship Id="rId228" Type="http://schemas.openxmlformats.org/officeDocument/2006/relationships/hyperlink" Target="https://www.chemsrc.com/en/searchResult/ENDRIN/" TargetMode="External"/><Relationship Id="rId349" Type="http://schemas.openxmlformats.org/officeDocument/2006/relationships/hyperlink" Target="https://www.chemsrc.com/en/searchResult/METHOXYCHLOR/" TargetMode="External"/><Relationship Id="rId106" Type="http://schemas.openxmlformats.org/officeDocument/2006/relationships/hyperlink" Target="https://www.chemsrc.com/en/searchResult/CARBON%2520DISULFIDE/" TargetMode="External"/><Relationship Id="rId227" Type="http://schemas.openxmlformats.org/officeDocument/2006/relationships/hyperlink" Target="https://www.chemsrc.com/en/searchResult/ENDRIN/" TargetMode="External"/><Relationship Id="rId348" Type="http://schemas.openxmlformats.org/officeDocument/2006/relationships/hyperlink" Target="https://www.chemsrc.com/en/searchResult/METHOXYCHLOR/" TargetMode="External"/><Relationship Id="rId469" Type="http://schemas.openxmlformats.org/officeDocument/2006/relationships/hyperlink" Target="https://www.chemsrc.com/en/searchResult/PROPYLTHIOURACIL/" TargetMode="External"/><Relationship Id="rId105" Type="http://schemas.openxmlformats.org/officeDocument/2006/relationships/hyperlink" Target="https://www.chemsrc.com/en/searchResult/CARBENDAZIM/" TargetMode="External"/><Relationship Id="rId226" Type="http://schemas.openxmlformats.org/officeDocument/2006/relationships/hyperlink" Target="https://www.chemsrc.com/en/searchResult/ENDOSULFAN/" TargetMode="External"/><Relationship Id="rId347" Type="http://schemas.openxmlformats.org/officeDocument/2006/relationships/hyperlink" Target="https://www.chemsrc.com/en/searchResult/METHOMYL/" TargetMode="External"/><Relationship Id="rId468" Type="http://schemas.openxmlformats.org/officeDocument/2006/relationships/hyperlink" Target="https://www.chemsrc.com/en/searchResult/PROPANIL/" TargetMode="External"/><Relationship Id="rId104" Type="http://schemas.openxmlformats.org/officeDocument/2006/relationships/hyperlink" Target="https://www.chemsrc.com/en/searchResult/CARBENDAZIM/" TargetMode="External"/><Relationship Id="rId225" Type="http://schemas.openxmlformats.org/officeDocument/2006/relationships/hyperlink" Target="https://www.chemsrc.com/en/searchResult/ENDOSULFAN/" TargetMode="External"/><Relationship Id="rId346" Type="http://schemas.openxmlformats.org/officeDocument/2006/relationships/hyperlink" Target="https://www.chemsrc.com/en/searchResult/METHOMYL/" TargetMode="External"/><Relationship Id="rId467" Type="http://schemas.openxmlformats.org/officeDocument/2006/relationships/hyperlink" Target="https://www.chemsrc.com/en/searchResult/PROPANIL/" TargetMode="External"/><Relationship Id="rId588" Type="http://schemas.openxmlformats.org/officeDocument/2006/relationships/drawing" Target="../drawings/drawing1.xml"/><Relationship Id="rId109" Type="http://schemas.openxmlformats.org/officeDocument/2006/relationships/hyperlink" Target="https://www.chemsrc.com/en/searchResult/CARBON%2520TETRACHLORIDE/" TargetMode="External"/><Relationship Id="rId108" Type="http://schemas.openxmlformats.org/officeDocument/2006/relationships/hyperlink" Target="https://www.chemsrc.com/en/searchResult/CARBON%2520TETRACHLORIDE/" TargetMode="External"/><Relationship Id="rId229" Type="http://schemas.openxmlformats.org/officeDocument/2006/relationships/hyperlink" Target="https://19january2021snapshot.epa.gov/sites/static/files/documents/dwsha_0607.pdf" TargetMode="External"/><Relationship Id="rId220" Type="http://schemas.openxmlformats.org/officeDocument/2006/relationships/hyperlink" Target="https://www.chemsrc.com/en/searchResult/DIPROPYL%2520PHTHALATE/" TargetMode="External"/><Relationship Id="rId341" Type="http://schemas.openxmlformats.org/officeDocument/2006/relationships/hyperlink" Target="https://www.epa.gov/ground-water-and-drinking-water/national-primary-drinking-water-regulations" TargetMode="External"/><Relationship Id="rId462" Type="http://schemas.openxmlformats.org/officeDocument/2006/relationships/hyperlink" Target="https://www.chemsrc.com/en/searchResult/PROCYMIDONE/" TargetMode="External"/><Relationship Id="rId583" Type="http://schemas.openxmlformats.org/officeDocument/2006/relationships/hyperlink" Target="https://www.chemsrc.com/en/searchResult/ZIRAM/" TargetMode="External"/><Relationship Id="rId340" Type="http://schemas.openxmlformats.org/officeDocument/2006/relationships/hyperlink" Target="https://www.chemsrc.com/en/searchResult/MERCURY/" TargetMode="External"/><Relationship Id="rId461" Type="http://schemas.openxmlformats.org/officeDocument/2006/relationships/hyperlink" Target="https://www.chemsrc.com/en/searchResult/PROCYMIDONE/" TargetMode="External"/><Relationship Id="rId582" Type="http://schemas.openxmlformats.org/officeDocument/2006/relationships/hyperlink" Target="https://www.chemsrc.com/en/searchResult/ZIRAM/" TargetMode="External"/><Relationship Id="rId460" Type="http://schemas.openxmlformats.org/officeDocument/2006/relationships/hyperlink" Target="https://www.chemsrc.com/en/searchResult/PROCARBAZINE%2520HYDROCHLORIDE/" TargetMode="External"/><Relationship Id="rId581" Type="http://schemas.openxmlformats.org/officeDocument/2006/relationships/hyperlink" Target="https://www.chemsrc.com/en/searchResult/ZINEB/" TargetMode="External"/><Relationship Id="rId580" Type="http://schemas.openxmlformats.org/officeDocument/2006/relationships/hyperlink" Target="https://www.chemsrc.com/en/searchResult/ZINEB/" TargetMode="External"/><Relationship Id="rId103" Type="http://schemas.openxmlformats.org/officeDocument/2006/relationships/hyperlink" Target="https://www.chemsrc.com/en/searchResult/CARBARYL/" TargetMode="External"/><Relationship Id="rId224" Type="http://schemas.openxmlformats.org/officeDocument/2006/relationships/hyperlink" Target="https://www.chemsrc.com/en/searchResult/Dibromoacetic%2520acid/" TargetMode="External"/><Relationship Id="rId345" Type="http://schemas.openxmlformats.org/officeDocument/2006/relationships/hyperlink" Target="https://www.chemsrc.com/en/searchResult/METHIMAZOLE/" TargetMode="External"/><Relationship Id="rId466" Type="http://schemas.openxmlformats.org/officeDocument/2006/relationships/hyperlink" Target="https://www.chemsrc.com/en/searchResult/PRONAMIDE/" TargetMode="External"/><Relationship Id="rId587" Type="http://schemas.openxmlformats.org/officeDocument/2006/relationships/hyperlink" Target="https://www.chemsrc.com/en/searchResult/pentamidine/" TargetMode="External"/><Relationship Id="rId102" Type="http://schemas.openxmlformats.org/officeDocument/2006/relationships/hyperlink" Target="https://www.chemsrc.com/en/searchResult/CARBARYL/" TargetMode="External"/><Relationship Id="rId223" Type="http://schemas.openxmlformats.org/officeDocument/2006/relationships/hyperlink" Target="https://www.chemsrc.com/en/searchResult/Dibromoacetic%2520acid/" TargetMode="External"/><Relationship Id="rId344" Type="http://schemas.openxmlformats.org/officeDocument/2006/relationships/hyperlink" Target="https://www.chemsrc.com/en/searchResult/METHIMAZOLE/" TargetMode="External"/><Relationship Id="rId465" Type="http://schemas.openxmlformats.org/officeDocument/2006/relationships/hyperlink" Target="https://www.chemsrc.com/en/searchResult/PRONAMIDE/" TargetMode="External"/><Relationship Id="rId586" Type="http://schemas.openxmlformats.org/officeDocument/2006/relationships/hyperlink" Target="https://www.chemsrc.com/en/searchResult/pentamidine/" TargetMode="External"/><Relationship Id="rId101" Type="http://schemas.openxmlformats.org/officeDocument/2006/relationships/hyperlink" Target="https://www.chemsrc.com/en/searchResult/CAMPHECHLOR/" TargetMode="External"/><Relationship Id="rId222" Type="http://schemas.openxmlformats.org/officeDocument/2006/relationships/hyperlink" Target="https://www.chemsrc.com/en/searchResult/4-DODECYLPHENOL/" TargetMode="External"/><Relationship Id="rId343" Type="http://schemas.openxmlformats.org/officeDocument/2006/relationships/hyperlink" Target="https://www.chemsrc.com/en/searchResult/METHAM%2520SODIUM/" TargetMode="External"/><Relationship Id="rId464" Type="http://schemas.openxmlformats.org/officeDocument/2006/relationships/hyperlink" Target="https://www.chemsrc.com/en/searchResult/PRODIAMINE%2520(RYDEX)/" TargetMode="External"/><Relationship Id="rId585" Type="http://schemas.openxmlformats.org/officeDocument/2006/relationships/hyperlink" Target="https://www.chemsrc.com/en/cas/55-80-1_512869.html" TargetMode="External"/><Relationship Id="rId100" Type="http://schemas.openxmlformats.org/officeDocument/2006/relationships/hyperlink" Target="https://www.chemsrc.com/en/searchResult/CAMPHECHLOR/" TargetMode="External"/><Relationship Id="rId221" Type="http://schemas.openxmlformats.org/officeDocument/2006/relationships/hyperlink" Target="https://www.chemsrc.com/en/searchResult/4-DODECYLPHENOL/" TargetMode="External"/><Relationship Id="rId342" Type="http://schemas.openxmlformats.org/officeDocument/2006/relationships/hyperlink" Target="https://www.chemsrc.com/en/searchResult/METHAM%2520SODIUM/" TargetMode="External"/><Relationship Id="rId463" Type="http://schemas.openxmlformats.org/officeDocument/2006/relationships/hyperlink" Target="https://www.chemsrc.com/en/searchResult/PRODIAMINE%2520(RYDEX)/" TargetMode="External"/><Relationship Id="rId584" Type="http://schemas.openxmlformats.org/officeDocument/2006/relationships/hyperlink" Target="https://www.chemsrc.com/en/cas/55-80-1_512869.html" TargetMode="External"/><Relationship Id="rId217" Type="http://schemas.openxmlformats.org/officeDocument/2006/relationships/hyperlink" Target="https://www.chemsrc.com/en/cas/630-93-3_405651.html" TargetMode="External"/><Relationship Id="rId338" Type="http://schemas.openxmlformats.org/officeDocument/2006/relationships/hyperlink" Target="https://www.chemsrc.com/en/searchResult/MANEB/" TargetMode="External"/><Relationship Id="rId459" Type="http://schemas.openxmlformats.org/officeDocument/2006/relationships/hyperlink" Target="https://www.chemsrc.com/en/searchResult/PROCARBAZINE%2520HYDROCHLORIDE/" TargetMode="External"/><Relationship Id="rId216" Type="http://schemas.openxmlformats.org/officeDocument/2006/relationships/hyperlink" Target="https://www.chemsrc.com/en/searchResult/DINOCAP/" TargetMode="External"/><Relationship Id="rId337" Type="http://schemas.openxmlformats.org/officeDocument/2006/relationships/hyperlink" Target="https://www.chemsrc.com/en/searchResult/MANEB/" TargetMode="External"/><Relationship Id="rId458" Type="http://schemas.openxmlformats.org/officeDocument/2006/relationships/hyperlink" Target="https://www.epa.gov/ground-water-and-drinking-water/national-primary-drinking-water-regulations" TargetMode="External"/><Relationship Id="rId579" Type="http://schemas.openxmlformats.org/officeDocument/2006/relationships/hyperlink" Target="https://www.chemsrc.com/en/searchResult/VM%2520%2526%2520P%2520(VARISH%2520MAKERS%2520%2526%2520PAINTERS)%2520NAPHTHA/" TargetMode="External"/><Relationship Id="rId215" Type="http://schemas.openxmlformats.org/officeDocument/2006/relationships/hyperlink" Target="https://www.chemsrc.com/en/searchResult/DINOCAP/" TargetMode="External"/><Relationship Id="rId336" Type="http://schemas.openxmlformats.org/officeDocument/2006/relationships/hyperlink" Target="https://www.chemsrc.com/en/searchResult/MANCOZEB/" TargetMode="External"/><Relationship Id="rId457" Type="http://schemas.openxmlformats.org/officeDocument/2006/relationships/hyperlink" Target="https://www.chemsrc.com/en/searchResult/PICLORAM/" TargetMode="External"/><Relationship Id="rId578" Type="http://schemas.openxmlformats.org/officeDocument/2006/relationships/hyperlink" Target="https://www.chemsrc.com/en/searchResult/VM%2520%2526%2520P%2520(VARISH%2520MAKERS%2520%2526%2520PAINTERS)%2520NAPHTHA/" TargetMode="External"/><Relationship Id="rId214" Type="http://schemas.openxmlformats.org/officeDocument/2006/relationships/hyperlink" Target="https://www.chemsrc.com/en/searchResult/DINITROPHENOLS/" TargetMode="External"/><Relationship Id="rId335" Type="http://schemas.openxmlformats.org/officeDocument/2006/relationships/hyperlink" Target="https://www.chemsrc.com/en/searchResult/MANCOZEB/" TargetMode="External"/><Relationship Id="rId456" Type="http://schemas.openxmlformats.org/officeDocument/2006/relationships/hyperlink" Target="https://www.chemsrc.com/en/searchResult/PICLORAM/" TargetMode="External"/><Relationship Id="rId577" Type="http://schemas.openxmlformats.org/officeDocument/2006/relationships/hyperlink" Target="https://www.chemsrc.com/en/searchResult/VINCLOZOLIN/" TargetMode="External"/><Relationship Id="rId219" Type="http://schemas.openxmlformats.org/officeDocument/2006/relationships/hyperlink" Target="https://www.chemsrc.com/en/searchResult/DIPROPYL%2520PHTHALATE/" TargetMode="External"/><Relationship Id="rId218" Type="http://schemas.openxmlformats.org/officeDocument/2006/relationships/hyperlink" Target="https://www.chemsrc.com/en/cas/630-93-3_405651.html" TargetMode="External"/><Relationship Id="rId339" Type="http://schemas.openxmlformats.org/officeDocument/2006/relationships/hyperlink" Target="https://www.chemsrc.com/en/searchResult/MERCURY/" TargetMode="External"/><Relationship Id="rId330" Type="http://schemas.openxmlformats.org/officeDocument/2006/relationships/hyperlink" Target="https://www.chemsrc.com/en/searchResult/LITHIUM%2520CARBONATE/" TargetMode="External"/><Relationship Id="rId451" Type="http://schemas.openxmlformats.org/officeDocument/2006/relationships/hyperlink" Target="https://www.chemsrc.com/en/searchResult/PERMETHRIN/" TargetMode="External"/><Relationship Id="rId572" Type="http://schemas.openxmlformats.org/officeDocument/2006/relationships/hyperlink" Target="https://www.chemsrc.com/en/searchResult/1%252C2%252C3-Trithian-5-amine%252C%2520N%252CN-dimethyl-%252C%2520ethanedioate%2520(1%253A1)/" TargetMode="External"/><Relationship Id="rId450" Type="http://schemas.openxmlformats.org/officeDocument/2006/relationships/hyperlink" Target="https://www.chemsrc.com/en/searchResult/PERMETHRIN/" TargetMode="External"/><Relationship Id="rId571" Type="http://schemas.openxmlformats.org/officeDocument/2006/relationships/hyperlink" Target="https://www.chemsrc.com/en/searchResult/Tributyltinnaphthalate/" TargetMode="External"/><Relationship Id="rId570" Type="http://schemas.openxmlformats.org/officeDocument/2006/relationships/hyperlink" Target="https://www.chemsrc.com/en/searchResult/Tributyltinnaphthalate/" TargetMode="External"/><Relationship Id="rId213" Type="http://schemas.openxmlformats.org/officeDocument/2006/relationships/hyperlink" Target="https://www.chemsrc.com/en/searchResult/DINITROPHENOLS/" TargetMode="External"/><Relationship Id="rId334" Type="http://schemas.openxmlformats.org/officeDocument/2006/relationships/hyperlink" Target="https://www.chemsrc.com/en/searchResult/MALATHION/" TargetMode="External"/><Relationship Id="rId455" Type="http://schemas.openxmlformats.org/officeDocument/2006/relationships/hyperlink" Target="https://www.chemsrc.com/en/searchResult/PHTHALATES/" TargetMode="External"/><Relationship Id="rId576" Type="http://schemas.openxmlformats.org/officeDocument/2006/relationships/hyperlink" Target="https://www.chemsrc.com/en/searchResult/VINCLOZOLIN/" TargetMode="External"/><Relationship Id="rId212" Type="http://schemas.openxmlformats.org/officeDocument/2006/relationships/hyperlink" Target="https://www.chemsrc.com/en/cas/88-85-7_895091.html" TargetMode="External"/><Relationship Id="rId333" Type="http://schemas.openxmlformats.org/officeDocument/2006/relationships/hyperlink" Target="https://www.chemsrc.com/en/searchResult/MALATHION/" TargetMode="External"/><Relationship Id="rId454" Type="http://schemas.openxmlformats.org/officeDocument/2006/relationships/hyperlink" Target="https://www.chemsrc.com/en/searchResult/PHTHALATES/" TargetMode="External"/><Relationship Id="rId575" Type="http://schemas.openxmlformats.org/officeDocument/2006/relationships/hyperlink" Target="https://www.chemsrc.com/en/searchResult/Urea%252C%2520N%252CN-dimethyl-N'-(3-chloro-4-methoxyphenyl)-/" TargetMode="External"/><Relationship Id="rId211" Type="http://schemas.openxmlformats.org/officeDocument/2006/relationships/hyperlink" Target="https://www.chemsrc.com/en/cas/88-85-7_895091.html" TargetMode="External"/><Relationship Id="rId332" Type="http://schemas.openxmlformats.org/officeDocument/2006/relationships/hyperlink" Target="https://www.chemsrc.com/en/searchResult/LORAZEPAM/" TargetMode="External"/><Relationship Id="rId453" Type="http://schemas.openxmlformats.org/officeDocument/2006/relationships/hyperlink" Target="https://www.chemsrc.com/en/searchResult/PHENOTHRIN/" TargetMode="External"/><Relationship Id="rId574" Type="http://schemas.openxmlformats.org/officeDocument/2006/relationships/hyperlink" Target="https://www.chemsrc.com/en/searchResult/Urea%252C%2520N%252CN-dimethyl-N'-(3-chloro-4-methoxyphenyl)-/" TargetMode="External"/><Relationship Id="rId210" Type="http://schemas.openxmlformats.org/officeDocument/2006/relationships/hyperlink" Target="https://www.chemsrc.com/en/cas/25154-52-3_829409.html" TargetMode="External"/><Relationship Id="rId331" Type="http://schemas.openxmlformats.org/officeDocument/2006/relationships/hyperlink" Target="https://www.chemsrc.com/en/searchResult/LORAZEPAM/" TargetMode="External"/><Relationship Id="rId452" Type="http://schemas.openxmlformats.org/officeDocument/2006/relationships/hyperlink" Target="https://www.chemsrc.com/en/searchResult/PHENOTHRIN/" TargetMode="External"/><Relationship Id="rId573" Type="http://schemas.openxmlformats.org/officeDocument/2006/relationships/hyperlink" Target="https://www.chemsrc.com/en/searchResult/1%252C2%252C3-Trithian-5-amine%252C%2520N%252CN-dimethyl-%252C%2520ethanedioate%2520(1%253A1)/" TargetMode="External"/><Relationship Id="rId370" Type="http://schemas.openxmlformats.org/officeDocument/2006/relationships/hyperlink" Target="https://www.chemsrc.com/en/searchResult/MONOCHLOROBIPHENYL/" TargetMode="External"/><Relationship Id="rId491" Type="http://schemas.openxmlformats.org/officeDocument/2006/relationships/hyperlink" Target="https://www.epa.gov/ground-water-and-drinking-water/national-primary-drinking-water-regulations" TargetMode="External"/><Relationship Id="rId490" Type="http://schemas.openxmlformats.org/officeDocument/2006/relationships/hyperlink" Target="https://www.chemsrc.com/en/searchResult/STYRENE/" TargetMode="External"/><Relationship Id="rId129" Type="http://schemas.openxmlformats.org/officeDocument/2006/relationships/hyperlink" Target="https://www.chemsrc.com/en/searchResult/CHLOROFORM/" TargetMode="External"/><Relationship Id="rId128" Type="http://schemas.openxmlformats.org/officeDocument/2006/relationships/hyperlink" Target="https://www.chemsrc.com/en/searchResult/CHLOROFORM/" TargetMode="External"/><Relationship Id="rId249" Type="http://schemas.openxmlformats.org/officeDocument/2006/relationships/hyperlink" Target="https://www.chemsrc.com/en/searchResult/ETHYLENE%2520GLYCOL%2520MONOMETHYL%2520ETHER/" TargetMode="External"/><Relationship Id="rId127" Type="http://schemas.openxmlformats.org/officeDocument/2006/relationships/hyperlink" Target="https://www.chemsrc.com/en/searchResult/CHLORODIFLUOROMETHANE/" TargetMode="External"/><Relationship Id="rId248" Type="http://schemas.openxmlformats.org/officeDocument/2006/relationships/hyperlink" Target="https://www.chemsrc.com/en/searchResult/ETHYLENE%2520GLYCOL%2520MONOETHYL%2520ETHER/" TargetMode="External"/><Relationship Id="rId369" Type="http://schemas.openxmlformats.org/officeDocument/2006/relationships/hyperlink" Target="https://www.chemsrc.com/en/searchResult/MONOCHLOROBIPHENYL/" TargetMode="External"/><Relationship Id="rId126" Type="http://schemas.openxmlformats.org/officeDocument/2006/relationships/hyperlink" Target="https://www.chemsrc.com/en/searchResult/CHLORODIFLUOROMETHANE/" TargetMode="External"/><Relationship Id="rId247" Type="http://schemas.openxmlformats.org/officeDocument/2006/relationships/hyperlink" Target="https://www.chemsrc.com/en/searchResult/ETHYLENE%2520GLYCOL%2520MONOETHYL%2520ETHER/" TargetMode="External"/><Relationship Id="rId368" Type="http://schemas.openxmlformats.org/officeDocument/2006/relationships/hyperlink" Target="https://www.chemsrc.com/en/searchResult/MOLINATE/" TargetMode="External"/><Relationship Id="rId489" Type="http://schemas.openxmlformats.org/officeDocument/2006/relationships/hyperlink" Target="https://www.chemsrc.com/en/searchResult/STYRENE/" TargetMode="External"/><Relationship Id="rId121" Type="http://schemas.openxmlformats.org/officeDocument/2006/relationships/hyperlink" Target="https://www.chemsrc.com/en/searchResult/CHLORINATED%2520PARAFINS%2520(AVERAGE%2520CHAIN%2520LENGTH%252C%2520C12%253B%2520%2520%2520APPROXIMATELY%252060%2520PERCENT%2520CHLORINE%2520BY%2520WEIGHT)/" TargetMode="External"/><Relationship Id="rId242" Type="http://schemas.openxmlformats.org/officeDocument/2006/relationships/hyperlink" Target="https://www.chemsrc.com/en/searchResult/ETHYLBENZENE/" TargetMode="External"/><Relationship Id="rId363" Type="http://schemas.openxmlformats.org/officeDocument/2006/relationships/hyperlink" Target="https://www.chemsrc.com/en/searchResult/METRIBUZIN/" TargetMode="External"/><Relationship Id="rId484" Type="http://schemas.openxmlformats.org/officeDocument/2006/relationships/hyperlink" Target="https://www.epa.gov/ground-water-and-drinking-water/national-primary-drinking-water-regulations" TargetMode="External"/><Relationship Id="rId120" Type="http://schemas.openxmlformats.org/officeDocument/2006/relationships/hyperlink" Target="https://www.chemsrc.com/en/searchResult/CHLORINATED%2520PARAFINS%2520(AVERAGE%2520CHAIN%2520LENGTH%252C%2520C12%253B%2520%2520%2520APPROXIMATELY%252060%2520PERCENT%2520CHLORINE%2520BY%2520WEIGHT)/" TargetMode="External"/><Relationship Id="rId241" Type="http://schemas.openxmlformats.org/officeDocument/2006/relationships/hyperlink" Target="https://www.chemsrc.com/en/cas/123-07-9_510358.html" TargetMode="External"/><Relationship Id="rId362" Type="http://schemas.openxmlformats.org/officeDocument/2006/relationships/hyperlink" Target="https://www.chemsrc.com/en/searchResult/METIRAM/" TargetMode="External"/><Relationship Id="rId483" Type="http://schemas.openxmlformats.org/officeDocument/2006/relationships/hyperlink" Target="https://www.chemsrc.com/en/searchResult/SIMAZINE/" TargetMode="External"/><Relationship Id="rId240" Type="http://schemas.openxmlformats.org/officeDocument/2006/relationships/hyperlink" Target="https://www.chemsrc.com/en/cas/123-07-9_510358.html" TargetMode="External"/><Relationship Id="rId361" Type="http://schemas.openxmlformats.org/officeDocument/2006/relationships/hyperlink" Target="https://www.chemsrc.com/en/searchResult/METIRAM/" TargetMode="External"/><Relationship Id="rId482" Type="http://schemas.openxmlformats.org/officeDocument/2006/relationships/hyperlink" Target="https://www.chemsrc.com/en/searchResult/SIMAZINE/" TargetMode="External"/><Relationship Id="rId360" Type="http://schemas.openxmlformats.org/officeDocument/2006/relationships/hyperlink" Target="https://www.chemsrc.com/en/searchResult/METHYLTHIOURACIL/" TargetMode="External"/><Relationship Id="rId481" Type="http://schemas.openxmlformats.org/officeDocument/2006/relationships/hyperlink" Target="https://www.chemsrc.com/en/searchResult/RESORCINOL/" TargetMode="External"/><Relationship Id="rId125" Type="http://schemas.openxmlformats.org/officeDocument/2006/relationships/hyperlink" Target="https://www.chemsrc.com/en/searchResult/1-CHLORO-2-NITROBENZENE/" TargetMode="External"/><Relationship Id="rId246" Type="http://schemas.openxmlformats.org/officeDocument/2006/relationships/hyperlink" Target="https://www.chemsrc.com/en/searchResult/ETHYLENE%2520GLYCOL%2520MONOBUTYL%2520ETHER/" TargetMode="External"/><Relationship Id="rId367" Type="http://schemas.openxmlformats.org/officeDocument/2006/relationships/hyperlink" Target="https://www.chemsrc.com/en/searchResult/MOLINATE/" TargetMode="External"/><Relationship Id="rId488" Type="http://schemas.openxmlformats.org/officeDocument/2006/relationships/hyperlink" Target="https://www.chemsrc.com/en/searchResult/STRONTIUM%2520(STABLE%2520STRONTIUM%2520CHLORIDE)/" TargetMode="External"/><Relationship Id="rId124" Type="http://schemas.openxmlformats.org/officeDocument/2006/relationships/hyperlink" Target="https://www.chemsrc.com/en/searchResult/1-CHLORO-2-NITROBENZENE/" TargetMode="External"/><Relationship Id="rId245" Type="http://schemas.openxmlformats.org/officeDocument/2006/relationships/hyperlink" Target="https://www.chemsrc.com/en/searchResult/ETHYLENE%2520GLYCOL%2520MONOBUTYL%2520ETHER/" TargetMode="External"/><Relationship Id="rId366" Type="http://schemas.openxmlformats.org/officeDocument/2006/relationships/hyperlink" Target="https://www.chemsrc.com/en/searchResult/MIREX/" TargetMode="External"/><Relationship Id="rId487" Type="http://schemas.openxmlformats.org/officeDocument/2006/relationships/hyperlink" Target="https://www.chemsrc.com/en/searchResult/STRONTIUM%2520(STABLE%2520STRONTIUM%2520CHLORIDE)/" TargetMode="External"/><Relationship Id="rId123" Type="http://schemas.openxmlformats.org/officeDocument/2006/relationships/hyperlink" Target="https://www.chemsrc.com/en/searchResult/CHLORMEQUAT%2520CHLORIDE/" TargetMode="External"/><Relationship Id="rId244" Type="http://schemas.openxmlformats.org/officeDocument/2006/relationships/hyperlink" Target="https://19january2021snapshot.epa.gov/sites/static/files/documents/dwsha_0607.pdf" TargetMode="External"/><Relationship Id="rId365" Type="http://schemas.openxmlformats.org/officeDocument/2006/relationships/hyperlink" Target="https://www.chemsrc.com/en/searchResult/MIREX/" TargetMode="External"/><Relationship Id="rId486" Type="http://schemas.openxmlformats.org/officeDocument/2006/relationships/hyperlink" Target="https://www.chemsrc.com/en/searchResult/STANNANE%252C%2520ACETOXYTRIPHENYL/" TargetMode="External"/><Relationship Id="rId122" Type="http://schemas.openxmlformats.org/officeDocument/2006/relationships/hyperlink" Target="https://www.chemsrc.com/en/searchResult/CHLORMEQUAT%2520CHLORIDE/" TargetMode="External"/><Relationship Id="rId243" Type="http://schemas.openxmlformats.org/officeDocument/2006/relationships/hyperlink" Target="https://www.chemsrc.com/en/searchResult/ETHYLBENZENE/" TargetMode="External"/><Relationship Id="rId364" Type="http://schemas.openxmlformats.org/officeDocument/2006/relationships/hyperlink" Target="https://www.chemsrc.com/en/searchResult/METRIBUZIN/" TargetMode="External"/><Relationship Id="rId485" Type="http://schemas.openxmlformats.org/officeDocument/2006/relationships/hyperlink" Target="https://www.chemsrc.com/en/searchResult/STANNANE%252C%2520ACETOXYTRIPHENYL/" TargetMode="External"/><Relationship Id="rId95" Type="http://schemas.openxmlformats.org/officeDocument/2006/relationships/hyperlink" Target="https://www.chemsrc.com/en/searchResult/CADMIUM/" TargetMode="External"/><Relationship Id="rId94" Type="http://schemas.openxmlformats.org/officeDocument/2006/relationships/hyperlink" Target="https://www.chemsrc.com/en/cas/28407-37-6_1551077.html" TargetMode="External"/><Relationship Id="rId97" Type="http://schemas.openxmlformats.org/officeDocument/2006/relationships/hyperlink" Target="https://19january2021snapshot.epa.gov/sites/static/files/documents/dwsha_0607.pdf" TargetMode="External"/><Relationship Id="rId96" Type="http://schemas.openxmlformats.org/officeDocument/2006/relationships/hyperlink" Target="https://www.chemsrc.com/en/searchResult/CADMIUM/" TargetMode="External"/><Relationship Id="rId99" Type="http://schemas.openxmlformats.org/officeDocument/2006/relationships/hyperlink" Target="https://www.chemsrc.com/en/searchResult/CADMIUM%2520CHLORIDE/" TargetMode="External"/><Relationship Id="rId480" Type="http://schemas.openxmlformats.org/officeDocument/2006/relationships/hyperlink" Target="https://www.chemsrc.com/en/searchResult/RESORCINOL/" TargetMode="External"/><Relationship Id="rId98" Type="http://schemas.openxmlformats.org/officeDocument/2006/relationships/hyperlink" Target="https://www.chemsrc.com/en/searchResult/CADMIUM%2520CHLORIDE/" TargetMode="External"/><Relationship Id="rId91" Type="http://schemas.openxmlformats.org/officeDocument/2006/relationships/hyperlink" Target="https://www.chemsrc.com/en/searchResult/Bisphenol%2520F/" TargetMode="External"/><Relationship Id="rId90" Type="http://schemas.openxmlformats.org/officeDocument/2006/relationships/hyperlink" Target="https://www.chemsrc.com/en/searchResult/Bisphenol%2520F/" TargetMode="External"/><Relationship Id="rId93" Type="http://schemas.openxmlformats.org/officeDocument/2006/relationships/hyperlink" Target="https://www.chemsrc.com/en/cas/569-61-9_122400.html" TargetMode="External"/><Relationship Id="rId92" Type="http://schemas.openxmlformats.org/officeDocument/2006/relationships/hyperlink" Target="https://www.chemsrc.com/en/cas/569-61-9_122400.html" TargetMode="External"/><Relationship Id="rId118" Type="http://schemas.openxmlformats.org/officeDocument/2006/relationships/hyperlink" Target="https://www.chemsrc.com/en/cas/55720-99-5_1672386.html" TargetMode="External"/><Relationship Id="rId239" Type="http://schemas.openxmlformats.org/officeDocument/2006/relationships/hyperlink" Target="https://www.chemsrc.com/en/searchResult/ETHIOZIN%2520(EBUZIN%252FTYCOR)/" TargetMode="External"/><Relationship Id="rId117" Type="http://schemas.openxmlformats.org/officeDocument/2006/relationships/hyperlink" Target="https://www.chemsrc.com/en/searchResult/CHLORDECONE%2520(KEPONE)/" TargetMode="External"/><Relationship Id="rId238" Type="http://schemas.openxmlformats.org/officeDocument/2006/relationships/hyperlink" Target="https://www.chemsrc.com/en/searchResult/ETHIOZIN%2520(EBUZIN%252FTYCOR)/" TargetMode="External"/><Relationship Id="rId359" Type="http://schemas.openxmlformats.org/officeDocument/2006/relationships/hyperlink" Target="https://www.chemsrc.com/en/searchResult/METHYLTHIOURACIL/" TargetMode="External"/><Relationship Id="rId116" Type="http://schemas.openxmlformats.org/officeDocument/2006/relationships/hyperlink" Target="https://www.chemsrc.com/en/searchResult/CHLORDECONE%2520(KEPONE)/" TargetMode="External"/><Relationship Id="rId237" Type="http://schemas.openxmlformats.org/officeDocument/2006/relationships/hyperlink" Target="https://www.chemsrc.com/en/searchResult/ETHANOL/" TargetMode="External"/><Relationship Id="rId358" Type="http://schemas.openxmlformats.org/officeDocument/2006/relationships/hyperlink" Target="https://www.chemsrc.com/en/cas/13552-44-8_5260.html" TargetMode="External"/><Relationship Id="rId479" Type="http://schemas.openxmlformats.org/officeDocument/2006/relationships/hyperlink" Target="https://www.chemsrc.com/en/searchResult/QUINTOZENE/" TargetMode="External"/><Relationship Id="rId115" Type="http://schemas.openxmlformats.org/officeDocument/2006/relationships/hyperlink" Target="https://19january2021snapshot.epa.gov/sites/static/files/documents/dwsha_0607.pdf" TargetMode="External"/><Relationship Id="rId236" Type="http://schemas.openxmlformats.org/officeDocument/2006/relationships/hyperlink" Target="https://www.chemsrc.com/en/searchResult/ETHANOL/" TargetMode="External"/><Relationship Id="rId357" Type="http://schemas.openxmlformats.org/officeDocument/2006/relationships/hyperlink" Target="https://www.chemsrc.com/en/cas/13552-44-8_5260.html" TargetMode="External"/><Relationship Id="rId478" Type="http://schemas.openxmlformats.org/officeDocument/2006/relationships/hyperlink" Target="https://www.chemsrc.com/en/searchResult/QUINTOZENE/" TargetMode="External"/><Relationship Id="rId119" Type="http://schemas.openxmlformats.org/officeDocument/2006/relationships/hyperlink" Target="https://www.chemsrc.com/en/cas/55720-99-5_1672386.html" TargetMode="External"/><Relationship Id="rId110" Type="http://schemas.openxmlformats.org/officeDocument/2006/relationships/hyperlink" Target="https://19january2021snapshot.epa.gov/sites/static/files/documents/dwsha_0607.pdf" TargetMode="External"/><Relationship Id="rId231" Type="http://schemas.openxmlformats.org/officeDocument/2006/relationships/hyperlink" Target="https://www.chemsrc.com/en/searchResult/EPICHLOROHYDRIN/" TargetMode="External"/><Relationship Id="rId352" Type="http://schemas.openxmlformats.org/officeDocument/2006/relationships/hyperlink" Target="https://www.chemsrc.com/en/searchResult/METHYL%2520PARATHION/" TargetMode="External"/><Relationship Id="rId473" Type="http://schemas.openxmlformats.org/officeDocument/2006/relationships/hyperlink" Target="https://www.chemsrc.com/en/searchResult/PYRIMINIL/" TargetMode="External"/><Relationship Id="rId230" Type="http://schemas.openxmlformats.org/officeDocument/2006/relationships/hyperlink" Target="https://www.chemsrc.com/en/searchResult/EPICHLOROHYDRIN/" TargetMode="External"/><Relationship Id="rId351" Type="http://schemas.openxmlformats.org/officeDocument/2006/relationships/hyperlink" Target="https://www.chemsrc.com/en/searchResult/METHYL%2520PARATHION/" TargetMode="External"/><Relationship Id="rId472" Type="http://schemas.openxmlformats.org/officeDocument/2006/relationships/hyperlink" Target="https://www.chemsrc.com/en/searchResult/PYRIMETHANIL/" TargetMode="External"/><Relationship Id="rId350" Type="http://schemas.openxmlformats.org/officeDocument/2006/relationships/hyperlink" Target="https://19january2021snapshot.epa.gov/sites/static/files/documents/dwsha_0607.pdf" TargetMode="External"/><Relationship Id="rId471" Type="http://schemas.openxmlformats.org/officeDocument/2006/relationships/hyperlink" Target="https://www.chemsrc.com/en/searchResult/PYRIMETHANIL/" TargetMode="External"/><Relationship Id="rId470" Type="http://schemas.openxmlformats.org/officeDocument/2006/relationships/hyperlink" Target="https://www.chemsrc.com/en/searchResult/PROPYLTHIOURACIL/" TargetMode="External"/><Relationship Id="rId114" Type="http://schemas.openxmlformats.org/officeDocument/2006/relationships/hyperlink" Target="https://www.chemsrc.com/en/searchResult/CHLORDANE/" TargetMode="External"/><Relationship Id="rId235" Type="http://schemas.openxmlformats.org/officeDocument/2006/relationships/hyperlink" Target="https://www.chemsrc.com/en/searchResult/ESFENVALERATE/" TargetMode="External"/><Relationship Id="rId356" Type="http://schemas.openxmlformats.org/officeDocument/2006/relationships/hyperlink" Target="https://www.chemsrc.com/en/cas/56-49-5_594656.html" TargetMode="External"/><Relationship Id="rId477" Type="http://schemas.openxmlformats.org/officeDocument/2006/relationships/hyperlink" Target="https://www.chemsrc.com/en/searchResult/QUARTZ/" TargetMode="External"/><Relationship Id="rId113" Type="http://schemas.openxmlformats.org/officeDocument/2006/relationships/hyperlink" Target="https://www.chemsrc.com/en/searchResult/CHLORDANE/" TargetMode="External"/><Relationship Id="rId234" Type="http://schemas.openxmlformats.org/officeDocument/2006/relationships/hyperlink" Target="https://www.chemsrc.com/en/searchResult/ESFENVALERATE/" TargetMode="External"/><Relationship Id="rId355" Type="http://schemas.openxmlformats.org/officeDocument/2006/relationships/hyperlink" Target="https://www.chemsrc.com/en/cas/56-49-5_594656.html" TargetMode="External"/><Relationship Id="rId476" Type="http://schemas.openxmlformats.org/officeDocument/2006/relationships/hyperlink" Target="https://www.chemsrc.com/en/searchResult/QUARTZ/" TargetMode="External"/><Relationship Id="rId112" Type="http://schemas.openxmlformats.org/officeDocument/2006/relationships/hyperlink" Target="https://www.chemsrc.com/en/cas/126-99-8_899509.html" TargetMode="External"/><Relationship Id="rId233" Type="http://schemas.openxmlformats.org/officeDocument/2006/relationships/hyperlink" Target="https://www.chemsrc.com/en/searchResult/1-EPOXYETHYL-3%252C4-EPIXYCYCLOHEXANE/" TargetMode="External"/><Relationship Id="rId354" Type="http://schemas.openxmlformats.org/officeDocument/2006/relationships/hyperlink" Target="https://www.chemsrc.com/en/searchResult/1-METHYL-4-NITROBENZENE/" TargetMode="External"/><Relationship Id="rId475" Type="http://schemas.openxmlformats.org/officeDocument/2006/relationships/hyperlink" Target="https://www.chemsrc.com/en/cas/4342-30-7_515547.html" TargetMode="External"/><Relationship Id="rId111" Type="http://schemas.openxmlformats.org/officeDocument/2006/relationships/hyperlink" Target="https://www.chemsrc.com/en/cas/126-99-8_899509.html" TargetMode="External"/><Relationship Id="rId232" Type="http://schemas.openxmlformats.org/officeDocument/2006/relationships/hyperlink" Target="https://www.chemsrc.com/en/searchResult/1-EPOXYETHYL-3%252C4-EPIXYCYCLOHEXANE/" TargetMode="External"/><Relationship Id="rId353" Type="http://schemas.openxmlformats.org/officeDocument/2006/relationships/hyperlink" Target="https://www.chemsrc.com/en/searchResult/1-METHYL-4-NITROBENZENE/" TargetMode="External"/><Relationship Id="rId474" Type="http://schemas.openxmlformats.org/officeDocument/2006/relationships/hyperlink" Target="https://www.chemsrc.com/en/searchResult/PYRIMINIL/" TargetMode="External"/><Relationship Id="rId305" Type="http://schemas.openxmlformats.org/officeDocument/2006/relationships/hyperlink" Target="https://www.chemsrc.com/en/cas/98-54-4_120.html" TargetMode="External"/><Relationship Id="rId426" Type="http://schemas.openxmlformats.org/officeDocument/2006/relationships/hyperlink" Target="https://www.chemsrc.com/en/searchResult/OXYPHENBUTAZONE/" TargetMode="External"/><Relationship Id="rId547" Type="http://schemas.openxmlformats.org/officeDocument/2006/relationships/hyperlink" Target="https://www.chemsrc.com/en/searchResult/TRANS-CHLORDANE/" TargetMode="External"/><Relationship Id="rId304" Type="http://schemas.openxmlformats.org/officeDocument/2006/relationships/hyperlink" Target="https://www.chemsrc.com/en/cas/99-71-8_333764.html" TargetMode="External"/><Relationship Id="rId425" Type="http://schemas.openxmlformats.org/officeDocument/2006/relationships/hyperlink" Target="https://www.chemsrc.com/en/searchResult/OXYPHENBUTAZONE/" TargetMode="External"/><Relationship Id="rId546" Type="http://schemas.openxmlformats.org/officeDocument/2006/relationships/hyperlink" Target="https://www.chemsrc.com/en/searchResult/TRANS-CHLORDANE/" TargetMode="External"/><Relationship Id="rId303" Type="http://schemas.openxmlformats.org/officeDocument/2006/relationships/hyperlink" Target="https://www.chemsrc.com/en/cas/99-71-8_333764.html" TargetMode="External"/><Relationship Id="rId424" Type="http://schemas.openxmlformats.org/officeDocument/2006/relationships/hyperlink" Target="https://www.chemsrc.com/en/searchResult/OXYDEMETON%2520METHYL/" TargetMode="External"/><Relationship Id="rId545" Type="http://schemas.openxmlformats.org/officeDocument/2006/relationships/hyperlink" Target="https://www.chemsrc.com/en/searchResult/TOLBUTAMIDE/" TargetMode="External"/><Relationship Id="rId302" Type="http://schemas.openxmlformats.org/officeDocument/2006/relationships/hyperlink" Target="https://www.chemsrc.com/en/searchResult/HYDROGEN%2520CYANIDE/" TargetMode="External"/><Relationship Id="rId423" Type="http://schemas.openxmlformats.org/officeDocument/2006/relationships/hyperlink" Target="https://www.chemsrc.com/en/searchResult/OXYDEMETON%2520METHYL/" TargetMode="External"/><Relationship Id="rId544" Type="http://schemas.openxmlformats.org/officeDocument/2006/relationships/hyperlink" Target="https://www.chemsrc.com/en/searchResult/TOLBUTAMIDE/" TargetMode="External"/><Relationship Id="rId309" Type="http://schemas.openxmlformats.org/officeDocument/2006/relationships/hyperlink" Target="https://www.chemsrc.com/en/searchResult/IODINATED%2520GLYCEROL/" TargetMode="External"/><Relationship Id="rId308" Type="http://schemas.openxmlformats.org/officeDocument/2006/relationships/hyperlink" Target="https://www.chemsrc.com/en/searchResult/2%252C3%252C3'%252C4%252C4'%252C5'-Hexachlorobiphenyl/" TargetMode="External"/><Relationship Id="rId429" Type="http://schemas.openxmlformats.org/officeDocument/2006/relationships/hyperlink" Target="https://www.chemsrc.com/en/searchResult/P-CHLOROPHENYL%2520ISOCYANATE/" TargetMode="External"/><Relationship Id="rId307" Type="http://schemas.openxmlformats.org/officeDocument/2006/relationships/hyperlink" Target="https://www.chemsrc.com/en/searchResult/2%252C3%252C3'%252C4%252C4'%252C5'-Hexachlorobiphenyl/" TargetMode="External"/><Relationship Id="rId428" Type="http://schemas.openxmlformats.org/officeDocument/2006/relationships/hyperlink" Target="https://www.chemsrc.com/en/searchResult/P-CHLOROPHENYL%2520ISOCYANATE/" TargetMode="External"/><Relationship Id="rId549" Type="http://schemas.openxmlformats.org/officeDocument/2006/relationships/hyperlink" Target="https://www.chemsrc.com/en/searchResult/TRIADIMEFON/" TargetMode="External"/><Relationship Id="rId306" Type="http://schemas.openxmlformats.org/officeDocument/2006/relationships/hyperlink" Target="https://www.chemsrc.com/en/cas/98-54-4_120.html" TargetMode="External"/><Relationship Id="rId427" Type="http://schemas.openxmlformats.org/officeDocument/2006/relationships/hyperlink" Target="https://www.chemsrc.com/en/cas/20265-96-7_1189912.html" TargetMode="External"/><Relationship Id="rId548" Type="http://schemas.openxmlformats.org/officeDocument/2006/relationships/hyperlink" Target="https://www.chemsrc.com/en/searchResult/TRIADIMEFON/" TargetMode="External"/><Relationship Id="rId301" Type="http://schemas.openxmlformats.org/officeDocument/2006/relationships/hyperlink" Target="https://www.chemsrc.com/en/searchResult/HYDROGEN%2520CYANIDE/" TargetMode="External"/><Relationship Id="rId422" Type="http://schemas.openxmlformats.org/officeDocument/2006/relationships/hyperlink" Target="https://www.chemsrc.com/en/searchResult/OXYCHLORDANE/" TargetMode="External"/><Relationship Id="rId543" Type="http://schemas.openxmlformats.org/officeDocument/2006/relationships/hyperlink" Target="https://www.chemsrc.com/en/searchResult/THIRAM/" TargetMode="External"/><Relationship Id="rId300" Type="http://schemas.openxmlformats.org/officeDocument/2006/relationships/hyperlink" Target="https://www.chemsrc.com/en/searchResult/HYDRAZINE/" TargetMode="External"/><Relationship Id="rId421" Type="http://schemas.openxmlformats.org/officeDocument/2006/relationships/hyperlink" Target="https://www.chemsrc.com/en/searchResult/OXYCHLORDANE/" TargetMode="External"/><Relationship Id="rId542" Type="http://schemas.openxmlformats.org/officeDocument/2006/relationships/hyperlink" Target="https://www.chemsrc.com/en/searchResult/THIRAM/" TargetMode="External"/><Relationship Id="rId420" Type="http://schemas.openxmlformats.org/officeDocument/2006/relationships/hyperlink" Target="https://www.chemsrc.com/en/cas/32534-81-9_584781.html" TargetMode="External"/><Relationship Id="rId541" Type="http://schemas.openxmlformats.org/officeDocument/2006/relationships/hyperlink" Target="https://www.chemsrc.com/en/searchResult/THIOPHENE/" TargetMode="External"/><Relationship Id="rId540" Type="http://schemas.openxmlformats.org/officeDocument/2006/relationships/hyperlink" Target="https://www.chemsrc.com/en/searchResult/THIOPHENE/" TargetMode="External"/><Relationship Id="rId415" Type="http://schemas.openxmlformats.org/officeDocument/2006/relationships/hyperlink" Target="https://www.chemsrc.com/en/searchResult/ORYZALIN/" TargetMode="External"/><Relationship Id="rId536" Type="http://schemas.openxmlformats.org/officeDocument/2006/relationships/hyperlink" Target="https://www.chemsrc.com/en/searchResult/THIOCYANATE/" TargetMode="External"/><Relationship Id="rId414" Type="http://schemas.openxmlformats.org/officeDocument/2006/relationships/hyperlink" Target="https://www.chemsrc.com/en/cas/9002-93-1_446668.html" TargetMode="External"/><Relationship Id="rId535" Type="http://schemas.openxmlformats.org/officeDocument/2006/relationships/hyperlink" Target="https://www.chemsrc.com/en/searchResult/THIAZOPYR%2520(MON%252013200)/" TargetMode="External"/><Relationship Id="rId413" Type="http://schemas.openxmlformats.org/officeDocument/2006/relationships/hyperlink" Target="https://www.chemsrc.com/en/cas/9002-93-1_446668.html" TargetMode="External"/><Relationship Id="rId534" Type="http://schemas.openxmlformats.org/officeDocument/2006/relationships/hyperlink" Target="https://www.chemsrc.com/en/searchResult/THIAZOPYR%2520(MON%252013200)/" TargetMode="External"/><Relationship Id="rId412" Type="http://schemas.openxmlformats.org/officeDocument/2006/relationships/hyperlink" Target="https://www.chemsrc.com/en/cas/9036-19-5_509078.html" TargetMode="External"/><Relationship Id="rId533" Type="http://schemas.openxmlformats.org/officeDocument/2006/relationships/hyperlink" Target="https://www.chemsrc.com/en/searchResult/THEOPHYLLINE/" TargetMode="External"/><Relationship Id="rId419" Type="http://schemas.openxmlformats.org/officeDocument/2006/relationships/hyperlink" Target="https://www.chemsrc.com/en/cas/32534-81-9_584781.html" TargetMode="External"/><Relationship Id="rId418" Type="http://schemas.openxmlformats.org/officeDocument/2006/relationships/hyperlink" Target="https://www.chemsrc.com/en/searchResult/OXAZEPAM/" TargetMode="External"/><Relationship Id="rId539" Type="http://schemas.openxmlformats.org/officeDocument/2006/relationships/hyperlink" Target="https://www.chemsrc.com/en/searchResult/THIOPHANATE%2520ETHYL/" TargetMode="External"/><Relationship Id="rId417" Type="http://schemas.openxmlformats.org/officeDocument/2006/relationships/hyperlink" Target="https://www.chemsrc.com/en/searchResult/OXAZEPAM/" TargetMode="External"/><Relationship Id="rId538" Type="http://schemas.openxmlformats.org/officeDocument/2006/relationships/hyperlink" Target="https://www.chemsrc.com/en/searchResult/THIOPHANATE%2520ETHYL/" TargetMode="External"/><Relationship Id="rId416" Type="http://schemas.openxmlformats.org/officeDocument/2006/relationships/hyperlink" Target="https://www.chemsrc.com/en/searchResult/ORYZALIN/" TargetMode="External"/><Relationship Id="rId537" Type="http://schemas.openxmlformats.org/officeDocument/2006/relationships/hyperlink" Target="https://www.chemsrc.com/en/searchResult/THIOCYANATE/" TargetMode="External"/><Relationship Id="rId411" Type="http://schemas.openxmlformats.org/officeDocument/2006/relationships/hyperlink" Target="https://www.chemsrc.com/en/cas/9036-19-5_509078.html" TargetMode="External"/><Relationship Id="rId532" Type="http://schemas.openxmlformats.org/officeDocument/2006/relationships/hyperlink" Target="https://www.chemsrc.com/en/searchResult/THEOPHYLLINE/" TargetMode="External"/><Relationship Id="rId410" Type="http://schemas.openxmlformats.org/officeDocument/2006/relationships/hyperlink" Target="https://www.chemsrc.com/en/searchResult/OCTACHLOROSTYRENE/" TargetMode="External"/><Relationship Id="rId531" Type="http://schemas.openxmlformats.org/officeDocument/2006/relationships/hyperlink" Target="https://www.chemsrc.com/en/searchResult/THEOBROMINE/" TargetMode="External"/><Relationship Id="rId530" Type="http://schemas.openxmlformats.org/officeDocument/2006/relationships/hyperlink" Target="https://www.chemsrc.com/en/searchResult/THEOBROMINE/" TargetMode="External"/><Relationship Id="rId206" Type="http://schemas.openxmlformats.org/officeDocument/2006/relationships/hyperlink" Target="https://www.chemsrc.com/en/searchResult/DIFLUBENZURON/" TargetMode="External"/><Relationship Id="rId327" Type="http://schemas.openxmlformats.org/officeDocument/2006/relationships/hyperlink" Target="https://www.chemsrc.com/en/searchResult/LINURON/" TargetMode="External"/><Relationship Id="rId448" Type="http://schemas.openxmlformats.org/officeDocument/2006/relationships/hyperlink" Target="https://www.chemsrc.com/en/searchResult/PENTACHLOROPHENOL/" TargetMode="External"/><Relationship Id="rId569" Type="http://schemas.openxmlformats.org/officeDocument/2006/relationships/hyperlink" Target="https://www.chemsrc.com/en/cas/2279-76-7_279462.html" TargetMode="External"/><Relationship Id="rId205" Type="http://schemas.openxmlformats.org/officeDocument/2006/relationships/hyperlink" Target="https://www.chemsrc.com/en/searchResult/DIFLUBENZURON/" TargetMode="External"/><Relationship Id="rId326" Type="http://schemas.openxmlformats.org/officeDocument/2006/relationships/hyperlink" Target="https://www.chemsrc.com/en/searchResult/LEAD/" TargetMode="External"/><Relationship Id="rId447" Type="http://schemas.openxmlformats.org/officeDocument/2006/relationships/hyperlink" Target="https://www.chemsrc.com/en/searchResult/PENTACHLOROPHENOL/" TargetMode="External"/><Relationship Id="rId568" Type="http://schemas.openxmlformats.org/officeDocument/2006/relationships/hyperlink" Target="https://www.chemsrc.com/en/cas/2279-76-7_279462.html" TargetMode="External"/><Relationship Id="rId204" Type="http://schemas.openxmlformats.org/officeDocument/2006/relationships/hyperlink" Target="https://www.chemsrc.com/en/searchResult/DIETHYLSTILBESTROL/" TargetMode="External"/><Relationship Id="rId325" Type="http://schemas.openxmlformats.org/officeDocument/2006/relationships/hyperlink" Target="https://www.chemsrc.com/en/searchResult/LEAD/" TargetMode="External"/><Relationship Id="rId446" Type="http://schemas.openxmlformats.org/officeDocument/2006/relationships/hyperlink" Target="https://www.chemsrc.com/en/searchResult/2%252C3%252C4%252C7%252C8-PENTACHLORODIBENZOFURAN/" TargetMode="External"/><Relationship Id="rId567" Type="http://schemas.openxmlformats.org/officeDocument/2006/relationships/hyperlink" Target="https://www.chemsrc.com/en/cas/3563-45-9_447638.html" TargetMode="External"/><Relationship Id="rId203" Type="http://schemas.openxmlformats.org/officeDocument/2006/relationships/hyperlink" Target="https://www.chemsrc.com/en/searchResult/DIETHYLSTILBESTROL/" TargetMode="External"/><Relationship Id="rId324" Type="http://schemas.openxmlformats.org/officeDocument/2006/relationships/hyperlink" Target="https://www.chemsrc.com/en/searchResult/KETOCONAZOLE/" TargetMode="External"/><Relationship Id="rId445" Type="http://schemas.openxmlformats.org/officeDocument/2006/relationships/hyperlink" Target="https://www.chemsrc.com/en/searchResult/2%252C3%252C4%252C7%252C8-PENTACHLORODIBENZOFURAN/" TargetMode="External"/><Relationship Id="rId566" Type="http://schemas.openxmlformats.org/officeDocument/2006/relationships/hyperlink" Target="https://www.chemsrc.com/en/cas/3563-45-9_447638.html" TargetMode="External"/><Relationship Id="rId209" Type="http://schemas.openxmlformats.org/officeDocument/2006/relationships/hyperlink" Target="https://www.chemsrc.com/en/cas/25154-52-3_829409.html" TargetMode="External"/><Relationship Id="rId208" Type="http://schemas.openxmlformats.org/officeDocument/2006/relationships/hyperlink" Target="https://www.chemsrc.com/en/searchResult/DIMETHOATE/" TargetMode="External"/><Relationship Id="rId329" Type="http://schemas.openxmlformats.org/officeDocument/2006/relationships/hyperlink" Target="https://www.chemsrc.com/en/searchResult/LITHIUM%2520CARBONATE/" TargetMode="External"/><Relationship Id="rId207" Type="http://schemas.openxmlformats.org/officeDocument/2006/relationships/hyperlink" Target="https://www.chemsrc.com/en/searchResult/DIMETHOATE/" TargetMode="External"/><Relationship Id="rId328" Type="http://schemas.openxmlformats.org/officeDocument/2006/relationships/hyperlink" Target="https://www.chemsrc.com/en/searchResult/LINURON/" TargetMode="External"/><Relationship Id="rId449" Type="http://schemas.openxmlformats.org/officeDocument/2006/relationships/hyperlink" Target="https://www.epa.gov/ground-water-and-drinking-water/national-primary-drinking-water-regulations" TargetMode="External"/><Relationship Id="rId440" Type="http://schemas.openxmlformats.org/officeDocument/2006/relationships/hyperlink" Target="https://www.chemsrc.com/en/searchResult/PENTACHLOROANISOLE/" TargetMode="External"/><Relationship Id="rId561" Type="http://schemas.openxmlformats.org/officeDocument/2006/relationships/hyperlink" Target="https://www.chemsrc.com/en/searchResult/TRICHLOROETHYLENE/" TargetMode="External"/><Relationship Id="rId560" Type="http://schemas.openxmlformats.org/officeDocument/2006/relationships/hyperlink" Target="https://www.chemsrc.com/en/searchResult/TRICHLOROETHYLENE/" TargetMode="External"/><Relationship Id="rId202" Type="http://schemas.openxmlformats.org/officeDocument/2006/relationships/hyperlink" Target="https://www.chemsrc.com/en/searchResult/DIETHYLENE%2520GLYCOL%2520MONOMETHYL%2520ETHER/" TargetMode="External"/><Relationship Id="rId323" Type="http://schemas.openxmlformats.org/officeDocument/2006/relationships/hyperlink" Target="https://www.chemsrc.com/en/searchResult/KETOCONAZOLE/" TargetMode="External"/><Relationship Id="rId444" Type="http://schemas.openxmlformats.org/officeDocument/2006/relationships/hyperlink" Target="https://www.chemsrc.com/en/searchResult/1%252C2%252C3%252C7%252C8-PENTACHLORODIBENZO-P-DIOXIN/" TargetMode="External"/><Relationship Id="rId565" Type="http://schemas.openxmlformats.org/officeDocument/2006/relationships/hyperlink" Target="https://www.chemsrc.com/en/searchResult/TRIPHENYLTIN/" TargetMode="External"/><Relationship Id="rId201" Type="http://schemas.openxmlformats.org/officeDocument/2006/relationships/hyperlink" Target="https://www.chemsrc.com/en/searchResult/DIETHYLENE%2520GLYCOL%2520MONOMETHYL%2520ETHER/" TargetMode="External"/><Relationship Id="rId322" Type="http://schemas.openxmlformats.org/officeDocument/2006/relationships/hyperlink" Target="https://www.chemsrc.com/en/searchResult/KEROSENE/" TargetMode="External"/><Relationship Id="rId443" Type="http://schemas.openxmlformats.org/officeDocument/2006/relationships/hyperlink" Target="https://www.chemsrc.com/en/searchResult/1%252C2%252C3%252C7%252C8-PENTACHLORODIBENZO-P-DIOXIN/" TargetMode="External"/><Relationship Id="rId564" Type="http://schemas.openxmlformats.org/officeDocument/2006/relationships/hyperlink" Target="https://www.chemsrc.com/en/searchResult/TRIPHENYLTIN/" TargetMode="External"/><Relationship Id="rId200" Type="http://schemas.openxmlformats.org/officeDocument/2006/relationships/hyperlink" Target="https://www.chemsrc.com/en/searchResult/DIETHYL%2520PHTHALATE/" TargetMode="External"/><Relationship Id="rId321" Type="http://schemas.openxmlformats.org/officeDocument/2006/relationships/hyperlink" Target="https://www.chemsrc.com/en/searchResult/KEROSENE/" TargetMode="External"/><Relationship Id="rId442" Type="http://schemas.openxmlformats.org/officeDocument/2006/relationships/hyperlink" Target="https://www.chemsrc.com/en/searchResult/2%252C3%252C3'%252C4%252C4'-PENTACHLOROBIPHENYL%2520(PCB-105)/" TargetMode="External"/><Relationship Id="rId563" Type="http://schemas.openxmlformats.org/officeDocument/2006/relationships/hyperlink" Target="https://www.chemsrc.com/en/searchResult/TRIFLURALIN/" TargetMode="External"/><Relationship Id="rId320" Type="http://schemas.openxmlformats.org/officeDocument/2006/relationships/hyperlink" Target="https://www.chemsrc.com/en/searchResult/4%252C4'-ISOPROPYLIDENEDIPHENOL/" TargetMode="External"/><Relationship Id="rId441" Type="http://schemas.openxmlformats.org/officeDocument/2006/relationships/hyperlink" Target="https://www.chemsrc.com/en/searchResult/2%252C3%252C3'%252C4%252C4'-PENTACHLOROBIPHENYL%2520(PCB-105)/" TargetMode="External"/><Relationship Id="rId562" Type="http://schemas.openxmlformats.org/officeDocument/2006/relationships/hyperlink" Target="https://www.chemsrc.com/en/searchResult/TRIFLURALIN/" TargetMode="External"/><Relationship Id="rId316" Type="http://schemas.openxmlformats.org/officeDocument/2006/relationships/hyperlink" Target="https://www.chemsrc.com/en/searchResult/IOXYNIL/" TargetMode="External"/><Relationship Id="rId437" Type="http://schemas.openxmlformats.org/officeDocument/2006/relationships/hyperlink" Target="https://www.chemsrc.com/en/searchResult/PENDIMETHALIN/" TargetMode="External"/><Relationship Id="rId558" Type="http://schemas.openxmlformats.org/officeDocument/2006/relationships/hyperlink" Target="https://www.chemsrc.com/en/searchResult/TRIBUTYLTIN%2520METHACRYLATE/" TargetMode="External"/><Relationship Id="rId315" Type="http://schemas.openxmlformats.org/officeDocument/2006/relationships/hyperlink" Target="https://www.chemsrc.com/en/searchResult/IOXYNIL/" TargetMode="External"/><Relationship Id="rId436" Type="http://schemas.openxmlformats.org/officeDocument/2006/relationships/hyperlink" Target="https://www.chemsrc.com/en/searchResult/PENDIMETHALIN/" TargetMode="External"/><Relationship Id="rId557" Type="http://schemas.openxmlformats.org/officeDocument/2006/relationships/hyperlink" Target="https://www.chemsrc.com/en/searchResult/TRIBUTYLTIN%2520FLUORIDE/" TargetMode="External"/><Relationship Id="rId314" Type="http://schemas.openxmlformats.org/officeDocument/2006/relationships/hyperlink" Target="https://www.chemsrc.com/en/searchResult/IODINE-131/" TargetMode="External"/><Relationship Id="rId435" Type="http://schemas.openxmlformats.org/officeDocument/2006/relationships/hyperlink" Target="https://www.chemsrc.com/en/searchResult/PARATHION/" TargetMode="External"/><Relationship Id="rId556" Type="http://schemas.openxmlformats.org/officeDocument/2006/relationships/hyperlink" Target="https://www.chemsrc.com/en/searchResult/TRIBUTYLTIN%2520FLUORIDE/" TargetMode="External"/><Relationship Id="rId313" Type="http://schemas.openxmlformats.org/officeDocument/2006/relationships/hyperlink" Target="https://www.chemsrc.com/en/searchResult/IODINE-131/" TargetMode="External"/><Relationship Id="rId434" Type="http://schemas.openxmlformats.org/officeDocument/2006/relationships/hyperlink" Target="https://www.chemsrc.com/en/searchResult/PARATHION/" TargetMode="External"/><Relationship Id="rId555" Type="http://schemas.openxmlformats.org/officeDocument/2006/relationships/hyperlink" Target="https://www.chemsrc.com/en/searchResult/TRIBUTYLTIN%2520BENZOATE/" TargetMode="External"/><Relationship Id="rId319" Type="http://schemas.openxmlformats.org/officeDocument/2006/relationships/hyperlink" Target="https://www.chemsrc.com/en/searchResult/4%252C4'-ISOPROPYLIDENEDIPHENOL/" TargetMode="External"/><Relationship Id="rId318" Type="http://schemas.openxmlformats.org/officeDocument/2006/relationships/hyperlink" Target="https://www.chemsrc.com/en/searchResult/IPRODIONE/" TargetMode="External"/><Relationship Id="rId439" Type="http://schemas.openxmlformats.org/officeDocument/2006/relationships/hyperlink" Target="https://www.chemsrc.com/en/searchResult/PENTACHLOROANISOLE/" TargetMode="External"/><Relationship Id="rId317" Type="http://schemas.openxmlformats.org/officeDocument/2006/relationships/hyperlink" Target="https://www.chemsrc.com/en/searchResult/IPRODIONE/" TargetMode="External"/><Relationship Id="rId438" Type="http://schemas.openxmlformats.org/officeDocument/2006/relationships/hyperlink" Target="https://www.epa.gov/ground-water-and-drinking-water/national-primary-drinking-water-regulations" TargetMode="External"/><Relationship Id="rId559" Type="http://schemas.openxmlformats.org/officeDocument/2006/relationships/hyperlink" Target="https://www.chemsrc.com/en/searchResult/TRIBUTYLTIN%2520METHACRYLATE/" TargetMode="External"/><Relationship Id="rId550" Type="http://schemas.openxmlformats.org/officeDocument/2006/relationships/hyperlink" Target="https://www.chemsrc.com/en/searchResult/TRIADIMENOL%2520(BAYTAN)/" TargetMode="External"/><Relationship Id="rId312" Type="http://schemas.openxmlformats.org/officeDocument/2006/relationships/hyperlink" Target="https://www.chemsrc.com/en/searchResult/IODINE/" TargetMode="External"/><Relationship Id="rId433" Type="http://schemas.openxmlformats.org/officeDocument/2006/relationships/hyperlink" Target="https://www.chemsrc.com/en/cas/80-46-6_245877.html" TargetMode="External"/><Relationship Id="rId554" Type="http://schemas.openxmlformats.org/officeDocument/2006/relationships/hyperlink" Target="https://www.chemsrc.com/en/searchResult/TRIBUTYLTIN%2520BENZOATE/" TargetMode="External"/><Relationship Id="rId311" Type="http://schemas.openxmlformats.org/officeDocument/2006/relationships/hyperlink" Target="https://www.chemsrc.com/en/searchResult/IODINE/" TargetMode="External"/><Relationship Id="rId432" Type="http://schemas.openxmlformats.org/officeDocument/2006/relationships/hyperlink" Target="https://www.chemsrc.com/en/cas/80-46-6_245877.html" TargetMode="External"/><Relationship Id="rId553" Type="http://schemas.openxmlformats.org/officeDocument/2006/relationships/hyperlink" Target="https://www.chemsrc.com/en/searchResult/TRIBUTYLTIN/" TargetMode="External"/><Relationship Id="rId310" Type="http://schemas.openxmlformats.org/officeDocument/2006/relationships/hyperlink" Target="https://www.chemsrc.com/en/searchResult/IODINATED%2520GLYCEROL/" TargetMode="External"/><Relationship Id="rId431" Type="http://schemas.openxmlformats.org/officeDocument/2006/relationships/hyperlink" Target="https://www.chemsrc.com/en/searchResult/1-(P-HYDROXYPHENYL)OCTANE/" TargetMode="External"/><Relationship Id="rId552" Type="http://schemas.openxmlformats.org/officeDocument/2006/relationships/hyperlink" Target="https://www.chemsrc.com/en/searchResult/TRIBUTYLTIN/" TargetMode="External"/><Relationship Id="rId430" Type="http://schemas.openxmlformats.org/officeDocument/2006/relationships/hyperlink" Target="https://www.chemsrc.com/en/searchResult/1-(P-HYDROXYPHENYL)OCTANE/" TargetMode="External"/><Relationship Id="rId551" Type="http://schemas.openxmlformats.org/officeDocument/2006/relationships/hyperlink" Target="https://www.chemsrc.com/en/searchResult/TRIADIMENOL%2520(BAYTA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nepis.epa.gov/Exe/ZyPDF.cgi/P100597S.PDF?Dockey=P100597S.PDF" TargetMode="External"/><Relationship Id="rId2" Type="http://schemas.openxmlformats.org/officeDocument/2006/relationships/hyperlink" Target="https://nepis.epa.gov/Exe/ZyPDF.cgi/00001MGA.PDF?Dockey=00001MGA.PDF" TargetMode="External"/><Relationship Id="rId3" Type="http://schemas.openxmlformats.org/officeDocument/2006/relationships/hyperlink" Target="http://nepis.epa.gov/Exe/ZyPDF.cgi?Dockey=00001MGA.pdf" TargetMode="External"/><Relationship Id="rId4" Type="http://schemas.openxmlformats.org/officeDocument/2006/relationships/hyperlink" Target="https://nepis.epa.gov/Exe/ZyPDF.cgi/00001LBU.PDF?Dockey=00001LBU.PDF" TargetMode="External"/><Relationship Id="rId9" Type="http://schemas.openxmlformats.org/officeDocument/2006/relationships/hyperlink" Target="http://nepis.epa.gov/Exe/ZyPDF.cgi?Dockey=00001MGA.pdf" TargetMode="External"/><Relationship Id="rId5" Type="http://schemas.openxmlformats.org/officeDocument/2006/relationships/hyperlink" Target="https://www.epa.gov/wqc/aquatic-life-criteria-aluminum" TargetMode="External"/><Relationship Id="rId6" Type="http://schemas.openxmlformats.org/officeDocument/2006/relationships/hyperlink" Target="https://www.epa.gov/wqc/aquatic-life-criteria-ammonia" TargetMode="External"/><Relationship Id="rId7" Type="http://schemas.openxmlformats.org/officeDocument/2006/relationships/hyperlink" Target="https://nepis.epa.gov/Exe/ZyPDF.cgi/60001CLZ.PDF?Dockey=60001CLZ.PDF" TargetMode="External"/><Relationship Id="rId8" Type="http://schemas.openxmlformats.org/officeDocument/2006/relationships/hyperlink" Target="https://www.epa.gov/wqc/aquatic-life-criteria-atrazine" TargetMode="External"/><Relationship Id="rId40" Type="http://schemas.openxmlformats.org/officeDocument/2006/relationships/hyperlink" Target="https://nepis.epa.gov/Exe/ZyPDF.cgi/00001MGA.PDF?Dockey=00001MGA.PDF" TargetMode="External"/><Relationship Id="rId42" Type="http://schemas.openxmlformats.org/officeDocument/2006/relationships/hyperlink" Target="https://www.epa.gov/wqc/aquatic-life-criteria-lead" TargetMode="External"/><Relationship Id="rId41" Type="http://schemas.openxmlformats.org/officeDocument/2006/relationships/hyperlink" Target="http://nepis.epa.gov/Exe/ZyPDF.cgi?Dockey=00001MGA.pdf" TargetMode="External"/><Relationship Id="rId44" Type="http://schemas.openxmlformats.org/officeDocument/2006/relationships/hyperlink" Target="http://nepis.epa.gov/Exe/ZyPDF.cgi?Dockey=00001MGA.pdf" TargetMode="External"/><Relationship Id="rId43" Type="http://schemas.openxmlformats.org/officeDocument/2006/relationships/hyperlink" Target="https://nepis.epa.gov/Exe/ZyPDF.cgi/60001CLZ.PDF?Dockey=60001CLZ.PDF" TargetMode="External"/><Relationship Id="rId46" Type="http://schemas.openxmlformats.org/officeDocument/2006/relationships/hyperlink" Target="https://nepis.epa.gov/Exe/ZyPDF.cgi/20002924.PDF?Dockey=20002924.PDF" TargetMode="External"/><Relationship Id="rId45" Type="http://schemas.openxmlformats.org/officeDocument/2006/relationships/hyperlink" Target="http://nepis.epa.gov/Exe/ZyPDF.cgi?Dockey=00001MGA.pdf" TargetMode="External"/><Relationship Id="rId48" Type="http://schemas.openxmlformats.org/officeDocument/2006/relationships/hyperlink" Target="https://nepis.epa.gov/Exe/ZyPDF.cgi/00001MGA.PDF?Dockey=00001MGA.PDF" TargetMode="External"/><Relationship Id="rId47" Type="http://schemas.openxmlformats.org/officeDocument/2006/relationships/hyperlink" Target="https://nepis.epa.gov/Exe/ZyPDF.cgi/60001CLZ.PDF?Dockey=60001CLZ.PDF" TargetMode="External"/><Relationship Id="rId49" Type="http://schemas.openxmlformats.org/officeDocument/2006/relationships/hyperlink" Target="http://nepis.epa.gov/Exe/ZyPDF.cgi?Dockey=00001MGA.pdf" TargetMode="External"/><Relationship Id="rId31" Type="http://schemas.openxmlformats.org/officeDocument/2006/relationships/hyperlink" Target="http://nepis.epa.gov/Exe/ZyPDF.cgi?Dockey=20002924.pdf" TargetMode="External"/><Relationship Id="rId30" Type="http://schemas.openxmlformats.org/officeDocument/2006/relationships/hyperlink" Target="https://nepis.epa.gov/Exe/ZyPDF.cgi/20002924.PDF?Dockey=20002924.PDF" TargetMode="External"/><Relationship Id="rId33" Type="http://schemas.openxmlformats.org/officeDocument/2006/relationships/hyperlink" Target="https://nepis.epa.gov/Exe/ZyPDF.cgi/00001MGA.PDF?Dockey=00001MGA.PDF" TargetMode="External"/><Relationship Id="rId32" Type="http://schemas.openxmlformats.org/officeDocument/2006/relationships/hyperlink" Target="https://nepis.epa.gov/Exe/ZyPDF.cgi/20002924.PDF?Dockey=20002924.PDF" TargetMode="External"/><Relationship Id="rId35" Type="http://schemas.openxmlformats.org/officeDocument/2006/relationships/hyperlink" Target="https://nepis.epa.gov/Exe/ZyPDF.cgi/00001MGA.PDF?Dockey=00001MGA.PDF" TargetMode="External"/><Relationship Id="rId34" Type="http://schemas.openxmlformats.org/officeDocument/2006/relationships/hyperlink" Target="http://nepis.epa.gov/Exe/ZyPDF.cgi?Dockey=00001MGA.pdf" TargetMode="External"/><Relationship Id="rId37" Type="http://schemas.openxmlformats.org/officeDocument/2006/relationships/hyperlink" Target="https://nepis.epa.gov/Exe/ZyPDF.cgi/00001MGA.PDF?Dockey=00001MGA.PDF" TargetMode="External"/><Relationship Id="rId36" Type="http://schemas.openxmlformats.org/officeDocument/2006/relationships/hyperlink" Target="http://nepis.epa.gov/Exe/ZyPDF.cgi?Dockey=00001MGA.pdf" TargetMode="External"/><Relationship Id="rId39" Type="http://schemas.openxmlformats.org/officeDocument/2006/relationships/hyperlink" Target="https://nepis.epa.gov/Exe/ZyPDF.cgi/00001MGA.PDF?Dockey=00001MGA.PDF" TargetMode="External"/><Relationship Id="rId38" Type="http://schemas.openxmlformats.org/officeDocument/2006/relationships/hyperlink" Target="http://nepis.epa.gov/Exe/ZyPDF.cgi?Dockey=00001MGA.pdf" TargetMode="External"/><Relationship Id="rId20" Type="http://schemas.openxmlformats.org/officeDocument/2006/relationships/hyperlink" Target="https://nepis.epa.gov/Exe/ZyPDF.cgi/60001CLZ.PDF?Dockey=60001CLZ.PDF" TargetMode="External"/><Relationship Id="rId22" Type="http://schemas.openxmlformats.org/officeDocument/2006/relationships/hyperlink" Target="https://nepis.epa.gov/Exe/ZyPDF.cgi/60001CLZ.PDF?Dockey=60001CLZ.PDF" TargetMode="External"/><Relationship Id="rId21" Type="http://schemas.openxmlformats.org/officeDocument/2006/relationships/hyperlink" Target="https://nepis.epa.gov/Exe/ZyPDF.cgi/20002924.PDF?Dockey=20002924.PDF" TargetMode="External"/><Relationship Id="rId24" Type="http://schemas.openxmlformats.org/officeDocument/2006/relationships/hyperlink" Target="http://nepis.epa.gov/Exe/ZyPDF.cgi?Dockey=00001MGA.pdf" TargetMode="External"/><Relationship Id="rId23" Type="http://schemas.openxmlformats.org/officeDocument/2006/relationships/hyperlink" Target="https://nepis.epa.gov/Exe/ZyPDF.cgi/00001MGA.PDF?Dockey=00001MGA.PDF" TargetMode="External"/><Relationship Id="rId26" Type="http://schemas.openxmlformats.org/officeDocument/2006/relationships/hyperlink" Target="https://nepis.epa.gov/Exe/ZyPDF.cgi/60001CLZ.PDF?Dockey=60001CLZ.PDF" TargetMode="External"/><Relationship Id="rId25" Type="http://schemas.openxmlformats.org/officeDocument/2006/relationships/hyperlink" Target="https://www.epa.gov/wqc/aquatic-life-criteria-copper" TargetMode="External"/><Relationship Id="rId28" Type="http://schemas.openxmlformats.org/officeDocument/2006/relationships/hyperlink" Target="https://nepis.epa.gov/Exe/ZyPDF.cgi/00001MGA.PDF?Dockey=00001MGA.PDF" TargetMode="External"/><Relationship Id="rId27" Type="http://schemas.openxmlformats.org/officeDocument/2006/relationships/hyperlink" Target="https://nepis.epa.gov/Exe/ZyPDF.cgi/P1002W79.PDF?Dockey=P1002W79.PDF" TargetMode="External"/><Relationship Id="rId29" Type="http://schemas.openxmlformats.org/officeDocument/2006/relationships/hyperlink" Target="https://nepis.epa.gov/Exe/ZyPDF.cgi/901Q0K00.PDF?Dockey=901Q0K00.PDF" TargetMode="External"/><Relationship Id="rId11" Type="http://schemas.openxmlformats.org/officeDocument/2006/relationships/hyperlink" Target="http://nepis.epa.gov/Exe/ZyPDF.cgi?Dockey=00001MGA.pdf" TargetMode="External"/><Relationship Id="rId10" Type="http://schemas.openxmlformats.org/officeDocument/2006/relationships/hyperlink" Target="https://nepis.epa.gov/Exe/ZyPDF.cgi/00001MGA.PDF?Dockey=00001MGA.PDF" TargetMode="External"/><Relationship Id="rId13" Type="http://schemas.openxmlformats.org/officeDocument/2006/relationships/hyperlink" Target="https://nepis.epa.gov/Exe/ZyPDF.cgi/60001CLZ.PDF?Dockey=60001CLZ.PDF" TargetMode="External"/><Relationship Id="rId12" Type="http://schemas.openxmlformats.org/officeDocument/2006/relationships/hyperlink" Target="https://www.epa.gov/wqc/aquatic-life-criteria-cadmium" TargetMode="External"/><Relationship Id="rId15" Type="http://schemas.openxmlformats.org/officeDocument/2006/relationships/hyperlink" Target="https://nepis.epa.gov/Exe/ZyPDF.cgi/2000M1OX.PDF?Dockey=2000M1OX.PDF" TargetMode="External"/><Relationship Id="rId14" Type="http://schemas.openxmlformats.org/officeDocument/2006/relationships/hyperlink" Target="https://www.epa.gov/wqc/aquatic-life-criteria-carbaryl" TargetMode="External"/><Relationship Id="rId17" Type="http://schemas.openxmlformats.org/officeDocument/2006/relationships/hyperlink" Target="https://nepis.epa.gov/Exe/ZyPDF.cgi/00001MGA.PDF?Dockey=00001MGA.PDF" TargetMode="External"/><Relationship Id="rId16" Type="http://schemas.openxmlformats.org/officeDocument/2006/relationships/hyperlink" Target="https://nepis.epa.gov/Exe/ZyPDF.cgi/00001MGA.PDF?Dockey=00001MGA.PDF" TargetMode="External"/><Relationship Id="rId19" Type="http://schemas.openxmlformats.org/officeDocument/2006/relationships/hyperlink" Target="https://nepis.epa.gov/Exe/ZyPDF.cgi/20002924.PDF?Dockey=20002924.PDF" TargetMode="External"/><Relationship Id="rId18" Type="http://schemas.openxmlformats.org/officeDocument/2006/relationships/hyperlink" Target="https://nepis.epa.gov/Exe/ZyPDF.cgi/00001MGA.PDF?Dockey=00001MGA.PDF" TargetMode="External"/><Relationship Id="rId80" Type="http://schemas.openxmlformats.org/officeDocument/2006/relationships/hyperlink" Target="https://nepis.epa.gov/Exe/ZyPDF.cgi/2000M2JM.PDF?Dockey=2000M2JM.PDF" TargetMode="External"/><Relationship Id="rId81" Type="http://schemas.openxmlformats.org/officeDocument/2006/relationships/drawing" Target="../drawings/drawing16.xml"/><Relationship Id="rId73" Type="http://schemas.openxmlformats.org/officeDocument/2006/relationships/hyperlink" Target="https://nepis.epa.gov/Exe/ZyPDF.cgi/00001MGA.PDF?Dockey=00001MGA.PDF" TargetMode="External"/><Relationship Id="rId72" Type="http://schemas.openxmlformats.org/officeDocument/2006/relationships/hyperlink" Target="https://nepis.epa.gov/Exe/ZyPDF.cgi/00001MGA.PDF?Dockey=00001MGA.PDF" TargetMode="External"/><Relationship Id="rId75" Type="http://schemas.openxmlformats.org/officeDocument/2006/relationships/hyperlink" Target="https://nepis.epa.gov/Exe/ZyPDF.cgi/00001MGA.PDF?Dockey=00001MGA.PDF" TargetMode="External"/><Relationship Id="rId74" Type="http://schemas.openxmlformats.org/officeDocument/2006/relationships/hyperlink" Target="http://nepis.epa.gov/Exe/ZyPDF.cgi?Dockey=00001MGA.pdf" TargetMode="External"/><Relationship Id="rId77" Type="http://schemas.openxmlformats.org/officeDocument/2006/relationships/hyperlink" Target="https://nepis.epa.gov/Exe/ZyPDF.cgi/9100H4SA.PDF?Dockey=9100H4SA.PDF" TargetMode="External"/><Relationship Id="rId76" Type="http://schemas.openxmlformats.org/officeDocument/2006/relationships/hyperlink" Target="http://nepis.epa.gov/Exe/ZyPDF.cgi?Dockey=00001MGA.pdf" TargetMode="External"/><Relationship Id="rId79" Type="http://schemas.openxmlformats.org/officeDocument/2006/relationships/hyperlink" Target="https://nepis.epa.gov/Exe/ZyPDF.cgi/20002924.PDF?Dockey=20002924.PDF" TargetMode="External"/><Relationship Id="rId78" Type="http://schemas.openxmlformats.org/officeDocument/2006/relationships/hyperlink" Target="https://www.epa.gov/wqc/aquatic-life-criteria-tributyltin-tbt" TargetMode="External"/><Relationship Id="rId71" Type="http://schemas.openxmlformats.org/officeDocument/2006/relationships/hyperlink" Target="http://nepis.epa.gov/Exe/ZyPDF.cgi?Dockey=00001MGA.pdf" TargetMode="External"/><Relationship Id="rId70" Type="http://schemas.openxmlformats.org/officeDocument/2006/relationships/hyperlink" Target="https://nepis.epa.gov/Exe/ZyPDF.cgi/00001MGA.PDF?Dockey=00001MGA.PDF" TargetMode="External"/><Relationship Id="rId62" Type="http://schemas.openxmlformats.org/officeDocument/2006/relationships/hyperlink" Target="https://nepis.epa.gov/Exe/ZyPDF.cgi/20002924.PDF?Dockey=20002924.PDF" TargetMode="External"/><Relationship Id="rId61" Type="http://schemas.openxmlformats.org/officeDocument/2006/relationships/hyperlink" Target="https://nepis.epa.gov/Exe/ZyPDF.cgi/20003HYA.PDF?Dockey=20003HYA.PDF" TargetMode="External"/><Relationship Id="rId64" Type="http://schemas.openxmlformats.org/officeDocument/2006/relationships/hyperlink" Target="https://nepis.epa.gov/Exe/ZyPDF.cgi/00001MGA.PDF?Dockey=00001MGA.PDF" TargetMode="External"/><Relationship Id="rId63" Type="http://schemas.openxmlformats.org/officeDocument/2006/relationships/hyperlink" Target="https://nepis.epa.gov/Exe/ZyPDF.cgi/20002924.PDF?Dockey=20002924.PDF" TargetMode="External"/><Relationship Id="rId66" Type="http://schemas.openxmlformats.org/officeDocument/2006/relationships/hyperlink" Target="https://nepis.epa.gov/Exe/ZyPDF.cgi/00001MGA.PDF?Dockey=00001MGA.PDF" TargetMode="External"/><Relationship Id="rId65" Type="http://schemas.openxmlformats.org/officeDocument/2006/relationships/hyperlink" Target="http://nepis.epa.gov/Exe/ZyPDF.cgi?Dockey=00001MGA.pdf" TargetMode="External"/><Relationship Id="rId68" Type="http://schemas.openxmlformats.org/officeDocument/2006/relationships/hyperlink" Target="https://www.epa.gov/wqc/aquatic-life-criterion-selenium-documents" TargetMode="External"/><Relationship Id="rId67" Type="http://schemas.openxmlformats.org/officeDocument/2006/relationships/hyperlink" Target="https://www.epa.gov/wqc/aquatic-life-criterion-selenium" TargetMode="External"/><Relationship Id="rId60" Type="http://schemas.openxmlformats.org/officeDocument/2006/relationships/hyperlink" Target="https://nepis.epa.gov/Exe/ZyPDF.cgi/00001MGA.PDF?Dockey=00001MGA.PDF" TargetMode="External"/><Relationship Id="rId69" Type="http://schemas.openxmlformats.org/officeDocument/2006/relationships/hyperlink" Target="https://nepis.epa.gov/Exe/ZyPDF.cgi/2000M4AD.PDF?Dockey=2000M4AD.PDF" TargetMode="External"/><Relationship Id="rId51" Type="http://schemas.openxmlformats.org/officeDocument/2006/relationships/hyperlink" Target="https://nepis.epa.gov/Exe/ZyPDF.cgi/00001MGA.PDF?Dockey=00001MGA.PDF" TargetMode="External"/><Relationship Id="rId50" Type="http://schemas.openxmlformats.org/officeDocument/2006/relationships/hyperlink" Target="https://www.epa.gov/wqc/aquatic-life-criteria-methyl-tertiary-butyl-ether-mtbe" TargetMode="External"/><Relationship Id="rId53" Type="http://schemas.openxmlformats.org/officeDocument/2006/relationships/hyperlink" Target="https://nepis.epa.gov/Exe/ZyPDF.cgi/20002924.PDF?Dockey=20002924.PDF" TargetMode="External"/><Relationship Id="rId52" Type="http://schemas.openxmlformats.org/officeDocument/2006/relationships/hyperlink" Target="http://nepis.epa.gov/Exe/ZyPDF.cgi?Dockey=00001MGA.pdf" TargetMode="External"/><Relationship Id="rId55" Type="http://schemas.openxmlformats.org/officeDocument/2006/relationships/hyperlink" Target="https://nepis.epa.gov/Exe/ZyPDF.cgi/P1004WZW.PDF?Dockey=P1004WZW.PDF" TargetMode="External"/><Relationship Id="rId54" Type="http://schemas.openxmlformats.org/officeDocument/2006/relationships/hyperlink" Target="https://nepis.epa.gov/Exe/ZyPDF.cgi/60001CLZ.PDF?Dockey=60001CLZ.PDF" TargetMode="External"/><Relationship Id="rId57" Type="http://schemas.openxmlformats.org/officeDocument/2006/relationships/hyperlink" Target="https://www.epa.gov/nutrient-policy-data/ecoregional-criteria" TargetMode="External"/><Relationship Id="rId56" Type="http://schemas.openxmlformats.org/officeDocument/2006/relationships/hyperlink" Target="https://www.epa.gov/nutrient-policy-data/ecoregional-criteria" TargetMode="External"/><Relationship Id="rId59" Type="http://schemas.openxmlformats.org/officeDocument/2006/relationships/hyperlink" Target="http://nepis.epa.gov/Exe/ZyPDF.cgi?Dockey=00001MGA.pdf" TargetMode="External"/><Relationship Id="rId58" Type="http://schemas.openxmlformats.org/officeDocument/2006/relationships/hyperlink" Target="https://nepis.epa.gov/Exe/ZyPDF.cgi/00001MGA.PDF?Dockey=00001MGA.PDF"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pubchem.ncbi.nlm.nih.gov" TargetMode="External"/><Relationship Id="rId2" Type="http://schemas.openxmlformats.org/officeDocument/2006/relationships/hyperlink" Target="https://www.afirm-group.com/wp-content/uploads/2018/01/afirm_alkylphenols.pdf" TargetMode="External"/><Relationship Id="rId3" Type="http://schemas.openxmlformats.org/officeDocument/2006/relationships/hyperlink" Target="https://chempedia.info/info/alkylphenols_physical_properties/" TargetMode="External"/><Relationship Id="rId4" Type="http://schemas.openxmlformats.org/officeDocument/2006/relationships/hyperlink" Target="https://www.sciencedirect.com/science/article/pii/S1878535214000872" TargetMode="External"/><Relationship Id="rId9" Type="http://schemas.openxmlformats.org/officeDocument/2006/relationships/hyperlink" Target="https://www.atsdr.cdc.gov/toxprofiles/tp41-c4.pdf" TargetMode="External"/><Relationship Id="rId5" Type="http://schemas.openxmlformats.org/officeDocument/2006/relationships/hyperlink" Target="https://www.sciencedirect.com/science/article/abs/pii/S0269749107004265" TargetMode="External"/><Relationship Id="rId6" Type="http://schemas.openxmlformats.org/officeDocument/2006/relationships/hyperlink" Target="https://hal.science/hal-03669982/document" TargetMode="External"/><Relationship Id="rId7" Type="http://schemas.openxmlformats.org/officeDocument/2006/relationships/hyperlink" Target="https://www.endocrine.org/-/media/endocrine/files/topics/2020-dec-7-harmful-chemicals-backgrounder.pdf" TargetMode="External"/><Relationship Id="rId8" Type="http://schemas.openxmlformats.org/officeDocument/2006/relationships/hyperlink" Target="https://www.sciencedirect.com/science/article/abs/pii/004565359390213O" TargetMode="External"/><Relationship Id="rId31" Type="http://schemas.openxmlformats.org/officeDocument/2006/relationships/drawing" Target="../drawings/drawing18.xml"/><Relationship Id="rId30" Type="http://schemas.openxmlformats.org/officeDocument/2006/relationships/hyperlink" Target="https://www.industrialchemicals.gov.au/sites/default/files/2-Propenoic%20acid%2C%202-methyl-%2C%20methyl%20ester_Human%20health%20tier%20II%20assessment.pdf" TargetMode="External"/><Relationship Id="rId20" Type="http://schemas.openxmlformats.org/officeDocument/2006/relationships/hyperlink" Target="https://www.chemsrc.com/en/searchResult/1-AMINO-2-CHLOROBENZENE/" TargetMode="External"/><Relationship Id="rId22" Type="http://schemas.openxmlformats.org/officeDocument/2006/relationships/hyperlink" Target="https://www.chemicalland21.com/industrialchem/organic/O-CHLOROANILINE.htm" TargetMode="External"/><Relationship Id="rId21" Type="http://schemas.openxmlformats.org/officeDocument/2006/relationships/hyperlink" Target="https://www.chemicalland21.com/industrialchem/organic/O-CHLOROANILINE.htm" TargetMode="External"/><Relationship Id="rId24" Type="http://schemas.openxmlformats.org/officeDocument/2006/relationships/hyperlink" Target="https://www.epa.gov/sites/default/files/2014-09/documents/drinking_water_health_advisory_for_1122_tetrachloroethane.pdf" TargetMode="External"/><Relationship Id="rId23" Type="http://schemas.openxmlformats.org/officeDocument/2006/relationships/hyperlink" Target="https://www.chemeo.com/" TargetMode="External"/><Relationship Id="rId26" Type="http://schemas.openxmlformats.org/officeDocument/2006/relationships/hyperlink" Target="https://docs.google.com/document/d/1UPpkp0jWmMyYJ2yPN8HTZ5b9J9xRmfX864yb-E4wwdI/edit" TargetMode="External"/><Relationship Id="rId25" Type="http://schemas.openxmlformats.org/officeDocument/2006/relationships/hyperlink" Target="https://zenodo.org/records/15647470" TargetMode="External"/><Relationship Id="rId28" Type="http://schemas.openxmlformats.org/officeDocument/2006/relationships/hyperlink" Target="https://www.sciencedirect.com/science/article/abs/pii/S0013935123021837" TargetMode="External"/><Relationship Id="rId27" Type="http://schemas.openxmlformats.org/officeDocument/2006/relationships/hyperlink" Target="https://www.atsdr.cdc.gov/toxprofiles/tp32-c1.pdf" TargetMode="External"/><Relationship Id="rId29" Type="http://schemas.openxmlformats.org/officeDocument/2006/relationships/hyperlink" Target="https://pubmed.ncbi.nlm.nih.gov/" TargetMode="External"/><Relationship Id="rId11" Type="http://schemas.openxmlformats.org/officeDocument/2006/relationships/hyperlink" Target="https://pubmed.ncbi.nlm.nih.gov/19939436/" TargetMode="External"/><Relationship Id="rId10" Type="http://schemas.openxmlformats.org/officeDocument/2006/relationships/hyperlink" Target="https://cameochemicals.noaa.gov/chemical/16202" TargetMode="External"/><Relationship Id="rId13" Type="http://schemas.openxmlformats.org/officeDocument/2006/relationships/hyperlink" Target="https://www.ncbi.nlm.nih.gov/books/NBK591997/" TargetMode="External"/><Relationship Id="rId12" Type="http://schemas.openxmlformats.org/officeDocument/2006/relationships/hyperlink" Target="https://www.mdpi.com/2305-6304/13/6/455/xml" TargetMode="External"/><Relationship Id="rId15" Type="http://schemas.openxmlformats.org/officeDocument/2006/relationships/hyperlink" Target="https://pmc.ncbi.nlm.nih.gov/articles/PMC10373131/" TargetMode="External"/><Relationship Id="rId14" Type="http://schemas.openxmlformats.org/officeDocument/2006/relationships/hyperlink" Target="https://cdn.who.int/media/docs/default-source/wash-documents/wash-chemicals/endosulfan-bd.pdf?sfvrsn=2dd251fd_4" TargetMode="External"/><Relationship Id="rId17" Type="http://schemas.openxmlformats.org/officeDocument/2006/relationships/hyperlink" Target="https://link.springer.com/chapter/10.1007/978-981-13-1891-7_13" TargetMode="External"/><Relationship Id="rId16" Type="http://schemas.openxmlformats.org/officeDocument/2006/relationships/hyperlink" Target="https://www.sciencedirect.com/science/article/abs/pii/S1385894718325270" TargetMode="External"/><Relationship Id="rId19" Type="http://schemas.openxmlformats.org/officeDocument/2006/relationships/hyperlink" Target="https://www.pharmacompass.com/chemistry-chemical-name/alpha-oxodiphenylmethane" TargetMode="External"/><Relationship Id="rId18" Type="http://schemas.openxmlformats.org/officeDocument/2006/relationships/hyperlink" Target="https://pubs.acs.org/doi/10.1021/acs.est.3c06376"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genome.gov/genetics-glossary/Carcinogen" TargetMode="External"/><Relationship Id="rId2" Type="http://schemas.openxmlformats.org/officeDocument/2006/relationships/hyperlink" Target="https://www.usgs.gov/special-topics/water-science-school/science/hardness-water" TargetMode="External"/><Relationship Id="rId3" Type="http://schemas.openxmlformats.org/officeDocument/2006/relationships/hyperlink" Target="https://www.epa.gov/minimum-risk-pesticides/what-pesticide" TargetMode="External"/><Relationship Id="rId4" Type="http://schemas.openxmlformats.org/officeDocument/2006/relationships/hyperlink" Target="https://www.geeksforgeeks.org/solute-and-solvent/" TargetMode="External"/><Relationship Id="rId9" Type="http://schemas.openxmlformats.org/officeDocument/2006/relationships/hyperlink" Target="https://www.epa.gov/caddis/herbicides" TargetMode="External"/><Relationship Id="rId5" Type="http://schemas.openxmlformats.org/officeDocument/2006/relationships/hyperlink" Target="https://www.webmd.com/children/what-are-endocrine-disruptors" TargetMode="External"/><Relationship Id="rId6" Type="http://schemas.openxmlformats.org/officeDocument/2006/relationships/hyperlink" Target="https://www.verywellhealth.com/cytotoxic-definition-and-examples-2249082" TargetMode="External"/><Relationship Id="rId7" Type="http://schemas.openxmlformats.org/officeDocument/2006/relationships/hyperlink" Target="https://www.merriam-webster.com/dictionary/proliferation" TargetMode="External"/><Relationship Id="rId8" Type="http://schemas.openxmlformats.org/officeDocument/2006/relationships/hyperlink" Target="https://my.clevelandclinic.org/health/diseases/21493-cardiovascular-disease" TargetMode="External"/><Relationship Id="rId40" Type="http://schemas.openxmlformats.org/officeDocument/2006/relationships/hyperlink" Target="https://www.corrosionpedia.com/definition/2075/degreaser" TargetMode="External"/><Relationship Id="rId42" Type="http://schemas.openxmlformats.org/officeDocument/2006/relationships/hyperlink" Target="https://carfluidguide.com/what-is-the-coolant-in-a-car/" TargetMode="External"/><Relationship Id="rId41" Type="http://schemas.openxmlformats.org/officeDocument/2006/relationships/hyperlink" Target="https://dictionary.cambridge.org/us/dictionary/english/synthesis" TargetMode="External"/><Relationship Id="rId44" Type="http://schemas.openxmlformats.org/officeDocument/2006/relationships/hyperlink" Target="https://dictionary.cambridge.org/us/dictionary/english/degradation" TargetMode="External"/><Relationship Id="rId43" Type="http://schemas.openxmlformats.org/officeDocument/2006/relationships/hyperlink" Target="https://archive.epa.gov/pesticides/reregistration/web/html/carbofuran_ired_fs.html" TargetMode="External"/><Relationship Id="rId46" Type="http://schemas.openxmlformats.org/officeDocument/2006/relationships/hyperlink" Target="https://www.britannica.com/technology/gasoline-fuel" TargetMode="External"/><Relationship Id="rId45" Type="http://schemas.openxmlformats.org/officeDocument/2006/relationships/hyperlink" Target="https://www.osha.gov/isocyanates" TargetMode="External"/><Relationship Id="rId48" Type="http://schemas.openxmlformats.org/officeDocument/2006/relationships/hyperlink" Target="https://pubchem.ncbi.nlm.nih.gov/compound/Cylindrospermopsin" TargetMode="External"/><Relationship Id="rId47" Type="http://schemas.openxmlformats.org/officeDocument/2006/relationships/hyperlink" Target="https://www.britannica.com/science/defoliant" TargetMode="External"/><Relationship Id="rId49" Type="http://schemas.openxmlformats.org/officeDocument/2006/relationships/hyperlink" Target="https://pubchem.ncbi.nlm.nih.gov/compound/microcystin-LR" TargetMode="External"/><Relationship Id="rId31" Type="http://schemas.openxmlformats.org/officeDocument/2006/relationships/hyperlink" Target="https://kuraray.us.com/glossary/polystyrene/" TargetMode="External"/><Relationship Id="rId30" Type="http://schemas.openxmlformats.org/officeDocument/2006/relationships/hyperlink" Target="https://www.paperpapers.com/news/what-is-thermal-paper/" TargetMode="External"/><Relationship Id="rId33" Type="http://schemas.openxmlformats.org/officeDocument/2006/relationships/hyperlink" Target="https://www.pharmaacademias.com/resins-definition-classification-properties-and-tests-for-identification/" TargetMode="External"/><Relationship Id="rId32" Type="http://schemas.openxmlformats.org/officeDocument/2006/relationships/hyperlink" Target="https://www.pfa.org/what-is-polyurethane-foam/" TargetMode="External"/><Relationship Id="rId35" Type="http://schemas.openxmlformats.org/officeDocument/2006/relationships/hyperlink" Target="https://www.theengineeringchoice.com/what-is-lubrication/" TargetMode="External"/><Relationship Id="rId34" Type="http://schemas.openxmlformats.org/officeDocument/2006/relationships/hyperlink" Target="https://www.britannica.com/science/plastic" TargetMode="External"/><Relationship Id="rId37" Type="http://schemas.openxmlformats.org/officeDocument/2006/relationships/hyperlink" Target="https://thermtest.com/thermal-insulation-what-is-it-and-how-is-it-used" TargetMode="External"/><Relationship Id="rId36" Type="http://schemas.openxmlformats.org/officeDocument/2006/relationships/hyperlink" Target="https://kuraray.us.com/glossary/plasticizer/" TargetMode="External"/><Relationship Id="rId39" Type="http://schemas.openxmlformats.org/officeDocument/2006/relationships/hyperlink" Target="http://thelawdictionary.org/chlorinated-organic-compounds/" TargetMode="External"/><Relationship Id="rId38" Type="http://schemas.openxmlformats.org/officeDocument/2006/relationships/hyperlink" Target="https://homeycons.com/what-is-a-sealant-used-for-2/" TargetMode="External"/><Relationship Id="rId20" Type="http://schemas.openxmlformats.org/officeDocument/2006/relationships/hyperlink" Target="https://sewport.com/fabrics-directory/spandex-fabric" TargetMode="External"/><Relationship Id="rId22" Type="http://schemas.openxmlformats.org/officeDocument/2006/relationships/hyperlink" Target="https://www.corrosionpedia.com/definition/100/anti-fouling-paint" TargetMode="External"/><Relationship Id="rId21" Type="http://schemas.openxmlformats.org/officeDocument/2006/relationships/hyperlink" Target="https://www.medfordwater.org/faqs/what-is-ozonation-and-why-is-it-used/" TargetMode="External"/><Relationship Id="rId24" Type="http://schemas.openxmlformats.org/officeDocument/2006/relationships/hyperlink" Target="https://www.biologyonline.com/dictionary/epithelium" TargetMode="External"/><Relationship Id="rId23" Type="http://schemas.openxmlformats.org/officeDocument/2006/relationships/hyperlink" Target="https://www.biologyonline.com/dictionary/metabolite" TargetMode="External"/><Relationship Id="rId26" Type="http://schemas.openxmlformats.org/officeDocument/2006/relationships/hyperlink" Target="https://sorghumgrowers.com/sorghum-101/" TargetMode="External"/><Relationship Id="rId25" Type="http://schemas.openxmlformats.org/officeDocument/2006/relationships/hyperlink" Target="https://www.epa.gov/ingredients-used-pesticide-products/atrazine" TargetMode="External"/><Relationship Id="rId28" Type="http://schemas.openxmlformats.org/officeDocument/2006/relationships/hyperlink" Target="https://www.acmeplastics.com/what-are-polycarbonates" TargetMode="External"/><Relationship Id="rId27" Type="http://schemas.openxmlformats.org/officeDocument/2006/relationships/hyperlink" Target="https://neurolaunch.com/pervasive-behavior/" TargetMode="External"/><Relationship Id="rId29" Type="http://schemas.openxmlformats.org/officeDocument/2006/relationships/hyperlink" Target="https://crowdchem.net/en/column_en/1443/" TargetMode="External"/><Relationship Id="rId11" Type="http://schemas.openxmlformats.org/officeDocument/2006/relationships/hyperlink" Target="https://www.msdvetmanual.com/toxicology/insecticide-and-acaricide-organic-toxicity/overview-of-insecticide-and-acaricide-organic-toxicosis-in-animals" TargetMode="External"/><Relationship Id="rId10" Type="http://schemas.openxmlformats.org/officeDocument/2006/relationships/hyperlink" Target="https://www.corteva.us/products-and-solutions/crop-protection/salibro.html" TargetMode="External"/><Relationship Id="rId13" Type="http://schemas.openxmlformats.org/officeDocument/2006/relationships/hyperlink" Target="http://www.cec.org/files/documents/publications/992-north-american-mosaic-overview-key-environmental-issues-en.pdf" TargetMode="External"/><Relationship Id="rId12" Type="http://schemas.openxmlformats.org/officeDocument/2006/relationships/hyperlink" Target="https://pmc.ncbi.nlm.nih.gov/articles/PMC9496837/" TargetMode="External"/><Relationship Id="rId15" Type="http://schemas.openxmlformats.org/officeDocument/2006/relationships/hyperlink" Target="https://www.niehs.nih.gov/health/topics/agents/flame_retardants" TargetMode="External"/><Relationship Id="rId14" Type="http://schemas.openxmlformats.org/officeDocument/2006/relationships/hyperlink" Target="https://www.epa.gov/comptox-tools/ecotoxicology-ecotox-knowledgebase-resource-hub" TargetMode="External"/><Relationship Id="rId17" Type="http://schemas.openxmlformats.org/officeDocument/2006/relationships/hyperlink" Target="https://www.sciencedoze.com/2021/07/polyvinyl-chloride-pvc.html" TargetMode="External"/><Relationship Id="rId16" Type="http://schemas.openxmlformats.org/officeDocument/2006/relationships/hyperlink" Target="https://sciencenotes.org/surfactant-definition-and-examples/" TargetMode="External"/><Relationship Id="rId19" Type="http://schemas.openxmlformats.org/officeDocument/2006/relationships/hyperlink" Target="https://link.springer.com/referenceworkentry/10.1007/978-981-99-9283-6_426" TargetMode="External"/><Relationship Id="rId18" Type="http://schemas.openxmlformats.org/officeDocument/2006/relationships/hyperlink" Target="https://www.verywellhealth.com/what-is-estrogen-and-what-does-it-do-to-my-body-4142677" TargetMode="External"/><Relationship Id="rId84" Type="http://schemas.openxmlformats.org/officeDocument/2006/relationships/hyperlink" Target="https://www.epa.gov/asbestos/learn-about-asbestos" TargetMode="External"/><Relationship Id="rId83" Type="http://schemas.openxmlformats.org/officeDocument/2006/relationships/hyperlink" Target="https://www.globalspec.com/learnmore/manufacturing_process_equipment/welding_equipment_supplies/solder" TargetMode="External"/><Relationship Id="rId86" Type="http://schemas.openxmlformats.org/officeDocument/2006/relationships/hyperlink" Target="https://scienceinfo.com/leaching-types-advantages-disadvantages/" TargetMode="External"/><Relationship Id="rId85" Type="http://schemas.openxmlformats.org/officeDocument/2006/relationships/hyperlink" Target="https://scienceinfo.com/refining-of-metals-7-important-methods/" TargetMode="External"/><Relationship Id="rId88" Type="http://schemas.openxmlformats.org/officeDocument/2006/relationships/hyperlink" Target="https://www.energy.gov/science/doe-explainsradioactivity" TargetMode="External"/><Relationship Id="rId87" Type="http://schemas.openxmlformats.org/officeDocument/2006/relationships/hyperlink" Target="https://naturalenergyhub.com/environmental-hazards/landfills-structure-causes-effects-facts/" TargetMode="External"/><Relationship Id="rId89" Type="http://schemas.openxmlformats.org/officeDocument/2006/relationships/hyperlink" Target="https://public.ksc.nasa.gov/corrosion/corrosion-fundamentals/" TargetMode="External"/><Relationship Id="rId80" Type="http://schemas.openxmlformats.org/officeDocument/2006/relationships/hyperlink" Target="https://www.environmentalpollution.in/pollution/environmental-pollution-pollutants-types-agents-classification-general-effects/301" TargetMode="External"/><Relationship Id="rId82" Type="http://schemas.openxmlformats.org/officeDocument/2006/relationships/hyperlink" Target="https://ceramics.org/about/what-are-ceramics/" TargetMode="External"/><Relationship Id="rId81" Type="http://schemas.openxmlformats.org/officeDocument/2006/relationships/hyperlink" Target="https://www.eia.gov/energyexplained/oil-and-petroleum-products/" TargetMode="External"/><Relationship Id="rId73" Type="http://schemas.openxmlformats.org/officeDocument/2006/relationships/hyperlink" Target="https://www.epa.gov/caddis/ph" TargetMode="External"/><Relationship Id="rId72" Type="http://schemas.openxmlformats.org/officeDocument/2006/relationships/hyperlink" Target="https://wwwn.cdc.gov/TSP//substances//ToxSubstance.aspx?toxid=113" TargetMode="External"/><Relationship Id="rId75" Type="http://schemas.openxmlformats.org/officeDocument/2006/relationships/hyperlink" Target="https://enviroliteracy.org/what-is-a-erosion/" TargetMode="External"/><Relationship Id="rId74" Type="http://schemas.openxmlformats.org/officeDocument/2006/relationships/hyperlink" Target="https://ultimatelexicon.com/definitions/e/euphotic/" TargetMode="External"/><Relationship Id="rId77" Type="http://schemas.openxmlformats.org/officeDocument/2006/relationships/hyperlink" Target="https://legalclarity.org/what-is-a-derivation-clause-and-how-does-it-impact-patent-filings/" TargetMode="External"/><Relationship Id="rId76" Type="http://schemas.openxmlformats.org/officeDocument/2006/relationships/hyperlink" Target="https://www.iaea.org/newscenter/news/what-is-radiation" TargetMode="External"/><Relationship Id="rId79" Type="http://schemas.openxmlformats.org/officeDocument/2006/relationships/hyperlink" Target="https://www.healthline.com/health/cyanide-poisoning" TargetMode="External"/><Relationship Id="rId78" Type="http://schemas.openxmlformats.org/officeDocument/2006/relationships/hyperlink" Target="https://www.epa.gov/wqs-tech/copper-biotic-ligand-model" TargetMode="External"/><Relationship Id="rId71" Type="http://schemas.openxmlformats.org/officeDocument/2006/relationships/hyperlink" Target="https://archive.epa.gov/water/archive/web/html/vms510.html" TargetMode="External"/><Relationship Id="rId70" Type="http://schemas.openxmlformats.org/officeDocument/2006/relationships/hyperlink" Target="https://www.epa.gov/sites/default/files/2020-10/documents/13.5_industrial_flares.pdf" TargetMode="External"/><Relationship Id="rId62" Type="http://schemas.openxmlformats.org/officeDocument/2006/relationships/hyperlink" Target="https://www.eia.gov/dnav/pet/TblDefs/pet_cons_psup_tbldef2.asp" TargetMode="External"/><Relationship Id="rId61" Type="http://schemas.openxmlformats.org/officeDocument/2006/relationships/hyperlink" Target="https://www.britannica.com/science/polystyrene" TargetMode="External"/><Relationship Id="rId64" Type="http://schemas.openxmlformats.org/officeDocument/2006/relationships/hyperlink" Target="https://www.britannica.com/science/catalyst" TargetMode="External"/><Relationship Id="rId63" Type="http://schemas.openxmlformats.org/officeDocument/2006/relationships/hyperlink" Target="https://www.toppr.com/guides/chemistry/chemical-reactions-and-equations/naphtha-overview-and-uses/" TargetMode="External"/><Relationship Id="rId66" Type="http://schemas.openxmlformats.org/officeDocument/2006/relationships/hyperlink" Target="https://biologyreader.com/cyanobacteria.html" TargetMode="External"/><Relationship Id="rId65" Type="http://schemas.openxmlformats.org/officeDocument/2006/relationships/hyperlink" Target="https://www.britannica.com/science/acetanilide" TargetMode="External"/><Relationship Id="rId68" Type="http://schemas.openxmlformats.org/officeDocument/2006/relationships/hyperlink" Target="https://ultimatelexicon.com/definitions/p/pyrotechnics/" TargetMode="External"/><Relationship Id="rId67" Type="http://schemas.openxmlformats.org/officeDocument/2006/relationships/hyperlink" Target="https://www.op.nysed.gov/professions/veterinarian/professional-practice/definitions-of-terms" TargetMode="External"/><Relationship Id="rId60" Type="http://schemas.openxmlformats.org/officeDocument/2006/relationships/hyperlink" Target="https://www.britannica.com/science/polymerization" TargetMode="External"/><Relationship Id="rId69" Type="http://schemas.openxmlformats.org/officeDocument/2006/relationships/hyperlink" Target="https://www.sciencedirect.com/topics/earth-and-planetary-sciences/acaricide" TargetMode="External"/><Relationship Id="rId51" Type="http://schemas.openxmlformats.org/officeDocument/2006/relationships/hyperlink" Target="https://www.britannica.com/science/fungicide" TargetMode="External"/><Relationship Id="rId50" Type="http://schemas.openxmlformats.org/officeDocument/2006/relationships/hyperlink" Target="https://www.vedantu.com/chemistry/isomer" TargetMode="External"/><Relationship Id="rId53" Type="http://schemas.openxmlformats.org/officeDocument/2006/relationships/hyperlink" Target="https://www.britannica.com/technology/vulcanization" TargetMode="External"/><Relationship Id="rId52" Type="http://schemas.openxmlformats.org/officeDocument/2006/relationships/hyperlink" Target="https://npic.orst.edu/factsheets/rodenticides.html" TargetMode="External"/><Relationship Id="rId55" Type="http://schemas.openxmlformats.org/officeDocument/2006/relationships/hyperlink" Target="https://www.britannica.com/technology/fumigant" TargetMode="External"/><Relationship Id="rId54" Type="http://schemas.openxmlformats.org/officeDocument/2006/relationships/hyperlink" Target="https://medlineplus.gov/ency/article/002258.htm" TargetMode="External"/><Relationship Id="rId57" Type="http://schemas.openxmlformats.org/officeDocument/2006/relationships/hyperlink" Target="https://www.pharmacompass.com/pharma-blog/overview-of-drug-solubilizer-excipients-emulsifiers-lipid-based-vehicles-like-vitamin-e-tpgs-used-in-topical-oral-pharmaceutical-formulations" TargetMode="External"/><Relationship Id="rId56" Type="http://schemas.openxmlformats.org/officeDocument/2006/relationships/hyperlink" Target="https://www.sharrettsplating.com/blog/what-electroplating/" TargetMode="External"/><Relationship Id="rId59" Type="http://schemas.openxmlformats.org/officeDocument/2006/relationships/hyperlink" Target="https://www.news-medical.net/health/What-is-a-Germicide.aspx" TargetMode="External"/><Relationship Id="rId58" Type="http://schemas.openxmlformats.org/officeDocument/2006/relationships/hyperlink" Target="https://sciencenotes.org/what-is-a-desiccant-definition-and-examples/" TargetMode="External"/><Relationship Id="rId107" Type="http://schemas.openxmlformats.org/officeDocument/2006/relationships/hyperlink" Target="https://www.niddk.nih.gov/health-information/liver-disease/wilson-disease/definition-facts" TargetMode="External"/><Relationship Id="rId106" Type="http://schemas.openxmlformats.org/officeDocument/2006/relationships/hyperlink" Target="https://pmc.ncbi.nlm.nih.gov/articles/PMC10216256/" TargetMode="External"/><Relationship Id="rId105" Type="http://schemas.openxmlformats.org/officeDocument/2006/relationships/hyperlink" Target="https://www.cancer.gov/publications/dictionaries/cancer-terms/def/dermatitis" TargetMode="External"/><Relationship Id="rId104" Type="http://schemas.openxmlformats.org/officeDocument/2006/relationships/hyperlink" Target="https://www.cancer.gov/publications/dictionaries/cancer-terms/def/lesion" TargetMode="External"/><Relationship Id="rId109" Type="http://schemas.openxmlformats.org/officeDocument/2006/relationships/hyperlink" Target="https://www.cancer.gov/publications/dictionaries/cancer-terms/def/thyroid" TargetMode="External"/><Relationship Id="rId108" Type="http://schemas.openxmlformats.org/officeDocument/2006/relationships/hyperlink" Target="https://www.niddk.nih.gov/health-information/digestive-diseases/diarrhea" TargetMode="External"/><Relationship Id="rId103" Type="http://schemas.openxmlformats.org/officeDocument/2006/relationships/hyperlink" Target="https://www.cancer.gov/publications/dictionaries/cancer-terms/def/platelet" TargetMode="External"/><Relationship Id="rId102" Type="http://schemas.openxmlformats.org/officeDocument/2006/relationships/hyperlink" Target="https://training.seer.cancer.gov/anatomy/cardiovascular/" TargetMode="External"/><Relationship Id="rId101" Type="http://schemas.openxmlformats.org/officeDocument/2006/relationships/hyperlink" Target="https://www.niddk.nih.gov/health-information/digestive-diseases/colon-polyps/definition-facts" TargetMode="External"/><Relationship Id="rId100" Type="http://schemas.openxmlformats.org/officeDocument/2006/relationships/hyperlink" Target="https://my.clevelandclinic.org/health/articles/21775-circulatory-system" TargetMode="External"/><Relationship Id="rId129" Type="http://schemas.openxmlformats.org/officeDocument/2006/relationships/drawing" Target="../drawings/drawing19.xml"/><Relationship Id="rId128" Type="http://schemas.openxmlformats.org/officeDocument/2006/relationships/hyperlink" Target="https://www.ncbi.nlm.nih.gov/books/NBK544252/" TargetMode="External"/><Relationship Id="rId127" Type="http://schemas.openxmlformats.org/officeDocument/2006/relationships/hyperlink" Target="https://www.cdc.gov/parasites/about/index.html" TargetMode="External"/><Relationship Id="rId126" Type="http://schemas.openxmlformats.org/officeDocument/2006/relationships/hyperlink" Target="https://www.ncbi.nlm.nih.gov/books/NBK8325/" TargetMode="External"/><Relationship Id="rId121" Type="http://schemas.openxmlformats.org/officeDocument/2006/relationships/hyperlink" Target="https://pubchem.ncbi.nlm.nih.gov/compound/Poly_vinyl-chloride" TargetMode="External"/><Relationship Id="rId120" Type="http://schemas.openxmlformats.org/officeDocument/2006/relationships/hyperlink" Target="https://www.cancer.gov/publications/dictionaries/cancer-terms/def/antioxidant" TargetMode="External"/><Relationship Id="rId125" Type="http://schemas.openxmlformats.org/officeDocument/2006/relationships/hyperlink" Target="https://medlineplus.gov/ency/article/001340.htm" TargetMode="External"/><Relationship Id="rId124" Type="http://schemas.openxmlformats.org/officeDocument/2006/relationships/hyperlink" Target="https://www.medicoverhospitals.in/diseases/coxsackievirus-infection/" TargetMode="External"/><Relationship Id="rId123" Type="http://schemas.openxmlformats.org/officeDocument/2006/relationships/hyperlink" Target="https://www.genome.gov/genetics-glossary/Virus" TargetMode="External"/><Relationship Id="rId122" Type="http://schemas.openxmlformats.org/officeDocument/2006/relationships/hyperlink" Target="https://www.genome.gov/genetics-glossary/Bacteria" TargetMode="External"/><Relationship Id="rId95" Type="http://schemas.openxmlformats.org/officeDocument/2006/relationships/hyperlink" Target="https://www.britannica.com/science/nervous-system" TargetMode="External"/><Relationship Id="rId94" Type="http://schemas.openxmlformats.org/officeDocument/2006/relationships/hyperlink" Target="https://afrilcate.com/runoff/" TargetMode="External"/><Relationship Id="rId97" Type="http://schemas.openxmlformats.org/officeDocument/2006/relationships/hyperlink" Target="https://www.cancer.gov/about-cancer/understanding/what-is-cancer" TargetMode="External"/><Relationship Id="rId96" Type="http://schemas.openxmlformats.org/officeDocument/2006/relationships/hyperlink" Target="https://www.nhlbi.nih.gov/health/anemia" TargetMode="External"/><Relationship Id="rId99" Type="http://schemas.openxmlformats.org/officeDocument/2006/relationships/hyperlink" Target="https://www.cdc.gov/cholesterol/about/index.html" TargetMode="External"/><Relationship Id="rId98" Type="http://schemas.openxmlformats.org/officeDocument/2006/relationships/hyperlink" Target="https://medlineplus.gov/spleendiseases.html" TargetMode="External"/><Relationship Id="rId91" Type="http://schemas.openxmlformats.org/officeDocument/2006/relationships/hyperlink" Target="https://semspub.epa.gov/work/HQ/401609.pdf" TargetMode="External"/><Relationship Id="rId90" Type="http://schemas.openxmlformats.org/officeDocument/2006/relationships/hyperlink" Target="https://www.gsa.gov/real-estate/historic-preservation/historic-preservation-policy-tools/preservation-tools-resources/technical-procedures/galvanized-iron-and-steel-characteristics-uses-and-problems" TargetMode="External"/><Relationship Id="rId93" Type="http://schemas.openxmlformats.org/officeDocument/2006/relationships/hyperlink" Target="https://www.genome.gov/genetics-glossary/Microbiome" TargetMode="External"/><Relationship Id="rId92" Type="http://schemas.openxmlformats.org/officeDocument/2006/relationships/hyperlink" Target="https://www.epa.gov/safepestcontrol/termites-how-identify-and-control-them" TargetMode="External"/><Relationship Id="rId118" Type="http://schemas.openxmlformats.org/officeDocument/2006/relationships/hyperlink" Target="https://www.thefreedictionary.com/putties" TargetMode="External"/><Relationship Id="rId117" Type="http://schemas.openxmlformats.org/officeDocument/2006/relationships/hyperlink" Target="https://www.gsa.gov/real-estate/historic-preservation/historic-preservation-policy-tools/preservation-tools-resources/technical-procedures/sealants-characteristics-uses-and-problems" TargetMode="External"/><Relationship Id="rId116" Type="http://schemas.openxmlformats.org/officeDocument/2006/relationships/hyperlink" Target="https://www.britannica.com/technology/adhesive" TargetMode="External"/><Relationship Id="rId115" Type="http://schemas.openxmlformats.org/officeDocument/2006/relationships/hyperlink" Target="https://www.corrosionpedia.com/definition/617/hardener" TargetMode="External"/><Relationship Id="rId119" Type="http://schemas.openxmlformats.org/officeDocument/2006/relationships/hyperlink" Target="https://www.britannica.com/science/polymer" TargetMode="External"/><Relationship Id="rId110" Type="http://schemas.openxmlformats.org/officeDocument/2006/relationships/hyperlink" Target="https://www.nei.nih.gov/learn-about-eye-health/eye-conditions-and-diseases/cataracts" TargetMode="External"/><Relationship Id="rId114" Type="http://schemas.openxmlformats.org/officeDocument/2006/relationships/hyperlink" Target="https://www.clrn.org/what-is-inhibitor-in-chemistry/" TargetMode="External"/><Relationship Id="rId113" Type="http://schemas.openxmlformats.org/officeDocument/2006/relationships/hyperlink" Target="https://www.usgs.gov/special-topics/water-science-school/science/turbidity-and-water" TargetMode="External"/><Relationship Id="rId112" Type="http://schemas.openxmlformats.org/officeDocument/2006/relationships/hyperlink" Target="https://www.cancer.gov/publications/dictionaries/cancer-terms/def/fetus" TargetMode="External"/><Relationship Id="rId111" Type="http://schemas.openxmlformats.org/officeDocument/2006/relationships/hyperlink" Target="https://www.epa.gov/sites/default/files/2015-08/documents/method_1681_2006.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34.13"/>
    <col customWidth="1" hidden="1" min="2" max="2" width="12.63"/>
    <col customWidth="1" hidden="1" min="3" max="3" width="11.38"/>
    <col customWidth="1" hidden="1" min="4" max="4" width="36.25"/>
    <col customWidth="1" min="5" max="5" width="33.75"/>
    <col customWidth="1" min="6" max="6" width="29.13"/>
    <col customWidth="1" min="7" max="7" width="18.38"/>
    <col customWidth="1" min="8" max="8" width="21.38"/>
    <col customWidth="1" min="9" max="9" width="35.75"/>
    <col customWidth="1" min="10" max="10" width="29.0"/>
    <col customWidth="1" min="11" max="11" width="22.75"/>
    <col customWidth="1" min="12" max="12" width="44.63"/>
    <col customWidth="1" min="13" max="13" width="25.13"/>
    <col customWidth="1" min="14" max="14" width="30.0"/>
    <col customWidth="1" min="15" max="15" width="34.75"/>
    <col customWidth="1" min="16" max="16" width="38.75"/>
    <col customWidth="1" min="17" max="17" width="32.75"/>
    <col customWidth="1" min="18" max="18" width="32.5"/>
    <col customWidth="1" min="19" max="19" width="51.5"/>
    <col customWidth="1" min="20" max="20" width="28.63"/>
    <col customWidth="1" min="21" max="21" width="35.25"/>
    <col customWidth="1" min="22" max="22" width="38.88"/>
    <col customWidth="1" min="23" max="23" width="21.75"/>
    <col customWidth="1" min="24" max="31" width="15.88"/>
    <col customWidth="1" min="32" max="32" width="23.5"/>
    <col customWidth="1" min="33" max="33" width="15.88"/>
    <col customWidth="1" min="34" max="34" width="33.13"/>
    <col customWidth="1" min="35" max="38" width="15.88"/>
    <col customWidth="1" min="39" max="39" width="36.25"/>
    <col customWidth="1" min="40" max="40" width="26.25"/>
    <col customWidth="1" min="41" max="41" width="27.0"/>
    <col customWidth="1" min="42" max="42" width="44.75"/>
    <col customWidth="1" min="43" max="43" width="25.0"/>
    <col customWidth="1" min="44" max="44" width="98.63"/>
    <col customWidth="1" min="45" max="45" width="63.25"/>
    <col customWidth="1" min="46" max="64" width="7.63"/>
  </cols>
  <sheetData>
    <row r="1" ht="24.0" customHeight="1">
      <c r="A1" s="1" t="s">
        <v>0</v>
      </c>
      <c r="B1" s="2"/>
      <c r="C1" s="2"/>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4"/>
      <c r="AM1" s="5"/>
      <c r="AN1" s="5"/>
      <c r="AO1" s="5"/>
      <c r="AP1" s="5"/>
      <c r="AQ1" s="6"/>
      <c r="AR1" s="6"/>
      <c r="AS1" s="6"/>
      <c r="AT1" s="7" t="s">
        <v>1</v>
      </c>
      <c r="AU1" s="6"/>
      <c r="AV1" s="6"/>
      <c r="AW1" s="6"/>
      <c r="AX1" s="6"/>
      <c r="AY1" s="6"/>
      <c r="AZ1" s="6"/>
      <c r="BA1" s="6"/>
      <c r="BB1" s="6"/>
      <c r="BC1" s="6"/>
      <c r="BD1" s="6"/>
      <c r="BE1" s="6"/>
      <c r="BF1" s="6"/>
      <c r="BG1" s="6"/>
      <c r="BH1" s="6"/>
      <c r="BI1" s="6"/>
      <c r="BJ1" s="6"/>
      <c r="BK1" s="6"/>
      <c r="BL1" s="6"/>
    </row>
    <row r="2" ht="24.0" customHeight="1">
      <c r="A2" s="8" t="s">
        <v>2</v>
      </c>
      <c r="B2" s="9"/>
      <c r="C2" s="2"/>
      <c r="D2" s="3"/>
      <c r="E2" s="3"/>
      <c r="F2" s="3"/>
      <c r="G2" s="10"/>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4"/>
      <c r="AM2" s="5"/>
      <c r="AN2" s="5"/>
      <c r="AO2" s="5"/>
      <c r="AP2" s="5"/>
      <c r="AQ2" s="11"/>
      <c r="AR2" s="6"/>
      <c r="AS2" s="6"/>
      <c r="AT2" s="6"/>
      <c r="AU2" s="6"/>
      <c r="AV2" s="6"/>
      <c r="AW2" s="6"/>
      <c r="AX2" s="6"/>
      <c r="AY2" s="6"/>
      <c r="AZ2" s="6"/>
      <c r="BA2" s="6"/>
      <c r="BB2" s="6"/>
      <c r="BC2" s="6"/>
      <c r="BD2" s="6"/>
      <c r="BE2" s="6"/>
      <c r="BF2" s="6"/>
      <c r="BG2" s="6"/>
      <c r="BH2" s="6"/>
      <c r="BI2" s="6"/>
      <c r="BJ2" s="6"/>
      <c r="BK2" s="6"/>
      <c r="BL2" s="6"/>
    </row>
    <row r="3" ht="31.5" customHeight="1">
      <c r="A3" s="12" t="s">
        <v>3</v>
      </c>
      <c r="B3" s="13" t="s">
        <v>4</v>
      </c>
      <c r="C3" s="14" t="s">
        <v>5</v>
      </c>
      <c r="D3" s="15" t="s">
        <v>6</v>
      </c>
      <c r="E3" s="14" t="s">
        <v>7</v>
      </c>
      <c r="F3" s="14" t="s">
        <v>8</v>
      </c>
      <c r="G3" s="16" t="s">
        <v>9</v>
      </c>
      <c r="H3" s="17" t="s">
        <v>10</v>
      </c>
      <c r="I3" s="17" t="s">
        <v>11</v>
      </c>
      <c r="J3" s="17" t="s">
        <v>12</v>
      </c>
      <c r="K3" s="17" t="s">
        <v>13</v>
      </c>
      <c r="L3" s="17" t="s">
        <v>14</v>
      </c>
      <c r="M3" s="17" t="s">
        <v>15</v>
      </c>
      <c r="N3" s="17" t="s">
        <v>16</v>
      </c>
      <c r="O3" s="17" t="s">
        <v>17</v>
      </c>
      <c r="P3" s="17" t="s">
        <v>18</v>
      </c>
      <c r="Q3" s="17" t="s">
        <v>19</v>
      </c>
      <c r="R3" s="17" t="s">
        <v>20</v>
      </c>
      <c r="S3" s="17" t="s">
        <v>21</v>
      </c>
      <c r="T3" s="17" t="s">
        <v>22</v>
      </c>
      <c r="U3" s="17" t="s">
        <v>23</v>
      </c>
      <c r="V3" s="17" t="s">
        <v>24</v>
      </c>
      <c r="W3" s="17" t="s">
        <v>25</v>
      </c>
      <c r="X3" s="17" t="s">
        <v>26</v>
      </c>
      <c r="Y3" s="17" t="s">
        <v>27</v>
      </c>
      <c r="Z3" s="17" t="s">
        <v>28</v>
      </c>
      <c r="AA3" s="17" t="s">
        <v>29</v>
      </c>
      <c r="AB3" s="17" t="s">
        <v>30</v>
      </c>
      <c r="AC3" s="17" t="s">
        <v>31</v>
      </c>
      <c r="AD3" s="17" t="s">
        <v>32</v>
      </c>
      <c r="AE3" s="17" t="s">
        <v>33</v>
      </c>
      <c r="AF3" s="17" t="s">
        <v>34</v>
      </c>
      <c r="AG3" s="17" t="s">
        <v>35</v>
      </c>
      <c r="AH3" s="17" t="s">
        <v>36</v>
      </c>
      <c r="AI3" s="17" t="s">
        <v>37</v>
      </c>
      <c r="AJ3" s="17" t="s">
        <v>38</v>
      </c>
      <c r="AK3" s="17" t="s">
        <v>39</v>
      </c>
      <c r="AL3" s="14" t="s">
        <v>40</v>
      </c>
      <c r="AM3" s="12" t="s">
        <v>41</v>
      </c>
      <c r="AN3" s="15" t="s">
        <v>42</v>
      </c>
      <c r="AO3" s="14" t="s">
        <v>43</v>
      </c>
      <c r="AP3" s="18" t="s">
        <v>44</v>
      </c>
      <c r="AQ3" s="19" t="s">
        <v>45</v>
      </c>
      <c r="AR3" s="20" t="s">
        <v>46</v>
      </c>
      <c r="AS3" s="20" t="s">
        <v>47</v>
      </c>
      <c r="AT3" s="6"/>
      <c r="AU3" s="6"/>
      <c r="AV3" s="6"/>
      <c r="AW3" s="6"/>
      <c r="AX3" s="6"/>
      <c r="AY3" s="6"/>
      <c r="AZ3" s="6"/>
      <c r="BA3" s="6"/>
      <c r="BB3" s="6"/>
      <c r="BC3" s="6"/>
      <c r="BD3" s="6"/>
      <c r="BE3" s="6"/>
      <c r="BF3" s="6"/>
      <c r="BG3" s="6"/>
      <c r="BH3" s="6"/>
      <c r="BI3" s="6"/>
      <c r="BJ3" s="6"/>
      <c r="BK3" s="6"/>
      <c r="BL3" s="6"/>
    </row>
    <row r="4">
      <c r="A4" s="21" t="s">
        <v>48</v>
      </c>
      <c r="B4" s="22" t="s">
        <v>49</v>
      </c>
      <c r="C4" s="22"/>
      <c r="D4" s="23" t="s">
        <v>50</v>
      </c>
      <c r="E4" s="24" t="s">
        <v>51</v>
      </c>
      <c r="F4" s="25" t="s">
        <v>52</v>
      </c>
      <c r="G4" s="22" t="s">
        <v>53</v>
      </c>
      <c r="H4" s="26" t="s">
        <v>54</v>
      </c>
      <c r="I4" s="25" t="s">
        <v>55</v>
      </c>
      <c r="J4" s="25" t="s">
        <v>56</v>
      </c>
      <c r="K4" s="26" t="s">
        <v>57</v>
      </c>
      <c r="L4" s="25" t="s">
        <v>58</v>
      </c>
      <c r="M4" s="27" t="s">
        <v>59</v>
      </c>
      <c r="N4" s="26" t="s">
        <v>60</v>
      </c>
      <c r="O4" s="27" t="s">
        <v>61</v>
      </c>
      <c r="P4" s="27" t="s">
        <v>62</v>
      </c>
      <c r="Q4" s="25" t="s">
        <v>63</v>
      </c>
      <c r="R4" s="25" t="s">
        <v>64</v>
      </c>
      <c r="S4" s="27" t="s">
        <v>65</v>
      </c>
      <c r="T4" s="25" t="s">
        <v>66</v>
      </c>
      <c r="U4" s="27" t="s">
        <v>67</v>
      </c>
      <c r="V4" s="25" t="s">
        <v>68</v>
      </c>
      <c r="W4" s="25" t="s">
        <v>69</v>
      </c>
      <c r="X4" s="28" t="s">
        <v>70</v>
      </c>
      <c r="Y4" s="27"/>
      <c r="Z4" s="27"/>
      <c r="AA4" s="27"/>
      <c r="AB4" s="27"/>
      <c r="AC4" s="27"/>
      <c r="AD4" s="27"/>
      <c r="AE4" s="25" t="s">
        <v>71</v>
      </c>
      <c r="AF4" s="25" t="s">
        <v>72</v>
      </c>
      <c r="AG4" s="27"/>
      <c r="AH4" s="27" t="s">
        <v>73</v>
      </c>
      <c r="AI4" s="27" t="s">
        <v>74</v>
      </c>
      <c r="AJ4" s="27"/>
      <c r="AK4" s="27"/>
      <c r="AL4" s="27"/>
      <c r="AM4" s="29" t="s">
        <v>75</v>
      </c>
      <c r="AN4" s="30" t="s">
        <v>76</v>
      </c>
      <c r="AO4" s="31" t="s">
        <v>77</v>
      </c>
      <c r="AP4" s="32"/>
      <c r="AQ4" s="33" t="s">
        <v>78</v>
      </c>
      <c r="AR4" s="34" t="s">
        <v>79</v>
      </c>
      <c r="AS4" s="35" t="s">
        <v>80</v>
      </c>
      <c r="AT4" s="36"/>
      <c r="AU4" s="36"/>
      <c r="AV4" s="36"/>
      <c r="AW4" s="36"/>
      <c r="AX4" s="36"/>
      <c r="AY4" s="36"/>
      <c r="AZ4" s="36"/>
      <c r="BA4" s="36"/>
      <c r="BB4" s="36"/>
      <c r="BC4" s="36"/>
      <c r="BD4" s="36"/>
      <c r="BE4" s="36"/>
      <c r="BF4" s="36"/>
      <c r="BG4" s="36"/>
      <c r="BH4" s="36"/>
      <c r="BI4" s="36"/>
      <c r="BJ4" s="36"/>
      <c r="BK4" s="36"/>
      <c r="BL4" s="36"/>
    </row>
    <row r="5">
      <c r="A5" s="22" t="s">
        <v>81</v>
      </c>
      <c r="B5" s="22" t="s">
        <v>82</v>
      </c>
      <c r="C5" s="31" t="s">
        <v>83</v>
      </c>
      <c r="D5" s="31" t="s">
        <v>50</v>
      </c>
      <c r="E5" s="37" t="s">
        <v>84</v>
      </c>
      <c r="F5" s="23" t="s">
        <v>85</v>
      </c>
      <c r="G5" s="22" t="s">
        <v>86</v>
      </c>
      <c r="H5" s="37" t="s">
        <v>87</v>
      </c>
      <c r="I5" s="23" t="s">
        <v>88</v>
      </c>
      <c r="J5" s="23" t="s">
        <v>89</v>
      </c>
      <c r="K5" s="23" t="s">
        <v>90</v>
      </c>
      <c r="L5" s="37" t="s">
        <v>91</v>
      </c>
      <c r="M5" s="23" t="s">
        <v>92</v>
      </c>
      <c r="N5" s="23" t="s">
        <v>93</v>
      </c>
      <c r="O5" s="23" t="s">
        <v>94</v>
      </c>
      <c r="P5" s="23" t="s">
        <v>95</v>
      </c>
      <c r="Q5" s="23" t="s">
        <v>96</v>
      </c>
      <c r="R5" s="23" t="s">
        <v>97</v>
      </c>
      <c r="S5" s="23" t="s">
        <v>98</v>
      </c>
      <c r="T5" s="23" t="s">
        <v>99</v>
      </c>
      <c r="U5" s="23" t="s">
        <v>100</v>
      </c>
      <c r="V5" s="23" t="s">
        <v>101</v>
      </c>
      <c r="W5" s="23" t="s">
        <v>102</v>
      </c>
      <c r="X5" s="31"/>
      <c r="Y5" s="31"/>
      <c r="Z5" s="38" t="s">
        <v>103</v>
      </c>
      <c r="AA5" s="31"/>
      <c r="AB5" s="31"/>
      <c r="AC5" s="31"/>
      <c r="AD5" s="31"/>
      <c r="AE5" s="37" t="s">
        <v>104</v>
      </c>
      <c r="AF5" s="37" t="s">
        <v>105</v>
      </c>
      <c r="AG5" s="31"/>
      <c r="AH5" s="37" t="s">
        <v>106</v>
      </c>
      <c r="AI5" s="37" t="s">
        <v>107</v>
      </c>
      <c r="AJ5" s="31"/>
      <c r="AK5" s="31"/>
      <c r="AL5" s="31"/>
      <c r="AM5" s="39" t="s">
        <v>108</v>
      </c>
      <c r="AN5" s="31" t="s">
        <v>109</v>
      </c>
      <c r="AO5" s="31" t="s">
        <v>110</v>
      </c>
      <c r="AP5" s="40" t="s">
        <v>111</v>
      </c>
      <c r="AQ5" s="33" t="s">
        <v>112</v>
      </c>
      <c r="AR5" s="41" t="s">
        <v>113</v>
      </c>
      <c r="AS5" s="36"/>
      <c r="AT5" s="36"/>
      <c r="AU5" s="36"/>
      <c r="AV5" s="36"/>
      <c r="AW5" s="36"/>
      <c r="AX5" s="36"/>
      <c r="AY5" s="36"/>
      <c r="AZ5" s="36"/>
      <c r="BA5" s="36"/>
      <c r="BB5" s="36"/>
      <c r="BC5" s="36"/>
      <c r="BD5" s="36"/>
      <c r="BE5" s="36"/>
      <c r="BF5" s="36"/>
      <c r="BG5" s="36"/>
      <c r="BH5" s="36"/>
      <c r="BI5" s="36"/>
      <c r="BJ5" s="36"/>
      <c r="BK5" s="36"/>
      <c r="BL5" s="36"/>
    </row>
    <row r="6" ht="303.75" customHeight="1">
      <c r="A6" s="22" t="s">
        <v>114</v>
      </c>
      <c r="B6" s="22" t="s">
        <v>115</v>
      </c>
      <c r="C6" s="22"/>
      <c r="D6" s="31"/>
      <c r="E6" s="23" t="s">
        <v>116</v>
      </c>
      <c r="F6" s="23" t="s">
        <v>117</v>
      </c>
      <c r="G6" s="22" t="s">
        <v>118</v>
      </c>
      <c r="H6" s="23" t="s">
        <v>119</v>
      </c>
      <c r="I6" s="37" t="s">
        <v>120</v>
      </c>
      <c r="J6" s="23" t="s">
        <v>121</v>
      </c>
      <c r="K6" s="23" t="s">
        <v>122</v>
      </c>
      <c r="L6" s="23" t="s">
        <v>123</v>
      </c>
      <c r="M6" s="21" t="s">
        <v>124</v>
      </c>
      <c r="N6" s="23" t="s">
        <v>125</v>
      </c>
      <c r="O6" s="37" t="s">
        <v>126</v>
      </c>
      <c r="P6" s="37" t="s">
        <v>127</v>
      </c>
      <c r="Q6" s="23" t="s">
        <v>128</v>
      </c>
      <c r="R6" s="23" t="s">
        <v>129</v>
      </c>
      <c r="S6" s="23" t="s">
        <v>130</v>
      </c>
      <c r="T6" s="23" t="s">
        <v>131</v>
      </c>
      <c r="U6" s="23" t="s">
        <v>132</v>
      </c>
      <c r="V6" s="23" t="s">
        <v>133</v>
      </c>
      <c r="W6" s="31"/>
      <c r="X6" s="31"/>
      <c r="Y6" s="31"/>
      <c r="Z6" s="38" t="s">
        <v>134</v>
      </c>
      <c r="AA6" s="31"/>
      <c r="AB6" s="31"/>
      <c r="AC6" s="31"/>
      <c r="AD6" s="31"/>
      <c r="AE6" s="37" t="s">
        <v>135</v>
      </c>
      <c r="AF6" s="23" t="s">
        <v>136</v>
      </c>
      <c r="AG6" s="31"/>
      <c r="AH6" s="37" t="s">
        <v>137</v>
      </c>
      <c r="AI6" s="23" t="s">
        <v>138</v>
      </c>
      <c r="AJ6" s="31"/>
      <c r="AK6" s="31"/>
      <c r="AL6" s="31"/>
      <c r="AM6" s="42" t="s">
        <v>139</v>
      </c>
      <c r="AN6" s="31" t="s">
        <v>140</v>
      </c>
      <c r="AO6" s="31" t="s">
        <v>141</v>
      </c>
      <c r="AP6" s="32"/>
      <c r="AQ6" s="43" t="s">
        <v>142</v>
      </c>
      <c r="AR6" s="36"/>
      <c r="AS6" s="41" t="s">
        <v>143</v>
      </c>
      <c r="AT6" s="36"/>
      <c r="AU6" s="36"/>
      <c r="AV6" s="36"/>
      <c r="AW6" s="36"/>
      <c r="AX6" s="36"/>
      <c r="AY6" s="36"/>
      <c r="AZ6" s="36"/>
      <c r="BA6" s="36"/>
      <c r="BB6" s="36"/>
      <c r="BC6" s="36"/>
      <c r="BD6" s="36"/>
      <c r="BE6" s="36"/>
      <c r="BF6" s="36"/>
      <c r="BG6" s="36"/>
      <c r="BH6" s="36"/>
      <c r="BI6" s="36"/>
      <c r="BJ6" s="36"/>
      <c r="BK6" s="36"/>
      <c r="BL6" s="36"/>
    </row>
    <row r="7">
      <c r="A7" s="22" t="s">
        <v>144</v>
      </c>
      <c r="B7" s="22" t="s">
        <v>145</v>
      </c>
      <c r="C7" s="22"/>
      <c r="D7" s="31"/>
      <c r="E7" s="23" t="s">
        <v>146</v>
      </c>
      <c r="F7" s="37" t="s">
        <v>147</v>
      </c>
      <c r="G7" s="22" t="s">
        <v>148</v>
      </c>
      <c r="H7" s="37" t="s">
        <v>149</v>
      </c>
      <c r="I7" s="37" t="s">
        <v>150</v>
      </c>
      <c r="J7" s="37" t="s">
        <v>151</v>
      </c>
      <c r="K7" s="37" t="s">
        <v>152</v>
      </c>
      <c r="L7" s="37" t="s">
        <v>153</v>
      </c>
      <c r="M7" s="37" t="s">
        <v>154</v>
      </c>
      <c r="N7" s="37" t="s">
        <v>155</v>
      </c>
      <c r="O7" s="31"/>
      <c r="P7" s="31" t="s">
        <v>156</v>
      </c>
      <c r="Q7" s="23" t="s">
        <v>157</v>
      </c>
      <c r="R7" s="37" t="s">
        <v>158</v>
      </c>
      <c r="S7" s="23" t="s">
        <v>159</v>
      </c>
      <c r="T7" s="23" t="s">
        <v>160</v>
      </c>
      <c r="U7" s="23" t="s">
        <v>161</v>
      </c>
      <c r="V7" s="37" t="s">
        <v>162</v>
      </c>
      <c r="W7" s="31"/>
      <c r="X7" s="31"/>
      <c r="Y7" s="31"/>
      <c r="Z7" s="31"/>
      <c r="AA7" s="31"/>
      <c r="AB7" s="31"/>
      <c r="AC7" s="31"/>
      <c r="AD7" s="31"/>
      <c r="AE7" s="37" t="s">
        <v>163</v>
      </c>
      <c r="AF7" s="37" t="s">
        <v>164</v>
      </c>
      <c r="AG7" s="31"/>
      <c r="AH7" s="37" t="s">
        <v>165</v>
      </c>
      <c r="AI7" s="37" t="s">
        <v>166</v>
      </c>
      <c r="AJ7" s="31"/>
      <c r="AK7" s="31"/>
      <c r="AL7" s="31"/>
      <c r="AM7" s="22"/>
      <c r="AN7" s="31" t="s">
        <v>140</v>
      </c>
      <c r="AO7" s="22"/>
      <c r="AP7" s="32"/>
      <c r="AQ7" s="33" t="s">
        <v>167</v>
      </c>
      <c r="AR7" s="36"/>
      <c r="AS7" s="36"/>
      <c r="AT7" s="36"/>
      <c r="AU7" s="36"/>
      <c r="AV7" s="36"/>
      <c r="AW7" s="36"/>
      <c r="AX7" s="36"/>
      <c r="AY7" s="36"/>
      <c r="AZ7" s="36"/>
      <c r="BA7" s="36"/>
      <c r="BB7" s="36"/>
      <c r="BC7" s="36"/>
      <c r="BD7" s="36"/>
      <c r="BE7" s="36"/>
      <c r="BF7" s="36"/>
      <c r="BG7" s="36"/>
      <c r="BH7" s="36"/>
      <c r="BI7" s="36"/>
      <c r="BJ7" s="36"/>
      <c r="BK7" s="36"/>
      <c r="BL7" s="36"/>
    </row>
    <row r="8">
      <c r="A8" s="31" t="s">
        <v>168</v>
      </c>
      <c r="B8" s="22" t="s">
        <v>169</v>
      </c>
      <c r="C8" s="22"/>
      <c r="D8" s="22"/>
      <c r="E8" s="37" t="s">
        <v>170</v>
      </c>
      <c r="F8" s="23" t="s">
        <v>171</v>
      </c>
      <c r="G8" s="22" t="s">
        <v>172</v>
      </c>
      <c r="H8" s="22"/>
      <c r="I8" s="21" t="s">
        <v>173</v>
      </c>
      <c r="J8" s="37" t="s">
        <v>174</v>
      </c>
      <c r="K8" s="22"/>
      <c r="L8" s="21" t="s">
        <v>175</v>
      </c>
      <c r="M8" s="37" t="s">
        <v>176</v>
      </c>
      <c r="N8" s="22"/>
      <c r="O8" s="22"/>
      <c r="P8" s="23" t="s">
        <v>177</v>
      </c>
      <c r="Q8" s="22"/>
      <c r="R8" s="22"/>
      <c r="S8" s="37" t="s">
        <v>178</v>
      </c>
      <c r="T8" s="37" t="s">
        <v>179</v>
      </c>
      <c r="U8" s="37" t="s">
        <v>180</v>
      </c>
      <c r="V8" s="22"/>
      <c r="W8" s="22"/>
      <c r="X8" s="22"/>
      <c r="Y8" s="22"/>
      <c r="Z8" s="22"/>
      <c r="AA8" s="22"/>
      <c r="AB8" s="22"/>
      <c r="AC8" s="22"/>
      <c r="AD8" s="22"/>
      <c r="AE8" s="23" t="s">
        <v>181</v>
      </c>
      <c r="AF8" s="22"/>
      <c r="AG8" s="22"/>
      <c r="AH8" s="22"/>
      <c r="AI8" s="22"/>
      <c r="AJ8" s="22"/>
      <c r="AK8" s="22"/>
      <c r="AL8" s="22"/>
      <c r="AM8" s="22"/>
      <c r="AN8" s="22"/>
      <c r="AO8" s="22"/>
      <c r="AP8" s="32"/>
      <c r="AQ8" s="33" t="s">
        <v>182</v>
      </c>
      <c r="AR8" s="36"/>
      <c r="AS8" s="36"/>
      <c r="AT8" s="36"/>
      <c r="AU8" s="36"/>
      <c r="AV8" s="36"/>
      <c r="AW8" s="36"/>
      <c r="AX8" s="36"/>
      <c r="AY8" s="36"/>
      <c r="AZ8" s="36"/>
      <c r="BA8" s="36"/>
      <c r="BB8" s="36"/>
      <c r="BC8" s="36"/>
      <c r="BD8" s="36"/>
      <c r="BE8" s="36"/>
      <c r="BF8" s="36"/>
      <c r="BG8" s="36"/>
      <c r="BH8" s="36"/>
      <c r="BI8" s="36"/>
      <c r="BJ8" s="36"/>
      <c r="BK8" s="36"/>
      <c r="BL8" s="36"/>
    </row>
    <row r="9">
      <c r="A9" s="22" t="s">
        <v>183</v>
      </c>
      <c r="B9" s="22" t="s">
        <v>184</v>
      </c>
      <c r="C9" s="22"/>
      <c r="D9" s="22"/>
      <c r="E9" s="21" t="s">
        <v>185</v>
      </c>
      <c r="F9" s="37" t="s">
        <v>186</v>
      </c>
      <c r="G9" s="22" t="s">
        <v>187</v>
      </c>
      <c r="H9" s="44"/>
      <c r="I9" s="37" t="s">
        <v>188</v>
      </c>
      <c r="J9" s="37" t="s">
        <v>189</v>
      </c>
      <c r="K9" s="23" t="s">
        <v>190</v>
      </c>
      <c r="L9" s="23" t="s">
        <v>191</v>
      </c>
      <c r="M9" s="37" t="s">
        <v>192</v>
      </c>
      <c r="N9" s="22"/>
      <c r="O9" s="22"/>
      <c r="P9" s="23" t="s">
        <v>193</v>
      </c>
      <c r="Q9" s="22"/>
      <c r="R9" s="37" t="s">
        <v>194</v>
      </c>
      <c r="S9" s="37" t="s">
        <v>195</v>
      </c>
      <c r="T9" s="23" t="s">
        <v>196</v>
      </c>
      <c r="U9" s="23" t="s">
        <v>197</v>
      </c>
      <c r="V9" s="23" t="s">
        <v>198</v>
      </c>
      <c r="W9" s="22"/>
      <c r="X9" s="22"/>
      <c r="Y9" s="22"/>
      <c r="Z9" s="22"/>
      <c r="AA9" s="22"/>
      <c r="AB9" s="22"/>
      <c r="AC9" s="22"/>
      <c r="AD9" s="22"/>
      <c r="AE9" s="22"/>
      <c r="AF9" s="22"/>
      <c r="AG9" s="22"/>
      <c r="AH9" s="22"/>
      <c r="AI9" s="22"/>
      <c r="AJ9" s="22"/>
      <c r="AK9" s="22"/>
      <c r="AL9" s="22"/>
      <c r="AM9" s="22"/>
      <c r="AN9" s="22"/>
      <c r="AO9" s="22"/>
      <c r="AP9" s="32"/>
      <c r="AQ9" s="45"/>
      <c r="AR9" s="36"/>
      <c r="AS9" s="36"/>
      <c r="AT9" s="36"/>
      <c r="AU9" s="36"/>
      <c r="AV9" s="36"/>
      <c r="AW9" s="36"/>
      <c r="AX9" s="36"/>
      <c r="AY9" s="36"/>
      <c r="AZ9" s="36"/>
      <c r="BA9" s="36"/>
      <c r="BB9" s="36"/>
      <c r="BC9" s="36"/>
      <c r="BD9" s="36"/>
      <c r="BE9" s="36"/>
      <c r="BF9" s="36"/>
      <c r="BG9" s="36"/>
      <c r="BH9" s="36"/>
      <c r="BI9" s="36"/>
      <c r="BJ9" s="36"/>
      <c r="BK9" s="36"/>
      <c r="BL9" s="36"/>
    </row>
    <row r="10">
      <c r="A10" s="22" t="s">
        <v>199</v>
      </c>
      <c r="B10" s="22" t="s">
        <v>200</v>
      </c>
      <c r="C10" s="22"/>
      <c r="D10" s="22"/>
      <c r="E10" s="37" t="s">
        <v>201</v>
      </c>
      <c r="F10" s="37" t="s">
        <v>202</v>
      </c>
      <c r="G10" s="22" t="s">
        <v>203</v>
      </c>
      <c r="H10" s="22"/>
      <c r="I10" s="37" t="s">
        <v>204</v>
      </c>
      <c r="J10" s="37" t="s">
        <v>205</v>
      </c>
      <c r="K10" s="37" t="s">
        <v>206</v>
      </c>
      <c r="L10" s="22"/>
      <c r="M10" s="37" t="s">
        <v>207</v>
      </c>
      <c r="N10" s="22"/>
      <c r="O10" s="22"/>
      <c r="P10" s="22"/>
      <c r="Q10" s="22"/>
      <c r="R10" s="22"/>
      <c r="S10" s="37" t="s">
        <v>208</v>
      </c>
      <c r="T10" s="22"/>
      <c r="U10" s="37" t="s">
        <v>209</v>
      </c>
      <c r="V10" s="22"/>
      <c r="W10" s="22"/>
      <c r="X10" s="22"/>
      <c r="Y10" s="22"/>
      <c r="Z10" s="22"/>
      <c r="AA10" s="22"/>
      <c r="AB10" s="22"/>
      <c r="AC10" s="22"/>
      <c r="AD10" s="22"/>
      <c r="AE10" s="22"/>
      <c r="AF10" s="22"/>
      <c r="AG10" s="22"/>
      <c r="AH10" s="37" t="s">
        <v>210</v>
      </c>
      <c r="AI10" s="37" t="s">
        <v>211</v>
      </c>
      <c r="AJ10" s="22"/>
      <c r="AK10" s="22"/>
      <c r="AL10" s="22"/>
      <c r="AM10" s="22"/>
      <c r="AN10" s="22"/>
      <c r="AO10" s="22"/>
      <c r="AP10" s="32"/>
      <c r="AQ10" s="33" t="s">
        <v>212</v>
      </c>
      <c r="AR10" s="36"/>
      <c r="AS10" s="36"/>
      <c r="AT10" s="36"/>
      <c r="AU10" s="36"/>
      <c r="AV10" s="36"/>
      <c r="AW10" s="36"/>
      <c r="AX10" s="36"/>
      <c r="AY10" s="36"/>
      <c r="AZ10" s="36"/>
      <c r="BA10" s="36"/>
      <c r="BB10" s="36"/>
      <c r="BC10" s="36"/>
      <c r="BD10" s="36"/>
      <c r="BE10" s="36"/>
      <c r="BF10" s="36"/>
      <c r="BG10" s="36"/>
      <c r="BH10" s="36"/>
      <c r="BI10" s="36"/>
      <c r="BJ10" s="36"/>
      <c r="BK10" s="36"/>
      <c r="BL10" s="36"/>
    </row>
    <row r="11">
      <c r="A11" s="22" t="s">
        <v>213</v>
      </c>
      <c r="B11" s="22" t="s">
        <v>214</v>
      </c>
      <c r="C11" s="22"/>
      <c r="D11" s="22"/>
      <c r="E11" s="37" t="s">
        <v>215</v>
      </c>
      <c r="F11" s="23" t="s">
        <v>216</v>
      </c>
      <c r="G11" s="22" t="s">
        <v>217</v>
      </c>
      <c r="H11" s="22"/>
      <c r="I11" s="22"/>
      <c r="J11" s="22"/>
      <c r="K11" s="22"/>
      <c r="L11" s="22"/>
      <c r="M11" s="37" t="s">
        <v>218</v>
      </c>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32"/>
      <c r="AQ11" s="33" t="s">
        <v>219</v>
      </c>
      <c r="AR11" s="36"/>
      <c r="AS11" s="36"/>
      <c r="AT11" s="36"/>
      <c r="AU11" s="36"/>
      <c r="AV11" s="36"/>
      <c r="AW11" s="36"/>
      <c r="AX11" s="36"/>
      <c r="AY11" s="36"/>
      <c r="AZ11" s="36"/>
      <c r="BA11" s="36"/>
      <c r="BB11" s="36"/>
      <c r="BC11" s="36"/>
      <c r="BD11" s="36"/>
      <c r="BE11" s="36"/>
      <c r="BF11" s="36"/>
      <c r="BG11" s="36"/>
      <c r="BH11" s="36"/>
      <c r="BI11" s="36"/>
      <c r="BJ11" s="36"/>
      <c r="BK11" s="36"/>
      <c r="BL11" s="36"/>
    </row>
    <row r="12">
      <c r="A12" s="22" t="s">
        <v>220</v>
      </c>
      <c r="B12" s="22" t="s">
        <v>221</v>
      </c>
      <c r="C12" s="22"/>
      <c r="D12" s="22"/>
      <c r="E12" s="46" t="s">
        <v>222</v>
      </c>
      <c r="F12" s="46" t="s">
        <v>223</v>
      </c>
      <c r="G12" s="22" t="s">
        <v>224</v>
      </c>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32"/>
      <c r="AQ12" s="45"/>
      <c r="AR12" s="36"/>
      <c r="AS12" s="36"/>
      <c r="AT12" s="36"/>
      <c r="AU12" s="36"/>
      <c r="AV12" s="36"/>
      <c r="AW12" s="36"/>
      <c r="AX12" s="36"/>
      <c r="AY12" s="36"/>
      <c r="AZ12" s="36"/>
      <c r="BA12" s="36"/>
      <c r="BB12" s="36"/>
      <c r="BC12" s="36"/>
      <c r="BD12" s="36"/>
      <c r="BE12" s="36"/>
      <c r="BF12" s="36"/>
      <c r="BG12" s="36"/>
      <c r="BH12" s="36"/>
      <c r="BI12" s="36"/>
      <c r="BJ12" s="36"/>
      <c r="BK12" s="36"/>
      <c r="BL12" s="36"/>
    </row>
    <row r="13">
      <c r="A13" s="22" t="s">
        <v>225</v>
      </c>
      <c r="B13" s="22" t="s">
        <v>214</v>
      </c>
      <c r="C13" s="22"/>
      <c r="D13" s="22"/>
      <c r="E13" s="46" t="s">
        <v>226</v>
      </c>
      <c r="F13" s="46" t="s">
        <v>227</v>
      </c>
      <c r="G13" s="22" t="s">
        <v>228</v>
      </c>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32"/>
      <c r="AQ13" s="45"/>
      <c r="AR13" s="36"/>
      <c r="AS13" s="36"/>
      <c r="AT13" s="36"/>
      <c r="AU13" s="36"/>
      <c r="AV13" s="36"/>
      <c r="AW13" s="36"/>
      <c r="AX13" s="36"/>
      <c r="AY13" s="36"/>
      <c r="AZ13" s="36"/>
      <c r="BA13" s="36"/>
      <c r="BB13" s="36"/>
      <c r="BC13" s="36"/>
      <c r="BD13" s="36"/>
      <c r="BE13" s="36"/>
      <c r="BF13" s="36"/>
      <c r="BG13" s="36"/>
      <c r="BH13" s="36"/>
      <c r="BI13" s="36"/>
      <c r="BJ13" s="36"/>
      <c r="BK13" s="36"/>
      <c r="BL13" s="36"/>
    </row>
    <row r="14">
      <c r="A14" s="22" t="s">
        <v>229</v>
      </c>
      <c r="B14" s="22" t="s">
        <v>214</v>
      </c>
      <c r="C14" s="22"/>
      <c r="D14" s="22"/>
      <c r="E14" s="46" t="s">
        <v>230</v>
      </c>
      <c r="F14" s="46" t="s">
        <v>231</v>
      </c>
      <c r="G14" s="22" t="s">
        <v>232</v>
      </c>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32"/>
      <c r="AQ14" s="45"/>
      <c r="AR14" s="36"/>
      <c r="AS14" s="36"/>
      <c r="AT14" s="36"/>
      <c r="AU14" s="36"/>
      <c r="AV14" s="36"/>
      <c r="AW14" s="36"/>
      <c r="AX14" s="36"/>
      <c r="AY14" s="36"/>
      <c r="AZ14" s="36"/>
      <c r="BA14" s="36"/>
      <c r="BB14" s="36"/>
      <c r="BC14" s="36"/>
      <c r="BD14" s="36"/>
      <c r="BE14" s="36"/>
      <c r="BF14" s="36"/>
      <c r="BG14" s="36"/>
      <c r="BH14" s="36"/>
      <c r="BI14" s="36"/>
      <c r="BJ14" s="36"/>
      <c r="BK14" s="36"/>
      <c r="BL14" s="36"/>
    </row>
    <row r="15">
      <c r="A15" s="22" t="s">
        <v>233</v>
      </c>
      <c r="B15" s="22" t="s">
        <v>214</v>
      </c>
      <c r="C15" s="22"/>
      <c r="D15" s="22"/>
      <c r="E15" s="46" t="s">
        <v>234</v>
      </c>
      <c r="F15" s="46" t="s">
        <v>235</v>
      </c>
      <c r="G15" s="22" t="s">
        <v>236</v>
      </c>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32"/>
      <c r="AQ15" s="45"/>
      <c r="AR15" s="36"/>
      <c r="AS15" s="36"/>
      <c r="AT15" s="36"/>
      <c r="AU15" s="36"/>
      <c r="AV15" s="36"/>
      <c r="AW15" s="36"/>
      <c r="AX15" s="36"/>
      <c r="AY15" s="36"/>
      <c r="AZ15" s="36"/>
      <c r="BA15" s="36"/>
      <c r="BB15" s="36"/>
      <c r="BC15" s="36"/>
      <c r="BD15" s="36"/>
      <c r="BE15" s="36"/>
      <c r="BF15" s="36"/>
      <c r="BG15" s="36"/>
      <c r="BH15" s="36"/>
      <c r="BI15" s="36"/>
      <c r="BJ15" s="36"/>
      <c r="BK15" s="36"/>
      <c r="BL15" s="36"/>
    </row>
    <row r="16">
      <c r="A16" s="22" t="s">
        <v>237</v>
      </c>
      <c r="B16" s="22" t="s">
        <v>238</v>
      </c>
      <c r="C16" s="22"/>
      <c r="D16" s="31" t="s">
        <v>239</v>
      </c>
      <c r="E16" s="46" t="s">
        <v>240</v>
      </c>
      <c r="F16" s="46" t="s">
        <v>241</v>
      </c>
      <c r="G16" s="22" t="s">
        <v>242</v>
      </c>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31" t="s">
        <v>243</v>
      </c>
      <c r="AN16" s="31" t="s">
        <v>244</v>
      </c>
      <c r="AO16" s="22"/>
      <c r="AP16" s="32"/>
      <c r="AQ16" s="45"/>
      <c r="AR16" s="36"/>
      <c r="AS16" s="36"/>
      <c r="AT16" s="36"/>
      <c r="AU16" s="36"/>
      <c r="AV16" s="36"/>
      <c r="AW16" s="36"/>
      <c r="AX16" s="36"/>
      <c r="AY16" s="36"/>
      <c r="AZ16" s="36"/>
      <c r="BA16" s="36"/>
      <c r="BB16" s="36"/>
      <c r="BC16" s="36"/>
      <c r="BD16" s="36"/>
      <c r="BE16" s="36"/>
      <c r="BF16" s="36"/>
      <c r="BG16" s="36"/>
      <c r="BH16" s="36"/>
      <c r="BI16" s="36"/>
      <c r="BJ16" s="36"/>
      <c r="BK16" s="36"/>
      <c r="BL16" s="36"/>
    </row>
    <row r="17">
      <c r="A17" s="22" t="s">
        <v>245</v>
      </c>
      <c r="B17" s="22" t="s">
        <v>214</v>
      </c>
      <c r="C17" s="22"/>
      <c r="D17" s="22"/>
      <c r="E17" s="46" t="s">
        <v>246</v>
      </c>
      <c r="F17" s="46" t="s">
        <v>247</v>
      </c>
      <c r="G17" s="22" t="s">
        <v>248</v>
      </c>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32"/>
      <c r="AQ17" s="45"/>
      <c r="AR17" s="36"/>
      <c r="AS17" s="36"/>
      <c r="AT17" s="36"/>
      <c r="AU17" s="36"/>
      <c r="AV17" s="36"/>
      <c r="AW17" s="36"/>
      <c r="AX17" s="36"/>
      <c r="AY17" s="36"/>
      <c r="AZ17" s="36"/>
      <c r="BA17" s="36"/>
      <c r="BB17" s="36"/>
      <c r="BC17" s="36"/>
      <c r="BD17" s="36"/>
      <c r="BE17" s="36"/>
      <c r="BF17" s="36"/>
      <c r="BG17" s="36"/>
      <c r="BH17" s="36"/>
      <c r="BI17" s="36"/>
      <c r="BJ17" s="36"/>
      <c r="BK17" s="36"/>
      <c r="BL17" s="36"/>
    </row>
    <row r="18">
      <c r="A18" s="22" t="s">
        <v>249</v>
      </c>
      <c r="B18" s="22" t="s">
        <v>214</v>
      </c>
      <c r="C18" s="22"/>
      <c r="D18" s="22"/>
      <c r="E18" s="46" t="s">
        <v>250</v>
      </c>
      <c r="F18" s="46" t="s">
        <v>251</v>
      </c>
      <c r="G18" s="22" t="s">
        <v>252</v>
      </c>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32"/>
      <c r="AQ18" s="45"/>
      <c r="AR18" s="36"/>
      <c r="AS18" s="36"/>
      <c r="AT18" s="36"/>
      <c r="AU18" s="36"/>
      <c r="AV18" s="36"/>
      <c r="AW18" s="36"/>
      <c r="AX18" s="36"/>
      <c r="AY18" s="36"/>
      <c r="AZ18" s="36"/>
      <c r="BA18" s="36"/>
      <c r="BB18" s="36"/>
      <c r="BC18" s="36"/>
      <c r="BD18" s="36"/>
      <c r="BE18" s="36"/>
      <c r="BF18" s="36"/>
      <c r="BG18" s="36"/>
      <c r="BH18" s="36"/>
      <c r="BI18" s="36"/>
      <c r="BJ18" s="36"/>
      <c r="BK18" s="36"/>
      <c r="BL18" s="36"/>
    </row>
    <row r="19">
      <c r="A19" s="22" t="s">
        <v>253</v>
      </c>
      <c r="B19" s="22" t="s">
        <v>254</v>
      </c>
      <c r="C19" s="22"/>
      <c r="D19" s="22"/>
      <c r="E19" s="46" t="s">
        <v>255</v>
      </c>
      <c r="F19" s="46" t="s">
        <v>256</v>
      </c>
      <c r="G19" s="22" t="s">
        <v>257</v>
      </c>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32"/>
      <c r="AQ19" s="45"/>
      <c r="AR19" s="36"/>
      <c r="AS19" s="36"/>
      <c r="AT19" s="36"/>
      <c r="AU19" s="36"/>
      <c r="AV19" s="36"/>
      <c r="AW19" s="36"/>
      <c r="AX19" s="36"/>
      <c r="AY19" s="36"/>
      <c r="AZ19" s="36"/>
      <c r="BA19" s="36"/>
      <c r="BB19" s="36"/>
      <c r="BC19" s="36"/>
      <c r="BD19" s="36"/>
      <c r="BE19" s="36"/>
      <c r="BF19" s="36"/>
      <c r="BG19" s="36"/>
      <c r="BH19" s="36"/>
      <c r="BI19" s="36"/>
      <c r="BJ19" s="36"/>
      <c r="BK19" s="36"/>
      <c r="BL19" s="36"/>
    </row>
    <row r="20">
      <c r="A20" s="22" t="s">
        <v>258</v>
      </c>
      <c r="B20" s="22" t="s">
        <v>221</v>
      </c>
      <c r="C20" s="22"/>
      <c r="D20" s="31"/>
      <c r="E20" s="46" t="s">
        <v>259</v>
      </c>
      <c r="F20" s="46" t="s">
        <v>260</v>
      </c>
      <c r="G20" s="22" t="s">
        <v>261</v>
      </c>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22"/>
      <c r="AN20" s="31" t="s">
        <v>140</v>
      </c>
      <c r="AO20" s="22"/>
      <c r="AP20" s="32"/>
      <c r="AQ20" s="45"/>
      <c r="AR20" s="36"/>
      <c r="AS20" s="36"/>
      <c r="AT20" s="36"/>
      <c r="AU20" s="36"/>
      <c r="AV20" s="36"/>
      <c r="AW20" s="36"/>
      <c r="AX20" s="36"/>
      <c r="AY20" s="36"/>
      <c r="AZ20" s="36"/>
      <c r="BA20" s="36"/>
      <c r="BB20" s="36"/>
      <c r="BC20" s="36"/>
      <c r="BD20" s="36"/>
      <c r="BE20" s="36"/>
      <c r="BF20" s="36"/>
      <c r="BG20" s="36"/>
      <c r="BH20" s="36"/>
      <c r="BI20" s="36"/>
      <c r="BJ20" s="36"/>
      <c r="BK20" s="36"/>
      <c r="BL20" s="36"/>
    </row>
    <row r="21">
      <c r="A21" s="22" t="s">
        <v>262</v>
      </c>
      <c r="B21" s="22" t="s">
        <v>221</v>
      </c>
      <c r="C21" s="22"/>
      <c r="D21" s="31"/>
      <c r="E21" s="46" t="s">
        <v>263</v>
      </c>
      <c r="F21" s="46" t="s">
        <v>264</v>
      </c>
      <c r="G21" s="22" t="s">
        <v>265</v>
      </c>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22"/>
      <c r="AN21" s="31" t="s">
        <v>140</v>
      </c>
      <c r="AO21" s="22"/>
      <c r="AP21" s="32"/>
      <c r="AQ21" s="45"/>
      <c r="AR21" s="36"/>
      <c r="AS21" s="36"/>
      <c r="AT21" s="36"/>
      <c r="AU21" s="36"/>
      <c r="AV21" s="36"/>
      <c r="AW21" s="36"/>
      <c r="AX21" s="36"/>
      <c r="AY21" s="36"/>
      <c r="AZ21" s="36"/>
      <c r="BA21" s="36"/>
      <c r="BB21" s="36"/>
      <c r="BC21" s="36"/>
      <c r="BD21" s="36"/>
      <c r="BE21" s="36"/>
      <c r="BF21" s="36"/>
      <c r="BG21" s="36"/>
      <c r="BH21" s="36"/>
      <c r="BI21" s="36"/>
      <c r="BJ21" s="36"/>
      <c r="BK21" s="36"/>
      <c r="BL21" s="36"/>
    </row>
    <row r="22">
      <c r="A22" s="22" t="s">
        <v>266</v>
      </c>
      <c r="B22" s="22" t="s">
        <v>221</v>
      </c>
      <c r="C22" s="22"/>
      <c r="D22" s="31"/>
      <c r="E22" s="46" t="s">
        <v>267</v>
      </c>
      <c r="F22" s="46" t="s">
        <v>268</v>
      </c>
      <c r="G22" s="22" t="s">
        <v>269</v>
      </c>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22"/>
      <c r="AN22" s="31" t="s">
        <v>140</v>
      </c>
      <c r="AO22" s="22"/>
      <c r="AP22" s="32"/>
      <c r="AQ22" s="45"/>
      <c r="AR22" s="36"/>
      <c r="AS22" s="36"/>
      <c r="AT22" s="36"/>
      <c r="AU22" s="36"/>
      <c r="AV22" s="36"/>
      <c r="AW22" s="36"/>
      <c r="AX22" s="36"/>
      <c r="AY22" s="36"/>
      <c r="AZ22" s="36"/>
      <c r="BA22" s="36"/>
      <c r="BB22" s="36"/>
      <c r="BC22" s="36"/>
      <c r="BD22" s="36"/>
      <c r="BE22" s="36"/>
      <c r="BF22" s="36"/>
      <c r="BG22" s="36"/>
      <c r="BH22" s="36"/>
      <c r="BI22" s="36"/>
      <c r="BJ22" s="36"/>
      <c r="BK22" s="36"/>
      <c r="BL22" s="36"/>
    </row>
    <row r="23">
      <c r="A23" s="22" t="s">
        <v>270</v>
      </c>
      <c r="B23" s="22" t="s">
        <v>221</v>
      </c>
      <c r="C23" s="22"/>
      <c r="D23" s="31"/>
      <c r="E23" s="46" t="s">
        <v>259</v>
      </c>
      <c r="F23" s="46" t="s">
        <v>271</v>
      </c>
      <c r="G23" s="22" t="s">
        <v>272</v>
      </c>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22"/>
      <c r="AN23" s="31" t="s">
        <v>140</v>
      </c>
      <c r="AO23" s="22"/>
      <c r="AP23" s="32"/>
      <c r="AQ23" s="45"/>
      <c r="AR23" s="36"/>
      <c r="AS23" s="36"/>
      <c r="AT23" s="36"/>
      <c r="AU23" s="36"/>
      <c r="AV23" s="36"/>
      <c r="AW23" s="36"/>
      <c r="AX23" s="36"/>
      <c r="AY23" s="36"/>
      <c r="AZ23" s="36"/>
      <c r="BA23" s="36"/>
      <c r="BB23" s="36"/>
      <c r="BC23" s="36"/>
      <c r="BD23" s="36"/>
      <c r="BE23" s="36"/>
      <c r="BF23" s="36"/>
      <c r="BG23" s="36"/>
      <c r="BH23" s="36"/>
      <c r="BI23" s="36"/>
      <c r="BJ23" s="36"/>
      <c r="BK23" s="36"/>
      <c r="BL23" s="36"/>
    </row>
    <row r="24">
      <c r="A24" s="22" t="s">
        <v>273</v>
      </c>
      <c r="B24" s="22" t="s">
        <v>274</v>
      </c>
      <c r="C24" s="22"/>
      <c r="D24" s="31"/>
      <c r="E24" s="46" t="s">
        <v>275</v>
      </c>
      <c r="F24" s="46" t="s">
        <v>276</v>
      </c>
      <c r="G24" s="22" t="s">
        <v>277</v>
      </c>
      <c r="H24" s="22"/>
      <c r="I24" s="22"/>
      <c r="J24" s="22"/>
      <c r="K24" s="22"/>
      <c r="L24" s="22"/>
      <c r="M24" s="22"/>
      <c r="N24" s="22"/>
      <c r="O24" s="22"/>
      <c r="P24" s="22"/>
      <c r="Q24" s="22"/>
      <c r="R24" s="22"/>
      <c r="S24" s="22"/>
      <c r="T24" s="22"/>
      <c r="U24" s="22"/>
      <c r="V24" s="22"/>
      <c r="W24" s="22"/>
      <c r="X24" s="22"/>
      <c r="Y24" s="22"/>
      <c r="Z24" s="46" t="s">
        <v>278</v>
      </c>
      <c r="AA24" s="22"/>
      <c r="AB24" s="22"/>
      <c r="AC24" s="22"/>
      <c r="AD24" s="22"/>
      <c r="AE24" s="22"/>
      <c r="AF24" s="22"/>
      <c r="AG24" s="22"/>
      <c r="AH24" s="22"/>
      <c r="AI24" s="22"/>
      <c r="AJ24" s="22"/>
      <c r="AK24" s="22"/>
      <c r="AL24" s="22"/>
      <c r="AM24" s="22"/>
      <c r="AN24" s="22"/>
      <c r="AO24" s="22"/>
      <c r="AP24" s="32"/>
      <c r="AQ24" s="45"/>
      <c r="AR24" s="36"/>
      <c r="AS24" s="36"/>
      <c r="AT24" s="36"/>
      <c r="AU24" s="36"/>
      <c r="AV24" s="36"/>
      <c r="AW24" s="36"/>
      <c r="AX24" s="36"/>
      <c r="AY24" s="36"/>
      <c r="AZ24" s="36"/>
      <c r="BA24" s="36"/>
      <c r="BB24" s="36"/>
      <c r="BC24" s="36"/>
      <c r="BD24" s="36"/>
      <c r="BE24" s="36"/>
      <c r="BF24" s="36"/>
      <c r="BG24" s="36"/>
      <c r="BH24" s="36"/>
      <c r="BI24" s="36"/>
      <c r="BJ24" s="36"/>
      <c r="BK24" s="36"/>
      <c r="BL24" s="36"/>
    </row>
    <row r="25">
      <c r="A25" s="22" t="s">
        <v>279</v>
      </c>
      <c r="B25" s="22" t="s">
        <v>214</v>
      </c>
      <c r="C25" s="22"/>
      <c r="D25" s="22"/>
      <c r="E25" s="46" t="s">
        <v>280</v>
      </c>
      <c r="F25" s="46" t="s">
        <v>281</v>
      </c>
      <c r="G25" s="22" t="s">
        <v>282</v>
      </c>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32"/>
      <c r="AQ25" s="45"/>
      <c r="AR25" s="36"/>
      <c r="AS25" s="36"/>
      <c r="AT25" s="36"/>
      <c r="AU25" s="36"/>
      <c r="AV25" s="36"/>
      <c r="AW25" s="36"/>
      <c r="AX25" s="36"/>
      <c r="AY25" s="36"/>
      <c r="AZ25" s="36"/>
      <c r="BA25" s="36"/>
      <c r="BB25" s="36"/>
      <c r="BC25" s="36"/>
      <c r="BD25" s="36"/>
      <c r="BE25" s="36"/>
      <c r="BF25" s="36"/>
      <c r="BG25" s="36"/>
      <c r="BH25" s="36"/>
      <c r="BI25" s="36"/>
      <c r="BJ25" s="36"/>
      <c r="BK25" s="36"/>
      <c r="BL25" s="36"/>
    </row>
    <row r="26">
      <c r="A26" s="22" t="s">
        <v>283</v>
      </c>
      <c r="B26" s="22" t="s">
        <v>284</v>
      </c>
      <c r="C26" s="22"/>
      <c r="D26" s="31" t="s">
        <v>285</v>
      </c>
      <c r="E26" s="46" t="s">
        <v>286</v>
      </c>
      <c r="F26" s="46" t="s">
        <v>287</v>
      </c>
      <c r="G26" s="22" t="s">
        <v>288</v>
      </c>
      <c r="H26" s="31"/>
      <c r="I26" s="31"/>
      <c r="J26" s="31"/>
      <c r="K26" s="31"/>
      <c r="L26" s="31"/>
      <c r="M26" s="31"/>
      <c r="N26" s="31"/>
      <c r="O26" s="31"/>
      <c r="P26" s="31"/>
      <c r="Q26" s="31"/>
      <c r="R26" s="31"/>
      <c r="S26" s="31"/>
      <c r="T26" s="31"/>
      <c r="U26" s="31"/>
      <c r="V26" s="31"/>
      <c r="W26" s="31"/>
      <c r="X26" s="31"/>
      <c r="Y26" s="31"/>
      <c r="Z26" s="46" t="s">
        <v>289</v>
      </c>
      <c r="AA26" s="31"/>
      <c r="AB26" s="31"/>
      <c r="AC26" s="31"/>
      <c r="AD26" s="31"/>
      <c r="AE26" s="31"/>
      <c r="AF26" s="31"/>
      <c r="AG26" s="31"/>
      <c r="AH26" s="31"/>
      <c r="AI26" s="31"/>
      <c r="AJ26" s="31"/>
      <c r="AK26" s="31"/>
      <c r="AL26" s="31" t="s">
        <v>290</v>
      </c>
      <c r="AM26" s="39" t="s">
        <v>291</v>
      </c>
      <c r="AN26" s="31" t="s">
        <v>140</v>
      </c>
      <c r="AO26" s="22"/>
      <c r="AP26" s="40" t="s">
        <v>292</v>
      </c>
      <c r="AQ26" s="45"/>
      <c r="AR26" s="36"/>
      <c r="AS26" s="36"/>
      <c r="AT26" s="36"/>
      <c r="AU26" s="36"/>
      <c r="AV26" s="36"/>
      <c r="AW26" s="36"/>
      <c r="AX26" s="36"/>
      <c r="AY26" s="36"/>
      <c r="AZ26" s="36"/>
      <c r="BA26" s="36"/>
      <c r="BB26" s="36"/>
      <c r="BC26" s="36"/>
      <c r="BD26" s="36"/>
      <c r="BE26" s="36"/>
      <c r="BF26" s="36"/>
      <c r="BG26" s="36"/>
      <c r="BH26" s="36"/>
      <c r="BI26" s="36"/>
      <c r="BJ26" s="36"/>
      <c r="BK26" s="36"/>
      <c r="BL26" s="36"/>
    </row>
    <row r="27">
      <c r="A27" s="22" t="s">
        <v>293</v>
      </c>
      <c r="B27" s="22" t="s">
        <v>294</v>
      </c>
      <c r="C27" s="22"/>
      <c r="D27" s="22"/>
      <c r="E27" s="46" t="s">
        <v>295</v>
      </c>
      <c r="F27" s="46" t="s">
        <v>296</v>
      </c>
      <c r="G27" s="22" t="s">
        <v>297</v>
      </c>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32"/>
      <c r="AQ27" s="45"/>
      <c r="AR27" s="36"/>
      <c r="AS27" s="36"/>
      <c r="AT27" s="36"/>
      <c r="AU27" s="36"/>
      <c r="AV27" s="36"/>
      <c r="AW27" s="36"/>
      <c r="AX27" s="36"/>
      <c r="AY27" s="36"/>
      <c r="AZ27" s="36"/>
      <c r="BA27" s="36"/>
      <c r="BB27" s="36"/>
      <c r="BC27" s="36"/>
      <c r="BD27" s="36"/>
      <c r="BE27" s="36"/>
      <c r="BF27" s="36"/>
      <c r="BG27" s="36"/>
      <c r="BH27" s="36"/>
      <c r="BI27" s="36"/>
      <c r="BJ27" s="36"/>
      <c r="BK27" s="36"/>
      <c r="BL27" s="36"/>
    </row>
    <row r="28">
      <c r="A28" s="22" t="s">
        <v>298</v>
      </c>
      <c r="B28" s="22" t="s">
        <v>299</v>
      </c>
      <c r="C28" s="22"/>
      <c r="D28" s="22"/>
      <c r="E28" s="46" t="s">
        <v>300</v>
      </c>
      <c r="F28" s="46" t="s">
        <v>301</v>
      </c>
      <c r="G28" s="22" t="s">
        <v>302</v>
      </c>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32"/>
      <c r="AQ28" s="45"/>
      <c r="AR28" s="36"/>
      <c r="AS28" s="36"/>
      <c r="AT28" s="36"/>
      <c r="AU28" s="36"/>
      <c r="AV28" s="36"/>
      <c r="AW28" s="36"/>
      <c r="AX28" s="36"/>
      <c r="AY28" s="36"/>
      <c r="AZ28" s="36"/>
      <c r="BA28" s="36"/>
      <c r="BB28" s="36"/>
      <c r="BC28" s="36"/>
      <c r="BD28" s="36"/>
      <c r="BE28" s="36"/>
      <c r="BF28" s="36"/>
      <c r="BG28" s="36"/>
      <c r="BH28" s="36"/>
      <c r="BI28" s="36"/>
      <c r="BJ28" s="36"/>
      <c r="BK28" s="36"/>
      <c r="BL28" s="36"/>
    </row>
    <row r="29">
      <c r="A29" s="22" t="s">
        <v>303</v>
      </c>
      <c r="B29" s="22" t="s">
        <v>214</v>
      </c>
      <c r="C29" s="22"/>
      <c r="D29" s="22"/>
      <c r="E29" s="46" t="s">
        <v>304</v>
      </c>
      <c r="F29" s="46" t="s">
        <v>305</v>
      </c>
      <c r="G29" s="22" t="s">
        <v>306</v>
      </c>
      <c r="H29" s="22"/>
      <c r="I29" s="22"/>
      <c r="J29" s="22"/>
      <c r="K29" s="22"/>
      <c r="L29" s="22"/>
      <c r="M29" s="22"/>
      <c r="N29" s="22"/>
      <c r="O29" s="22"/>
      <c r="P29" s="22"/>
      <c r="Q29" s="22"/>
      <c r="R29" s="22"/>
      <c r="S29" s="22"/>
      <c r="T29" s="22"/>
      <c r="U29" s="22"/>
      <c r="V29" s="22"/>
      <c r="W29" s="22"/>
      <c r="X29" s="22"/>
      <c r="Y29" s="22"/>
      <c r="Z29" s="46" t="s">
        <v>307</v>
      </c>
      <c r="AA29" s="22"/>
      <c r="AB29" s="22"/>
      <c r="AC29" s="22"/>
      <c r="AD29" s="22"/>
      <c r="AE29" s="22"/>
      <c r="AF29" s="22"/>
      <c r="AG29" s="22"/>
      <c r="AH29" s="22"/>
      <c r="AI29" s="22"/>
      <c r="AJ29" s="22"/>
      <c r="AK29" s="22"/>
      <c r="AL29" s="22"/>
      <c r="AM29" s="22"/>
      <c r="AN29" s="22"/>
      <c r="AO29" s="22"/>
      <c r="AP29" s="32"/>
      <c r="AQ29" s="45"/>
      <c r="AR29" s="36"/>
      <c r="AS29" s="36"/>
      <c r="AT29" s="36"/>
      <c r="AU29" s="36"/>
      <c r="AV29" s="36"/>
      <c r="AW29" s="36"/>
      <c r="AX29" s="36"/>
      <c r="AY29" s="36"/>
      <c r="AZ29" s="36"/>
      <c r="BA29" s="36"/>
      <c r="BB29" s="36"/>
      <c r="BC29" s="36"/>
      <c r="BD29" s="36"/>
      <c r="BE29" s="36"/>
      <c r="BF29" s="36"/>
      <c r="BG29" s="36"/>
      <c r="BH29" s="36"/>
      <c r="BI29" s="36"/>
      <c r="BJ29" s="36"/>
      <c r="BK29" s="36"/>
      <c r="BL29" s="36"/>
    </row>
    <row r="30">
      <c r="A30" s="22" t="s">
        <v>308</v>
      </c>
      <c r="B30" s="22" t="s">
        <v>214</v>
      </c>
      <c r="C30" s="22"/>
      <c r="D30" s="22"/>
      <c r="E30" s="46" t="s">
        <v>309</v>
      </c>
      <c r="F30" s="46" t="s">
        <v>310</v>
      </c>
      <c r="G30" s="22" t="s">
        <v>311</v>
      </c>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32"/>
      <c r="AQ30" s="45"/>
      <c r="AR30" s="36"/>
      <c r="AS30" s="36"/>
      <c r="AT30" s="36"/>
      <c r="AU30" s="36"/>
      <c r="AV30" s="36"/>
      <c r="AW30" s="36"/>
      <c r="AX30" s="36"/>
      <c r="AY30" s="36"/>
      <c r="AZ30" s="36"/>
      <c r="BA30" s="36"/>
      <c r="BB30" s="36"/>
      <c r="BC30" s="36"/>
      <c r="BD30" s="36"/>
      <c r="BE30" s="36"/>
      <c r="BF30" s="36"/>
      <c r="BG30" s="36"/>
      <c r="BH30" s="36"/>
      <c r="BI30" s="36"/>
      <c r="BJ30" s="36"/>
      <c r="BK30" s="36"/>
      <c r="BL30" s="36"/>
    </row>
    <row r="31">
      <c r="A31" s="22" t="s">
        <v>312</v>
      </c>
      <c r="B31" s="22" t="s">
        <v>294</v>
      </c>
      <c r="C31" s="22"/>
      <c r="D31" s="22"/>
      <c r="E31" s="46" t="s">
        <v>313</v>
      </c>
      <c r="F31" s="46" t="s">
        <v>314</v>
      </c>
      <c r="G31" s="22" t="s">
        <v>315</v>
      </c>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32"/>
      <c r="AQ31" s="45"/>
      <c r="AR31" s="36"/>
      <c r="AS31" s="36"/>
      <c r="AT31" s="36"/>
      <c r="AU31" s="36"/>
      <c r="AV31" s="36"/>
      <c r="AW31" s="36"/>
      <c r="AX31" s="36"/>
      <c r="AY31" s="36"/>
      <c r="AZ31" s="36"/>
      <c r="BA31" s="36"/>
      <c r="BB31" s="36"/>
      <c r="BC31" s="36"/>
      <c r="BD31" s="36"/>
      <c r="BE31" s="36"/>
      <c r="BF31" s="36"/>
      <c r="BG31" s="36"/>
      <c r="BH31" s="36"/>
      <c r="BI31" s="36"/>
      <c r="BJ31" s="36"/>
      <c r="BK31" s="36"/>
      <c r="BL31" s="36"/>
    </row>
    <row r="32">
      <c r="A32" s="22" t="s">
        <v>316</v>
      </c>
      <c r="B32" s="22" t="s">
        <v>294</v>
      </c>
      <c r="C32" s="22"/>
      <c r="D32" s="22"/>
      <c r="E32" s="46" t="s">
        <v>317</v>
      </c>
      <c r="F32" s="46" t="s">
        <v>318</v>
      </c>
      <c r="G32" s="22" t="s">
        <v>319</v>
      </c>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32"/>
      <c r="AQ32" s="45"/>
      <c r="AR32" s="36"/>
      <c r="AS32" s="36"/>
      <c r="AT32" s="36"/>
      <c r="AU32" s="36"/>
      <c r="AV32" s="36"/>
      <c r="AW32" s="36"/>
      <c r="AX32" s="36"/>
      <c r="AY32" s="36"/>
      <c r="AZ32" s="36"/>
      <c r="BA32" s="36"/>
      <c r="BB32" s="36"/>
      <c r="BC32" s="36"/>
      <c r="BD32" s="36"/>
      <c r="BE32" s="36"/>
      <c r="BF32" s="36"/>
      <c r="BG32" s="36"/>
      <c r="BH32" s="36"/>
      <c r="BI32" s="36"/>
      <c r="BJ32" s="36"/>
      <c r="BK32" s="36"/>
      <c r="BL32" s="36"/>
    </row>
    <row r="33">
      <c r="A33" s="22" t="s">
        <v>320</v>
      </c>
      <c r="B33" s="22" t="s">
        <v>294</v>
      </c>
      <c r="C33" s="22"/>
      <c r="D33" s="22"/>
      <c r="E33" s="46" t="s">
        <v>321</v>
      </c>
      <c r="F33" s="46" t="s">
        <v>322</v>
      </c>
      <c r="G33" s="22" t="s">
        <v>323</v>
      </c>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32"/>
      <c r="AQ33" s="45"/>
      <c r="AR33" s="36"/>
      <c r="AS33" s="36"/>
      <c r="AT33" s="36"/>
      <c r="AU33" s="36"/>
      <c r="AV33" s="36"/>
      <c r="AW33" s="36"/>
      <c r="AX33" s="36"/>
      <c r="AY33" s="36"/>
      <c r="AZ33" s="36"/>
      <c r="BA33" s="36"/>
      <c r="BB33" s="36"/>
      <c r="BC33" s="36"/>
      <c r="BD33" s="36"/>
      <c r="BE33" s="36"/>
      <c r="BF33" s="36"/>
      <c r="BG33" s="36"/>
      <c r="BH33" s="36"/>
      <c r="BI33" s="36"/>
      <c r="BJ33" s="36"/>
      <c r="BK33" s="36"/>
      <c r="BL33" s="36"/>
    </row>
    <row r="34">
      <c r="A34" s="22" t="s">
        <v>324</v>
      </c>
      <c r="B34" s="22" t="s">
        <v>294</v>
      </c>
      <c r="C34" s="22"/>
      <c r="D34" s="22"/>
      <c r="E34" s="46" t="s">
        <v>325</v>
      </c>
      <c r="F34" s="46" t="s">
        <v>326</v>
      </c>
      <c r="G34" s="22" t="s">
        <v>327</v>
      </c>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32"/>
      <c r="AQ34" s="45"/>
      <c r="AR34" s="36"/>
      <c r="AS34" s="36"/>
      <c r="AT34" s="36"/>
      <c r="AU34" s="36"/>
      <c r="AV34" s="36"/>
      <c r="AW34" s="36"/>
      <c r="AX34" s="36"/>
      <c r="AY34" s="36"/>
      <c r="AZ34" s="36"/>
      <c r="BA34" s="36"/>
      <c r="BB34" s="36"/>
      <c r="BC34" s="36"/>
      <c r="BD34" s="36"/>
      <c r="BE34" s="36"/>
      <c r="BF34" s="36"/>
      <c r="BG34" s="36"/>
      <c r="BH34" s="36"/>
      <c r="BI34" s="36"/>
      <c r="BJ34" s="36"/>
      <c r="BK34" s="36"/>
      <c r="BL34" s="36"/>
    </row>
    <row r="35">
      <c r="A35" s="22" t="s">
        <v>328</v>
      </c>
      <c r="B35" s="22" t="s">
        <v>214</v>
      </c>
      <c r="C35" s="22"/>
      <c r="D35" s="22"/>
      <c r="E35" s="46" t="s">
        <v>329</v>
      </c>
      <c r="F35" s="46" t="s">
        <v>330</v>
      </c>
      <c r="G35" s="22" t="s">
        <v>331</v>
      </c>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32"/>
      <c r="AQ35" s="45"/>
      <c r="AR35" s="36"/>
      <c r="AS35" s="36"/>
      <c r="AT35" s="36"/>
      <c r="AU35" s="36"/>
      <c r="AV35" s="36"/>
      <c r="AW35" s="36"/>
      <c r="AX35" s="36"/>
      <c r="AY35" s="36"/>
      <c r="AZ35" s="36"/>
      <c r="BA35" s="36"/>
      <c r="BB35" s="36"/>
      <c r="BC35" s="36"/>
      <c r="BD35" s="36"/>
      <c r="BE35" s="36"/>
      <c r="BF35" s="36"/>
      <c r="BG35" s="36"/>
      <c r="BH35" s="36"/>
      <c r="BI35" s="36"/>
      <c r="BJ35" s="36"/>
      <c r="BK35" s="36"/>
      <c r="BL35" s="36"/>
    </row>
    <row r="36">
      <c r="A36" s="22" t="s">
        <v>332</v>
      </c>
      <c r="B36" s="22" t="s">
        <v>274</v>
      </c>
      <c r="C36" s="22"/>
      <c r="D36" s="22"/>
      <c r="E36" s="46" t="s">
        <v>333</v>
      </c>
      <c r="F36" s="46" t="s">
        <v>334</v>
      </c>
      <c r="G36" s="22" t="s">
        <v>335</v>
      </c>
      <c r="H36" s="22"/>
      <c r="I36" s="22"/>
      <c r="J36" s="22"/>
      <c r="K36" s="22"/>
      <c r="L36" s="22"/>
      <c r="M36" s="22"/>
      <c r="N36" s="22"/>
      <c r="O36" s="22"/>
      <c r="P36" s="22"/>
      <c r="Q36" s="22"/>
      <c r="R36" s="22"/>
      <c r="S36" s="22"/>
      <c r="T36" s="22"/>
      <c r="U36" s="22"/>
      <c r="V36" s="22"/>
      <c r="W36" s="22"/>
      <c r="X36" s="22"/>
      <c r="Y36" s="22"/>
      <c r="Z36" s="46" t="s">
        <v>336</v>
      </c>
      <c r="AA36" s="22"/>
      <c r="AB36" s="22"/>
      <c r="AC36" s="22"/>
      <c r="AD36" s="22"/>
      <c r="AE36" s="22"/>
      <c r="AF36" s="22"/>
      <c r="AG36" s="22"/>
      <c r="AH36" s="22"/>
      <c r="AI36" s="22"/>
      <c r="AJ36" s="22"/>
      <c r="AK36" s="22"/>
      <c r="AL36" s="22"/>
      <c r="AM36" s="22"/>
      <c r="AN36" s="22"/>
      <c r="AO36" s="22"/>
      <c r="AP36" s="32"/>
      <c r="AQ36" s="45"/>
      <c r="AR36" s="36"/>
      <c r="AS36" s="36"/>
      <c r="AT36" s="36"/>
      <c r="AU36" s="36"/>
      <c r="AV36" s="36"/>
      <c r="AW36" s="36"/>
      <c r="AX36" s="36"/>
      <c r="AY36" s="36"/>
      <c r="AZ36" s="36"/>
      <c r="BA36" s="36"/>
      <c r="BB36" s="36"/>
      <c r="BC36" s="36"/>
      <c r="BD36" s="36"/>
      <c r="BE36" s="36"/>
      <c r="BF36" s="36"/>
      <c r="BG36" s="36"/>
      <c r="BH36" s="36"/>
      <c r="BI36" s="36"/>
      <c r="BJ36" s="36"/>
      <c r="BK36" s="36"/>
      <c r="BL36" s="36"/>
    </row>
    <row r="37">
      <c r="A37" s="22" t="s">
        <v>337</v>
      </c>
      <c r="B37" s="22" t="s">
        <v>338</v>
      </c>
      <c r="C37" s="22"/>
      <c r="D37" s="22"/>
      <c r="E37" s="46" t="s">
        <v>339</v>
      </c>
      <c r="F37" s="46" t="s">
        <v>340</v>
      </c>
      <c r="G37" s="22" t="s">
        <v>341</v>
      </c>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32"/>
      <c r="AQ37" s="45"/>
      <c r="AR37" s="36"/>
      <c r="AS37" s="36"/>
      <c r="AT37" s="36"/>
      <c r="AU37" s="36"/>
      <c r="AV37" s="36"/>
      <c r="AW37" s="36"/>
      <c r="AX37" s="36"/>
      <c r="AY37" s="36"/>
      <c r="AZ37" s="36"/>
      <c r="BA37" s="36"/>
      <c r="BB37" s="36"/>
      <c r="BC37" s="36"/>
      <c r="BD37" s="36"/>
      <c r="BE37" s="36"/>
      <c r="BF37" s="36"/>
      <c r="BG37" s="36"/>
      <c r="BH37" s="36"/>
      <c r="BI37" s="36"/>
      <c r="BJ37" s="36"/>
      <c r="BK37" s="36"/>
      <c r="BL37" s="36"/>
    </row>
    <row r="38">
      <c r="A38" s="22" t="s">
        <v>342</v>
      </c>
      <c r="B38" s="22" t="s">
        <v>184</v>
      </c>
      <c r="C38" s="22"/>
      <c r="D38" s="22"/>
      <c r="E38" s="46" t="s">
        <v>343</v>
      </c>
      <c r="F38" s="46" t="s">
        <v>344</v>
      </c>
      <c r="G38" s="22" t="s">
        <v>345</v>
      </c>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32"/>
      <c r="AQ38" s="45"/>
      <c r="AR38" s="36"/>
      <c r="AS38" s="36"/>
      <c r="AT38" s="36"/>
      <c r="AU38" s="36"/>
      <c r="AV38" s="36"/>
      <c r="AW38" s="36"/>
      <c r="AX38" s="36"/>
      <c r="AY38" s="36"/>
      <c r="AZ38" s="36"/>
      <c r="BA38" s="36"/>
      <c r="BB38" s="36"/>
      <c r="BC38" s="36"/>
      <c r="BD38" s="36"/>
      <c r="BE38" s="36"/>
      <c r="BF38" s="36"/>
      <c r="BG38" s="36"/>
      <c r="BH38" s="36"/>
      <c r="BI38" s="36"/>
      <c r="BJ38" s="36"/>
      <c r="BK38" s="36"/>
      <c r="BL38" s="36"/>
    </row>
    <row r="39">
      <c r="A39" s="22" t="s">
        <v>346</v>
      </c>
      <c r="B39" s="22" t="s">
        <v>347</v>
      </c>
      <c r="C39" s="22"/>
      <c r="D39" s="22"/>
      <c r="E39" s="46" t="s">
        <v>348</v>
      </c>
      <c r="F39" s="46" t="s">
        <v>349</v>
      </c>
      <c r="G39" s="22" t="s">
        <v>350</v>
      </c>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32"/>
      <c r="AQ39" s="45"/>
      <c r="AR39" s="36"/>
      <c r="AS39" s="36"/>
      <c r="AT39" s="36"/>
      <c r="AU39" s="36"/>
      <c r="AV39" s="36"/>
      <c r="AW39" s="36"/>
      <c r="AX39" s="36"/>
      <c r="AY39" s="36"/>
      <c r="AZ39" s="36"/>
      <c r="BA39" s="36"/>
      <c r="BB39" s="36"/>
      <c r="BC39" s="36"/>
      <c r="BD39" s="36"/>
      <c r="BE39" s="36"/>
      <c r="BF39" s="36"/>
      <c r="BG39" s="36"/>
      <c r="BH39" s="36"/>
      <c r="BI39" s="36"/>
      <c r="BJ39" s="36"/>
      <c r="BK39" s="36"/>
      <c r="BL39" s="36"/>
    </row>
    <row r="40">
      <c r="A40" s="47" t="s">
        <v>351</v>
      </c>
      <c r="B40" s="22" t="s">
        <v>294</v>
      </c>
      <c r="C40" s="22"/>
      <c r="D40" s="22"/>
      <c r="E40" s="46" t="s">
        <v>352</v>
      </c>
      <c r="F40" s="46" t="s">
        <v>353</v>
      </c>
      <c r="G40" s="22" t="s">
        <v>354</v>
      </c>
      <c r="H40" s="22"/>
      <c r="I40" s="22"/>
      <c r="J40" s="22"/>
      <c r="K40" s="22"/>
      <c r="L40" s="22"/>
      <c r="M40" s="22"/>
      <c r="N40" s="22"/>
      <c r="O40" s="22"/>
      <c r="P40" s="22"/>
      <c r="Q40" s="22"/>
      <c r="R40" s="22"/>
      <c r="S40" s="22"/>
      <c r="T40" s="22"/>
      <c r="U40" s="22"/>
      <c r="V40" s="22"/>
      <c r="W40" s="22"/>
      <c r="X40" s="22"/>
      <c r="Y40" s="22"/>
      <c r="Z40" s="46" t="s">
        <v>355</v>
      </c>
      <c r="AA40" s="22"/>
      <c r="AB40" s="22"/>
      <c r="AC40" s="22"/>
      <c r="AD40" s="22"/>
      <c r="AE40" s="22"/>
      <c r="AF40" s="22"/>
      <c r="AG40" s="22"/>
      <c r="AH40" s="22"/>
      <c r="AI40" s="22"/>
      <c r="AJ40" s="22"/>
      <c r="AK40" s="22"/>
      <c r="AL40" s="22"/>
      <c r="AM40" s="22"/>
      <c r="AN40" s="22"/>
      <c r="AO40" s="22"/>
      <c r="AP40" s="32"/>
      <c r="AQ40" s="45"/>
      <c r="AR40" s="36"/>
      <c r="AS40" s="36"/>
      <c r="AT40" s="36"/>
      <c r="AU40" s="36"/>
      <c r="AV40" s="36"/>
      <c r="AW40" s="36"/>
      <c r="AX40" s="36"/>
      <c r="AY40" s="36"/>
      <c r="AZ40" s="36"/>
      <c r="BA40" s="36"/>
      <c r="BB40" s="36"/>
      <c r="BC40" s="36"/>
      <c r="BD40" s="36"/>
      <c r="BE40" s="36"/>
      <c r="BF40" s="36"/>
      <c r="BG40" s="36"/>
      <c r="BH40" s="36"/>
      <c r="BI40" s="36"/>
      <c r="BJ40" s="36"/>
      <c r="BK40" s="36"/>
      <c r="BL40" s="36"/>
    </row>
    <row r="41">
      <c r="A41" s="22" t="s">
        <v>356</v>
      </c>
      <c r="B41" s="22" t="s">
        <v>357</v>
      </c>
      <c r="C41" s="22"/>
      <c r="D41" s="22"/>
      <c r="E41" s="46" t="s">
        <v>358</v>
      </c>
      <c r="F41" s="46" t="s">
        <v>359</v>
      </c>
      <c r="G41" s="22" t="s">
        <v>360</v>
      </c>
      <c r="H41" s="22"/>
      <c r="I41" s="22"/>
      <c r="J41" s="22"/>
      <c r="K41" s="22"/>
      <c r="L41" s="22"/>
      <c r="M41" s="22"/>
      <c r="N41" s="22"/>
      <c r="O41" s="22"/>
      <c r="P41" s="22"/>
      <c r="Q41" s="22"/>
      <c r="R41" s="22"/>
      <c r="S41" s="22"/>
      <c r="T41" s="22"/>
      <c r="U41" s="22"/>
      <c r="V41" s="22"/>
      <c r="W41" s="22"/>
      <c r="X41" s="22"/>
      <c r="Y41" s="22"/>
      <c r="Z41" s="46" t="s">
        <v>361</v>
      </c>
      <c r="AA41" s="22"/>
      <c r="AB41" s="22"/>
      <c r="AC41" s="22"/>
      <c r="AD41" s="22"/>
      <c r="AE41" s="22"/>
      <c r="AF41" s="22"/>
      <c r="AG41" s="22"/>
      <c r="AH41" s="22"/>
      <c r="AI41" s="22"/>
      <c r="AJ41" s="22"/>
      <c r="AK41" s="22"/>
      <c r="AL41" s="22"/>
      <c r="AM41" s="22"/>
      <c r="AN41" s="22"/>
      <c r="AO41" s="22"/>
      <c r="AP41" s="32"/>
      <c r="AQ41" s="45"/>
      <c r="AR41" s="36"/>
      <c r="AS41" s="36"/>
      <c r="AT41" s="36"/>
      <c r="AU41" s="36"/>
      <c r="AV41" s="36"/>
      <c r="AW41" s="36"/>
      <c r="AX41" s="36"/>
      <c r="AY41" s="36"/>
      <c r="AZ41" s="36"/>
      <c r="BA41" s="36"/>
      <c r="BB41" s="36"/>
      <c r="BC41" s="36"/>
      <c r="BD41" s="36"/>
      <c r="BE41" s="36"/>
      <c r="BF41" s="36"/>
      <c r="BG41" s="36"/>
      <c r="BH41" s="36"/>
      <c r="BI41" s="36"/>
      <c r="BJ41" s="36"/>
      <c r="BK41" s="36"/>
      <c r="BL41" s="36"/>
    </row>
    <row r="42">
      <c r="A42" s="22" t="s">
        <v>362</v>
      </c>
      <c r="B42" s="22" t="s">
        <v>363</v>
      </c>
      <c r="C42" s="22"/>
      <c r="D42" s="22"/>
      <c r="E42" s="46" t="s">
        <v>364</v>
      </c>
      <c r="F42" s="46" t="s">
        <v>365</v>
      </c>
      <c r="G42" s="22" t="s">
        <v>366</v>
      </c>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48" t="s">
        <v>367</v>
      </c>
      <c r="AO42" s="22"/>
      <c r="AP42" s="32"/>
      <c r="AQ42" s="45"/>
      <c r="AR42" s="36"/>
      <c r="AS42" s="36"/>
      <c r="AT42" s="36"/>
      <c r="AU42" s="36"/>
      <c r="AV42" s="36"/>
      <c r="AW42" s="36"/>
      <c r="AX42" s="36"/>
      <c r="AY42" s="36"/>
      <c r="AZ42" s="36"/>
      <c r="BA42" s="36"/>
      <c r="BB42" s="36"/>
      <c r="BC42" s="36"/>
      <c r="BD42" s="36"/>
      <c r="BE42" s="36"/>
      <c r="BF42" s="36"/>
      <c r="BG42" s="36"/>
      <c r="BH42" s="36"/>
      <c r="BI42" s="36"/>
      <c r="BJ42" s="36"/>
      <c r="BK42" s="36"/>
      <c r="BL42" s="36"/>
    </row>
    <row r="43">
      <c r="A43" s="22" t="s">
        <v>368</v>
      </c>
      <c r="B43" s="22" t="s">
        <v>214</v>
      </c>
      <c r="C43" s="22"/>
      <c r="D43" s="22"/>
      <c r="E43" s="46" t="s">
        <v>369</v>
      </c>
      <c r="F43" s="46" t="s">
        <v>370</v>
      </c>
      <c r="G43" s="22" t="s">
        <v>371</v>
      </c>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32"/>
      <c r="AQ43" s="45"/>
      <c r="AR43" s="36"/>
      <c r="AS43" s="36"/>
      <c r="AT43" s="36"/>
      <c r="AU43" s="36"/>
      <c r="AV43" s="36"/>
      <c r="AW43" s="36"/>
      <c r="AX43" s="36"/>
      <c r="AY43" s="36"/>
      <c r="AZ43" s="36"/>
      <c r="BA43" s="36"/>
      <c r="BB43" s="36"/>
      <c r="BC43" s="36"/>
      <c r="BD43" s="36"/>
      <c r="BE43" s="36"/>
      <c r="BF43" s="36"/>
      <c r="BG43" s="36"/>
      <c r="BH43" s="36"/>
      <c r="BI43" s="36"/>
      <c r="BJ43" s="36"/>
      <c r="BK43" s="36"/>
      <c r="BL43" s="36"/>
    </row>
    <row r="44">
      <c r="A44" s="22" t="s">
        <v>372</v>
      </c>
      <c r="B44" s="22" t="s">
        <v>373</v>
      </c>
      <c r="C44" s="22"/>
      <c r="D44" s="22"/>
      <c r="E44" s="46" t="s">
        <v>374</v>
      </c>
      <c r="F44" s="46" t="s">
        <v>375</v>
      </c>
      <c r="G44" s="22" t="s">
        <v>376</v>
      </c>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32"/>
      <c r="AQ44" s="45"/>
      <c r="AR44" s="36"/>
      <c r="AS44" s="36"/>
      <c r="AT44" s="36"/>
      <c r="AU44" s="36"/>
      <c r="AV44" s="36"/>
      <c r="AW44" s="36"/>
      <c r="AX44" s="36"/>
      <c r="AY44" s="36"/>
      <c r="AZ44" s="36"/>
      <c r="BA44" s="36"/>
      <c r="BB44" s="36"/>
      <c r="BC44" s="36"/>
      <c r="BD44" s="36"/>
      <c r="BE44" s="36"/>
      <c r="BF44" s="36"/>
      <c r="BG44" s="36"/>
      <c r="BH44" s="36"/>
      <c r="BI44" s="36"/>
      <c r="BJ44" s="36"/>
      <c r="BK44" s="36"/>
      <c r="BL44" s="36"/>
    </row>
    <row r="45">
      <c r="A45" s="22" t="s">
        <v>377</v>
      </c>
      <c r="B45" s="22" t="s">
        <v>373</v>
      </c>
      <c r="C45" s="22"/>
      <c r="D45" s="22"/>
      <c r="E45" s="46" t="s">
        <v>378</v>
      </c>
      <c r="F45" s="46" t="s">
        <v>379</v>
      </c>
      <c r="G45" s="22" t="s">
        <v>380</v>
      </c>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32"/>
      <c r="AQ45" s="45"/>
      <c r="AR45" s="36"/>
      <c r="AS45" s="36"/>
      <c r="AT45" s="36"/>
      <c r="AU45" s="36"/>
      <c r="AV45" s="36"/>
      <c r="AW45" s="36"/>
      <c r="AX45" s="36"/>
      <c r="AY45" s="36"/>
      <c r="AZ45" s="36"/>
      <c r="BA45" s="36"/>
      <c r="BB45" s="36"/>
      <c r="BC45" s="36"/>
      <c r="BD45" s="36"/>
      <c r="BE45" s="36"/>
      <c r="BF45" s="36"/>
      <c r="BG45" s="36"/>
      <c r="BH45" s="36"/>
      <c r="BI45" s="36"/>
      <c r="BJ45" s="36"/>
      <c r="BK45" s="36"/>
      <c r="BL45" s="36"/>
    </row>
    <row r="46">
      <c r="A46" s="46" t="s">
        <v>381</v>
      </c>
      <c r="B46" s="22" t="s">
        <v>373</v>
      </c>
      <c r="C46" s="22"/>
      <c r="D46" s="22"/>
      <c r="E46" s="46" t="s">
        <v>382</v>
      </c>
      <c r="F46" s="46" t="s">
        <v>383</v>
      </c>
      <c r="G46" s="22" t="s">
        <v>384</v>
      </c>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32"/>
      <c r="AQ46" s="45"/>
      <c r="AR46" s="36"/>
      <c r="AS46" s="36"/>
      <c r="AT46" s="36"/>
      <c r="AU46" s="36"/>
      <c r="AV46" s="36"/>
      <c r="AW46" s="36"/>
      <c r="AX46" s="36"/>
      <c r="AY46" s="36"/>
      <c r="AZ46" s="36"/>
      <c r="BA46" s="36"/>
      <c r="BB46" s="36"/>
      <c r="BC46" s="36"/>
      <c r="BD46" s="36"/>
      <c r="BE46" s="36"/>
      <c r="BF46" s="36"/>
      <c r="BG46" s="36"/>
      <c r="BH46" s="36"/>
      <c r="BI46" s="36"/>
      <c r="BJ46" s="36"/>
      <c r="BK46" s="36"/>
      <c r="BL46" s="36"/>
    </row>
    <row r="47">
      <c r="A47" s="22" t="s">
        <v>385</v>
      </c>
      <c r="B47" s="22" t="s">
        <v>294</v>
      </c>
      <c r="C47" s="22"/>
      <c r="D47" s="22"/>
      <c r="E47" s="46" t="s">
        <v>386</v>
      </c>
      <c r="F47" s="46" t="s">
        <v>387</v>
      </c>
      <c r="G47" s="22" t="s">
        <v>388</v>
      </c>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32"/>
      <c r="AQ47" s="45"/>
      <c r="AR47" s="36"/>
      <c r="AS47" s="36"/>
      <c r="AT47" s="36"/>
      <c r="AU47" s="36"/>
      <c r="AV47" s="36"/>
      <c r="AW47" s="36"/>
      <c r="AX47" s="36"/>
      <c r="AY47" s="36"/>
      <c r="AZ47" s="36"/>
      <c r="BA47" s="36"/>
      <c r="BB47" s="36"/>
      <c r="BC47" s="36"/>
      <c r="BD47" s="36"/>
      <c r="BE47" s="36"/>
      <c r="BF47" s="36"/>
      <c r="BG47" s="36"/>
      <c r="BH47" s="36"/>
      <c r="BI47" s="36"/>
      <c r="BJ47" s="36"/>
      <c r="BK47" s="36"/>
      <c r="BL47" s="36"/>
    </row>
    <row r="48">
      <c r="A48" s="22" t="s">
        <v>389</v>
      </c>
      <c r="B48" s="22" t="s">
        <v>200</v>
      </c>
      <c r="C48" s="22"/>
      <c r="D48" s="22"/>
      <c r="E48" s="46" t="s">
        <v>390</v>
      </c>
      <c r="F48" s="46" t="s">
        <v>391</v>
      </c>
      <c r="G48" s="22" t="s">
        <v>392</v>
      </c>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32"/>
      <c r="AQ48" s="45"/>
      <c r="AR48" s="36"/>
      <c r="AS48" s="36"/>
      <c r="AT48" s="36"/>
      <c r="AU48" s="36"/>
      <c r="AV48" s="36"/>
      <c r="AW48" s="36"/>
      <c r="AX48" s="36"/>
      <c r="AY48" s="36"/>
      <c r="AZ48" s="36"/>
      <c r="BA48" s="36"/>
      <c r="BB48" s="36"/>
      <c r="BC48" s="36"/>
      <c r="BD48" s="36"/>
      <c r="BE48" s="36"/>
      <c r="BF48" s="36"/>
      <c r="BG48" s="36"/>
      <c r="BH48" s="36"/>
      <c r="BI48" s="36"/>
      <c r="BJ48" s="36"/>
      <c r="BK48" s="36"/>
      <c r="BL48" s="36"/>
    </row>
    <row r="49">
      <c r="A49" s="22" t="s">
        <v>393</v>
      </c>
      <c r="B49" s="22" t="s">
        <v>294</v>
      </c>
      <c r="C49" s="22"/>
      <c r="D49" s="22"/>
      <c r="E49" s="46" t="s">
        <v>394</v>
      </c>
      <c r="F49" s="46" t="s">
        <v>395</v>
      </c>
      <c r="G49" s="22" t="s">
        <v>396</v>
      </c>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32"/>
      <c r="AQ49" s="45"/>
      <c r="AR49" s="36"/>
      <c r="AS49" s="36"/>
      <c r="AT49" s="36"/>
      <c r="AU49" s="36"/>
      <c r="AV49" s="36"/>
      <c r="AW49" s="36"/>
      <c r="AX49" s="36"/>
      <c r="AY49" s="36"/>
      <c r="AZ49" s="36"/>
      <c r="BA49" s="36"/>
      <c r="BB49" s="36"/>
      <c r="BC49" s="36"/>
      <c r="BD49" s="36"/>
      <c r="BE49" s="36"/>
      <c r="BF49" s="36"/>
      <c r="BG49" s="36"/>
      <c r="BH49" s="36"/>
      <c r="BI49" s="36"/>
      <c r="BJ49" s="36"/>
      <c r="BK49" s="36"/>
      <c r="BL49" s="36"/>
    </row>
    <row r="50">
      <c r="A50" s="22" t="s">
        <v>397</v>
      </c>
      <c r="B50" s="22" t="s">
        <v>200</v>
      </c>
      <c r="C50" s="22"/>
      <c r="D50" s="22"/>
      <c r="E50" s="46" t="s">
        <v>398</v>
      </c>
      <c r="F50" s="46" t="s">
        <v>399</v>
      </c>
      <c r="G50" s="49">
        <v>207134.0</v>
      </c>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32"/>
      <c r="AQ50" s="45"/>
      <c r="AR50" s="36"/>
      <c r="AS50" s="36"/>
      <c r="AT50" s="36"/>
      <c r="AU50" s="36"/>
      <c r="AV50" s="36"/>
      <c r="AW50" s="36"/>
      <c r="AX50" s="36"/>
      <c r="AY50" s="36"/>
      <c r="AZ50" s="36"/>
      <c r="BA50" s="36"/>
      <c r="BB50" s="36"/>
      <c r="BC50" s="36"/>
      <c r="BD50" s="36"/>
      <c r="BE50" s="36"/>
      <c r="BF50" s="36"/>
      <c r="BG50" s="36"/>
      <c r="BH50" s="36"/>
      <c r="BI50" s="36"/>
      <c r="BJ50" s="36"/>
      <c r="BK50" s="36"/>
      <c r="BL50" s="36"/>
    </row>
    <row r="51">
      <c r="A51" s="22" t="s">
        <v>400</v>
      </c>
      <c r="B51" s="22" t="s">
        <v>214</v>
      </c>
      <c r="C51" s="22"/>
      <c r="D51" s="22"/>
      <c r="E51" s="46" t="s">
        <v>401</v>
      </c>
      <c r="F51" s="46" t="s">
        <v>402</v>
      </c>
      <c r="G51" s="22" t="s">
        <v>403</v>
      </c>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32"/>
      <c r="AQ51" s="45"/>
      <c r="AR51" s="36"/>
      <c r="AS51" s="36"/>
      <c r="AT51" s="36"/>
      <c r="AU51" s="36"/>
      <c r="AV51" s="36"/>
      <c r="AW51" s="36"/>
      <c r="AX51" s="36"/>
      <c r="AY51" s="36"/>
      <c r="AZ51" s="36"/>
      <c r="BA51" s="36"/>
      <c r="BB51" s="36"/>
      <c r="BC51" s="36"/>
      <c r="BD51" s="36"/>
      <c r="BE51" s="36"/>
      <c r="BF51" s="36"/>
      <c r="BG51" s="36"/>
      <c r="BH51" s="36"/>
      <c r="BI51" s="36"/>
      <c r="BJ51" s="36"/>
      <c r="BK51" s="36"/>
      <c r="BL51" s="36"/>
    </row>
    <row r="52">
      <c r="A52" s="22" t="s">
        <v>404</v>
      </c>
      <c r="B52" s="22" t="s">
        <v>214</v>
      </c>
      <c r="C52" s="22"/>
      <c r="D52" s="22"/>
      <c r="E52" s="46" t="s">
        <v>405</v>
      </c>
      <c r="F52" s="31" t="s">
        <v>406</v>
      </c>
      <c r="G52" s="22" t="s">
        <v>407</v>
      </c>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32"/>
      <c r="AQ52" s="45"/>
      <c r="AR52" s="36"/>
      <c r="AS52" s="36"/>
      <c r="AT52" s="36"/>
      <c r="AU52" s="36"/>
      <c r="AV52" s="36"/>
      <c r="AW52" s="36"/>
      <c r="AX52" s="36"/>
      <c r="AY52" s="36"/>
      <c r="AZ52" s="36"/>
      <c r="BA52" s="36"/>
      <c r="BB52" s="36"/>
      <c r="BC52" s="36"/>
      <c r="BD52" s="36"/>
      <c r="BE52" s="36"/>
      <c r="BF52" s="36"/>
      <c r="BG52" s="36"/>
      <c r="BH52" s="36"/>
      <c r="BI52" s="36"/>
      <c r="BJ52" s="36"/>
      <c r="BK52" s="36"/>
      <c r="BL52" s="36"/>
    </row>
    <row r="53">
      <c r="A53" s="22" t="s">
        <v>408</v>
      </c>
      <c r="B53" s="22" t="s">
        <v>409</v>
      </c>
      <c r="C53" s="22"/>
      <c r="D53" s="22"/>
      <c r="E53" s="46" t="s">
        <v>410</v>
      </c>
      <c r="F53" s="46" t="s">
        <v>411</v>
      </c>
      <c r="G53" s="22" t="s">
        <v>412</v>
      </c>
      <c r="H53" s="22"/>
      <c r="I53" s="22"/>
      <c r="J53" s="22"/>
      <c r="K53" s="22"/>
      <c r="L53" s="22"/>
      <c r="M53" s="22"/>
      <c r="N53" s="22"/>
      <c r="O53" s="22"/>
      <c r="P53" s="22"/>
      <c r="Q53" s="22"/>
      <c r="R53" s="22"/>
      <c r="S53" s="22"/>
      <c r="T53" s="22"/>
      <c r="U53" s="22"/>
      <c r="V53" s="22"/>
      <c r="W53" s="22"/>
      <c r="X53" s="22"/>
      <c r="Y53" s="22"/>
      <c r="Z53" s="46" t="s">
        <v>413</v>
      </c>
      <c r="AA53" s="22"/>
      <c r="AB53" s="22"/>
      <c r="AC53" s="22"/>
      <c r="AD53" s="22"/>
      <c r="AE53" s="22"/>
      <c r="AF53" s="22"/>
      <c r="AG53" s="22"/>
      <c r="AH53" s="22"/>
      <c r="AI53" s="22"/>
      <c r="AJ53" s="22"/>
      <c r="AK53" s="22"/>
      <c r="AL53" s="22"/>
      <c r="AM53" s="22"/>
      <c r="AN53" s="22"/>
      <c r="AO53" s="22"/>
      <c r="AP53" s="32"/>
      <c r="AQ53" s="45"/>
      <c r="AR53" s="36"/>
      <c r="AS53" s="36"/>
      <c r="AT53" s="36"/>
      <c r="AU53" s="36"/>
      <c r="AV53" s="36"/>
      <c r="AW53" s="36"/>
      <c r="AX53" s="36"/>
      <c r="AY53" s="36"/>
      <c r="AZ53" s="36"/>
      <c r="BA53" s="36"/>
      <c r="BB53" s="36"/>
      <c r="BC53" s="36"/>
      <c r="BD53" s="36"/>
      <c r="BE53" s="36"/>
      <c r="BF53" s="36"/>
      <c r="BG53" s="36"/>
      <c r="BH53" s="36"/>
      <c r="BI53" s="36"/>
      <c r="BJ53" s="36"/>
      <c r="BK53" s="36"/>
      <c r="BL53" s="36"/>
    </row>
    <row r="54">
      <c r="A54" s="22" t="s">
        <v>414</v>
      </c>
      <c r="B54" s="22" t="s">
        <v>214</v>
      </c>
      <c r="C54" s="22"/>
      <c r="D54" s="22"/>
      <c r="E54" s="46" t="s">
        <v>415</v>
      </c>
      <c r="F54" s="46" t="s">
        <v>416</v>
      </c>
      <c r="G54" s="22" t="s">
        <v>417</v>
      </c>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32"/>
      <c r="AQ54" s="45"/>
      <c r="AR54" s="36"/>
      <c r="AS54" s="36"/>
      <c r="AT54" s="36"/>
      <c r="AU54" s="36"/>
      <c r="AV54" s="36"/>
      <c r="AW54" s="36"/>
      <c r="AX54" s="36"/>
      <c r="AY54" s="36"/>
      <c r="AZ54" s="36"/>
      <c r="BA54" s="36"/>
      <c r="BB54" s="36"/>
      <c r="BC54" s="36"/>
      <c r="BD54" s="36"/>
      <c r="BE54" s="36"/>
      <c r="BF54" s="36"/>
      <c r="BG54" s="36"/>
      <c r="BH54" s="36"/>
      <c r="BI54" s="36"/>
      <c r="BJ54" s="36"/>
      <c r="BK54" s="36"/>
      <c r="BL54" s="36"/>
    </row>
    <row r="55">
      <c r="A55" s="22" t="s">
        <v>418</v>
      </c>
      <c r="B55" s="22" t="s">
        <v>284</v>
      </c>
      <c r="C55" s="22"/>
      <c r="D55" s="22"/>
      <c r="E55" s="46" t="s">
        <v>419</v>
      </c>
      <c r="F55" s="46" t="s">
        <v>420</v>
      </c>
      <c r="G55" s="22" t="s">
        <v>421</v>
      </c>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32"/>
      <c r="AQ55" s="45"/>
      <c r="AR55" s="36"/>
      <c r="AS55" s="36"/>
      <c r="AT55" s="36"/>
      <c r="AU55" s="36"/>
      <c r="AV55" s="36"/>
      <c r="AW55" s="36"/>
      <c r="AX55" s="36"/>
      <c r="AY55" s="36"/>
      <c r="AZ55" s="36"/>
      <c r="BA55" s="36"/>
      <c r="BB55" s="36"/>
      <c r="BC55" s="36"/>
      <c r="BD55" s="36"/>
      <c r="BE55" s="36"/>
      <c r="BF55" s="36"/>
      <c r="BG55" s="36"/>
      <c r="BH55" s="36"/>
      <c r="BI55" s="36"/>
      <c r="BJ55" s="36"/>
      <c r="BK55" s="36"/>
      <c r="BL55" s="36"/>
    </row>
    <row r="56">
      <c r="A56" s="22" t="s">
        <v>422</v>
      </c>
      <c r="B56" s="22" t="s">
        <v>423</v>
      </c>
      <c r="C56" s="22"/>
      <c r="D56" s="22"/>
      <c r="E56" s="46" t="s">
        <v>424</v>
      </c>
      <c r="F56" s="46" t="s">
        <v>425</v>
      </c>
      <c r="G56" s="22" t="s">
        <v>426</v>
      </c>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32"/>
      <c r="AQ56" s="45"/>
      <c r="AR56" s="36"/>
      <c r="AS56" s="36"/>
      <c r="AT56" s="36"/>
      <c r="AU56" s="36"/>
      <c r="AV56" s="36"/>
      <c r="AW56" s="36"/>
      <c r="AX56" s="36"/>
      <c r="AY56" s="36"/>
      <c r="AZ56" s="36"/>
      <c r="BA56" s="36"/>
      <c r="BB56" s="36"/>
      <c r="BC56" s="36"/>
      <c r="BD56" s="36"/>
      <c r="BE56" s="36"/>
      <c r="BF56" s="36"/>
      <c r="BG56" s="36"/>
      <c r="BH56" s="36"/>
      <c r="BI56" s="36"/>
      <c r="BJ56" s="36"/>
      <c r="BK56" s="36"/>
      <c r="BL56" s="36"/>
    </row>
    <row r="57">
      <c r="A57" s="22" t="s">
        <v>427</v>
      </c>
      <c r="B57" s="22" t="s">
        <v>200</v>
      </c>
      <c r="C57" s="22"/>
      <c r="D57" s="22"/>
      <c r="E57" s="46" t="s">
        <v>428</v>
      </c>
      <c r="F57" s="46" t="s">
        <v>429</v>
      </c>
      <c r="G57" s="22" t="s">
        <v>430</v>
      </c>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32"/>
      <c r="AQ57" s="45"/>
      <c r="AR57" s="36"/>
      <c r="AS57" s="36"/>
      <c r="AT57" s="36"/>
      <c r="AU57" s="36"/>
      <c r="AV57" s="36"/>
      <c r="AW57" s="36"/>
      <c r="AX57" s="36"/>
      <c r="AY57" s="36"/>
      <c r="AZ57" s="36"/>
      <c r="BA57" s="36"/>
      <c r="BB57" s="36"/>
      <c r="BC57" s="36"/>
      <c r="BD57" s="36"/>
      <c r="BE57" s="36"/>
      <c r="BF57" s="36"/>
      <c r="BG57" s="36"/>
      <c r="BH57" s="36"/>
      <c r="BI57" s="36"/>
      <c r="BJ57" s="36"/>
      <c r="BK57" s="36"/>
      <c r="BL57" s="36"/>
    </row>
    <row r="58">
      <c r="A58" s="22" t="s">
        <v>431</v>
      </c>
      <c r="B58" s="22" t="s">
        <v>432</v>
      </c>
      <c r="C58" s="22"/>
      <c r="D58" s="22"/>
      <c r="E58" s="46" t="s">
        <v>433</v>
      </c>
      <c r="F58" s="46" t="s">
        <v>434</v>
      </c>
      <c r="G58" s="22" t="s">
        <v>435</v>
      </c>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32"/>
      <c r="AQ58" s="45"/>
      <c r="AR58" s="36"/>
      <c r="AS58" s="36"/>
      <c r="AT58" s="36"/>
      <c r="AU58" s="36"/>
      <c r="AV58" s="36"/>
      <c r="AW58" s="36"/>
      <c r="AX58" s="36"/>
      <c r="AY58" s="36"/>
      <c r="AZ58" s="36"/>
      <c r="BA58" s="36"/>
      <c r="BB58" s="36"/>
      <c r="BC58" s="36"/>
      <c r="BD58" s="36"/>
      <c r="BE58" s="36"/>
      <c r="BF58" s="36"/>
      <c r="BG58" s="36"/>
      <c r="BH58" s="36"/>
      <c r="BI58" s="36"/>
      <c r="BJ58" s="36"/>
      <c r="BK58" s="36"/>
      <c r="BL58" s="36"/>
    </row>
    <row r="59">
      <c r="A59" s="22" t="s">
        <v>436</v>
      </c>
      <c r="B59" s="22" t="s">
        <v>214</v>
      </c>
      <c r="C59" s="22"/>
      <c r="D59" s="22"/>
      <c r="E59" s="46" t="s">
        <v>437</v>
      </c>
      <c r="F59" s="46" t="s">
        <v>438</v>
      </c>
      <c r="G59" s="22" t="s">
        <v>439</v>
      </c>
      <c r="H59" s="22"/>
      <c r="I59" s="31" t="s">
        <v>440</v>
      </c>
      <c r="J59" s="31" t="s">
        <v>441</v>
      </c>
      <c r="K59" s="31" t="s">
        <v>442</v>
      </c>
      <c r="L59" s="22"/>
      <c r="M59" s="31" t="s">
        <v>443</v>
      </c>
      <c r="N59" s="31" t="s">
        <v>444</v>
      </c>
      <c r="O59" s="31" t="s">
        <v>445</v>
      </c>
      <c r="P59" s="22"/>
      <c r="Q59" s="22"/>
      <c r="R59" s="22"/>
      <c r="S59" s="31" t="s">
        <v>446</v>
      </c>
      <c r="T59" s="31" t="s">
        <v>447</v>
      </c>
      <c r="U59" s="31" t="s">
        <v>448</v>
      </c>
      <c r="V59" s="31" t="s">
        <v>449</v>
      </c>
      <c r="W59" s="31" t="s">
        <v>450</v>
      </c>
      <c r="X59" s="31" t="s">
        <v>451</v>
      </c>
      <c r="Y59" s="22"/>
      <c r="Z59" s="46" t="s">
        <v>413</v>
      </c>
      <c r="AA59" s="22"/>
      <c r="AB59" s="22"/>
      <c r="AC59" s="22"/>
      <c r="AD59" s="22"/>
      <c r="AE59" s="31" t="s">
        <v>452</v>
      </c>
      <c r="AF59" s="22"/>
      <c r="AG59" s="22"/>
      <c r="AH59" s="22"/>
      <c r="AI59" s="22"/>
      <c r="AJ59" s="22"/>
      <c r="AK59" s="22"/>
      <c r="AL59" s="22"/>
      <c r="AM59" s="22"/>
      <c r="AN59" s="31" t="s">
        <v>453</v>
      </c>
      <c r="AO59" s="31" t="s">
        <v>454</v>
      </c>
      <c r="AP59" s="32"/>
      <c r="AQ59" s="50" t="s">
        <v>455</v>
      </c>
      <c r="AR59" s="36"/>
      <c r="AS59" s="36"/>
      <c r="AT59" s="36"/>
      <c r="AU59" s="36"/>
      <c r="AV59" s="36"/>
      <c r="AW59" s="36"/>
      <c r="AX59" s="36"/>
      <c r="AY59" s="36"/>
      <c r="AZ59" s="36"/>
      <c r="BA59" s="36"/>
      <c r="BB59" s="36"/>
      <c r="BC59" s="36"/>
      <c r="BD59" s="36"/>
      <c r="BE59" s="36"/>
      <c r="BF59" s="36"/>
      <c r="BG59" s="36"/>
      <c r="BH59" s="36"/>
      <c r="BI59" s="36"/>
      <c r="BJ59" s="36"/>
      <c r="BK59" s="36"/>
      <c r="BL59" s="36"/>
    </row>
    <row r="60">
      <c r="A60" s="22" t="s">
        <v>456</v>
      </c>
      <c r="B60" s="22" t="s">
        <v>214</v>
      </c>
      <c r="C60" s="22"/>
      <c r="D60" s="22"/>
      <c r="E60" s="46" t="s">
        <v>457</v>
      </c>
      <c r="F60" s="46" t="s">
        <v>458</v>
      </c>
      <c r="G60" s="22" t="s">
        <v>459</v>
      </c>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32"/>
      <c r="AQ60" s="45"/>
      <c r="AR60" s="36"/>
      <c r="AS60" s="36"/>
      <c r="AT60" s="36"/>
      <c r="AU60" s="36"/>
      <c r="AV60" s="36"/>
      <c r="AW60" s="36"/>
      <c r="AX60" s="36"/>
      <c r="AY60" s="36"/>
      <c r="AZ60" s="36"/>
      <c r="BA60" s="36"/>
      <c r="BB60" s="36"/>
      <c r="BC60" s="36"/>
      <c r="BD60" s="36"/>
      <c r="BE60" s="36"/>
      <c r="BF60" s="36"/>
      <c r="BG60" s="36"/>
      <c r="BH60" s="36"/>
      <c r="BI60" s="36"/>
      <c r="BJ60" s="36"/>
      <c r="BK60" s="36"/>
      <c r="BL60" s="36"/>
    </row>
    <row r="61">
      <c r="A61" s="22" t="s">
        <v>460</v>
      </c>
      <c r="B61" s="22" t="s">
        <v>461</v>
      </c>
      <c r="C61" s="22"/>
      <c r="D61" s="31"/>
      <c r="E61" s="46" t="s">
        <v>462</v>
      </c>
      <c r="F61" s="46" t="s">
        <v>463</v>
      </c>
      <c r="G61" s="22" t="s">
        <v>464</v>
      </c>
      <c r="H61" s="31"/>
      <c r="I61" s="31" t="s">
        <v>465</v>
      </c>
      <c r="J61" s="31" t="s">
        <v>466</v>
      </c>
      <c r="K61" s="31" t="s">
        <v>467</v>
      </c>
      <c r="L61" s="31"/>
      <c r="M61" s="31" t="s">
        <v>468</v>
      </c>
      <c r="N61" s="31" t="s">
        <v>469</v>
      </c>
      <c r="O61" s="31" t="s">
        <v>470</v>
      </c>
      <c r="P61" s="31"/>
      <c r="Q61" s="31"/>
      <c r="R61" s="31"/>
      <c r="S61" s="31" t="s">
        <v>471</v>
      </c>
      <c r="T61" s="31" t="s">
        <v>472</v>
      </c>
      <c r="U61" s="31" t="s">
        <v>473</v>
      </c>
      <c r="V61" s="31" t="s">
        <v>474</v>
      </c>
      <c r="W61" s="31"/>
      <c r="X61" s="31"/>
      <c r="Y61" s="31"/>
      <c r="Z61" s="46" t="s">
        <v>475</v>
      </c>
      <c r="AA61" s="31"/>
      <c r="AB61" s="31"/>
      <c r="AC61" s="31"/>
      <c r="AD61" s="31"/>
      <c r="AE61" s="31" t="s">
        <v>476</v>
      </c>
      <c r="AF61" s="31"/>
      <c r="AG61" s="31"/>
      <c r="AH61" s="31"/>
      <c r="AI61" s="31"/>
      <c r="AJ61" s="31"/>
      <c r="AK61" s="31"/>
      <c r="AL61" s="31"/>
      <c r="AM61" s="22"/>
      <c r="AN61" s="31" t="s">
        <v>477</v>
      </c>
      <c r="AO61" s="31" t="s">
        <v>478</v>
      </c>
      <c r="AP61" s="32"/>
      <c r="AQ61" s="50" t="s">
        <v>479</v>
      </c>
      <c r="AR61" s="36"/>
      <c r="AS61" s="36"/>
      <c r="AT61" s="36"/>
      <c r="AU61" s="36"/>
      <c r="AV61" s="36"/>
      <c r="AW61" s="36"/>
      <c r="AX61" s="36"/>
      <c r="AY61" s="36"/>
      <c r="AZ61" s="36"/>
      <c r="BA61" s="36"/>
      <c r="BB61" s="36"/>
      <c r="BC61" s="36"/>
      <c r="BD61" s="36"/>
      <c r="BE61" s="36"/>
      <c r="BF61" s="36"/>
      <c r="BG61" s="36"/>
      <c r="BH61" s="36"/>
      <c r="BI61" s="36"/>
      <c r="BJ61" s="36"/>
      <c r="BK61" s="36"/>
      <c r="BL61" s="36"/>
    </row>
    <row r="62">
      <c r="A62" s="22" t="s">
        <v>480</v>
      </c>
      <c r="B62" s="22" t="s">
        <v>481</v>
      </c>
      <c r="C62" s="22"/>
      <c r="D62" s="22"/>
      <c r="E62" s="46" t="s">
        <v>482</v>
      </c>
      <c r="F62" s="46" t="s">
        <v>483</v>
      </c>
      <c r="G62" s="22" t="s">
        <v>484</v>
      </c>
      <c r="H62" s="22"/>
      <c r="I62" s="31" t="s">
        <v>485</v>
      </c>
      <c r="J62" s="31" t="s">
        <v>486</v>
      </c>
      <c r="K62" s="31" t="s">
        <v>487</v>
      </c>
      <c r="L62" s="22"/>
      <c r="M62" s="31" t="s">
        <v>488</v>
      </c>
      <c r="N62" s="31" t="s">
        <v>489</v>
      </c>
      <c r="O62" s="31" t="s">
        <v>490</v>
      </c>
      <c r="P62" s="22"/>
      <c r="Q62" s="22"/>
      <c r="R62" s="22"/>
      <c r="S62" s="31" t="s">
        <v>491</v>
      </c>
      <c r="T62" s="31" t="s">
        <v>492</v>
      </c>
      <c r="U62" s="31" t="s">
        <v>493</v>
      </c>
      <c r="V62" s="31" t="s">
        <v>494</v>
      </c>
      <c r="W62" s="31" t="s">
        <v>495</v>
      </c>
      <c r="X62" s="31" t="s">
        <v>496</v>
      </c>
      <c r="Y62" s="22"/>
      <c r="Z62" s="22"/>
      <c r="AA62" s="22"/>
      <c r="AB62" s="22"/>
      <c r="AC62" s="22"/>
      <c r="AD62" s="22"/>
      <c r="AE62" s="31" t="s">
        <v>497</v>
      </c>
      <c r="AF62" s="22"/>
      <c r="AG62" s="22"/>
      <c r="AH62" s="22"/>
      <c r="AI62" s="22"/>
      <c r="AJ62" s="22"/>
      <c r="AK62" s="22"/>
      <c r="AL62" s="22"/>
      <c r="AM62" s="22"/>
      <c r="AN62" s="31" t="s">
        <v>498</v>
      </c>
      <c r="AO62" s="31" t="s">
        <v>499</v>
      </c>
      <c r="AP62" s="32"/>
      <c r="AQ62" s="50" t="s">
        <v>500</v>
      </c>
      <c r="AR62" s="36"/>
      <c r="AS62" s="36"/>
      <c r="AT62" s="36"/>
      <c r="AU62" s="36"/>
      <c r="AV62" s="36"/>
      <c r="AW62" s="36"/>
      <c r="AX62" s="36"/>
      <c r="AY62" s="36"/>
      <c r="AZ62" s="36"/>
      <c r="BA62" s="36"/>
      <c r="BB62" s="36"/>
      <c r="BC62" s="36"/>
      <c r="BD62" s="36"/>
      <c r="BE62" s="36"/>
      <c r="BF62" s="36"/>
      <c r="BG62" s="36"/>
      <c r="BH62" s="36"/>
      <c r="BI62" s="36"/>
      <c r="BJ62" s="36"/>
      <c r="BK62" s="36"/>
      <c r="BL62" s="36"/>
    </row>
    <row r="63">
      <c r="A63" s="22" t="s">
        <v>501</v>
      </c>
      <c r="B63" s="22" t="s">
        <v>502</v>
      </c>
      <c r="C63" s="22"/>
      <c r="D63" s="22"/>
      <c r="E63" s="46" t="s">
        <v>503</v>
      </c>
      <c r="F63" s="46" t="s">
        <v>504</v>
      </c>
      <c r="G63" s="22" t="s">
        <v>505</v>
      </c>
      <c r="H63" s="22"/>
      <c r="I63" s="22"/>
      <c r="J63" s="31" t="s">
        <v>506</v>
      </c>
      <c r="K63" s="31" t="s">
        <v>507</v>
      </c>
      <c r="L63" s="22"/>
      <c r="M63" s="22"/>
      <c r="N63" s="31" t="s">
        <v>508</v>
      </c>
      <c r="O63" s="31" t="s">
        <v>509</v>
      </c>
      <c r="P63" s="22"/>
      <c r="Q63" s="22"/>
      <c r="R63" s="22"/>
      <c r="S63" s="22"/>
      <c r="T63" s="31" t="s">
        <v>510</v>
      </c>
      <c r="U63" s="31" t="s">
        <v>511</v>
      </c>
      <c r="V63" s="22"/>
      <c r="W63" s="22"/>
      <c r="X63" s="22"/>
      <c r="Y63" s="22"/>
      <c r="Z63" s="22"/>
      <c r="AA63" s="22"/>
      <c r="AB63" s="22"/>
      <c r="AC63" s="22"/>
      <c r="AD63" s="22"/>
      <c r="AE63" s="22"/>
      <c r="AF63" s="22"/>
      <c r="AG63" s="22"/>
      <c r="AH63" s="22"/>
      <c r="AI63" s="22"/>
      <c r="AJ63" s="22"/>
      <c r="AK63" s="22"/>
      <c r="AL63" s="22"/>
      <c r="AM63" s="22"/>
      <c r="AN63" s="22"/>
      <c r="AO63" s="22"/>
      <c r="AP63" s="32"/>
      <c r="AQ63" s="45"/>
      <c r="AR63" s="36"/>
      <c r="AS63" s="36"/>
      <c r="AT63" s="36"/>
      <c r="AU63" s="36"/>
      <c r="AV63" s="36"/>
      <c r="AW63" s="36"/>
      <c r="AX63" s="36"/>
      <c r="AY63" s="36"/>
      <c r="AZ63" s="36"/>
      <c r="BA63" s="36"/>
      <c r="BB63" s="36"/>
      <c r="BC63" s="36"/>
      <c r="BD63" s="36"/>
      <c r="BE63" s="36"/>
      <c r="BF63" s="36"/>
      <c r="BG63" s="36"/>
      <c r="BH63" s="36"/>
      <c r="BI63" s="36"/>
      <c r="BJ63" s="36"/>
      <c r="BK63" s="36"/>
      <c r="BL63" s="36"/>
    </row>
    <row r="64">
      <c r="A64" s="22" t="s">
        <v>512</v>
      </c>
      <c r="B64" s="22" t="s">
        <v>214</v>
      </c>
      <c r="C64" s="22"/>
      <c r="D64" s="22"/>
      <c r="E64" s="46" t="s">
        <v>513</v>
      </c>
      <c r="F64" s="46" t="s">
        <v>514</v>
      </c>
      <c r="G64" s="22" t="s">
        <v>515</v>
      </c>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32"/>
      <c r="AQ64" s="45"/>
      <c r="AR64" s="36"/>
      <c r="AS64" s="36"/>
      <c r="AT64" s="36"/>
      <c r="AU64" s="36"/>
      <c r="AV64" s="36"/>
      <c r="AW64" s="36"/>
      <c r="AX64" s="36"/>
      <c r="AY64" s="36"/>
      <c r="AZ64" s="36"/>
      <c r="BA64" s="36"/>
      <c r="BB64" s="36"/>
      <c r="BC64" s="36"/>
      <c r="BD64" s="36"/>
      <c r="BE64" s="36"/>
      <c r="BF64" s="36"/>
      <c r="BG64" s="36"/>
      <c r="BH64" s="36"/>
      <c r="BI64" s="36"/>
      <c r="BJ64" s="36"/>
      <c r="BK64" s="36"/>
      <c r="BL64" s="36"/>
    </row>
    <row r="65">
      <c r="A65" s="22" t="s">
        <v>516</v>
      </c>
      <c r="B65" s="22" t="s">
        <v>214</v>
      </c>
      <c r="C65" s="22"/>
      <c r="D65" s="22"/>
      <c r="E65" s="46" t="s">
        <v>517</v>
      </c>
      <c r="F65" s="46" t="s">
        <v>518</v>
      </c>
      <c r="G65" s="22" t="s">
        <v>519</v>
      </c>
      <c r="H65" s="22"/>
      <c r="I65" s="31" t="s">
        <v>520</v>
      </c>
      <c r="J65" s="31" t="s">
        <v>521</v>
      </c>
      <c r="K65" s="31" t="s">
        <v>522</v>
      </c>
      <c r="L65" s="22"/>
      <c r="M65" s="31" t="s">
        <v>523</v>
      </c>
      <c r="N65" s="31" t="s">
        <v>524</v>
      </c>
      <c r="O65" s="31" t="s">
        <v>525</v>
      </c>
      <c r="P65" s="22"/>
      <c r="Q65" s="22"/>
      <c r="R65" s="22"/>
      <c r="S65" s="31" t="s">
        <v>526</v>
      </c>
      <c r="T65" s="31" t="s">
        <v>527</v>
      </c>
      <c r="U65" s="31" t="s">
        <v>528</v>
      </c>
      <c r="V65" s="31" t="s">
        <v>529</v>
      </c>
      <c r="W65" s="31" t="s">
        <v>530</v>
      </c>
      <c r="X65" s="31" t="s">
        <v>531</v>
      </c>
      <c r="Y65" s="22"/>
      <c r="Z65" s="22"/>
      <c r="AA65" s="22"/>
      <c r="AB65" s="22"/>
      <c r="AC65" s="22"/>
      <c r="AD65" s="22"/>
      <c r="AE65" s="31" t="s">
        <v>532</v>
      </c>
      <c r="AF65" s="22"/>
      <c r="AG65" s="22"/>
      <c r="AH65" s="22"/>
      <c r="AI65" s="22"/>
      <c r="AJ65" s="22"/>
      <c r="AK65" s="22"/>
      <c r="AL65" s="22"/>
      <c r="AM65" s="22"/>
      <c r="AN65" s="31" t="s">
        <v>533</v>
      </c>
      <c r="AO65" s="31" t="s">
        <v>534</v>
      </c>
      <c r="AP65" s="32"/>
      <c r="AQ65" s="50" t="s">
        <v>535</v>
      </c>
      <c r="AR65" s="36"/>
      <c r="AS65" s="36"/>
      <c r="AT65" s="36"/>
      <c r="AU65" s="36"/>
      <c r="AV65" s="36"/>
      <c r="AW65" s="36"/>
      <c r="AX65" s="36"/>
      <c r="AY65" s="36"/>
      <c r="AZ65" s="36"/>
      <c r="BA65" s="36"/>
      <c r="BB65" s="36"/>
      <c r="BC65" s="36"/>
      <c r="BD65" s="36"/>
      <c r="BE65" s="36"/>
      <c r="BF65" s="36"/>
      <c r="BG65" s="36"/>
      <c r="BH65" s="36"/>
      <c r="BI65" s="36"/>
      <c r="BJ65" s="36"/>
      <c r="BK65" s="36"/>
      <c r="BL65" s="36"/>
    </row>
    <row r="66">
      <c r="A66" s="22" t="s">
        <v>536</v>
      </c>
      <c r="B66" s="22" t="s">
        <v>214</v>
      </c>
      <c r="C66" s="22"/>
      <c r="D66" s="22"/>
      <c r="E66" s="46" t="s">
        <v>537</v>
      </c>
      <c r="F66" s="46" t="s">
        <v>538</v>
      </c>
      <c r="G66" s="22" t="s">
        <v>539</v>
      </c>
      <c r="H66" s="22"/>
      <c r="I66" s="31" t="s">
        <v>540</v>
      </c>
      <c r="J66" s="31" t="s">
        <v>541</v>
      </c>
      <c r="K66" s="31" t="s">
        <v>542</v>
      </c>
      <c r="L66" s="22"/>
      <c r="M66" s="31" t="s">
        <v>543</v>
      </c>
      <c r="N66" s="31" t="s">
        <v>544</v>
      </c>
      <c r="O66" s="31" t="s">
        <v>545</v>
      </c>
      <c r="P66" s="22"/>
      <c r="Q66" s="22"/>
      <c r="R66" s="22"/>
      <c r="S66" s="31" t="s">
        <v>546</v>
      </c>
      <c r="T66" s="31" t="s">
        <v>547</v>
      </c>
      <c r="U66" s="31" t="s">
        <v>548</v>
      </c>
      <c r="V66" s="31" t="s">
        <v>549</v>
      </c>
      <c r="W66" s="31" t="s">
        <v>550</v>
      </c>
      <c r="X66" s="31" t="s">
        <v>551</v>
      </c>
      <c r="Y66" s="22"/>
      <c r="Z66" s="22"/>
      <c r="AA66" s="22"/>
      <c r="AB66" s="22"/>
      <c r="AC66" s="22"/>
      <c r="AD66" s="22"/>
      <c r="AE66" s="31" t="s">
        <v>552</v>
      </c>
      <c r="AF66" s="22"/>
      <c r="AG66" s="22"/>
      <c r="AH66" s="22"/>
      <c r="AI66" s="22"/>
      <c r="AJ66" s="22"/>
      <c r="AK66" s="22"/>
      <c r="AL66" s="22"/>
      <c r="AM66" s="22"/>
      <c r="AN66" s="31" t="s">
        <v>553</v>
      </c>
      <c r="AO66" s="31" t="s">
        <v>554</v>
      </c>
      <c r="AP66" s="32"/>
      <c r="AQ66" s="50" t="s">
        <v>555</v>
      </c>
      <c r="AR66" s="36"/>
      <c r="AS66" s="36"/>
      <c r="AT66" s="36"/>
      <c r="AU66" s="36"/>
      <c r="AV66" s="36"/>
      <c r="AW66" s="36"/>
      <c r="AX66" s="36"/>
      <c r="AY66" s="36"/>
      <c r="AZ66" s="36"/>
      <c r="BA66" s="36"/>
      <c r="BB66" s="36"/>
      <c r="BC66" s="36"/>
      <c r="BD66" s="36"/>
      <c r="BE66" s="36"/>
      <c r="BF66" s="36"/>
      <c r="BG66" s="36"/>
      <c r="BH66" s="36"/>
      <c r="BI66" s="36"/>
      <c r="BJ66" s="36"/>
      <c r="BK66" s="36"/>
      <c r="BL66" s="36"/>
    </row>
    <row r="67">
      <c r="A67" s="22" t="s">
        <v>556</v>
      </c>
      <c r="B67" s="22" t="s">
        <v>557</v>
      </c>
      <c r="C67" s="22"/>
      <c r="D67" s="22"/>
      <c r="E67" s="46" t="s">
        <v>558</v>
      </c>
      <c r="F67" s="46" t="s">
        <v>559</v>
      </c>
      <c r="G67" s="22" t="s">
        <v>560</v>
      </c>
      <c r="H67" s="22"/>
      <c r="I67" s="31" t="s">
        <v>561</v>
      </c>
      <c r="J67" s="31" t="s">
        <v>562</v>
      </c>
      <c r="K67" s="31" t="s">
        <v>563</v>
      </c>
      <c r="L67" s="22"/>
      <c r="M67" s="31" t="s">
        <v>564</v>
      </c>
      <c r="N67" s="31" t="s">
        <v>565</v>
      </c>
      <c r="O67" s="31" t="s">
        <v>566</v>
      </c>
      <c r="P67" s="22"/>
      <c r="Q67" s="22"/>
      <c r="R67" s="22"/>
      <c r="S67" s="31" t="s">
        <v>567</v>
      </c>
      <c r="T67" s="31" t="s">
        <v>568</v>
      </c>
      <c r="U67" s="31" t="s">
        <v>569</v>
      </c>
      <c r="V67" s="31" t="s">
        <v>570</v>
      </c>
      <c r="W67" s="31" t="s">
        <v>571</v>
      </c>
      <c r="X67" s="31" t="s">
        <v>572</v>
      </c>
      <c r="Y67" s="22"/>
      <c r="Z67" s="22"/>
      <c r="AA67" s="22"/>
      <c r="AB67" s="22"/>
      <c r="AC67" s="22"/>
      <c r="AD67" s="22"/>
      <c r="AE67" s="31" t="s">
        <v>573</v>
      </c>
      <c r="AF67" s="22"/>
      <c r="AG67" s="22"/>
      <c r="AH67" s="22"/>
      <c r="AI67" s="22"/>
      <c r="AJ67" s="22"/>
      <c r="AK67" s="22"/>
      <c r="AL67" s="22"/>
      <c r="AM67" s="22"/>
      <c r="AN67" s="31" t="s">
        <v>574</v>
      </c>
      <c r="AO67" s="31" t="s">
        <v>575</v>
      </c>
      <c r="AP67" s="32"/>
      <c r="AQ67" s="50" t="s">
        <v>576</v>
      </c>
      <c r="AR67" s="36"/>
      <c r="AS67" s="36"/>
      <c r="AT67" s="36"/>
      <c r="AU67" s="36"/>
      <c r="AV67" s="36"/>
      <c r="AW67" s="36"/>
      <c r="AX67" s="36"/>
      <c r="AY67" s="36"/>
      <c r="AZ67" s="36"/>
      <c r="BA67" s="36"/>
      <c r="BB67" s="36"/>
      <c r="BC67" s="36"/>
      <c r="BD67" s="36"/>
      <c r="BE67" s="36"/>
      <c r="BF67" s="36"/>
      <c r="BG67" s="36"/>
      <c r="BH67" s="36"/>
      <c r="BI67" s="36"/>
      <c r="BJ67" s="36"/>
      <c r="BK67" s="36"/>
      <c r="BL67" s="36"/>
    </row>
    <row r="68">
      <c r="A68" s="22" t="s">
        <v>577</v>
      </c>
      <c r="B68" s="22" t="s">
        <v>578</v>
      </c>
      <c r="C68" s="22"/>
      <c r="D68" s="22"/>
      <c r="E68" s="46" t="s">
        <v>579</v>
      </c>
      <c r="F68" s="46" t="s">
        <v>580</v>
      </c>
      <c r="G68" s="22" t="s">
        <v>581</v>
      </c>
      <c r="H68" s="22"/>
      <c r="I68" s="31" t="s">
        <v>582</v>
      </c>
      <c r="J68" s="31" t="s">
        <v>583</v>
      </c>
      <c r="K68" s="31" t="s">
        <v>584</v>
      </c>
      <c r="L68" s="22"/>
      <c r="M68" s="31" t="s">
        <v>585</v>
      </c>
      <c r="N68" s="31" t="s">
        <v>586</v>
      </c>
      <c r="O68" s="31" t="s">
        <v>587</v>
      </c>
      <c r="P68" s="22"/>
      <c r="Q68" s="22"/>
      <c r="R68" s="22"/>
      <c r="S68" s="31" t="s">
        <v>588</v>
      </c>
      <c r="T68" s="31" t="s">
        <v>589</v>
      </c>
      <c r="U68" s="31" t="s">
        <v>590</v>
      </c>
      <c r="V68" s="31" t="s">
        <v>591</v>
      </c>
      <c r="W68" s="31" t="s">
        <v>592</v>
      </c>
      <c r="X68" s="31" t="s">
        <v>593</v>
      </c>
      <c r="Y68" s="22"/>
      <c r="Z68" s="46" t="s">
        <v>594</v>
      </c>
      <c r="AA68" s="22"/>
      <c r="AB68" s="22"/>
      <c r="AC68" s="22"/>
      <c r="AD68" s="22"/>
      <c r="AE68" s="31" t="s">
        <v>595</v>
      </c>
      <c r="AF68" s="22"/>
      <c r="AG68" s="22"/>
      <c r="AH68" s="22"/>
      <c r="AI68" s="22"/>
      <c r="AJ68" s="22"/>
      <c r="AK68" s="22"/>
      <c r="AL68" s="22"/>
      <c r="AM68" s="22"/>
      <c r="AN68" s="31" t="s">
        <v>596</v>
      </c>
      <c r="AO68" s="31" t="s">
        <v>597</v>
      </c>
      <c r="AP68" s="32"/>
      <c r="AQ68" s="50" t="s">
        <v>598</v>
      </c>
      <c r="AR68" s="36"/>
      <c r="AS68" s="36"/>
      <c r="AT68" s="36"/>
      <c r="AU68" s="36"/>
      <c r="AV68" s="36"/>
      <c r="AW68" s="36"/>
      <c r="AX68" s="36"/>
      <c r="AY68" s="36"/>
      <c r="AZ68" s="36"/>
      <c r="BA68" s="36"/>
      <c r="BB68" s="36"/>
      <c r="BC68" s="36"/>
      <c r="BD68" s="36"/>
      <c r="BE68" s="36"/>
      <c r="BF68" s="36"/>
      <c r="BG68" s="36"/>
      <c r="BH68" s="36"/>
      <c r="BI68" s="36"/>
      <c r="BJ68" s="36"/>
      <c r="BK68" s="36"/>
      <c r="BL68" s="36"/>
    </row>
    <row r="69">
      <c r="A69" s="22" t="s">
        <v>599</v>
      </c>
      <c r="B69" s="22" t="s">
        <v>254</v>
      </c>
      <c r="C69" s="22"/>
      <c r="D69" s="22"/>
      <c r="E69" s="46" t="s">
        <v>600</v>
      </c>
      <c r="F69" s="46" t="s">
        <v>601</v>
      </c>
      <c r="G69" s="22" t="s">
        <v>602</v>
      </c>
      <c r="H69" s="22"/>
      <c r="I69" s="31" t="s">
        <v>603</v>
      </c>
      <c r="J69" s="31" t="s">
        <v>604</v>
      </c>
      <c r="K69" s="31" t="s">
        <v>605</v>
      </c>
      <c r="L69" s="22"/>
      <c r="M69" s="31" t="s">
        <v>606</v>
      </c>
      <c r="N69" s="31" t="s">
        <v>607</v>
      </c>
      <c r="O69" s="31" t="s">
        <v>608</v>
      </c>
      <c r="P69" s="22"/>
      <c r="Q69" s="22"/>
      <c r="R69" s="22"/>
      <c r="S69" s="31" t="s">
        <v>609</v>
      </c>
      <c r="T69" s="31" t="s">
        <v>610</v>
      </c>
      <c r="U69" s="31" t="s">
        <v>611</v>
      </c>
      <c r="V69" s="31" t="s">
        <v>612</v>
      </c>
      <c r="W69" s="31" t="s">
        <v>613</v>
      </c>
      <c r="X69" s="31" t="s">
        <v>614</v>
      </c>
      <c r="Y69" s="22"/>
      <c r="Z69" s="22"/>
      <c r="AA69" s="22"/>
      <c r="AB69" s="22"/>
      <c r="AC69" s="22"/>
      <c r="AD69" s="22"/>
      <c r="AE69" s="22"/>
      <c r="AF69" s="22"/>
      <c r="AG69" s="22"/>
      <c r="AH69" s="22"/>
      <c r="AI69" s="22"/>
      <c r="AJ69" s="22"/>
      <c r="AK69" s="22"/>
      <c r="AL69" s="22"/>
      <c r="AM69" s="22"/>
      <c r="AN69" s="31" t="s">
        <v>615</v>
      </c>
      <c r="AO69" s="31" t="s">
        <v>616</v>
      </c>
      <c r="AP69" s="32"/>
      <c r="AQ69" s="50" t="s">
        <v>617</v>
      </c>
      <c r="AR69" s="36"/>
      <c r="AS69" s="36"/>
      <c r="AT69" s="36"/>
      <c r="AU69" s="36"/>
      <c r="AV69" s="36"/>
      <c r="AW69" s="36"/>
      <c r="AX69" s="36"/>
      <c r="AY69" s="36"/>
      <c r="AZ69" s="36"/>
      <c r="BA69" s="36"/>
      <c r="BB69" s="36"/>
      <c r="BC69" s="36"/>
      <c r="BD69" s="36"/>
      <c r="BE69" s="36"/>
      <c r="BF69" s="36"/>
      <c r="BG69" s="36"/>
      <c r="BH69" s="36"/>
      <c r="BI69" s="36"/>
      <c r="BJ69" s="36"/>
      <c r="BK69" s="36"/>
      <c r="BL69" s="36"/>
    </row>
    <row r="70">
      <c r="A70" s="22" t="s">
        <v>618</v>
      </c>
      <c r="B70" s="22" t="s">
        <v>184</v>
      </c>
      <c r="C70" s="22"/>
      <c r="D70" s="22"/>
      <c r="E70" s="46" t="s">
        <v>619</v>
      </c>
      <c r="F70" s="46" t="s">
        <v>620</v>
      </c>
      <c r="G70" s="22" t="s">
        <v>621</v>
      </c>
      <c r="H70" s="22"/>
      <c r="I70" s="22"/>
      <c r="J70" s="31" t="s">
        <v>622</v>
      </c>
      <c r="K70" s="31" t="s">
        <v>623</v>
      </c>
      <c r="L70" s="22"/>
      <c r="M70" s="22"/>
      <c r="N70" s="31" t="s">
        <v>624</v>
      </c>
      <c r="O70" s="31" t="s">
        <v>625</v>
      </c>
      <c r="P70" s="22"/>
      <c r="Q70" s="22"/>
      <c r="R70" s="22"/>
      <c r="S70" s="22"/>
      <c r="T70" s="22"/>
      <c r="U70" s="22"/>
      <c r="V70" s="22"/>
      <c r="W70" s="31" t="s">
        <v>626</v>
      </c>
      <c r="X70" s="31" t="s">
        <v>627</v>
      </c>
      <c r="Y70" s="22"/>
      <c r="Z70" s="22"/>
      <c r="AA70" s="22"/>
      <c r="AB70" s="22"/>
      <c r="AC70" s="22"/>
      <c r="AD70" s="22"/>
      <c r="AE70" s="31" t="s">
        <v>628</v>
      </c>
      <c r="AF70" s="22"/>
      <c r="AG70" s="22"/>
      <c r="AH70" s="22"/>
      <c r="AI70" s="22"/>
      <c r="AJ70" s="22"/>
      <c r="AK70" s="22"/>
      <c r="AL70" s="22"/>
      <c r="AM70" s="22"/>
      <c r="AN70" s="31" t="s">
        <v>629</v>
      </c>
      <c r="AO70" s="31" t="s">
        <v>630</v>
      </c>
      <c r="AP70" s="32"/>
      <c r="AQ70" s="45"/>
      <c r="AR70" s="36"/>
      <c r="AS70" s="36"/>
      <c r="AT70" s="36"/>
      <c r="AU70" s="36"/>
      <c r="AV70" s="36"/>
      <c r="AW70" s="36"/>
      <c r="AX70" s="36"/>
      <c r="AY70" s="36"/>
      <c r="AZ70" s="36"/>
      <c r="BA70" s="36"/>
      <c r="BB70" s="36"/>
      <c r="BC70" s="36"/>
      <c r="BD70" s="36"/>
      <c r="BE70" s="36"/>
      <c r="BF70" s="36"/>
      <c r="BG70" s="36"/>
      <c r="BH70" s="36"/>
      <c r="BI70" s="36"/>
      <c r="BJ70" s="36"/>
      <c r="BK70" s="36"/>
      <c r="BL70" s="36"/>
    </row>
    <row r="71">
      <c r="A71" s="22" t="s">
        <v>631</v>
      </c>
      <c r="B71" s="22" t="s">
        <v>200</v>
      </c>
      <c r="C71" s="22"/>
      <c r="D71" s="22"/>
      <c r="E71" s="46" t="s">
        <v>632</v>
      </c>
      <c r="F71" s="46" t="s">
        <v>633</v>
      </c>
      <c r="G71" s="22" t="s">
        <v>634</v>
      </c>
      <c r="H71" s="22"/>
      <c r="I71" s="22"/>
      <c r="J71" s="31" t="s">
        <v>635</v>
      </c>
      <c r="K71" s="31" t="s">
        <v>636</v>
      </c>
      <c r="L71" s="22"/>
      <c r="M71" s="22"/>
      <c r="N71" s="31" t="s">
        <v>637</v>
      </c>
      <c r="O71" s="31" t="s">
        <v>638</v>
      </c>
      <c r="P71" s="22"/>
      <c r="Q71" s="22"/>
      <c r="R71" s="22"/>
      <c r="S71" s="22"/>
      <c r="T71" s="22"/>
      <c r="U71" s="22"/>
      <c r="V71" s="22"/>
      <c r="W71" s="31" t="s">
        <v>639</v>
      </c>
      <c r="X71" s="31" t="s">
        <v>640</v>
      </c>
      <c r="Y71" s="22"/>
      <c r="Z71" s="22"/>
      <c r="AA71" s="22"/>
      <c r="AB71" s="22"/>
      <c r="AC71" s="22"/>
      <c r="AD71" s="22"/>
      <c r="AE71" s="22"/>
      <c r="AF71" s="22"/>
      <c r="AG71" s="22"/>
      <c r="AH71" s="22"/>
      <c r="AI71" s="22"/>
      <c r="AJ71" s="22"/>
      <c r="AK71" s="22"/>
      <c r="AL71" s="22"/>
      <c r="AM71" s="22"/>
      <c r="AN71" s="31" t="s">
        <v>641</v>
      </c>
      <c r="AO71" s="31" t="s">
        <v>642</v>
      </c>
      <c r="AP71" s="32"/>
      <c r="AQ71" s="45"/>
      <c r="AR71" s="36"/>
      <c r="AS71" s="36"/>
      <c r="AT71" s="36"/>
      <c r="AU71" s="36"/>
      <c r="AV71" s="36"/>
      <c r="AW71" s="36"/>
      <c r="AX71" s="36"/>
      <c r="AY71" s="36"/>
      <c r="AZ71" s="36"/>
      <c r="BA71" s="36"/>
      <c r="BB71" s="36"/>
      <c r="BC71" s="36"/>
      <c r="BD71" s="36"/>
      <c r="BE71" s="36"/>
      <c r="BF71" s="36"/>
      <c r="BG71" s="36"/>
      <c r="BH71" s="36"/>
      <c r="BI71" s="36"/>
      <c r="BJ71" s="36"/>
      <c r="BK71" s="36"/>
      <c r="BL71" s="36"/>
    </row>
    <row r="72">
      <c r="A72" s="22" t="s">
        <v>643</v>
      </c>
      <c r="B72" s="22" t="s">
        <v>214</v>
      </c>
      <c r="C72" s="22"/>
      <c r="D72" s="22"/>
      <c r="E72" s="46" t="s">
        <v>644</v>
      </c>
      <c r="F72" s="46" t="s">
        <v>645</v>
      </c>
      <c r="G72" s="22" t="s">
        <v>646</v>
      </c>
      <c r="H72" s="22"/>
      <c r="I72" s="31" t="s">
        <v>647</v>
      </c>
      <c r="J72" s="31" t="s">
        <v>648</v>
      </c>
      <c r="K72" s="31" t="s">
        <v>649</v>
      </c>
      <c r="L72" s="22"/>
      <c r="M72" s="22"/>
      <c r="N72" s="31" t="s">
        <v>650</v>
      </c>
      <c r="O72" s="31" t="s">
        <v>651</v>
      </c>
      <c r="P72" s="22"/>
      <c r="Q72" s="22"/>
      <c r="R72" s="22"/>
      <c r="S72" s="31" t="s">
        <v>652</v>
      </c>
      <c r="T72" s="31" t="s">
        <v>653</v>
      </c>
      <c r="U72" s="31" t="s">
        <v>654</v>
      </c>
      <c r="V72" s="31" t="s">
        <v>655</v>
      </c>
      <c r="W72" s="31" t="s">
        <v>656</v>
      </c>
      <c r="X72" s="31" t="s">
        <v>657</v>
      </c>
      <c r="Y72" s="22"/>
      <c r="Z72" s="22"/>
      <c r="AA72" s="22"/>
      <c r="AB72" s="22"/>
      <c r="AC72" s="22"/>
      <c r="AD72" s="22"/>
      <c r="AE72" s="31" t="s">
        <v>658</v>
      </c>
      <c r="AF72" s="22"/>
      <c r="AG72" s="22"/>
      <c r="AH72" s="22"/>
      <c r="AI72" s="22"/>
      <c r="AJ72" s="22"/>
      <c r="AK72" s="22"/>
      <c r="AL72" s="22"/>
      <c r="AM72" s="22"/>
      <c r="AN72" s="31" t="s">
        <v>659</v>
      </c>
      <c r="AO72" s="31" t="s">
        <v>660</v>
      </c>
      <c r="AP72" s="32"/>
      <c r="AQ72" s="50" t="s">
        <v>661</v>
      </c>
      <c r="AR72" s="36"/>
      <c r="AS72" s="36"/>
      <c r="AT72" s="36"/>
      <c r="AU72" s="36"/>
      <c r="AV72" s="36"/>
      <c r="AW72" s="36"/>
      <c r="AX72" s="36"/>
      <c r="AY72" s="36"/>
      <c r="AZ72" s="36"/>
      <c r="BA72" s="36"/>
      <c r="BB72" s="36"/>
      <c r="BC72" s="36"/>
      <c r="BD72" s="36"/>
      <c r="BE72" s="36"/>
      <c r="BF72" s="36"/>
      <c r="BG72" s="36"/>
      <c r="BH72" s="36"/>
      <c r="BI72" s="36"/>
      <c r="BJ72" s="36"/>
      <c r="BK72" s="36"/>
      <c r="BL72" s="36"/>
    </row>
    <row r="73">
      <c r="A73" s="22" t="s">
        <v>662</v>
      </c>
      <c r="B73" s="22" t="s">
        <v>214</v>
      </c>
      <c r="C73" s="22"/>
      <c r="D73" s="22"/>
      <c r="E73" s="46" t="s">
        <v>663</v>
      </c>
      <c r="F73" s="46" t="s">
        <v>664</v>
      </c>
      <c r="G73" s="22" t="s">
        <v>665</v>
      </c>
      <c r="H73" s="22"/>
      <c r="I73" s="31" t="s">
        <v>666</v>
      </c>
      <c r="J73" s="31" t="s">
        <v>667</v>
      </c>
      <c r="K73" s="31" t="s">
        <v>668</v>
      </c>
      <c r="L73" s="22"/>
      <c r="M73" s="31" t="s">
        <v>669</v>
      </c>
      <c r="N73" s="31" t="s">
        <v>670</v>
      </c>
      <c r="O73" s="31" t="s">
        <v>671</v>
      </c>
      <c r="P73" s="22"/>
      <c r="Q73" s="22"/>
      <c r="R73" s="22"/>
      <c r="S73" s="31" t="s">
        <v>672</v>
      </c>
      <c r="T73" s="31" t="s">
        <v>673</v>
      </c>
      <c r="U73" s="31" t="s">
        <v>674</v>
      </c>
      <c r="V73" s="31" t="s">
        <v>675</v>
      </c>
      <c r="W73" s="31" t="s">
        <v>676</v>
      </c>
      <c r="X73" s="31" t="s">
        <v>677</v>
      </c>
      <c r="Y73" s="22"/>
      <c r="Z73" s="22"/>
      <c r="AA73" s="22"/>
      <c r="AB73" s="22"/>
      <c r="AC73" s="22"/>
      <c r="AD73" s="22"/>
      <c r="AE73" s="22"/>
      <c r="AF73" s="22"/>
      <c r="AG73" s="22"/>
      <c r="AH73" s="22"/>
      <c r="AI73" s="22"/>
      <c r="AJ73" s="22"/>
      <c r="AK73" s="22"/>
      <c r="AL73" s="22"/>
      <c r="AM73" s="22"/>
      <c r="AN73" s="31" t="s">
        <v>678</v>
      </c>
      <c r="AO73" s="31" t="s">
        <v>679</v>
      </c>
      <c r="AP73" s="32"/>
      <c r="AQ73" s="50" t="s">
        <v>680</v>
      </c>
      <c r="AR73" s="36"/>
      <c r="AS73" s="36"/>
      <c r="AT73" s="36"/>
      <c r="AU73" s="36"/>
      <c r="AV73" s="36"/>
      <c r="AW73" s="36"/>
      <c r="AX73" s="36"/>
      <c r="AY73" s="36"/>
      <c r="AZ73" s="36"/>
      <c r="BA73" s="36"/>
      <c r="BB73" s="36"/>
      <c r="BC73" s="36"/>
      <c r="BD73" s="36"/>
      <c r="BE73" s="36"/>
      <c r="BF73" s="36"/>
      <c r="BG73" s="36"/>
      <c r="BH73" s="36"/>
      <c r="BI73" s="36"/>
      <c r="BJ73" s="36"/>
      <c r="BK73" s="36"/>
      <c r="BL73" s="36"/>
    </row>
    <row r="74">
      <c r="A74" s="22" t="s">
        <v>681</v>
      </c>
      <c r="B74" s="22" t="s">
        <v>682</v>
      </c>
      <c r="C74" s="22"/>
      <c r="D74" s="22"/>
      <c r="E74" s="22"/>
      <c r="F74" s="22"/>
      <c r="G74" s="22">
        <v>1073.0</v>
      </c>
      <c r="H74" s="22"/>
      <c r="I74" s="22"/>
      <c r="J74" s="31" t="s">
        <v>683</v>
      </c>
      <c r="K74" s="31" t="s">
        <v>684</v>
      </c>
      <c r="L74" s="22"/>
      <c r="M74" s="22"/>
      <c r="N74" s="31" t="s">
        <v>685</v>
      </c>
      <c r="O74" s="31" t="s">
        <v>686</v>
      </c>
      <c r="P74" s="22"/>
      <c r="Q74" s="22"/>
      <c r="R74" s="22"/>
      <c r="S74" s="31" t="s">
        <v>687</v>
      </c>
      <c r="T74" s="31" t="s">
        <v>688</v>
      </c>
      <c r="U74" s="31" t="s">
        <v>689</v>
      </c>
      <c r="V74" s="31" t="s">
        <v>690</v>
      </c>
      <c r="W74" s="31" t="s">
        <v>691</v>
      </c>
      <c r="X74" s="31" t="s">
        <v>692</v>
      </c>
      <c r="Y74" s="22"/>
      <c r="Z74" s="46" t="s">
        <v>693</v>
      </c>
      <c r="AA74" s="22"/>
      <c r="AB74" s="22"/>
      <c r="AC74" s="22"/>
      <c r="AD74" s="22"/>
      <c r="AE74" s="31" t="s">
        <v>694</v>
      </c>
      <c r="AF74" s="22"/>
      <c r="AG74" s="22"/>
      <c r="AH74" s="22"/>
      <c r="AI74" s="22"/>
      <c r="AJ74" s="22"/>
      <c r="AK74" s="22"/>
      <c r="AL74" s="22"/>
      <c r="AM74" s="22"/>
      <c r="AN74" s="31" t="s">
        <v>695</v>
      </c>
      <c r="AO74" s="31" t="s">
        <v>696</v>
      </c>
      <c r="AP74" s="32"/>
      <c r="AQ74" s="50" t="s">
        <v>697</v>
      </c>
      <c r="AR74" s="36"/>
      <c r="AS74" s="36"/>
      <c r="AT74" s="36"/>
      <c r="AU74" s="36"/>
      <c r="AV74" s="36"/>
      <c r="AW74" s="36"/>
      <c r="AX74" s="36"/>
      <c r="AY74" s="36"/>
      <c r="AZ74" s="36"/>
      <c r="BA74" s="36"/>
      <c r="BB74" s="36"/>
      <c r="BC74" s="36"/>
      <c r="BD74" s="36"/>
      <c r="BE74" s="36"/>
      <c r="BF74" s="36"/>
      <c r="BG74" s="36"/>
      <c r="BH74" s="36"/>
      <c r="BI74" s="36"/>
      <c r="BJ74" s="36"/>
      <c r="BK74" s="36"/>
      <c r="BL74" s="36"/>
    </row>
    <row r="75">
      <c r="A75" s="22" t="s">
        <v>698</v>
      </c>
      <c r="B75" s="22" t="s">
        <v>214</v>
      </c>
      <c r="C75" s="22"/>
      <c r="D75" s="22"/>
      <c r="E75" s="46" t="s">
        <v>699</v>
      </c>
      <c r="F75" s="46" t="s">
        <v>700</v>
      </c>
      <c r="G75" s="22" t="s">
        <v>701</v>
      </c>
      <c r="H75" s="22"/>
      <c r="I75" s="22"/>
      <c r="J75" s="31" t="s">
        <v>702</v>
      </c>
      <c r="K75" s="31" t="s">
        <v>703</v>
      </c>
      <c r="L75" s="22"/>
      <c r="M75" s="22"/>
      <c r="N75" s="31" t="s">
        <v>704</v>
      </c>
      <c r="O75" s="31" t="s">
        <v>705</v>
      </c>
      <c r="P75" s="22"/>
      <c r="Q75" s="22"/>
      <c r="R75" s="22"/>
      <c r="S75" s="31" t="s">
        <v>706</v>
      </c>
      <c r="T75" s="31" t="s">
        <v>707</v>
      </c>
      <c r="U75" s="31" t="s">
        <v>708</v>
      </c>
      <c r="V75" s="31" t="s">
        <v>709</v>
      </c>
      <c r="W75" s="31" t="s">
        <v>710</v>
      </c>
      <c r="X75" s="31" t="s">
        <v>711</v>
      </c>
      <c r="Y75" s="22"/>
      <c r="Z75" s="22"/>
      <c r="AA75" s="22"/>
      <c r="AB75" s="22"/>
      <c r="AC75" s="22"/>
      <c r="AD75" s="22"/>
      <c r="AE75" s="31" t="s">
        <v>712</v>
      </c>
      <c r="AF75" s="22"/>
      <c r="AG75" s="22"/>
      <c r="AH75" s="22"/>
      <c r="AI75" s="22"/>
      <c r="AJ75" s="22"/>
      <c r="AK75" s="22"/>
      <c r="AL75" s="22"/>
      <c r="AM75" s="22"/>
      <c r="AN75" s="31" t="s">
        <v>713</v>
      </c>
      <c r="AO75" s="31" t="s">
        <v>714</v>
      </c>
      <c r="AP75" s="32"/>
      <c r="AQ75" s="50" t="s">
        <v>715</v>
      </c>
      <c r="AR75" s="36"/>
      <c r="AS75" s="36"/>
      <c r="AT75" s="36"/>
      <c r="AU75" s="36"/>
      <c r="AV75" s="36"/>
      <c r="AW75" s="36"/>
      <c r="AX75" s="36"/>
      <c r="AY75" s="36"/>
      <c r="AZ75" s="36"/>
      <c r="BA75" s="36"/>
      <c r="BB75" s="36"/>
      <c r="BC75" s="36"/>
      <c r="BD75" s="36"/>
      <c r="BE75" s="36"/>
      <c r="BF75" s="36"/>
      <c r="BG75" s="36"/>
      <c r="BH75" s="36"/>
      <c r="BI75" s="36"/>
      <c r="BJ75" s="36"/>
      <c r="BK75" s="36"/>
      <c r="BL75" s="36"/>
    </row>
    <row r="76">
      <c r="A76" s="22" t="s">
        <v>716</v>
      </c>
      <c r="B76" s="22" t="s">
        <v>423</v>
      </c>
      <c r="C76" s="22"/>
      <c r="D76" s="22"/>
      <c r="E76" s="46" t="s">
        <v>717</v>
      </c>
      <c r="F76" s="46" t="s">
        <v>718</v>
      </c>
      <c r="G76" s="22" t="s">
        <v>719</v>
      </c>
      <c r="H76" s="22"/>
      <c r="I76" s="31" t="s">
        <v>720</v>
      </c>
      <c r="J76" s="31" t="s">
        <v>721</v>
      </c>
      <c r="K76" s="31" t="s">
        <v>722</v>
      </c>
      <c r="L76" s="22"/>
      <c r="M76" s="31" t="s">
        <v>723</v>
      </c>
      <c r="N76" s="31" t="s">
        <v>724</v>
      </c>
      <c r="O76" s="31" t="s">
        <v>725</v>
      </c>
      <c r="P76" s="22"/>
      <c r="Q76" s="22"/>
      <c r="R76" s="22"/>
      <c r="S76" s="31" t="s">
        <v>726</v>
      </c>
      <c r="T76" s="31" t="s">
        <v>727</v>
      </c>
      <c r="U76" s="31" t="s">
        <v>728</v>
      </c>
      <c r="V76" s="31" t="s">
        <v>729</v>
      </c>
      <c r="W76" s="31" t="s">
        <v>730</v>
      </c>
      <c r="X76" s="31" t="s">
        <v>731</v>
      </c>
      <c r="Y76" s="22"/>
      <c r="Z76" s="22"/>
      <c r="AA76" s="22"/>
      <c r="AB76" s="22"/>
      <c r="AC76" s="22"/>
      <c r="AD76" s="22"/>
      <c r="AE76" s="31" t="s">
        <v>732</v>
      </c>
      <c r="AF76" s="22"/>
      <c r="AG76" s="22"/>
      <c r="AH76" s="22"/>
      <c r="AI76" s="22"/>
      <c r="AJ76" s="22"/>
      <c r="AK76" s="22"/>
      <c r="AL76" s="22"/>
      <c r="AM76" s="22"/>
      <c r="AN76" s="31" t="s">
        <v>733</v>
      </c>
      <c r="AO76" s="31" t="s">
        <v>734</v>
      </c>
      <c r="AP76" s="32"/>
      <c r="AQ76" s="50" t="s">
        <v>735</v>
      </c>
      <c r="AR76" s="36"/>
      <c r="AS76" s="36"/>
      <c r="AT76" s="36"/>
      <c r="AU76" s="36"/>
      <c r="AV76" s="36"/>
      <c r="AW76" s="36"/>
      <c r="AX76" s="36"/>
      <c r="AY76" s="36"/>
      <c r="AZ76" s="36"/>
      <c r="BA76" s="36"/>
      <c r="BB76" s="36"/>
      <c r="BC76" s="36"/>
      <c r="BD76" s="36"/>
      <c r="BE76" s="36"/>
      <c r="BF76" s="36"/>
      <c r="BG76" s="36"/>
      <c r="BH76" s="36"/>
      <c r="BI76" s="36"/>
      <c r="BJ76" s="36"/>
      <c r="BK76" s="36"/>
      <c r="BL76" s="36"/>
    </row>
    <row r="77">
      <c r="A77" s="22" t="s">
        <v>736</v>
      </c>
      <c r="B77" s="22" t="s">
        <v>214</v>
      </c>
      <c r="C77" s="22"/>
      <c r="D77" s="22"/>
      <c r="E77" s="46" t="s">
        <v>737</v>
      </c>
      <c r="F77" s="46" t="s">
        <v>738</v>
      </c>
      <c r="G77" s="22" t="s">
        <v>739</v>
      </c>
      <c r="H77" s="22"/>
      <c r="I77" s="22"/>
      <c r="J77" s="31" t="s">
        <v>740</v>
      </c>
      <c r="K77" s="31" t="s">
        <v>741</v>
      </c>
      <c r="L77" s="22"/>
      <c r="M77" s="22"/>
      <c r="N77" s="31" t="s">
        <v>742</v>
      </c>
      <c r="O77" s="31" t="s">
        <v>743</v>
      </c>
      <c r="P77" s="22"/>
      <c r="Q77" s="22"/>
      <c r="R77" s="22"/>
      <c r="S77" s="31" t="s">
        <v>744</v>
      </c>
      <c r="T77" s="31" t="s">
        <v>745</v>
      </c>
      <c r="U77" s="31" t="s">
        <v>746</v>
      </c>
      <c r="V77" s="31" t="s">
        <v>747</v>
      </c>
      <c r="W77" s="31" t="s">
        <v>748</v>
      </c>
      <c r="X77" s="31" t="s">
        <v>749</v>
      </c>
      <c r="Y77" s="22"/>
      <c r="Z77" s="22"/>
      <c r="AA77" s="22"/>
      <c r="AB77" s="22"/>
      <c r="AC77" s="22"/>
      <c r="AD77" s="22"/>
      <c r="AE77" s="31" t="s">
        <v>750</v>
      </c>
      <c r="AF77" s="22"/>
      <c r="AG77" s="22"/>
      <c r="AH77" s="22"/>
      <c r="AI77" s="22"/>
      <c r="AJ77" s="22"/>
      <c r="AK77" s="22"/>
      <c r="AL77" s="22"/>
      <c r="AM77" s="22"/>
      <c r="AN77" s="31" t="s">
        <v>751</v>
      </c>
      <c r="AO77" s="31" t="s">
        <v>752</v>
      </c>
      <c r="AP77" s="32"/>
      <c r="AQ77" s="50" t="s">
        <v>753</v>
      </c>
      <c r="AR77" s="36"/>
      <c r="AS77" s="36"/>
      <c r="AT77" s="36"/>
      <c r="AU77" s="36"/>
      <c r="AV77" s="36"/>
      <c r="AW77" s="36"/>
      <c r="AX77" s="36"/>
      <c r="AY77" s="36"/>
      <c r="AZ77" s="36"/>
      <c r="BA77" s="36"/>
      <c r="BB77" s="36"/>
      <c r="BC77" s="36"/>
      <c r="BD77" s="36"/>
      <c r="BE77" s="36"/>
      <c r="BF77" s="36"/>
      <c r="BG77" s="36"/>
      <c r="BH77" s="36"/>
      <c r="BI77" s="36"/>
      <c r="BJ77" s="36"/>
      <c r="BK77" s="36"/>
      <c r="BL77" s="36"/>
    </row>
    <row r="78">
      <c r="A78" s="22" t="s">
        <v>754</v>
      </c>
      <c r="B78" s="22" t="s">
        <v>347</v>
      </c>
      <c r="C78" s="22"/>
      <c r="D78" s="22"/>
      <c r="E78" s="46" t="s">
        <v>755</v>
      </c>
      <c r="F78" s="46" t="s">
        <v>756</v>
      </c>
      <c r="G78" s="22" t="s">
        <v>757</v>
      </c>
      <c r="H78" s="22"/>
      <c r="I78" s="31" t="s">
        <v>758</v>
      </c>
      <c r="J78" s="31" t="s">
        <v>759</v>
      </c>
      <c r="K78" s="31" t="s">
        <v>760</v>
      </c>
      <c r="L78" s="22"/>
      <c r="M78" s="31" t="s">
        <v>761</v>
      </c>
      <c r="N78" s="31" t="s">
        <v>762</v>
      </c>
      <c r="O78" s="31" t="s">
        <v>763</v>
      </c>
      <c r="P78" s="22"/>
      <c r="Q78" s="22"/>
      <c r="R78" s="22"/>
      <c r="S78" s="31" t="s">
        <v>764</v>
      </c>
      <c r="T78" s="31" t="s">
        <v>765</v>
      </c>
      <c r="U78" s="31" t="s">
        <v>766</v>
      </c>
      <c r="V78" s="31" t="s">
        <v>767</v>
      </c>
      <c r="W78" s="31" t="s">
        <v>768</v>
      </c>
      <c r="X78" s="31" t="s">
        <v>769</v>
      </c>
      <c r="Y78" s="22"/>
      <c r="Z78" s="22"/>
      <c r="AA78" s="22"/>
      <c r="AB78" s="22"/>
      <c r="AC78" s="22"/>
      <c r="AD78" s="22"/>
      <c r="AE78" s="31" t="s">
        <v>770</v>
      </c>
      <c r="AF78" s="22"/>
      <c r="AG78" s="22"/>
      <c r="AH78" s="22"/>
      <c r="AI78" s="22"/>
      <c r="AJ78" s="22"/>
      <c r="AK78" s="22"/>
      <c r="AL78" s="22"/>
      <c r="AM78" s="22"/>
      <c r="AN78" s="31" t="s">
        <v>771</v>
      </c>
      <c r="AO78" s="31" t="s">
        <v>772</v>
      </c>
      <c r="AP78" s="32"/>
      <c r="AQ78" s="50" t="s">
        <v>773</v>
      </c>
      <c r="AR78" s="36"/>
      <c r="AS78" s="36"/>
      <c r="AT78" s="36"/>
      <c r="AU78" s="36"/>
      <c r="AV78" s="36"/>
      <c r="AW78" s="36"/>
      <c r="AX78" s="36"/>
      <c r="AY78" s="36"/>
      <c r="AZ78" s="36"/>
      <c r="BA78" s="36"/>
      <c r="BB78" s="36"/>
      <c r="BC78" s="36"/>
      <c r="BD78" s="36"/>
      <c r="BE78" s="36"/>
      <c r="BF78" s="36"/>
      <c r="BG78" s="36"/>
      <c r="BH78" s="36"/>
      <c r="BI78" s="36"/>
      <c r="BJ78" s="36"/>
      <c r="BK78" s="36"/>
      <c r="BL78" s="36"/>
    </row>
    <row r="79">
      <c r="A79" s="22" t="s">
        <v>774</v>
      </c>
      <c r="B79" s="22" t="s">
        <v>775</v>
      </c>
      <c r="C79" s="22"/>
      <c r="D79" s="22"/>
      <c r="E79" s="46" t="s">
        <v>776</v>
      </c>
      <c r="F79" s="46" t="s">
        <v>777</v>
      </c>
      <c r="G79" s="22" t="s">
        <v>778</v>
      </c>
      <c r="H79" s="22"/>
      <c r="I79" s="31" t="s">
        <v>779</v>
      </c>
      <c r="J79" s="31" t="s">
        <v>780</v>
      </c>
      <c r="K79" s="31" t="s">
        <v>781</v>
      </c>
      <c r="L79" s="22"/>
      <c r="M79" s="31" t="s">
        <v>782</v>
      </c>
      <c r="N79" s="31" t="s">
        <v>783</v>
      </c>
      <c r="O79" s="31" t="s">
        <v>784</v>
      </c>
      <c r="P79" s="22"/>
      <c r="Q79" s="22"/>
      <c r="R79" s="22"/>
      <c r="S79" s="31" t="s">
        <v>785</v>
      </c>
      <c r="T79" s="31" t="s">
        <v>786</v>
      </c>
      <c r="U79" s="31" t="s">
        <v>787</v>
      </c>
      <c r="V79" s="31" t="s">
        <v>788</v>
      </c>
      <c r="W79" s="31" t="s">
        <v>789</v>
      </c>
      <c r="X79" s="31" t="s">
        <v>790</v>
      </c>
      <c r="Y79" s="22"/>
      <c r="Z79" s="22"/>
      <c r="AA79" s="22"/>
      <c r="AB79" s="22"/>
      <c r="AC79" s="22"/>
      <c r="AD79" s="22"/>
      <c r="AE79" s="31" t="s">
        <v>791</v>
      </c>
      <c r="AF79" s="22"/>
      <c r="AG79" s="22"/>
      <c r="AH79" s="22"/>
      <c r="AI79" s="22"/>
      <c r="AJ79" s="22"/>
      <c r="AK79" s="22"/>
      <c r="AL79" s="22"/>
      <c r="AM79" s="22"/>
      <c r="AN79" s="31" t="s">
        <v>792</v>
      </c>
      <c r="AO79" s="31" t="s">
        <v>793</v>
      </c>
      <c r="AP79" s="32"/>
      <c r="AQ79" s="50" t="s">
        <v>794</v>
      </c>
      <c r="AR79" s="36"/>
      <c r="AS79" s="36"/>
      <c r="AT79" s="36"/>
      <c r="AU79" s="36"/>
      <c r="AV79" s="36"/>
      <c r="AW79" s="36"/>
      <c r="AX79" s="36"/>
      <c r="AY79" s="36"/>
      <c r="AZ79" s="36"/>
      <c r="BA79" s="36"/>
      <c r="BB79" s="36"/>
      <c r="BC79" s="36"/>
      <c r="BD79" s="36"/>
      <c r="BE79" s="36"/>
      <c r="BF79" s="36"/>
      <c r="BG79" s="36"/>
      <c r="BH79" s="36"/>
      <c r="BI79" s="36"/>
      <c r="BJ79" s="36"/>
      <c r="BK79" s="36"/>
      <c r="BL79" s="36"/>
    </row>
    <row r="80">
      <c r="A80" s="22" t="s">
        <v>795</v>
      </c>
      <c r="B80" s="22" t="s">
        <v>796</v>
      </c>
      <c r="C80" s="22"/>
      <c r="D80" s="31"/>
      <c r="E80" s="46" t="s">
        <v>797</v>
      </c>
      <c r="F80" s="46" t="s">
        <v>798</v>
      </c>
      <c r="G80" s="22" t="s">
        <v>799</v>
      </c>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22"/>
      <c r="AN80" s="31" t="s">
        <v>140</v>
      </c>
      <c r="AO80" s="22"/>
      <c r="AP80" s="32"/>
      <c r="AQ80" s="45"/>
      <c r="AR80" s="36"/>
      <c r="AS80" s="36"/>
      <c r="AT80" s="36"/>
      <c r="AU80" s="36"/>
      <c r="AV80" s="36"/>
      <c r="AW80" s="36"/>
      <c r="AX80" s="36"/>
      <c r="AY80" s="36"/>
      <c r="AZ80" s="36"/>
      <c r="BA80" s="36"/>
      <c r="BB80" s="36"/>
      <c r="BC80" s="36"/>
      <c r="BD80" s="36"/>
      <c r="BE80" s="36"/>
      <c r="BF80" s="36"/>
      <c r="BG80" s="36"/>
      <c r="BH80" s="36"/>
      <c r="BI80" s="36"/>
      <c r="BJ80" s="36"/>
      <c r="BK80" s="36"/>
      <c r="BL80" s="36"/>
    </row>
    <row r="81">
      <c r="A81" s="22" t="s">
        <v>800</v>
      </c>
      <c r="B81" s="22" t="s">
        <v>801</v>
      </c>
      <c r="C81" s="22"/>
      <c r="D81" s="31"/>
      <c r="E81" s="46" t="s">
        <v>802</v>
      </c>
      <c r="F81" s="46" t="s">
        <v>803</v>
      </c>
      <c r="G81" s="22" t="s">
        <v>804</v>
      </c>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22"/>
      <c r="AN81" s="31" t="s">
        <v>140</v>
      </c>
      <c r="AO81" s="22"/>
      <c r="AP81" s="32"/>
      <c r="AQ81" s="45"/>
      <c r="AR81" s="36"/>
      <c r="AS81" s="36"/>
      <c r="AT81" s="36"/>
      <c r="AU81" s="36"/>
      <c r="AV81" s="36"/>
      <c r="AW81" s="36"/>
      <c r="AX81" s="36"/>
      <c r="AY81" s="36"/>
      <c r="AZ81" s="36"/>
      <c r="BA81" s="36"/>
      <c r="BB81" s="36"/>
      <c r="BC81" s="36"/>
      <c r="BD81" s="36"/>
      <c r="BE81" s="36"/>
      <c r="BF81" s="36"/>
      <c r="BG81" s="36"/>
      <c r="BH81" s="36"/>
      <c r="BI81" s="36"/>
      <c r="BJ81" s="36"/>
      <c r="BK81" s="36"/>
      <c r="BL81" s="36"/>
    </row>
    <row r="82">
      <c r="A82" s="22" t="s">
        <v>805</v>
      </c>
      <c r="B82" s="22" t="s">
        <v>806</v>
      </c>
      <c r="C82" s="22"/>
      <c r="D82" s="31"/>
      <c r="E82" s="46" t="s">
        <v>807</v>
      </c>
      <c r="F82" s="46" t="s">
        <v>808</v>
      </c>
      <c r="G82" s="22" t="s">
        <v>809</v>
      </c>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22"/>
      <c r="AN82" s="31" t="s">
        <v>140</v>
      </c>
      <c r="AO82" s="22"/>
      <c r="AP82" s="32"/>
      <c r="AQ82" s="45"/>
      <c r="AR82" s="36"/>
      <c r="AS82" s="36"/>
      <c r="AT82" s="36"/>
      <c r="AU82" s="36"/>
      <c r="AV82" s="36"/>
      <c r="AW82" s="36"/>
      <c r="AX82" s="36"/>
      <c r="AY82" s="36"/>
      <c r="AZ82" s="36"/>
      <c r="BA82" s="36"/>
      <c r="BB82" s="36"/>
      <c r="BC82" s="36"/>
      <c r="BD82" s="36"/>
      <c r="BE82" s="36"/>
      <c r="BF82" s="36"/>
      <c r="BG82" s="36"/>
      <c r="BH82" s="36"/>
      <c r="BI82" s="36"/>
      <c r="BJ82" s="36"/>
      <c r="BK82" s="36"/>
      <c r="BL82" s="36"/>
    </row>
    <row r="83">
      <c r="A83" s="22" t="s">
        <v>810</v>
      </c>
      <c r="B83" s="22" t="s">
        <v>214</v>
      </c>
      <c r="C83" s="22"/>
      <c r="D83" s="22"/>
      <c r="E83" s="46" t="s">
        <v>811</v>
      </c>
      <c r="F83" s="46" t="s">
        <v>812</v>
      </c>
      <c r="G83" s="22" t="s">
        <v>813</v>
      </c>
      <c r="H83" s="22"/>
      <c r="I83" s="31" t="s">
        <v>814</v>
      </c>
      <c r="J83" s="31" t="s">
        <v>815</v>
      </c>
      <c r="K83" s="31" t="s">
        <v>816</v>
      </c>
      <c r="L83" s="22"/>
      <c r="M83" s="22"/>
      <c r="N83" s="31" t="s">
        <v>817</v>
      </c>
      <c r="O83" s="31" t="s">
        <v>818</v>
      </c>
      <c r="P83" s="22"/>
      <c r="Q83" s="22"/>
      <c r="R83" s="22"/>
      <c r="S83" s="31" t="s">
        <v>819</v>
      </c>
      <c r="T83" s="31" t="s">
        <v>820</v>
      </c>
      <c r="U83" s="31" t="s">
        <v>821</v>
      </c>
      <c r="V83" s="31" t="s">
        <v>822</v>
      </c>
      <c r="W83" s="31" t="s">
        <v>823</v>
      </c>
      <c r="X83" s="31" t="s">
        <v>824</v>
      </c>
      <c r="Y83" s="22"/>
      <c r="Z83" s="22"/>
      <c r="AA83" s="22"/>
      <c r="AB83" s="22"/>
      <c r="AC83" s="22"/>
      <c r="AD83" s="22"/>
      <c r="AE83" s="31" t="s">
        <v>825</v>
      </c>
      <c r="AF83" s="22"/>
      <c r="AG83" s="22"/>
      <c r="AH83" s="22"/>
      <c r="AI83" s="22"/>
      <c r="AJ83" s="22"/>
      <c r="AK83" s="22"/>
      <c r="AL83" s="22"/>
      <c r="AM83" s="22"/>
      <c r="AN83" s="31" t="s">
        <v>826</v>
      </c>
      <c r="AO83" s="31" t="s">
        <v>827</v>
      </c>
      <c r="AP83" s="32"/>
      <c r="AQ83" s="50" t="s">
        <v>828</v>
      </c>
      <c r="AR83" s="36"/>
      <c r="AS83" s="36"/>
      <c r="AT83" s="36"/>
      <c r="AU83" s="36"/>
      <c r="AV83" s="36"/>
      <c r="AW83" s="36"/>
      <c r="AX83" s="36"/>
      <c r="AY83" s="36"/>
      <c r="AZ83" s="36"/>
      <c r="BA83" s="36"/>
      <c r="BB83" s="36"/>
      <c r="BC83" s="36"/>
      <c r="BD83" s="36"/>
      <c r="BE83" s="36"/>
      <c r="BF83" s="36"/>
      <c r="BG83" s="36"/>
      <c r="BH83" s="36"/>
      <c r="BI83" s="36"/>
      <c r="BJ83" s="36"/>
      <c r="BK83" s="36"/>
      <c r="BL83" s="36"/>
    </row>
    <row r="84">
      <c r="A84" s="22" t="s">
        <v>829</v>
      </c>
      <c r="B84" s="22" t="s">
        <v>214</v>
      </c>
      <c r="C84" s="22"/>
      <c r="D84" s="22"/>
      <c r="E84" s="46" t="s">
        <v>830</v>
      </c>
      <c r="F84" s="46" t="s">
        <v>831</v>
      </c>
      <c r="G84" s="22" t="s">
        <v>832</v>
      </c>
      <c r="H84" s="22"/>
      <c r="I84" s="22"/>
      <c r="J84" s="31" t="s">
        <v>833</v>
      </c>
      <c r="K84" s="31" t="s">
        <v>834</v>
      </c>
      <c r="L84" s="22"/>
      <c r="M84" s="22"/>
      <c r="N84" s="31" t="s">
        <v>835</v>
      </c>
      <c r="O84" s="51" t="s">
        <v>836</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32"/>
      <c r="AQ84" s="45"/>
      <c r="AR84" s="36"/>
      <c r="AS84" s="36"/>
      <c r="AT84" s="36"/>
      <c r="AU84" s="36"/>
      <c r="AV84" s="36"/>
      <c r="AW84" s="36"/>
      <c r="AX84" s="36"/>
      <c r="AY84" s="36"/>
      <c r="AZ84" s="36"/>
      <c r="BA84" s="36"/>
      <c r="BB84" s="36"/>
      <c r="BC84" s="36"/>
      <c r="BD84" s="36"/>
      <c r="BE84" s="36"/>
      <c r="BF84" s="36"/>
      <c r="BG84" s="36"/>
      <c r="BH84" s="36"/>
      <c r="BI84" s="36"/>
      <c r="BJ84" s="36"/>
      <c r="BK84" s="36"/>
      <c r="BL84" s="36"/>
    </row>
    <row r="85">
      <c r="A85" s="22" t="s">
        <v>837</v>
      </c>
      <c r="B85" s="22" t="s">
        <v>838</v>
      </c>
      <c r="C85" s="22"/>
      <c r="D85" s="22"/>
      <c r="E85" s="46" t="s">
        <v>839</v>
      </c>
      <c r="F85" s="46" t="s">
        <v>840</v>
      </c>
      <c r="G85" s="22" t="s">
        <v>841</v>
      </c>
      <c r="H85" s="22"/>
      <c r="I85" s="31" t="s">
        <v>842</v>
      </c>
      <c r="J85" s="31" t="s">
        <v>843</v>
      </c>
      <c r="K85" s="31" t="s">
        <v>844</v>
      </c>
      <c r="L85" s="22"/>
      <c r="M85" s="31" t="s">
        <v>845</v>
      </c>
      <c r="N85" s="31" t="s">
        <v>846</v>
      </c>
      <c r="O85" s="31" t="s">
        <v>847</v>
      </c>
      <c r="P85" s="22"/>
      <c r="Q85" s="22"/>
      <c r="R85" s="22"/>
      <c r="S85" s="31" t="s">
        <v>848</v>
      </c>
      <c r="T85" s="31" t="s">
        <v>849</v>
      </c>
      <c r="U85" s="31" t="s">
        <v>850</v>
      </c>
      <c r="V85" s="31" t="s">
        <v>851</v>
      </c>
      <c r="W85" s="31" t="s">
        <v>852</v>
      </c>
      <c r="X85" s="31" t="s">
        <v>853</v>
      </c>
      <c r="Y85" s="22"/>
      <c r="Z85" s="22"/>
      <c r="AA85" s="22"/>
      <c r="AB85" s="22"/>
      <c r="AC85" s="22"/>
      <c r="AD85" s="22"/>
      <c r="AE85" s="31" t="s">
        <v>854</v>
      </c>
      <c r="AF85" s="22"/>
      <c r="AG85" s="22"/>
      <c r="AH85" s="22"/>
      <c r="AI85" s="22"/>
      <c r="AJ85" s="22"/>
      <c r="AK85" s="22"/>
      <c r="AL85" s="22"/>
      <c r="AM85" s="22"/>
      <c r="AN85" s="31" t="s">
        <v>855</v>
      </c>
      <c r="AO85" s="31" t="s">
        <v>856</v>
      </c>
      <c r="AP85" s="32"/>
      <c r="AQ85" s="50" t="s">
        <v>857</v>
      </c>
      <c r="AR85" s="36"/>
      <c r="AS85" s="36"/>
      <c r="AT85" s="36"/>
      <c r="AU85" s="36"/>
      <c r="AV85" s="36"/>
      <c r="AW85" s="36"/>
      <c r="AX85" s="36"/>
      <c r="AY85" s="36"/>
      <c r="AZ85" s="36"/>
      <c r="BA85" s="36"/>
      <c r="BB85" s="36"/>
      <c r="BC85" s="36"/>
      <c r="BD85" s="36"/>
      <c r="BE85" s="36"/>
      <c r="BF85" s="36"/>
      <c r="BG85" s="36"/>
      <c r="BH85" s="36"/>
      <c r="BI85" s="36"/>
      <c r="BJ85" s="36"/>
      <c r="BK85" s="36"/>
      <c r="BL85" s="36"/>
    </row>
    <row r="86">
      <c r="A86" s="22" t="s">
        <v>858</v>
      </c>
      <c r="B86" s="22" t="s">
        <v>838</v>
      </c>
      <c r="C86" s="22"/>
      <c r="D86" s="22"/>
      <c r="E86" s="46" t="s">
        <v>859</v>
      </c>
      <c r="F86" s="46" t="s">
        <v>860</v>
      </c>
      <c r="G86" s="22" t="s">
        <v>861</v>
      </c>
      <c r="H86" s="22"/>
      <c r="I86" s="31" t="s">
        <v>862</v>
      </c>
      <c r="J86" s="31" t="s">
        <v>863</v>
      </c>
      <c r="K86" s="31" t="s">
        <v>864</v>
      </c>
      <c r="L86" s="22"/>
      <c r="M86" s="31" t="s">
        <v>865</v>
      </c>
      <c r="N86" s="31" t="s">
        <v>866</v>
      </c>
      <c r="O86" s="31" t="s">
        <v>867</v>
      </c>
      <c r="P86" s="22"/>
      <c r="Q86" s="22"/>
      <c r="R86" s="22"/>
      <c r="S86" s="31" t="s">
        <v>868</v>
      </c>
      <c r="T86" s="31" t="s">
        <v>869</v>
      </c>
      <c r="U86" s="31" t="s">
        <v>870</v>
      </c>
      <c r="V86" s="31" t="s">
        <v>871</v>
      </c>
      <c r="W86" s="31" t="s">
        <v>872</v>
      </c>
      <c r="X86" s="31" t="s">
        <v>873</v>
      </c>
      <c r="Y86" s="22"/>
      <c r="Z86" s="22"/>
      <c r="AA86" s="22"/>
      <c r="AB86" s="22"/>
      <c r="AC86" s="22"/>
      <c r="AD86" s="22"/>
      <c r="AE86" s="31" t="s">
        <v>874</v>
      </c>
      <c r="AF86" s="22"/>
      <c r="AG86" s="22"/>
      <c r="AH86" s="22"/>
      <c r="AI86" s="22"/>
      <c r="AJ86" s="22"/>
      <c r="AK86" s="22"/>
      <c r="AL86" s="22"/>
      <c r="AM86" s="22"/>
      <c r="AN86" s="31" t="s">
        <v>875</v>
      </c>
      <c r="AO86" s="31" t="s">
        <v>876</v>
      </c>
      <c r="AP86" s="32"/>
      <c r="AQ86" s="50" t="s">
        <v>877</v>
      </c>
      <c r="AR86" s="36"/>
      <c r="AS86" s="36"/>
      <c r="AT86" s="36"/>
      <c r="AU86" s="36"/>
      <c r="AV86" s="36"/>
      <c r="AW86" s="36"/>
      <c r="AX86" s="36"/>
      <c r="AY86" s="36"/>
      <c r="AZ86" s="36"/>
      <c r="BA86" s="36"/>
      <c r="BB86" s="36"/>
      <c r="BC86" s="36"/>
      <c r="BD86" s="36"/>
      <c r="BE86" s="36"/>
      <c r="BF86" s="36"/>
      <c r="BG86" s="36"/>
      <c r="BH86" s="36"/>
      <c r="BI86" s="36"/>
      <c r="BJ86" s="36"/>
      <c r="BK86" s="36"/>
      <c r="BL86" s="36"/>
    </row>
    <row r="87">
      <c r="A87" s="22" t="s">
        <v>878</v>
      </c>
      <c r="B87" s="22" t="s">
        <v>294</v>
      </c>
      <c r="C87" s="22"/>
      <c r="D87" s="22"/>
      <c r="E87" s="46" t="s">
        <v>879</v>
      </c>
      <c r="F87" s="46" t="s">
        <v>880</v>
      </c>
      <c r="G87" s="22" t="s">
        <v>881</v>
      </c>
      <c r="H87" s="22"/>
      <c r="I87" s="31" t="s">
        <v>882</v>
      </c>
      <c r="J87" s="31" t="s">
        <v>883</v>
      </c>
      <c r="K87" s="31" t="s">
        <v>884</v>
      </c>
      <c r="L87" s="22"/>
      <c r="M87" s="31" t="s">
        <v>885</v>
      </c>
      <c r="N87" s="31" t="s">
        <v>886</v>
      </c>
      <c r="O87" s="31" t="s">
        <v>887</v>
      </c>
      <c r="P87" s="22"/>
      <c r="Q87" s="22"/>
      <c r="R87" s="22"/>
      <c r="S87" s="31" t="s">
        <v>888</v>
      </c>
      <c r="T87" s="31" t="s">
        <v>889</v>
      </c>
      <c r="U87" s="31" t="s">
        <v>890</v>
      </c>
      <c r="V87" s="31" t="s">
        <v>891</v>
      </c>
      <c r="W87" s="31" t="s">
        <v>892</v>
      </c>
      <c r="X87" s="31" t="s">
        <v>893</v>
      </c>
      <c r="Y87" s="22"/>
      <c r="Z87" s="22"/>
      <c r="AA87" s="22"/>
      <c r="AB87" s="22"/>
      <c r="AC87" s="22"/>
      <c r="AD87" s="22"/>
      <c r="AE87" s="31" t="s">
        <v>894</v>
      </c>
      <c r="AF87" s="22"/>
      <c r="AG87" s="22"/>
      <c r="AH87" s="22"/>
      <c r="AI87" s="22"/>
      <c r="AJ87" s="22"/>
      <c r="AK87" s="22"/>
      <c r="AL87" s="22"/>
      <c r="AM87" s="22"/>
      <c r="AN87" s="31" t="s">
        <v>895</v>
      </c>
      <c r="AO87" s="31" t="s">
        <v>896</v>
      </c>
      <c r="AP87" s="32"/>
      <c r="AQ87" s="50" t="s">
        <v>897</v>
      </c>
      <c r="AR87" s="36"/>
      <c r="AS87" s="36"/>
      <c r="AT87" s="36"/>
      <c r="AU87" s="36"/>
      <c r="AV87" s="36"/>
      <c r="AW87" s="36"/>
      <c r="AX87" s="36"/>
      <c r="AY87" s="36"/>
      <c r="AZ87" s="36"/>
      <c r="BA87" s="36"/>
      <c r="BB87" s="36"/>
      <c r="BC87" s="36"/>
      <c r="BD87" s="36"/>
      <c r="BE87" s="36"/>
      <c r="BF87" s="36"/>
      <c r="BG87" s="36"/>
      <c r="BH87" s="36"/>
      <c r="BI87" s="36"/>
      <c r="BJ87" s="36"/>
      <c r="BK87" s="36"/>
      <c r="BL87" s="36"/>
    </row>
    <row r="88">
      <c r="A88" s="22" t="s">
        <v>898</v>
      </c>
      <c r="B88" s="22" t="s">
        <v>502</v>
      </c>
      <c r="C88" s="22"/>
      <c r="D88" s="22"/>
      <c r="E88" s="23"/>
      <c r="F88" s="23"/>
      <c r="G88" s="22" t="s">
        <v>899</v>
      </c>
      <c r="H88" s="22"/>
      <c r="I88" s="22"/>
      <c r="J88" s="22"/>
      <c r="K88" s="31" t="s">
        <v>900</v>
      </c>
      <c r="L88" s="22"/>
      <c r="M88" s="22"/>
      <c r="N88" s="31" t="s">
        <v>901</v>
      </c>
      <c r="O88" s="31" t="s">
        <v>902</v>
      </c>
      <c r="P88" s="22"/>
      <c r="Q88" s="22"/>
      <c r="R88" s="22"/>
      <c r="S88" s="22"/>
      <c r="T88" s="22"/>
      <c r="U88" s="22"/>
      <c r="V88" s="22"/>
      <c r="W88" s="31" t="s">
        <v>903</v>
      </c>
      <c r="X88" s="31" t="s">
        <v>904</v>
      </c>
      <c r="Y88" s="22"/>
      <c r="Z88" s="22"/>
      <c r="AA88" s="22"/>
      <c r="AB88" s="22"/>
      <c r="AC88" s="22"/>
      <c r="AD88" s="22"/>
      <c r="AE88" s="22"/>
      <c r="AF88" s="22"/>
      <c r="AG88" s="22"/>
      <c r="AH88" s="22"/>
      <c r="AI88" s="22"/>
      <c r="AJ88" s="22"/>
      <c r="AK88" s="22"/>
      <c r="AL88" s="22"/>
      <c r="AM88" s="22"/>
      <c r="AN88" s="31" t="s">
        <v>905</v>
      </c>
      <c r="AO88" s="31" t="s">
        <v>906</v>
      </c>
      <c r="AP88" s="32"/>
      <c r="AQ88" s="50" t="s">
        <v>907</v>
      </c>
      <c r="AR88" s="36"/>
      <c r="AS88" s="36"/>
      <c r="AT88" s="36"/>
      <c r="AU88" s="36"/>
      <c r="AV88" s="36"/>
      <c r="AW88" s="36"/>
      <c r="AX88" s="36"/>
      <c r="AY88" s="36"/>
      <c r="AZ88" s="36"/>
      <c r="BA88" s="36"/>
      <c r="BB88" s="36"/>
      <c r="BC88" s="36"/>
      <c r="BD88" s="36"/>
      <c r="BE88" s="36"/>
      <c r="BF88" s="36"/>
      <c r="BG88" s="36"/>
      <c r="BH88" s="36"/>
      <c r="BI88" s="36"/>
      <c r="BJ88" s="36"/>
      <c r="BK88" s="36"/>
      <c r="BL88" s="36"/>
    </row>
    <row r="89">
      <c r="A89" s="22" t="s">
        <v>908</v>
      </c>
      <c r="B89" s="22" t="s">
        <v>214</v>
      </c>
      <c r="C89" s="22"/>
      <c r="D89" s="22"/>
      <c r="E89" s="46" t="s">
        <v>909</v>
      </c>
      <c r="F89" s="46" t="s">
        <v>910</v>
      </c>
      <c r="G89" s="22" t="s">
        <v>911</v>
      </c>
      <c r="H89" s="22"/>
      <c r="I89" s="22"/>
      <c r="J89" s="22"/>
      <c r="K89" s="31" t="s">
        <v>912</v>
      </c>
      <c r="L89" s="22"/>
      <c r="M89" s="31" t="s">
        <v>913</v>
      </c>
      <c r="N89" s="31" t="s">
        <v>914</v>
      </c>
      <c r="O89" s="31" t="s">
        <v>914</v>
      </c>
      <c r="P89" s="22"/>
      <c r="Q89" s="22"/>
      <c r="R89" s="22"/>
      <c r="S89" s="31" t="s">
        <v>915</v>
      </c>
      <c r="T89" s="31" t="s">
        <v>916</v>
      </c>
      <c r="U89" s="31" t="s">
        <v>917</v>
      </c>
      <c r="V89" s="31" t="s">
        <v>918</v>
      </c>
      <c r="W89" s="31" t="s">
        <v>919</v>
      </c>
      <c r="X89" s="31" t="s">
        <v>920</v>
      </c>
      <c r="Y89" s="22"/>
      <c r="Z89" s="22"/>
      <c r="AA89" s="22"/>
      <c r="AB89" s="22"/>
      <c r="AC89" s="22"/>
      <c r="AD89" s="22"/>
      <c r="AE89" s="22"/>
      <c r="AF89" s="22"/>
      <c r="AG89" s="22"/>
      <c r="AH89" s="22"/>
      <c r="AI89" s="22"/>
      <c r="AJ89" s="22"/>
      <c r="AK89" s="22"/>
      <c r="AL89" s="22"/>
      <c r="AM89" s="22"/>
      <c r="AN89" s="31" t="s">
        <v>921</v>
      </c>
      <c r="AO89" s="31" t="s">
        <v>922</v>
      </c>
      <c r="AP89" s="40"/>
      <c r="AQ89" s="50" t="s">
        <v>923</v>
      </c>
      <c r="AR89" s="36"/>
      <c r="AS89" s="36"/>
      <c r="AT89" s="36"/>
      <c r="AU89" s="36"/>
      <c r="AV89" s="36"/>
      <c r="AW89" s="36"/>
      <c r="AX89" s="36"/>
      <c r="AY89" s="36"/>
      <c r="AZ89" s="36"/>
      <c r="BA89" s="36"/>
      <c r="BB89" s="36"/>
      <c r="BC89" s="36"/>
      <c r="BD89" s="36"/>
      <c r="BE89" s="36"/>
      <c r="BF89" s="36"/>
      <c r="BG89" s="36"/>
      <c r="BH89" s="36"/>
      <c r="BI89" s="36"/>
      <c r="BJ89" s="36"/>
      <c r="BK89" s="36"/>
      <c r="BL89" s="36"/>
    </row>
    <row r="90">
      <c r="A90" s="22" t="s">
        <v>924</v>
      </c>
      <c r="B90" s="22" t="s">
        <v>214</v>
      </c>
      <c r="C90" s="22"/>
      <c r="D90" s="22"/>
      <c r="E90" s="46" t="s">
        <v>925</v>
      </c>
      <c r="F90" s="46" t="s">
        <v>926</v>
      </c>
      <c r="G90" s="22" t="s">
        <v>927</v>
      </c>
      <c r="H90" s="22"/>
      <c r="I90" s="31" t="s">
        <v>928</v>
      </c>
      <c r="J90" s="31" t="s">
        <v>929</v>
      </c>
      <c r="K90" s="31" t="s">
        <v>930</v>
      </c>
      <c r="L90" s="22"/>
      <c r="M90" s="31" t="s">
        <v>931</v>
      </c>
      <c r="N90" s="31" t="s">
        <v>932</v>
      </c>
      <c r="O90" s="31" t="s">
        <v>933</v>
      </c>
      <c r="P90" s="22"/>
      <c r="Q90" s="22"/>
      <c r="R90" s="22"/>
      <c r="S90" s="31" t="s">
        <v>934</v>
      </c>
      <c r="T90" s="31" t="s">
        <v>935</v>
      </c>
      <c r="U90" s="31" t="s">
        <v>936</v>
      </c>
      <c r="V90" s="31" t="s">
        <v>937</v>
      </c>
      <c r="W90" s="31" t="s">
        <v>938</v>
      </c>
      <c r="X90" s="31" t="s">
        <v>939</v>
      </c>
      <c r="Y90" s="22"/>
      <c r="Z90" s="22"/>
      <c r="AA90" s="22"/>
      <c r="AB90" s="22"/>
      <c r="AC90" s="22"/>
      <c r="AD90" s="22"/>
      <c r="AE90" s="22"/>
      <c r="AF90" s="22"/>
      <c r="AG90" s="22"/>
      <c r="AH90" s="22"/>
      <c r="AI90" s="22"/>
      <c r="AJ90" s="22"/>
      <c r="AK90" s="22"/>
      <c r="AL90" s="22"/>
      <c r="AM90" s="22"/>
      <c r="AN90" s="31" t="s">
        <v>940</v>
      </c>
      <c r="AO90" s="31" t="s">
        <v>941</v>
      </c>
      <c r="AP90" s="32"/>
      <c r="AQ90" s="50" t="s">
        <v>942</v>
      </c>
      <c r="AR90" s="36"/>
      <c r="AS90" s="36"/>
      <c r="AT90" s="36"/>
      <c r="AU90" s="36"/>
      <c r="AV90" s="36"/>
      <c r="AW90" s="36"/>
      <c r="AX90" s="36"/>
      <c r="AY90" s="36"/>
      <c r="AZ90" s="36"/>
      <c r="BA90" s="36"/>
      <c r="BB90" s="36"/>
      <c r="BC90" s="36"/>
      <c r="BD90" s="36"/>
      <c r="BE90" s="36"/>
      <c r="BF90" s="36"/>
      <c r="BG90" s="36"/>
      <c r="BH90" s="36"/>
      <c r="BI90" s="36"/>
      <c r="BJ90" s="36"/>
      <c r="BK90" s="36"/>
      <c r="BL90" s="36"/>
    </row>
    <row r="91">
      <c r="A91" s="22" t="s">
        <v>943</v>
      </c>
      <c r="B91" s="22" t="s">
        <v>214</v>
      </c>
      <c r="C91" s="22"/>
      <c r="D91" s="22"/>
      <c r="E91" s="46" t="s">
        <v>944</v>
      </c>
      <c r="F91" s="46" t="s">
        <v>945</v>
      </c>
      <c r="G91" s="22" t="s">
        <v>946</v>
      </c>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32"/>
      <c r="AQ91" s="45"/>
      <c r="AR91" s="36"/>
      <c r="AS91" s="36"/>
      <c r="AT91" s="36"/>
      <c r="AU91" s="36"/>
      <c r="AV91" s="36"/>
      <c r="AW91" s="36"/>
      <c r="AX91" s="36"/>
      <c r="AY91" s="36"/>
      <c r="AZ91" s="36"/>
      <c r="BA91" s="36"/>
      <c r="BB91" s="36"/>
      <c r="BC91" s="36"/>
      <c r="BD91" s="36"/>
      <c r="BE91" s="36"/>
      <c r="BF91" s="36"/>
      <c r="BG91" s="36"/>
      <c r="BH91" s="36"/>
      <c r="BI91" s="36"/>
      <c r="BJ91" s="36"/>
      <c r="BK91" s="36"/>
      <c r="BL91" s="36"/>
    </row>
    <row r="92">
      <c r="A92" s="22" t="s">
        <v>947</v>
      </c>
      <c r="B92" s="22" t="s">
        <v>948</v>
      </c>
      <c r="C92" s="22"/>
      <c r="D92" s="22"/>
      <c r="E92" s="22"/>
      <c r="F92" s="22"/>
      <c r="G92" s="22">
        <v>1080.0</v>
      </c>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32"/>
      <c r="AQ92" s="45"/>
      <c r="AR92" s="36"/>
      <c r="AS92" s="36"/>
      <c r="AT92" s="36"/>
      <c r="AU92" s="36"/>
      <c r="AV92" s="36"/>
      <c r="AW92" s="36"/>
      <c r="AX92" s="36"/>
      <c r="AY92" s="36"/>
      <c r="AZ92" s="36"/>
      <c r="BA92" s="36"/>
      <c r="BB92" s="36"/>
      <c r="BC92" s="36"/>
      <c r="BD92" s="36"/>
      <c r="BE92" s="36"/>
      <c r="BF92" s="36"/>
      <c r="BG92" s="36"/>
      <c r="BH92" s="36"/>
      <c r="BI92" s="36"/>
      <c r="BJ92" s="36"/>
      <c r="BK92" s="36"/>
      <c r="BL92" s="36"/>
    </row>
    <row r="93">
      <c r="A93" s="22" t="s">
        <v>949</v>
      </c>
      <c r="B93" s="22" t="s">
        <v>347</v>
      </c>
      <c r="C93" s="22"/>
      <c r="D93" s="22"/>
      <c r="E93" s="46" t="s">
        <v>950</v>
      </c>
      <c r="F93" s="46" t="s">
        <v>951</v>
      </c>
      <c r="G93" s="22" t="s">
        <v>952</v>
      </c>
      <c r="H93" s="22"/>
      <c r="I93" s="31" t="s">
        <v>953</v>
      </c>
      <c r="J93" s="31" t="s">
        <v>954</v>
      </c>
      <c r="K93" s="31" t="s">
        <v>955</v>
      </c>
      <c r="L93" s="22"/>
      <c r="M93" s="31" t="s">
        <v>956</v>
      </c>
      <c r="N93" s="31" t="s">
        <v>957</v>
      </c>
      <c r="O93" s="31" t="s">
        <v>958</v>
      </c>
      <c r="P93" s="22"/>
      <c r="Q93" s="22"/>
      <c r="R93" s="22"/>
      <c r="S93" s="31" t="s">
        <v>959</v>
      </c>
      <c r="T93" s="31" t="s">
        <v>960</v>
      </c>
      <c r="U93" s="31" t="s">
        <v>961</v>
      </c>
      <c r="V93" s="31" t="s">
        <v>962</v>
      </c>
      <c r="W93" s="31" t="s">
        <v>963</v>
      </c>
      <c r="X93" s="31" t="s">
        <v>964</v>
      </c>
      <c r="Y93" s="22"/>
      <c r="Z93" s="46" t="s">
        <v>965</v>
      </c>
      <c r="AA93" s="22"/>
      <c r="AB93" s="22"/>
      <c r="AC93" s="22"/>
      <c r="AD93" s="22"/>
      <c r="AE93" s="31" t="s">
        <v>966</v>
      </c>
      <c r="AF93" s="22"/>
      <c r="AG93" s="22"/>
      <c r="AH93" s="22"/>
      <c r="AI93" s="22"/>
      <c r="AJ93" s="22"/>
      <c r="AK93" s="22"/>
      <c r="AL93" s="22"/>
      <c r="AM93" s="22"/>
      <c r="AN93" s="31" t="s">
        <v>967</v>
      </c>
      <c r="AO93" s="31" t="s">
        <v>968</v>
      </c>
      <c r="AP93" s="32"/>
      <c r="AQ93" s="50" t="s">
        <v>969</v>
      </c>
      <c r="AR93" s="36"/>
      <c r="AS93" s="36"/>
      <c r="AT93" s="36"/>
      <c r="AU93" s="36"/>
      <c r="AV93" s="36"/>
      <c r="AW93" s="36"/>
      <c r="AX93" s="36"/>
      <c r="AY93" s="36"/>
      <c r="AZ93" s="36"/>
      <c r="BA93" s="36"/>
      <c r="BB93" s="36"/>
      <c r="BC93" s="36"/>
      <c r="BD93" s="36"/>
      <c r="BE93" s="36"/>
      <c r="BF93" s="36"/>
      <c r="BG93" s="36"/>
      <c r="BH93" s="36"/>
      <c r="BI93" s="36"/>
      <c r="BJ93" s="36"/>
      <c r="BK93" s="36"/>
      <c r="BL93" s="36"/>
    </row>
    <row r="94">
      <c r="A94" s="22" t="s">
        <v>970</v>
      </c>
      <c r="B94" s="22" t="s">
        <v>200</v>
      </c>
      <c r="C94" s="22"/>
      <c r="D94" s="22"/>
      <c r="E94" s="46" t="s">
        <v>971</v>
      </c>
      <c r="F94" s="46" t="s">
        <v>972</v>
      </c>
      <c r="G94" s="22" t="s">
        <v>973</v>
      </c>
      <c r="H94" s="22"/>
      <c r="I94" s="31" t="s">
        <v>974</v>
      </c>
      <c r="J94" s="31" t="s">
        <v>975</v>
      </c>
      <c r="K94" s="31" t="s">
        <v>976</v>
      </c>
      <c r="L94" s="22"/>
      <c r="M94" s="31" t="s">
        <v>977</v>
      </c>
      <c r="N94" s="22"/>
      <c r="O94" s="22"/>
      <c r="P94" s="22"/>
      <c r="Q94" s="22"/>
      <c r="R94" s="22"/>
      <c r="S94" s="31" t="s">
        <v>978</v>
      </c>
      <c r="T94" s="31" t="s">
        <v>979</v>
      </c>
      <c r="U94" s="31" t="s">
        <v>980</v>
      </c>
      <c r="V94" s="31" t="s">
        <v>981</v>
      </c>
      <c r="W94" s="31" t="s">
        <v>982</v>
      </c>
      <c r="X94" s="31" t="s">
        <v>983</v>
      </c>
      <c r="Y94" s="22"/>
      <c r="Z94" s="46" t="s">
        <v>984</v>
      </c>
      <c r="AA94" s="22"/>
      <c r="AB94" s="22"/>
      <c r="AC94" s="22"/>
      <c r="AD94" s="22"/>
      <c r="AE94" s="31" t="s">
        <v>985</v>
      </c>
      <c r="AF94" s="22"/>
      <c r="AG94" s="22"/>
      <c r="AH94" s="22"/>
      <c r="AI94" s="22"/>
      <c r="AJ94" s="22"/>
      <c r="AK94" s="22"/>
      <c r="AL94" s="22"/>
      <c r="AM94" s="22"/>
      <c r="AN94" s="31" t="s">
        <v>986</v>
      </c>
      <c r="AO94" s="31" t="s">
        <v>987</v>
      </c>
      <c r="AP94" s="32"/>
      <c r="AQ94" s="50" t="s">
        <v>988</v>
      </c>
      <c r="AR94" s="36"/>
      <c r="AS94" s="36"/>
      <c r="AT94" s="36"/>
      <c r="AU94" s="36"/>
      <c r="AV94" s="36"/>
      <c r="AW94" s="36"/>
      <c r="AX94" s="36"/>
      <c r="AY94" s="36"/>
      <c r="AZ94" s="36"/>
      <c r="BA94" s="36"/>
      <c r="BB94" s="36"/>
      <c r="BC94" s="36"/>
      <c r="BD94" s="36"/>
      <c r="BE94" s="36"/>
      <c r="BF94" s="36"/>
      <c r="BG94" s="36"/>
      <c r="BH94" s="36"/>
      <c r="BI94" s="36"/>
      <c r="BJ94" s="36"/>
      <c r="BK94" s="36"/>
      <c r="BL94" s="36"/>
    </row>
    <row r="95">
      <c r="A95" s="22" t="s">
        <v>989</v>
      </c>
      <c r="B95" s="22" t="s">
        <v>338</v>
      </c>
      <c r="C95" s="22"/>
      <c r="D95" s="22"/>
      <c r="E95" s="46" t="s">
        <v>990</v>
      </c>
      <c r="F95" s="46" t="s">
        <v>991</v>
      </c>
      <c r="G95" s="22" t="s">
        <v>992</v>
      </c>
      <c r="H95" s="22"/>
      <c r="I95" s="31" t="s">
        <v>993</v>
      </c>
      <c r="J95" s="31" t="s">
        <v>994</v>
      </c>
      <c r="K95" s="31" t="s">
        <v>995</v>
      </c>
      <c r="L95" s="22"/>
      <c r="M95" s="31" t="s">
        <v>996</v>
      </c>
      <c r="N95" s="31" t="s">
        <v>997</v>
      </c>
      <c r="O95" s="31" t="s">
        <v>998</v>
      </c>
      <c r="P95" s="22"/>
      <c r="Q95" s="22"/>
      <c r="R95" s="22"/>
      <c r="S95" s="31" t="s">
        <v>999</v>
      </c>
      <c r="T95" s="31" t="s">
        <v>1000</v>
      </c>
      <c r="U95" s="31" t="s">
        <v>1001</v>
      </c>
      <c r="V95" s="31" t="s">
        <v>1002</v>
      </c>
      <c r="W95" s="31" t="s">
        <v>1003</v>
      </c>
      <c r="X95" s="31" t="s">
        <v>1004</v>
      </c>
      <c r="Y95" s="22"/>
      <c r="Z95" s="22"/>
      <c r="AA95" s="22"/>
      <c r="AB95" s="22"/>
      <c r="AC95" s="22"/>
      <c r="AD95" s="22"/>
      <c r="AE95" s="31" t="s">
        <v>1005</v>
      </c>
      <c r="AF95" s="22"/>
      <c r="AG95" s="22"/>
      <c r="AH95" s="22"/>
      <c r="AI95" s="22"/>
      <c r="AJ95" s="22"/>
      <c r="AK95" s="22"/>
      <c r="AL95" s="22"/>
      <c r="AM95" s="22"/>
      <c r="AN95" s="31" t="s">
        <v>1006</v>
      </c>
      <c r="AO95" s="31" t="s">
        <v>1007</v>
      </c>
      <c r="AP95" s="40"/>
      <c r="AQ95" s="50" t="s">
        <v>1008</v>
      </c>
      <c r="AR95" s="36"/>
      <c r="AS95" s="36"/>
      <c r="AT95" s="36"/>
      <c r="AU95" s="36"/>
      <c r="AV95" s="36"/>
      <c r="AW95" s="36"/>
      <c r="AX95" s="36"/>
      <c r="AY95" s="36"/>
      <c r="AZ95" s="36"/>
      <c r="BA95" s="36"/>
      <c r="BB95" s="36"/>
      <c r="BC95" s="36"/>
      <c r="BD95" s="36"/>
      <c r="BE95" s="36"/>
      <c r="BF95" s="36"/>
      <c r="BG95" s="36"/>
      <c r="BH95" s="36"/>
      <c r="BI95" s="36"/>
      <c r="BJ95" s="36"/>
      <c r="BK95" s="36"/>
      <c r="BL95" s="36"/>
    </row>
    <row r="96">
      <c r="A96" s="22" t="s">
        <v>1009</v>
      </c>
      <c r="B96" s="22" t="s">
        <v>214</v>
      </c>
      <c r="C96" s="22"/>
      <c r="D96" s="22"/>
      <c r="E96" s="46" t="s">
        <v>1010</v>
      </c>
      <c r="F96" s="46" t="s">
        <v>1011</v>
      </c>
      <c r="G96" s="22" t="s">
        <v>1012</v>
      </c>
      <c r="H96" s="22"/>
      <c r="I96" s="31" t="s">
        <v>1013</v>
      </c>
      <c r="J96" s="31" t="s">
        <v>1014</v>
      </c>
      <c r="K96" s="31" t="s">
        <v>1015</v>
      </c>
      <c r="L96" s="22"/>
      <c r="M96" s="31" t="s">
        <v>1016</v>
      </c>
      <c r="N96" s="31" t="s">
        <v>1017</v>
      </c>
      <c r="O96" s="31" t="s">
        <v>1018</v>
      </c>
      <c r="P96" s="22"/>
      <c r="Q96" s="22"/>
      <c r="R96" s="22"/>
      <c r="S96" s="31" t="s">
        <v>1019</v>
      </c>
      <c r="T96" s="31" t="s">
        <v>1020</v>
      </c>
      <c r="U96" s="31" t="s">
        <v>1021</v>
      </c>
      <c r="V96" s="31" t="s">
        <v>1022</v>
      </c>
      <c r="W96" s="31" t="s">
        <v>1023</v>
      </c>
      <c r="X96" s="31" t="s">
        <v>1024</v>
      </c>
      <c r="Y96" s="22"/>
      <c r="Z96" s="46" t="s">
        <v>1025</v>
      </c>
      <c r="AA96" s="22"/>
      <c r="AB96" s="22"/>
      <c r="AC96" s="22"/>
      <c r="AD96" s="22"/>
      <c r="AE96" s="31" t="s">
        <v>1026</v>
      </c>
      <c r="AF96" s="22"/>
      <c r="AG96" s="22"/>
      <c r="AH96" s="22"/>
      <c r="AI96" s="22"/>
      <c r="AJ96" s="22"/>
      <c r="AK96" s="22"/>
      <c r="AL96" s="22"/>
      <c r="AM96" s="22"/>
      <c r="AN96" s="31" t="s">
        <v>1027</v>
      </c>
      <c r="AO96" s="31" t="s">
        <v>1028</v>
      </c>
      <c r="AP96" s="32"/>
      <c r="AQ96" s="50" t="s">
        <v>1029</v>
      </c>
      <c r="AR96" s="36"/>
      <c r="AS96" s="36"/>
      <c r="AT96" s="36"/>
      <c r="AU96" s="36"/>
      <c r="AV96" s="36"/>
      <c r="AW96" s="36"/>
      <c r="AX96" s="36"/>
      <c r="AY96" s="36"/>
      <c r="AZ96" s="36"/>
      <c r="BA96" s="36"/>
      <c r="BB96" s="36"/>
      <c r="BC96" s="36"/>
      <c r="BD96" s="36"/>
      <c r="BE96" s="36"/>
      <c r="BF96" s="36"/>
      <c r="BG96" s="36"/>
      <c r="BH96" s="36"/>
      <c r="BI96" s="36"/>
      <c r="BJ96" s="36"/>
      <c r="BK96" s="36"/>
      <c r="BL96" s="36"/>
    </row>
    <row r="97">
      <c r="A97" s="22" t="s">
        <v>1030</v>
      </c>
      <c r="B97" s="22" t="s">
        <v>214</v>
      </c>
      <c r="C97" s="22"/>
      <c r="D97" s="22"/>
      <c r="E97" s="46" t="s">
        <v>1031</v>
      </c>
      <c r="F97" s="46" t="s">
        <v>1032</v>
      </c>
      <c r="G97" s="22" t="s">
        <v>1033</v>
      </c>
      <c r="H97" s="22"/>
      <c r="I97" s="31" t="s">
        <v>1034</v>
      </c>
      <c r="J97" s="31" t="s">
        <v>1035</v>
      </c>
      <c r="K97" s="31" t="s">
        <v>1036</v>
      </c>
      <c r="L97" s="22"/>
      <c r="M97" s="31" t="s">
        <v>1037</v>
      </c>
      <c r="N97" s="31" t="s">
        <v>1038</v>
      </c>
      <c r="O97" s="31" t="s">
        <v>1039</v>
      </c>
      <c r="P97" s="22"/>
      <c r="Q97" s="22"/>
      <c r="R97" s="22"/>
      <c r="S97" s="31" t="s">
        <v>1040</v>
      </c>
      <c r="T97" s="31" t="s">
        <v>1041</v>
      </c>
      <c r="U97" s="31" t="s">
        <v>1042</v>
      </c>
      <c r="V97" s="31" t="s">
        <v>1043</v>
      </c>
      <c r="W97" s="31" t="s">
        <v>1044</v>
      </c>
      <c r="X97" s="31" t="s">
        <v>1045</v>
      </c>
      <c r="Y97" s="22"/>
      <c r="Z97" s="46" t="s">
        <v>307</v>
      </c>
      <c r="AA97" s="22"/>
      <c r="AB97" s="22"/>
      <c r="AC97" s="22"/>
      <c r="AD97" s="22"/>
      <c r="AE97" s="31" t="s">
        <v>1046</v>
      </c>
      <c r="AF97" s="22"/>
      <c r="AG97" s="22"/>
      <c r="AH97" s="22"/>
      <c r="AI97" s="22"/>
      <c r="AJ97" s="22"/>
      <c r="AK97" s="22"/>
      <c r="AL97" s="22"/>
      <c r="AM97" s="22"/>
      <c r="AN97" s="31" t="s">
        <v>1047</v>
      </c>
      <c r="AO97" s="31" t="s">
        <v>1048</v>
      </c>
      <c r="AP97" s="32"/>
      <c r="AQ97" s="50" t="s">
        <v>1049</v>
      </c>
      <c r="AR97" s="36"/>
      <c r="AS97" s="36"/>
      <c r="AT97" s="36"/>
      <c r="AU97" s="36"/>
      <c r="AV97" s="36"/>
      <c r="AW97" s="36"/>
      <c r="AX97" s="36"/>
      <c r="AY97" s="36"/>
      <c r="AZ97" s="36"/>
      <c r="BA97" s="36"/>
      <c r="BB97" s="36"/>
      <c r="BC97" s="36"/>
      <c r="BD97" s="36"/>
      <c r="BE97" s="36"/>
      <c r="BF97" s="36"/>
      <c r="BG97" s="36"/>
      <c r="BH97" s="36"/>
      <c r="BI97" s="36"/>
      <c r="BJ97" s="36"/>
      <c r="BK97" s="36"/>
      <c r="BL97" s="36"/>
    </row>
    <row r="98">
      <c r="A98" s="22" t="s">
        <v>1050</v>
      </c>
      <c r="B98" s="22" t="s">
        <v>1051</v>
      </c>
      <c r="C98" s="22"/>
      <c r="D98" s="22"/>
      <c r="E98" s="46" t="s">
        <v>1052</v>
      </c>
      <c r="F98" s="46" t="s">
        <v>1053</v>
      </c>
      <c r="G98" s="22" t="s">
        <v>1054</v>
      </c>
      <c r="H98" s="22"/>
      <c r="I98" s="31" t="s">
        <v>1055</v>
      </c>
      <c r="J98" s="31" t="s">
        <v>1056</v>
      </c>
      <c r="K98" s="31" t="s">
        <v>1057</v>
      </c>
      <c r="L98" s="22"/>
      <c r="M98" s="31" t="s">
        <v>1058</v>
      </c>
      <c r="N98" s="31" t="s">
        <v>1059</v>
      </c>
      <c r="O98" s="31" t="s">
        <v>1060</v>
      </c>
      <c r="P98" s="22"/>
      <c r="Q98" s="22"/>
      <c r="R98" s="22"/>
      <c r="S98" s="31" t="s">
        <v>1061</v>
      </c>
      <c r="T98" s="31" t="s">
        <v>1062</v>
      </c>
      <c r="U98" s="31" t="s">
        <v>1063</v>
      </c>
      <c r="V98" s="31" t="s">
        <v>1064</v>
      </c>
      <c r="W98" s="31" t="s">
        <v>1065</v>
      </c>
      <c r="X98" s="31" t="s">
        <v>1066</v>
      </c>
      <c r="Y98" s="22"/>
      <c r="Z98" s="22"/>
      <c r="AA98" s="22"/>
      <c r="AB98" s="22"/>
      <c r="AC98" s="22"/>
      <c r="AD98" s="22"/>
      <c r="AE98" s="31" t="s">
        <v>1067</v>
      </c>
      <c r="AF98" s="22"/>
      <c r="AG98" s="22"/>
      <c r="AH98" s="22"/>
      <c r="AI98" s="22"/>
      <c r="AJ98" s="22"/>
      <c r="AK98" s="22"/>
      <c r="AL98" s="22"/>
      <c r="AM98" s="22"/>
      <c r="AN98" s="31" t="s">
        <v>1068</v>
      </c>
      <c r="AO98" s="31" t="s">
        <v>1069</v>
      </c>
      <c r="AP98" s="32"/>
      <c r="AQ98" s="50" t="s">
        <v>1070</v>
      </c>
      <c r="AR98" s="36"/>
      <c r="AS98" s="36"/>
      <c r="AT98" s="36"/>
      <c r="AU98" s="36"/>
      <c r="AV98" s="36"/>
      <c r="AW98" s="36"/>
      <c r="AX98" s="36"/>
      <c r="AY98" s="36"/>
      <c r="AZ98" s="36"/>
      <c r="BA98" s="36"/>
      <c r="BB98" s="36"/>
      <c r="BC98" s="36"/>
      <c r="BD98" s="36"/>
      <c r="BE98" s="36"/>
      <c r="BF98" s="36"/>
      <c r="BG98" s="36"/>
      <c r="BH98" s="36"/>
      <c r="BI98" s="36"/>
      <c r="BJ98" s="36"/>
      <c r="BK98" s="36"/>
      <c r="BL98" s="36"/>
    </row>
    <row r="99">
      <c r="A99" s="22" t="s">
        <v>1071</v>
      </c>
      <c r="B99" s="22" t="s">
        <v>214</v>
      </c>
      <c r="C99" s="22"/>
      <c r="D99" s="22"/>
      <c r="E99" s="46" t="s">
        <v>1072</v>
      </c>
      <c r="F99" s="46" t="s">
        <v>1073</v>
      </c>
      <c r="G99" s="22" t="s">
        <v>1074</v>
      </c>
      <c r="H99" s="22"/>
      <c r="I99" s="31" t="s">
        <v>1075</v>
      </c>
      <c r="J99" s="31" t="s">
        <v>1076</v>
      </c>
      <c r="K99" s="31" t="s">
        <v>1077</v>
      </c>
      <c r="L99" s="22"/>
      <c r="M99" s="31" t="s">
        <v>1078</v>
      </c>
      <c r="N99" s="31" t="s">
        <v>1079</v>
      </c>
      <c r="O99" s="31" t="s">
        <v>1080</v>
      </c>
      <c r="P99" s="22"/>
      <c r="Q99" s="22"/>
      <c r="R99" s="22"/>
      <c r="S99" s="31" t="s">
        <v>1081</v>
      </c>
      <c r="T99" s="31" t="s">
        <v>1082</v>
      </c>
      <c r="U99" s="31" t="s">
        <v>1083</v>
      </c>
      <c r="V99" s="31" t="s">
        <v>1084</v>
      </c>
      <c r="W99" s="31" t="s">
        <v>1085</v>
      </c>
      <c r="X99" s="31" t="s">
        <v>1086</v>
      </c>
      <c r="Y99" s="22"/>
      <c r="Z99" s="46" t="s">
        <v>307</v>
      </c>
      <c r="AA99" s="22"/>
      <c r="AB99" s="22"/>
      <c r="AC99" s="22"/>
      <c r="AD99" s="22"/>
      <c r="AE99" s="31" t="s">
        <v>1087</v>
      </c>
      <c r="AF99" s="22"/>
      <c r="AG99" s="22"/>
      <c r="AH99" s="22"/>
      <c r="AI99" s="22"/>
      <c r="AJ99" s="22"/>
      <c r="AK99" s="22"/>
      <c r="AL99" s="22"/>
      <c r="AM99" s="22"/>
      <c r="AN99" s="31" t="s">
        <v>1088</v>
      </c>
      <c r="AO99" s="31" t="s">
        <v>1089</v>
      </c>
      <c r="AP99" s="32"/>
      <c r="AQ99" s="50" t="s">
        <v>1090</v>
      </c>
      <c r="AR99" s="36"/>
      <c r="AS99" s="36"/>
      <c r="AT99" s="36"/>
      <c r="AU99" s="36"/>
      <c r="AV99" s="36"/>
      <c r="AW99" s="36"/>
      <c r="AX99" s="36"/>
      <c r="AY99" s="36"/>
      <c r="AZ99" s="36"/>
      <c r="BA99" s="36"/>
      <c r="BB99" s="36"/>
      <c r="BC99" s="36"/>
      <c r="BD99" s="36"/>
      <c r="BE99" s="36"/>
      <c r="BF99" s="36"/>
      <c r="BG99" s="36"/>
      <c r="BH99" s="36"/>
      <c r="BI99" s="36"/>
      <c r="BJ99" s="36"/>
      <c r="BK99" s="36"/>
      <c r="BL99" s="36"/>
    </row>
    <row r="100">
      <c r="A100" s="22" t="s">
        <v>1091</v>
      </c>
      <c r="B100" s="22" t="s">
        <v>1092</v>
      </c>
      <c r="C100" s="22"/>
      <c r="D100" s="22"/>
      <c r="E100" s="46" t="s">
        <v>1093</v>
      </c>
      <c r="F100" s="46" t="s">
        <v>1094</v>
      </c>
      <c r="G100" s="22" t="s">
        <v>1095</v>
      </c>
      <c r="H100" s="22"/>
      <c r="I100" s="31" t="s">
        <v>1096</v>
      </c>
      <c r="J100" s="31" t="s">
        <v>1097</v>
      </c>
      <c r="K100" s="31" t="s">
        <v>1098</v>
      </c>
      <c r="L100" s="22"/>
      <c r="M100" s="31" t="s">
        <v>1099</v>
      </c>
      <c r="N100" s="31" t="s">
        <v>1100</v>
      </c>
      <c r="O100" s="31" t="s">
        <v>1101</v>
      </c>
      <c r="P100" s="22"/>
      <c r="Q100" s="22"/>
      <c r="R100" s="22"/>
      <c r="S100" s="31" t="s">
        <v>1102</v>
      </c>
      <c r="T100" s="31" t="s">
        <v>1103</v>
      </c>
      <c r="U100" s="31" t="s">
        <v>1104</v>
      </c>
      <c r="V100" s="31" t="s">
        <v>1105</v>
      </c>
      <c r="W100" s="31" t="s">
        <v>1106</v>
      </c>
      <c r="X100" s="31" t="s">
        <v>1107</v>
      </c>
      <c r="Y100" s="22"/>
      <c r="Z100" s="22"/>
      <c r="AA100" s="22"/>
      <c r="AB100" s="22"/>
      <c r="AC100" s="22"/>
      <c r="AD100" s="22"/>
      <c r="AE100" s="31" t="s">
        <v>1108</v>
      </c>
      <c r="AF100" s="22"/>
      <c r="AG100" s="22"/>
      <c r="AH100" s="22"/>
      <c r="AI100" s="22"/>
      <c r="AJ100" s="22"/>
      <c r="AK100" s="22"/>
      <c r="AL100" s="22"/>
      <c r="AM100" s="22"/>
      <c r="AN100" s="31" t="s">
        <v>1109</v>
      </c>
      <c r="AO100" s="31" t="s">
        <v>1110</v>
      </c>
      <c r="AP100" s="32"/>
      <c r="AQ100" s="50" t="s">
        <v>1111</v>
      </c>
      <c r="AR100" s="36"/>
      <c r="AS100" s="36"/>
      <c r="AT100" s="36"/>
      <c r="AU100" s="36"/>
      <c r="AV100" s="36"/>
      <c r="AW100" s="36"/>
      <c r="AX100" s="36"/>
      <c r="AY100" s="36"/>
      <c r="AZ100" s="36"/>
      <c r="BA100" s="36"/>
      <c r="BB100" s="36"/>
      <c r="BC100" s="36"/>
      <c r="BD100" s="36"/>
      <c r="BE100" s="36"/>
      <c r="BF100" s="36"/>
      <c r="BG100" s="36"/>
      <c r="BH100" s="36"/>
      <c r="BI100" s="36"/>
      <c r="BJ100" s="36"/>
      <c r="BK100" s="36"/>
      <c r="BL100" s="36"/>
    </row>
    <row r="101">
      <c r="A101" s="22" t="s">
        <v>1112</v>
      </c>
      <c r="B101" s="22" t="s">
        <v>214</v>
      </c>
      <c r="C101" s="22"/>
      <c r="D101" s="22"/>
      <c r="E101" s="46" t="s">
        <v>1113</v>
      </c>
      <c r="F101" s="46" t="s">
        <v>1114</v>
      </c>
      <c r="G101" s="22" t="s">
        <v>1115</v>
      </c>
      <c r="H101" s="22"/>
      <c r="I101" s="22"/>
      <c r="J101" s="31" t="s">
        <v>1116</v>
      </c>
      <c r="K101" s="31" t="s">
        <v>1117</v>
      </c>
      <c r="L101" s="22"/>
      <c r="M101" s="22"/>
      <c r="N101" s="31" t="s">
        <v>1118</v>
      </c>
      <c r="O101" s="31" t="s">
        <v>1119</v>
      </c>
      <c r="P101" s="22"/>
      <c r="Q101" s="22"/>
      <c r="R101" s="22"/>
      <c r="S101" s="31" t="s">
        <v>1120</v>
      </c>
      <c r="T101" s="31" t="s">
        <v>1121</v>
      </c>
      <c r="U101" s="31" t="s">
        <v>1122</v>
      </c>
      <c r="V101" s="31" t="s">
        <v>1123</v>
      </c>
      <c r="W101" s="31" t="s">
        <v>1124</v>
      </c>
      <c r="X101" s="31" t="s">
        <v>1125</v>
      </c>
      <c r="Y101" s="22"/>
      <c r="Z101" s="22"/>
      <c r="AA101" s="22"/>
      <c r="AB101" s="22"/>
      <c r="AC101" s="22"/>
      <c r="AD101" s="22"/>
      <c r="AE101" s="31" t="s">
        <v>1126</v>
      </c>
      <c r="AF101" s="22"/>
      <c r="AG101" s="22"/>
      <c r="AH101" s="22"/>
      <c r="AI101" s="22"/>
      <c r="AJ101" s="22"/>
      <c r="AK101" s="22"/>
      <c r="AL101" s="22"/>
      <c r="AM101" s="22"/>
      <c r="AN101" s="31" t="s">
        <v>1127</v>
      </c>
      <c r="AO101" s="31" t="s">
        <v>1128</v>
      </c>
      <c r="AP101" s="32"/>
      <c r="AQ101" s="50" t="s">
        <v>1129</v>
      </c>
      <c r="AR101" s="36"/>
      <c r="AS101" s="36"/>
      <c r="AT101" s="36"/>
      <c r="AU101" s="36"/>
      <c r="AV101" s="36"/>
      <c r="AW101" s="36"/>
      <c r="AX101" s="36"/>
      <c r="AY101" s="36"/>
      <c r="AZ101" s="36"/>
      <c r="BA101" s="36"/>
      <c r="BB101" s="36"/>
      <c r="BC101" s="36"/>
      <c r="BD101" s="36"/>
      <c r="BE101" s="36"/>
      <c r="BF101" s="36"/>
      <c r="BG101" s="36"/>
      <c r="BH101" s="36"/>
      <c r="BI101" s="36"/>
      <c r="BJ101" s="36"/>
      <c r="BK101" s="36"/>
      <c r="BL101" s="36"/>
    </row>
    <row r="102">
      <c r="A102" s="22" t="s">
        <v>1130</v>
      </c>
      <c r="B102" s="22" t="s">
        <v>1131</v>
      </c>
      <c r="C102" s="22"/>
      <c r="D102" s="31"/>
      <c r="E102" s="46" t="s">
        <v>1132</v>
      </c>
      <c r="F102" s="46" t="s">
        <v>1133</v>
      </c>
      <c r="G102" s="22" t="s">
        <v>1134</v>
      </c>
      <c r="H102" s="31"/>
      <c r="I102" s="31" t="s">
        <v>1135</v>
      </c>
      <c r="J102" s="31" t="s">
        <v>1136</v>
      </c>
      <c r="K102" s="31" t="s">
        <v>1137</v>
      </c>
      <c r="L102" s="31"/>
      <c r="M102" s="31" t="s">
        <v>1138</v>
      </c>
      <c r="N102" s="31" t="s">
        <v>1139</v>
      </c>
      <c r="O102" s="31" t="s">
        <v>1140</v>
      </c>
      <c r="P102" s="31"/>
      <c r="Q102" s="31"/>
      <c r="R102" s="31"/>
      <c r="S102" s="31" t="s">
        <v>1141</v>
      </c>
      <c r="T102" s="31" t="s">
        <v>1142</v>
      </c>
      <c r="U102" s="31" t="s">
        <v>1143</v>
      </c>
      <c r="V102" s="31" t="s">
        <v>1144</v>
      </c>
      <c r="W102" s="31" t="s">
        <v>1145</v>
      </c>
      <c r="X102" s="31" t="s">
        <v>1146</v>
      </c>
      <c r="Y102" s="31"/>
      <c r="Z102" s="31"/>
      <c r="AA102" s="31"/>
      <c r="AB102" s="31"/>
      <c r="AC102" s="31"/>
      <c r="AD102" s="31"/>
      <c r="AE102" s="31" t="s">
        <v>1147</v>
      </c>
      <c r="AF102" s="31"/>
      <c r="AG102" s="31"/>
      <c r="AH102" s="31"/>
      <c r="AI102" s="31"/>
      <c r="AJ102" s="31"/>
      <c r="AK102" s="31"/>
      <c r="AL102" s="31"/>
      <c r="AM102" s="22"/>
      <c r="AN102" s="31" t="s">
        <v>1148</v>
      </c>
      <c r="AO102" s="31" t="s">
        <v>1149</v>
      </c>
      <c r="AP102" s="32"/>
      <c r="AQ102" s="50" t="s">
        <v>1150</v>
      </c>
      <c r="AR102" s="36"/>
      <c r="AS102" s="36"/>
      <c r="AT102" s="36"/>
      <c r="AU102" s="36"/>
      <c r="AV102" s="36"/>
      <c r="AW102" s="36"/>
      <c r="AX102" s="36"/>
      <c r="AY102" s="36"/>
      <c r="AZ102" s="36"/>
      <c r="BA102" s="36"/>
      <c r="BB102" s="36"/>
      <c r="BC102" s="36"/>
      <c r="BD102" s="36"/>
      <c r="BE102" s="36"/>
      <c r="BF102" s="36"/>
      <c r="BG102" s="36"/>
      <c r="BH102" s="36"/>
      <c r="BI102" s="36"/>
      <c r="BJ102" s="36"/>
      <c r="BK102" s="36"/>
      <c r="BL102" s="36"/>
    </row>
    <row r="103">
      <c r="A103" s="22" t="s">
        <v>1151</v>
      </c>
      <c r="B103" s="22" t="s">
        <v>200</v>
      </c>
      <c r="C103" s="22"/>
      <c r="D103" s="22"/>
      <c r="E103" s="46" t="s">
        <v>1152</v>
      </c>
      <c r="F103" s="46" t="s">
        <v>1153</v>
      </c>
      <c r="G103" s="22" t="s">
        <v>1154</v>
      </c>
      <c r="H103" s="22"/>
      <c r="I103" s="31" t="s">
        <v>1155</v>
      </c>
      <c r="J103" s="31" t="s">
        <v>1156</v>
      </c>
      <c r="K103" s="31" t="s">
        <v>1157</v>
      </c>
      <c r="L103" s="22"/>
      <c r="M103" s="31" t="s">
        <v>1158</v>
      </c>
      <c r="N103" s="31" t="s">
        <v>1159</v>
      </c>
      <c r="O103" s="31" t="s">
        <v>1160</v>
      </c>
      <c r="P103" s="22"/>
      <c r="Q103" s="22"/>
      <c r="R103" s="22"/>
      <c r="S103" s="31" t="s">
        <v>1161</v>
      </c>
      <c r="T103" s="31" t="s">
        <v>1162</v>
      </c>
      <c r="U103" s="31" t="s">
        <v>1163</v>
      </c>
      <c r="V103" s="31" t="s">
        <v>1164</v>
      </c>
      <c r="W103" s="31" t="s">
        <v>1165</v>
      </c>
      <c r="X103" s="31" t="s">
        <v>1166</v>
      </c>
      <c r="Y103" s="22"/>
      <c r="Z103" s="22"/>
      <c r="AA103" s="22"/>
      <c r="AB103" s="22"/>
      <c r="AC103" s="22"/>
      <c r="AD103" s="22"/>
      <c r="AE103" s="31" t="s">
        <v>1167</v>
      </c>
      <c r="AF103" s="22"/>
      <c r="AG103" s="22"/>
      <c r="AH103" s="22"/>
      <c r="AI103" s="22"/>
      <c r="AJ103" s="22"/>
      <c r="AK103" s="22"/>
      <c r="AL103" s="22"/>
      <c r="AM103" s="22"/>
      <c r="AN103" s="31" t="s">
        <v>1168</v>
      </c>
      <c r="AO103" s="31" t="s">
        <v>1169</v>
      </c>
      <c r="AP103" s="32"/>
      <c r="AQ103" s="50" t="s">
        <v>1170</v>
      </c>
      <c r="AR103" s="36"/>
      <c r="AS103" s="36"/>
      <c r="AT103" s="36"/>
      <c r="AU103" s="36"/>
      <c r="AV103" s="36"/>
      <c r="AW103" s="36"/>
      <c r="AX103" s="36"/>
      <c r="AY103" s="36"/>
      <c r="AZ103" s="36"/>
      <c r="BA103" s="36"/>
      <c r="BB103" s="36"/>
      <c r="BC103" s="36"/>
      <c r="BD103" s="36"/>
      <c r="BE103" s="36"/>
      <c r="BF103" s="36"/>
      <c r="BG103" s="36"/>
      <c r="BH103" s="36"/>
      <c r="BI103" s="36"/>
      <c r="BJ103" s="36"/>
      <c r="BK103" s="36"/>
      <c r="BL103" s="36"/>
    </row>
    <row r="104">
      <c r="A104" s="22" t="s">
        <v>1171</v>
      </c>
      <c r="B104" s="22" t="s">
        <v>214</v>
      </c>
      <c r="C104" s="22"/>
      <c r="D104" s="22"/>
      <c r="E104" s="46" t="s">
        <v>1172</v>
      </c>
      <c r="F104" s="46" t="s">
        <v>1173</v>
      </c>
      <c r="G104" s="22" t="s">
        <v>1174</v>
      </c>
      <c r="H104" s="22"/>
      <c r="I104" s="31" t="s">
        <v>1175</v>
      </c>
      <c r="J104" s="31" t="s">
        <v>1176</v>
      </c>
      <c r="K104" s="31" t="s">
        <v>1177</v>
      </c>
      <c r="L104" s="22"/>
      <c r="M104" s="31" t="s">
        <v>1178</v>
      </c>
      <c r="N104" s="31" t="s">
        <v>1179</v>
      </c>
      <c r="O104" s="31" t="s">
        <v>1180</v>
      </c>
      <c r="P104" s="22"/>
      <c r="Q104" s="22"/>
      <c r="R104" s="22"/>
      <c r="S104" s="31" t="s">
        <v>1181</v>
      </c>
      <c r="T104" s="31" t="s">
        <v>1182</v>
      </c>
      <c r="U104" s="31" t="s">
        <v>1183</v>
      </c>
      <c r="V104" s="31" t="s">
        <v>1184</v>
      </c>
      <c r="W104" s="31" t="s">
        <v>1185</v>
      </c>
      <c r="X104" s="31" t="s">
        <v>1186</v>
      </c>
      <c r="Y104" s="22"/>
      <c r="Z104" s="22"/>
      <c r="AA104" s="22"/>
      <c r="AB104" s="22"/>
      <c r="AC104" s="22"/>
      <c r="AD104" s="22"/>
      <c r="AE104" s="31" t="s">
        <v>1187</v>
      </c>
      <c r="AF104" s="22"/>
      <c r="AG104" s="22"/>
      <c r="AH104" s="22"/>
      <c r="AI104" s="22"/>
      <c r="AJ104" s="22"/>
      <c r="AK104" s="22"/>
      <c r="AL104" s="22"/>
      <c r="AM104" s="22"/>
      <c r="AN104" s="31" t="s">
        <v>1188</v>
      </c>
      <c r="AO104" s="31" t="s">
        <v>1189</v>
      </c>
      <c r="AP104" s="32"/>
      <c r="AQ104" s="50" t="s">
        <v>1190</v>
      </c>
      <c r="AR104" s="36"/>
      <c r="AS104" s="36"/>
      <c r="AT104" s="36"/>
      <c r="AU104" s="36"/>
      <c r="AV104" s="36"/>
      <c r="AW104" s="36"/>
      <c r="AX104" s="36"/>
      <c r="AY104" s="36"/>
      <c r="AZ104" s="36"/>
      <c r="BA104" s="36"/>
      <c r="BB104" s="36"/>
      <c r="BC104" s="36"/>
      <c r="BD104" s="36"/>
      <c r="BE104" s="36"/>
      <c r="BF104" s="36"/>
      <c r="BG104" s="36"/>
      <c r="BH104" s="36"/>
      <c r="BI104" s="36"/>
      <c r="BJ104" s="36"/>
      <c r="BK104" s="36"/>
      <c r="BL104" s="36"/>
    </row>
    <row r="105">
      <c r="A105" s="22" t="s">
        <v>1191</v>
      </c>
      <c r="B105" s="22" t="s">
        <v>184</v>
      </c>
      <c r="C105" s="22"/>
      <c r="D105" s="22"/>
      <c r="E105" s="46" t="s">
        <v>1192</v>
      </c>
      <c r="F105" s="46" t="s">
        <v>1193</v>
      </c>
      <c r="G105" s="22" t="s">
        <v>1194</v>
      </c>
      <c r="H105" s="22"/>
      <c r="I105" s="31" t="s">
        <v>1195</v>
      </c>
      <c r="J105" s="31" t="s">
        <v>1196</v>
      </c>
      <c r="K105" s="31" t="s">
        <v>1197</v>
      </c>
      <c r="L105" s="22"/>
      <c r="M105" s="31" t="s">
        <v>1198</v>
      </c>
      <c r="N105" s="31" t="s">
        <v>1199</v>
      </c>
      <c r="O105" s="31" t="s">
        <v>1200</v>
      </c>
      <c r="P105" s="22"/>
      <c r="Q105" s="22"/>
      <c r="R105" s="22"/>
      <c r="S105" s="31" t="s">
        <v>1201</v>
      </c>
      <c r="T105" s="31" t="s">
        <v>1202</v>
      </c>
      <c r="U105" s="31" t="s">
        <v>1203</v>
      </c>
      <c r="V105" s="31" t="s">
        <v>1204</v>
      </c>
      <c r="W105" s="31" t="s">
        <v>1205</v>
      </c>
      <c r="X105" s="31" t="s">
        <v>1206</v>
      </c>
      <c r="Y105" s="22"/>
      <c r="Z105" s="22"/>
      <c r="AA105" s="22"/>
      <c r="AB105" s="22"/>
      <c r="AC105" s="22"/>
      <c r="AD105" s="22"/>
      <c r="AE105" s="22"/>
      <c r="AF105" s="22"/>
      <c r="AG105" s="22"/>
      <c r="AH105" s="22"/>
      <c r="AI105" s="22"/>
      <c r="AJ105" s="22"/>
      <c r="AK105" s="22"/>
      <c r="AL105" s="22"/>
      <c r="AM105" s="22"/>
      <c r="AN105" s="31" t="s">
        <v>1207</v>
      </c>
      <c r="AO105" s="31" t="s">
        <v>1208</v>
      </c>
      <c r="AP105" s="32"/>
      <c r="AQ105" s="50" t="s">
        <v>1209</v>
      </c>
      <c r="AR105" s="36"/>
      <c r="AS105" s="36"/>
      <c r="AT105" s="36"/>
      <c r="AU105" s="36"/>
      <c r="AV105" s="36"/>
      <c r="AW105" s="36"/>
      <c r="AX105" s="36"/>
      <c r="AY105" s="36"/>
      <c r="AZ105" s="36"/>
      <c r="BA105" s="36"/>
      <c r="BB105" s="36"/>
      <c r="BC105" s="36"/>
      <c r="BD105" s="36"/>
      <c r="BE105" s="36"/>
      <c r="BF105" s="36"/>
      <c r="BG105" s="36"/>
      <c r="BH105" s="36"/>
      <c r="BI105" s="36"/>
      <c r="BJ105" s="36"/>
      <c r="BK105" s="36"/>
      <c r="BL105" s="36"/>
    </row>
    <row r="106">
      <c r="A106" s="22" t="s">
        <v>1210</v>
      </c>
      <c r="B106" s="22" t="s">
        <v>1211</v>
      </c>
      <c r="C106" s="22"/>
      <c r="D106" s="22"/>
      <c r="E106" s="46" t="s">
        <v>1212</v>
      </c>
      <c r="F106" s="46" t="s">
        <v>1213</v>
      </c>
      <c r="G106" s="22" t="s">
        <v>1214</v>
      </c>
      <c r="H106" s="22"/>
      <c r="I106" s="31" t="s">
        <v>1215</v>
      </c>
      <c r="J106" s="31" t="s">
        <v>1216</v>
      </c>
      <c r="K106" s="31" t="s">
        <v>1217</v>
      </c>
      <c r="L106" s="22"/>
      <c r="M106" s="31" t="s">
        <v>1218</v>
      </c>
      <c r="N106" s="31" t="s">
        <v>1219</v>
      </c>
      <c r="O106" s="31" t="s">
        <v>1220</v>
      </c>
      <c r="P106" s="22"/>
      <c r="Q106" s="22"/>
      <c r="R106" s="22"/>
      <c r="S106" s="31" t="s">
        <v>1221</v>
      </c>
      <c r="T106" s="31" t="s">
        <v>1222</v>
      </c>
      <c r="U106" s="31" t="s">
        <v>1223</v>
      </c>
      <c r="V106" s="31" t="s">
        <v>1224</v>
      </c>
      <c r="W106" s="31" t="s">
        <v>1225</v>
      </c>
      <c r="X106" s="31" t="s">
        <v>1226</v>
      </c>
      <c r="Y106" s="22"/>
      <c r="Z106" s="22"/>
      <c r="AA106" s="22"/>
      <c r="AB106" s="22"/>
      <c r="AC106" s="22"/>
      <c r="AD106" s="22"/>
      <c r="AE106" s="22"/>
      <c r="AF106" s="22"/>
      <c r="AG106" s="22"/>
      <c r="AH106" s="22"/>
      <c r="AI106" s="22"/>
      <c r="AJ106" s="22"/>
      <c r="AK106" s="22"/>
      <c r="AL106" s="22"/>
      <c r="AM106" s="22"/>
      <c r="AN106" s="31" t="s">
        <v>1227</v>
      </c>
      <c r="AO106" s="31" t="s">
        <v>1228</v>
      </c>
      <c r="AP106" s="32"/>
      <c r="AQ106" s="50" t="s">
        <v>1229</v>
      </c>
      <c r="AR106" s="36"/>
      <c r="AS106" s="36"/>
      <c r="AT106" s="36"/>
      <c r="AU106" s="36"/>
      <c r="AV106" s="36"/>
      <c r="AW106" s="36"/>
      <c r="AX106" s="36"/>
      <c r="AY106" s="36"/>
      <c r="AZ106" s="36"/>
      <c r="BA106" s="36"/>
      <c r="BB106" s="36"/>
      <c r="BC106" s="36"/>
      <c r="BD106" s="36"/>
      <c r="BE106" s="36"/>
      <c r="BF106" s="36"/>
      <c r="BG106" s="36"/>
      <c r="BH106" s="36"/>
      <c r="BI106" s="36"/>
      <c r="BJ106" s="36"/>
      <c r="BK106" s="36"/>
      <c r="BL106" s="36"/>
    </row>
    <row r="107">
      <c r="A107" s="22" t="s">
        <v>1230</v>
      </c>
      <c r="B107" s="22" t="s">
        <v>502</v>
      </c>
      <c r="C107" s="22"/>
      <c r="D107" s="22"/>
      <c r="E107" s="46" t="s">
        <v>1231</v>
      </c>
      <c r="F107" s="46" t="s">
        <v>1232</v>
      </c>
      <c r="G107" s="22" t="s">
        <v>1233</v>
      </c>
      <c r="H107" s="22"/>
      <c r="I107" s="31" t="s">
        <v>1234</v>
      </c>
      <c r="J107" s="31" t="s">
        <v>1235</v>
      </c>
      <c r="K107" s="31" t="s">
        <v>1236</v>
      </c>
      <c r="L107" s="22"/>
      <c r="M107" s="31" t="s">
        <v>1237</v>
      </c>
      <c r="N107" s="31" t="s">
        <v>1238</v>
      </c>
      <c r="O107" s="31" t="s">
        <v>1239</v>
      </c>
      <c r="P107" s="22"/>
      <c r="Q107" s="22"/>
      <c r="R107" s="22"/>
      <c r="S107" s="31" t="s">
        <v>1240</v>
      </c>
      <c r="T107" s="31" t="s">
        <v>1241</v>
      </c>
      <c r="U107" s="31" t="s">
        <v>1242</v>
      </c>
      <c r="V107" s="31" t="s">
        <v>1243</v>
      </c>
      <c r="W107" s="31" t="s">
        <v>1244</v>
      </c>
      <c r="X107" s="31" t="s">
        <v>1245</v>
      </c>
      <c r="Y107" s="22"/>
      <c r="Z107" s="22"/>
      <c r="AA107" s="22"/>
      <c r="AB107" s="22"/>
      <c r="AC107" s="22"/>
      <c r="AD107" s="22"/>
      <c r="AE107" s="31" t="s">
        <v>1246</v>
      </c>
      <c r="AF107" s="22"/>
      <c r="AG107" s="22"/>
      <c r="AH107" s="22"/>
      <c r="AI107" s="22"/>
      <c r="AJ107" s="22"/>
      <c r="AK107" s="22"/>
      <c r="AL107" s="22"/>
      <c r="AM107" s="22"/>
      <c r="AN107" s="31" t="s">
        <v>1247</v>
      </c>
      <c r="AO107" s="31" t="s">
        <v>1248</v>
      </c>
      <c r="AP107" s="32"/>
      <c r="AQ107" s="50" t="s">
        <v>1249</v>
      </c>
      <c r="AR107" s="36"/>
      <c r="AS107" s="36"/>
      <c r="AT107" s="36"/>
      <c r="AU107" s="36"/>
      <c r="AV107" s="36"/>
      <c r="AW107" s="36"/>
      <c r="AX107" s="36"/>
      <c r="AY107" s="36"/>
      <c r="AZ107" s="36"/>
      <c r="BA107" s="36"/>
      <c r="BB107" s="36"/>
      <c r="BC107" s="36"/>
      <c r="BD107" s="36"/>
      <c r="BE107" s="36"/>
      <c r="BF107" s="36"/>
      <c r="BG107" s="36"/>
      <c r="BH107" s="36"/>
      <c r="BI107" s="36"/>
      <c r="BJ107" s="36"/>
      <c r="BK107" s="36"/>
      <c r="BL107" s="36"/>
    </row>
    <row r="108">
      <c r="A108" s="22" t="s">
        <v>1250</v>
      </c>
      <c r="B108" s="22" t="s">
        <v>200</v>
      </c>
      <c r="C108" s="22"/>
      <c r="D108" s="22"/>
      <c r="E108" s="46" t="s">
        <v>1251</v>
      </c>
      <c r="F108" s="46" t="s">
        <v>1252</v>
      </c>
      <c r="G108" s="22" t="s">
        <v>1253</v>
      </c>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32"/>
      <c r="AQ108" s="45"/>
      <c r="AR108" s="36"/>
      <c r="AS108" s="36"/>
      <c r="AT108" s="36"/>
      <c r="AU108" s="36"/>
      <c r="AV108" s="36"/>
      <c r="AW108" s="36"/>
      <c r="AX108" s="36"/>
      <c r="AY108" s="36"/>
      <c r="AZ108" s="36"/>
      <c r="BA108" s="36"/>
      <c r="BB108" s="36"/>
      <c r="BC108" s="36"/>
      <c r="BD108" s="36"/>
      <c r="BE108" s="36"/>
      <c r="BF108" s="36"/>
      <c r="BG108" s="36"/>
      <c r="BH108" s="36"/>
      <c r="BI108" s="36"/>
      <c r="BJ108" s="36"/>
      <c r="BK108" s="36"/>
      <c r="BL108" s="36"/>
    </row>
    <row r="109">
      <c r="A109" s="22" t="s">
        <v>1254</v>
      </c>
      <c r="B109" s="22" t="s">
        <v>294</v>
      </c>
      <c r="C109" s="22"/>
      <c r="D109" s="22"/>
      <c r="E109" s="46" t="s">
        <v>1255</v>
      </c>
      <c r="F109" s="46" t="s">
        <v>1256</v>
      </c>
      <c r="G109" s="22" t="s">
        <v>1257</v>
      </c>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32"/>
      <c r="AQ109" s="45"/>
      <c r="AR109" s="36"/>
      <c r="AS109" s="36"/>
      <c r="AT109" s="36"/>
      <c r="AU109" s="36"/>
      <c r="AV109" s="36"/>
      <c r="AW109" s="36"/>
      <c r="AX109" s="36"/>
      <c r="AY109" s="36"/>
      <c r="AZ109" s="36"/>
      <c r="BA109" s="36"/>
      <c r="BB109" s="36"/>
      <c r="BC109" s="36"/>
      <c r="BD109" s="36"/>
      <c r="BE109" s="36"/>
      <c r="BF109" s="36"/>
      <c r="BG109" s="36"/>
      <c r="BH109" s="36"/>
      <c r="BI109" s="36"/>
      <c r="BJ109" s="36"/>
      <c r="BK109" s="36"/>
      <c r="BL109" s="36"/>
    </row>
    <row r="110">
      <c r="A110" s="22" t="s">
        <v>1258</v>
      </c>
      <c r="B110" s="22" t="s">
        <v>502</v>
      </c>
      <c r="C110" s="22"/>
      <c r="D110" s="22"/>
      <c r="E110" s="46" t="s">
        <v>1259</v>
      </c>
      <c r="F110" s="46" t="s">
        <v>227</v>
      </c>
      <c r="G110" s="22" t="s">
        <v>1260</v>
      </c>
      <c r="H110" s="22"/>
      <c r="I110" s="31" t="s">
        <v>1261</v>
      </c>
      <c r="J110" s="31" t="s">
        <v>1262</v>
      </c>
      <c r="K110" s="31" t="s">
        <v>1263</v>
      </c>
      <c r="L110" s="22"/>
      <c r="M110" s="31" t="s">
        <v>1264</v>
      </c>
      <c r="N110" s="31" t="s">
        <v>1265</v>
      </c>
      <c r="O110" s="31" t="s">
        <v>1266</v>
      </c>
      <c r="P110" s="22"/>
      <c r="Q110" s="22"/>
      <c r="R110" s="22"/>
      <c r="S110" s="31" t="s">
        <v>1267</v>
      </c>
      <c r="T110" s="31" t="s">
        <v>1268</v>
      </c>
      <c r="U110" s="31" t="s">
        <v>1269</v>
      </c>
      <c r="V110" s="31" t="s">
        <v>1270</v>
      </c>
      <c r="W110" s="31" t="s">
        <v>1271</v>
      </c>
      <c r="X110" s="31" t="s">
        <v>1272</v>
      </c>
      <c r="Y110" s="22"/>
      <c r="Z110" s="22"/>
      <c r="AA110" s="22"/>
      <c r="AB110" s="22"/>
      <c r="AC110" s="22"/>
      <c r="AD110" s="22"/>
      <c r="AE110" s="31" t="s">
        <v>1273</v>
      </c>
      <c r="AF110" s="22"/>
      <c r="AG110" s="22"/>
      <c r="AH110" s="22"/>
      <c r="AI110" s="22"/>
      <c r="AJ110" s="22"/>
      <c r="AK110" s="22"/>
      <c r="AL110" s="22"/>
      <c r="AM110" s="22"/>
      <c r="AN110" s="31" t="s">
        <v>1274</v>
      </c>
      <c r="AO110" s="31" t="s">
        <v>1275</v>
      </c>
      <c r="AP110" s="32"/>
      <c r="AQ110" s="50" t="s">
        <v>1276</v>
      </c>
      <c r="AR110" s="36"/>
      <c r="AS110" s="36"/>
      <c r="AT110" s="36"/>
      <c r="AU110" s="36"/>
      <c r="AV110" s="36"/>
      <c r="AW110" s="36"/>
      <c r="AX110" s="36"/>
      <c r="AY110" s="36"/>
      <c r="AZ110" s="36"/>
      <c r="BA110" s="36"/>
      <c r="BB110" s="36"/>
      <c r="BC110" s="36"/>
      <c r="BD110" s="36"/>
      <c r="BE110" s="36"/>
      <c r="BF110" s="36"/>
      <c r="BG110" s="36"/>
      <c r="BH110" s="36"/>
      <c r="BI110" s="36"/>
      <c r="BJ110" s="36"/>
      <c r="BK110" s="36"/>
      <c r="BL110" s="36"/>
    </row>
    <row r="111">
      <c r="A111" s="22" t="s">
        <v>1277</v>
      </c>
      <c r="B111" s="22" t="s">
        <v>214</v>
      </c>
      <c r="C111" s="22"/>
      <c r="D111" s="22"/>
      <c r="E111" s="46" t="s">
        <v>1278</v>
      </c>
      <c r="F111" s="46" t="s">
        <v>1279</v>
      </c>
      <c r="G111" s="22" t="s">
        <v>1280</v>
      </c>
      <c r="H111" s="22"/>
      <c r="I111" s="31" t="s">
        <v>1281</v>
      </c>
      <c r="J111" s="31" t="s">
        <v>1282</v>
      </c>
      <c r="K111" s="31" t="s">
        <v>1283</v>
      </c>
      <c r="L111" s="22"/>
      <c r="M111" s="31" t="s">
        <v>1284</v>
      </c>
      <c r="N111" s="31" t="s">
        <v>1285</v>
      </c>
      <c r="O111" s="31" t="s">
        <v>1286</v>
      </c>
      <c r="P111" s="22"/>
      <c r="Q111" s="22"/>
      <c r="R111" s="22"/>
      <c r="S111" s="31" t="s">
        <v>1287</v>
      </c>
      <c r="T111" s="31" t="s">
        <v>1288</v>
      </c>
      <c r="U111" s="31" t="s">
        <v>1289</v>
      </c>
      <c r="V111" s="31" t="s">
        <v>1290</v>
      </c>
      <c r="W111" s="31" t="s">
        <v>1291</v>
      </c>
      <c r="X111" s="31" t="s">
        <v>1292</v>
      </c>
      <c r="Y111" s="22"/>
      <c r="Z111" s="22"/>
      <c r="AA111" s="22"/>
      <c r="AB111" s="22"/>
      <c r="AC111" s="22"/>
      <c r="AD111" s="22"/>
      <c r="AE111" s="31" t="s">
        <v>1293</v>
      </c>
      <c r="AF111" s="22"/>
      <c r="AG111" s="22"/>
      <c r="AH111" s="22"/>
      <c r="AI111" s="22"/>
      <c r="AJ111" s="22"/>
      <c r="AK111" s="22"/>
      <c r="AL111" s="22"/>
      <c r="AM111" s="22"/>
      <c r="AN111" s="31" t="s">
        <v>1294</v>
      </c>
      <c r="AO111" s="31" t="s">
        <v>1295</v>
      </c>
      <c r="AP111" s="32"/>
      <c r="AQ111" s="50" t="s">
        <v>1296</v>
      </c>
      <c r="AR111" s="36"/>
      <c r="AS111" s="36"/>
      <c r="AT111" s="36"/>
      <c r="AU111" s="36"/>
      <c r="AV111" s="36"/>
      <c r="AW111" s="36"/>
      <c r="AX111" s="36"/>
      <c r="AY111" s="36"/>
      <c r="AZ111" s="36"/>
      <c r="BA111" s="36"/>
      <c r="BB111" s="36"/>
      <c r="BC111" s="36"/>
      <c r="BD111" s="36"/>
      <c r="BE111" s="36"/>
      <c r="BF111" s="36"/>
      <c r="BG111" s="36"/>
      <c r="BH111" s="36"/>
      <c r="BI111" s="36"/>
      <c r="BJ111" s="36"/>
      <c r="BK111" s="36"/>
      <c r="BL111" s="36"/>
    </row>
    <row r="112">
      <c r="A112" s="22" t="s">
        <v>1297</v>
      </c>
      <c r="B112" s="22" t="s">
        <v>214</v>
      </c>
      <c r="C112" s="22"/>
      <c r="D112" s="22"/>
      <c r="E112" s="46" t="s">
        <v>1298</v>
      </c>
      <c r="F112" s="46" t="s">
        <v>1299</v>
      </c>
      <c r="G112" s="22" t="s">
        <v>1300</v>
      </c>
      <c r="H112" s="22"/>
      <c r="I112" s="22"/>
      <c r="J112" s="31" t="s">
        <v>1301</v>
      </c>
      <c r="K112" s="31" t="s">
        <v>1302</v>
      </c>
      <c r="L112" s="22"/>
      <c r="M112" s="22"/>
      <c r="N112" s="31" t="s">
        <v>1303</v>
      </c>
      <c r="O112" s="31" t="s">
        <v>1304</v>
      </c>
      <c r="P112" s="22"/>
      <c r="Q112" s="22"/>
      <c r="R112" s="22"/>
      <c r="S112" s="22"/>
      <c r="T112" s="22"/>
      <c r="U112" s="22"/>
      <c r="V112" s="22"/>
      <c r="W112" s="31" t="s">
        <v>1305</v>
      </c>
      <c r="X112" s="31" t="s">
        <v>1306</v>
      </c>
      <c r="Y112" s="22"/>
      <c r="Z112" s="22"/>
      <c r="AA112" s="22"/>
      <c r="AB112" s="22"/>
      <c r="AC112" s="22"/>
      <c r="AD112" s="22"/>
      <c r="AE112" s="31" t="s">
        <v>1307</v>
      </c>
      <c r="AF112" s="22"/>
      <c r="AG112" s="22"/>
      <c r="AH112" s="22"/>
      <c r="AI112" s="22"/>
      <c r="AJ112" s="22"/>
      <c r="AK112" s="22"/>
      <c r="AL112" s="22"/>
      <c r="AM112" s="22"/>
      <c r="AN112" s="31" t="s">
        <v>1308</v>
      </c>
      <c r="AO112" s="31" t="s">
        <v>1309</v>
      </c>
      <c r="AP112" s="32"/>
      <c r="AQ112" s="45"/>
      <c r="AR112" s="36"/>
      <c r="AS112" s="36"/>
      <c r="AT112" s="36"/>
      <c r="AU112" s="36"/>
      <c r="AV112" s="36"/>
      <c r="AW112" s="36"/>
      <c r="AX112" s="36"/>
      <c r="AY112" s="36"/>
      <c r="AZ112" s="36"/>
      <c r="BA112" s="36"/>
      <c r="BB112" s="36"/>
      <c r="BC112" s="36"/>
      <c r="BD112" s="36"/>
      <c r="BE112" s="36"/>
      <c r="BF112" s="36"/>
      <c r="BG112" s="36"/>
      <c r="BH112" s="36"/>
      <c r="BI112" s="36"/>
      <c r="BJ112" s="36"/>
      <c r="BK112" s="36"/>
      <c r="BL112" s="36"/>
    </row>
    <row r="113">
      <c r="A113" s="22" t="s">
        <v>1310</v>
      </c>
      <c r="B113" s="22" t="s">
        <v>294</v>
      </c>
      <c r="C113" s="22"/>
      <c r="D113" s="22"/>
      <c r="E113" s="46" t="s">
        <v>1311</v>
      </c>
      <c r="F113" s="46" t="s">
        <v>1312</v>
      </c>
      <c r="G113" s="22" t="s">
        <v>1313</v>
      </c>
      <c r="H113" s="22"/>
      <c r="I113" s="22"/>
      <c r="J113" s="31" t="s">
        <v>1314</v>
      </c>
      <c r="K113" s="31" t="s">
        <v>1315</v>
      </c>
      <c r="L113" s="22"/>
      <c r="M113" s="22"/>
      <c r="N113" s="31" t="s">
        <v>1316</v>
      </c>
      <c r="O113" s="31" t="s">
        <v>1317</v>
      </c>
      <c r="P113" s="22"/>
      <c r="Q113" s="22"/>
      <c r="R113" s="22"/>
      <c r="S113" s="22"/>
      <c r="T113" s="31" t="s">
        <v>1318</v>
      </c>
      <c r="U113" s="31" t="s">
        <v>1319</v>
      </c>
      <c r="V113" s="22"/>
      <c r="W113" s="31" t="s">
        <v>1320</v>
      </c>
      <c r="X113" s="31" t="s">
        <v>1321</v>
      </c>
      <c r="Y113" s="22"/>
      <c r="Z113" s="22"/>
      <c r="AA113" s="22"/>
      <c r="AB113" s="22"/>
      <c r="AC113" s="22"/>
      <c r="AD113" s="22"/>
      <c r="AE113" s="31" t="s">
        <v>1322</v>
      </c>
      <c r="AF113" s="22"/>
      <c r="AG113" s="22"/>
      <c r="AH113" s="22"/>
      <c r="AI113" s="22"/>
      <c r="AJ113" s="22"/>
      <c r="AK113" s="22"/>
      <c r="AL113" s="22"/>
      <c r="AM113" s="22"/>
      <c r="AN113" s="31" t="s">
        <v>1323</v>
      </c>
      <c r="AO113" s="31" t="s">
        <v>1324</v>
      </c>
      <c r="AP113" s="32"/>
      <c r="AQ113" s="45"/>
      <c r="AR113" s="36"/>
      <c r="AS113" s="36"/>
      <c r="AT113" s="36"/>
      <c r="AU113" s="36"/>
      <c r="AV113" s="36"/>
      <c r="AW113" s="36"/>
      <c r="AX113" s="36"/>
      <c r="AY113" s="36"/>
      <c r="AZ113" s="36"/>
      <c r="BA113" s="36"/>
      <c r="BB113" s="36"/>
      <c r="BC113" s="36"/>
      <c r="BD113" s="36"/>
      <c r="BE113" s="36"/>
      <c r="BF113" s="36"/>
      <c r="BG113" s="36"/>
      <c r="BH113" s="36"/>
      <c r="BI113" s="36"/>
      <c r="BJ113" s="36"/>
      <c r="BK113" s="36"/>
      <c r="BL113" s="36"/>
    </row>
    <row r="114">
      <c r="A114" s="22" t="s">
        <v>1325</v>
      </c>
      <c r="B114" s="22" t="s">
        <v>294</v>
      </c>
      <c r="C114" s="22"/>
      <c r="D114" s="22"/>
      <c r="E114" s="46" t="s">
        <v>1326</v>
      </c>
      <c r="F114" s="46" t="s">
        <v>1327</v>
      </c>
      <c r="G114" s="22" t="s">
        <v>1328</v>
      </c>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32"/>
      <c r="AQ114" s="45"/>
      <c r="AR114" s="36"/>
      <c r="AS114" s="36"/>
      <c r="AT114" s="36"/>
      <c r="AU114" s="36"/>
      <c r="AV114" s="36"/>
      <c r="AW114" s="36"/>
      <c r="AX114" s="36"/>
      <c r="AY114" s="36"/>
      <c r="AZ114" s="36"/>
      <c r="BA114" s="36"/>
      <c r="BB114" s="36"/>
      <c r="BC114" s="36"/>
      <c r="BD114" s="36"/>
      <c r="BE114" s="36"/>
      <c r="BF114" s="36"/>
      <c r="BG114" s="36"/>
      <c r="BH114" s="36"/>
      <c r="BI114" s="36"/>
      <c r="BJ114" s="36"/>
      <c r="BK114" s="36"/>
      <c r="BL114" s="36"/>
    </row>
    <row r="115">
      <c r="A115" s="22" t="s">
        <v>1329</v>
      </c>
      <c r="B115" s="22" t="s">
        <v>294</v>
      </c>
      <c r="C115" s="22"/>
      <c r="D115" s="22"/>
      <c r="E115" s="46" t="s">
        <v>1330</v>
      </c>
      <c r="F115" s="46" t="s">
        <v>1331</v>
      </c>
      <c r="G115" s="22" t="s">
        <v>1332</v>
      </c>
      <c r="H115" s="22"/>
      <c r="I115" s="31" t="s">
        <v>1333</v>
      </c>
      <c r="J115" s="31" t="s">
        <v>1334</v>
      </c>
      <c r="K115" s="31" t="s">
        <v>1335</v>
      </c>
      <c r="L115" s="22"/>
      <c r="M115" s="31" t="s">
        <v>1336</v>
      </c>
      <c r="N115" s="22"/>
      <c r="O115" s="22"/>
      <c r="P115" s="22"/>
      <c r="Q115" s="22"/>
      <c r="R115" s="22"/>
      <c r="S115" s="31" t="s">
        <v>1337</v>
      </c>
      <c r="T115" s="31" t="s">
        <v>1338</v>
      </c>
      <c r="U115" s="31" t="s">
        <v>1339</v>
      </c>
      <c r="V115" s="31" t="s">
        <v>1340</v>
      </c>
      <c r="W115" s="31" t="s">
        <v>1341</v>
      </c>
      <c r="X115" s="31" t="s">
        <v>1342</v>
      </c>
      <c r="Y115" s="22"/>
      <c r="Z115" s="22"/>
      <c r="AA115" s="22"/>
      <c r="AB115" s="22"/>
      <c r="AC115" s="22"/>
      <c r="AD115" s="22"/>
      <c r="AE115" s="22"/>
      <c r="AF115" s="22"/>
      <c r="AG115" s="22"/>
      <c r="AH115" s="22"/>
      <c r="AI115" s="22"/>
      <c r="AJ115" s="22"/>
      <c r="AK115" s="22"/>
      <c r="AL115" s="22"/>
      <c r="AM115" s="22"/>
      <c r="AN115" s="31" t="s">
        <v>1343</v>
      </c>
      <c r="AO115" s="31" t="s">
        <v>1344</v>
      </c>
      <c r="AP115" s="32"/>
      <c r="AQ115" s="50" t="s">
        <v>1345</v>
      </c>
      <c r="AR115" s="36"/>
      <c r="AS115" s="36"/>
      <c r="AT115" s="36"/>
      <c r="AU115" s="36"/>
      <c r="AV115" s="36"/>
      <c r="AW115" s="36"/>
      <c r="AX115" s="36"/>
      <c r="AY115" s="36"/>
      <c r="AZ115" s="36"/>
      <c r="BA115" s="36"/>
      <c r="BB115" s="36"/>
      <c r="BC115" s="36"/>
      <c r="BD115" s="36"/>
      <c r="BE115" s="36"/>
      <c r="BF115" s="36"/>
      <c r="BG115" s="36"/>
      <c r="BH115" s="36"/>
      <c r="BI115" s="36"/>
      <c r="BJ115" s="36"/>
      <c r="BK115" s="36"/>
      <c r="BL115" s="36"/>
    </row>
    <row r="116">
      <c r="A116" s="22" t="s">
        <v>1346</v>
      </c>
      <c r="B116" s="22" t="s">
        <v>1131</v>
      </c>
      <c r="C116" s="22"/>
      <c r="D116" s="31"/>
      <c r="E116" s="46" t="s">
        <v>1347</v>
      </c>
      <c r="F116" s="46" t="s">
        <v>1348</v>
      </c>
      <c r="G116" s="22" t="s">
        <v>1349</v>
      </c>
      <c r="H116" s="31"/>
      <c r="I116" s="31" t="s">
        <v>1350</v>
      </c>
      <c r="J116" s="31" t="s">
        <v>1351</v>
      </c>
      <c r="K116" s="31" t="s">
        <v>1352</v>
      </c>
      <c r="L116" s="31"/>
      <c r="M116" s="31" t="s">
        <v>1353</v>
      </c>
      <c r="N116" s="31" t="s">
        <v>1354</v>
      </c>
      <c r="O116" s="31" t="s">
        <v>1355</v>
      </c>
      <c r="P116" s="31"/>
      <c r="Q116" s="31"/>
      <c r="R116" s="31"/>
      <c r="S116" s="31" t="s">
        <v>1356</v>
      </c>
      <c r="T116" s="31" t="s">
        <v>1357</v>
      </c>
      <c r="U116" s="31" t="s">
        <v>1358</v>
      </c>
      <c r="V116" s="31" t="s">
        <v>1359</v>
      </c>
      <c r="W116" s="31" t="s">
        <v>1360</v>
      </c>
      <c r="X116" s="31" t="s">
        <v>1361</v>
      </c>
      <c r="Y116" s="31"/>
      <c r="Z116" s="31"/>
      <c r="AA116" s="31"/>
      <c r="AB116" s="31"/>
      <c r="AC116" s="31"/>
      <c r="AD116" s="31"/>
      <c r="AE116" s="31" t="s">
        <v>1362</v>
      </c>
      <c r="AF116" s="31"/>
      <c r="AG116" s="31"/>
      <c r="AH116" s="31"/>
      <c r="AI116" s="31"/>
      <c r="AJ116" s="31"/>
      <c r="AK116" s="31"/>
      <c r="AL116" s="31"/>
      <c r="AM116" s="22"/>
      <c r="AN116" s="31" t="s">
        <v>1363</v>
      </c>
      <c r="AO116" s="31" t="s">
        <v>1364</v>
      </c>
      <c r="AP116" s="32"/>
      <c r="AQ116" s="50" t="s">
        <v>1365</v>
      </c>
      <c r="AR116" s="36"/>
      <c r="AS116" s="36"/>
      <c r="AT116" s="36"/>
      <c r="AU116" s="36"/>
      <c r="AV116" s="36"/>
      <c r="AW116" s="36"/>
      <c r="AX116" s="36"/>
      <c r="AY116" s="36"/>
      <c r="AZ116" s="36"/>
      <c r="BA116" s="36"/>
      <c r="BB116" s="36"/>
      <c r="BC116" s="36"/>
      <c r="BD116" s="36"/>
      <c r="BE116" s="36"/>
      <c r="BF116" s="36"/>
      <c r="BG116" s="36"/>
      <c r="BH116" s="36"/>
      <c r="BI116" s="36"/>
      <c r="BJ116" s="36"/>
      <c r="BK116" s="36"/>
      <c r="BL116" s="36"/>
    </row>
    <row r="117">
      <c r="A117" s="22" t="s">
        <v>1366</v>
      </c>
      <c r="B117" s="22" t="s">
        <v>145</v>
      </c>
      <c r="C117" s="22"/>
      <c r="D117" s="31"/>
      <c r="E117" s="46" t="s">
        <v>1367</v>
      </c>
      <c r="F117" s="46" t="s">
        <v>1368</v>
      </c>
      <c r="G117" s="22" t="s">
        <v>1369</v>
      </c>
      <c r="H117" s="31"/>
      <c r="I117" s="31" t="s">
        <v>1370</v>
      </c>
      <c r="J117" s="31" t="s">
        <v>1371</v>
      </c>
      <c r="K117" s="31" t="s">
        <v>1372</v>
      </c>
      <c r="L117" s="31"/>
      <c r="M117" s="31" t="s">
        <v>1373</v>
      </c>
      <c r="N117" s="31" t="s">
        <v>1374</v>
      </c>
      <c r="O117" s="31" t="s">
        <v>1375</v>
      </c>
      <c r="P117" s="31"/>
      <c r="Q117" s="31"/>
      <c r="R117" s="31"/>
      <c r="S117" s="31" t="s">
        <v>1376</v>
      </c>
      <c r="T117" s="31" t="s">
        <v>1377</v>
      </c>
      <c r="U117" s="31" t="s">
        <v>1378</v>
      </c>
      <c r="V117" s="31" t="s">
        <v>1379</v>
      </c>
      <c r="W117" s="31" t="s">
        <v>1380</v>
      </c>
      <c r="X117" s="31" t="s">
        <v>1381</v>
      </c>
      <c r="Y117" s="31"/>
      <c r="Z117" s="46" t="s">
        <v>475</v>
      </c>
      <c r="AA117" s="31"/>
      <c r="AB117" s="31"/>
      <c r="AC117" s="31"/>
      <c r="AD117" s="31"/>
      <c r="AE117" s="31" t="s">
        <v>1382</v>
      </c>
      <c r="AF117" s="31"/>
      <c r="AG117" s="31"/>
      <c r="AH117" s="31"/>
      <c r="AI117" s="31"/>
      <c r="AJ117" s="31"/>
      <c r="AK117" s="31"/>
      <c r="AL117" s="31"/>
      <c r="AM117" s="22"/>
      <c r="AN117" s="31" t="s">
        <v>1383</v>
      </c>
      <c r="AO117" s="31" t="s">
        <v>1384</v>
      </c>
      <c r="AP117" s="32"/>
      <c r="AQ117" s="50" t="s">
        <v>1385</v>
      </c>
      <c r="AR117" s="36"/>
      <c r="AS117" s="36"/>
      <c r="AT117" s="36"/>
      <c r="AU117" s="36"/>
      <c r="AV117" s="36"/>
      <c r="AW117" s="36"/>
      <c r="AX117" s="36"/>
      <c r="AY117" s="36"/>
      <c r="AZ117" s="36"/>
      <c r="BA117" s="36"/>
      <c r="BB117" s="36"/>
      <c r="BC117" s="36"/>
      <c r="BD117" s="36"/>
      <c r="BE117" s="36"/>
      <c r="BF117" s="36"/>
      <c r="BG117" s="36"/>
      <c r="BH117" s="36"/>
      <c r="BI117" s="36"/>
      <c r="BJ117" s="36"/>
      <c r="BK117" s="36"/>
      <c r="BL117" s="36"/>
    </row>
    <row r="118">
      <c r="A118" s="22" t="s">
        <v>1386</v>
      </c>
      <c r="B118" s="22" t="s">
        <v>214</v>
      </c>
      <c r="C118" s="22"/>
      <c r="D118" s="22"/>
      <c r="E118" s="46" t="s">
        <v>1387</v>
      </c>
      <c r="F118" s="46" t="s">
        <v>1388</v>
      </c>
      <c r="G118" s="22" t="s">
        <v>1389</v>
      </c>
      <c r="H118" s="22"/>
      <c r="I118" s="31" t="s">
        <v>1390</v>
      </c>
      <c r="J118" s="31" t="s">
        <v>1391</v>
      </c>
      <c r="K118" s="31" t="s">
        <v>1392</v>
      </c>
      <c r="L118" s="22"/>
      <c r="M118" s="31" t="s">
        <v>1393</v>
      </c>
      <c r="N118" s="31" t="s">
        <v>1394</v>
      </c>
      <c r="O118" s="31" t="s">
        <v>1395</v>
      </c>
      <c r="P118" s="22"/>
      <c r="Q118" s="22"/>
      <c r="R118" s="22"/>
      <c r="S118" s="31" t="s">
        <v>1396</v>
      </c>
      <c r="T118" s="31" t="s">
        <v>1397</v>
      </c>
      <c r="U118" s="31" t="s">
        <v>1398</v>
      </c>
      <c r="V118" s="31" t="s">
        <v>1399</v>
      </c>
      <c r="W118" s="31" t="s">
        <v>1400</v>
      </c>
      <c r="X118" s="31" t="s">
        <v>1401</v>
      </c>
      <c r="Y118" s="22"/>
      <c r="Z118" s="22"/>
      <c r="AA118" s="22"/>
      <c r="AB118" s="22"/>
      <c r="AC118" s="22"/>
      <c r="AD118" s="22"/>
      <c r="AE118" s="31" t="s">
        <v>1402</v>
      </c>
      <c r="AF118" s="22"/>
      <c r="AG118" s="22"/>
      <c r="AH118" s="22"/>
      <c r="AI118" s="22"/>
      <c r="AJ118" s="22"/>
      <c r="AK118" s="22"/>
      <c r="AL118" s="22"/>
      <c r="AM118" s="22"/>
      <c r="AN118" s="31" t="s">
        <v>1403</v>
      </c>
      <c r="AO118" s="31" t="s">
        <v>1404</v>
      </c>
      <c r="AP118" s="32"/>
      <c r="AQ118" s="45"/>
      <c r="AR118" s="36"/>
      <c r="AS118" s="36"/>
      <c r="AT118" s="36"/>
      <c r="AU118" s="36"/>
      <c r="AV118" s="36"/>
      <c r="AW118" s="36"/>
      <c r="AX118" s="36"/>
      <c r="AY118" s="36"/>
      <c r="AZ118" s="36"/>
      <c r="BA118" s="36"/>
      <c r="BB118" s="36"/>
      <c r="BC118" s="36"/>
      <c r="BD118" s="36"/>
      <c r="BE118" s="36"/>
      <c r="BF118" s="36"/>
      <c r="BG118" s="36"/>
      <c r="BH118" s="36"/>
      <c r="BI118" s="36"/>
      <c r="BJ118" s="36"/>
      <c r="BK118" s="36"/>
      <c r="BL118" s="36"/>
    </row>
    <row r="119">
      <c r="A119" s="22" t="s">
        <v>1405</v>
      </c>
      <c r="B119" s="22" t="s">
        <v>214</v>
      </c>
      <c r="C119" s="22"/>
      <c r="D119" s="22"/>
      <c r="E119" s="46" t="s">
        <v>1406</v>
      </c>
      <c r="F119" s="46" t="s">
        <v>1407</v>
      </c>
      <c r="G119" s="22" t="s">
        <v>1408</v>
      </c>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32"/>
      <c r="AQ119" s="45"/>
      <c r="AR119" s="36"/>
      <c r="AS119" s="36"/>
      <c r="AT119" s="36"/>
      <c r="AU119" s="36"/>
      <c r="AV119" s="36"/>
      <c r="AW119" s="36"/>
      <c r="AX119" s="36"/>
      <c r="AY119" s="36"/>
      <c r="AZ119" s="36"/>
      <c r="BA119" s="36"/>
      <c r="BB119" s="36"/>
      <c r="BC119" s="36"/>
      <c r="BD119" s="36"/>
      <c r="BE119" s="36"/>
      <c r="BF119" s="36"/>
      <c r="BG119" s="36"/>
      <c r="BH119" s="36"/>
      <c r="BI119" s="36"/>
      <c r="BJ119" s="36"/>
      <c r="BK119" s="36"/>
      <c r="BL119" s="36"/>
    </row>
    <row r="120">
      <c r="A120" s="22" t="s">
        <v>1409</v>
      </c>
      <c r="B120" s="22" t="s">
        <v>1410</v>
      </c>
      <c r="C120" s="22"/>
      <c r="D120" s="22"/>
      <c r="E120" s="46" t="s">
        <v>1411</v>
      </c>
      <c r="F120" s="46" t="s">
        <v>1412</v>
      </c>
      <c r="G120" s="22" t="s">
        <v>1413</v>
      </c>
      <c r="H120" s="22"/>
      <c r="I120" s="31" t="s">
        <v>1414</v>
      </c>
      <c r="J120" s="31" t="s">
        <v>1415</v>
      </c>
      <c r="K120" s="31" t="s">
        <v>1416</v>
      </c>
      <c r="L120" s="22"/>
      <c r="M120" s="31" t="s">
        <v>1417</v>
      </c>
      <c r="N120" s="31" t="s">
        <v>1418</v>
      </c>
      <c r="O120" s="31" t="s">
        <v>1419</v>
      </c>
      <c r="P120" s="22"/>
      <c r="Q120" s="22"/>
      <c r="R120" s="22"/>
      <c r="S120" s="31" t="s">
        <v>1420</v>
      </c>
      <c r="T120" s="31" t="s">
        <v>1421</v>
      </c>
      <c r="U120" s="31" t="s">
        <v>1422</v>
      </c>
      <c r="V120" s="31" t="s">
        <v>1423</v>
      </c>
      <c r="W120" s="31" t="s">
        <v>1424</v>
      </c>
      <c r="X120" s="31" t="s">
        <v>1425</v>
      </c>
      <c r="Y120" s="22"/>
      <c r="Z120" s="22"/>
      <c r="AA120" s="22"/>
      <c r="AB120" s="22"/>
      <c r="AC120" s="22"/>
      <c r="AD120" s="22"/>
      <c r="AE120" s="31" t="s">
        <v>1426</v>
      </c>
      <c r="AF120" s="22"/>
      <c r="AG120" s="22"/>
      <c r="AH120" s="22"/>
      <c r="AI120" s="22"/>
      <c r="AJ120" s="22"/>
      <c r="AK120" s="22"/>
      <c r="AL120" s="22"/>
      <c r="AM120" s="22"/>
      <c r="AN120" s="31" t="s">
        <v>1427</v>
      </c>
      <c r="AO120" s="31" t="s">
        <v>1428</v>
      </c>
      <c r="AP120" s="32"/>
      <c r="AQ120" s="50" t="s">
        <v>1429</v>
      </c>
      <c r="AR120" s="36"/>
      <c r="AS120" s="36"/>
      <c r="AT120" s="36"/>
      <c r="AU120" s="36"/>
      <c r="AV120" s="36"/>
      <c r="AW120" s="36"/>
      <c r="AX120" s="36"/>
      <c r="AY120" s="36"/>
      <c r="AZ120" s="36"/>
      <c r="BA120" s="36"/>
      <c r="BB120" s="36"/>
      <c r="BC120" s="36"/>
      <c r="BD120" s="36"/>
      <c r="BE120" s="36"/>
      <c r="BF120" s="36"/>
      <c r="BG120" s="36"/>
      <c r="BH120" s="36"/>
      <c r="BI120" s="36"/>
      <c r="BJ120" s="36"/>
      <c r="BK120" s="36"/>
      <c r="BL120" s="36"/>
    </row>
    <row r="121">
      <c r="A121" s="22" t="s">
        <v>1430</v>
      </c>
      <c r="B121" s="22" t="s">
        <v>214</v>
      </c>
      <c r="C121" s="22"/>
      <c r="D121" s="22"/>
      <c r="E121" s="46" t="s">
        <v>1431</v>
      </c>
      <c r="F121" s="46" t="s">
        <v>1432</v>
      </c>
      <c r="G121" s="22" t="s">
        <v>1433</v>
      </c>
      <c r="H121" s="22"/>
      <c r="I121" s="31" t="s">
        <v>1434</v>
      </c>
      <c r="J121" s="31" t="s">
        <v>1435</v>
      </c>
      <c r="K121" s="31" t="s">
        <v>1436</v>
      </c>
      <c r="L121" s="22"/>
      <c r="M121" s="31" t="s">
        <v>1437</v>
      </c>
      <c r="N121" s="31" t="s">
        <v>1438</v>
      </c>
      <c r="O121" s="31" t="s">
        <v>1439</v>
      </c>
      <c r="P121" s="22"/>
      <c r="Q121" s="22"/>
      <c r="R121" s="22"/>
      <c r="S121" s="31" t="s">
        <v>1440</v>
      </c>
      <c r="T121" s="31" t="s">
        <v>1441</v>
      </c>
      <c r="U121" s="31" t="s">
        <v>1442</v>
      </c>
      <c r="V121" s="31" t="s">
        <v>1443</v>
      </c>
      <c r="W121" s="31" t="s">
        <v>1444</v>
      </c>
      <c r="X121" s="31" t="s">
        <v>1445</v>
      </c>
      <c r="Y121" s="22"/>
      <c r="Z121" s="22"/>
      <c r="AA121" s="22"/>
      <c r="AB121" s="22"/>
      <c r="AC121" s="22"/>
      <c r="AD121" s="22"/>
      <c r="AE121" s="31" t="s">
        <v>1446</v>
      </c>
      <c r="AF121" s="22"/>
      <c r="AG121" s="22"/>
      <c r="AH121" s="22"/>
      <c r="AI121" s="22"/>
      <c r="AJ121" s="22"/>
      <c r="AK121" s="22"/>
      <c r="AL121" s="22"/>
      <c r="AM121" s="22"/>
      <c r="AN121" s="31" t="s">
        <v>1447</v>
      </c>
      <c r="AO121" s="31" t="s">
        <v>1448</v>
      </c>
      <c r="AP121" s="32"/>
      <c r="AQ121" s="50" t="s">
        <v>1449</v>
      </c>
      <c r="AR121" s="36"/>
      <c r="AS121" s="36"/>
      <c r="AT121" s="36"/>
      <c r="AU121" s="36"/>
      <c r="AV121" s="36"/>
      <c r="AW121" s="36"/>
      <c r="AX121" s="36"/>
      <c r="AY121" s="36"/>
      <c r="AZ121" s="36"/>
      <c r="BA121" s="36"/>
      <c r="BB121" s="36"/>
      <c r="BC121" s="36"/>
      <c r="BD121" s="36"/>
      <c r="BE121" s="36"/>
      <c r="BF121" s="36"/>
      <c r="BG121" s="36"/>
      <c r="BH121" s="36"/>
      <c r="BI121" s="36"/>
      <c r="BJ121" s="36"/>
      <c r="BK121" s="36"/>
      <c r="BL121" s="36"/>
    </row>
    <row r="122">
      <c r="A122" s="22" t="s">
        <v>1450</v>
      </c>
      <c r="B122" s="22" t="s">
        <v>294</v>
      </c>
      <c r="C122" s="22"/>
      <c r="D122" s="22"/>
      <c r="E122" s="46" t="s">
        <v>1451</v>
      </c>
      <c r="F122" s="46" t="s">
        <v>1452</v>
      </c>
      <c r="G122" s="22" t="s">
        <v>1453</v>
      </c>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32"/>
      <c r="AQ122" s="45"/>
      <c r="AR122" s="36"/>
      <c r="AS122" s="36"/>
      <c r="AT122" s="36"/>
      <c r="AU122" s="36"/>
      <c r="AV122" s="36"/>
      <c r="AW122" s="36"/>
      <c r="AX122" s="36"/>
      <c r="AY122" s="36"/>
      <c r="AZ122" s="36"/>
      <c r="BA122" s="36"/>
      <c r="BB122" s="36"/>
      <c r="BC122" s="36"/>
      <c r="BD122" s="36"/>
      <c r="BE122" s="36"/>
      <c r="BF122" s="36"/>
      <c r="BG122" s="36"/>
      <c r="BH122" s="36"/>
      <c r="BI122" s="36"/>
      <c r="BJ122" s="36"/>
      <c r="BK122" s="36"/>
      <c r="BL122" s="36"/>
    </row>
    <row r="123">
      <c r="A123" s="22" t="s">
        <v>1454</v>
      </c>
      <c r="B123" s="22" t="s">
        <v>294</v>
      </c>
      <c r="C123" s="22"/>
      <c r="D123" s="22"/>
      <c r="E123" s="46" t="s">
        <v>1455</v>
      </c>
      <c r="F123" s="46" t="s">
        <v>1456</v>
      </c>
      <c r="G123" s="22" t="s">
        <v>1457</v>
      </c>
      <c r="H123" s="22"/>
      <c r="I123" s="31" t="s">
        <v>1458</v>
      </c>
      <c r="J123" s="31" t="s">
        <v>1459</v>
      </c>
      <c r="K123" s="31" t="s">
        <v>1460</v>
      </c>
      <c r="L123" s="22"/>
      <c r="M123" s="31" t="s">
        <v>1461</v>
      </c>
      <c r="N123" s="31" t="s">
        <v>1462</v>
      </c>
      <c r="O123" s="31" t="s">
        <v>1463</v>
      </c>
      <c r="P123" s="22"/>
      <c r="Q123" s="22"/>
      <c r="R123" s="22"/>
      <c r="S123" s="31" t="s">
        <v>1464</v>
      </c>
      <c r="T123" s="31" t="s">
        <v>1465</v>
      </c>
      <c r="U123" s="22"/>
      <c r="V123" s="31" t="s">
        <v>1466</v>
      </c>
      <c r="W123" s="31" t="s">
        <v>1467</v>
      </c>
      <c r="X123" s="31" t="s">
        <v>1468</v>
      </c>
      <c r="Y123" s="22"/>
      <c r="Z123" s="22"/>
      <c r="AA123" s="22"/>
      <c r="AB123" s="22"/>
      <c r="AC123" s="22"/>
      <c r="AD123" s="22"/>
      <c r="AE123" s="31" t="s">
        <v>1469</v>
      </c>
      <c r="AF123" s="22"/>
      <c r="AG123" s="22"/>
      <c r="AH123" s="22"/>
      <c r="AI123" s="22"/>
      <c r="AJ123" s="22"/>
      <c r="AK123" s="22"/>
      <c r="AL123" s="22"/>
      <c r="AM123" s="22"/>
      <c r="AN123" s="31" t="s">
        <v>1470</v>
      </c>
      <c r="AO123" s="31" t="s">
        <v>1471</v>
      </c>
      <c r="AP123" s="32"/>
      <c r="AQ123" s="50" t="s">
        <v>1472</v>
      </c>
      <c r="AR123" s="36"/>
      <c r="AS123" s="36"/>
      <c r="AT123" s="36"/>
      <c r="AU123" s="36"/>
      <c r="AV123" s="36"/>
      <c r="AW123" s="36"/>
      <c r="AX123" s="36"/>
      <c r="AY123" s="36"/>
      <c r="AZ123" s="36"/>
      <c r="BA123" s="36"/>
      <c r="BB123" s="36"/>
      <c r="BC123" s="36"/>
      <c r="BD123" s="36"/>
      <c r="BE123" s="36"/>
      <c r="BF123" s="36"/>
      <c r="BG123" s="36"/>
      <c r="BH123" s="36"/>
      <c r="BI123" s="36"/>
      <c r="BJ123" s="36"/>
      <c r="BK123" s="36"/>
      <c r="BL123" s="36"/>
    </row>
    <row r="124">
      <c r="A124" s="22" t="s">
        <v>1473</v>
      </c>
      <c r="B124" s="22" t="s">
        <v>557</v>
      </c>
      <c r="C124" s="22"/>
      <c r="D124" s="22"/>
      <c r="E124" s="46" t="s">
        <v>1474</v>
      </c>
      <c r="F124" s="46" t="s">
        <v>1475</v>
      </c>
      <c r="G124" s="22" t="s">
        <v>1476</v>
      </c>
      <c r="H124" s="22"/>
      <c r="I124" s="31" t="s">
        <v>1477</v>
      </c>
      <c r="J124" s="31" t="s">
        <v>1478</v>
      </c>
      <c r="K124" s="31" t="s">
        <v>1479</v>
      </c>
      <c r="L124" s="22"/>
      <c r="M124" s="31" t="s">
        <v>1480</v>
      </c>
      <c r="N124" s="31" t="s">
        <v>1481</v>
      </c>
      <c r="O124" s="31" t="s">
        <v>1482</v>
      </c>
      <c r="P124" s="22"/>
      <c r="Q124" s="22"/>
      <c r="R124" s="22"/>
      <c r="S124" s="31" t="s">
        <v>1483</v>
      </c>
      <c r="T124" s="31" t="s">
        <v>1484</v>
      </c>
      <c r="U124" s="31" t="s">
        <v>1485</v>
      </c>
      <c r="V124" s="31" t="s">
        <v>1486</v>
      </c>
      <c r="W124" s="31" t="s">
        <v>1487</v>
      </c>
      <c r="X124" s="31" t="s">
        <v>1488</v>
      </c>
      <c r="Y124" s="22"/>
      <c r="Z124" s="38" t="s">
        <v>1489</v>
      </c>
      <c r="AA124" s="22"/>
      <c r="AB124" s="22"/>
      <c r="AC124" s="22"/>
      <c r="AD124" s="22"/>
      <c r="AE124" s="31" t="s">
        <v>1490</v>
      </c>
      <c r="AF124" s="22"/>
      <c r="AG124" s="22"/>
      <c r="AH124" s="22"/>
      <c r="AI124" s="22"/>
      <c r="AJ124" s="22"/>
      <c r="AK124" s="22"/>
      <c r="AL124" s="22"/>
      <c r="AM124" s="22"/>
      <c r="AN124" s="31" t="s">
        <v>1491</v>
      </c>
      <c r="AO124" s="31" t="s">
        <v>1492</v>
      </c>
      <c r="AP124" s="32"/>
      <c r="AQ124" s="50" t="s">
        <v>1493</v>
      </c>
      <c r="AR124" s="36"/>
      <c r="AS124" s="36"/>
      <c r="AT124" s="36"/>
      <c r="AU124" s="36"/>
      <c r="AV124" s="36"/>
      <c r="AW124" s="36"/>
      <c r="AX124" s="36"/>
      <c r="AY124" s="36"/>
      <c r="AZ124" s="36"/>
      <c r="BA124" s="36"/>
      <c r="BB124" s="36"/>
      <c r="BC124" s="36"/>
      <c r="BD124" s="36"/>
      <c r="BE124" s="36"/>
      <c r="BF124" s="36"/>
      <c r="BG124" s="36"/>
      <c r="BH124" s="36"/>
      <c r="BI124" s="36"/>
      <c r="BJ124" s="36"/>
      <c r="BK124" s="36"/>
      <c r="BL124" s="36"/>
    </row>
    <row r="125">
      <c r="A125" s="22" t="s">
        <v>1494</v>
      </c>
      <c r="B125" s="22" t="s">
        <v>214</v>
      </c>
      <c r="C125" s="22"/>
      <c r="D125" s="22"/>
      <c r="E125" s="46" t="s">
        <v>1495</v>
      </c>
      <c r="F125" s="46" t="s">
        <v>1496</v>
      </c>
      <c r="G125" s="22" t="s">
        <v>1497</v>
      </c>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32"/>
      <c r="AQ125" s="45"/>
      <c r="AR125" s="36"/>
      <c r="AS125" s="36"/>
      <c r="AT125" s="36"/>
      <c r="AU125" s="36"/>
      <c r="AV125" s="36"/>
      <c r="AW125" s="36"/>
      <c r="AX125" s="36"/>
      <c r="AY125" s="36"/>
      <c r="AZ125" s="36"/>
      <c r="BA125" s="36"/>
      <c r="BB125" s="36"/>
      <c r="BC125" s="36"/>
      <c r="BD125" s="36"/>
      <c r="BE125" s="36"/>
      <c r="BF125" s="36"/>
      <c r="BG125" s="36"/>
      <c r="BH125" s="36"/>
      <c r="BI125" s="36"/>
      <c r="BJ125" s="36"/>
      <c r="BK125" s="36"/>
      <c r="BL125" s="36"/>
    </row>
    <row r="126">
      <c r="A126" s="22" t="s">
        <v>1498</v>
      </c>
      <c r="B126" s="22" t="s">
        <v>214</v>
      </c>
      <c r="C126" s="22"/>
      <c r="D126" s="22"/>
      <c r="E126" s="46" t="s">
        <v>1499</v>
      </c>
      <c r="F126" s="46" t="s">
        <v>1500</v>
      </c>
      <c r="G126" s="22" t="s">
        <v>1501</v>
      </c>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32"/>
      <c r="AQ126" s="45"/>
      <c r="AR126" s="36"/>
      <c r="AS126" s="36"/>
      <c r="AT126" s="36"/>
      <c r="AU126" s="36"/>
      <c r="AV126" s="36"/>
      <c r="AW126" s="36"/>
      <c r="AX126" s="36"/>
      <c r="AY126" s="36"/>
      <c r="AZ126" s="36"/>
      <c r="BA126" s="36"/>
      <c r="BB126" s="36"/>
      <c r="BC126" s="36"/>
      <c r="BD126" s="36"/>
      <c r="BE126" s="36"/>
      <c r="BF126" s="36"/>
      <c r="BG126" s="36"/>
      <c r="BH126" s="36"/>
      <c r="BI126" s="36"/>
      <c r="BJ126" s="36"/>
      <c r="BK126" s="36"/>
      <c r="BL126" s="36"/>
    </row>
    <row r="127">
      <c r="A127" s="22" t="s">
        <v>1502</v>
      </c>
      <c r="B127" s="22" t="s">
        <v>214</v>
      </c>
      <c r="C127" s="22"/>
      <c r="D127" s="22"/>
      <c r="E127" s="46" t="s">
        <v>1503</v>
      </c>
      <c r="F127" s="46" t="s">
        <v>1504</v>
      </c>
      <c r="G127" s="22" t="s">
        <v>1505</v>
      </c>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32"/>
      <c r="AQ127" s="45"/>
      <c r="AR127" s="36"/>
      <c r="AS127" s="36"/>
      <c r="AT127" s="36"/>
      <c r="AU127" s="36"/>
      <c r="AV127" s="36"/>
      <c r="AW127" s="36"/>
      <c r="AX127" s="36"/>
      <c r="AY127" s="36"/>
      <c r="AZ127" s="36"/>
      <c r="BA127" s="36"/>
      <c r="BB127" s="36"/>
      <c r="BC127" s="36"/>
      <c r="BD127" s="36"/>
      <c r="BE127" s="36"/>
      <c r="BF127" s="36"/>
      <c r="BG127" s="36"/>
      <c r="BH127" s="36"/>
      <c r="BI127" s="36"/>
      <c r="BJ127" s="36"/>
      <c r="BK127" s="36"/>
      <c r="BL127" s="36"/>
    </row>
    <row r="128">
      <c r="A128" s="22" t="s">
        <v>1506</v>
      </c>
      <c r="B128" s="22" t="s">
        <v>1507</v>
      </c>
      <c r="C128" s="22"/>
      <c r="D128" s="22"/>
      <c r="E128" s="46" t="s">
        <v>1508</v>
      </c>
      <c r="F128" s="46" t="s">
        <v>1509</v>
      </c>
      <c r="G128" s="22" t="s">
        <v>1510</v>
      </c>
      <c r="H128" s="22"/>
      <c r="I128" s="31" t="s">
        <v>1511</v>
      </c>
      <c r="J128" s="31" t="s">
        <v>1512</v>
      </c>
      <c r="K128" s="31" t="s">
        <v>1513</v>
      </c>
      <c r="L128" s="22"/>
      <c r="M128" s="31" t="s">
        <v>1514</v>
      </c>
      <c r="N128" s="31" t="s">
        <v>1515</v>
      </c>
      <c r="O128" s="31" t="s">
        <v>1516</v>
      </c>
      <c r="P128" s="22"/>
      <c r="Q128" s="22"/>
      <c r="R128" s="22"/>
      <c r="S128" s="31" t="s">
        <v>1517</v>
      </c>
      <c r="T128" s="31" t="s">
        <v>1518</v>
      </c>
      <c r="U128" s="31" t="s">
        <v>1519</v>
      </c>
      <c r="V128" s="31" t="s">
        <v>1520</v>
      </c>
      <c r="W128" s="31" t="s">
        <v>1521</v>
      </c>
      <c r="X128" s="31" t="s">
        <v>1522</v>
      </c>
      <c r="Y128" s="22"/>
      <c r="Z128" s="22"/>
      <c r="AA128" s="22"/>
      <c r="AB128" s="22"/>
      <c r="AC128" s="22"/>
      <c r="AD128" s="22"/>
      <c r="AE128" s="31" t="s">
        <v>1523</v>
      </c>
      <c r="AF128" s="22"/>
      <c r="AG128" s="22"/>
      <c r="AH128" s="22"/>
      <c r="AI128" s="22"/>
      <c r="AJ128" s="22"/>
      <c r="AK128" s="22"/>
      <c r="AL128" s="22"/>
      <c r="AM128" s="22"/>
      <c r="AN128" s="31" t="s">
        <v>1524</v>
      </c>
      <c r="AO128" s="31" t="s">
        <v>1525</v>
      </c>
      <c r="AP128" s="32"/>
      <c r="AQ128" s="50" t="s">
        <v>1526</v>
      </c>
      <c r="AR128" s="36"/>
      <c r="AS128" s="36"/>
      <c r="AT128" s="36"/>
      <c r="AU128" s="36"/>
      <c r="AV128" s="36"/>
      <c r="AW128" s="36"/>
      <c r="AX128" s="36"/>
      <c r="AY128" s="36"/>
      <c r="AZ128" s="36"/>
      <c r="BA128" s="36"/>
      <c r="BB128" s="36"/>
      <c r="BC128" s="36"/>
      <c r="BD128" s="36"/>
      <c r="BE128" s="36"/>
      <c r="BF128" s="36"/>
      <c r="BG128" s="36"/>
      <c r="BH128" s="36"/>
      <c r="BI128" s="36"/>
      <c r="BJ128" s="36"/>
      <c r="BK128" s="36"/>
      <c r="BL128" s="36"/>
    </row>
    <row r="129">
      <c r="A129" s="22" t="s">
        <v>1527</v>
      </c>
      <c r="B129" s="22" t="s">
        <v>214</v>
      </c>
      <c r="C129" s="22"/>
      <c r="D129" s="22"/>
      <c r="E129" s="46" t="s">
        <v>1528</v>
      </c>
      <c r="F129" s="46" t="s">
        <v>1529</v>
      </c>
      <c r="G129" s="22" t="s">
        <v>1530</v>
      </c>
      <c r="H129" s="22"/>
      <c r="I129" s="31" t="s">
        <v>1531</v>
      </c>
      <c r="J129" s="31" t="s">
        <v>1532</v>
      </c>
      <c r="K129" s="31" t="s">
        <v>1533</v>
      </c>
      <c r="L129" s="22"/>
      <c r="M129" s="31" t="s">
        <v>1534</v>
      </c>
      <c r="N129" s="31" t="s">
        <v>1535</v>
      </c>
      <c r="O129" s="31" t="s">
        <v>1536</v>
      </c>
      <c r="P129" s="22"/>
      <c r="Q129" s="22"/>
      <c r="R129" s="22"/>
      <c r="S129" s="31" t="s">
        <v>1537</v>
      </c>
      <c r="T129" s="31" t="s">
        <v>1538</v>
      </c>
      <c r="U129" s="31" t="s">
        <v>1539</v>
      </c>
      <c r="V129" s="31" t="s">
        <v>1540</v>
      </c>
      <c r="W129" s="31" t="s">
        <v>1541</v>
      </c>
      <c r="X129" s="31" t="s">
        <v>1542</v>
      </c>
      <c r="Y129" s="22"/>
      <c r="Z129" s="22"/>
      <c r="AA129" s="22"/>
      <c r="AB129" s="22"/>
      <c r="AC129" s="22"/>
      <c r="AD129" s="22"/>
      <c r="AE129" s="31" t="s">
        <v>1543</v>
      </c>
      <c r="AF129" s="22"/>
      <c r="AG129" s="22"/>
      <c r="AH129" s="22"/>
      <c r="AI129" s="22"/>
      <c r="AJ129" s="22"/>
      <c r="AK129" s="22"/>
      <c r="AL129" s="22"/>
      <c r="AM129" s="22"/>
      <c r="AN129" s="31" t="s">
        <v>1544</v>
      </c>
      <c r="AO129" s="31" t="s">
        <v>1545</v>
      </c>
      <c r="AP129" s="32"/>
      <c r="AQ129" s="50" t="s">
        <v>1546</v>
      </c>
      <c r="AR129" s="36"/>
      <c r="AS129" s="36"/>
      <c r="AT129" s="36"/>
      <c r="AU129" s="36"/>
      <c r="AV129" s="36"/>
      <c r="AW129" s="36"/>
      <c r="AX129" s="36"/>
      <c r="AY129" s="36"/>
      <c r="AZ129" s="36"/>
      <c r="BA129" s="36"/>
      <c r="BB129" s="36"/>
      <c r="BC129" s="36"/>
      <c r="BD129" s="36"/>
      <c r="BE129" s="36"/>
      <c r="BF129" s="36"/>
      <c r="BG129" s="36"/>
      <c r="BH129" s="36"/>
      <c r="BI129" s="36"/>
      <c r="BJ129" s="36"/>
      <c r="BK129" s="36"/>
      <c r="BL129" s="36"/>
    </row>
    <row r="130">
      <c r="A130" s="22" t="s">
        <v>1547</v>
      </c>
      <c r="B130" s="22" t="s">
        <v>775</v>
      </c>
      <c r="C130" s="22"/>
      <c r="D130" s="22"/>
      <c r="E130" s="22"/>
      <c r="F130" s="22"/>
      <c r="G130" s="22" t="s">
        <v>1548</v>
      </c>
      <c r="H130" s="22"/>
      <c r="I130" s="22"/>
      <c r="J130" s="22"/>
      <c r="K130" s="31" t="s">
        <v>1549</v>
      </c>
      <c r="L130" s="22"/>
      <c r="M130" s="22"/>
      <c r="N130" s="22"/>
      <c r="O130" s="22"/>
      <c r="P130" s="22"/>
      <c r="Q130" s="22"/>
      <c r="R130" s="22"/>
      <c r="S130" s="22"/>
      <c r="T130" s="31" t="s">
        <v>1550</v>
      </c>
      <c r="U130" s="22"/>
      <c r="V130" s="22"/>
      <c r="W130" s="22"/>
      <c r="X130" s="22"/>
      <c r="Y130" s="22"/>
      <c r="Z130" s="22"/>
      <c r="AA130" s="22"/>
      <c r="AB130" s="22"/>
      <c r="AC130" s="22"/>
      <c r="AD130" s="22"/>
      <c r="AE130" s="22"/>
      <c r="AF130" s="22"/>
      <c r="AG130" s="22"/>
      <c r="AH130" s="22"/>
      <c r="AI130" s="22"/>
      <c r="AJ130" s="22"/>
      <c r="AK130" s="22"/>
      <c r="AL130" s="22"/>
      <c r="AM130" s="22"/>
      <c r="AN130" s="22"/>
      <c r="AO130" s="22"/>
      <c r="AP130" s="32"/>
      <c r="AQ130" s="45"/>
      <c r="AR130" s="36"/>
      <c r="AS130" s="36"/>
      <c r="AT130" s="36"/>
      <c r="AU130" s="36"/>
      <c r="AV130" s="36"/>
      <c r="AW130" s="36"/>
      <c r="AX130" s="36"/>
      <c r="AY130" s="36"/>
      <c r="AZ130" s="36"/>
      <c r="BA130" s="36"/>
      <c r="BB130" s="36"/>
      <c r="BC130" s="36"/>
      <c r="BD130" s="36"/>
      <c r="BE130" s="36"/>
      <c r="BF130" s="36"/>
      <c r="BG130" s="36"/>
      <c r="BH130" s="36"/>
      <c r="BI130" s="36"/>
      <c r="BJ130" s="36"/>
      <c r="BK130" s="36"/>
      <c r="BL130" s="36"/>
    </row>
    <row r="131">
      <c r="A131" s="22" t="s">
        <v>1551</v>
      </c>
      <c r="B131" s="22" t="s">
        <v>775</v>
      </c>
      <c r="C131" s="22"/>
      <c r="D131" s="22"/>
      <c r="E131" s="46" t="s">
        <v>1552</v>
      </c>
      <c r="F131" s="46" t="s">
        <v>1553</v>
      </c>
      <c r="G131" s="22" t="s">
        <v>1554</v>
      </c>
      <c r="H131" s="22"/>
      <c r="I131" s="22"/>
      <c r="J131" s="31" t="s">
        <v>1555</v>
      </c>
      <c r="K131" s="31" t="s">
        <v>1556</v>
      </c>
      <c r="L131" s="22"/>
      <c r="M131" s="22"/>
      <c r="N131" s="22"/>
      <c r="O131" s="22"/>
      <c r="P131" s="22"/>
      <c r="Q131" s="22"/>
      <c r="R131" s="22"/>
      <c r="S131" s="31" t="s">
        <v>1557</v>
      </c>
      <c r="T131" s="31" t="s">
        <v>1558</v>
      </c>
      <c r="U131" s="31" t="s">
        <v>1559</v>
      </c>
      <c r="V131" s="31" t="s">
        <v>1560</v>
      </c>
      <c r="W131" s="31" t="s">
        <v>1561</v>
      </c>
      <c r="X131" s="31" t="s">
        <v>1562</v>
      </c>
      <c r="Y131" s="22"/>
      <c r="Z131" s="22"/>
      <c r="AA131" s="22"/>
      <c r="AB131" s="22"/>
      <c r="AC131" s="22"/>
      <c r="AD131" s="22"/>
      <c r="AE131" s="22"/>
      <c r="AF131" s="22"/>
      <c r="AG131" s="22"/>
      <c r="AH131" s="22"/>
      <c r="AI131" s="22"/>
      <c r="AJ131" s="22"/>
      <c r="AK131" s="22"/>
      <c r="AL131" s="22"/>
      <c r="AM131" s="22"/>
      <c r="AN131" s="31" t="s">
        <v>1563</v>
      </c>
      <c r="AO131" s="31" t="s">
        <v>1564</v>
      </c>
      <c r="AP131" s="32"/>
      <c r="AQ131" s="45"/>
      <c r="AR131" s="36"/>
      <c r="AS131" s="36"/>
      <c r="AT131" s="36"/>
      <c r="AU131" s="36"/>
      <c r="AV131" s="36"/>
      <c r="AW131" s="36"/>
      <c r="AX131" s="36"/>
      <c r="AY131" s="36"/>
      <c r="AZ131" s="36"/>
      <c r="BA131" s="36"/>
      <c r="BB131" s="36"/>
      <c r="BC131" s="36"/>
      <c r="BD131" s="36"/>
      <c r="BE131" s="36"/>
      <c r="BF131" s="36"/>
      <c r="BG131" s="36"/>
      <c r="BH131" s="36"/>
      <c r="BI131" s="36"/>
      <c r="BJ131" s="36"/>
      <c r="BK131" s="36"/>
      <c r="BL131" s="36"/>
    </row>
    <row r="132">
      <c r="A132" s="22" t="s">
        <v>1565</v>
      </c>
      <c r="B132" s="22" t="s">
        <v>775</v>
      </c>
      <c r="C132" s="22"/>
      <c r="D132" s="22"/>
      <c r="E132" s="46" t="s">
        <v>1566</v>
      </c>
      <c r="F132" s="46" t="s">
        <v>1567</v>
      </c>
      <c r="G132" s="22" t="s">
        <v>1568</v>
      </c>
      <c r="H132" s="22"/>
      <c r="I132" s="22"/>
      <c r="J132" s="31" t="s">
        <v>1569</v>
      </c>
      <c r="K132" s="31" t="s">
        <v>1570</v>
      </c>
      <c r="L132" s="22"/>
      <c r="M132" s="31" t="s">
        <v>1571</v>
      </c>
      <c r="N132" s="31" t="s">
        <v>1572</v>
      </c>
      <c r="O132" s="31" t="s">
        <v>1573</v>
      </c>
      <c r="P132" s="22"/>
      <c r="Q132" s="22"/>
      <c r="R132" s="22"/>
      <c r="S132" s="31" t="s">
        <v>1574</v>
      </c>
      <c r="T132" s="31" t="s">
        <v>1575</v>
      </c>
      <c r="U132" s="31" t="s">
        <v>1576</v>
      </c>
      <c r="V132" s="31" t="s">
        <v>1577</v>
      </c>
      <c r="W132" s="31" t="s">
        <v>1578</v>
      </c>
      <c r="X132" s="31" t="s">
        <v>1579</v>
      </c>
      <c r="Y132" s="22"/>
      <c r="Z132" s="22"/>
      <c r="AA132" s="22"/>
      <c r="AB132" s="22"/>
      <c r="AC132" s="22"/>
      <c r="AD132" s="22"/>
      <c r="AE132" s="31" t="s">
        <v>1580</v>
      </c>
      <c r="AF132" s="22"/>
      <c r="AG132" s="22"/>
      <c r="AH132" s="22"/>
      <c r="AI132" s="22"/>
      <c r="AJ132" s="22"/>
      <c r="AK132" s="22"/>
      <c r="AL132" s="22"/>
      <c r="AM132" s="22"/>
      <c r="AN132" s="31" t="s">
        <v>1581</v>
      </c>
      <c r="AO132" s="31" t="s">
        <v>1582</v>
      </c>
      <c r="AP132" s="32"/>
      <c r="AQ132" s="50" t="s">
        <v>1583</v>
      </c>
      <c r="AR132" s="36"/>
      <c r="AS132" s="36"/>
      <c r="AT132" s="36"/>
      <c r="AU132" s="36"/>
      <c r="AV132" s="36"/>
      <c r="AW132" s="36"/>
      <c r="AX132" s="36"/>
      <c r="AY132" s="36"/>
      <c r="AZ132" s="36"/>
      <c r="BA132" s="36"/>
      <c r="BB132" s="36"/>
      <c r="BC132" s="36"/>
      <c r="BD132" s="36"/>
      <c r="BE132" s="36"/>
      <c r="BF132" s="36"/>
      <c r="BG132" s="36"/>
      <c r="BH132" s="36"/>
      <c r="BI132" s="36"/>
      <c r="BJ132" s="36"/>
      <c r="BK132" s="36"/>
      <c r="BL132" s="36"/>
    </row>
    <row r="133">
      <c r="A133" s="22" t="s">
        <v>1584</v>
      </c>
      <c r="B133" s="22" t="s">
        <v>775</v>
      </c>
      <c r="C133" s="22"/>
      <c r="D133" s="22"/>
      <c r="E133" s="46" t="s">
        <v>1585</v>
      </c>
      <c r="F133" s="46" t="s">
        <v>1586</v>
      </c>
      <c r="G133" s="22" t="s">
        <v>1587</v>
      </c>
      <c r="H133" s="22"/>
      <c r="I133" s="31" t="s">
        <v>1588</v>
      </c>
      <c r="J133" s="31" t="s">
        <v>1589</v>
      </c>
      <c r="K133" s="31" t="s">
        <v>1590</v>
      </c>
      <c r="L133" s="22"/>
      <c r="M133" s="31" t="s">
        <v>1591</v>
      </c>
      <c r="N133" s="31" t="s">
        <v>1592</v>
      </c>
      <c r="O133" s="31" t="s">
        <v>1593</v>
      </c>
      <c r="P133" s="22"/>
      <c r="Q133" s="22"/>
      <c r="R133" s="22"/>
      <c r="S133" s="31" t="s">
        <v>1594</v>
      </c>
      <c r="T133" s="31" t="s">
        <v>1595</v>
      </c>
      <c r="U133" s="31" t="s">
        <v>1596</v>
      </c>
      <c r="V133" s="31" t="s">
        <v>1597</v>
      </c>
      <c r="W133" s="31" t="s">
        <v>1598</v>
      </c>
      <c r="X133" s="31" t="s">
        <v>1599</v>
      </c>
      <c r="Y133" s="22"/>
      <c r="Z133" s="22"/>
      <c r="AA133" s="22"/>
      <c r="AB133" s="22"/>
      <c r="AC133" s="22"/>
      <c r="AD133" s="22"/>
      <c r="AE133" s="31" t="s">
        <v>1600</v>
      </c>
      <c r="AF133" s="22"/>
      <c r="AG133" s="22"/>
      <c r="AH133" s="22"/>
      <c r="AI133" s="22"/>
      <c r="AJ133" s="22"/>
      <c r="AK133" s="22"/>
      <c r="AL133" s="22"/>
      <c r="AM133" s="22"/>
      <c r="AN133" s="31" t="s">
        <v>1601</v>
      </c>
      <c r="AO133" s="31" t="s">
        <v>1602</v>
      </c>
      <c r="AP133" s="32"/>
      <c r="AQ133" s="50" t="s">
        <v>1603</v>
      </c>
      <c r="AR133" s="36"/>
      <c r="AS133" s="36"/>
      <c r="AT133" s="36"/>
      <c r="AU133" s="36"/>
      <c r="AV133" s="36"/>
      <c r="AW133" s="36"/>
      <c r="AX133" s="36"/>
      <c r="AY133" s="36"/>
      <c r="AZ133" s="36"/>
      <c r="BA133" s="36"/>
      <c r="BB133" s="36"/>
      <c r="BC133" s="36"/>
      <c r="BD133" s="36"/>
      <c r="BE133" s="36"/>
      <c r="BF133" s="36"/>
      <c r="BG133" s="36"/>
      <c r="BH133" s="36"/>
      <c r="BI133" s="36"/>
      <c r="BJ133" s="36"/>
      <c r="BK133" s="36"/>
      <c r="BL133" s="36"/>
    </row>
    <row r="134">
      <c r="A134" s="22" t="s">
        <v>1604</v>
      </c>
      <c r="B134" s="22" t="s">
        <v>1211</v>
      </c>
      <c r="C134" s="22"/>
      <c r="D134" s="22"/>
      <c r="E134" s="46" t="s">
        <v>1605</v>
      </c>
      <c r="F134" s="46" t="s">
        <v>1606</v>
      </c>
      <c r="G134" s="22" t="s">
        <v>1607</v>
      </c>
      <c r="H134" s="22"/>
      <c r="I134" s="31" t="s">
        <v>1608</v>
      </c>
      <c r="J134" s="31" t="s">
        <v>1609</v>
      </c>
      <c r="K134" s="31" t="s">
        <v>1610</v>
      </c>
      <c r="L134" s="22"/>
      <c r="M134" s="31" t="s">
        <v>1611</v>
      </c>
      <c r="N134" s="31" t="s">
        <v>1612</v>
      </c>
      <c r="O134" s="31" t="s">
        <v>1613</v>
      </c>
      <c r="P134" s="22"/>
      <c r="Q134" s="22"/>
      <c r="R134" s="22"/>
      <c r="S134" s="31" t="s">
        <v>1614</v>
      </c>
      <c r="T134" s="31" t="s">
        <v>1615</v>
      </c>
      <c r="U134" s="31" t="s">
        <v>1616</v>
      </c>
      <c r="V134" s="31" t="s">
        <v>1617</v>
      </c>
      <c r="W134" s="31" t="s">
        <v>1618</v>
      </c>
      <c r="X134" s="31" t="s">
        <v>1619</v>
      </c>
      <c r="Y134" s="22"/>
      <c r="Z134" s="22"/>
      <c r="AA134" s="22"/>
      <c r="AB134" s="22"/>
      <c r="AC134" s="22"/>
      <c r="AD134" s="22"/>
      <c r="AE134" s="31" t="s">
        <v>1620</v>
      </c>
      <c r="AF134" s="22"/>
      <c r="AG134" s="22"/>
      <c r="AH134" s="22"/>
      <c r="AI134" s="22"/>
      <c r="AJ134" s="22"/>
      <c r="AK134" s="22"/>
      <c r="AL134" s="22"/>
      <c r="AM134" s="22"/>
      <c r="AN134" s="31" t="s">
        <v>1621</v>
      </c>
      <c r="AO134" s="31" t="s">
        <v>1622</v>
      </c>
      <c r="AP134" s="32"/>
      <c r="AQ134" s="50" t="s">
        <v>1623</v>
      </c>
      <c r="AR134" s="36"/>
      <c r="AS134" s="36"/>
      <c r="AT134" s="36"/>
      <c r="AU134" s="36"/>
      <c r="AV134" s="36"/>
      <c r="AW134" s="36"/>
      <c r="AX134" s="36"/>
      <c r="AY134" s="36"/>
      <c r="AZ134" s="36"/>
      <c r="BA134" s="36"/>
      <c r="BB134" s="36"/>
      <c r="BC134" s="36"/>
      <c r="BD134" s="36"/>
      <c r="BE134" s="36"/>
      <c r="BF134" s="36"/>
      <c r="BG134" s="36"/>
      <c r="BH134" s="36"/>
      <c r="BI134" s="36"/>
      <c r="BJ134" s="36"/>
      <c r="BK134" s="36"/>
      <c r="BL134" s="36"/>
    </row>
    <row r="135">
      <c r="A135" s="22" t="s">
        <v>1624</v>
      </c>
      <c r="B135" s="22" t="s">
        <v>1625</v>
      </c>
      <c r="C135" s="22"/>
      <c r="D135" s="22"/>
      <c r="E135" s="46" t="s">
        <v>1411</v>
      </c>
      <c r="F135" s="46" t="s">
        <v>1626</v>
      </c>
      <c r="G135" s="22" t="s">
        <v>1627</v>
      </c>
      <c r="H135" s="22"/>
      <c r="I135" s="31" t="s">
        <v>1628</v>
      </c>
      <c r="J135" s="31" t="s">
        <v>1629</v>
      </c>
      <c r="K135" s="31" t="s">
        <v>1630</v>
      </c>
      <c r="L135" s="22"/>
      <c r="M135" s="31" t="s">
        <v>1631</v>
      </c>
      <c r="N135" s="31" t="s">
        <v>1632</v>
      </c>
      <c r="O135" s="31" t="s">
        <v>1633</v>
      </c>
      <c r="P135" s="22"/>
      <c r="Q135" s="22"/>
      <c r="R135" s="22"/>
      <c r="S135" s="31" t="s">
        <v>1634</v>
      </c>
      <c r="T135" s="31" t="s">
        <v>1635</v>
      </c>
      <c r="U135" s="31" t="s">
        <v>1636</v>
      </c>
      <c r="V135" s="31" t="s">
        <v>1637</v>
      </c>
      <c r="W135" s="31" t="s">
        <v>1638</v>
      </c>
      <c r="X135" s="31" t="s">
        <v>1639</v>
      </c>
      <c r="Y135" s="22"/>
      <c r="Z135" s="22"/>
      <c r="AA135" s="22"/>
      <c r="AB135" s="22"/>
      <c r="AC135" s="22"/>
      <c r="AD135" s="22"/>
      <c r="AE135" s="31" t="s">
        <v>1640</v>
      </c>
      <c r="AF135" s="22"/>
      <c r="AG135" s="22"/>
      <c r="AH135" s="22"/>
      <c r="AI135" s="22"/>
      <c r="AJ135" s="22"/>
      <c r="AK135" s="22"/>
      <c r="AL135" s="22"/>
      <c r="AM135" s="22"/>
      <c r="AN135" s="31" t="s">
        <v>1641</v>
      </c>
      <c r="AO135" s="31" t="s">
        <v>1642</v>
      </c>
      <c r="AP135" s="32"/>
      <c r="AQ135" s="50" t="s">
        <v>1643</v>
      </c>
      <c r="AR135" s="36"/>
      <c r="AS135" s="36"/>
      <c r="AT135" s="36"/>
      <c r="AU135" s="36"/>
      <c r="AV135" s="36"/>
      <c r="AW135" s="36"/>
      <c r="AX135" s="36"/>
      <c r="AY135" s="36"/>
      <c r="AZ135" s="36"/>
      <c r="BA135" s="36"/>
      <c r="BB135" s="36"/>
      <c r="BC135" s="36"/>
      <c r="BD135" s="36"/>
      <c r="BE135" s="36"/>
      <c r="BF135" s="36"/>
      <c r="BG135" s="36"/>
      <c r="BH135" s="36"/>
      <c r="BI135" s="36"/>
      <c r="BJ135" s="36"/>
      <c r="BK135" s="36"/>
      <c r="BL135" s="36"/>
    </row>
    <row r="136">
      <c r="A136" s="22" t="s">
        <v>1644</v>
      </c>
      <c r="B136" s="22" t="s">
        <v>502</v>
      </c>
      <c r="C136" s="22"/>
      <c r="D136" s="22"/>
      <c r="E136" s="46" t="s">
        <v>1645</v>
      </c>
      <c r="F136" s="46" t="s">
        <v>1646</v>
      </c>
      <c r="G136" s="22" t="s">
        <v>1647</v>
      </c>
      <c r="H136" s="22"/>
      <c r="I136" s="31" t="s">
        <v>1648</v>
      </c>
      <c r="J136" s="31" t="s">
        <v>1649</v>
      </c>
      <c r="K136" s="31" t="s">
        <v>1650</v>
      </c>
      <c r="L136" s="22"/>
      <c r="M136" s="31" t="s">
        <v>1651</v>
      </c>
      <c r="N136" s="31" t="s">
        <v>1652</v>
      </c>
      <c r="O136" s="31" t="s">
        <v>1653</v>
      </c>
      <c r="P136" s="22"/>
      <c r="Q136" s="22"/>
      <c r="R136" s="22"/>
      <c r="S136" s="31" t="s">
        <v>1654</v>
      </c>
      <c r="T136" s="31" t="s">
        <v>1655</v>
      </c>
      <c r="U136" s="31" t="s">
        <v>1656</v>
      </c>
      <c r="V136" s="31" t="s">
        <v>1657</v>
      </c>
      <c r="W136" s="31" t="s">
        <v>1658</v>
      </c>
      <c r="X136" s="31" t="s">
        <v>1659</v>
      </c>
      <c r="Y136" s="22"/>
      <c r="Z136" s="22"/>
      <c r="AA136" s="22"/>
      <c r="AB136" s="22"/>
      <c r="AC136" s="22"/>
      <c r="AD136" s="22"/>
      <c r="AE136" s="31" t="s">
        <v>1660</v>
      </c>
      <c r="AF136" s="22"/>
      <c r="AG136" s="22"/>
      <c r="AH136" s="22"/>
      <c r="AI136" s="22"/>
      <c r="AJ136" s="22"/>
      <c r="AK136" s="22"/>
      <c r="AL136" s="22"/>
      <c r="AM136" s="22"/>
      <c r="AN136" s="31" t="s">
        <v>1661</v>
      </c>
      <c r="AO136" s="31" t="s">
        <v>1662</v>
      </c>
      <c r="AP136" s="32"/>
      <c r="AQ136" s="50" t="s">
        <v>1663</v>
      </c>
      <c r="AR136" s="36"/>
      <c r="AS136" s="36"/>
      <c r="AT136" s="36"/>
      <c r="AU136" s="36"/>
      <c r="AV136" s="36"/>
      <c r="AW136" s="36"/>
      <c r="AX136" s="36"/>
      <c r="AY136" s="36"/>
      <c r="AZ136" s="36"/>
      <c r="BA136" s="36"/>
      <c r="BB136" s="36"/>
      <c r="BC136" s="36"/>
      <c r="BD136" s="36"/>
      <c r="BE136" s="36"/>
      <c r="BF136" s="36"/>
      <c r="BG136" s="36"/>
      <c r="BH136" s="36"/>
      <c r="BI136" s="36"/>
      <c r="BJ136" s="36"/>
      <c r="BK136" s="36"/>
      <c r="BL136" s="36"/>
    </row>
    <row r="137">
      <c r="A137" s="22" t="s">
        <v>1664</v>
      </c>
      <c r="B137" s="22" t="s">
        <v>775</v>
      </c>
      <c r="C137" s="22"/>
      <c r="D137" s="22"/>
      <c r="E137" s="46" t="s">
        <v>1665</v>
      </c>
      <c r="F137" s="46" t="s">
        <v>1666</v>
      </c>
      <c r="G137" s="22" t="s">
        <v>1667</v>
      </c>
      <c r="H137" s="22"/>
      <c r="I137" s="31" t="s">
        <v>1668</v>
      </c>
      <c r="J137" s="31" t="s">
        <v>1669</v>
      </c>
      <c r="K137" s="31" t="s">
        <v>1670</v>
      </c>
      <c r="L137" s="22"/>
      <c r="M137" s="31" t="s">
        <v>1671</v>
      </c>
      <c r="N137" s="31" t="s">
        <v>1672</v>
      </c>
      <c r="O137" s="31" t="s">
        <v>1673</v>
      </c>
      <c r="P137" s="22"/>
      <c r="Q137" s="22"/>
      <c r="R137" s="22"/>
      <c r="S137" s="31" t="s">
        <v>1674</v>
      </c>
      <c r="T137" s="31" t="s">
        <v>1675</v>
      </c>
      <c r="U137" s="31" t="s">
        <v>1676</v>
      </c>
      <c r="V137" s="31" t="s">
        <v>1677</v>
      </c>
      <c r="W137" s="31" t="s">
        <v>1678</v>
      </c>
      <c r="X137" s="31" t="s">
        <v>1679</v>
      </c>
      <c r="Y137" s="22"/>
      <c r="Z137" s="22"/>
      <c r="AA137" s="22"/>
      <c r="AB137" s="22"/>
      <c r="AC137" s="22"/>
      <c r="AD137" s="22"/>
      <c r="AE137" s="31" t="s">
        <v>1680</v>
      </c>
      <c r="AF137" s="22"/>
      <c r="AG137" s="22"/>
      <c r="AH137" s="22"/>
      <c r="AI137" s="22"/>
      <c r="AJ137" s="22"/>
      <c r="AK137" s="22"/>
      <c r="AL137" s="22"/>
      <c r="AM137" s="22"/>
      <c r="AN137" s="31" t="s">
        <v>1681</v>
      </c>
      <c r="AO137" s="31" t="s">
        <v>1682</v>
      </c>
      <c r="AP137" s="32"/>
      <c r="AQ137" s="50" t="s">
        <v>1683</v>
      </c>
      <c r="AR137" s="36"/>
      <c r="AS137" s="36"/>
      <c r="AT137" s="36"/>
      <c r="AU137" s="36"/>
      <c r="AV137" s="36"/>
      <c r="AW137" s="36"/>
      <c r="AX137" s="36"/>
      <c r="AY137" s="36"/>
      <c r="AZ137" s="36"/>
      <c r="BA137" s="36"/>
      <c r="BB137" s="36"/>
      <c r="BC137" s="36"/>
      <c r="BD137" s="36"/>
      <c r="BE137" s="36"/>
      <c r="BF137" s="36"/>
      <c r="BG137" s="36"/>
      <c r="BH137" s="36"/>
      <c r="BI137" s="36"/>
      <c r="BJ137" s="36"/>
      <c r="BK137" s="36"/>
      <c r="BL137" s="36"/>
    </row>
    <row r="138">
      <c r="A138" s="22" t="s">
        <v>1684</v>
      </c>
      <c r="B138" s="22" t="s">
        <v>200</v>
      </c>
      <c r="C138" s="22"/>
      <c r="D138" s="22"/>
      <c r="E138" s="46" t="s">
        <v>1685</v>
      </c>
      <c r="F138" s="46" t="s">
        <v>1686</v>
      </c>
      <c r="G138" s="22" t="s">
        <v>1687</v>
      </c>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32"/>
      <c r="AQ138" s="45"/>
      <c r="AR138" s="36"/>
      <c r="AS138" s="36"/>
      <c r="AT138" s="36"/>
      <c r="AU138" s="36"/>
      <c r="AV138" s="36"/>
      <c r="AW138" s="36"/>
      <c r="AX138" s="36"/>
      <c r="AY138" s="36"/>
      <c r="AZ138" s="36"/>
      <c r="BA138" s="36"/>
      <c r="BB138" s="36"/>
      <c r="BC138" s="36"/>
      <c r="BD138" s="36"/>
      <c r="BE138" s="36"/>
      <c r="BF138" s="36"/>
      <c r="BG138" s="36"/>
      <c r="BH138" s="36"/>
      <c r="BI138" s="36"/>
      <c r="BJ138" s="36"/>
      <c r="BK138" s="36"/>
      <c r="BL138" s="36"/>
    </row>
    <row r="139">
      <c r="A139" s="22" t="s">
        <v>1688</v>
      </c>
      <c r="B139" s="22" t="s">
        <v>338</v>
      </c>
      <c r="C139" s="22"/>
      <c r="D139" s="22"/>
      <c r="E139" s="46" t="s">
        <v>1689</v>
      </c>
      <c r="F139" s="46" t="s">
        <v>1690</v>
      </c>
      <c r="G139" s="22" t="s">
        <v>1691</v>
      </c>
      <c r="H139" s="22"/>
      <c r="I139" s="31" t="s">
        <v>1692</v>
      </c>
      <c r="J139" s="31" t="s">
        <v>1693</v>
      </c>
      <c r="K139" s="31" t="s">
        <v>1694</v>
      </c>
      <c r="L139" s="22"/>
      <c r="M139" s="31" t="s">
        <v>1695</v>
      </c>
      <c r="N139" s="31" t="s">
        <v>1696</v>
      </c>
      <c r="O139" s="31" t="s">
        <v>1697</v>
      </c>
      <c r="P139" s="22"/>
      <c r="Q139" s="22"/>
      <c r="R139" s="22"/>
      <c r="S139" s="31" t="s">
        <v>1698</v>
      </c>
      <c r="T139" s="31" t="s">
        <v>1699</v>
      </c>
      <c r="U139" s="31" t="s">
        <v>1700</v>
      </c>
      <c r="V139" s="31" t="s">
        <v>1701</v>
      </c>
      <c r="W139" s="31" t="s">
        <v>1702</v>
      </c>
      <c r="X139" s="31" t="s">
        <v>1703</v>
      </c>
      <c r="Y139" s="22"/>
      <c r="Z139" s="46" t="s">
        <v>1704</v>
      </c>
      <c r="AA139" s="22"/>
      <c r="AB139" s="22"/>
      <c r="AC139" s="22"/>
      <c r="AD139" s="22"/>
      <c r="AE139" s="31" t="s">
        <v>1705</v>
      </c>
      <c r="AF139" s="22"/>
      <c r="AG139" s="22"/>
      <c r="AH139" s="22"/>
      <c r="AI139" s="22"/>
      <c r="AJ139" s="22"/>
      <c r="AK139" s="22"/>
      <c r="AL139" s="22"/>
      <c r="AM139" s="22"/>
      <c r="AN139" s="31" t="s">
        <v>1706</v>
      </c>
      <c r="AO139" s="31" t="s">
        <v>1707</v>
      </c>
      <c r="AP139" s="32"/>
      <c r="AQ139" s="50" t="s">
        <v>1708</v>
      </c>
      <c r="AR139" s="36"/>
      <c r="AS139" s="36"/>
      <c r="AT139" s="36"/>
      <c r="AU139" s="36"/>
      <c r="AV139" s="36"/>
      <c r="AW139" s="36"/>
      <c r="AX139" s="36"/>
      <c r="AY139" s="36"/>
      <c r="AZ139" s="36"/>
      <c r="BA139" s="36"/>
      <c r="BB139" s="36"/>
      <c r="BC139" s="36"/>
      <c r="BD139" s="36"/>
      <c r="BE139" s="36"/>
      <c r="BF139" s="36"/>
      <c r="BG139" s="36"/>
      <c r="BH139" s="36"/>
      <c r="BI139" s="36"/>
      <c r="BJ139" s="36"/>
      <c r="BK139" s="36"/>
      <c r="BL139" s="36"/>
    </row>
    <row r="140">
      <c r="A140" s="22" t="s">
        <v>1709</v>
      </c>
      <c r="B140" s="22" t="s">
        <v>214</v>
      </c>
      <c r="C140" s="22"/>
      <c r="D140" s="22"/>
      <c r="E140" s="46" t="s">
        <v>1710</v>
      </c>
      <c r="F140" s="46" t="s">
        <v>1711</v>
      </c>
      <c r="G140" s="22" t="s">
        <v>1712</v>
      </c>
      <c r="H140" s="22"/>
      <c r="I140" s="22"/>
      <c r="J140" s="31" t="s">
        <v>1713</v>
      </c>
      <c r="K140" s="31" t="s">
        <v>1714</v>
      </c>
      <c r="L140" s="22"/>
      <c r="M140" s="31" t="s">
        <v>1715</v>
      </c>
      <c r="N140" s="31" t="s">
        <v>1716</v>
      </c>
      <c r="O140" s="31" t="s">
        <v>1717</v>
      </c>
      <c r="P140" s="22"/>
      <c r="Q140" s="22"/>
      <c r="R140" s="22"/>
      <c r="S140" s="31" t="s">
        <v>1718</v>
      </c>
      <c r="T140" s="31" t="s">
        <v>1719</v>
      </c>
      <c r="U140" s="31" t="s">
        <v>1720</v>
      </c>
      <c r="V140" s="31" t="s">
        <v>1721</v>
      </c>
      <c r="W140" s="31" t="s">
        <v>1722</v>
      </c>
      <c r="X140" s="31" t="s">
        <v>1723</v>
      </c>
      <c r="Y140" s="22"/>
      <c r="Z140" s="22"/>
      <c r="AA140" s="22"/>
      <c r="AB140" s="22"/>
      <c r="AC140" s="22"/>
      <c r="AD140" s="22"/>
      <c r="AE140" s="31" t="s">
        <v>1724</v>
      </c>
      <c r="AF140" s="22"/>
      <c r="AG140" s="22"/>
      <c r="AH140" s="22"/>
      <c r="AI140" s="22"/>
      <c r="AJ140" s="22"/>
      <c r="AK140" s="22"/>
      <c r="AL140" s="22"/>
      <c r="AM140" s="22"/>
      <c r="AN140" s="31" t="s">
        <v>1725</v>
      </c>
      <c r="AO140" s="31" t="s">
        <v>1726</v>
      </c>
      <c r="AP140" s="32"/>
      <c r="AQ140" s="50" t="s">
        <v>1727</v>
      </c>
      <c r="AR140" s="36"/>
      <c r="AS140" s="36"/>
      <c r="AT140" s="36"/>
      <c r="AU140" s="36"/>
      <c r="AV140" s="36"/>
      <c r="AW140" s="36"/>
      <c r="AX140" s="36"/>
      <c r="AY140" s="36"/>
      <c r="AZ140" s="36"/>
      <c r="BA140" s="36"/>
      <c r="BB140" s="36"/>
      <c r="BC140" s="36"/>
      <c r="BD140" s="36"/>
      <c r="BE140" s="36"/>
      <c r="BF140" s="36"/>
      <c r="BG140" s="36"/>
      <c r="BH140" s="36"/>
      <c r="BI140" s="36"/>
      <c r="BJ140" s="36"/>
      <c r="BK140" s="36"/>
      <c r="BL140" s="36"/>
    </row>
    <row r="141">
      <c r="A141" s="22" t="s">
        <v>1728</v>
      </c>
      <c r="B141" s="22" t="s">
        <v>1729</v>
      </c>
      <c r="C141" s="22"/>
      <c r="D141" s="22"/>
      <c r="E141" s="46" t="s">
        <v>1730</v>
      </c>
      <c r="F141" s="46" t="s">
        <v>1731</v>
      </c>
      <c r="G141" s="22" t="s">
        <v>1732</v>
      </c>
      <c r="H141" s="22"/>
      <c r="I141" s="31" t="s">
        <v>1733</v>
      </c>
      <c r="J141" s="31" t="s">
        <v>1734</v>
      </c>
      <c r="K141" s="31" t="s">
        <v>1735</v>
      </c>
      <c r="L141" s="22"/>
      <c r="M141" s="31" t="s">
        <v>1736</v>
      </c>
      <c r="N141" s="31" t="s">
        <v>1737</v>
      </c>
      <c r="O141" s="31" t="s">
        <v>1738</v>
      </c>
      <c r="P141" s="22"/>
      <c r="Q141" s="22"/>
      <c r="R141" s="22"/>
      <c r="S141" s="31" t="s">
        <v>1739</v>
      </c>
      <c r="T141" s="31" t="s">
        <v>1740</v>
      </c>
      <c r="U141" s="31" t="s">
        <v>1741</v>
      </c>
      <c r="V141" s="31" t="s">
        <v>1742</v>
      </c>
      <c r="W141" s="31" t="s">
        <v>1743</v>
      </c>
      <c r="X141" s="31" t="s">
        <v>1744</v>
      </c>
      <c r="Y141" s="22"/>
      <c r="Z141" s="46" t="s">
        <v>1745</v>
      </c>
      <c r="AA141" s="22"/>
      <c r="AB141" s="22"/>
      <c r="AC141" s="22"/>
      <c r="AD141" s="22"/>
      <c r="AE141" s="31" t="s">
        <v>1746</v>
      </c>
      <c r="AF141" s="22"/>
      <c r="AG141" s="22"/>
      <c r="AH141" s="22"/>
      <c r="AI141" s="22"/>
      <c r="AJ141" s="22"/>
      <c r="AK141" s="22"/>
      <c r="AL141" s="22"/>
      <c r="AM141" s="22"/>
      <c r="AN141" s="31" t="s">
        <v>1747</v>
      </c>
      <c r="AO141" s="31" t="s">
        <v>1748</v>
      </c>
      <c r="AP141" s="32"/>
      <c r="AQ141" s="50" t="s">
        <v>1749</v>
      </c>
      <c r="AR141" s="36"/>
      <c r="AS141" s="36"/>
      <c r="AT141" s="36"/>
      <c r="AU141" s="36"/>
      <c r="AV141" s="36"/>
      <c r="AW141" s="36"/>
      <c r="AX141" s="36"/>
      <c r="AY141" s="36"/>
      <c r="AZ141" s="36"/>
      <c r="BA141" s="36"/>
      <c r="BB141" s="36"/>
      <c r="BC141" s="36"/>
      <c r="BD141" s="36"/>
      <c r="BE141" s="36"/>
      <c r="BF141" s="36"/>
      <c r="BG141" s="36"/>
      <c r="BH141" s="36"/>
      <c r="BI141" s="36"/>
      <c r="BJ141" s="36"/>
      <c r="BK141" s="36"/>
      <c r="BL141" s="36"/>
    </row>
    <row r="142">
      <c r="A142" s="22" t="s">
        <v>1750</v>
      </c>
      <c r="B142" s="22" t="s">
        <v>1729</v>
      </c>
      <c r="C142" s="22"/>
      <c r="D142" s="22"/>
      <c r="E142" s="46" t="s">
        <v>1751</v>
      </c>
      <c r="F142" s="46" t="s">
        <v>1752</v>
      </c>
      <c r="G142" s="22" t="s">
        <v>1753</v>
      </c>
      <c r="H142" s="22"/>
      <c r="I142" s="31" t="s">
        <v>1754</v>
      </c>
      <c r="J142" s="31" t="s">
        <v>1755</v>
      </c>
      <c r="K142" s="31" t="s">
        <v>1756</v>
      </c>
      <c r="L142" s="22"/>
      <c r="M142" s="31" t="s">
        <v>1757</v>
      </c>
      <c r="N142" s="31" t="s">
        <v>1758</v>
      </c>
      <c r="O142" s="31" t="s">
        <v>1758</v>
      </c>
      <c r="P142" s="22"/>
      <c r="Q142" s="22"/>
      <c r="R142" s="22"/>
      <c r="S142" s="31" t="s">
        <v>1759</v>
      </c>
      <c r="T142" s="31" t="s">
        <v>1760</v>
      </c>
      <c r="U142" s="31" t="s">
        <v>1761</v>
      </c>
      <c r="V142" s="31" t="s">
        <v>1762</v>
      </c>
      <c r="W142" s="31" t="s">
        <v>1763</v>
      </c>
      <c r="X142" s="31" t="s">
        <v>1763</v>
      </c>
      <c r="Y142" s="22"/>
      <c r="Z142" s="46" t="s">
        <v>1704</v>
      </c>
      <c r="AA142" s="22"/>
      <c r="AB142" s="22"/>
      <c r="AC142" s="22"/>
      <c r="AD142" s="22"/>
      <c r="AE142" s="31" t="s">
        <v>1764</v>
      </c>
      <c r="AF142" s="22"/>
      <c r="AG142" s="22"/>
      <c r="AH142" s="22"/>
      <c r="AI142" s="22"/>
      <c r="AJ142" s="22"/>
      <c r="AK142" s="22"/>
      <c r="AL142" s="22"/>
      <c r="AM142" s="22"/>
      <c r="AN142" s="31" t="s">
        <v>1763</v>
      </c>
      <c r="AO142" s="31" t="s">
        <v>1763</v>
      </c>
      <c r="AP142" s="32"/>
      <c r="AQ142" s="50" t="s">
        <v>1765</v>
      </c>
      <c r="AR142" s="36"/>
      <c r="AS142" s="36"/>
      <c r="AT142" s="36"/>
      <c r="AU142" s="36"/>
      <c r="AV142" s="36"/>
      <c r="AW142" s="36"/>
      <c r="AX142" s="36"/>
      <c r="AY142" s="36"/>
      <c r="AZ142" s="36"/>
      <c r="BA142" s="36"/>
      <c r="BB142" s="36"/>
      <c r="BC142" s="36"/>
      <c r="BD142" s="36"/>
      <c r="BE142" s="36"/>
      <c r="BF142" s="36"/>
      <c r="BG142" s="36"/>
      <c r="BH142" s="36"/>
      <c r="BI142" s="36"/>
      <c r="BJ142" s="36"/>
      <c r="BK142" s="36"/>
      <c r="BL142" s="36"/>
    </row>
    <row r="143">
      <c r="A143" s="22" t="s">
        <v>1766</v>
      </c>
      <c r="B143" s="22" t="s">
        <v>184</v>
      </c>
      <c r="C143" s="22"/>
      <c r="D143" s="22"/>
      <c r="E143" s="46" t="s">
        <v>1767</v>
      </c>
      <c r="F143" s="46" t="s">
        <v>1768</v>
      </c>
      <c r="G143" s="22" t="s">
        <v>1769</v>
      </c>
      <c r="H143" s="22"/>
      <c r="I143" s="31" t="s">
        <v>1770</v>
      </c>
      <c r="J143" s="31" t="s">
        <v>1771</v>
      </c>
      <c r="K143" s="31" t="s">
        <v>1772</v>
      </c>
      <c r="L143" s="22"/>
      <c r="M143" s="31" t="s">
        <v>1773</v>
      </c>
      <c r="N143" s="31" t="s">
        <v>1774</v>
      </c>
      <c r="O143" s="31" t="s">
        <v>1775</v>
      </c>
      <c r="P143" s="22"/>
      <c r="Q143" s="22"/>
      <c r="R143" s="22"/>
      <c r="S143" s="31" t="s">
        <v>1776</v>
      </c>
      <c r="T143" s="31" t="s">
        <v>1777</v>
      </c>
      <c r="U143" s="31" t="s">
        <v>1778</v>
      </c>
      <c r="V143" s="31" t="s">
        <v>1779</v>
      </c>
      <c r="W143" s="31" t="s">
        <v>1780</v>
      </c>
      <c r="X143" s="31" t="s">
        <v>1781</v>
      </c>
      <c r="Y143" s="22"/>
      <c r="Z143" s="22"/>
      <c r="AA143" s="22"/>
      <c r="AB143" s="22"/>
      <c r="AC143" s="22"/>
      <c r="AD143" s="22"/>
      <c r="AE143" s="31" t="s">
        <v>1782</v>
      </c>
      <c r="AF143" s="22"/>
      <c r="AG143" s="22"/>
      <c r="AH143" s="22"/>
      <c r="AI143" s="22"/>
      <c r="AJ143" s="22"/>
      <c r="AK143" s="22"/>
      <c r="AL143" s="22"/>
      <c r="AM143" s="22"/>
      <c r="AN143" s="31" t="s">
        <v>1783</v>
      </c>
      <c r="AO143" s="31" t="s">
        <v>1784</v>
      </c>
      <c r="AP143" s="32"/>
      <c r="AQ143" s="50" t="s">
        <v>1785</v>
      </c>
      <c r="AR143" s="36"/>
      <c r="AS143" s="36"/>
      <c r="AT143" s="36"/>
      <c r="AU143" s="36"/>
      <c r="AV143" s="36"/>
      <c r="AW143" s="36"/>
      <c r="AX143" s="36"/>
      <c r="AY143" s="36"/>
      <c r="AZ143" s="36"/>
      <c r="BA143" s="36"/>
      <c r="BB143" s="36"/>
      <c r="BC143" s="36"/>
      <c r="BD143" s="36"/>
      <c r="BE143" s="36"/>
      <c r="BF143" s="36"/>
      <c r="BG143" s="36"/>
      <c r="BH143" s="36"/>
      <c r="BI143" s="36"/>
      <c r="BJ143" s="36"/>
      <c r="BK143" s="36"/>
      <c r="BL143" s="36"/>
    </row>
    <row r="144">
      <c r="A144" s="22" t="s">
        <v>1786</v>
      </c>
      <c r="B144" s="22" t="s">
        <v>214</v>
      </c>
      <c r="C144" s="22"/>
      <c r="D144" s="22"/>
      <c r="E144" s="46" t="s">
        <v>1787</v>
      </c>
      <c r="F144" s="46" t="s">
        <v>1788</v>
      </c>
      <c r="G144" s="22" t="s">
        <v>1789</v>
      </c>
      <c r="H144" s="22"/>
      <c r="I144" s="31" t="s">
        <v>1790</v>
      </c>
      <c r="J144" s="31" t="s">
        <v>1791</v>
      </c>
      <c r="K144" s="31" t="s">
        <v>1792</v>
      </c>
      <c r="L144" s="22"/>
      <c r="M144" s="31" t="s">
        <v>1793</v>
      </c>
      <c r="N144" s="31" t="s">
        <v>1794</v>
      </c>
      <c r="O144" s="31" t="s">
        <v>1795</v>
      </c>
      <c r="P144" s="22"/>
      <c r="Q144" s="22"/>
      <c r="R144" s="22"/>
      <c r="S144" s="31" t="s">
        <v>1796</v>
      </c>
      <c r="T144" s="31" t="s">
        <v>1797</v>
      </c>
      <c r="U144" s="31" t="s">
        <v>1798</v>
      </c>
      <c r="V144" s="31" t="s">
        <v>1799</v>
      </c>
      <c r="W144" s="31" t="s">
        <v>1800</v>
      </c>
      <c r="X144" s="31" t="s">
        <v>1801</v>
      </c>
      <c r="Y144" s="22"/>
      <c r="Z144" s="22"/>
      <c r="AA144" s="22"/>
      <c r="AB144" s="22"/>
      <c r="AC144" s="22"/>
      <c r="AD144" s="22"/>
      <c r="AE144" s="31" t="s">
        <v>1802</v>
      </c>
      <c r="AF144" s="22"/>
      <c r="AG144" s="22"/>
      <c r="AH144" s="22"/>
      <c r="AI144" s="22"/>
      <c r="AJ144" s="22"/>
      <c r="AK144" s="22"/>
      <c r="AL144" s="22"/>
      <c r="AM144" s="22"/>
      <c r="AN144" s="31" t="s">
        <v>1803</v>
      </c>
      <c r="AO144" s="31" t="s">
        <v>1804</v>
      </c>
      <c r="AP144" s="32"/>
      <c r="AQ144" s="50" t="s">
        <v>1805</v>
      </c>
      <c r="AR144" s="36"/>
      <c r="AS144" s="36"/>
      <c r="AT144" s="36"/>
      <c r="AU144" s="36"/>
      <c r="AV144" s="36"/>
      <c r="AW144" s="36"/>
      <c r="AX144" s="36"/>
      <c r="AY144" s="36"/>
      <c r="AZ144" s="36"/>
      <c r="BA144" s="36"/>
      <c r="BB144" s="36"/>
      <c r="BC144" s="36"/>
      <c r="BD144" s="36"/>
      <c r="BE144" s="36"/>
      <c r="BF144" s="36"/>
      <c r="BG144" s="36"/>
      <c r="BH144" s="36"/>
      <c r="BI144" s="36"/>
      <c r="BJ144" s="36"/>
      <c r="BK144" s="36"/>
      <c r="BL144" s="36"/>
    </row>
    <row r="145">
      <c r="A145" s="22" t="s">
        <v>1806</v>
      </c>
      <c r="B145" s="22" t="s">
        <v>1807</v>
      </c>
      <c r="C145" s="22"/>
      <c r="D145" s="22"/>
      <c r="E145" s="46" t="s">
        <v>1808</v>
      </c>
      <c r="F145" s="46" t="s">
        <v>1809</v>
      </c>
      <c r="G145" s="22" t="s">
        <v>1810</v>
      </c>
      <c r="H145" s="22"/>
      <c r="I145" s="31" t="s">
        <v>1811</v>
      </c>
      <c r="J145" s="31" t="s">
        <v>1812</v>
      </c>
      <c r="K145" s="31" t="s">
        <v>1813</v>
      </c>
      <c r="L145" s="22"/>
      <c r="M145" s="31" t="s">
        <v>1814</v>
      </c>
      <c r="N145" s="31" t="s">
        <v>1815</v>
      </c>
      <c r="O145" s="31" t="s">
        <v>1816</v>
      </c>
      <c r="P145" s="22"/>
      <c r="Q145" s="22"/>
      <c r="R145" s="22"/>
      <c r="S145" s="31" t="s">
        <v>1817</v>
      </c>
      <c r="T145" s="31" t="s">
        <v>1818</v>
      </c>
      <c r="U145" s="31" t="s">
        <v>1819</v>
      </c>
      <c r="V145" s="31" t="s">
        <v>1820</v>
      </c>
      <c r="W145" s="31" t="s">
        <v>1821</v>
      </c>
      <c r="X145" s="31" t="s">
        <v>1822</v>
      </c>
      <c r="Y145" s="22"/>
      <c r="Z145" s="46" t="s">
        <v>1823</v>
      </c>
      <c r="AA145" s="22"/>
      <c r="AB145" s="22"/>
      <c r="AC145" s="22"/>
      <c r="AD145" s="22"/>
      <c r="AE145" s="31" t="s">
        <v>1824</v>
      </c>
      <c r="AF145" s="22"/>
      <c r="AG145" s="22"/>
      <c r="AH145" s="22"/>
      <c r="AI145" s="22"/>
      <c r="AJ145" s="22"/>
      <c r="AK145" s="22"/>
      <c r="AL145" s="22"/>
      <c r="AM145" s="22"/>
      <c r="AN145" s="31" t="s">
        <v>1825</v>
      </c>
      <c r="AO145" s="31" t="s">
        <v>1826</v>
      </c>
      <c r="AP145" s="32"/>
      <c r="AQ145" s="50" t="s">
        <v>1827</v>
      </c>
      <c r="AR145" s="36"/>
      <c r="AS145" s="36"/>
      <c r="AT145" s="36"/>
      <c r="AU145" s="36"/>
      <c r="AV145" s="36"/>
      <c r="AW145" s="36"/>
      <c r="AX145" s="36"/>
      <c r="AY145" s="36"/>
      <c r="AZ145" s="36"/>
      <c r="BA145" s="36"/>
      <c r="BB145" s="36"/>
      <c r="BC145" s="36"/>
      <c r="BD145" s="36"/>
      <c r="BE145" s="36"/>
      <c r="BF145" s="36"/>
      <c r="BG145" s="36"/>
      <c r="BH145" s="36"/>
      <c r="BI145" s="36"/>
      <c r="BJ145" s="36"/>
      <c r="BK145" s="36"/>
      <c r="BL145" s="36"/>
    </row>
    <row r="146">
      <c r="A146" s="22" t="s">
        <v>1828</v>
      </c>
      <c r="B146" s="22" t="s">
        <v>221</v>
      </c>
      <c r="C146" s="22"/>
      <c r="D146" s="22"/>
      <c r="E146" s="46" t="s">
        <v>1829</v>
      </c>
      <c r="F146" s="46" t="s">
        <v>1830</v>
      </c>
      <c r="G146" s="22" t="s">
        <v>1831</v>
      </c>
      <c r="H146" s="22"/>
      <c r="I146" s="31" t="s">
        <v>1832</v>
      </c>
      <c r="J146" s="31" t="s">
        <v>1833</v>
      </c>
      <c r="K146" s="31" t="s">
        <v>1834</v>
      </c>
      <c r="L146" s="22"/>
      <c r="M146" s="31" t="s">
        <v>1835</v>
      </c>
      <c r="N146" s="31" t="s">
        <v>1836</v>
      </c>
      <c r="O146" s="31" t="s">
        <v>1837</v>
      </c>
      <c r="P146" s="22"/>
      <c r="Q146" s="22"/>
      <c r="R146" s="22"/>
      <c r="S146" s="31" t="s">
        <v>1838</v>
      </c>
      <c r="T146" s="31" t="s">
        <v>1839</v>
      </c>
      <c r="U146" s="31" t="s">
        <v>1840</v>
      </c>
      <c r="V146" s="31" t="s">
        <v>1841</v>
      </c>
      <c r="W146" s="31" t="s">
        <v>1842</v>
      </c>
      <c r="X146" s="31" t="s">
        <v>1843</v>
      </c>
      <c r="Y146" s="22"/>
      <c r="Z146" s="22"/>
      <c r="AA146" s="22"/>
      <c r="AB146" s="22"/>
      <c r="AC146" s="22"/>
      <c r="AD146" s="22"/>
      <c r="AE146" s="31" t="s">
        <v>1844</v>
      </c>
      <c r="AF146" s="22"/>
      <c r="AG146" s="22"/>
      <c r="AH146" s="22"/>
      <c r="AI146" s="22"/>
      <c r="AJ146" s="22"/>
      <c r="AK146" s="22"/>
      <c r="AL146" s="22"/>
      <c r="AM146" s="22"/>
      <c r="AN146" s="31" t="s">
        <v>1845</v>
      </c>
      <c r="AO146" s="31" t="s">
        <v>1846</v>
      </c>
      <c r="AP146" s="32"/>
      <c r="AQ146" s="45"/>
      <c r="AR146" s="36"/>
      <c r="AS146" s="36"/>
      <c r="AT146" s="36"/>
      <c r="AU146" s="36"/>
      <c r="AV146" s="36"/>
      <c r="AW146" s="36"/>
      <c r="AX146" s="36"/>
      <c r="AY146" s="36"/>
      <c r="AZ146" s="36"/>
      <c r="BA146" s="36"/>
      <c r="BB146" s="36"/>
      <c r="BC146" s="36"/>
      <c r="BD146" s="36"/>
      <c r="BE146" s="36"/>
      <c r="BF146" s="36"/>
      <c r="BG146" s="36"/>
      <c r="BH146" s="36"/>
      <c r="BI146" s="36"/>
      <c r="BJ146" s="36"/>
      <c r="BK146" s="36"/>
      <c r="BL146" s="36"/>
    </row>
    <row r="147">
      <c r="A147" s="22" t="s">
        <v>1847</v>
      </c>
      <c r="B147" s="22" t="s">
        <v>49</v>
      </c>
      <c r="C147" s="22"/>
      <c r="D147" s="22"/>
      <c r="E147" s="46" t="s">
        <v>1829</v>
      </c>
      <c r="F147" s="46" t="s">
        <v>1848</v>
      </c>
      <c r="G147" s="22" t="s">
        <v>1849</v>
      </c>
      <c r="H147" s="22"/>
      <c r="I147" s="22"/>
      <c r="J147" s="31" t="s">
        <v>1850</v>
      </c>
      <c r="K147" s="31" t="s">
        <v>1851</v>
      </c>
      <c r="L147" s="22"/>
      <c r="M147" s="31" t="s">
        <v>1852</v>
      </c>
      <c r="N147" s="22"/>
      <c r="O147" s="22"/>
      <c r="P147" s="22"/>
      <c r="Q147" s="22"/>
      <c r="R147" s="22"/>
      <c r="S147" s="31" t="s">
        <v>1853</v>
      </c>
      <c r="T147" s="31" t="s">
        <v>1854</v>
      </c>
      <c r="U147" s="31" t="s">
        <v>1855</v>
      </c>
      <c r="V147" s="31" t="s">
        <v>1856</v>
      </c>
      <c r="W147" s="31" t="s">
        <v>1857</v>
      </c>
      <c r="X147" s="31" t="s">
        <v>1858</v>
      </c>
      <c r="Y147" s="22"/>
      <c r="Z147" s="22"/>
      <c r="AA147" s="22"/>
      <c r="AB147" s="22"/>
      <c r="AC147" s="22"/>
      <c r="AD147" s="22"/>
      <c r="AE147" s="31" t="s">
        <v>1859</v>
      </c>
      <c r="AF147" s="22"/>
      <c r="AG147" s="22"/>
      <c r="AH147" s="22"/>
      <c r="AI147" s="22"/>
      <c r="AJ147" s="22"/>
      <c r="AK147" s="22"/>
      <c r="AL147" s="22"/>
      <c r="AM147" s="22"/>
      <c r="AN147" s="31" t="s">
        <v>1860</v>
      </c>
      <c r="AO147" s="31" t="s">
        <v>1861</v>
      </c>
      <c r="AP147" s="32"/>
      <c r="AQ147" s="45"/>
      <c r="AR147" s="36"/>
      <c r="AS147" s="36"/>
      <c r="AT147" s="36"/>
      <c r="AU147" s="36"/>
      <c r="AV147" s="36"/>
      <c r="AW147" s="36"/>
      <c r="AX147" s="36"/>
      <c r="AY147" s="36"/>
      <c r="AZ147" s="36"/>
      <c r="BA147" s="36"/>
      <c r="BB147" s="36"/>
      <c r="BC147" s="36"/>
      <c r="BD147" s="36"/>
      <c r="BE147" s="36"/>
      <c r="BF147" s="36"/>
      <c r="BG147" s="36"/>
      <c r="BH147" s="36"/>
      <c r="BI147" s="36"/>
      <c r="BJ147" s="36"/>
      <c r="BK147" s="36"/>
      <c r="BL147" s="36"/>
    </row>
    <row r="148">
      <c r="A148" s="22" t="s">
        <v>1862</v>
      </c>
      <c r="B148" s="22" t="s">
        <v>1863</v>
      </c>
      <c r="C148" s="22"/>
      <c r="D148" s="22"/>
      <c r="E148" s="46" t="s">
        <v>1864</v>
      </c>
      <c r="F148" s="46" t="s">
        <v>1865</v>
      </c>
      <c r="G148" s="22" t="s">
        <v>1866</v>
      </c>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32"/>
      <c r="AQ148" s="45"/>
      <c r="AR148" s="36"/>
      <c r="AS148" s="36"/>
      <c r="AT148" s="36"/>
      <c r="AU148" s="36"/>
      <c r="AV148" s="36"/>
      <c r="AW148" s="36"/>
      <c r="AX148" s="36"/>
      <c r="AY148" s="36"/>
      <c r="AZ148" s="36"/>
      <c r="BA148" s="36"/>
      <c r="BB148" s="36"/>
      <c r="BC148" s="36"/>
      <c r="BD148" s="36"/>
      <c r="BE148" s="36"/>
      <c r="BF148" s="36"/>
      <c r="BG148" s="36"/>
      <c r="BH148" s="36"/>
      <c r="BI148" s="36"/>
      <c r="BJ148" s="36"/>
      <c r="BK148" s="36"/>
      <c r="BL148" s="36"/>
    </row>
    <row r="149">
      <c r="A149" s="22" t="s">
        <v>1867</v>
      </c>
      <c r="B149" s="22" t="s">
        <v>184</v>
      </c>
      <c r="C149" s="22"/>
      <c r="D149" s="22"/>
      <c r="E149" s="46" t="s">
        <v>1868</v>
      </c>
      <c r="F149" s="46" t="s">
        <v>1869</v>
      </c>
      <c r="G149" s="22" t="s">
        <v>1870</v>
      </c>
      <c r="H149" s="22"/>
      <c r="I149" s="31" t="s">
        <v>1871</v>
      </c>
      <c r="J149" s="31" t="s">
        <v>1872</v>
      </c>
      <c r="K149" s="31" t="s">
        <v>1873</v>
      </c>
      <c r="L149" s="22"/>
      <c r="M149" s="31" t="s">
        <v>1874</v>
      </c>
      <c r="N149" s="31" t="s">
        <v>1875</v>
      </c>
      <c r="O149" s="31" t="s">
        <v>1876</v>
      </c>
      <c r="P149" s="22"/>
      <c r="Q149" s="22"/>
      <c r="R149" s="22"/>
      <c r="S149" s="31" t="s">
        <v>1877</v>
      </c>
      <c r="T149" s="31" t="s">
        <v>1878</v>
      </c>
      <c r="U149" s="31" t="s">
        <v>1879</v>
      </c>
      <c r="V149" s="31" t="s">
        <v>1880</v>
      </c>
      <c r="W149" s="31" t="s">
        <v>1881</v>
      </c>
      <c r="X149" s="31" t="s">
        <v>1882</v>
      </c>
      <c r="Y149" s="22"/>
      <c r="Z149" s="22"/>
      <c r="AA149" s="22"/>
      <c r="AB149" s="22"/>
      <c r="AC149" s="22"/>
      <c r="AD149" s="22"/>
      <c r="AE149" s="31" t="s">
        <v>1883</v>
      </c>
      <c r="AF149" s="22"/>
      <c r="AG149" s="22"/>
      <c r="AH149" s="22"/>
      <c r="AI149" s="22"/>
      <c r="AJ149" s="22"/>
      <c r="AK149" s="22"/>
      <c r="AL149" s="22"/>
      <c r="AM149" s="22"/>
      <c r="AN149" s="31" t="s">
        <v>1884</v>
      </c>
      <c r="AO149" s="31" t="s">
        <v>1885</v>
      </c>
      <c r="AP149" s="32"/>
      <c r="AQ149" s="45"/>
      <c r="AR149" s="36"/>
      <c r="AS149" s="36"/>
      <c r="AT149" s="36"/>
      <c r="AU149" s="36"/>
      <c r="AV149" s="36"/>
      <c r="AW149" s="36"/>
      <c r="AX149" s="36"/>
      <c r="AY149" s="36"/>
      <c r="AZ149" s="36"/>
      <c r="BA149" s="36"/>
      <c r="BB149" s="36"/>
      <c r="BC149" s="36"/>
      <c r="BD149" s="36"/>
      <c r="BE149" s="36"/>
      <c r="BF149" s="36"/>
      <c r="BG149" s="36"/>
      <c r="BH149" s="36"/>
      <c r="BI149" s="36"/>
      <c r="BJ149" s="36"/>
      <c r="BK149" s="36"/>
      <c r="BL149" s="36"/>
    </row>
    <row r="150">
      <c r="A150" s="22" t="s">
        <v>1886</v>
      </c>
      <c r="B150" s="22" t="s">
        <v>294</v>
      </c>
      <c r="C150" s="22"/>
      <c r="D150" s="22"/>
      <c r="E150" s="46" t="s">
        <v>1887</v>
      </c>
      <c r="F150" s="46" t="s">
        <v>1888</v>
      </c>
      <c r="G150" s="22" t="s">
        <v>1889</v>
      </c>
      <c r="H150" s="22"/>
      <c r="I150" s="22"/>
      <c r="J150" s="22"/>
      <c r="K150" s="31" t="s">
        <v>1890</v>
      </c>
      <c r="L150" s="22"/>
      <c r="M150" s="22"/>
      <c r="N150" s="31" t="s">
        <v>1891</v>
      </c>
      <c r="O150" s="31" t="s">
        <v>1892</v>
      </c>
      <c r="P150" s="22"/>
      <c r="Q150" s="22"/>
      <c r="R150" s="22"/>
      <c r="S150" s="22"/>
      <c r="T150" s="22"/>
      <c r="U150" s="22"/>
      <c r="V150" s="22"/>
      <c r="W150" s="31" t="s">
        <v>1893</v>
      </c>
      <c r="X150" s="31" t="s">
        <v>1894</v>
      </c>
      <c r="Y150" s="22"/>
      <c r="Z150" s="22"/>
      <c r="AA150" s="22"/>
      <c r="AB150" s="22"/>
      <c r="AC150" s="22"/>
      <c r="AD150" s="22"/>
      <c r="AE150" s="22"/>
      <c r="AF150" s="22"/>
      <c r="AG150" s="22"/>
      <c r="AH150" s="22"/>
      <c r="AI150" s="22"/>
      <c r="AJ150" s="22"/>
      <c r="AK150" s="22"/>
      <c r="AL150" s="22"/>
      <c r="AM150" s="22"/>
      <c r="AN150" s="31" t="s">
        <v>1895</v>
      </c>
      <c r="AO150" s="31" t="s">
        <v>1895</v>
      </c>
      <c r="AP150" s="32"/>
      <c r="AQ150" s="45"/>
      <c r="AR150" s="36"/>
      <c r="AS150" s="36"/>
      <c r="AT150" s="36"/>
      <c r="AU150" s="36"/>
      <c r="AV150" s="36"/>
      <c r="AW150" s="36"/>
      <c r="AX150" s="36"/>
      <c r="AY150" s="36"/>
      <c r="AZ150" s="36"/>
      <c r="BA150" s="36"/>
      <c r="BB150" s="36"/>
      <c r="BC150" s="36"/>
      <c r="BD150" s="36"/>
      <c r="BE150" s="36"/>
      <c r="BF150" s="36"/>
      <c r="BG150" s="36"/>
      <c r="BH150" s="36"/>
      <c r="BI150" s="36"/>
      <c r="BJ150" s="36"/>
      <c r="BK150" s="36"/>
      <c r="BL150" s="36"/>
    </row>
    <row r="151">
      <c r="A151" s="22" t="s">
        <v>1896</v>
      </c>
      <c r="B151" s="22" t="s">
        <v>1897</v>
      </c>
      <c r="C151" s="22"/>
      <c r="D151" s="22"/>
      <c r="E151" s="46" t="s">
        <v>1898</v>
      </c>
      <c r="F151" s="46" t="s">
        <v>1899</v>
      </c>
      <c r="G151" s="22" t="s">
        <v>1900</v>
      </c>
      <c r="H151" s="22"/>
      <c r="I151" s="31" t="s">
        <v>1901</v>
      </c>
      <c r="J151" s="31" t="s">
        <v>1902</v>
      </c>
      <c r="K151" s="31" t="s">
        <v>1903</v>
      </c>
      <c r="L151" s="22"/>
      <c r="M151" s="31" t="s">
        <v>1904</v>
      </c>
      <c r="N151" s="31" t="s">
        <v>1905</v>
      </c>
      <c r="O151" s="31" t="s">
        <v>1906</v>
      </c>
      <c r="P151" s="22"/>
      <c r="Q151" s="22"/>
      <c r="R151" s="22"/>
      <c r="S151" s="31" t="s">
        <v>1907</v>
      </c>
      <c r="T151" s="31" t="s">
        <v>1908</v>
      </c>
      <c r="U151" s="31" t="s">
        <v>1909</v>
      </c>
      <c r="V151" s="31" t="s">
        <v>1910</v>
      </c>
      <c r="W151" s="31" t="s">
        <v>1911</v>
      </c>
      <c r="X151" s="31" t="s">
        <v>1912</v>
      </c>
      <c r="Y151" s="22"/>
      <c r="Z151" s="22"/>
      <c r="AA151" s="22"/>
      <c r="AB151" s="22"/>
      <c r="AC151" s="22"/>
      <c r="AD151" s="22"/>
      <c r="AE151" s="31" t="s">
        <v>1913</v>
      </c>
      <c r="AF151" s="22"/>
      <c r="AG151" s="22"/>
      <c r="AH151" s="22"/>
      <c r="AI151" s="22"/>
      <c r="AJ151" s="22"/>
      <c r="AK151" s="22"/>
      <c r="AL151" s="22"/>
      <c r="AM151" s="22"/>
      <c r="AN151" s="31" t="s">
        <v>1914</v>
      </c>
      <c r="AO151" s="31" t="s">
        <v>1915</v>
      </c>
      <c r="AP151" s="32"/>
      <c r="AQ151" s="50" t="s">
        <v>1916</v>
      </c>
      <c r="AR151" s="36"/>
      <c r="AS151" s="36"/>
      <c r="AT151" s="36"/>
      <c r="AU151" s="36"/>
      <c r="AV151" s="36"/>
      <c r="AW151" s="36"/>
      <c r="AX151" s="36"/>
      <c r="AY151" s="36"/>
      <c r="AZ151" s="36"/>
      <c r="BA151" s="36"/>
      <c r="BB151" s="36"/>
      <c r="BC151" s="36"/>
      <c r="BD151" s="36"/>
      <c r="BE151" s="36"/>
      <c r="BF151" s="36"/>
      <c r="BG151" s="36"/>
      <c r="BH151" s="36"/>
      <c r="BI151" s="36"/>
      <c r="BJ151" s="36"/>
      <c r="BK151" s="36"/>
      <c r="BL151" s="36"/>
    </row>
    <row r="152">
      <c r="A152" s="22" t="s">
        <v>1917</v>
      </c>
      <c r="B152" s="22" t="s">
        <v>1918</v>
      </c>
      <c r="C152" s="22"/>
      <c r="D152" s="22"/>
      <c r="E152" s="46" t="s">
        <v>1919</v>
      </c>
      <c r="F152" s="46" t="s">
        <v>1920</v>
      </c>
      <c r="G152" s="22" t="s">
        <v>1921</v>
      </c>
      <c r="H152" s="22"/>
      <c r="I152" s="31" t="s">
        <v>1922</v>
      </c>
      <c r="J152" s="31" t="s">
        <v>1923</v>
      </c>
      <c r="K152" s="31" t="s">
        <v>1924</v>
      </c>
      <c r="L152" s="22"/>
      <c r="M152" s="31" t="s">
        <v>1925</v>
      </c>
      <c r="N152" s="31" t="s">
        <v>1926</v>
      </c>
      <c r="O152" s="31" t="s">
        <v>1927</v>
      </c>
      <c r="P152" s="22"/>
      <c r="Q152" s="22"/>
      <c r="R152" s="22"/>
      <c r="S152" s="31" t="s">
        <v>1928</v>
      </c>
      <c r="T152" s="31" t="s">
        <v>1929</v>
      </c>
      <c r="U152" s="31" t="s">
        <v>1930</v>
      </c>
      <c r="V152" s="31" t="s">
        <v>1931</v>
      </c>
      <c r="W152" s="31" t="s">
        <v>1932</v>
      </c>
      <c r="X152" s="31" t="s">
        <v>1933</v>
      </c>
      <c r="Y152" s="22"/>
      <c r="Z152" s="22"/>
      <c r="AA152" s="22"/>
      <c r="AB152" s="22"/>
      <c r="AC152" s="22"/>
      <c r="AD152" s="22"/>
      <c r="AE152" s="31" t="s">
        <v>1934</v>
      </c>
      <c r="AF152" s="22"/>
      <c r="AG152" s="22"/>
      <c r="AH152" s="22"/>
      <c r="AI152" s="22"/>
      <c r="AJ152" s="22"/>
      <c r="AK152" s="22"/>
      <c r="AL152" s="22"/>
      <c r="AM152" s="22"/>
      <c r="AN152" s="31" t="s">
        <v>1935</v>
      </c>
      <c r="AO152" s="31" t="s">
        <v>1936</v>
      </c>
      <c r="AP152" s="32"/>
      <c r="AQ152" s="50" t="s">
        <v>1937</v>
      </c>
      <c r="AR152" s="36"/>
      <c r="AS152" s="36"/>
      <c r="AT152" s="36"/>
      <c r="AU152" s="36"/>
      <c r="AV152" s="36"/>
      <c r="AW152" s="36"/>
      <c r="AX152" s="36"/>
      <c r="AY152" s="36"/>
      <c r="AZ152" s="36"/>
      <c r="BA152" s="36"/>
      <c r="BB152" s="36"/>
      <c r="BC152" s="36"/>
      <c r="BD152" s="36"/>
      <c r="BE152" s="36"/>
      <c r="BF152" s="36"/>
      <c r="BG152" s="36"/>
      <c r="BH152" s="36"/>
      <c r="BI152" s="36"/>
      <c r="BJ152" s="36"/>
      <c r="BK152" s="36"/>
      <c r="BL152" s="36"/>
    </row>
    <row r="153">
      <c r="A153" s="22" t="s">
        <v>1938</v>
      </c>
      <c r="B153" s="22" t="s">
        <v>294</v>
      </c>
      <c r="C153" s="22"/>
      <c r="D153" s="22"/>
      <c r="E153" s="46" t="s">
        <v>1939</v>
      </c>
      <c r="F153" s="46" t="s">
        <v>1940</v>
      </c>
      <c r="G153" s="22" t="s">
        <v>1941</v>
      </c>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32"/>
      <c r="AQ153" s="45"/>
      <c r="AR153" s="36"/>
      <c r="AS153" s="36"/>
      <c r="AT153" s="36"/>
      <c r="AU153" s="36"/>
      <c r="AV153" s="36"/>
      <c r="AW153" s="36"/>
      <c r="AX153" s="36"/>
      <c r="AY153" s="36"/>
      <c r="AZ153" s="36"/>
      <c r="BA153" s="36"/>
      <c r="BB153" s="36"/>
      <c r="BC153" s="36"/>
      <c r="BD153" s="36"/>
      <c r="BE153" s="36"/>
      <c r="BF153" s="36"/>
      <c r="BG153" s="36"/>
      <c r="BH153" s="36"/>
      <c r="BI153" s="36"/>
      <c r="BJ153" s="36"/>
      <c r="BK153" s="36"/>
      <c r="BL153" s="36"/>
    </row>
    <row r="154">
      <c r="A154" s="22" t="s">
        <v>1942</v>
      </c>
      <c r="B154" s="22" t="s">
        <v>294</v>
      </c>
      <c r="C154" s="22"/>
      <c r="D154" s="22"/>
      <c r="E154" s="46" t="s">
        <v>1943</v>
      </c>
      <c r="F154" s="46" t="s">
        <v>1944</v>
      </c>
      <c r="G154" s="22" t="s">
        <v>1945</v>
      </c>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32"/>
      <c r="AQ154" s="45"/>
      <c r="AR154" s="36"/>
      <c r="AS154" s="36"/>
      <c r="AT154" s="36"/>
      <c r="AU154" s="36"/>
      <c r="AV154" s="36"/>
      <c r="AW154" s="36"/>
      <c r="AX154" s="36"/>
      <c r="AY154" s="36"/>
      <c r="AZ154" s="36"/>
      <c r="BA154" s="36"/>
      <c r="BB154" s="36"/>
      <c r="BC154" s="36"/>
      <c r="BD154" s="36"/>
      <c r="BE154" s="36"/>
      <c r="BF154" s="36"/>
      <c r="BG154" s="36"/>
      <c r="BH154" s="36"/>
      <c r="BI154" s="36"/>
      <c r="BJ154" s="36"/>
      <c r="BK154" s="36"/>
      <c r="BL154" s="36"/>
    </row>
    <row r="155">
      <c r="A155" s="22" t="s">
        <v>1946</v>
      </c>
      <c r="B155" s="22" t="s">
        <v>775</v>
      </c>
      <c r="C155" s="22"/>
      <c r="D155" s="22"/>
      <c r="E155" s="46" t="s">
        <v>1947</v>
      </c>
      <c r="F155" s="46" t="s">
        <v>1948</v>
      </c>
      <c r="G155" s="22" t="s">
        <v>1949</v>
      </c>
      <c r="H155" s="22"/>
      <c r="I155" s="22"/>
      <c r="J155" s="31" t="s">
        <v>1950</v>
      </c>
      <c r="K155" s="31" t="s">
        <v>1951</v>
      </c>
      <c r="L155" s="22"/>
      <c r="M155" s="22"/>
      <c r="N155" s="22"/>
      <c r="O155" s="22"/>
      <c r="P155" s="22"/>
      <c r="Q155" s="22"/>
      <c r="R155" s="22"/>
      <c r="S155" s="22"/>
      <c r="T155" s="22"/>
      <c r="U155" s="22"/>
      <c r="V155" s="22"/>
      <c r="W155" s="31" t="s">
        <v>1952</v>
      </c>
      <c r="X155" s="31" t="s">
        <v>1953</v>
      </c>
      <c r="Y155" s="22"/>
      <c r="Z155" s="22"/>
      <c r="AA155" s="22"/>
      <c r="AB155" s="22"/>
      <c r="AC155" s="22"/>
      <c r="AD155" s="22"/>
      <c r="AE155" s="31" t="s">
        <v>1954</v>
      </c>
      <c r="AF155" s="22"/>
      <c r="AG155" s="22"/>
      <c r="AH155" s="22"/>
      <c r="AI155" s="22"/>
      <c r="AJ155" s="22"/>
      <c r="AK155" s="22"/>
      <c r="AL155" s="22"/>
      <c r="AM155" s="22"/>
      <c r="AN155" s="31" t="s">
        <v>1955</v>
      </c>
      <c r="AO155" s="31" t="s">
        <v>1956</v>
      </c>
      <c r="AP155" s="32"/>
      <c r="AQ155" s="45"/>
      <c r="AR155" s="36"/>
      <c r="AS155" s="36"/>
      <c r="AT155" s="36"/>
      <c r="AU155" s="36"/>
      <c r="AV155" s="36"/>
      <c r="AW155" s="36"/>
      <c r="AX155" s="36"/>
      <c r="AY155" s="36"/>
      <c r="AZ155" s="36"/>
      <c r="BA155" s="36"/>
      <c r="BB155" s="36"/>
      <c r="BC155" s="36"/>
      <c r="BD155" s="36"/>
      <c r="BE155" s="36"/>
      <c r="BF155" s="36"/>
      <c r="BG155" s="36"/>
      <c r="BH155" s="36"/>
      <c r="BI155" s="36"/>
      <c r="BJ155" s="36"/>
      <c r="BK155" s="36"/>
      <c r="BL155" s="36"/>
    </row>
    <row r="156">
      <c r="A156" s="22" t="s">
        <v>1957</v>
      </c>
      <c r="B156" s="22" t="s">
        <v>214</v>
      </c>
      <c r="C156" s="22"/>
      <c r="D156" s="22"/>
      <c r="E156" s="46" t="s">
        <v>1958</v>
      </c>
      <c r="F156" s="46" t="s">
        <v>1959</v>
      </c>
      <c r="G156" s="22" t="s">
        <v>1960</v>
      </c>
      <c r="H156" s="22"/>
      <c r="I156" s="22"/>
      <c r="J156" s="31" t="s">
        <v>1961</v>
      </c>
      <c r="K156" s="31" t="s">
        <v>1962</v>
      </c>
      <c r="L156" s="22"/>
      <c r="M156" s="22"/>
      <c r="N156" s="31" t="s">
        <v>1963</v>
      </c>
      <c r="O156" s="31" t="s">
        <v>1964</v>
      </c>
      <c r="P156" s="22"/>
      <c r="Q156" s="22"/>
      <c r="R156" s="22"/>
      <c r="S156" s="31" t="s">
        <v>1965</v>
      </c>
      <c r="T156" s="31" t="s">
        <v>1966</v>
      </c>
      <c r="U156" s="31" t="s">
        <v>1967</v>
      </c>
      <c r="V156" s="31" t="s">
        <v>1968</v>
      </c>
      <c r="W156" s="31" t="s">
        <v>1969</v>
      </c>
      <c r="X156" s="31" t="s">
        <v>1970</v>
      </c>
      <c r="Y156" s="22"/>
      <c r="Z156" s="22"/>
      <c r="AA156" s="22"/>
      <c r="AB156" s="22"/>
      <c r="AC156" s="22"/>
      <c r="AD156" s="22"/>
      <c r="AE156" s="22"/>
      <c r="AF156" s="22"/>
      <c r="AG156" s="22"/>
      <c r="AH156" s="22"/>
      <c r="AI156" s="22"/>
      <c r="AJ156" s="22"/>
      <c r="AK156" s="22"/>
      <c r="AL156" s="22"/>
      <c r="AM156" s="22"/>
      <c r="AN156" s="31" t="s">
        <v>1971</v>
      </c>
      <c r="AO156" s="31" t="s">
        <v>1972</v>
      </c>
      <c r="AP156" s="32"/>
      <c r="AQ156" s="50" t="s">
        <v>1973</v>
      </c>
      <c r="AR156" s="36"/>
      <c r="AS156" s="36"/>
      <c r="AT156" s="36"/>
      <c r="AU156" s="36"/>
      <c r="AV156" s="36"/>
      <c r="AW156" s="36"/>
      <c r="AX156" s="36"/>
      <c r="AY156" s="36"/>
      <c r="AZ156" s="36"/>
      <c r="BA156" s="36"/>
      <c r="BB156" s="36"/>
      <c r="BC156" s="36"/>
      <c r="BD156" s="36"/>
      <c r="BE156" s="36"/>
      <c r="BF156" s="36"/>
      <c r="BG156" s="36"/>
      <c r="BH156" s="36"/>
      <c r="BI156" s="36"/>
      <c r="BJ156" s="36"/>
      <c r="BK156" s="36"/>
      <c r="BL156" s="36"/>
    </row>
    <row r="157">
      <c r="A157" s="22" t="s">
        <v>1974</v>
      </c>
      <c r="B157" s="22" t="s">
        <v>1975</v>
      </c>
      <c r="C157" s="22"/>
      <c r="D157" s="22"/>
      <c r="E157" s="46" t="s">
        <v>1976</v>
      </c>
      <c r="F157" s="46" t="s">
        <v>1977</v>
      </c>
      <c r="G157" s="22" t="s">
        <v>1978</v>
      </c>
      <c r="H157" s="22"/>
      <c r="I157" s="22"/>
      <c r="J157" s="31" t="s">
        <v>1979</v>
      </c>
      <c r="K157" s="31" t="s">
        <v>1980</v>
      </c>
      <c r="L157" s="22"/>
      <c r="M157" s="31" t="s">
        <v>1981</v>
      </c>
      <c r="N157" s="31" t="s">
        <v>1982</v>
      </c>
      <c r="O157" s="31" t="s">
        <v>1983</v>
      </c>
      <c r="P157" s="22"/>
      <c r="Q157" s="22"/>
      <c r="R157" s="22"/>
      <c r="S157" s="31" t="s">
        <v>1984</v>
      </c>
      <c r="T157" s="31" t="s">
        <v>1985</v>
      </c>
      <c r="U157" s="31" t="s">
        <v>1986</v>
      </c>
      <c r="V157" s="31" t="s">
        <v>1987</v>
      </c>
      <c r="W157" s="31" t="s">
        <v>1988</v>
      </c>
      <c r="X157" s="31" t="s">
        <v>1989</v>
      </c>
      <c r="Y157" s="22"/>
      <c r="Z157" s="22"/>
      <c r="AA157" s="22"/>
      <c r="AB157" s="22"/>
      <c r="AC157" s="22"/>
      <c r="AD157" s="22"/>
      <c r="AE157" s="31" t="s">
        <v>1990</v>
      </c>
      <c r="AF157" s="22"/>
      <c r="AG157" s="22"/>
      <c r="AH157" s="22"/>
      <c r="AI157" s="22"/>
      <c r="AJ157" s="22"/>
      <c r="AK157" s="22"/>
      <c r="AL157" s="22"/>
      <c r="AM157" s="22"/>
      <c r="AN157" s="31" t="s">
        <v>1991</v>
      </c>
      <c r="AO157" s="31" t="s">
        <v>1992</v>
      </c>
      <c r="AP157" s="32"/>
      <c r="AQ157" s="50" t="s">
        <v>1993</v>
      </c>
      <c r="AR157" s="36"/>
      <c r="AS157" s="36"/>
      <c r="AT157" s="36"/>
      <c r="AU157" s="36"/>
      <c r="AV157" s="36"/>
      <c r="AW157" s="36"/>
      <c r="AX157" s="36"/>
      <c r="AY157" s="36"/>
      <c r="AZ157" s="36"/>
      <c r="BA157" s="36"/>
      <c r="BB157" s="36"/>
      <c r="BC157" s="36"/>
      <c r="BD157" s="36"/>
      <c r="BE157" s="36"/>
      <c r="BF157" s="36"/>
      <c r="BG157" s="36"/>
      <c r="BH157" s="36"/>
      <c r="BI157" s="36"/>
      <c r="BJ157" s="36"/>
      <c r="BK157" s="36"/>
      <c r="BL157" s="36"/>
    </row>
    <row r="158">
      <c r="A158" s="22" t="s">
        <v>1994</v>
      </c>
      <c r="B158" s="22" t="s">
        <v>502</v>
      </c>
      <c r="C158" s="22"/>
      <c r="D158" s="22"/>
      <c r="E158" s="46" t="s">
        <v>1995</v>
      </c>
      <c r="F158" s="46" t="s">
        <v>227</v>
      </c>
      <c r="G158" s="22" t="s">
        <v>1996</v>
      </c>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32"/>
      <c r="AQ158" s="45"/>
      <c r="AR158" s="36"/>
      <c r="AS158" s="36"/>
      <c r="AT158" s="36"/>
      <c r="AU158" s="36"/>
      <c r="AV158" s="36"/>
      <c r="AW158" s="36"/>
      <c r="AX158" s="36"/>
      <c r="AY158" s="36"/>
      <c r="AZ158" s="36"/>
      <c r="BA158" s="36"/>
      <c r="BB158" s="36"/>
      <c r="BC158" s="36"/>
      <c r="BD158" s="36"/>
      <c r="BE158" s="36"/>
      <c r="BF158" s="36"/>
      <c r="BG158" s="36"/>
      <c r="BH158" s="36"/>
      <c r="BI158" s="36"/>
      <c r="BJ158" s="36"/>
      <c r="BK158" s="36"/>
      <c r="BL158" s="36"/>
    </row>
    <row r="159">
      <c r="A159" s="22" t="s">
        <v>1997</v>
      </c>
      <c r="B159" s="22" t="s">
        <v>502</v>
      </c>
      <c r="C159" s="22"/>
      <c r="D159" s="22"/>
      <c r="E159" s="46" t="s">
        <v>1998</v>
      </c>
      <c r="F159" s="46" t="s">
        <v>1999</v>
      </c>
      <c r="G159" s="22" t="s">
        <v>2000</v>
      </c>
      <c r="H159" s="22"/>
      <c r="I159" s="31" t="s">
        <v>2001</v>
      </c>
      <c r="J159" s="31" t="s">
        <v>2002</v>
      </c>
      <c r="K159" s="31" t="s">
        <v>2003</v>
      </c>
      <c r="L159" s="22"/>
      <c r="M159" s="31" t="s">
        <v>2004</v>
      </c>
      <c r="N159" s="31" t="s">
        <v>2005</v>
      </c>
      <c r="O159" s="31" t="s">
        <v>2006</v>
      </c>
      <c r="P159" s="22"/>
      <c r="Q159" s="22"/>
      <c r="R159" s="22"/>
      <c r="S159" s="31" t="s">
        <v>2007</v>
      </c>
      <c r="T159" s="31" t="s">
        <v>2008</v>
      </c>
      <c r="U159" s="31" t="s">
        <v>2009</v>
      </c>
      <c r="V159" s="31" t="s">
        <v>2010</v>
      </c>
      <c r="W159" s="31" t="s">
        <v>2011</v>
      </c>
      <c r="X159" s="31" t="s">
        <v>2012</v>
      </c>
      <c r="Y159" s="22"/>
      <c r="Z159" s="22"/>
      <c r="AA159" s="22"/>
      <c r="AB159" s="22"/>
      <c r="AC159" s="22"/>
      <c r="AD159" s="22"/>
      <c r="AE159" s="31" t="s">
        <v>2013</v>
      </c>
      <c r="AF159" s="22"/>
      <c r="AG159" s="22"/>
      <c r="AH159" s="22"/>
      <c r="AI159" s="22"/>
      <c r="AJ159" s="22"/>
      <c r="AK159" s="22"/>
      <c r="AL159" s="22"/>
      <c r="AM159" s="22"/>
      <c r="AN159" s="31" t="s">
        <v>2014</v>
      </c>
      <c r="AO159" s="31" t="s">
        <v>2015</v>
      </c>
      <c r="AP159" s="32"/>
      <c r="AQ159" s="50" t="s">
        <v>2016</v>
      </c>
      <c r="AR159" s="36"/>
      <c r="AS159" s="36"/>
      <c r="AT159" s="36"/>
      <c r="AU159" s="36"/>
      <c r="AV159" s="36"/>
      <c r="AW159" s="36"/>
      <c r="AX159" s="36"/>
      <c r="AY159" s="36"/>
      <c r="AZ159" s="36"/>
      <c r="BA159" s="36"/>
      <c r="BB159" s="36"/>
      <c r="BC159" s="36"/>
      <c r="BD159" s="36"/>
      <c r="BE159" s="36"/>
      <c r="BF159" s="36"/>
      <c r="BG159" s="36"/>
      <c r="BH159" s="36"/>
      <c r="BI159" s="36"/>
      <c r="BJ159" s="36"/>
      <c r="BK159" s="36"/>
      <c r="BL159" s="36"/>
    </row>
    <row r="160">
      <c r="A160" s="22" t="s">
        <v>2017</v>
      </c>
      <c r="B160" s="22" t="s">
        <v>200</v>
      </c>
      <c r="C160" s="22"/>
      <c r="D160" s="22"/>
      <c r="E160" s="46" t="s">
        <v>2018</v>
      </c>
      <c r="F160" s="46" t="s">
        <v>2019</v>
      </c>
      <c r="G160" s="22" t="s">
        <v>2020</v>
      </c>
      <c r="H160" s="22"/>
      <c r="I160" s="31" t="s">
        <v>2021</v>
      </c>
      <c r="J160" s="31" t="s">
        <v>2022</v>
      </c>
      <c r="K160" s="31" t="s">
        <v>2023</v>
      </c>
      <c r="L160" s="22"/>
      <c r="M160" s="31" t="s">
        <v>2024</v>
      </c>
      <c r="N160" s="31" t="s">
        <v>2025</v>
      </c>
      <c r="O160" s="31" t="s">
        <v>2026</v>
      </c>
      <c r="P160" s="22"/>
      <c r="Q160" s="22"/>
      <c r="R160" s="22"/>
      <c r="S160" s="22"/>
      <c r="T160" s="22"/>
      <c r="U160" s="22"/>
      <c r="V160" s="31" t="s">
        <v>2027</v>
      </c>
      <c r="W160" s="31" t="s">
        <v>2028</v>
      </c>
      <c r="X160" s="31" t="s">
        <v>2029</v>
      </c>
      <c r="Y160" s="22"/>
      <c r="Z160" s="22"/>
      <c r="AA160" s="22"/>
      <c r="AB160" s="22"/>
      <c r="AC160" s="22"/>
      <c r="AD160" s="22"/>
      <c r="AE160" s="22"/>
      <c r="AF160" s="22"/>
      <c r="AG160" s="22"/>
      <c r="AH160" s="22"/>
      <c r="AI160" s="22"/>
      <c r="AJ160" s="22"/>
      <c r="AK160" s="22"/>
      <c r="AL160" s="22"/>
      <c r="AM160" s="22"/>
      <c r="AN160" s="31" t="s">
        <v>2030</v>
      </c>
      <c r="AO160" s="31" t="s">
        <v>2031</v>
      </c>
      <c r="AP160" s="32"/>
      <c r="AQ160" s="50" t="s">
        <v>2032</v>
      </c>
      <c r="AR160" s="36"/>
      <c r="AS160" s="36"/>
      <c r="AT160" s="36"/>
      <c r="AU160" s="36"/>
      <c r="AV160" s="36"/>
      <c r="AW160" s="36"/>
      <c r="AX160" s="36"/>
      <c r="AY160" s="36"/>
      <c r="AZ160" s="36"/>
      <c r="BA160" s="36"/>
      <c r="BB160" s="36"/>
      <c r="BC160" s="36"/>
      <c r="BD160" s="36"/>
      <c r="BE160" s="36"/>
      <c r="BF160" s="36"/>
      <c r="BG160" s="36"/>
      <c r="BH160" s="36"/>
      <c r="BI160" s="36"/>
      <c r="BJ160" s="36"/>
      <c r="BK160" s="36"/>
      <c r="BL160" s="36"/>
    </row>
    <row r="161">
      <c r="A161" s="22" t="s">
        <v>2033</v>
      </c>
      <c r="B161" s="22" t="s">
        <v>2034</v>
      </c>
      <c r="C161" s="22"/>
      <c r="D161" s="22"/>
      <c r="E161" s="46" t="s">
        <v>2035</v>
      </c>
      <c r="F161" s="46" t="s">
        <v>2036</v>
      </c>
      <c r="G161" s="22" t="s">
        <v>2037</v>
      </c>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32"/>
      <c r="AQ161" s="45"/>
      <c r="AR161" s="36"/>
      <c r="AS161" s="36"/>
      <c r="AT161" s="36"/>
      <c r="AU161" s="36"/>
      <c r="AV161" s="36"/>
      <c r="AW161" s="36"/>
      <c r="AX161" s="36"/>
      <c r="AY161" s="36"/>
      <c r="AZ161" s="36"/>
      <c r="BA161" s="36"/>
      <c r="BB161" s="36"/>
      <c r="BC161" s="36"/>
      <c r="BD161" s="36"/>
      <c r="BE161" s="36"/>
      <c r="BF161" s="36"/>
      <c r="BG161" s="36"/>
      <c r="BH161" s="36"/>
      <c r="BI161" s="36"/>
      <c r="BJ161" s="36"/>
      <c r="BK161" s="36"/>
      <c r="BL161" s="36"/>
    </row>
    <row r="162">
      <c r="A162" s="22" t="s">
        <v>2038</v>
      </c>
      <c r="B162" s="22" t="s">
        <v>214</v>
      </c>
      <c r="C162" s="22"/>
      <c r="D162" s="22"/>
      <c r="E162" s="46" t="s">
        <v>2039</v>
      </c>
      <c r="F162" s="46" t="s">
        <v>2040</v>
      </c>
      <c r="G162" s="22" t="s">
        <v>2041</v>
      </c>
      <c r="H162" s="22"/>
      <c r="I162" s="31" t="s">
        <v>2042</v>
      </c>
      <c r="J162" s="31" t="s">
        <v>2043</v>
      </c>
      <c r="K162" s="31" t="s">
        <v>2044</v>
      </c>
      <c r="L162" s="22"/>
      <c r="M162" s="31" t="s">
        <v>2045</v>
      </c>
      <c r="N162" s="31" t="s">
        <v>2046</v>
      </c>
      <c r="O162" s="31" t="s">
        <v>2047</v>
      </c>
      <c r="P162" s="22"/>
      <c r="Q162" s="22"/>
      <c r="R162" s="22"/>
      <c r="S162" s="31" t="s">
        <v>2048</v>
      </c>
      <c r="T162" s="31" t="s">
        <v>2049</v>
      </c>
      <c r="U162" s="31" t="s">
        <v>2050</v>
      </c>
      <c r="V162" s="31" t="s">
        <v>2051</v>
      </c>
      <c r="W162" s="31" t="s">
        <v>2052</v>
      </c>
      <c r="X162" s="31" t="s">
        <v>2053</v>
      </c>
      <c r="Y162" s="22"/>
      <c r="Z162" s="22"/>
      <c r="AA162" s="22"/>
      <c r="AB162" s="22"/>
      <c r="AC162" s="22"/>
      <c r="AD162" s="22"/>
      <c r="AE162" s="31" t="s">
        <v>2054</v>
      </c>
      <c r="AF162" s="22"/>
      <c r="AG162" s="22"/>
      <c r="AH162" s="22"/>
      <c r="AI162" s="22"/>
      <c r="AJ162" s="22"/>
      <c r="AK162" s="22"/>
      <c r="AL162" s="22"/>
      <c r="AM162" s="22"/>
      <c r="AN162" s="31" t="s">
        <v>2055</v>
      </c>
      <c r="AO162" s="31" t="s">
        <v>2056</v>
      </c>
      <c r="AP162" s="32"/>
      <c r="AQ162" s="50" t="s">
        <v>2057</v>
      </c>
      <c r="AR162" s="36"/>
      <c r="AS162" s="36"/>
      <c r="AT162" s="36"/>
      <c r="AU162" s="36"/>
      <c r="AV162" s="36"/>
      <c r="AW162" s="36"/>
      <c r="AX162" s="36"/>
      <c r="AY162" s="36"/>
      <c r="AZ162" s="36"/>
      <c r="BA162" s="36"/>
      <c r="BB162" s="36"/>
      <c r="BC162" s="36"/>
      <c r="BD162" s="36"/>
      <c r="BE162" s="36"/>
      <c r="BF162" s="36"/>
      <c r="BG162" s="36"/>
      <c r="BH162" s="36"/>
      <c r="BI162" s="36"/>
      <c r="BJ162" s="36"/>
      <c r="BK162" s="36"/>
      <c r="BL162" s="36"/>
    </row>
    <row r="163">
      <c r="A163" s="31" t="s">
        <v>2058</v>
      </c>
      <c r="B163" s="22" t="s">
        <v>578</v>
      </c>
      <c r="C163" s="22"/>
      <c r="D163" s="22"/>
      <c r="E163" s="46" t="s">
        <v>2059</v>
      </c>
      <c r="F163" s="46" t="s">
        <v>2060</v>
      </c>
      <c r="G163" s="22" t="s">
        <v>2061</v>
      </c>
      <c r="H163" s="22"/>
      <c r="I163" s="31" t="s">
        <v>2062</v>
      </c>
      <c r="J163" s="31" t="s">
        <v>2063</v>
      </c>
      <c r="K163" s="31" t="s">
        <v>2064</v>
      </c>
      <c r="L163" s="22"/>
      <c r="M163" s="31" t="s">
        <v>2065</v>
      </c>
      <c r="N163" s="31" t="s">
        <v>2066</v>
      </c>
      <c r="O163" s="31" t="s">
        <v>2067</v>
      </c>
      <c r="P163" s="22"/>
      <c r="Q163" s="22"/>
      <c r="R163" s="22"/>
      <c r="S163" s="31" t="s">
        <v>2068</v>
      </c>
      <c r="T163" s="31" t="s">
        <v>2069</v>
      </c>
      <c r="U163" s="31" t="s">
        <v>2070</v>
      </c>
      <c r="V163" s="31" t="s">
        <v>2071</v>
      </c>
      <c r="W163" s="31" t="s">
        <v>2072</v>
      </c>
      <c r="X163" s="31" t="s">
        <v>2073</v>
      </c>
      <c r="Y163" s="22"/>
      <c r="Z163" s="22"/>
      <c r="AA163" s="22"/>
      <c r="AB163" s="22"/>
      <c r="AC163" s="22"/>
      <c r="AD163" s="22"/>
      <c r="AE163" s="31" t="s">
        <v>2074</v>
      </c>
      <c r="AF163" s="22"/>
      <c r="AG163" s="22"/>
      <c r="AH163" s="22"/>
      <c r="AI163" s="22"/>
      <c r="AJ163" s="22"/>
      <c r="AK163" s="22"/>
      <c r="AL163" s="22"/>
      <c r="AM163" s="22"/>
      <c r="AN163" s="31" t="s">
        <v>2075</v>
      </c>
      <c r="AO163" s="31" t="s">
        <v>2076</v>
      </c>
      <c r="AP163" s="32"/>
      <c r="AQ163" s="50" t="s">
        <v>2077</v>
      </c>
      <c r="AR163" s="36"/>
      <c r="AS163" s="36"/>
      <c r="AT163" s="36"/>
      <c r="AU163" s="36"/>
      <c r="AV163" s="36"/>
      <c r="AW163" s="36"/>
      <c r="AX163" s="36"/>
      <c r="AY163" s="36"/>
      <c r="AZ163" s="36"/>
      <c r="BA163" s="36"/>
      <c r="BB163" s="36"/>
      <c r="BC163" s="36"/>
      <c r="BD163" s="36"/>
      <c r="BE163" s="36"/>
      <c r="BF163" s="36"/>
      <c r="BG163" s="36"/>
      <c r="BH163" s="36"/>
      <c r="BI163" s="36"/>
      <c r="BJ163" s="36"/>
      <c r="BK163" s="36"/>
      <c r="BL163" s="36"/>
    </row>
    <row r="164">
      <c r="A164" s="22" t="s">
        <v>2078</v>
      </c>
      <c r="B164" s="22" t="s">
        <v>2079</v>
      </c>
      <c r="C164" s="22"/>
      <c r="D164" s="22"/>
      <c r="E164" s="46" t="s">
        <v>2080</v>
      </c>
      <c r="F164" s="46" t="s">
        <v>2081</v>
      </c>
      <c r="G164" s="22" t="s">
        <v>2082</v>
      </c>
      <c r="H164" s="22"/>
      <c r="I164" s="31" t="s">
        <v>2083</v>
      </c>
      <c r="J164" s="31" t="s">
        <v>2084</v>
      </c>
      <c r="K164" s="31" t="s">
        <v>2085</v>
      </c>
      <c r="L164" s="22"/>
      <c r="M164" s="31" t="s">
        <v>2086</v>
      </c>
      <c r="N164" s="31" t="s">
        <v>2087</v>
      </c>
      <c r="O164" s="31" t="s">
        <v>2088</v>
      </c>
      <c r="P164" s="22"/>
      <c r="Q164" s="22"/>
      <c r="R164" s="22"/>
      <c r="S164" s="22"/>
      <c r="T164" s="31" t="s">
        <v>2089</v>
      </c>
      <c r="U164" s="31" t="s">
        <v>2090</v>
      </c>
      <c r="V164" s="31" t="s">
        <v>2091</v>
      </c>
      <c r="W164" s="31" t="s">
        <v>2092</v>
      </c>
      <c r="X164" s="31" t="s">
        <v>2093</v>
      </c>
      <c r="Y164" s="22"/>
      <c r="Z164" s="38"/>
      <c r="AA164" s="22"/>
      <c r="AB164" s="22"/>
      <c r="AC164" s="22"/>
      <c r="AD164" s="22"/>
      <c r="AE164" s="31" t="s">
        <v>2094</v>
      </c>
      <c r="AF164" s="22"/>
      <c r="AG164" s="22"/>
      <c r="AH164" s="22"/>
      <c r="AI164" s="22"/>
      <c r="AJ164" s="22"/>
      <c r="AK164" s="22"/>
      <c r="AL164" s="22"/>
      <c r="AM164" s="22"/>
      <c r="AN164" s="31" t="s">
        <v>2095</v>
      </c>
      <c r="AO164" s="31" t="s">
        <v>2096</v>
      </c>
      <c r="AP164" s="32"/>
      <c r="AQ164" s="50" t="s">
        <v>2097</v>
      </c>
      <c r="AR164" s="36"/>
      <c r="AS164" s="36"/>
      <c r="AT164" s="36"/>
      <c r="AU164" s="36"/>
      <c r="AV164" s="36"/>
      <c r="AW164" s="36"/>
      <c r="AX164" s="36"/>
      <c r="AY164" s="36"/>
      <c r="AZ164" s="36"/>
      <c r="BA164" s="36"/>
      <c r="BB164" s="36"/>
      <c r="BC164" s="36"/>
      <c r="BD164" s="36"/>
      <c r="BE164" s="36"/>
      <c r="BF164" s="36"/>
      <c r="BG164" s="36"/>
      <c r="BH164" s="36"/>
      <c r="BI164" s="36"/>
      <c r="BJ164" s="36"/>
      <c r="BK164" s="36"/>
      <c r="BL164" s="36"/>
    </row>
    <row r="165">
      <c r="A165" s="22" t="s">
        <v>2098</v>
      </c>
      <c r="B165" s="22" t="s">
        <v>49</v>
      </c>
      <c r="C165" s="22"/>
      <c r="D165" s="22"/>
      <c r="E165" s="46" t="s">
        <v>2099</v>
      </c>
      <c r="F165" s="46" t="s">
        <v>2100</v>
      </c>
      <c r="G165" s="22" t="s">
        <v>2101</v>
      </c>
      <c r="H165" s="22"/>
      <c r="I165" s="31" t="s">
        <v>2102</v>
      </c>
      <c r="J165" s="31" t="s">
        <v>2103</v>
      </c>
      <c r="K165" s="31" t="s">
        <v>2104</v>
      </c>
      <c r="L165" s="22"/>
      <c r="M165" s="31" t="s">
        <v>2105</v>
      </c>
      <c r="N165" s="31" t="s">
        <v>2106</v>
      </c>
      <c r="O165" s="31" t="s">
        <v>2107</v>
      </c>
      <c r="P165" s="22"/>
      <c r="Q165" s="22"/>
      <c r="R165" s="22"/>
      <c r="S165" s="31" t="s">
        <v>2108</v>
      </c>
      <c r="T165" s="31" t="s">
        <v>2109</v>
      </c>
      <c r="U165" s="31" t="s">
        <v>2110</v>
      </c>
      <c r="V165" s="31" t="s">
        <v>2111</v>
      </c>
      <c r="W165" s="31" t="s">
        <v>2112</v>
      </c>
      <c r="X165" s="31" t="s">
        <v>2113</v>
      </c>
      <c r="Y165" s="22"/>
      <c r="Z165" s="22"/>
      <c r="AA165" s="22"/>
      <c r="AB165" s="22"/>
      <c r="AC165" s="22"/>
      <c r="AD165" s="22"/>
      <c r="AE165" s="31" t="s">
        <v>2114</v>
      </c>
      <c r="AF165" s="22"/>
      <c r="AG165" s="22"/>
      <c r="AH165" s="22"/>
      <c r="AI165" s="22"/>
      <c r="AJ165" s="22"/>
      <c r="AK165" s="22"/>
      <c r="AL165" s="22"/>
      <c r="AM165" s="22"/>
      <c r="AN165" s="31" t="s">
        <v>2115</v>
      </c>
      <c r="AO165" s="31" t="s">
        <v>2116</v>
      </c>
      <c r="AP165" s="32"/>
      <c r="AQ165" s="50" t="s">
        <v>2117</v>
      </c>
      <c r="AR165" s="36"/>
      <c r="AS165" s="36"/>
      <c r="AT165" s="36"/>
      <c r="AU165" s="36"/>
      <c r="AV165" s="36"/>
      <c r="AW165" s="36"/>
      <c r="AX165" s="36"/>
      <c r="AY165" s="36"/>
      <c r="AZ165" s="36"/>
      <c r="BA165" s="36"/>
      <c r="BB165" s="36"/>
      <c r="BC165" s="36"/>
      <c r="BD165" s="36"/>
      <c r="BE165" s="36"/>
      <c r="BF165" s="36"/>
      <c r="BG165" s="36"/>
      <c r="BH165" s="36"/>
      <c r="BI165" s="36"/>
      <c r="BJ165" s="36"/>
      <c r="BK165" s="36"/>
      <c r="BL165" s="36"/>
    </row>
    <row r="166">
      <c r="A166" s="22" t="s">
        <v>2118</v>
      </c>
      <c r="B166" s="22" t="s">
        <v>214</v>
      </c>
      <c r="C166" s="22"/>
      <c r="D166" s="22"/>
      <c r="E166" s="46" t="s">
        <v>2119</v>
      </c>
      <c r="F166" s="46" t="s">
        <v>2120</v>
      </c>
      <c r="G166" s="22" t="s">
        <v>2121</v>
      </c>
      <c r="H166" s="22"/>
      <c r="I166" s="22"/>
      <c r="J166" s="31" t="s">
        <v>2122</v>
      </c>
      <c r="K166" s="31" t="s">
        <v>2123</v>
      </c>
      <c r="L166" s="22"/>
      <c r="M166" s="31" t="s">
        <v>2124</v>
      </c>
      <c r="N166" s="31" t="s">
        <v>2125</v>
      </c>
      <c r="O166" s="31" t="s">
        <v>2126</v>
      </c>
      <c r="P166" s="22"/>
      <c r="Q166" s="22"/>
      <c r="R166" s="22"/>
      <c r="S166" s="31" t="s">
        <v>2127</v>
      </c>
      <c r="T166" s="31" t="s">
        <v>2128</v>
      </c>
      <c r="U166" s="31" t="s">
        <v>2129</v>
      </c>
      <c r="V166" s="31" t="s">
        <v>2130</v>
      </c>
      <c r="W166" s="31" t="s">
        <v>2131</v>
      </c>
      <c r="X166" s="31" t="s">
        <v>2132</v>
      </c>
      <c r="Y166" s="22"/>
      <c r="Z166" s="22"/>
      <c r="AA166" s="22"/>
      <c r="AB166" s="22"/>
      <c r="AC166" s="22"/>
      <c r="AD166" s="22"/>
      <c r="AE166" s="31" t="s">
        <v>2133</v>
      </c>
      <c r="AF166" s="22"/>
      <c r="AG166" s="22"/>
      <c r="AH166" s="22"/>
      <c r="AI166" s="22"/>
      <c r="AJ166" s="22"/>
      <c r="AK166" s="22"/>
      <c r="AL166" s="22"/>
      <c r="AM166" s="22"/>
      <c r="AN166" s="31" t="s">
        <v>2134</v>
      </c>
      <c r="AO166" s="31" t="s">
        <v>2135</v>
      </c>
      <c r="AP166" s="32"/>
      <c r="AQ166" s="50" t="s">
        <v>2136</v>
      </c>
      <c r="AR166" s="36"/>
      <c r="AS166" s="36"/>
      <c r="AT166" s="36"/>
      <c r="AU166" s="36"/>
      <c r="AV166" s="36"/>
      <c r="AW166" s="36"/>
      <c r="AX166" s="36"/>
      <c r="AY166" s="36"/>
      <c r="AZ166" s="36"/>
      <c r="BA166" s="36"/>
      <c r="BB166" s="36"/>
      <c r="BC166" s="36"/>
      <c r="BD166" s="36"/>
      <c r="BE166" s="36"/>
      <c r="BF166" s="36"/>
      <c r="BG166" s="36"/>
      <c r="BH166" s="36"/>
      <c r="BI166" s="36"/>
      <c r="BJ166" s="36"/>
      <c r="BK166" s="36"/>
      <c r="BL166" s="36"/>
    </row>
    <row r="167">
      <c r="A167" s="22" t="s">
        <v>2137</v>
      </c>
      <c r="B167" s="22" t="s">
        <v>214</v>
      </c>
      <c r="C167" s="22"/>
      <c r="D167" s="22"/>
      <c r="E167" s="46" t="s">
        <v>2138</v>
      </c>
      <c r="F167" s="46" t="s">
        <v>2139</v>
      </c>
      <c r="G167" s="22" t="s">
        <v>2140</v>
      </c>
      <c r="H167" s="22"/>
      <c r="I167" s="22"/>
      <c r="J167" s="31" t="s">
        <v>2141</v>
      </c>
      <c r="K167" s="31" t="s">
        <v>2142</v>
      </c>
      <c r="L167" s="22"/>
      <c r="M167" s="22"/>
      <c r="N167" s="22"/>
      <c r="O167" s="22"/>
      <c r="P167" s="22"/>
      <c r="Q167" s="22"/>
      <c r="R167" s="22"/>
      <c r="S167" s="22"/>
      <c r="T167" s="22"/>
      <c r="U167" s="22"/>
      <c r="V167" s="22"/>
      <c r="W167" s="31" t="s">
        <v>2143</v>
      </c>
      <c r="X167" s="31" t="s">
        <v>2144</v>
      </c>
      <c r="Y167" s="22"/>
      <c r="Z167" s="22"/>
      <c r="AA167" s="22"/>
      <c r="AB167" s="22"/>
      <c r="AC167" s="22"/>
      <c r="AD167" s="22"/>
      <c r="AE167" s="31" t="s">
        <v>2145</v>
      </c>
      <c r="AF167" s="22"/>
      <c r="AG167" s="22"/>
      <c r="AH167" s="22"/>
      <c r="AI167" s="22"/>
      <c r="AJ167" s="22"/>
      <c r="AK167" s="22"/>
      <c r="AL167" s="22"/>
      <c r="AM167" s="22"/>
      <c r="AN167" s="31" t="s">
        <v>2146</v>
      </c>
      <c r="AO167" s="31" t="s">
        <v>2147</v>
      </c>
      <c r="AP167" s="32"/>
      <c r="AQ167" s="50" t="s">
        <v>2148</v>
      </c>
      <c r="AR167" s="36"/>
      <c r="AS167" s="36"/>
      <c r="AT167" s="36"/>
      <c r="AU167" s="36"/>
      <c r="AV167" s="36"/>
      <c r="AW167" s="36"/>
      <c r="AX167" s="36"/>
      <c r="AY167" s="36"/>
      <c r="AZ167" s="36"/>
      <c r="BA167" s="36"/>
      <c r="BB167" s="36"/>
      <c r="BC167" s="36"/>
      <c r="BD167" s="36"/>
      <c r="BE167" s="36"/>
      <c r="BF167" s="36"/>
      <c r="BG167" s="36"/>
      <c r="BH167" s="36"/>
      <c r="BI167" s="36"/>
      <c r="BJ167" s="36"/>
      <c r="BK167" s="36"/>
      <c r="BL167" s="36"/>
    </row>
    <row r="168">
      <c r="A168" s="22" t="s">
        <v>2149</v>
      </c>
      <c r="B168" s="22" t="s">
        <v>2150</v>
      </c>
      <c r="C168" s="22"/>
      <c r="D168" s="22"/>
      <c r="E168" s="46" t="s">
        <v>2151</v>
      </c>
      <c r="F168" s="46" t="s">
        <v>2152</v>
      </c>
      <c r="G168" s="22" t="s">
        <v>2153</v>
      </c>
      <c r="H168" s="22"/>
      <c r="I168" s="31" t="s">
        <v>2154</v>
      </c>
      <c r="J168" s="31" t="s">
        <v>2155</v>
      </c>
      <c r="K168" s="31" t="s">
        <v>2156</v>
      </c>
      <c r="L168" s="22"/>
      <c r="M168" s="31" t="s">
        <v>2157</v>
      </c>
      <c r="N168" s="31" t="s">
        <v>2158</v>
      </c>
      <c r="O168" s="31" t="s">
        <v>2159</v>
      </c>
      <c r="P168" s="22"/>
      <c r="Q168" s="22"/>
      <c r="R168" s="22"/>
      <c r="S168" s="31" t="s">
        <v>2160</v>
      </c>
      <c r="T168" s="31" t="s">
        <v>2161</v>
      </c>
      <c r="U168" s="31" t="s">
        <v>2162</v>
      </c>
      <c r="V168" s="31" t="s">
        <v>2163</v>
      </c>
      <c r="W168" s="31" t="s">
        <v>2164</v>
      </c>
      <c r="X168" s="31" t="s">
        <v>2165</v>
      </c>
      <c r="Y168" s="22"/>
      <c r="Z168" s="22"/>
      <c r="AA168" s="22"/>
      <c r="AB168" s="22"/>
      <c r="AC168" s="22"/>
      <c r="AD168" s="22"/>
      <c r="AE168" s="31" t="s">
        <v>2166</v>
      </c>
      <c r="AF168" s="22"/>
      <c r="AG168" s="22"/>
      <c r="AH168" s="22"/>
      <c r="AI168" s="22"/>
      <c r="AJ168" s="22"/>
      <c r="AK168" s="22"/>
      <c r="AL168" s="22"/>
      <c r="AM168" s="22"/>
      <c r="AN168" s="31" t="s">
        <v>2167</v>
      </c>
      <c r="AO168" s="31" t="s">
        <v>2168</v>
      </c>
      <c r="AP168" s="32"/>
      <c r="AQ168" s="50" t="s">
        <v>2169</v>
      </c>
      <c r="AR168" s="36"/>
      <c r="AS168" s="36"/>
      <c r="AT168" s="36"/>
      <c r="AU168" s="36"/>
      <c r="AV168" s="36"/>
      <c r="AW168" s="36"/>
      <c r="AX168" s="36"/>
      <c r="AY168" s="36"/>
      <c r="AZ168" s="36"/>
      <c r="BA168" s="36"/>
      <c r="BB168" s="36"/>
      <c r="BC168" s="36"/>
      <c r="BD168" s="36"/>
      <c r="BE168" s="36"/>
      <c r="BF168" s="36"/>
      <c r="BG168" s="36"/>
      <c r="BH168" s="36"/>
      <c r="BI168" s="36"/>
      <c r="BJ168" s="36"/>
      <c r="BK168" s="36"/>
      <c r="BL168" s="36"/>
    </row>
    <row r="169">
      <c r="A169" s="22" t="s">
        <v>2170</v>
      </c>
      <c r="B169" s="22" t="s">
        <v>2171</v>
      </c>
      <c r="C169" s="22"/>
      <c r="D169" s="22"/>
      <c r="E169" s="46" t="s">
        <v>2172</v>
      </c>
      <c r="F169" s="46" t="s">
        <v>2173</v>
      </c>
      <c r="G169" s="49">
        <v>2234562.0</v>
      </c>
      <c r="H169" s="22"/>
      <c r="I169" s="31" t="s">
        <v>2174</v>
      </c>
      <c r="J169" s="31" t="s">
        <v>2175</v>
      </c>
      <c r="K169" s="31" t="s">
        <v>2176</v>
      </c>
      <c r="L169" s="22"/>
      <c r="M169" s="31" t="s">
        <v>2177</v>
      </c>
      <c r="N169" s="31" t="s">
        <v>2178</v>
      </c>
      <c r="O169" s="31" t="s">
        <v>2179</v>
      </c>
      <c r="P169" s="22"/>
      <c r="Q169" s="22"/>
      <c r="R169" s="22"/>
      <c r="S169" s="31" t="s">
        <v>2180</v>
      </c>
      <c r="T169" s="31" t="s">
        <v>2181</v>
      </c>
      <c r="U169" s="31" t="s">
        <v>2182</v>
      </c>
      <c r="V169" s="31" t="s">
        <v>2183</v>
      </c>
      <c r="W169" s="31" t="s">
        <v>2184</v>
      </c>
      <c r="X169" s="31" t="s">
        <v>2185</v>
      </c>
      <c r="Y169" s="22"/>
      <c r="Z169" s="22"/>
      <c r="AA169" s="22"/>
      <c r="AB169" s="22"/>
      <c r="AC169" s="22"/>
      <c r="AD169" s="22"/>
      <c r="AE169" s="31" t="s">
        <v>2186</v>
      </c>
      <c r="AF169" s="22"/>
      <c r="AG169" s="22"/>
      <c r="AH169" s="22"/>
      <c r="AI169" s="22"/>
      <c r="AJ169" s="22"/>
      <c r="AK169" s="22"/>
      <c r="AL169" s="22"/>
      <c r="AM169" s="22"/>
      <c r="AN169" s="31" t="s">
        <v>2187</v>
      </c>
      <c r="AO169" s="31" t="s">
        <v>2188</v>
      </c>
      <c r="AP169" s="32"/>
      <c r="AQ169" s="50" t="s">
        <v>2189</v>
      </c>
      <c r="AR169" s="36"/>
      <c r="AS169" s="36"/>
      <c r="AT169" s="36"/>
      <c r="AU169" s="36"/>
      <c r="AV169" s="36"/>
      <c r="AW169" s="36"/>
      <c r="AX169" s="36"/>
      <c r="AY169" s="36"/>
      <c r="AZ169" s="36"/>
      <c r="BA169" s="36"/>
      <c r="BB169" s="36"/>
      <c r="BC169" s="36"/>
      <c r="BD169" s="36"/>
      <c r="BE169" s="36"/>
      <c r="BF169" s="36"/>
      <c r="BG169" s="36"/>
      <c r="BH169" s="36"/>
      <c r="BI169" s="36"/>
      <c r="BJ169" s="36"/>
      <c r="BK169" s="36"/>
      <c r="BL169" s="36"/>
    </row>
    <row r="170">
      <c r="A170" s="22" t="s">
        <v>2190</v>
      </c>
      <c r="B170" s="22" t="s">
        <v>357</v>
      </c>
      <c r="C170" s="22"/>
      <c r="D170" s="22"/>
      <c r="E170" s="46" t="s">
        <v>2191</v>
      </c>
      <c r="F170" s="46" t="s">
        <v>2192</v>
      </c>
      <c r="G170" s="22" t="s">
        <v>2193</v>
      </c>
      <c r="H170" s="22"/>
      <c r="I170" s="31" t="s">
        <v>2194</v>
      </c>
      <c r="J170" s="31" t="s">
        <v>2195</v>
      </c>
      <c r="K170" s="31" t="s">
        <v>2196</v>
      </c>
      <c r="L170" s="22"/>
      <c r="M170" s="31" t="s">
        <v>2197</v>
      </c>
      <c r="N170" s="31" t="s">
        <v>2198</v>
      </c>
      <c r="O170" s="31" t="s">
        <v>2199</v>
      </c>
      <c r="P170" s="22"/>
      <c r="Q170" s="22"/>
      <c r="R170" s="22"/>
      <c r="S170" s="31" t="s">
        <v>2200</v>
      </c>
      <c r="T170" s="31" t="s">
        <v>2201</v>
      </c>
      <c r="U170" s="31" t="s">
        <v>2202</v>
      </c>
      <c r="V170" s="31" t="s">
        <v>2203</v>
      </c>
      <c r="W170" s="31" t="s">
        <v>2204</v>
      </c>
      <c r="X170" s="31" t="s">
        <v>2205</v>
      </c>
      <c r="Y170" s="22"/>
      <c r="Z170" s="22"/>
      <c r="AA170" s="22"/>
      <c r="AB170" s="22"/>
      <c r="AC170" s="22"/>
      <c r="AD170" s="22"/>
      <c r="AE170" s="31" t="s">
        <v>2206</v>
      </c>
      <c r="AF170" s="22"/>
      <c r="AG170" s="22"/>
      <c r="AH170" s="22"/>
      <c r="AI170" s="22"/>
      <c r="AJ170" s="22"/>
      <c r="AK170" s="22"/>
      <c r="AL170" s="22"/>
      <c r="AM170" s="22"/>
      <c r="AN170" s="31" t="s">
        <v>2207</v>
      </c>
      <c r="AO170" s="31" t="s">
        <v>2208</v>
      </c>
      <c r="AP170" s="32"/>
      <c r="AQ170" s="50" t="s">
        <v>2209</v>
      </c>
      <c r="AR170" s="36"/>
      <c r="AS170" s="36"/>
      <c r="AT170" s="36"/>
      <c r="AU170" s="36"/>
      <c r="AV170" s="36"/>
      <c r="AW170" s="36"/>
      <c r="AX170" s="36"/>
      <c r="AY170" s="36"/>
      <c r="AZ170" s="36"/>
      <c r="BA170" s="36"/>
      <c r="BB170" s="36"/>
      <c r="BC170" s="36"/>
      <c r="BD170" s="36"/>
      <c r="BE170" s="36"/>
      <c r="BF170" s="36"/>
      <c r="BG170" s="36"/>
      <c r="BH170" s="36"/>
      <c r="BI170" s="36"/>
      <c r="BJ170" s="36"/>
      <c r="BK170" s="36"/>
      <c r="BL170" s="36"/>
    </row>
    <row r="171">
      <c r="A171" s="22" t="s">
        <v>2210</v>
      </c>
      <c r="B171" s="22" t="s">
        <v>409</v>
      </c>
      <c r="C171" s="22"/>
      <c r="D171" s="22"/>
      <c r="E171" s="46" t="s">
        <v>2211</v>
      </c>
      <c r="F171" s="46" t="s">
        <v>2212</v>
      </c>
      <c r="G171" s="22" t="s">
        <v>2213</v>
      </c>
      <c r="H171" s="22"/>
      <c r="I171" s="31" t="s">
        <v>2214</v>
      </c>
      <c r="J171" s="31" t="s">
        <v>2215</v>
      </c>
      <c r="K171" s="31" t="s">
        <v>2216</v>
      </c>
      <c r="L171" s="22"/>
      <c r="M171" s="31" t="s">
        <v>2217</v>
      </c>
      <c r="N171" s="31" t="s">
        <v>2218</v>
      </c>
      <c r="O171" s="31" t="s">
        <v>2219</v>
      </c>
      <c r="P171" s="22"/>
      <c r="Q171" s="22"/>
      <c r="R171" s="22"/>
      <c r="S171" s="31" t="s">
        <v>2220</v>
      </c>
      <c r="T171" s="31" t="s">
        <v>2221</v>
      </c>
      <c r="U171" s="31" t="s">
        <v>2222</v>
      </c>
      <c r="V171" s="31" t="s">
        <v>2223</v>
      </c>
      <c r="W171" s="31" t="s">
        <v>2224</v>
      </c>
      <c r="X171" s="31" t="s">
        <v>2225</v>
      </c>
      <c r="Y171" s="22"/>
      <c r="Z171" s="52" t="s">
        <v>2226</v>
      </c>
      <c r="AA171" s="22"/>
      <c r="AB171" s="22"/>
      <c r="AC171" s="22"/>
      <c r="AD171" s="22"/>
      <c r="AE171" s="31" t="s">
        <v>2227</v>
      </c>
      <c r="AF171" s="22"/>
      <c r="AG171" s="22"/>
      <c r="AH171" s="22"/>
      <c r="AI171" s="22"/>
      <c r="AJ171" s="22"/>
      <c r="AK171" s="22"/>
      <c r="AL171" s="22"/>
      <c r="AM171" s="22"/>
      <c r="AN171" s="31" t="s">
        <v>2228</v>
      </c>
      <c r="AO171" s="31" t="s">
        <v>2229</v>
      </c>
      <c r="AP171" s="32"/>
      <c r="AQ171" s="50" t="s">
        <v>2230</v>
      </c>
      <c r="AR171" s="36"/>
      <c r="AS171" s="36"/>
      <c r="AT171" s="36"/>
      <c r="AU171" s="36"/>
      <c r="AV171" s="36"/>
      <c r="AW171" s="36"/>
      <c r="AX171" s="36"/>
      <c r="AY171" s="36"/>
      <c r="AZ171" s="36"/>
      <c r="BA171" s="36"/>
      <c r="BB171" s="36"/>
      <c r="BC171" s="36"/>
      <c r="BD171" s="36"/>
      <c r="BE171" s="36"/>
      <c r="BF171" s="36"/>
      <c r="BG171" s="36"/>
      <c r="BH171" s="36"/>
      <c r="BI171" s="36"/>
      <c r="BJ171" s="36"/>
      <c r="BK171" s="36"/>
      <c r="BL171" s="36"/>
    </row>
    <row r="172">
      <c r="A172" s="22" t="s">
        <v>2231</v>
      </c>
      <c r="B172" s="22" t="s">
        <v>214</v>
      </c>
      <c r="C172" s="22"/>
      <c r="D172" s="22"/>
      <c r="E172" s="23"/>
      <c r="F172" s="23"/>
      <c r="G172" s="22" t="s">
        <v>2232</v>
      </c>
      <c r="H172" s="22"/>
      <c r="I172" s="31" t="s">
        <v>2233</v>
      </c>
      <c r="J172" s="31" t="s">
        <v>2234</v>
      </c>
      <c r="K172" s="31" t="s">
        <v>2235</v>
      </c>
      <c r="L172" s="22"/>
      <c r="M172" s="31" t="s">
        <v>2236</v>
      </c>
      <c r="N172" s="31" t="s">
        <v>2237</v>
      </c>
      <c r="O172" s="31" t="s">
        <v>2238</v>
      </c>
      <c r="P172" s="22"/>
      <c r="Q172" s="22"/>
      <c r="R172" s="22"/>
      <c r="S172" s="31" t="s">
        <v>2239</v>
      </c>
      <c r="T172" s="31" t="s">
        <v>2240</v>
      </c>
      <c r="U172" s="31" t="s">
        <v>2241</v>
      </c>
      <c r="V172" s="31" t="s">
        <v>2242</v>
      </c>
      <c r="W172" s="31" t="s">
        <v>2243</v>
      </c>
      <c r="X172" s="31" t="s">
        <v>2244</v>
      </c>
      <c r="Y172" s="22"/>
      <c r="Z172" s="22"/>
      <c r="AA172" s="22"/>
      <c r="AB172" s="22"/>
      <c r="AC172" s="22"/>
      <c r="AD172" s="22"/>
      <c r="AE172" s="31" t="s">
        <v>2245</v>
      </c>
      <c r="AF172" s="22"/>
      <c r="AG172" s="22"/>
      <c r="AH172" s="22"/>
      <c r="AI172" s="22"/>
      <c r="AJ172" s="22"/>
      <c r="AK172" s="22"/>
      <c r="AL172" s="22"/>
      <c r="AM172" s="22"/>
      <c r="AN172" s="31" t="s">
        <v>2246</v>
      </c>
      <c r="AO172" s="31" t="s">
        <v>2247</v>
      </c>
      <c r="AP172" s="32"/>
      <c r="AQ172" s="50" t="s">
        <v>2248</v>
      </c>
      <c r="AR172" s="36"/>
      <c r="AS172" s="36"/>
      <c r="AT172" s="36"/>
      <c r="AU172" s="36"/>
      <c r="AV172" s="36"/>
      <c r="AW172" s="36"/>
      <c r="AX172" s="36"/>
      <c r="AY172" s="36"/>
      <c r="AZ172" s="36"/>
      <c r="BA172" s="36"/>
      <c r="BB172" s="36"/>
      <c r="BC172" s="36"/>
      <c r="BD172" s="36"/>
      <c r="BE172" s="36"/>
      <c r="BF172" s="36"/>
      <c r="BG172" s="36"/>
      <c r="BH172" s="36"/>
      <c r="BI172" s="36"/>
      <c r="BJ172" s="36"/>
      <c r="BK172" s="36"/>
      <c r="BL172" s="36"/>
    </row>
    <row r="173">
      <c r="A173" s="22" t="s">
        <v>2249</v>
      </c>
      <c r="B173" s="22" t="s">
        <v>221</v>
      </c>
      <c r="C173" s="22"/>
      <c r="D173" s="22"/>
      <c r="E173" s="46" t="s">
        <v>2250</v>
      </c>
      <c r="F173" s="46" t="s">
        <v>2251</v>
      </c>
      <c r="G173" s="22" t="s">
        <v>2252</v>
      </c>
      <c r="H173" s="22"/>
      <c r="I173" s="31" t="s">
        <v>2253</v>
      </c>
      <c r="J173" s="31" t="s">
        <v>2254</v>
      </c>
      <c r="K173" s="31" t="s">
        <v>2255</v>
      </c>
      <c r="L173" s="22"/>
      <c r="M173" s="31" t="s">
        <v>2256</v>
      </c>
      <c r="N173" s="31" t="s">
        <v>2257</v>
      </c>
      <c r="O173" s="31" t="s">
        <v>2258</v>
      </c>
      <c r="P173" s="22"/>
      <c r="Q173" s="22"/>
      <c r="R173" s="22"/>
      <c r="S173" s="31" t="s">
        <v>2259</v>
      </c>
      <c r="T173" s="31" t="s">
        <v>2260</v>
      </c>
      <c r="U173" s="31" t="s">
        <v>2261</v>
      </c>
      <c r="V173" s="31" t="s">
        <v>2262</v>
      </c>
      <c r="W173" s="31" t="s">
        <v>2263</v>
      </c>
      <c r="X173" s="31" t="s">
        <v>2264</v>
      </c>
      <c r="Y173" s="22"/>
      <c r="Z173" s="22"/>
      <c r="AA173" s="22"/>
      <c r="AB173" s="22"/>
      <c r="AC173" s="22"/>
      <c r="AD173" s="22"/>
      <c r="AE173" s="22"/>
      <c r="AF173" s="22"/>
      <c r="AG173" s="22"/>
      <c r="AH173" s="22"/>
      <c r="AI173" s="22"/>
      <c r="AJ173" s="22"/>
      <c r="AK173" s="22"/>
      <c r="AL173" s="22"/>
      <c r="AM173" s="22"/>
      <c r="AN173" s="31" t="s">
        <v>2265</v>
      </c>
      <c r="AO173" s="31" t="s">
        <v>2266</v>
      </c>
      <c r="AP173" s="32"/>
      <c r="AQ173" s="50" t="s">
        <v>2267</v>
      </c>
      <c r="AR173" s="36"/>
      <c r="AS173" s="36"/>
      <c r="AT173" s="36"/>
      <c r="AU173" s="36"/>
      <c r="AV173" s="36"/>
      <c r="AW173" s="36"/>
      <c r="AX173" s="36"/>
      <c r="AY173" s="36"/>
      <c r="AZ173" s="36"/>
      <c r="BA173" s="36"/>
      <c r="BB173" s="36"/>
      <c r="BC173" s="36"/>
      <c r="BD173" s="36"/>
      <c r="BE173" s="36"/>
      <c r="BF173" s="36"/>
      <c r="BG173" s="36"/>
      <c r="BH173" s="36"/>
      <c r="BI173" s="36"/>
      <c r="BJ173" s="36"/>
      <c r="BK173" s="36"/>
      <c r="BL173" s="36"/>
    </row>
    <row r="174">
      <c r="A174" s="22" t="s">
        <v>2268</v>
      </c>
      <c r="B174" s="22" t="s">
        <v>214</v>
      </c>
      <c r="C174" s="22"/>
      <c r="D174" s="22"/>
      <c r="E174" s="46" t="s">
        <v>2269</v>
      </c>
      <c r="F174" s="46" t="s">
        <v>2270</v>
      </c>
      <c r="G174" s="22" t="s">
        <v>2271</v>
      </c>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32"/>
      <c r="AQ174" s="45"/>
      <c r="AR174" s="36"/>
      <c r="AS174" s="36"/>
      <c r="AT174" s="36"/>
      <c r="AU174" s="36"/>
      <c r="AV174" s="36"/>
      <c r="AW174" s="36"/>
      <c r="AX174" s="36"/>
      <c r="AY174" s="36"/>
      <c r="AZ174" s="36"/>
      <c r="BA174" s="36"/>
      <c r="BB174" s="36"/>
      <c r="BC174" s="36"/>
      <c r="BD174" s="36"/>
      <c r="BE174" s="36"/>
      <c r="BF174" s="36"/>
      <c r="BG174" s="36"/>
      <c r="BH174" s="36"/>
      <c r="BI174" s="36"/>
      <c r="BJ174" s="36"/>
      <c r="BK174" s="36"/>
      <c r="BL174" s="36"/>
    </row>
    <row r="175">
      <c r="A175" s="22" t="s">
        <v>2272</v>
      </c>
      <c r="B175" s="22" t="s">
        <v>423</v>
      </c>
      <c r="C175" s="22"/>
      <c r="D175" s="22"/>
      <c r="E175" s="46" t="s">
        <v>2273</v>
      </c>
      <c r="F175" s="46" t="s">
        <v>2274</v>
      </c>
      <c r="G175" s="22" t="s">
        <v>2275</v>
      </c>
      <c r="H175" s="22"/>
      <c r="I175" s="31" t="s">
        <v>2276</v>
      </c>
      <c r="J175" s="31" t="s">
        <v>2277</v>
      </c>
      <c r="K175" s="31" t="s">
        <v>2278</v>
      </c>
      <c r="L175" s="22"/>
      <c r="M175" s="31" t="s">
        <v>2279</v>
      </c>
      <c r="N175" s="31" t="s">
        <v>2280</v>
      </c>
      <c r="O175" s="31" t="s">
        <v>2281</v>
      </c>
      <c r="P175" s="22"/>
      <c r="Q175" s="22"/>
      <c r="R175" s="22"/>
      <c r="S175" s="31" t="s">
        <v>2282</v>
      </c>
      <c r="T175" s="31" t="s">
        <v>2283</v>
      </c>
      <c r="U175" s="31" t="s">
        <v>2284</v>
      </c>
      <c r="V175" s="31" t="s">
        <v>2285</v>
      </c>
      <c r="W175" s="31" t="s">
        <v>2286</v>
      </c>
      <c r="X175" s="31" t="s">
        <v>2287</v>
      </c>
      <c r="Y175" s="22"/>
      <c r="Z175" s="22"/>
      <c r="AA175" s="22"/>
      <c r="AB175" s="22"/>
      <c r="AC175" s="22"/>
      <c r="AD175" s="22"/>
      <c r="AE175" s="31" t="s">
        <v>2288</v>
      </c>
      <c r="AF175" s="22"/>
      <c r="AG175" s="22"/>
      <c r="AH175" s="22"/>
      <c r="AI175" s="22"/>
      <c r="AJ175" s="22"/>
      <c r="AK175" s="22"/>
      <c r="AL175" s="22"/>
      <c r="AM175" s="22"/>
      <c r="AN175" s="31" t="s">
        <v>2289</v>
      </c>
      <c r="AO175" s="31" t="s">
        <v>2290</v>
      </c>
      <c r="AP175" s="32"/>
      <c r="AQ175" s="50" t="s">
        <v>2291</v>
      </c>
      <c r="AR175" s="36"/>
      <c r="AS175" s="36"/>
      <c r="AT175" s="36"/>
      <c r="AU175" s="36"/>
      <c r="AV175" s="36"/>
      <c r="AW175" s="36"/>
      <c r="AX175" s="36"/>
      <c r="AY175" s="36"/>
      <c r="AZ175" s="36"/>
      <c r="BA175" s="36"/>
      <c r="BB175" s="36"/>
      <c r="BC175" s="36"/>
      <c r="BD175" s="36"/>
      <c r="BE175" s="36"/>
      <c r="BF175" s="36"/>
      <c r="BG175" s="36"/>
      <c r="BH175" s="36"/>
      <c r="BI175" s="36"/>
      <c r="BJ175" s="36"/>
      <c r="BK175" s="36"/>
      <c r="BL175" s="36"/>
    </row>
    <row r="176">
      <c r="A176" s="22" t="s">
        <v>2292</v>
      </c>
      <c r="B176" s="22" t="s">
        <v>1729</v>
      </c>
      <c r="C176" s="22"/>
      <c r="D176" s="22"/>
      <c r="E176" s="46" t="s">
        <v>2293</v>
      </c>
      <c r="F176" s="46" t="s">
        <v>2294</v>
      </c>
      <c r="G176" s="22" t="s">
        <v>2295</v>
      </c>
      <c r="H176" s="22"/>
      <c r="I176" s="31" t="s">
        <v>2296</v>
      </c>
      <c r="J176" s="31" t="s">
        <v>2297</v>
      </c>
      <c r="K176" s="31" t="s">
        <v>2298</v>
      </c>
      <c r="L176" s="22"/>
      <c r="M176" s="31" t="s">
        <v>2299</v>
      </c>
      <c r="N176" s="31" t="s">
        <v>2300</v>
      </c>
      <c r="O176" s="31" t="s">
        <v>2301</v>
      </c>
      <c r="P176" s="22"/>
      <c r="Q176" s="22"/>
      <c r="R176" s="22"/>
      <c r="S176" s="31" t="s">
        <v>2302</v>
      </c>
      <c r="T176" s="31" t="s">
        <v>2303</v>
      </c>
      <c r="U176" s="31" t="s">
        <v>2304</v>
      </c>
      <c r="V176" s="31" t="s">
        <v>2305</v>
      </c>
      <c r="W176" s="31" t="s">
        <v>2306</v>
      </c>
      <c r="X176" s="31" t="s">
        <v>2307</v>
      </c>
      <c r="Y176" s="22"/>
      <c r="Z176" s="46" t="s">
        <v>2308</v>
      </c>
      <c r="AA176" s="22"/>
      <c r="AB176" s="22"/>
      <c r="AC176" s="22"/>
      <c r="AD176" s="22"/>
      <c r="AE176" s="31" t="s">
        <v>2309</v>
      </c>
      <c r="AF176" s="22"/>
      <c r="AG176" s="22"/>
      <c r="AH176" s="22"/>
      <c r="AI176" s="22"/>
      <c r="AJ176" s="22"/>
      <c r="AK176" s="22"/>
      <c r="AL176" s="22"/>
      <c r="AM176" s="22"/>
      <c r="AN176" s="31" t="s">
        <v>2310</v>
      </c>
      <c r="AO176" s="31" t="s">
        <v>2311</v>
      </c>
      <c r="AP176" s="32"/>
      <c r="AQ176" s="50" t="s">
        <v>2312</v>
      </c>
      <c r="AR176" s="36"/>
      <c r="AS176" s="36"/>
      <c r="AT176" s="36"/>
      <c r="AU176" s="36"/>
      <c r="AV176" s="36"/>
      <c r="AW176" s="36"/>
      <c r="AX176" s="36"/>
      <c r="AY176" s="36"/>
      <c r="AZ176" s="36"/>
      <c r="BA176" s="36"/>
      <c r="BB176" s="36"/>
      <c r="BC176" s="36"/>
      <c r="BD176" s="36"/>
      <c r="BE176" s="36"/>
      <c r="BF176" s="36"/>
      <c r="BG176" s="36"/>
      <c r="BH176" s="36"/>
      <c r="BI176" s="36"/>
      <c r="BJ176" s="36"/>
      <c r="BK176" s="36"/>
      <c r="BL176" s="36"/>
    </row>
    <row r="177">
      <c r="A177" s="22" t="s">
        <v>2313</v>
      </c>
      <c r="B177" s="22" t="s">
        <v>145</v>
      </c>
      <c r="C177" s="22"/>
      <c r="D177" s="22"/>
      <c r="E177" s="46" t="s">
        <v>2314</v>
      </c>
      <c r="F177" s="46" t="s">
        <v>2315</v>
      </c>
      <c r="G177" s="22" t="s">
        <v>2316</v>
      </c>
      <c r="H177" s="22"/>
      <c r="I177" s="31" t="s">
        <v>2317</v>
      </c>
      <c r="J177" s="31" t="s">
        <v>2318</v>
      </c>
      <c r="K177" s="31" t="s">
        <v>2319</v>
      </c>
      <c r="L177" s="22"/>
      <c r="M177" s="31" t="s">
        <v>2320</v>
      </c>
      <c r="N177" s="31" t="s">
        <v>2321</v>
      </c>
      <c r="O177" s="31" t="s">
        <v>2322</v>
      </c>
      <c r="P177" s="22"/>
      <c r="Q177" s="22"/>
      <c r="R177" s="22"/>
      <c r="S177" s="31" t="s">
        <v>2323</v>
      </c>
      <c r="T177" s="31" t="s">
        <v>2324</v>
      </c>
      <c r="U177" s="31" t="s">
        <v>2325</v>
      </c>
      <c r="V177" s="31" t="s">
        <v>2326</v>
      </c>
      <c r="W177" s="31" t="s">
        <v>2327</v>
      </c>
      <c r="X177" s="31" t="s">
        <v>2328</v>
      </c>
      <c r="Y177" s="22"/>
      <c r="Z177" s="22"/>
      <c r="AA177" s="22"/>
      <c r="AB177" s="22"/>
      <c r="AC177" s="22"/>
      <c r="AD177" s="22"/>
      <c r="AE177" s="31" t="s">
        <v>2329</v>
      </c>
      <c r="AF177" s="22"/>
      <c r="AG177" s="22"/>
      <c r="AH177" s="22"/>
      <c r="AI177" s="22"/>
      <c r="AJ177" s="22"/>
      <c r="AK177" s="22"/>
      <c r="AL177" s="22"/>
      <c r="AM177" s="22"/>
      <c r="AN177" s="31" t="s">
        <v>2330</v>
      </c>
      <c r="AO177" s="31" t="s">
        <v>2331</v>
      </c>
      <c r="AP177" s="32"/>
      <c r="AQ177" s="50" t="s">
        <v>2332</v>
      </c>
      <c r="AR177" s="36"/>
      <c r="AS177" s="36"/>
      <c r="AT177" s="36"/>
      <c r="AU177" s="36"/>
      <c r="AV177" s="36"/>
      <c r="AW177" s="36"/>
      <c r="AX177" s="36"/>
      <c r="AY177" s="36"/>
      <c r="AZ177" s="36"/>
      <c r="BA177" s="36"/>
      <c r="BB177" s="36"/>
      <c r="BC177" s="36"/>
      <c r="BD177" s="36"/>
      <c r="BE177" s="36"/>
      <c r="BF177" s="36"/>
      <c r="BG177" s="36"/>
      <c r="BH177" s="36"/>
      <c r="BI177" s="36"/>
      <c r="BJ177" s="36"/>
      <c r="BK177" s="36"/>
      <c r="BL177" s="36"/>
    </row>
    <row r="178">
      <c r="A178" s="22" t="s">
        <v>2333</v>
      </c>
      <c r="B178" s="22" t="s">
        <v>294</v>
      </c>
      <c r="C178" s="22"/>
      <c r="D178" s="22"/>
      <c r="E178" s="46" t="s">
        <v>2334</v>
      </c>
      <c r="F178" s="46" t="s">
        <v>2335</v>
      </c>
      <c r="G178" s="22" t="s">
        <v>2336</v>
      </c>
      <c r="H178" s="22"/>
      <c r="I178" s="31" t="s">
        <v>2337</v>
      </c>
      <c r="J178" s="31" t="s">
        <v>2338</v>
      </c>
      <c r="K178" s="31" t="s">
        <v>2339</v>
      </c>
      <c r="L178" s="22"/>
      <c r="M178" s="31" t="s">
        <v>2340</v>
      </c>
      <c r="N178" s="31" t="s">
        <v>2341</v>
      </c>
      <c r="O178" s="31" t="s">
        <v>2342</v>
      </c>
      <c r="P178" s="22"/>
      <c r="Q178" s="22"/>
      <c r="R178" s="22"/>
      <c r="S178" s="31" t="s">
        <v>2343</v>
      </c>
      <c r="T178" s="31" t="s">
        <v>2344</v>
      </c>
      <c r="U178" s="31" t="s">
        <v>2345</v>
      </c>
      <c r="V178" s="31" t="s">
        <v>2346</v>
      </c>
      <c r="W178" s="31" t="s">
        <v>2347</v>
      </c>
      <c r="X178" s="31" t="s">
        <v>2348</v>
      </c>
      <c r="Y178" s="22"/>
      <c r="Z178" s="22"/>
      <c r="AA178" s="22"/>
      <c r="AB178" s="22"/>
      <c r="AC178" s="22"/>
      <c r="AD178" s="22"/>
      <c r="AE178" s="31" t="s">
        <v>2349</v>
      </c>
      <c r="AF178" s="22"/>
      <c r="AG178" s="22"/>
      <c r="AH178" s="22"/>
      <c r="AI178" s="22"/>
      <c r="AJ178" s="22"/>
      <c r="AK178" s="22"/>
      <c r="AL178" s="22"/>
      <c r="AM178" s="22"/>
      <c r="AN178" s="31" t="s">
        <v>2350</v>
      </c>
      <c r="AO178" s="31" t="s">
        <v>2351</v>
      </c>
      <c r="AP178" s="32"/>
      <c r="AQ178" s="50" t="s">
        <v>2352</v>
      </c>
      <c r="AR178" s="36"/>
      <c r="AS178" s="36"/>
      <c r="AT178" s="36"/>
      <c r="AU178" s="36"/>
      <c r="AV178" s="36"/>
      <c r="AW178" s="36"/>
      <c r="AX178" s="36"/>
      <c r="AY178" s="36"/>
      <c r="AZ178" s="36"/>
      <c r="BA178" s="36"/>
      <c r="BB178" s="36"/>
      <c r="BC178" s="36"/>
      <c r="BD178" s="36"/>
      <c r="BE178" s="36"/>
      <c r="BF178" s="36"/>
      <c r="BG178" s="36"/>
      <c r="BH178" s="36"/>
      <c r="BI178" s="36"/>
      <c r="BJ178" s="36"/>
      <c r="BK178" s="36"/>
      <c r="BL178" s="36"/>
    </row>
    <row r="179">
      <c r="A179" s="22" t="s">
        <v>2353</v>
      </c>
      <c r="B179" s="22" t="s">
        <v>502</v>
      </c>
      <c r="C179" s="22"/>
      <c r="D179" s="22"/>
      <c r="E179" s="46" t="s">
        <v>2354</v>
      </c>
      <c r="F179" s="46" t="s">
        <v>2355</v>
      </c>
      <c r="G179" s="22" t="s">
        <v>2356</v>
      </c>
      <c r="H179" s="22"/>
      <c r="I179" s="31" t="s">
        <v>2357</v>
      </c>
      <c r="J179" s="31" t="s">
        <v>2358</v>
      </c>
      <c r="K179" s="31" t="s">
        <v>2359</v>
      </c>
      <c r="L179" s="22"/>
      <c r="M179" s="31" t="s">
        <v>2360</v>
      </c>
      <c r="N179" s="31" t="s">
        <v>2361</v>
      </c>
      <c r="O179" s="31" t="s">
        <v>2362</v>
      </c>
      <c r="P179" s="22"/>
      <c r="Q179" s="22"/>
      <c r="R179" s="22"/>
      <c r="S179" s="31" t="s">
        <v>2363</v>
      </c>
      <c r="T179" s="31" t="s">
        <v>2364</v>
      </c>
      <c r="U179" s="31" t="s">
        <v>2365</v>
      </c>
      <c r="V179" s="31" t="s">
        <v>2366</v>
      </c>
      <c r="W179" s="31" t="s">
        <v>2367</v>
      </c>
      <c r="X179" s="31" t="s">
        <v>2368</v>
      </c>
      <c r="Y179" s="22"/>
      <c r="Z179" s="22"/>
      <c r="AA179" s="22"/>
      <c r="AB179" s="22"/>
      <c r="AC179" s="22"/>
      <c r="AD179" s="22"/>
      <c r="AE179" s="22"/>
      <c r="AF179" s="22"/>
      <c r="AG179" s="22"/>
      <c r="AH179" s="22"/>
      <c r="AI179" s="22"/>
      <c r="AJ179" s="22"/>
      <c r="AK179" s="22"/>
      <c r="AL179" s="22"/>
      <c r="AM179" s="22"/>
      <c r="AN179" s="31" t="s">
        <v>2369</v>
      </c>
      <c r="AO179" s="31" t="s">
        <v>2370</v>
      </c>
      <c r="AP179" s="32"/>
      <c r="AQ179" s="50" t="s">
        <v>2371</v>
      </c>
      <c r="AR179" s="36"/>
      <c r="AS179" s="36"/>
      <c r="AT179" s="36"/>
      <c r="AU179" s="36"/>
      <c r="AV179" s="36"/>
      <c r="AW179" s="36"/>
      <c r="AX179" s="36"/>
      <c r="AY179" s="36"/>
      <c r="AZ179" s="36"/>
      <c r="BA179" s="36"/>
      <c r="BB179" s="36"/>
      <c r="BC179" s="36"/>
      <c r="BD179" s="36"/>
      <c r="BE179" s="36"/>
      <c r="BF179" s="36"/>
      <c r="BG179" s="36"/>
      <c r="BH179" s="36"/>
      <c r="BI179" s="36"/>
      <c r="BJ179" s="36"/>
      <c r="BK179" s="36"/>
      <c r="BL179" s="36"/>
    </row>
    <row r="180">
      <c r="A180" s="22" t="s">
        <v>2372</v>
      </c>
      <c r="B180" s="22" t="s">
        <v>214</v>
      </c>
      <c r="C180" s="22"/>
      <c r="D180" s="22"/>
      <c r="E180" s="46" t="s">
        <v>2373</v>
      </c>
      <c r="F180" s="46" t="s">
        <v>2374</v>
      </c>
      <c r="G180" s="22" t="s">
        <v>2375</v>
      </c>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32"/>
      <c r="AQ180" s="45"/>
      <c r="AR180" s="36"/>
      <c r="AS180" s="36"/>
      <c r="AT180" s="36"/>
      <c r="AU180" s="36"/>
      <c r="AV180" s="36"/>
      <c r="AW180" s="36"/>
      <c r="AX180" s="36"/>
      <c r="AY180" s="36"/>
      <c r="AZ180" s="36"/>
      <c r="BA180" s="36"/>
      <c r="BB180" s="36"/>
      <c r="BC180" s="36"/>
      <c r="BD180" s="36"/>
      <c r="BE180" s="36"/>
      <c r="BF180" s="36"/>
      <c r="BG180" s="36"/>
      <c r="BH180" s="36"/>
      <c r="BI180" s="36"/>
      <c r="BJ180" s="36"/>
      <c r="BK180" s="36"/>
      <c r="BL180" s="36"/>
    </row>
    <row r="181">
      <c r="A181" s="31" t="s">
        <v>2376</v>
      </c>
      <c r="B181" s="22" t="s">
        <v>2377</v>
      </c>
      <c r="C181" s="22"/>
      <c r="D181" s="22"/>
      <c r="E181" s="22"/>
      <c r="F181" s="22"/>
      <c r="G181" s="22" t="s">
        <v>2378</v>
      </c>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32"/>
      <c r="AQ181" s="45"/>
      <c r="AR181" s="36"/>
      <c r="AS181" s="36"/>
      <c r="AT181" s="36"/>
      <c r="AU181" s="36"/>
      <c r="AV181" s="36"/>
      <c r="AW181" s="36"/>
      <c r="AX181" s="36"/>
      <c r="AY181" s="36"/>
      <c r="AZ181" s="36"/>
      <c r="BA181" s="36"/>
      <c r="BB181" s="36"/>
      <c r="BC181" s="36"/>
      <c r="BD181" s="36"/>
      <c r="BE181" s="36"/>
      <c r="BF181" s="36"/>
      <c r="BG181" s="36"/>
      <c r="BH181" s="36"/>
      <c r="BI181" s="36"/>
      <c r="BJ181" s="36"/>
      <c r="BK181" s="36"/>
      <c r="BL181" s="36"/>
    </row>
    <row r="182">
      <c r="A182" s="22" t="s">
        <v>2379</v>
      </c>
      <c r="B182" s="22" t="s">
        <v>214</v>
      </c>
      <c r="C182" s="22"/>
      <c r="D182" s="22"/>
      <c r="E182" s="46" t="s">
        <v>2380</v>
      </c>
      <c r="F182" s="46" t="s">
        <v>2381</v>
      </c>
      <c r="G182" s="22" t="s">
        <v>2382</v>
      </c>
      <c r="H182" s="22"/>
      <c r="I182" s="31" t="s">
        <v>2383</v>
      </c>
      <c r="J182" s="31" t="s">
        <v>2384</v>
      </c>
      <c r="K182" s="31" t="s">
        <v>2385</v>
      </c>
      <c r="L182" s="22"/>
      <c r="M182" s="31" t="s">
        <v>2386</v>
      </c>
      <c r="N182" s="31" t="s">
        <v>2387</v>
      </c>
      <c r="O182" s="31" t="s">
        <v>2388</v>
      </c>
      <c r="P182" s="22"/>
      <c r="Q182" s="22"/>
      <c r="R182" s="22"/>
      <c r="S182" s="31" t="s">
        <v>2389</v>
      </c>
      <c r="T182" s="31" t="s">
        <v>2390</v>
      </c>
      <c r="U182" s="31" t="s">
        <v>2391</v>
      </c>
      <c r="V182" s="31" t="s">
        <v>2392</v>
      </c>
      <c r="W182" s="31" t="s">
        <v>2393</v>
      </c>
      <c r="X182" s="31" t="s">
        <v>2394</v>
      </c>
      <c r="Y182" s="22"/>
      <c r="Z182" s="22"/>
      <c r="AA182" s="22"/>
      <c r="AB182" s="22"/>
      <c r="AC182" s="22"/>
      <c r="AD182" s="22"/>
      <c r="AE182" s="22"/>
      <c r="AF182" s="22"/>
      <c r="AG182" s="22"/>
      <c r="AH182" s="22"/>
      <c r="AI182" s="22"/>
      <c r="AJ182" s="22"/>
      <c r="AK182" s="22"/>
      <c r="AL182" s="22"/>
      <c r="AM182" s="22"/>
      <c r="AN182" s="31" t="s">
        <v>2395</v>
      </c>
      <c r="AO182" s="31" t="s">
        <v>2396</v>
      </c>
      <c r="AP182" s="32"/>
      <c r="AQ182" s="50" t="s">
        <v>2397</v>
      </c>
      <c r="AR182" s="36"/>
      <c r="AS182" s="36"/>
      <c r="AT182" s="36"/>
      <c r="AU182" s="36"/>
      <c r="AV182" s="36"/>
      <c r="AW182" s="36"/>
      <c r="AX182" s="36"/>
      <c r="AY182" s="36"/>
      <c r="AZ182" s="36"/>
      <c r="BA182" s="36"/>
      <c r="BB182" s="36"/>
      <c r="BC182" s="36"/>
      <c r="BD182" s="36"/>
      <c r="BE182" s="36"/>
      <c r="BF182" s="36"/>
      <c r="BG182" s="36"/>
      <c r="BH182" s="36"/>
      <c r="BI182" s="36"/>
      <c r="BJ182" s="36"/>
      <c r="BK182" s="36"/>
      <c r="BL182" s="36"/>
    </row>
    <row r="183">
      <c r="A183" s="22" t="s">
        <v>2398</v>
      </c>
      <c r="B183" s="22" t="s">
        <v>299</v>
      </c>
      <c r="C183" s="22"/>
      <c r="D183" s="22"/>
      <c r="E183" s="46" t="s">
        <v>2399</v>
      </c>
      <c r="F183" s="46" t="s">
        <v>2400</v>
      </c>
      <c r="G183" s="22" t="s">
        <v>2401</v>
      </c>
      <c r="H183" s="22"/>
      <c r="I183" s="31" t="s">
        <v>2402</v>
      </c>
      <c r="J183" s="31" t="s">
        <v>2403</v>
      </c>
      <c r="K183" s="31" t="s">
        <v>2404</v>
      </c>
      <c r="L183" s="22"/>
      <c r="M183" s="31" t="s">
        <v>2405</v>
      </c>
      <c r="N183" s="31" t="s">
        <v>2406</v>
      </c>
      <c r="O183" s="31" t="s">
        <v>2407</v>
      </c>
      <c r="P183" s="22"/>
      <c r="Q183" s="22"/>
      <c r="R183" s="22"/>
      <c r="S183" s="31" t="s">
        <v>2408</v>
      </c>
      <c r="T183" s="31" t="s">
        <v>2409</v>
      </c>
      <c r="U183" s="31" t="s">
        <v>2410</v>
      </c>
      <c r="V183" s="31" t="s">
        <v>2411</v>
      </c>
      <c r="W183" s="31" t="s">
        <v>2412</v>
      </c>
      <c r="X183" s="31" t="s">
        <v>2413</v>
      </c>
      <c r="Y183" s="22"/>
      <c r="Z183" s="22"/>
      <c r="AA183" s="22"/>
      <c r="AB183" s="22"/>
      <c r="AC183" s="22"/>
      <c r="AD183" s="22"/>
      <c r="AE183" s="22"/>
      <c r="AF183" s="22"/>
      <c r="AG183" s="22"/>
      <c r="AH183" s="22"/>
      <c r="AI183" s="22"/>
      <c r="AJ183" s="22"/>
      <c r="AK183" s="22"/>
      <c r="AL183" s="22"/>
      <c r="AM183" s="22"/>
      <c r="AN183" s="31" t="s">
        <v>2414</v>
      </c>
      <c r="AO183" s="31" t="s">
        <v>2415</v>
      </c>
      <c r="AP183" s="32"/>
      <c r="AQ183" s="50" t="s">
        <v>2416</v>
      </c>
      <c r="AR183" s="36"/>
      <c r="AS183" s="36"/>
      <c r="AT183" s="36"/>
      <c r="AU183" s="36"/>
      <c r="AV183" s="36"/>
      <c r="AW183" s="36"/>
      <c r="AX183" s="36"/>
      <c r="AY183" s="36"/>
      <c r="AZ183" s="36"/>
      <c r="BA183" s="36"/>
      <c r="BB183" s="36"/>
      <c r="BC183" s="36"/>
      <c r="BD183" s="36"/>
      <c r="BE183" s="36"/>
      <c r="BF183" s="36"/>
      <c r="BG183" s="36"/>
      <c r="BH183" s="36"/>
      <c r="BI183" s="36"/>
      <c r="BJ183" s="36"/>
      <c r="BK183" s="36"/>
      <c r="BL183" s="36"/>
    </row>
    <row r="184">
      <c r="A184" s="22" t="s">
        <v>2417</v>
      </c>
      <c r="B184" s="22" t="s">
        <v>423</v>
      </c>
      <c r="C184" s="22"/>
      <c r="D184" s="22"/>
      <c r="E184" s="46" t="s">
        <v>2418</v>
      </c>
      <c r="F184" s="46" t="s">
        <v>2419</v>
      </c>
      <c r="G184" s="22" t="s">
        <v>2420</v>
      </c>
      <c r="H184" s="22"/>
      <c r="I184" s="31" t="s">
        <v>2421</v>
      </c>
      <c r="J184" s="31" t="s">
        <v>2422</v>
      </c>
      <c r="K184" s="31" t="s">
        <v>2423</v>
      </c>
      <c r="L184" s="22"/>
      <c r="M184" s="31" t="s">
        <v>2424</v>
      </c>
      <c r="N184" s="31" t="s">
        <v>2425</v>
      </c>
      <c r="O184" s="31" t="s">
        <v>2426</v>
      </c>
      <c r="P184" s="22"/>
      <c r="Q184" s="22"/>
      <c r="R184" s="22"/>
      <c r="S184" s="31" t="s">
        <v>2427</v>
      </c>
      <c r="T184" s="31" t="s">
        <v>2428</v>
      </c>
      <c r="U184" s="31" t="s">
        <v>2429</v>
      </c>
      <c r="V184" s="31" t="s">
        <v>2430</v>
      </c>
      <c r="W184" s="31" t="s">
        <v>2431</v>
      </c>
      <c r="X184" s="31" t="s">
        <v>2432</v>
      </c>
      <c r="Y184" s="22"/>
      <c r="Z184" s="22"/>
      <c r="AA184" s="22"/>
      <c r="AB184" s="22"/>
      <c r="AC184" s="22"/>
      <c r="AD184" s="22"/>
      <c r="AE184" s="31" t="s">
        <v>2433</v>
      </c>
      <c r="AF184" s="22"/>
      <c r="AG184" s="22"/>
      <c r="AH184" s="22"/>
      <c r="AI184" s="22"/>
      <c r="AJ184" s="22"/>
      <c r="AK184" s="22"/>
      <c r="AL184" s="22"/>
      <c r="AM184" s="22"/>
      <c r="AN184" s="31" t="s">
        <v>2434</v>
      </c>
      <c r="AO184" s="31" t="s">
        <v>2435</v>
      </c>
      <c r="AP184" s="32"/>
      <c r="AQ184" s="50" t="s">
        <v>2436</v>
      </c>
      <c r="AR184" s="36"/>
      <c r="AS184" s="36"/>
      <c r="AT184" s="36"/>
      <c r="AU184" s="36"/>
      <c r="AV184" s="36"/>
      <c r="AW184" s="36"/>
      <c r="AX184" s="36"/>
      <c r="AY184" s="36"/>
      <c r="AZ184" s="36"/>
      <c r="BA184" s="36"/>
      <c r="BB184" s="36"/>
      <c r="BC184" s="36"/>
      <c r="BD184" s="36"/>
      <c r="BE184" s="36"/>
      <c r="BF184" s="36"/>
      <c r="BG184" s="36"/>
      <c r="BH184" s="36"/>
      <c r="BI184" s="36"/>
      <c r="BJ184" s="36"/>
      <c r="BK184" s="36"/>
      <c r="BL184" s="36"/>
    </row>
    <row r="185">
      <c r="A185" s="22" t="s">
        <v>2437</v>
      </c>
      <c r="B185" s="22" t="s">
        <v>2438</v>
      </c>
      <c r="C185" s="22"/>
      <c r="D185" s="22"/>
      <c r="E185" s="46" t="s">
        <v>2439</v>
      </c>
      <c r="F185" s="46" t="s">
        <v>2440</v>
      </c>
      <c r="G185" s="22" t="s">
        <v>2441</v>
      </c>
      <c r="H185" s="22"/>
      <c r="I185" s="31" t="s">
        <v>2442</v>
      </c>
      <c r="J185" s="31" t="s">
        <v>2443</v>
      </c>
      <c r="K185" s="31" t="s">
        <v>2444</v>
      </c>
      <c r="L185" s="22"/>
      <c r="M185" s="31" t="s">
        <v>2445</v>
      </c>
      <c r="N185" s="31" t="s">
        <v>2446</v>
      </c>
      <c r="O185" s="31" t="s">
        <v>2447</v>
      </c>
      <c r="P185" s="22"/>
      <c r="Q185" s="22"/>
      <c r="R185" s="22"/>
      <c r="S185" s="31" t="s">
        <v>2448</v>
      </c>
      <c r="T185" s="31" t="s">
        <v>2449</v>
      </c>
      <c r="U185" s="31" t="s">
        <v>2450</v>
      </c>
      <c r="V185" s="31" t="s">
        <v>2451</v>
      </c>
      <c r="W185" s="31" t="s">
        <v>2452</v>
      </c>
      <c r="X185" s="31" t="s">
        <v>2453</v>
      </c>
      <c r="Y185" s="22"/>
      <c r="Z185" s="22"/>
      <c r="AA185" s="22"/>
      <c r="AB185" s="22"/>
      <c r="AC185" s="22"/>
      <c r="AD185" s="22"/>
      <c r="AE185" s="31" t="s">
        <v>2454</v>
      </c>
      <c r="AF185" s="22"/>
      <c r="AG185" s="22"/>
      <c r="AH185" s="22"/>
      <c r="AI185" s="22"/>
      <c r="AJ185" s="22"/>
      <c r="AK185" s="22"/>
      <c r="AL185" s="22"/>
      <c r="AM185" s="22"/>
      <c r="AN185" s="31" t="s">
        <v>2455</v>
      </c>
      <c r="AO185" s="31" t="s">
        <v>2456</v>
      </c>
      <c r="AP185" s="32"/>
      <c r="AQ185" s="50" t="s">
        <v>2457</v>
      </c>
      <c r="AR185" s="36"/>
      <c r="AS185" s="36"/>
      <c r="AT185" s="36"/>
      <c r="AU185" s="36"/>
      <c r="AV185" s="36"/>
      <c r="AW185" s="36"/>
      <c r="AX185" s="36"/>
      <c r="AY185" s="36"/>
      <c r="AZ185" s="36"/>
      <c r="BA185" s="36"/>
      <c r="BB185" s="36"/>
      <c r="BC185" s="36"/>
      <c r="BD185" s="36"/>
      <c r="BE185" s="36"/>
      <c r="BF185" s="36"/>
      <c r="BG185" s="36"/>
      <c r="BH185" s="36"/>
      <c r="BI185" s="36"/>
      <c r="BJ185" s="36"/>
      <c r="BK185" s="36"/>
      <c r="BL185" s="36"/>
    </row>
    <row r="186">
      <c r="A186" s="22" t="s">
        <v>2458</v>
      </c>
      <c r="B186" s="22" t="s">
        <v>294</v>
      </c>
      <c r="C186" s="22"/>
      <c r="D186" s="22"/>
      <c r="E186" s="46" t="s">
        <v>2459</v>
      </c>
      <c r="F186" s="46" t="s">
        <v>2460</v>
      </c>
      <c r="G186" s="22" t="s">
        <v>2461</v>
      </c>
      <c r="H186" s="22"/>
      <c r="I186" s="31" t="s">
        <v>2462</v>
      </c>
      <c r="J186" s="31" t="s">
        <v>2463</v>
      </c>
      <c r="K186" s="31" t="s">
        <v>2464</v>
      </c>
      <c r="L186" s="22"/>
      <c r="M186" s="31" t="s">
        <v>2465</v>
      </c>
      <c r="N186" s="31" t="s">
        <v>2466</v>
      </c>
      <c r="O186" s="31" t="s">
        <v>2467</v>
      </c>
      <c r="P186" s="22"/>
      <c r="Q186" s="22"/>
      <c r="R186" s="22"/>
      <c r="S186" s="31" t="s">
        <v>2468</v>
      </c>
      <c r="T186" s="31" t="s">
        <v>2469</v>
      </c>
      <c r="U186" s="31" t="s">
        <v>2470</v>
      </c>
      <c r="V186" s="31" t="s">
        <v>2471</v>
      </c>
      <c r="W186" s="31" t="s">
        <v>2472</v>
      </c>
      <c r="X186" s="31" t="s">
        <v>2473</v>
      </c>
      <c r="Y186" s="22"/>
      <c r="Z186" s="22"/>
      <c r="AA186" s="22"/>
      <c r="AB186" s="22"/>
      <c r="AC186" s="22"/>
      <c r="AD186" s="22"/>
      <c r="AE186" s="31" t="s">
        <v>2474</v>
      </c>
      <c r="AF186" s="22"/>
      <c r="AG186" s="22"/>
      <c r="AH186" s="22"/>
      <c r="AI186" s="22"/>
      <c r="AJ186" s="22"/>
      <c r="AK186" s="22"/>
      <c r="AL186" s="22"/>
      <c r="AM186" s="22"/>
      <c r="AN186" s="31" t="s">
        <v>2475</v>
      </c>
      <c r="AO186" s="31" t="s">
        <v>2476</v>
      </c>
      <c r="AP186" s="32"/>
      <c r="AQ186" s="50" t="s">
        <v>2477</v>
      </c>
      <c r="AR186" s="36"/>
      <c r="AS186" s="36"/>
      <c r="AT186" s="36"/>
      <c r="AU186" s="36"/>
      <c r="AV186" s="36"/>
      <c r="AW186" s="36"/>
      <c r="AX186" s="36"/>
      <c r="AY186" s="36"/>
      <c r="AZ186" s="36"/>
      <c r="BA186" s="36"/>
      <c r="BB186" s="36"/>
      <c r="BC186" s="36"/>
      <c r="BD186" s="36"/>
      <c r="BE186" s="36"/>
      <c r="BF186" s="36"/>
      <c r="BG186" s="36"/>
      <c r="BH186" s="36"/>
      <c r="BI186" s="36"/>
      <c r="BJ186" s="36"/>
      <c r="BK186" s="36"/>
      <c r="BL186" s="36"/>
    </row>
    <row r="187">
      <c r="A187" s="22" t="s">
        <v>2478</v>
      </c>
      <c r="B187" s="22" t="s">
        <v>294</v>
      </c>
      <c r="C187" s="22"/>
      <c r="D187" s="22"/>
      <c r="E187" s="46" t="s">
        <v>2479</v>
      </c>
      <c r="F187" s="46" t="s">
        <v>2480</v>
      </c>
      <c r="G187" s="22" t="s">
        <v>2481</v>
      </c>
      <c r="H187" s="22"/>
      <c r="I187" s="22"/>
      <c r="J187" s="31" t="s">
        <v>2482</v>
      </c>
      <c r="K187" s="31" t="s">
        <v>2483</v>
      </c>
      <c r="L187" s="22"/>
      <c r="M187" s="31" t="s">
        <v>2484</v>
      </c>
      <c r="N187" s="22"/>
      <c r="O187" s="22"/>
      <c r="P187" s="22"/>
      <c r="Q187" s="22"/>
      <c r="R187" s="22"/>
      <c r="S187" s="31" t="s">
        <v>2485</v>
      </c>
      <c r="T187" s="22"/>
      <c r="U187" s="31" t="s">
        <v>2486</v>
      </c>
      <c r="V187" s="31" t="s">
        <v>2487</v>
      </c>
      <c r="W187" s="31" t="s">
        <v>2488</v>
      </c>
      <c r="X187" s="31" t="s">
        <v>2489</v>
      </c>
      <c r="Y187" s="22"/>
      <c r="Z187" s="22"/>
      <c r="AA187" s="22"/>
      <c r="AB187" s="22"/>
      <c r="AC187" s="22"/>
      <c r="AD187" s="22"/>
      <c r="AE187" s="31" t="s">
        <v>2490</v>
      </c>
      <c r="AF187" s="22"/>
      <c r="AG187" s="22"/>
      <c r="AH187" s="22"/>
      <c r="AI187" s="22"/>
      <c r="AJ187" s="22"/>
      <c r="AK187" s="22"/>
      <c r="AL187" s="22"/>
      <c r="AM187" s="22"/>
      <c r="AN187" s="31" t="s">
        <v>2491</v>
      </c>
      <c r="AO187" s="31" t="s">
        <v>2492</v>
      </c>
      <c r="AP187" s="40" t="s">
        <v>2493</v>
      </c>
      <c r="AQ187" s="45"/>
      <c r="AR187" s="36"/>
      <c r="AS187" s="36"/>
      <c r="AT187" s="36"/>
      <c r="AU187" s="36"/>
      <c r="AV187" s="36"/>
      <c r="AW187" s="36"/>
      <c r="AX187" s="36"/>
      <c r="AY187" s="36"/>
      <c r="AZ187" s="36"/>
      <c r="BA187" s="36"/>
      <c r="BB187" s="36"/>
      <c r="BC187" s="36"/>
      <c r="BD187" s="36"/>
      <c r="BE187" s="36"/>
      <c r="BF187" s="36"/>
      <c r="BG187" s="36"/>
      <c r="BH187" s="36"/>
      <c r="BI187" s="36"/>
      <c r="BJ187" s="36"/>
      <c r="BK187" s="36"/>
      <c r="BL187" s="36"/>
    </row>
    <row r="188">
      <c r="A188" s="22" t="s">
        <v>2494</v>
      </c>
      <c r="B188" s="22" t="s">
        <v>221</v>
      </c>
      <c r="C188" s="22"/>
      <c r="D188" s="22"/>
      <c r="E188" s="22"/>
      <c r="F188" s="22"/>
      <c r="G188" s="22" t="s">
        <v>2495</v>
      </c>
      <c r="H188" s="22"/>
      <c r="I188" s="31" t="s">
        <v>2496</v>
      </c>
      <c r="J188" s="31" t="s">
        <v>2497</v>
      </c>
      <c r="K188" s="31" t="s">
        <v>2498</v>
      </c>
      <c r="L188" s="22"/>
      <c r="M188" s="22"/>
      <c r="N188" s="22"/>
      <c r="O188" s="22"/>
      <c r="P188" s="22"/>
      <c r="Q188" s="22"/>
      <c r="R188" s="22"/>
      <c r="S188" s="31" t="s">
        <v>2499</v>
      </c>
      <c r="T188" s="31" t="s">
        <v>2500</v>
      </c>
      <c r="U188" s="31" t="s">
        <v>2501</v>
      </c>
      <c r="V188" s="31" t="s">
        <v>2502</v>
      </c>
      <c r="W188" s="31" t="s">
        <v>2503</v>
      </c>
      <c r="X188" s="22"/>
      <c r="Y188" s="22"/>
      <c r="Z188" s="22"/>
      <c r="AA188" s="22"/>
      <c r="AB188" s="22"/>
      <c r="AC188" s="22"/>
      <c r="AD188" s="22"/>
      <c r="AE188" s="31" t="s">
        <v>2504</v>
      </c>
      <c r="AF188" s="22"/>
      <c r="AG188" s="22"/>
      <c r="AH188" s="22"/>
      <c r="AI188" s="22"/>
      <c r="AJ188" s="22"/>
      <c r="AK188" s="22"/>
      <c r="AL188" s="22"/>
      <c r="AM188" s="22"/>
      <c r="AN188" s="31" t="s">
        <v>2505</v>
      </c>
      <c r="AO188" s="31" t="s">
        <v>2506</v>
      </c>
      <c r="AP188" s="32"/>
      <c r="AQ188" s="50" t="s">
        <v>2507</v>
      </c>
      <c r="AR188" s="36"/>
      <c r="AS188" s="36"/>
      <c r="AT188" s="36"/>
      <c r="AU188" s="36"/>
      <c r="AV188" s="36"/>
      <c r="AW188" s="36"/>
      <c r="AX188" s="36"/>
      <c r="AY188" s="36"/>
      <c r="AZ188" s="36"/>
      <c r="BA188" s="36"/>
      <c r="BB188" s="36"/>
      <c r="BC188" s="36"/>
      <c r="BD188" s="36"/>
      <c r="BE188" s="36"/>
      <c r="BF188" s="36"/>
      <c r="BG188" s="36"/>
      <c r="BH188" s="36"/>
      <c r="BI188" s="36"/>
      <c r="BJ188" s="36"/>
      <c r="BK188" s="36"/>
      <c r="BL188" s="36"/>
    </row>
    <row r="189">
      <c r="A189" s="22" t="s">
        <v>2508</v>
      </c>
      <c r="B189" s="22" t="s">
        <v>294</v>
      </c>
      <c r="C189" s="22"/>
      <c r="D189" s="22"/>
      <c r="E189" s="46" t="s">
        <v>990</v>
      </c>
      <c r="F189" s="46" t="s">
        <v>2509</v>
      </c>
      <c r="G189" s="22" t="s">
        <v>2510</v>
      </c>
      <c r="H189" s="22"/>
      <c r="I189" s="22"/>
      <c r="J189" s="31" t="s">
        <v>2511</v>
      </c>
      <c r="K189" s="22"/>
      <c r="L189" s="22"/>
      <c r="M189" s="22"/>
      <c r="N189" s="22"/>
      <c r="O189" s="22"/>
      <c r="P189" s="22"/>
      <c r="Q189" s="22"/>
      <c r="R189" s="22"/>
      <c r="S189" s="31" t="s">
        <v>2512</v>
      </c>
      <c r="T189" s="22"/>
      <c r="U189" s="31" t="s">
        <v>2513</v>
      </c>
      <c r="V189" s="31" t="s">
        <v>2514</v>
      </c>
      <c r="W189" s="22"/>
      <c r="X189" s="22"/>
      <c r="Y189" s="22"/>
      <c r="Z189" s="22"/>
      <c r="AA189" s="22"/>
      <c r="AB189" s="22"/>
      <c r="AC189" s="22"/>
      <c r="AD189" s="22"/>
      <c r="AE189" s="22"/>
      <c r="AF189" s="22"/>
      <c r="AG189" s="22"/>
      <c r="AH189" s="22"/>
      <c r="AI189" s="22"/>
      <c r="AJ189" s="22"/>
      <c r="AK189" s="22"/>
      <c r="AL189" s="22"/>
      <c r="AM189" s="22"/>
      <c r="AN189" s="22"/>
      <c r="AO189" s="22"/>
      <c r="AP189" s="40" t="s">
        <v>2515</v>
      </c>
      <c r="AQ189" s="45"/>
      <c r="AR189" s="36"/>
      <c r="AS189" s="36"/>
      <c r="AT189" s="36"/>
      <c r="AU189" s="36"/>
      <c r="AV189" s="36"/>
      <c r="AW189" s="36"/>
      <c r="AX189" s="36"/>
      <c r="AY189" s="36"/>
      <c r="AZ189" s="36"/>
      <c r="BA189" s="36"/>
      <c r="BB189" s="36"/>
      <c r="BC189" s="36"/>
      <c r="BD189" s="36"/>
      <c r="BE189" s="36"/>
      <c r="BF189" s="36"/>
      <c r="BG189" s="36"/>
      <c r="BH189" s="36"/>
      <c r="BI189" s="36"/>
      <c r="BJ189" s="36"/>
      <c r="BK189" s="36"/>
      <c r="BL189" s="36"/>
    </row>
    <row r="190">
      <c r="A190" s="22" t="s">
        <v>2516</v>
      </c>
      <c r="B190" s="22" t="s">
        <v>214</v>
      </c>
      <c r="C190" s="22"/>
      <c r="D190" s="22"/>
      <c r="E190" s="46" t="s">
        <v>2517</v>
      </c>
      <c r="F190" s="46" t="s">
        <v>2518</v>
      </c>
      <c r="G190" s="22" t="s">
        <v>2519</v>
      </c>
      <c r="H190" s="22"/>
      <c r="I190" s="31" t="s">
        <v>2520</v>
      </c>
      <c r="J190" s="31" t="s">
        <v>2521</v>
      </c>
      <c r="K190" s="31" t="s">
        <v>2522</v>
      </c>
      <c r="L190" s="22"/>
      <c r="M190" s="31" t="s">
        <v>2523</v>
      </c>
      <c r="N190" s="31" t="s">
        <v>2524</v>
      </c>
      <c r="O190" s="31" t="s">
        <v>2525</v>
      </c>
      <c r="P190" s="22"/>
      <c r="Q190" s="22"/>
      <c r="R190" s="22"/>
      <c r="S190" s="31" t="s">
        <v>2526</v>
      </c>
      <c r="T190" s="31" t="s">
        <v>2527</v>
      </c>
      <c r="U190" s="31" t="s">
        <v>2528</v>
      </c>
      <c r="V190" s="31" t="s">
        <v>2529</v>
      </c>
      <c r="W190" s="31" t="s">
        <v>2530</v>
      </c>
      <c r="X190" s="31" t="s">
        <v>2531</v>
      </c>
      <c r="Y190" s="22"/>
      <c r="Z190" s="22"/>
      <c r="AA190" s="22"/>
      <c r="AB190" s="22"/>
      <c r="AC190" s="22"/>
      <c r="AD190" s="22"/>
      <c r="AE190" s="31" t="s">
        <v>2532</v>
      </c>
      <c r="AF190" s="22"/>
      <c r="AG190" s="22"/>
      <c r="AH190" s="22"/>
      <c r="AI190" s="22"/>
      <c r="AJ190" s="22"/>
      <c r="AK190" s="22"/>
      <c r="AL190" s="22"/>
      <c r="AM190" s="22"/>
      <c r="AN190" s="31" t="s">
        <v>2533</v>
      </c>
      <c r="AO190" s="31" t="s">
        <v>2534</v>
      </c>
      <c r="AP190" s="32"/>
      <c r="AQ190" s="50" t="s">
        <v>2535</v>
      </c>
      <c r="AR190" s="36"/>
      <c r="AS190" s="36"/>
      <c r="AT190" s="36"/>
      <c r="AU190" s="36"/>
      <c r="AV190" s="36"/>
      <c r="AW190" s="36"/>
      <c r="AX190" s="36"/>
      <c r="AY190" s="36"/>
      <c r="AZ190" s="36"/>
      <c r="BA190" s="36"/>
      <c r="BB190" s="36"/>
      <c r="BC190" s="36"/>
      <c r="BD190" s="36"/>
      <c r="BE190" s="36"/>
      <c r="BF190" s="36"/>
      <c r="BG190" s="36"/>
      <c r="BH190" s="36"/>
      <c r="BI190" s="36"/>
      <c r="BJ190" s="36"/>
      <c r="BK190" s="36"/>
      <c r="BL190" s="36"/>
    </row>
    <row r="191">
      <c r="A191" s="22" t="s">
        <v>2536</v>
      </c>
      <c r="B191" s="22" t="s">
        <v>294</v>
      </c>
      <c r="C191" s="22"/>
      <c r="D191" s="22"/>
      <c r="E191" s="46" t="s">
        <v>2537</v>
      </c>
      <c r="F191" s="46" t="s">
        <v>2538</v>
      </c>
      <c r="G191" s="22" t="s">
        <v>2539</v>
      </c>
      <c r="H191" s="22"/>
      <c r="I191" s="22"/>
      <c r="J191" s="31" t="s">
        <v>2540</v>
      </c>
      <c r="K191" s="31" t="s">
        <v>2541</v>
      </c>
      <c r="L191" s="22"/>
      <c r="M191" s="31" t="s">
        <v>2542</v>
      </c>
      <c r="N191" s="22"/>
      <c r="O191" s="22"/>
      <c r="P191" s="22"/>
      <c r="Q191" s="22"/>
      <c r="R191" s="22"/>
      <c r="S191" s="22"/>
      <c r="T191" s="22"/>
      <c r="U191" s="22"/>
      <c r="V191" s="22"/>
      <c r="W191" s="22"/>
      <c r="X191" s="22"/>
      <c r="Y191" s="22"/>
      <c r="Z191" s="22"/>
      <c r="AA191" s="22"/>
      <c r="AB191" s="22"/>
      <c r="AC191" s="22"/>
      <c r="AD191" s="22"/>
      <c r="AE191" s="31" t="s">
        <v>2543</v>
      </c>
      <c r="AF191" s="22"/>
      <c r="AG191" s="22"/>
      <c r="AH191" s="22"/>
      <c r="AI191" s="22"/>
      <c r="AJ191" s="22"/>
      <c r="AK191" s="22"/>
      <c r="AL191" s="22"/>
      <c r="AM191" s="22"/>
      <c r="AN191" s="31" t="s">
        <v>2544</v>
      </c>
      <c r="AO191" s="31" t="s">
        <v>2545</v>
      </c>
      <c r="AP191" s="40" t="s">
        <v>2546</v>
      </c>
      <c r="AQ191" s="50" t="s">
        <v>2547</v>
      </c>
      <c r="AR191" s="36"/>
      <c r="AS191" s="36"/>
      <c r="AT191" s="36"/>
      <c r="AU191" s="36"/>
      <c r="AV191" s="36"/>
      <c r="AW191" s="36"/>
      <c r="AX191" s="36"/>
      <c r="AY191" s="36"/>
      <c r="AZ191" s="36"/>
      <c r="BA191" s="36"/>
      <c r="BB191" s="36"/>
      <c r="BC191" s="36"/>
      <c r="BD191" s="36"/>
      <c r="BE191" s="36"/>
      <c r="BF191" s="36"/>
      <c r="BG191" s="36"/>
      <c r="BH191" s="36"/>
      <c r="BI191" s="36"/>
      <c r="BJ191" s="36"/>
      <c r="BK191" s="36"/>
      <c r="BL191" s="36"/>
    </row>
    <row r="192">
      <c r="A192" s="22" t="s">
        <v>2548</v>
      </c>
      <c r="B192" s="22" t="s">
        <v>432</v>
      </c>
      <c r="C192" s="22"/>
      <c r="D192" s="22"/>
      <c r="E192" s="46" t="s">
        <v>2549</v>
      </c>
      <c r="F192" s="46" t="s">
        <v>2550</v>
      </c>
      <c r="G192" s="22" t="s">
        <v>2551</v>
      </c>
      <c r="H192" s="22"/>
      <c r="I192" s="31" t="s">
        <v>2552</v>
      </c>
      <c r="J192" s="31" t="s">
        <v>2553</v>
      </c>
      <c r="K192" s="31" t="s">
        <v>2554</v>
      </c>
      <c r="L192" s="22"/>
      <c r="M192" s="31" t="s">
        <v>2555</v>
      </c>
      <c r="N192" s="31" t="s">
        <v>2556</v>
      </c>
      <c r="O192" s="31" t="s">
        <v>2557</v>
      </c>
      <c r="P192" s="22"/>
      <c r="Q192" s="22"/>
      <c r="R192" s="22"/>
      <c r="S192" s="31" t="s">
        <v>2558</v>
      </c>
      <c r="T192" s="31" t="s">
        <v>2559</v>
      </c>
      <c r="U192" s="31" t="s">
        <v>2560</v>
      </c>
      <c r="V192" s="31" t="s">
        <v>2561</v>
      </c>
      <c r="W192" s="22"/>
      <c r="X192" s="22"/>
      <c r="Y192" s="22"/>
      <c r="Z192" s="22"/>
      <c r="AA192" s="22"/>
      <c r="AB192" s="22"/>
      <c r="AC192" s="22"/>
      <c r="AD192" s="22"/>
      <c r="AE192" s="22"/>
      <c r="AF192" s="22"/>
      <c r="AG192" s="22"/>
      <c r="AH192" s="22"/>
      <c r="AI192" s="22"/>
      <c r="AJ192" s="22"/>
      <c r="AK192" s="22"/>
      <c r="AL192" s="22"/>
      <c r="AM192" s="22"/>
      <c r="AN192" s="31" t="s">
        <v>2562</v>
      </c>
      <c r="AO192" s="31" t="s">
        <v>2563</v>
      </c>
      <c r="AP192" s="32"/>
      <c r="AQ192" s="50" t="s">
        <v>2564</v>
      </c>
      <c r="AR192" s="36"/>
      <c r="AS192" s="36"/>
      <c r="AT192" s="36"/>
      <c r="AU192" s="36"/>
      <c r="AV192" s="36"/>
      <c r="AW192" s="36"/>
      <c r="AX192" s="36"/>
      <c r="AY192" s="36"/>
      <c r="AZ192" s="36"/>
      <c r="BA192" s="36"/>
      <c r="BB192" s="36"/>
      <c r="BC192" s="36"/>
      <c r="BD192" s="36"/>
      <c r="BE192" s="36"/>
      <c r="BF192" s="36"/>
      <c r="BG192" s="36"/>
      <c r="BH192" s="36"/>
      <c r="BI192" s="36"/>
      <c r="BJ192" s="36"/>
      <c r="BK192" s="36"/>
      <c r="BL192" s="36"/>
    </row>
    <row r="193">
      <c r="A193" s="22" t="s">
        <v>2565</v>
      </c>
      <c r="B193" s="22" t="s">
        <v>214</v>
      </c>
      <c r="C193" s="22"/>
      <c r="D193" s="22"/>
      <c r="E193" s="46" t="s">
        <v>2566</v>
      </c>
      <c r="F193" s="46" t="s">
        <v>2567</v>
      </c>
      <c r="G193" s="22" t="s">
        <v>2568</v>
      </c>
      <c r="H193" s="22"/>
      <c r="I193" s="22"/>
      <c r="J193" s="31" t="s">
        <v>2569</v>
      </c>
      <c r="K193" s="31" t="s">
        <v>2570</v>
      </c>
      <c r="L193" s="22"/>
      <c r="M193" s="31" t="s">
        <v>2571</v>
      </c>
      <c r="N193" s="31" t="s">
        <v>2572</v>
      </c>
      <c r="O193" s="31" t="s">
        <v>2573</v>
      </c>
      <c r="P193" s="22"/>
      <c r="Q193" s="22"/>
      <c r="R193" s="22"/>
      <c r="S193" s="22"/>
      <c r="T193" s="31" t="s">
        <v>2574</v>
      </c>
      <c r="U193" s="31" t="s">
        <v>2575</v>
      </c>
      <c r="V193" s="31" t="s">
        <v>2576</v>
      </c>
      <c r="W193" s="31" t="s">
        <v>2577</v>
      </c>
      <c r="X193" s="31" t="s">
        <v>2578</v>
      </c>
      <c r="Y193" s="22"/>
      <c r="Z193" s="22"/>
      <c r="AA193" s="22"/>
      <c r="AB193" s="22"/>
      <c r="AC193" s="22"/>
      <c r="AD193" s="22"/>
      <c r="AE193" s="22"/>
      <c r="AF193" s="22"/>
      <c r="AG193" s="22"/>
      <c r="AH193" s="22"/>
      <c r="AI193" s="22"/>
      <c r="AJ193" s="22"/>
      <c r="AK193" s="22"/>
      <c r="AL193" s="22"/>
      <c r="AM193" s="22"/>
      <c r="AN193" s="31" t="s">
        <v>2579</v>
      </c>
      <c r="AO193" s="31" t="s">
        <v>2580</v>
      </c>
      <c r="AP193" s="40" t="s">
        <v>2581</v>
      </c>
      <c r="AQ193" s="50" t="s">
        <v>2582</v>
      </c>
      <c r="AR193" s="36"/>
      <c r="AS193" s="36"/>
      <c r="AT193" s="36"/>
      <c r="AU193" s="36"/>
      <c r="AV193" s="36"/>
      <c r="AW193" s="36"/>
      <c r="AX193" s="36"/>
      <c r="AY193" s="36"/>
      <c r="AZ193" s="36"/>
      <c r="BA193" s="36"/>
      <c r="BB193" s="36"/>
      <c r="BC193" s="36"/>
      <c r="BD193" s="36"/>
      <c r="BE193" s="36"/>
      <c r="BF193" s="36"/>
      <c r="BG193" s="36"/>
      <c r="BH193" s="36"/>
      <c r="BI193" s="36"/>
      <c r="BJ193" s="36"/>
      <c r="BK193" s="36"/>
      <c r="BL193" s="36"/>
    </row>
    <row r="194">
      <c r="A194" s="22" t="s">
        <v>2583</v>
      </c>
      <c r="B194" s="22" t="s">
        <v>214</v>
      </c>
      <c r="C194" s="22"/>
      <c r="D194" s="22"/>
      <c r="E194" s="46" t="s">
        <v>2584</v>
      </c>
      <c r="F194" s="46" t="s">
        <v>2585</v>
      </c>
      <c r="G194" s="22" t="s">
        <v>2586</v>
      </c>
      <c r="H194" s="22"/>
      <c r="I194" s="31" t="s">
        <v>2587</v>
      </c>
      <c r="J194" s="31" t="s">
        <v>2588</v>
      </c>
      <c r="K194" s="31" t="s">
        <v>2589</v>
      </c>
      <c r="L194" s="22"/>
      <c r="M194" s="31" t="s">
        <v>2590</v>
      </c>
      <c r="N194" s="31" t="s">
        <v>2591</v>
      </c>
      <c r="O194" s="31" t="s">
        <v>2592</v>
      </c>
      <c r="P194" s="22"/>
      <c r="Q194" s="22"/>
      <c r="R194" s="22"/>
      <c r="S194" s="31" t="s">
        <v>2593</v>
      </c>
      <c r="T194" s="31" t="s">
        <v>2594</v>
      </c>
      <c r="U194" s="31" t="s">
        <v>2595</v>
      </c>
      <c r="V194" s="31" t="s">
        <v>2596</v>
      </c>
      <c r="W194" s="31" t="s">
        <v>2597</v>
      </c>
      <c r="X194" s="31" t="s">
        <v>2598</v>
      </c>
      <c r="Y194" s="22"/>
      <c r="Z194" s="22"/>
      <c r="AA194" s="22"/>
      <c r="AB194" s="22"/>
      <c r="AC194" s="22"/>
      <c r="AD194" s="22"/>
      <c r="AE194" s="31" t="s">
        <v>2599</v>
      </c>
      <c r="AF194" s="22"/>
      <c r="AG194" s="22"/>
      <c r="AH194" s="22"/>
      <c r="AI194" s="22"/>
      <c r="AJ194" s="22"/>
      <c r="AK194" s="22"/>
      <c r="AL194" s="22"/>
      <c r="AM194" s="22"/>
      <c r="AN194" s="31" t="s">
        <v>2600</v>
      </c>
      <c r="AO194" s="31" t="s">
        <v>2601</v>
      </c>
      <c r="AP194" s="32"/>
      <c r="AQ194" s="50" t="s">
        <v>2602</v>
      </c>
      <c r="AR194" s="36"/>
      <c r="AS194" s="36"/>
      <c r="AT194" s="36"/>
      <c r="AU194" s="36"/>
      <c r="AV194" s="36"/>
      <c r="AW194" s="36"/>
      <c r="AX194" s="36"/>
      <c r="AY194" s="36"/>
      <c r="AZ194" s="36"/>
      <c r="BA194" s="36"/>
      <c r="BB194" s="36"/>
      <c r="BC194" s="36"/>
      <c r="BD194" s="36"/>
      <c r="BE194" s="36"/>
      <c r="BF194" s="36"/>
      <c r="BG194" s="36"/>
      <c r="BH194" s="36"/>
      <c r="BI194" s="36"/>
      <c r="BJ194" s="36"/>
      <c r="BK194" s="36"/>
      <c r="BL194" s="36"/>
    </row>
    <row r="195">
      <c r="A195" s="22" t="s">
        <v>2603</v>
      </c>
      <c r="B195" s="22" t="s">
        <v>214</v>
      </c>
      <c r="C195" s="22"/>
      <c r="D195" s="22"/>
      <c r="E195" s="46" t="s">
        <v>2604</v>
      </c>
      <c r="F195" s="46" t="s">
        <v>2605</v>
      </c>
      <c r="G195" s="22" t="s">
        <v>2606</v>
      </c>
      <c r="H195" s="22"/>
      <c r="I195" s="22"/>
      <c r="J195" s="31" t="s">
        <v>2607</v>
      </c>
      <c r="K195" s="31" t="s">
        <v>2608</v>
      </c>
      <c r="L195" s="22"/>
      <c r="M195" s="31" t="s">
        <v>2609</v>
      </c>
      <c r="N195" s="31" t="s">
        <v>2610</v>
      </c>
      <c r="O195" s="31" t="s">
        <v>2611</v>
      </c>
      <c r="P195" s="22"/>
      <c r="Q195" s="22"/>
      <c r="R195" s="22"/>
      <c r="S195" s="31" t="s">
        <v>2612</v>
      </c>
      <c r="T195" s="31" t="s">
        <v>2613</v>
      </c>
      <c r="U195" s="31" t="s">
        <v>2614</v>
      </c>
      <c r="V195" s="31" t="s">
        <v>2615</v>
      </c>
      <c r="W195" s="31" t="s">
        <v>2616</v>
      </c>
      <c r="X195" s="31" t="s">
        <v>2617</v>
      </c>
      <c r="Y195" s="22"/>
      <c r="Z195" s="22"/>
      <c r="AA195" s="22"/>
      <c r="AB195" s="22"/>
      <c r="AC195" s="22"/>
      <c r="AD195" s="22"/>
      <c r="AE195" s="31" t="s">
        <v>2618</v>
      </c>
      <c r="AF195" s="22"/>
      <c r="AG195" s="22"/>
      <c r="AH195" s="22"/>
      <c r="AI195" s="22"/>
      <c r="AJ195" s="22"/>
      <c r="AK195" s="22"/>
      <c r="AL195" s="22"/>
      <c r="AM195" s="22"/>
      <c r="AN195" s="31" t="s">
        <v>2619</v>
      </c>
      <c r="AO195" s="31" t="s">
        <v>2620</v>
      </c>
      <c r="AP195" s="32"/>
      <c r="AQ195" s="50" t="s">
        <v>2621</v>
      </c>
      <c r="AR195" s="36"/>
      <c r="AS195" s="36"/>
      <c r="AT195" s="36"/>
      <c r="AU195" s="36"/>
      <c r="AV195" s="36"/>
      <c r="AW195" s="36"/>
      <c r="AX195" s="36"/>
      <c r="AY195" s="36"/>
      <c r="AZ195" s="36"/>
      <c r="BA195" s="36"/>
      <c r="BB195" s="36"/>
      <c r="BC195" s="36"/>
      <c r="BD195" s="36"/>
      <c r="BE195" s="36"/>
      <c r="BF195" s="36"/>
      <c r="BG195" s="36"/>
      <c r="BH195" s="36"/>
      <c r="BI195" s="36"/>
      <c r="BJ195" s="36"/>
      <c r="BK195" s="36"/>
      <c r="BL195" s="36"/>
    </row>
    <row r="196">
      <c r="A196" s="22" t="s">
        <v>2622</v>
      </c>
      <c r="B196" s="22" t="s">
        <v>2623</v>
      </c>
      <c r="C196" s="22"/>
      <c r="D196" s="22"/>
      <c r="E196" s="46" t="s">
        <v>2624</v>
      </c>
      <c r="F196" s="46" t="s">
        <v>2625</v>
      </c>
      <c r="G196" s="22" t="s">
        <v>2626</v>
      </c>
      <c r="H196" s="22"/>
      <c r="I196" s="31" t="s">
        <v>2627</v>
      </c>
      <c r="J196" s="31" t="s">
        <v>2628</v>
      </c>
      <c r="K196" s="31" t="s">
        <v>2629</v>
      </c>
      <c r="L196" s="22"/>
      <c r="M196" s="31" t="s">
        <v>2630</v>
      </c>
      <c r="N196" s="31" t="s">
        <v>2631</v>
      </c>
      <c r="O196" s="31" t="s">
        <v>2632</v>
      </c>
      <c r="P196" s="22"/>
      <c r="Q196" s="22"/>
      <c r="R196" s="22"/>
      <c r="S196" s="31" t="s">
        <v>2633</v>
      </c>
      <c r="T196" s="31" t="s">
        <v>2634</v>
      </c>
      <c r="U196" s="31" t="s">
        <v>2635</v>
      </c>
      <c r="V196" s="31" t="s">
        <v>2636</v>
      </c>
      <c r="W196" s="31" t="s">
        <v>2637</v>
      </c>
      <c r="X196" s="31" t="s">
        <v>2638</v>
      </c>
      <c r="Y196" s="22"/>
      <c r="Z196" s="22"/>
      <c r="AA196" s="22"/>
      <c r="AB196" s="22"/>
      <c r="AC196" s="22"/>
      <c r="AD196" s="22"/>
      <c r="AE196" s="31" t="s">
        <v>2639</v>
      </c>
      <c r="AF196" s="22"/>
      <c r="AG196" s="22"/>
      <c r="AH196" s="22"/>
      <c r="AI196" s="22"/>
      <c r="AJ196" s="22"/>
      <c r="AK196" s="22"/>
      <c r="AL196" s="22"/>
      <c r="AM196" s="22"/>
      <c r="AN196" s="31" t="s">
        <v>2640</v>
      </c>
      <c r="AO196" s="31" t="s">
        <v>2641</v>
      </c>
      <c r="AP196" s="32"/>
      <c r="AQ196" s="50" t="s">
        <v>2642</v>
      </c>
      <c r="AR196" s="36"/>
      <c r="AS196" s="36"/>
      <c r="AT196" s="36"/>
      <c r="AU196" s="36"/>
      <c r="AV196" s="36"/>
      <c r="AW196" s="36"/>
      <c r="AX196" s="36"/>
      <c r="AY196" s="36"/>
      <c r="AZ196" s="36"/>
      <c r="BA196" s="36"/>
      <c r="BB196" s="36"/>
      <c r="BC196" s="36"/>
      <c r="BD196" s="36"/>
      <c r="BE196" s="36"/>
      <c r="BF196" s="36"/>
      <c r="BG196" s="36"/>
      <c r="BH196" s="36"/>
      <c r="BI196" s="36"/>
      <c r="BJ196" s="36"/>
      <c r="BK196" s="36"/>
      <c r="BL196" s="36"/>
    </row>
    <row r="197">
      <c r="A197" s="22" t="s">
        <v>2643</v>
      </c>
      <c r="B197" s="22" t="s">
        <v>214</v>
      </c>
      <c r="C197" s="22"/>
      <c r="D197" s="22"/>
      <c r="E197" s="46" t="s">
        <v>2644</v>
      </c>
      <c r="F197" s="46" t="s">
        <v>2645</v>
      </c>
      <c r="G197" s="22" t="s">
        <v>2646</v>
      </c>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32"/>
      <c r="AQ197" s="45"/>
      <c r="AR197" s="36"/>
      <c r="AS197" s="36"/>
      <c r="AT197" s="36"/>
      <c r="AU197" s="36"/>
      <c r="AV197" s="36"/>
      <c r="AW197" s="36"/>
      <c r="AX197" s="36"/>
      <c r="AY197" s="36"/>
      <c r="AZ197" s="36"/>
      <c r="BA197" s="36"/>
      <c r="BB197" s="36"/>
      <c r="BC197" s="36"/>
      <c r="BD197" s="36"/>
      <c r="BE197" s="36"/>
      <c r="BF197" s="36"/>
      <c r="BG197" s="36"/>
      <c r="BH197" s="36"/>
      <c r="BI197" s="36"/>
      <c r="BJ197" s="36"/>
      <c r="BK197" s="36"/>
      <c r="BL197" s="36"/>
    </row>
    <row r="198">
      <c r="A198" s="22" t="s">
        <v>2647</v>
      </c>
      <c r="B198" s="22" t="s">
        <v>184</v>
      </c>
      <c r="C198" s="22"/>
      <c r="D198" s="22"/>
      <c r="E198" s="46" t="s">
        <v>2648</v>
      </c>
      <c r="F198" s="46" t="s">
        <v>2649</v>
      </c>
      <c r="G198" s="22" t="s">
        <v>2650</v>
      </c>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32"/>
      <c r="AQ198" s="45"/>
      <c r="AR198" s="36"/>
      <c r="AS198" s="36"/>
      <c r="AT198" s="36"/>
      <c r="AU198" s="36"/>
      <c r="AV198" s="36"/>
      <c r="AW198" s="36"/>
      <c r="AX198" s="36"/>
      <c r="AY198" s="36"/>
      <c r="AZ198" s="36"/>
      <c r="BA198" s="36"/>
      <c r="BB198" s="36"/>
      <c r="BC198" s="36"/>
      <c r="BD198" s="36"/>
      <c r="BE198" s="36"/>
      <c r="BF198" s="36"/>
      <c r="BG198" s="36"/>
      <c r="BH198" s="36"/>
      <c r="BI198" s="36"/>
      <c r="BJ198" s="36"/>
      <c r="BK198" s="36"/>
      <c r="BL198" s="36"/>
    </row>
    <row r="199">
      <c r="A199" s="22" t="s">
        <v>2651</v>
      </c>
      <c r="B199" s="22" t="s">
        <v>2652</v>
      </c>
      <c r="C199" s="22"/>
      <c r="D199" s="22"/>
      <c r="E199" s="46" t="s">
        <v>2653</v>
      </c>
      <c r="F199" s="46" t="s">
        <v>2654</v>
      </c>
      <c r="G199" s="22" t="s">
        <v>2655</v>
      </c>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32"/>
      <c r="AQ199" s="45"/>
      <c r="AR199" s="36"/>
      <c r="AS199" s="36"/>
      <c r="AT199" s="36"/>
      <c r="AU199" s="36"/>
      <c r="AV199" s="36"/>
      <c r="AW199" s="36"/>
      <c r="AX199" s="36"/>
      <c r="AY199" s="36"/>
      <c r="AZ199" s="36"/>
      <c r="BA199" s="36"/>
      <c r="BB199" s="36"/>
      <c r="BC199" s="36"/>
      <c r="BD199" s="36"/>
      <c r="BE199" s="36"/>
      <c r="BF199" s="36"/>
      <c r="BG199" s="36"/>
      <c r="BH199" s="36"/>
      <c r="BI199" s="36"/>
      <c r="BJ199" s="36"/>
      <c r="BK199" s="36"/>
      <c r="BL199" s="36"/>
    </row>
    <row r="200">
      <c r="A200" s="22" t="s">
        <v>2656</v>
      </c>
      <c r="B200" s="22" t="s">
        <v>145</v>
      </c>
      <c r="C200" s="22"/>
      <c r="D200" s="22"/>
      <c r="E200" s="46" t="s">
        <v>2657</v>
      </c>
      <c r="F200" s="46" t="s">
        <v>2658</v>
      </c>
      <c r="G200" s="22" t="s">
        <v>2659</v>
      </c>
      <c r="H200" s="22"/>
      <c r="I200" s="31" t="s">
        <v>2660</v>
      </c>
      <c r="J200" s="31" t="s">
        <v>2661</v>
      </c>
      <c r="K200" s="31" t="s">
        <v>2662</v>
      </c>
      <c r="L200" s="22"/>
      <c r="M200" s="31" t="s">
        <v>2663</v>
      </c>
      <c r="N200" s="22"/>
      <c r="O200" s="22"/>
      <c r="P200" s="22"/>
      <c r="Q200" s="22"/>
      <c r="R200" s="22"/>
      <c r="S200" s="31" t="s">
        <v>2664</v>
      </c>
      <c r="T200" s="31" t="s">
        <v>2665</v>
      </c>
      <c r="U200" s="31" t="s">
        <v>2666</v>
      </c>
      <c r="V200" s="31" t="s">
        <v>2667</v>
      </c>
      <c r="W200" s="31" t="s">
        <v>2668</v>
      </c>
      <c r="X200" s="31" t="s">
        <v>2669</v>
      </c>
      <c r="Y200" s="22"/>
      <c r="Z200" s="22"/>
      <c r="AA200" s="22"/>
      <c r="AB200" s="22"/>
      <c r="AC200" s="22"/>
      <c r="AD200" s="22"/>
      <c r="AE200" s="22"/>
      <c r="AF200" s="22"/>
      <c r="AG200" s="22"/>
      <c r="AH200" s="22"/>
      <c r="AI200" s="22"/>
      <c r="AJ200" s="22"/>
      <c r="AK200" s="22"/>
      <c r="AL200" s="22"/>
      <c r="AM200" s="22"/>
      <c r="AN200" s="31" t="s">
        <v>2670</v>
      </c>
      <c r="AO200" s="31" t="s">
        <v>2671</v>
      </c>
      <c r="AP200" s="32"/>
      <c r="AQ200" s="50" t="s">
        <v>2672</v>
      </c>
      <c r="AR200" s="36"/>
      <c r="AS200" s="36"/>
      <c r="AT200" s="36"/>
      <c r="AU200" s="36"/>
      <c r="AV200" s="36"/>
      <c r="AW200" s="36"/>
      <c r="AX200" s="36"/>
      <c r="AY200" s="36"/>
      <c r="AZ200" s="36"/>
      <c r="BA200" s="36"/>
      <c r="BB200" s="36"/>
      <c r="BC200" s="36"/>
      <c r="BD200" s="36"/>
      <c r="BE200" s="36"/>
      <c r="BF200" s="36"/>
      <c r="BG200" s="36"/>
      <c r="BH200" s="36"/>
      <c r="BI200" s="36"/>
      <c r="BJ200" s="36"/>
      <c r="BK200" s="36"/>
      <c r="BL200" s="36"/>
    </row>
    <row r="201">
      <c r="A201" s="22" t="s">
        <v>2673</v>
      </c>
      <c r="B201" s="22" t="s">
        <v>294</v>
      </c>
      <c r="C201" s="22"/>
      <c r="D201" s="22"/>
      <c r="E201" s="46" t="s">
        <v>2674</v>
      </c>
      <c r="F201" s="46" t="s">
        <v>2675</v>
      </c>
      <c r="G201" s="22" t="s">
        <v>2676</v>
      </c>
      <c r="H201" s="22"/>
      <c r="I201" s="31" t="s">
        <v>2677</v>
      </c>
      <c r="J201" s="31" t="s">
        <v>2678</v>
      </c>
      <c r="K201" s="31" t="s">
        <v>2679</v>
      </c>
      <c r="L201" s="22"/>
      <c r="M201" s="31" t="s">
        <v>2680</v>
      </c>
      <c r="N201" s="22"/>
      <c r="O201" s="22"/>
      <c r="P201" s="22"/>
      <c r="Q201" s="22"/>
      <c r="R201" s="22"/>
      <c r="S201" s="31" t="s">
        <v>2681</v>
      </c>
      <c r="T201" s="31" t="s">
        <v>2682</v>
      </c>
      <c r="U201" s="31" t="s">
        <v>2683</v>
      </c>
      <c r="V201" s="31" t="s">
        <v>2684</v>
      </c>
      <c r="W201" s="31" t="s">
        <v>2685</v>
      </c>
      <c r="X201" s="31" t="s">
        <v>2686</v>
      </c>
      <c r="Y201" s="22"/>
      <c r="Z201" s="22"/>
      <c r="AA201" s="22"/>
      <c r="AB201" s="22"/>
      <c r="AC201" s="22"/>
      <c r="AD201" s="22"/>
      <c r="AE201" s="22"/>
      <c r="AF201" s="22"/>
      <c r="AG201" s="22"/>
      <c r="AH201" s="22"/>
      <c r="AI201" s="22"/>
      <c r="AJ201" s="22"/>
      <c r="AK201" s="22"/>
      <c r="AL201" s="22"/>
      <c r="AM201" s="22"/>
      <c r="AN201" s="31" t="s">
        <v>2687</v>
      </c>
      <c r="AO201" s="31" t="s">
        <v>2688</v>
      </c>
      <c r="AP201" s="32"/>
      <c r="AQ201" s="50" t="s">
        <v>2689</v>
      </c>
      <c r="AR201" s="36"/>
      <c r="AS201" s="36"/>
      <c r="AT201" s="36"/>
      <c r="AU201" s="36"/>
      <c r="AV201" s="36"/>
      <c r="AW201" s="36"/>
      <c r="AX201" s="36"/>
      <c r="AY201" s="36"/>
      <c r="AZ201" s="36"/>
      <c r="BA201" s="36"/>
      <c r="BB201" s="36"/>
      <c r="BC201" s="36"/>
      <c r="BD201" s="36"/>
      <c r="BE201" s="36"/>
      <c r="BF201" s="36"/>
      <c r="BG201" s="36"/>
      <c r="BH201" s="36"/>
      <c r="BI201" s="36"/>
      <c r="BJ201" s="36"/>
      <c r="BK201" s="36"/>
      <c r="BL201" s="36"/>
    </row>
    <row r="202">
      <c r="A202" s="22" t="s">
        <v>2690</v>
      </c>
      <c r="B202" s="22" t="s">
        <v>294</v>
      </c>
      <c r="C202" s="22"/>
      <c r="D202" s="22"/>
      <c r="E202" s="46" t="s">
        <v>2691</v>
      </c>
      <c r="F202" s="46" t="s">
        <v>2692</v>
      </c>
      <c r="G202" s="22" t="s">
        <v>2693</v>
      </c>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32"/>
      <c r="AQ202" s="45"/>
      <c r="AR202" s="36"/>
      <c r="AS202" s="36"/>
      <c r="AT202" s="36"/>
      <c r="AU202" s="36"/>
      <c r="AV202" s="36"/>
      <c r="AW202" s="36"/>
      <c r="AX202" s="36"/>
      <c r="AY202" s="36"/>
      <c r="AZ202" s="36"/>
      <c r="BA202" s="36"/>
      <c r="BB202" s="36"/>
      <c r="BC202" s="36"/>
      <c r="BD202" s="36"/>
      <c r="BE202" s="36"/>
      <c r="BF202" s="36"/>
      <c r="BG202" s="36"/>
      <c r="BH202" s="36"/>
      <c r="BI202" s="36"/>
      <c r="BJ202" s="36"/>
      <c r="BK202" s="36"/>
      <c r="BL202" s="36"/>
    </row>
    <row r="203">
      <c r="A203" s="22" t="s">
        <v>2694</v>
      </c>
      <c r="B203" s="22" t="s">
        <v>214</v>
      </c>
      <c r="C203" s="22"/>
      <c r="D203" s="22"/>
      <c r="E203" s="46" t="s">
        <v>2695</v>
      </c>
      <c r="F203" s="46" t="s">
        <v>2696</v>
      </c>
      <c r="G203" s="22" t="s">
        <v>2697</v>
      </c>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32"/>
      <c r="AQ203" s="45"/>
      <c r="AR203" s="36"/>
      <c r="AS203" s="36"/>
      <c r="AT203" s="36"/>
      <c r="AU203" s="36"/>
      <c r="AV203" s="36"/>
      <c r="AW203" s="36"/>
      <c r="AX203" s="36"/>
      <c r="AY203" s="36"/>
      <c r="AZ203" s="36"/>
      <c r="BA203" s="36"/>
      <c r="BB203" s="36"/>
      <c r="BC203" s="36"/>
      <c r="BD203" s="36"/>
      <c r="BE203" s="36"/>
      <c r="BF203" s="36"/>
      <c r="BG203" s="36"/>
      <c r="BH203" s="36"/>
      <c r="BI203" s="36"/>
      <c r="BJ203" s="36"/>
      <c r="BK203" s="36"/>
      <c r="BL203" s="36"/>
    </row>
    <row r="204">
      <c r="A204" s="22" t="s">
        <v>2698</v>
      </c>
      <c r="B204" s="22" t="s">
        <v>373</v>
      </c>
      <c r="C204" s="22"/>
      <c r="D204" s="22"/>
      <c r="E204" s="46" t="s">
        <v>2699</v>
      </c>
      <c r="F204" s="46" t="s">
        <v>2700</v>
      </c>
      <c r="G204" s="22" t="s">
        <v>2701</v>
      </c>
      <c r="H204" s="22"/>
      <c r="I204" s="31" t="s">
        <v>2702</v>
      </c>
      <c r="J204" s="31" t="s">
        <v>2703</v>
      </c>
      <c r="K204" s="31" t="s">
        <v>2704</v>
      </c>
      <c r="L204" s="31" t="s">
        <v>2705</v>
      </c>
      <c r="M204" s="31" t="s">
        <v>2706</v>
      </c>
      <c r="N204" s="31" t="s">
        <v>2707</v>
      </c>
      <c r="O204" s="31" t="s">
        <v>2708</v>
      </c>
      <c r="P204" s="22"/>
      <c r="Q204" s="22"/>
      <c r="R204" s="22"/>
      <c r="S204" s="31" t="s">
        <v>2709</v>
      </c>
      <c r="T204" s="31" t="s">
        <v>2710</v>
      </c>
      <c r="U204" s="31" t="s">
        <v>2711</v>
      </c>
      <c r="V204" s="31" t="s">
        <v>2712</v>
      </c>
      <c r="W204" s="31" t="s">
        <v>2713</v>
      </c>
      <c r="X204" s="31" t="s">
        <v>2714</v>
      </c>
      <c r="Y204" s="22"/>
      <c r="Z204" s="22"/>
      <c r="AA204" s="22"/>
      <c r="AB204" s="22"/>
      <c r="AC204" s="22"/>
      <c r="AD204" s="22"/>
      <c r="AE204" s="22"/>
      <c r="AF204" s="22"/>
      <c r="AG204" s="22"/>
      <c r="AH204" s="22"/>
      <c r="AI204" s="22"/>
      <c r="AJ204" s="22"/>
      <c r="AK204" s="22"/>
      <c r="AL204" s="22"/>
      <c r="AM204" s="22"/>
      <c r="AN204" s="31" t="s">
        <v>2715</v>
      </c>
      <c r="AO204" s="31" t="s">
        <v>2716</v>
      </c>
      <c r="AP204" s="40" t="s">
        <v>2717</v>
      </c>
      <c r="AQ204" s="50" t="s">
        <v>2718</v>
      </c>
      <c r="AR204" s="36"/>
      <c r="AS204" s="36"/>
      <c r="AT204" s="36"/>
      <c r="AU204" s="36"/>
      <c r="AV204" s="36"/>
      <c r="AW204" s="36"/>
      <c r="AX204" s="36"/>
      <c r="AY204" s="36"/>
      <c r="AZ204" s="36"/>
      <c r="BA204" s="36"/>
      <c r="BB204" s="36"/>
      <c r="BC204" s="36"/>
      <c r="BD204" s="36"/>
      <c r="BE204" s="36"/>
      <c r="BF204" s="36"/>
      <c r="BG204" s="36"/>
      <c r="BH204" s="36"/>
      <c r="BI204" s="36"/>
      <c r="BJ204" s="36"/>
      <c r="BK204" s="36"/>
      <c r="BL204" s="36"/>
    </row>
    <row r="205">
      <c r="A205" s="22" t="s">
        <v>2719</v>
      </c>
      <c r="B205" s="22" t="s">
        <v>214</v>
      </c>
      <c r="C205" s="22"/>
      <c r="D205" s="22"/>
      <c r="E205" s="46" t="s">
        <v>2720</v>
      </c>
      <c r="F205" s="46" t="s">
        <v>2721</v>
      </c>
      <c r="G205" s="22" t="s">
        <v>2722</v>
      </c>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32"/>
      <c r="AQ205" s="45"/>
      <c r="AR205" s="36"/>
      <c r="AS205" s="36"/>
      <c r="AT205" s="36"/>
      <c r="AU205" s="36"/>
      <c r="AV205" s="36"/>
      <c r="AW205" s="36"/>
      <c r="AX205" s="36"/>
      <c r="AY205" s="36"/>
      <c r="AZ205" s="36"/>
      <c r="BA205" s="36"/>
      <c r="BB205" s="36"/>
      <c r="BC205" s="36"/>
      <c r="BD205" s="36"/>
      <c r="BE205" s="36"/>
      <c r="BF205" s="36"/>
      <c r="BG205" s="36"/>
      <c r="BH205" s="36"/>
      <c r="BI205" s="36"/>
      <c r="BJ205" s="36"/>
      <c r="BK205" s="36"/>
      <c r="BL205" s="36"/>
    </row>
    <row r="206">
      <c r="A206" s="22" t="s">
        <v>2723</v>
      </c>
      <c r="B206" s="22" t="s">
        <v>169</v>
      </c>
      <c r="C206" s="22"/>
      <c r="D206" s="22"/>
      <c r="E206" s="46" t="s">
        <v>2724</v>
      </c>
      <c r="F206" s="46" t="s">
        <v>2725</v>
      </c>
      <c r="G206" s="22" t="s">
        <v>2726</v>
      </c>
      <c r="H206" s="22"/>
      <c r="I206" s="22"/>
      <c r="J206" s="31" t="s">
        <v>2727</v>
      </c>
      <c r="K206" s="31" t="s">
        <v>2728</v>
      </c>
      <c r="L206" s="22"/>
      <c r="M206" s="31" t="s">
        <v>2729</v>
      </c>
      <c r="N206" s="22"/>
      <c r="O206" s="22"/>
      <c r="P206" s="22"/>
      <c r="Q206" s="22"/>
      <c r="R206" s="22"/>
      <c r="S206" s="22"/>
      <c r="T206" s="22"/>
      <c r="U206" s="22"/>
      <c r="V206" s="22"/>
      <c r="W206" s="22"/>
      <c r="X206" s="22"/>
      <c r="Y206" s="22"/>
      <c r="Z206" s="22"/>
      <c r="AA206" s="22"/>
      <c r="AB206" s="22"/>
      <c r="AC206" s="22"/>
      <c r="AD206" s="22"/>
      <c r="AE206" s="31" t="s">
        <v>2730</v>
      </c>
      <c r="AF206" s="22"/>
      <c r="AG206" s="22"/>
      <c r="AH206" s="22"/>
      <c r="AI206" s="22"/>
      <c r="AJ206" s="22"/>
      <c r="AK206" s="22"/>
      <c r="AL206" s="22"/>
      <c r="AM206" s="22"/>
      <c r="AN206" s="22"/>
      <c r="AO206" s="22"/>
      <c r="AP206" s="32"/>
      <c r="AQ206" s="45"/>
      <c r="AR206" s="36"/>
      <c r="AS206" s="36"/>
      <c r="AT206" s="36"/>
      <c r="AU206" s="36"/>
      <c r="AV206" s="36"/>
      <c r="AW206" s="36"/>
      <c r="AX206" s="36"/>
      <c r="AY206" s="36"/>
      <c r="AZ206" s="36"/>
      <c r="BA206" s="36"/>
      <c r="BB206" s="36"/>
      <c r="BC206" s="36"/>
      <c r="BD206" s="36"/>
      <c r="BE206" s="36"/>
      <c r="BF206" s="36"/>
      <c r="BG206" s="36"/>
      <c r="BH206" s="36"/>
      <c r="BI206" s="36"/>
      <c r="BJ206" s="36"/>
      <c r="BK206" s="36"/>
      <c r="BL206" s="36"/>
    </row>
    <row r="207">
      <c r="A207" s="22" t="s">
        <v>2731</v>
      </c>
      <c r="B207" s="22" t="s">
        <v>214</v>
      </c>
      <c r="C207" s="22"/>
      <c r="D207" s="22"/>
      <c r="E207" s="22"/>
      <c r="F207" s="22"/>
      <c r="G207" s="22" t="s">
        <v>2732</v>
      </c>
      <c r="H207" s="22"/>
      <c r="I207" s="31" t="s">
        <v>2733</v>
      </c>
      <c r="J207" s="31" t="s">
        <v>2734</v>
      </c>
      <c r="K207" s="31" t="s">
        <v>2735</v>
      </c>
      <c r="L207" s="22"/>
      <c r="M207" s="31" t="s">
        <v>2736</v>
      </c>
      <c r="N207" s="31" t="s">
        <v>2737</v>
      </c>
      <c r="O207" s="31" t="s">
        <v>2738</v>
      </c>
      <c r="P207" s="22"/>
      <c r="Q207" s="22"/>
      <c r="R207" s="22"/>
      <c r="S207" s="31" t="s">
        <v>2739</v>
      </c>
      <c r="T207" s="31" t="s">
        <v>2740</v>
      </c>
      <c r="U207" s="31" t="s">
        <v>2741</v>
      </c>
      <c r="V207" s="31" t="s">
        <v>2742</v>
      </c>
      <c r="W207" s="31" t="s">
        <v>2743</v>
      </c>
      <c r="X207" s="31" t="s">
        <v>2744</v>
      </c>
      <c r="Y207" s="22"/>
      <c r="Z207" s="22"/>
      <c r="AA207" s="22"/>
      <c r="AB207" s="22"/>
      <c r="AC207" s="22"/>
      <c r="AD207" s="22"/>
      <c r="AE207" s="31" t="s">
        <v>2745</v>
      </c>
      <c r="AF207" s="22"/>
      <c r="AG207" s="22"/>
      <c r="AH207" s="22"/>
      <c r="AI207" s="22"/>
      <c r="AJ207" s="22"/>
      <c r="AK207" s="22"/>
      <c r="AL207" s="22"/>
      <c r="AM207" s="22"/>
      <c r="AN207" s="31" t="s">
        <v>2746</v>
      </c>
      <c r="AO207" s="31" t="s">
        <v>2747</v>
      </c>
      <c r="AP207" s="32"/>
      <c r="AQ207" s="50" t="s">
        <v>2748</v>
      </c>
      <c r="AR207" s="36"/>
      <c r="AS207" s="36"/>
      <c r="AT207" s="36"/>
      <c r="AU207" s="36"/>
      <c r="AV207" s="36"/>
      <c r="AW207" s="36"/>
      <c r="AX207" s="36"/>
      <c r="AY207" s="36"/>
      <c r="AZ207" s="36"/>
      <c r="BA207" s="36"/>
      <c r="BB207" s="36"/>
      <c r="BC207" s="36"/>
      <c r="BD207" s="36"/>
      <c r="BE207" s="36"/>
      <c r="BF207" s="36"/>
      <c r="BG207" s="36"/>
      <c r="BH207" s="36"/>
      <c r="BI207" s="36"/>
      <c r="BJ207" s="36"/>
      <c r="BK207" s="36"/>
      <c r="BL207" s="36"/>
    </row>
    <row r="208">
      <c r="A208" s="22" t="s">
        <v>2749</v>
      </c>
      <c r="B208" s="22" t="s">
        <v>184</v>
      </c>
      <c r="C208" s="22"/>
      <c r="D208" s="22"/>
      <c r="E208" s="46" t="s">
        <v>2750</v>
      </c>
      <c r="F208" s="46" t="s">
        <v>2751</v>
      </c>
      <c r="G208" s="22" t="s">
        <v>2752</v>
      </c>
      <c r="H208" s="22"/>
      <c r="I208" s="22"/>
      <c r="J208" s="31" t="s">
        <v>2753</v>
      </c>
      <c r="K208" s="31" t="s">
        <v>2754</v>
      </c>
      <c r="L208" s="22"/>
      <c r="M208" s="31" t="s">
        <v>2755</v>
      </c>
      <c r="N208" s="22"/>
      <c r="O208" s="22"/>
      <c r="P208" s="22"/>
      <c r="Q208" s="22"/>
      <c r="R208" s="22"/>
      <c r="S208" s="22"/>
      <c r="T208" s="22"/>
      <c r="U208" s="22"/>
      <c r="V208" s="22"/>
      <c r="W208" s="31" t="s">
        <v>2756</v>
      </c>
      <c r="X208" s="31" t="s">
        <v>2757</v>
      </c>
      <c r="Y208" s="22"/>
      <c r="Z208" s="22"/>
      <c r="AA208" s="22"/>
      <c r="AB208" s="22"/>
      <c r="AC208" s="22"/>
      <c r="AD208" s="22"/>
      <c r="AE208" s="31" t="s">
        <v>2758</v>
      </c>
      <c r="AF208" s="22"/>
      <c r="AG208" s="22"/>
      <c r="AH208" s="22"/>
      <c r="AI208" s="22"/>
      <c r="AJ208" s="22"/>
      <c r="AK208" s="22"/>
      <c r="AL208" s="22"/>
      <c r="AM208" s="22"/>
      <c r="AN208" s="31" t="s">
        <v>2759</v>
      </c>
      <c r="AO208" s="31" t="s">
        <v>2760</v>
      </c>
      <c r="AP208" s="40" t="s">
        <v>2761</v>
      </c>
      <c r="AQ208" s="45"/>
      <c r="AR208" s="36"/>
      <c r="AS208" s="36"/>
      <c r="AT208" s="36"/>
      <c r="AU208" s="36"/>
      <c r="AV208" s="36"/>
      <c r="AW208" s="36"/>
      <c r="AX208" s="36"/>
      <c r="AY208" s="36"/>
      <c r="AZ208" s="36"/>
      <c r="BA208" s="36"/>
      <c r="BB208" s="36"/>
      <c r="BC208" s="36"/>
      <c r="BD208" s="36"/>
      <c r="BE208" s="36"/>
      <c r="BF208" s="36"/>
      <c r="BG208" s="36"/>
      <c r="BH208" s="36"/>
      <c r="BI208" s="36"/>
      <c r="BJ208" s="36"/>
      <c r="BK208" s="36"/>
      <c r="BL208" s="36"/>
    </row>
    <row r="209">
      <c r="A209" s="22" t="s">
        <v>2762</v>
      </c>
      <c r="B209" s="22" t="s">
        <v>1625</v>
      </c>
      <c r="C209" s="22"/>
      <c r="D209" s="22"/>
      <c r="E209" s="46" t="s">
        <v>2763</v>
      </c>
      <c r="F209" s="46" t="s">
        <v>2764</v>
      </c>
      <c r="G209" s="22" t="s">
        <v>2765</v>
      </c>
      <c r="H209" s="22"/>
      <c r="I209" s="31" t="s">
        <v>2766</v>
      </c>
      <c r="J209" s="31" t="s">
        <v>2767</v>
      </c>
      <c r="K209" s="31" t="s">
        <v>2768</v>
      </c>
      <c r="L209" s="22"/>
      <c r="M209" s="31" t="s">
        <v>2769</v>
      </c>
      <c r="N209" s="31" t="s">
        <v>2770</v>
      </c>
      <c r="O209" s="31" t="s">
        <v>2771</v>
      </c>
      <c r="P209" s="22"/>
      <c r="Q209" s="22"/>
      <c r="R209" s="31" t="s">
        <v>2772</v>
      </c>
      <c r="S209" s="22"/>
      <c r="T209" s="31" t="s">
        <v>2773</v>
      </c>
      <c r="U209" s="22"/>
      <c r="V209" s="31" t="s">
        <v>2774</v>
      </c>
      <c r="W209" s="22"/>
      <c r="X209" s="22"/>
      <c r="Y209" s="22"/>
      <c r="Z209" s="22"/>
      <c r="AA209" s="22"/>
      <c r="AB209" s="22"/>
      <c r="AC209" s="22"/>
      <c r="AD209" s="22"/>
      <c r="AE209" s="22"/>
      <c r="AF209" s="22"/>
      <c r="AG209" s="22"/>
      <c r="AH209" s="22"/>
      <c r="AI209" s="22"/>
      <c r="AJ209" s="22"/>
      <c r="AK209" s="22"/>
      <c r="AL209" s="22"/>
      <c r="AM209" s="22"/>
      <c r="AN209" s="22"/>
      <c r="AO209" s="22"/>
      <c r="AP209" s="32"/>
      <c r="AQ209" s="45"/>
      <c r="AR209" s="36"/>
      <c r="AS209" s="36"/>
      <c r="AT209" s="36"/>
      <c r="AU209" s="36"/>
      <c r="AV209" s="36"/>
      <c r="AW209" s="36"/>
      <c r="AX209" s="36"/>
      <c r="AY209" s="36"/>
      <c r="AZ209" s="36"/>
      <c r="BA209" s="36"/>
      <c r="BB209" s="36"/>
      <c r="BC209" s="36"/>
      <c r="BD209" s="36"/>
      <c r="BE209" s="36"/>
      <c r="BF209" s="36"/>
      <c r="BG209" s="36"/>
      <c r="BH209" s="36"/>
      <c r="BI209" s="36"/>
      <c r="BJ209" s="36"/>
      <c r="BK209" s="36"/>
      <c r="BL209" s="36"/>
    </row>
    <row r="210">
      <c r="A210" s="22" t="s">
        <v>2775</v>
      </c>
      <c r="B210" s="22" t="s">
        <v>294</v>
      </c>
      <c r="C210" s="22"/>
      <c r="D210" s="22"/>
      <c r="E210" s="46" t="s">
        <v>2776</v>
      </c>
      <c r="F210" s="46" t="s">
        <v>2777</v>
      </c>
      <c r="G210" s="22" t="s">
        <v>2778</v>
      </c>
      <c r="H210" s="22"/>
      <c r="I210" s="22"/>
      <c r="J210" s="22"/>
      <c r="K210" s="31" t="s">
        <v>2779</v>
      </c>
      <c r="L210" s="22"/>
      <c r="M210" s="31" t="s">
        <v>2780</v>
      </c>
      <c r="N210" s="22"/>
      <c r="O210" s="22"/>
      <c r="P210" s="22"/>
      <c r="Q210" s="22"/>
      <c r="R210" s="31" t="s">
        <v>2781</v>
      </c>
      <c r="S210" s="22"/>
      <c r="T210" s="22"/>
      <c r="U210" s="22"/>
      <c r="V210" s="22"/>
      <c r="W210" s="31" t="s">
        <v>2782</v>
      </c>
      <c r="X210" s="31" t="s">
        <v>2783</v>
      </c>
      <c r="Y210" s="22"/>
      <c r="Z210" s="22"/>
      <c r="AA210" s="22"/>
      <c r="AB210" s="22"/>
      <c r="AC210" s="22"/>
      <c r="AD210" s="22"/>
      <c r="AE210" s="22"/>
      <c r="AF210" s="22"/>
      <c r="AG210" s="22"/>
      <c r="AH210" s="22"/>
      <c r="AI210" s="22"/>
      <c r="AJ210" s="22"/>
      <c r="AK210" s="22"/>
      <c r="AL210" s="22"/>
      <c r="AM210" s="22"/>
      <c r="AN210" s="31" t="s">
        <v>2784</v>
      </c>
      <c r="AO210" s="31" t="s">
        <v>2785</v>
      </c>
      <c r="AP210" s="32"/>
      <c r="AQ210" s="45"/>
      <c r="AR210" s="36"/>
      <c r="AS210" s="36"/>
      <c r="AT210" s="36"/>
      <c r="AU210" s="36"/>
      <c r="AV210" s="36"/>
      <c r="AW210" s="36"/>
      <c r="AX210" s="36"/>
      <c r="AY210" s="36"/>
      <c r="AZ210" s="36"/>
      <c r="BA210" s="36"/>
      <c r="BB210" s="36"/>
      <c r="BC210" s="36"/>
      <c r="BD210" s="36"/>
      <c r="BE210" s="36"/>
      <c r="BF210" s="36"/>
      <c r="BG210" s="36"/>
      <c r="BH210" s="36"/>
      <c r="BI210" s="36"/>
      <c r="BJ210" s="36"/>
      <c r="BK210" s="36"/>
      <c r="BL210" s="36"/>
    </row>
    <row r="211">
      <c r="A211" s="22" t="s">
        <v>2786</v>
      </c>
      <c r="B211" s="22" t="s">
        <v>294</v>
      </c>
      <c r="C211" s="22"/>
      <c r="D211" s="22"/>
      <c r="E211" s="46" t="s">
        <v>2787</v>
      </c>
      <c r="F211" s="46" t="s">
        <v>2788</v>
      </c>
      <c r="G211" s="22" t="s">
        <v>2789</v>
      </c>
      <c r="H211" s="22"/>
      <c r="I211" s="22"/>
      <c r="J211" s="22"/>
      <c r="K211" s="31" t="s">
        <v>2790</v>
      </c>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32"/>
      <c r="AQ211" s="45"/>
      <c r="AR211" s="36"/>
      <c r="AS211" s="36"/>
      <c r="AT211" s="36"/>
      <c r="AU211" s="36"/>
      <c r="AV211" s="36"/>
      <c r="AW211" s="36"/>
      <c r="AX211" s="36"/>
      <c r="AY211" s="36"/>
      <c r="AZ211" s="36"/>
      <c r="BA211" s="36"/>
      <c r="BB211" s="36"/>
      <c r="BC211" s="36"/>
      <c r="BD211" s="36"/>
      <c r="BE211" s="36"/>
      <c r="BF211" s="36"/>
      <c r="BG211" s="36"/>
      <c r="BH211" s="36"/>
      <c r="BI211" s="36"/>
      <c r="BJ211" s="36"/>
      <c r="BK211" s="36"/>
      <c r="BL211" s="36"/>
    </row>
    <row r="212">
      <c r="A212" s="22" t="s">
        <v>2791</v>
      </c>
      <c r="B212" s="22" t="s">
        <v>294</v>
      </c>
      <c r="C212" s="22"/>
      <c r="D212" s="22"/>
      <c r="E212" s="46" t="s">
        <v>2792</v>
      </c>
      <c r="F212" s="46" t="s">
        <v>2793</v>
      </c>
      <c r="G212" s="22" t="s">
        <v>2794</v>
      </c>
      <c r="H212" s="22"/>
      <c r="I212" s="31" t="s">
        <v>2795</v>
      </c>
      <c r="J212" s="31" t="s">
        <v>2796</v>
      </c>
      <c r="K212" s="31" t="s">
        <v>2797</v>
      </c>
      <c r="L212" s="22"/>
      <c r="M212" s="31" t="s">
        <v>2798</v>
      </c>
      <c r="N212" s="31" t="s">
        <v>2799</v>
      </c>
      <c r="O212" s="31" t="s">
        <v>2800</v>
      </c>
      <c r="P212" s="22"/>
      <c r="Q212" s="22"/>
      <c r="R212" s="22"/>
      <c r="S212" s="31" t="s">
        <v>2801</v>
      </c>
      <c r="T212" s="31" t="s">
        <v>2802</v>
      </c>
      <c r="U212" s="31" t="s">
        <v>2803</v>
      </c>
      <c r="V212" s="31" t="s">
        <v>2804</v>
      </c>
      <c r="W212" s="31" t="s">
        <v>2805</v>
      </c>
      <c r="X212" s="31" t="s">
        <v>2806</v>
      </c>
      <c r="Y212" s="22"/>
      <c r="Z212" s="22"/>
      <c r="AA212" s="22"/>
      <c r="AB212" s="22"/>
      <c r="AC212" s="22"/>
      <c r="AD212" s="22"/>
      <c r="AE212" s="22"/>
      <c r="AF212" s="22"/>
      <c r="AG212" s="22"/>
      <c r="AH212" s="22"/>
      <c r="AI212" s="22"/>
      <c r="AJ212" s="22"/>
      <c r="AK212" s="22"/>
      <c r="AL212" s="22"/>
      <c r="AM212" s="22"/>
      <c r="AN212" s="31" t="s">
        <v>2807</v>
      </c>
      <c r="AO212" s="31" t="s">
        <v>2808</v>
      </c>
      <c r="AP212" s="32"/>
      <c r="AQ212" s="50" t="s">
        <v>2809</v>
      </c>
      <c r="AR212" s="36"/>
      <c r="AS212" s="36"/>
      <c r="AT212" s="36"/>
      <c r="AU212" s="36"/>
      <c r="AV212" s="36"/>
      <c r="AW212" s="36"/>
      <c r="AX212" s="36"/>
      <c r="AY212" s="36"/>
      <c r="AZ212" s="36"/>
      <c r="BA212" s="36"/>
      <c r="BB212" s="36"/>
      <c r="BC212" s="36"/>
      <c r="BD212" s="36"/>
      <c r="BE212" s="36"/>
      <c r="BF212" s="36"/>
      <c r="BG212" s="36"/>
      <c r="BH212" s="36"/>
      <c r="BI212" s="36"/>
      <c r="BJ212" s="36"/>
      <c r="BK212" s="36"/>
      <c r="BL212" s="36"/>
    </row>
    <row r="213">
      <c r="A213" s="47" t="s">
        <v>2810</v>
      </c>
      <c r="B213" s="22" t="s">
        <v>214</v>
      </c>
      <c r="C213" s="22"/>
      <c r="D213" s="22"/>
      <c r="E213" s="46" t="s">
        <v>2811</v>
      </c>
      <c r="F213" s="46" t="s">
        <v>2812</v>
      </c>
      <c r="G213" s="22" t="s">
        <v>2813</v>
      </c>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32"/>
      <c r="AQ213" s="45"/>
      <c r="AR213" s="36"/>
      <c r="AS213" s="36"/>
      <c r="AT213" s="36"/>
      <c r="AU213" s="36"/>
      <c r="AV213" s="36"/>
      <c r="AW213" s="36"/>
      <c r="AX213" s="36"/>
      <c r="AY213" s="36"/>
      <c r="AZ213" s="36"/>
      <c r="BA213" s="36"/>
      <c r="BB213" s="36"/>
      <c r="BC213" s="36"/>
      <c r="BD213" s="36"/>
      <c r="BE213" s="36"/>
      <c r="BF213" s="36"/>
      <c r="BG213" s="36"/>
      <c r="BH213" s="36"/>
      <c r="BI213" s="36"/>
      <c r="BJ213" s="36"/>
      <c r="BK213" s="36"/>
      <c r="BL213" s="36"/>
    </row>
    <row r="214">
      <c r="A214" s="22" t="s">
        <v>2814</v>
      </c>
      <c r="B214" s="22" t="s">
        <v>2815</v>
      </c>
      <c r="C214" s="22"/>
      <c r="D214" s="22"/>
      <c r="E214" s="46" t="s">
        <v>2816</v>
      </c>
      <c r="F214" s="46" t="s">
        <v>2817</v>
      </c>
      <c r="G214" s="22" t="s">
        <v>2818</v>
      </c>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32"/>
      <c r="AQ214" s="45"/>
      <c r="AR214" s="36"/>
      <c r="AS214" s="36"/>
      <c r="AT214" s="36"/>
      <c r="AU214" s="36"/>
      <c r="AV214" s="36"/>
      <c r="AW214" s="36"/>
      <c r="AX214" s="36"/>
      <c r="AY214" s="36"/>
      <c r="AZ214" s="36"/>
      <c r="BA214" s="36"/>
      <c r="BB214" s="36"/>
      <c r="BC214" s="36"/>
      <c r="BD214" s="36"/>
      <c r="BE214" s="36"/>
      <c r="BF214" s="36"/>
      <c r="BG214" s="36"/>
      <c r="BH214" s="36"/>
      <c r="BI214" s="36"/>
      <c r="BJ214" s="36"/>
      <c r="BK214" s="36"/>
      <c r="BL214" s="36"/>
    </row>
    <row r="215">
      <c r="A215" s="22" t="s">
        <v>2819</v>
      </c>
      <c r="B215" s="22" t="s">
        <v>2652</v>
      </c>
      <c r="C215" s="22"/>
      <c r="D215" s="22"/>
      <c r="E215" s="46" t="s">
        <v>2820</v>
      </c>
      <c r="F215" s="46" t="s">
        <v>2821</v>
      </c>
      <c r="G215" s="22" t="s">
        <v>2822</v>
      </c>
      <c r="H215" s="22"/>
      <c r="I215" s="31" t="s">
        <v>2823</v>
      </c>
      <c r="J215" s="31" t="s">
        <v>2824</v>
      </c>
      <c r="K215" s="31" t="s">
        <v>2825</v>
      </c>
      <c r="L215" s="22"/>
      <c r="M215" s="31" t="s">
        <v>2826</v>
      </c>
      <c r="N215" s="31" t="s">
        <v>2827</v>
      </c>
      <c r="O215" s="31" t="s">
        <v>2828</v>
      </c>
      <c r="P215" s="22"/>
      <c r="Q215" s="22"/>
      <c r="R215" s="22"/>
      <c r="S215" s="31" t="s">
        <v>2829</v>
      </c>
      <c r="T215" s="31" t="s">
        <v>2830</v>
      </c>
      <c r="U215" s="22"/>
      <c r="V215" s="31" t="s">
        <v>2831</v>
      </c>
      <c r="W215" s="31" t="s">
        <v>2832</v>
      </c>
      <c r="X215" s="31" t="s">
        <v>2833</v>
      </c>
      <c r="Y215" s="22"/>
      <c r="Z215" s="22"/>
      <c r="AA215" s="22"/>
      <c r="AB215" s="22"/>
      <c r="AC215" s="22"/>
      <c r="AD215" s="22"/>
      <c r="AE215" s="22"/>
      <c r="AF215" s="22"/>
      <c r="AG215" s="22"/>
      <c r="AH215" s="22"/>
      <c r="AI215" s="22"/>
      <c r="AJ215" s="22"/>
      <c r="AK215" s="22"/>
      <c r="AL215" s="22"/>
      <c r="AM215" s="22"/>
      <c r="AN215" s="31" t="s">
        <v>2834</v>
      </c>
      <c r="AO215" s="31" t="s">
        <v>2835</v>
      </c>
      <c r="AP215" s="32"/>
      <c r="AQ215" s="45"/>
      <c r="AR215" s="36"/>
      <c r="AS215" s="36"/>
      <c r="AT215" s="36"/>
      <c r="AU215" s="36"/>
      <c r="AV215" s="36"/>
      <c r="AW215" s="36"/>
      <c r="AX215" s="36"/>
      <c r="AY215" s="36"/>
      <c r="AZ215" s="36"/>
      <c r="BA215" s="36"/>
      <c r="BB215" s="36"/>
      <c r="BC215" s="36"/>
      <c r="BD215" s="36"/>
      <c r="BE215" s="36"/>
      <c r="BF215" s="36"/>
      <c r="BG215" s="36"/>
      <c r="BH215" s="36"/>
      <c r="BI215" s="36"/>
      <c r="BJ215" s="36"/>
      <c r="BK215" s="36"/>
      <c r="BL215" s="36"/>
    </row>
    <row r="216">
      <c r="A216" s="22" t="s">
        <v>2836</v>
      </c>
      <c r="B216" s="22" t="s">
        <v>294</v>
      </c>
      <c r="C216" s="22"/>
      <c r="D216" s="22"/>
      <c r="E216" s="46" t="s">
        <v>2837</v>
      </c>
      <c r="F216" s="46" t="s">
        <v>2838</v>
      </c>
      <c r="G216" s="22" t="s">
        <v>2839</v>
      </c>
      <c r="H216" s="22"/>
      <c r="I216" s="31" t="s">
        <v>2840</v>
      </c>
      <c r="J216" s="31" t="s">
        <v>2841</v>
      </c>
      <c r="K216" s="31" t="s">
        <v>2842</v>
      </c>
      <c r="L216" s="22"/>
      <c r="M216" s="31" t="s">
        <v>2843</v>
      </c>
      <c r="N216" s="31" t="s">
        <v>2844</v>
      </c>
      <c r="O216" s="31" t="s">
        <v>2845</v>
      </c>
      <c r="P216" s="22"/>
      <c r="Q216" s="22"/>
      <c r="R216" s="22"/>
      <c r="S216" s="31" t="s">
        <v>2846</v>
      </c>
      <c r="T216" s="31" t="s">
        <v>2847</v>
      </c>
      <c r="U216" s="31" t="s">
        <v>2848</v>
      </c>
      <c r="V216" s="31" t="s">
        <v>2849</v>
      </c>
      <c r="W216" s="31" t="s">
        <v>2850</v>
      </c>
      <c r="X216" s="31" t="s">
        <v>2851</v>
      </c>
      <c r="Y216" s="22"/>
      <c r="Z216" s="22"/>
      <c r="AA216" s="22"/>
      <c r="AB216" s="22"/>
      <c r="AC216" s="22"/>
      <c r="AD216" s="22"/>
      <c r="AE216" s="22"/>
      <c r="AF216" s="22"/>
      <c r="AG216" s="22"/>
      <c r="AH216" s="22"/>
      <c r="AI216" s="22"/>
      <c r="AJ216" s="22"/>
      <c r="AK216" s="22"/>
      <c r="AL216" s="22"/>
      <c r="AM216" s="22"/>
      <c r="AN216" s="31" t="s">
        <v>2852</v>
      </c>
      <c r="AO216" s="31" t="s">
        <v>2853</v>
      </c>
      <c r="AP216" s="32"/>
      <c r="AQ216" s="50" t="s">
        <v>2854</v>
      </c>
      <c r="AR216" s="36"/>
      <c r="AS216" s="36"/>
      <c r="AT216" s="36"/>
      <c r="AU216" s="36"/>
      <c r="AV216" s="36"/>
      <c r="AW216" s="36"/>
      <c r="AX216" s="36"/>
      <c r="AY216" s="36"/>
      <c r="AZ216" s="36"/>
      <c r="BA216" s="36"/>
      <c r="BB216" s="36"/>
      <c r="BC216" s="36"/>
      <c r="BD216" s="36"/>
      <c r="BE216" s="36"/>
      <c r="BF216" s="36"/>
      <c r="BG216" s="36"/>
      <c r="BH216" s="36"/>
      <c r="BI216" s="36"/>
      <c r="BJ216" s="36"/>
      <c r="BK216" s="36"/>
      <c r="BL216" s="36"/>
    </row>
    <row r="217">
      <c r="A217" s="22" t="s">
        <v>2855</v>
      </c>
      <c r="B217" s="22" t="s">
        <v>214</v>
      </c>
      <c r="C217" s="22"/>
      <c r="D217" s="22"/>
      <c r="E217" s="46" t="s">
        <v>2856</v>
      </c>
      <c r="F217" s="46" t="s">
        <v>2857</v>
      </c>
      <c r="G217" s="22" t="s">
        <v>2858</v>
      </c>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32"/>
      <c r="AQ217" s="45"/>
      <c r="AR217" s="36"/>
      <c r="AS217" s="36"/>
      <c r="AT217" s="36"/>
      <c r="AU217" s="36"/>
      <c r="AV217" s="36"/>
      <c r="AW217" s="36"/>
      <c r="AX217" s="36"/>
      <c r="AY217" s="36"/>
      <c r="AZ217" s="36"/>
      <c r="BA217" s="36"/>
      <c r="BB217" s="36"/>
      <c r="BC217" s="36"/>
      <c r="BD217" s="36"/>
      <c r="BE217" s="36"/>
      <c r="BF217" s="36"/>
      <c r="BG217" s="36"/>
      <c r="BH217" s="36"/>
      <c r="BI217" s="36"/>
      <c r="BJ217" s="36"/>
      <c r="BK217" s="36"/>
      <c r="BL217" s="36"/>
    </row>
    <row r="218">
      <c r="A218" s="22" t="s">
        <v>2859</v>
      </c>
      <c r="B218" s="22" t="s">
        <v>214</v>
      </c>
      <c r="C218" s="22"/>
      <c r="D218" s="22"/>
      <c r="E218" s="46" t="s">
        <v>2860</v>
      </c>
      <c r="F218" s="31" t="s">
        <v>2861</v>
      </c>
      <c r="G218" s="22" t="s">
        <v>2862</v>
      </c>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32"/>
      <c r="AQ218" s="45"/>
      <c r="AR218" s="36"/>
      <c r="AS218" s="36"/>
      <c r="AT218" s="36"/>
      <c r="AU218" s="36"/>
      <c r="AV218" s="36"/>
      <c r="AW218" s="36"/>
      <c r="AX218" s="36"/>
      <c r="AY218" s="36"/>
      <c r="AZ218" s="36"/>
      <c r="BA218" s="36"/>
      <c r="BB218" s="36"/>
      <c r="BC218" s="36"/>
      <c r="BD218" s="36"/>
      <c r="BE218" s="36"/>
      <c r="BF218" s="36"/>
      <c r="BG218" s="36"/>
      <c r="BH218" s="36"/>
      <c r="BI218" s="36"/>
      <c r="BJ218" s="36"/>
      <c r="BK218" s="36"/>
      <c r="BL218" s="36"/>
    </row>
    <row r="219">
      <c r="A219" s="22" t="s">
        <v>2863</v>
      </c>
      <c r="B219" s="22" t="s">
        <v>214</v>
      </c>
      <c r="C219" s="22"/>
      <c r="D219" s="22"/>
      <c r="E219" s="46" t="s">
        <v>2864</v>
      </c>
      <c r="F219" s="46" t="s">
        <v>2865</v>
      </c>
      <c r="G219" s="22" t="s">
        <v>2866</v>
      </c>
      <c r="H219" s="22"/>
      <c r="I219" s="31" t="s">
        <v>2867</v>
      </c>
      <c r="J219" s="31" t="s">
        <v>2868</v>
      </c>
      <c r="K219" s="31" t="s">
        <v>2869</v>
      </c>
      <c r="L219" s="22"/>
      <c r="M219" s="31" t="s">
        <v>2870</v>
      </c>
      <c r="N219" s="22"/>
      <c r="O219" s="22"/>
      <c r="P219" s="22"/>
      <c r="Q219" s="22"/>
      <c r="R219" s="22"/>
      <c r="S219" s="31" t="s">
        <v>2871</v>
      </c>
      <c r="T219" s="31" t="s">
        <v>2872</v>
      </c>
      <c r="U219" s="31" t="s">
        <v>2873</v>
      </c>
      <c r="V219" s="31" t="s">
        <v>2874</v>
      </c>
      <c r="W219" s="31" t="s">
        <v>2875</v>
      </c>
      <c r="X219" s="22"/>
      <c r="Y219" s="22"/>
      <c r="Z219" s="22"/>
      <c r="AA219" s="22"/>
      <c r="AB219" s="22"/>
      <c r="AC219" s="22"/>
      <c r="AD219" s="22"/>
      <c r="AE219" s="31" t="s">
        <v>2876</v>
      </c>
      <c r="AF219" s="22"/>
      <c r="AG219" s="22"/>
      <c r="AH219" s="22"/>
      <c r="AI219" s="22"/>
      <c r="AJ219" s="22"/>
      <c r="AK219" s="22"/>
      <c r="AL219" s="22"/>
      <c r="AM219" s="22"/>
      <c r="AN219" s="31" t="s">
        <v>2877</v>
      </c>
      <c r="AO219" s="31" t="s">
        <v>2878</v>
      </c>
      <c r="AP219" s="32"/>
      <c r="AQ219" s="45"/>
      <c r="AR219" s="36"/>
      <c r="AS219" s="36"/>
      <c r="AT219" s="36"/>
      <c r="AU219" s="36"/>
      <c r="AV219" s="36"/>
      <c r="AW219" s="36"/>
      <c r="AX219" s="36"/>
      <c r="AY219" s="36"/>
      <c r="AZ219" s="36"/>
      <c r="BA219" s="36"/>
      <c r="BB219" s="36"/>
      <c r="BC219" s="36"/>
      <c r="BD219" s="36"/>
      <c r="BE219" s="36"/>
      <c r="BF219" s="36"/>
      <c r="BG219" s="36"/>
      <c r="BH219" s="36"/>
      <c r="BI219" s="36"/>
      <c r="BJ219" s="36"/>
      <c r="BK219" s="36"/>
      <c r="BL219" s="36"/>
    </row>
    <row r="220">
      <c r="A220" s="47" t="s">
        <v>2879</v>
      </c>
      <c r="B220" s="22" t="s">
        <v>145</v>
      </c>
      <c r="C220" s="22"/>
      <c r="D220" s="22"/>
      <c r="E220" s="46" t="s">
        <v>2880</v>
      </c>
      <c r="F220" s="46" t="s">
        <v>2881</v>
      </c>
      <c r="G220" s="22" t="s">
        <v>2882</v>
      </c>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32"/>
      <c r="AQ220" s="45"/>
      <c r="AR220" s="36"/>
      <c r="AS220" s="36"/>
      <c r="AT220" s="36"/>
      <c r="AU220" s="36"/>
      <c r="AV220" s="36"/>
      <c r="AW220" s="36"/>
      <c r="AX220" s="36"/>
      <c r="AY220" s="36"/>
      <c r="AZ220" s="36"/>
      <c r="BA220" s="36"/>
      <c r="BB220" s="36"/>
      <c r="BC220" s="36"/>
      <c r="BD220" s="36"/>
      <c r="BE220" s="36"/>
      <c r="BF220" s="36"/>
      <c r="BG220" s="36"/>
      <c r="BH220" s="36"/>
      <c r="BI220" s="36"/>
      <c r="BJ220" s="36"/>
      <c r="BK220" s="36"/>
      <c r="BL220" s="36"/>
    </row>
    <row r="221">
      <c r="A221" s="22" t="s">
        <v>2883</v>
      </c>
      <c r="B221" s="22" t="s">
        <v>294</v>
      </c>
      <c r="C221" s="22"/>
      <c r="D221" s="22"/>
      <c r="E221" s="46" t="s">
        <v>2884</v>
      </c>
      <c r="F221" s="46" t="s">
        <v>2885</v>
      </c>
      <c r="G221" s="22" t="s">
        <v>2886</v>
      </c>
      <c r="H221" s="22"/>
      <c r="I221" s="31" t="s">
        <v>2887</v>
      </c>
      <c r="J221" s="31" t="s">
        <v>2888</v>
      </c>
      <c r="K221" s="31" t="s">
        <v>2889</v>
      </c>
      <c r="L221" s="22"/>
      <c r="M221" s="31" t="s">
        <v>2890</v>
      </c>
      <c r="N221" s="31" t="s">
        <v>2891</v>
      </c>
      <c r="O221" s="31" t="s">
        <v>2892</v>
      </c>
      <c r="P221" s="22"/>
      <c r="Q221" s="22"/>
      <c r="R221" s="31" t="s">
        <v>2893</v>
      </c>
      <c r="S221" s="31" t="s">
        <v>2894</v>
      </c>
      <c r="T221" s="31" t="s">
        <v>2895</v>
      </c>
      <c r="U221" s="31" t="s">
        <v>2896</v>
      </c>
      <c r="V221" s="31" t="s">
        <v>2897</v>
      </c>
      <c r="W221" s="31" t="s">
        <v>2898</v>
      </c>
      <c r="X221" s="22"/>
      <c r="Y221" s="22"/>
      <c r="Z221" s="22"/>
      <c r="AA221" s="22"/>
      <c r="AB221" s="22"/>
      <c r="AC221" s="22"/>
      <c r="AD221" s="22"/>
      <c r="AE221" s="22"/>
      <c r="AF221" s="22"/>
      <c r="AG221" s="22"/>
      <c r="AH221" s="22"/>
      <c r="AI221" s="22"/>
      <c r="AJ221" s="22"/>
      <c r="AK221" s="22"/>
      <c r="AL221" s="22"/>
      <c r="AM221" s="22"/>
      <c r="AN221" s="31" t="s">
        <v>2899</v>
      </c>
      <c r="AO221" s="31" t="s">
        <v>2900</v>
      </c>
      <c r="AP221" s="32"/>
      <c r="AQ221" s="50" t="s">
        <v>2901</v>
      </c>
      <c r="AR221" s="36"/>
      <c r="AS221" s="36"/>
      <c r="AT221" s="36"/>
      <c r="AU221" s="36"/>
      <c r="AV221" s="36"/>
      <c r="AW221" s="36"/>
      <c r="AX221" s="36"/>
      <c r="AY221" s="36"/>
      <c r="AZ221" s="36"/>
      <c r="BA221" s="36"/>
      <c r="BB221" s="36"/>
      <c r="BC221" s="36"/>
      <c r="BD221" s="36"/>
      <c r="BE221" s="36"/>
      <c r="BF221" s="36"/>
      <c r="BG221" s="36"/>
      <c r="BH221" s="36"/>
      <c r="BI221" s="36"/>
      <c r="BJ221" s="36"/>
      <c r="BK221" s="36"/>
      <c r="BL221" s="36"/>
    </row>
    <row r="222">
      <c r="A222" s="22" t="s">
        <v>2902</v>
      </c>
      <c r="B222" s="22" t="s">
        <v>299</v>
      </c>
      <c r="C222" s="22"/>
      <c r="D222" s="31"/>
      <c r="E222" s="46" t="s">
        <v>2903</v>
      </c>
      <c r="F222" s="46" t="s">
        <v>2904</v>
      </c>
      <c r="G222" s="22" t="s">
        <v>2905</v>
      </c>
      <c r="H222" s="31"/>
      <c r="I222" s="31" t="s">
        <v>2906</v>
      </c>
      <c r="J222" s="31" t="s">
        <v>2907</v>
      </c>
      <c r="K222" s="31" t="s">
        <v>2908</v>
      </c>
      <c r="L222" s="31"/>
      <c r="M222" s="31" t="s">
        <v>2909</v>
      </c>
      <c r="N222" s="31" t="s">
        <v>2910</v>
      </c>
      <c r="O222" s="31" t="s">
        <v>2911</v>
      </c>
      <c r="P222" s="31"/>
      <c r="Q222" s="31"/>
      <c r="R222" s="31"/>
      <c r="S222" s="31" t="s">
        <v>2912</v>
      </c>
      <c r="T222" s="31" t="s">
        <v>2913</v>
      </c>
      <c r="U222" s="31" t="s">
        <v>2914</v>
      </c>
      <c r="V222" s="31" t="s">
        <v>2915</v>
      </c>
      <c r="W222" s="31" t="s">
        <v>2916</v>
      </c>
      <c r="X222" s="31" t="s">
        <v>2916</v>
      </c>
      <c r="Y222" s="31"/>
      <c r="Z222" s="31"/>
      <c r="AA222" s="31"/>
      <c r="AB222" s="31"/>
      <c r="AC222" s="31"/>
      <c r="AD222" s="31"/>
      <c r="AE222" s="31" t="s">
        <v>2917</v>
      </c>
      <c r="AF222" s="31"/>
      <c r="AG222" s="31"/>
      <c r="AH222" s="31"/>
      <c r="AI222" s="31"/>
      <c r="AJ222" s="31"/>
      <c r="AK222" s="31"/>
      <c r="AL222" s="31"/>
      <c r="AM222" s="22"/>
      <c r="AN222" s="31" t="s">
        <v>2918</v>
      </c>
      <c r="AO222" s="31" t="s">
        <v>2919</v>
      </c>
      <c r="AP222" s="32"/>
      <c r="AQ222" s="50" t="s">
        <v>2920</v>
      </c>
      <c r="AR222" s="36"/>
      <c r="AS222" s="36"/>
      <c r="AT222" s="36"/>
      <c r="AU222" s="36"/>
      <c r="AV222" s="36"/>
      <c r="AW222" s="36"/>
      <c r="AX222" s="36"/>
      <c r="AY222" s="36"/>
      <c r="AZ222" s="36"/>
      <c r="BA222" s="36"/>
      <c r="BB222" s="36"/>
      <c r="BC222" s="36"/>
      <c r="BD222" s="36"/>
      <c r="BE222" s="36"/>
      <c r="BF222" s="36"/>
      <c r="BG222" s="36"/>
      <c r="BH222" s="36"/>
      <c r="BI222" s="36"/>
      <c r="BJ222" s="36"/>
      <c r="BK222" s="36"/>
      <c r="BL222" s="36"/>
    </row>
    <row r="223">
      <c r="A223" s="22" t="s">
        <v>2921</v>
      </c>
      <c r="B223" s="22" t="s">
        <v>775</v>
      </c>
      <c r="C223" s="22"/>
      <c r="D223" s="22"/>
      <c r="E223" s="22"/>
      <c r="F223" s="22"/>
      <c r="G223" s="22" t="s">
        <v>2922</v>
      </c>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32"/>
      <c r="AQ223" s="45"/>
      <c r="AR223" s="36"/>
      <c r="AS223" s="36"/>
      <c r="AT223" s="36"/>
      <c r="AU223" s="36"/>
      <c r="AV223" s="36"/>
      <c r="AW223" s="36"/>
      <c r="AX223" s="36"/>
      <c r="AY223" s="36"/>
      <c r="AZ223" s="36"/>
      <c r="BA223" s="36"/>
      <c r="BB223" s="36"/>
      <c r="BC223" s="36"/>
      <c r="BD223" s="36"/>
      <c r="BE223" s="36"/>
      <c r="BF223" s="36"/>
      <c r="BG223" s="36"/>
      <c r="BH223" s="36"/>
      <c r="BI223" s="36"/>
      <c r="BJ223" s="36"/>
      <c r="BK223" s="36"/>
      <c r="BL223" s="36"/>
    </row>
    <row r="224">
      <c r="A224" s="22" t="s">
        <v>2923</v>
      </c>
      <c r="B224" s="22" t="s">
        <v>200</v>
      </c>
      <c r="C224" s="22"/>
      <c r="D224" s="22"/>
      <c r="E224" s="46" t="s">
        <v>2924</v>
      </c>
      <c r="F224" s="46" t="s">
        <v>2925</v>
      </c>
      <c r="G224" s="22" t="s">
        <v>2926</v>
      </c>
      <c r="H224" s="22"/>
      <c r="I224" s="31" t="s">
        <v>2927</v>
      </c>
      <c r="J224" s="31" t="s">
        <v>2928</v>
      </c>
      <c r="K224" s="31" t="s">
        <v>2929</v>
      </c>
      <c r="L224" s="31" t="s">
        <v>2930</v>
      </c>
      <c r="M224" s="31" t="s">
        <v>2931</v>
      </c>
      <c r="N224" s="31" t="s">
        <v>2932</v>
      </c>
      <c r="O224" s="31" t="s">
        <v>2933</v>
      </c>
      <c r="P224" s="22"/>
      <c r="Q224" s="22"/>
      <c r="R224" s="22"/>
      <c r="S224" s="31" t="s">
        <v>2934</v>
      </c>
      <c r="T224" s="31" t="s">
        <v>2935</v>
      </c>
      <c r="U224" s="31" t="s">
        <v>2936</v>
      </c>
      <c r="V224" s="31" t="s">
        <v>2937</v>
      </c>
      <c r="W224" s="31" t="s">
        <v>2938</v>
      </c>
      <c r="X224" s="22"/>
      <c r="Y224" s="22"/>
      <c r="Z224" s="22"/>
      <c r="AA224" s="22"/>
      <c r="AB224" s="22"/>
      <c r="AC224" s="22"/>
      <c r="AD224" s="22"/>
      <c r="AE224" s="31" t="s">
        <v>2939</v>
      </c>
      <c r="AF224" s="22"/>
      <c r="AG224" s="22"/>
      <c r="AH224" s="22"/>
      <c r="AI224" s="22"/>
      <c r="AJ224" s="22"/>
      <c r="AK224" s="22"/>
      <c r="AL224" s="22"/>
      <c r="AM224" s="22"/>
      <c r="AN224" s="31" t="s">
        <v>2940</v>
      </c>
      <c r="AO224" s="31" t="s">
        <v>2941</v>
      </c>
      <c r="AP224" s="32"/>
      <c r="AQ224" s="50" t="s">
        <v>2942</v>
      </c>
      <c r="AR224" s="36"/>
      <c r="AS224" s="36"/>
      <c r="AT224" s="36"/>
      <c r="AU224" s="36"/>
      <c r="AV224" s="36"/>
      <c r="AW224" s="36"/>
      <c r="AX224" s="36"/>
      <c r="AY224" s="36"/>
      <c r="AZ224" s="36"/>
      <c r="BA224" s="36"/>
      <c r="BB224" s="36"/>
      <c r="BC224" s="36"/>
      <c r="BD224" s="36"/>
      <c r="BE224" s="36"/>
      <c r="BF224" s="36"/>
      <c r="BG224" s="36"/>
      <c r="BH224" s="36"/>
      <c r="BI224" s="36"/>
      <c r="BJ224" s="36"/>
      <c r="BK224" s="36"/>
      <c r="BL224" s="36"/>
    </row>
    <row r="225">
      <c r="A225" s="22" t="s">
        <v>2943</v>
      </c>
      <c r="B225" s="22" t="s">
        <v>2944</v>
      </c>
      <c r="C225" s="22"/>
      <c r="D225" s="22"/>
      <c r="E225" s="22"/>
      <c r="F225" s="22"/>
      <c r="G225" s="22" t="s">
        <v>2945</v>
      </c>
      <c r="H225" s="22"/>
      <c r="I225" s="31" t="s">
        <v>2946</v>
      </c>
      <c r="J225" s="31" t="s">
        <v>2947</v>
      </c>
      <c r="K225" s="31" t="s">
        <v>2948</v>
      </c>
      <c r="L225" s="31" t="s">
        <v>2949</v>
      </c>
      <c r="M225" s="31" t="s">
        <v>2950</v>
      </c>
      <c r="N225" s="31" t="s">
        <v>2951</v>
      </c>
      <c r="O225" s="31" t="s">
        <v>2952</v>
      </c>
      <c r="P225" s="31" t="s">
        <v>2953</v>
      </c>
      <c r="Q225" s="22"/>
      <c r="R225" s="22"/>
      <c r="S225" s="31" t="s">
        <v>2954</v>
      </c>
      <c r="T225" s="31" t="s">
        <v>2955</v>
      </c>
      <c r="U225" s="31" t="s">
        <v>2956</v>
      </c>
      <c r="V225" s="31" t="s">
        <v>2957</v>
      </c>
      <c r="W225" s="31" t="s">
        <v>2958</v>
      </c>
      <c r="X225" s="22"/>
      <c r="Y225" s="22"/>
      <c r="Z225" s="46" t="s">
        <v>2959</v>
      </c>
      <c r="AA225" s="22"/>
      <c r="AB225" s="22"/>
      <c r="AC225" s="22"/>
      <c r="AD225" s="22"/>
      <c r="AE225" s="22"/>
      <c r="AF225" s="22"/>
      <c r="AG225" s="22"/>
      <c r="AH225" s="22"/>
      <c r="AI225" s="22"/>
      <c r="AJ225" s="22"/>
      <c r="AK225" s="22"/>
      <c r="AL225" s="22"/>
      <c r="AM225" s="22"/>
      <c r="AN225" s="31" t="s">
        <v>2960</v>
      </c>
      <c r="AO225" s="31" t="s">
        <v>2961</v>
      </c>
      <c r="AP225" s="32"/>
      <c r="AQ225" s="50" t="s">
        <v>2962</v>
      </c>
      <c r="AR225" s="36"/>
      <c r="AS225" s="36"/>
      <c r="AT225" s="36"/>
      <c r="AU225" s="36"/>
      <c r="AV225" s="36"/>
      <c r="AW225" s="36"/>
      <c r="AX225" s="36"/>
      <c r="AY225" s="36"/>
      <c r="AZ225" s="36"/>
      <c r="BA225" s="36"/>
      <c r="BB225" s="36"/>
      <c r="BC225" s="36"/>
      <c r="BD225" s="36"/>
      <c r="BE225" s="36"/>
      <c r="BF225" s="36"/>
      <c r="BG225" s="36"/>
      <c r="BH225" s="36"/>
      <c r="BI225" s="36"/>
      <c r="BJ225" s="36"/>
      <c r="BK225" s="36"/>
      <c r="BL225" s="36"/>
    </row>
    <row r="226">
      <c r="A226" s="22" t="s">
        <v>2963</v>
      </c>
      <c r="B226" s="22" t="s">
        <v>214</v>
      </c>
      <c r="C226" s="22"/>
      <c r="D226" s="22"/>
      <c r="E226" s="46" t="s">
        <v>2964</v>
      </c>
      <c r="F226" s="46" t="s">
        <v>2965</v>
      </c>
      <c r="G226" s="22" t="s">
        <v>2966</v>
      </c>
      <c r="H226" s="22"/>
      <c r="I226" s="31" t="s">
        <v>2967</v>
      </c>
      <c r="J226" s="31" t="s">
        <v>2968</v>
      </c>
      <c r="K226" s="31" t="s">
        <v>2969</v>
      </c>
      <c r="L226" s="22"/>
      <c r="M226" s="31" t="s">
        <v>2970</v>
      </c>
      <c r="N226" s="31" t="s">
        <v>2971</v>
      </c>
      <c r="O226" s="31" t="s">
        <v>2972</v>
      </c>
      <c r="P226" s="31" t="s">
        <v>2973</v>
      </c>
      <c r="Q226" s="22"/>
      <c r="R226" s="22"/>
      <c r="S226" s="31" t="s">
        <v>2974</v>
      </c>
      <c r="T226" s="31" t="s">
        <v>2975</v>
      </c>
      <c r="U226" s="31" t="s">
        <v>2976</v>
      </c>
      <c r="V226" s="31" t="s">
        <v>2977</v>
      </c>
      <c r="W226" s="31" t="s">
        <v>2978</v>
      </c>
      <c r="X226" s="31" t="s">
        <v>2979</v>
      </c>
      <c r="Y226" s="22"/>
      <c r="Z226" s="22"/>
      <c r="AA226" s="22"/>
      <c r="AB226" s="22"/>
      <c r="AC226" s="22"/>
      <c r="AD226" s="22"/>
      <c r="AE226" s="22"/>
      <c r="AF226" s="22"/>
      <c r="AG226" s="22"/>
      <c r="AH226" s="22"/>
      <c r="AI226" s="22"/>
      <c r="AJ226" s="22"/>
      <c r="AK226" s="22"/>
      <c r="AL226" s="22"/>
      <c r="AM226" s="22"/>
      <c r="AN226" s="31" t="s">
        <v>2980</v>
      </c>
      <c r="AO226" s="31" t="s">
        <v>2981</v>
      </c>
      <c r="AP226" s="32"/>
      <c r="AQ226" s="45"/>
      <c r="AR226" s="36"/>
      <c r="AS226" s="36"/>
      <c r="AT226" s="36"/>
      <c r="AU226" s="36"/>
      <c r="AV226" s="36"/>
      <c r="AW226" s="36"/>
      <c r="AX226" s="36"/>
      <c r="AY226" s="36"/>
      <c r="AZ226" s="36"/>
      <c r="BA226" s="36"/>
      <c r="BB226" s="36"/>
      <c r="BC226" s="36"/>
      <c r="BD226" s="36"/>
      <c r="BE226" s="36"/>
      <c r="BF226" s="36"/>
      <c r="BG226" s="36"/>
      <c r="BH226" s="36"/>
      <c r="BI226" s="36"/>
      <c r="BJ226" s="36"/>
      <c r="BK226" s="36"/>
      <c r="BL226" s="36"/>
    </row>
    <row r="227">
      <c r="A227" s="22" t="s">
        <v>2982</v>
      </c>
      <c r="B227" s="22" t="s">
        <v>775</v>
      </c>
      <c r="C227" s="22"/>
      <c r="D227" s="22"/>
      <c r="E227" s="46" t="s">
        <v>2983</v>
      </c>
      <c r="F227" s="46" t="s">
        <v>2984</v>
      </c>
      <c r="G227" s="22" t="s">
        <v>2985</v>
      </c>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32"/>
      <c r="AQ227" s="45"/>
      <c r="AR227" s="36"/>
      <c r="AS227" s="36"/>
      <c r="AT227" s="36"/>
      <c r="AU227" s="36"/>
      <c r="AV227" s="36"/>
      <c r="AW227" s="36"/>
      <c r="AX227" s="36"/>
      <c r="AY227" s="36"/>
      <c r="AZ227" s="36"/>
      <c r="BA227" s="36"/>
      <c r="BB227" s="36"/>
      <c r="BC227" s="36"/>
      <c r="BD227" s="36"/>
      <c r="BE227" s="36"/>
      <c r="BF227" s="36"/>
      <c r="BG227" s="36"/>
      <c r="BH227" s="36"/>
      <c r="BI227" s="36"/>
      <c r="BJ227" s="36"/>
      <c r="BK227" s="36"/>
      <c r="BL227" s="36"/>
    </row>
    <row r="228">
      <c r="A228" s="22" t="s">
        <v>2986</v>
      </c>
      <c r="B228" s="22" t="s">
        <v>221</v>
      </c>
      <c r="C228" s="22"/>
      <c r="D228" s="22"/>
      <c r="E228" s="46" t="s">
        <v>2987</v>
      </c>
      <c r="F228" s="46" t="s">
        <v>2988</v>
      </c>
      <c r="G228" s="22" t="s">
        <v>2989</v>
      </c>
      <c r="H228" s="22"/>
      <c r="I228" s="31" t="s">
        <v>2990</v>
      </c>
      <c r="J228" s="31" t="s">
        <v>2991</v>
      </c>
      <c r="K228" s="31" t="s">
        <v>2992</v>
      </c>
      <c r="L228" s="22"/>
      <c r="M228" s="31" t="s">
        <v>2993</v>
      </c>
      <c r="N228" s="22"/>
      <c r="O228" s="22"/>
      <c r="P228" s="22"/>
      <c r="Q228" s="22"/>
      <c r="R228" s="22"/>
      <c r="S228" s="22"/>
      <c r="T228" s="22"/>
      <c r="U228" s="22"/>
      <c r="V228" s="22"/>
      <c r="W228" s="22"/>
      <c r="X228" s="22"/>
      <c r="Y228" s="22"/>
      <c r="Z228" s="22"/>
      <c r="AA228" s="22"/>
      <c r="AB228" s="22"/>
      <c r="AC228" s="22"/>
      <c r="AD228" s="22"/>
      <c r="AE228" s="31" t="s">
        <v>1883</v>
      </c>
      <c r="AF228" s="22"/>
      <c r="AG228" s="22"/>
      <c r="AH228" s="22"/>
      <c r="AI228" s="22"/>
      <c r="AJ228" s="22"/>
      <c r="AK228" s="22"/>
      <c r="AL228" s="22"/>
      <c r="AM228" s="22"/>
      <c r="AN228" s="22"/>
      <c r="AO228" s="22"/>
      <c r="AP228" s="40" t="s">
        <v>2994</v>
      </c>
      <c r="AQ228" s="45"/>
      <c r="AR228" s="36"/>
      <c r="AS228" s="36"/>
      <c r="AT228" s="36"/>
      <c r="AU228" s="36"/>
      <c r="AV228" s="36"/>
      <c r="AW228" s="36"/>
      <c r="AX228" s="36"/>
      <c r="AY228" s="36"/>
      <c r="AZ228" s="36"/>
      <c r="BA228" s="36"/>
      <c r="BB228" s="36"/>
      <c r="BC228" s="36"/>
      <c r="BD228" s="36"/>
      <c r="BE228" s="36"/>
      <c r="BF228" s="36"/>
      <c r="BG228" s="36"/>
      <c r="BH228" s="36"/>
      <c r="BI228" s="36"/>
      <c r="BJ228" s="36"/>
      <c r="BK228" s="36"/>
      <c r="BL228" s="36"/>
    </row>
    <row r="229">
      <c r="A229" s="22" t="s">
        <v>2995</v>
      </c>
      <c r="B229" s="22" t="s">
        <v>49</v>
      </c>
      <c r="C229" s="22"/>
      <c r="D229" s="22"/>
      <c r="E229" s="46" t="s">
        <v>2996</v>
      </c>
      <c r="F229" s="46" t="s">
        <v>2997</v>
      </c>
      <c r="G229" s="22" t="s">
        <v>2998</v>
      </c>
      <c r="H229" s="22"/>
      <c r="I229" s="31" t="s">
        <v>2999</v>
      </c>
      <c r="J229" s="31" t="s">
        <v>3000</v>
      </c>
      <c r="K229" s="31" t="s">
        <v>3001</v>
      </c>
      <c r="L229" s="22"/>
      <c r="M229" s="31" t="s">
        <v>3002</v>
      </c>
      <c r="N229" s="31" t="s">
        <v>3003</v>
      </c>
      <c r="O229" s="31" t="s">
        <v>3004</v>
      </c>
      <c r="P229" s="22"/>
      <c r="Q229" s="22"/>
      <c r="R229" s="22"/>
      <c r="S229" s="31" t="s">
        <v>3005</v>
      </c>
      <c r="T229" s="31" t="s">
        <v>3006</v>
      </c>
      <c r="U229" s="31" t="s">
        <v>3007</v>
      </c>
      <c r="V229" s="31" t="s">
        <v>3008</v>
      </c>
      <c r="W229" s="31" t="s">
        <v>3009</v>
      </c>
      <c r="X229" s="31" t="s">
        <v>3010</v>
      </c>
      <c r="Y229" s="22"/>
      <c r="Z229" s="22"/>
      <c r="AA229" s="22"/>
      <c r="AB229" s="22"/>
      <c r="AC229" s="22"/>
      <c r="AD229" s="22"/>
      <c r="AE229" s="31" t="s">
        <v>3011</v>
      </c>
      <c r="AF229" s="22"/>
      <c r="AG229" s="22"/>
      <c r="AH229" s="22"/>
      <c r="AI229" s="22"/>
      <c r="AJ229" s="22"/>
      <c r="AK229" s="22"/>
      <c r="AL229" s="22"/>
      <c r="AM229" s="22"/>
      <c r="AN229" s="31" t="s">
        <v>3012</v>
      </c>
      <c r="AO229" s="31" t="s">
        <v>3013</v>
      </c>
      <c r="AP229" s="32"/>
      <c r="AQ229" s="50" t="s">
        <v>3014</v>
      </c>
      <c r="AR229" s="36"/>
      <c r="AS229" s="36"/>
      <c r="AT229" s="36"/>
      <c r="AU229" s="36"/>
      <c r="AV229" s="36"/>
      <c r="AW229" s="36"/>
      <c r="AX229" s="36"/>
      <c r="AY229" s="36"/>
      <c r="AZ229" s="36"/>
      <c r="BA229" s="36"/>
      <c r="BB229" s="36"/>
      <c r="BC229" s="36"/>
      <c r="BD229" s="36"/>
      <c r="BE229" s="36"/>
      <c r="BF229" s="36"/>
      <c r="BG229" s="36"/>
      <c r="BH229" s="36"/>
      <c r="BI229" s="36"/>
      <c r="BJ229" s="36"/>
      <c r="BK229" s="36"/>
      <c r="BL229" s="36"/>
    </row>
    <row r="230">
      <c r="A230" s="22" t="s">
        <v>3015</v>
      </c>
      <c r="B230" s="22" t="s">
        <v>3016</v>
      </c>
      <c r="C230" s="22"/>
      <c r="D230" s="22"/>
      <c r="E230" s="46" t="s">
        <v>3017</v>
      </c>
      <c r="F230" s="46" t="s">
        <v>3018</v>
      </c>
      <c r="G230" s="22" t="s">
        <v>3019</v>
      </c>
      <c r="H230" s="22"/>
      <c r="I230" s="31" t="s">
        <v>3020</v>
      </c>
      <c r="J230" s="31" t="s">
        <v>3021</v>
      </c>
      <c r="K230" s="31" t="s">
        <v>3022</v>
      </c>
      <c r="L230" s="22"/>
      <c r="M230" s="31" t="s">
        <v>3023</v>
      </c>
      <c r="N230" s="31" t="s">
        <v>3024</v>
      </c>
      <c r="O230" s="31" t="s">
        <v>3025</v>
      </c>
      <c r="P230" s="22"/>
      <c r="Q230" s="22"/>
      <c r="R230" s="22"/>
      <c r="S230" s="31" t="s">
        <v>3026</v>
      </c>
      <c r="T230" s="31" t="s">
        <v>3027</v>
      </c>
      <c r="U230" s="31" t="s">
        <v>3028</v>
      </c>
      <c r="V230" s="31" t="s">
        <v>3029</v>
      </c>
      <c r="W230" s="31" t="s">
        <v>3030</v>
      </c>
      <c r="X230" s="22"/>
      <c r="Y230" s="22"/>
      <c r="Z230" s="46" t="s">
        <v>2959</v>
      </c>
      <c r="AA230" s="22"/>
      <c r="AB230" s="22"/>
      <c r="AC230" s="22"/>
      <c r="AD230" s="22"/>
      <c r="AE230" s="31" t="s">
        <v>3031</v>
      </c>
      <c r="AF230" s="22"/>
      <c r="AG230" s="22"/>
      <c r="AH230" s="22"/>
      <c r="AI230" s="22"/>
      <c r="AJ230" s="22"/>
      <c r="AK230" s="22"/>
      <c r="AL230" s="22"/>
      <c r="AM230" s="22"/>
      <c r="AN230" s="31" t="s">
        <v>3032</v>
      </c>
      <c r="AO230" s="31" t="s">
        <v>3033</v>
      </c>
      <c r="AP230" s="32"/>
      <c r="AQ230" s="50" t="s">
        <v>3034</v>
      </c>
      <c r="AR230" s="36"/>
      <c r="AS230" s="36"/>
      <c r="AT230" s="36"/>
      <c r="AU230" s="36"/>
      <c r="AV230" s="36"/>
      <c r="AW230" s="36"/>
      <c r="AX230" s="36"/>
      <c r="AY230" s="36"/>
      <c r="AZ230" s="36"/>
      <c r="BA230" s="36"/>
      <c r="BB230" s="36"/>
      <c r="BC230" s="36"/>
      <c r="BD230" s="36"/>
      <c r="BE230" s="36"/>
      <c r="BF230" s="36"/>
      <c r="BG230" s="36"/>
      <c r="BH230" s="36"/>
      <c r="BI230" s="36"/>
      <c r="BJ230" s="36"/>
      <c r="BK230" s="36"/>
      <c r="BL230" s="36"/>
    </row>
    <row r="231">
      <c r="A231" s="22" t="s">
        <v>3035</v>
      </c>
      <c r="B231" s="22" t="s">
        <v>1625</v>
      </c>
      <c r="C231" s="22"/>
      <c r="D231" s="22"/>
      <c r="E231" s="46" t="s">
        <v>3036</v>
      </c>
      <c r="F231" s="46" t="s">
        <v>3037</v>
      </c>
      <c r="G231" s="22" t="s">
        <v>3038</v>
      </c>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32"/>
      <c r="AQ231" s="45"/>
      <c r="AR231" s="36"/>
      <c r="AS231" s="36"/>
      <c r="AT231" s="36"/>
      <c r="AU231" s="36"/>
      <c r="AV231" s="36"/>
      <c r="AW231" s="36"/>
      <c r="AX231" s="36"/>
      <c r="AY231" s="36"/>
      <c r="AZ231" s="36"/>
      <c r="BA231" s="36"/>
      <c r="BB231" s="36"/>
      <c r="BC231" s="36"/>
      <c r="BD231" s="36"/>
      <c r="BE231" s="36"/>
      <c r="BF231" s="36"/>
      <c r="BG231" s="36"/>
      <c r="BH231" s="36"/>
      <c r="BI231" s="36"/>
      <c r="BJ231" s="36"/>
      <c r="BK231" s="36"/>
      <c r="BL231" s="36"/>
    </row>
    <row r="232">
      <c r="A232" s="22" t="s">
        <v>3039</v>
      </c>
      <c r="B232" s="22" t="s">
        <v>200</v>
      </c>
      <c r="C232" s="22"/>
      <c r="D232" s="22"/>
      <c r="E232" s="46" t="s">
        <v>3040</v>
      </c>
      <c r="F232" s="46" t="s">
        <v>3041</v>
      </c>
      <c r="G232" s="22" t="s">
        <v>3042</v>
      </c>
      <c r="H232" s="22"/>
      <c r="I232" s="31" t="s">
        <v>3043</v>
      </c>
      <c r="J232" s="31" t="s">
        <v>3044</v>
      </c>
      <c r="K232" s="31" t="s">
        <v>3045</v>
      </c>
      <c r="L232" s="22"/>
      <c r="M232" s="31" t="s">
        <v>3046</v>
      </c>
      <c r="N232" s="31" t="s">
        <v>3047</v>
      </c>
      <c r="O232" s="31" t="s">
        <v>3048</v>
      </c>
      <c r="P232" s="22"/>
      <c r="Q232" s="22"/>
      <c r="R232" s="22"/>
      <c r="S232" s="31" t="s">
        <v>3049</v>
      </c>
      <c r="T232" s="31" t="s">
        <v>3050</v>
      </c>
      <c r="U232" s="31" t="s">
        <v>3051</v>
      </c>
      <c r="V232" s="31" t="s">
        <v>3052</v>
      </c>
      <c r="W232" s="31" t="s">
        <v>3053</v>
      </c>
      <c r="X232" s="22"/>
      <c r="Y232" s="22"/>
      <c r="Z232" s="31" t="s">
        <v>3054</v>
      </c>
      <c r="AA232" s="22"/>
      <c r="AB232" s="22"/>
      <c r="AC232" s="22"/>
      <c r="AD232" s="22"/>
      <c r="AE232" s="31" t="s">
        <v>3055</v>
      </c>
      <c r="AF232" s="22"/>
      <c r="AG232" s="22"/>
      <c r="AH232" s="22"/>
      <c r="AI232" s="22"/>
      <c r="AJ232" s="22"/>
      <c r="AK232" s="22"/>
      <c r="AL232" s="22"/>
      <c r="AM232" s="22"/>
      <c r="AN232" s="31" t="s">
        <v>3056</v>
      </c>
      <c r="AO232" s="31" t="s">
        <v>3057</v>
      </c>
      <c r="AP232" s="32"/>
      <c r="AQ232" s="53" t="s">
        <v>3058</v>
      </c>
      <c r="AR232" s="36"/>
      <c r="AS232" s="36"/>
      <c r="AT232" s="36"/>
      <c r="AU232" s="36"/>
      <c r="AV232" s="36"/>
      <c r="AW232" s="36"/>
      <c r="AX232" s="36"/>
      <c r="AY232" s="36"/>
      <c r="AZ232" s="36"/>
      <c r="BA232" s="36"/>
      <c r="BB232" s="36"/>
      <c r="BC232" s="36"/>
      <c r="BD232" s="36"/>
      <c r="BE232" s="36"/>
      <c r="BF232" s="36"/>
      <c r="BG232" s="36"/>
      <c r="BH232" s="36"/>
      <c r="BI232" s="36"/>
      <c r="BJ232" s="36"/>
      <c r="BK232" s="36"/>
      <c r="BL232" s="36"/>
    </row>
    <row r="233">
      <c r="A233" s="22" t="s">
        <v>3059</v>
      </c>
      <c r="B233" s="22" t="s">
        <v>169</v>
      </c>
      <c r="C233" s="22"/>
      <c r="D233" s="22"/>
      <c r="E233" s="46" t="s">
        <v>3060</v>
      </c>
      <c r="F233" s="46" t="s">
        <v>3061</v>
      </c>
      <c r="G233" s="22" t="s">
        <v>3062</v>
      </c>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32"/>
      <c r="AQ233" s="45"/>
      <c r="AR233" s="36"/>
      <c r="AS233" s="36"/>
      <c r="AT233" s="36"/>
      <c r="AU233" s="36"/>
      <c r="AV233" s="36"/>
      <c r="AW233" s="36"/>
      <c r="AX233" s="36"/>
      <c r="AY233" s="36"/>
      <c r="AZ233" s="36"/>
      <c r="BA233" s="36"/>
      <c r="BB233" s="36"/>
      <c r="BC233" s="36"/>
      <c r="BD233" s="36"/>
      <c r="BE233" s="36"/>
      <c r="BF233" s="36"/>
      <c r="BG233" s="36"/>
      <c r="BH233" s="36"/>
      <c r="BI233" s="36"/>
      <c r="BJ233" s="36"/>
      <c r="BK233" s="36"/>
      <c r="BL233" s="36"/>
    </row>
    <row r="234">
      <c r="A234" s="22" t="s">
        <v>3063</v>
      </c>
      <c r="B234" s="22" t="s">
        <v>214</v>
      </c>
      <c r="C234" s="22"/>
      <c r="D234" s="22"/>
      <c r="E234" s="46" t="s">
        <v>3064</v>
      </c>
      <c r="F234" s="46" t="s">
        <v>3065</v>
      </c>
      <c r="G234" s="49">
        <v>6607.0</v>
      </c>
      <c r="H234" s="22"/>
      <c r="I234" s="31" t="s">
        <v>3066</v>
      </c>
      <c r="J234" s="31" t="s">
        <v>3067</v>
      </c>
      <c r="K234" s="31" t="s">
        <v>3068</v>
      </c>
      <c r="L234" s="22"/>
      <c r="M234" s="31" t="s">
        <v>3069</v>
      </c>
      <c r="N234" s="31" t="s">
        <v>3070</v>
      </c>
      <c r="O234" s="31" t="s">
        <v>3071</v>
      </c>
      <c r="P234" s="22"/>
      <c r="Q234" s="22"/>
      <c r="R234" s="22"/>
      <c r="S234" s="31" t="s">
        <v>3072</v>
      </c>
      <c r="T234" s="31" t="s">
        <v>3073</v>
      </c>
      <c r="U234" s="31" t="s">
        <v>3074</v>
      </c>
      <c r="V234" s="31" t="s">
        <v>3075</v>
      </c>
      <c r="W234" s="31" t="s">
        <v>3076</v>
      </c>
      <c r="X234" s="31" t="s">
        <v>3077</v>
      </c>
      <c r="Y234" s="22"/>
      <c r="Z234" s="46" t="s">
        <v>3078</v>
      </c>
      <c r="AA234" s="22"/>
      <c r="AB234" s="22"/>
      <c r="AC234" s="22"/>
      <c r="AD234" s="22"/>
      <c r="AE234" s="31" t="s">
        <v>3079</v>
      </c>
      <c r="AF234" s="22"/>
      <c r="AG234" s="22"/>
      <c r="AH234" s="22"/>
      <c r="AI234" s="22"/>
      <c r="AJ234" s="22"/>
      <c r="AK234" s="22"/>
      <c r="AL234" s="22"/>
      <c r="AM234" s="22"/>
      <c r="AN234" s="31" t="s">
        <v>3080</v>
      </c>
      <c r="AO234" s="31" t="s">
        <v>3081</v>
      </c>
      <c r="AP234" s="32"/>
      <c r="AQ234" s="53" t="s">
        <v>3082</v>
      </c>
      <c r="AR234" s="36"/>
      <c r="AS234" s="36"/>
      <c r="AT234" s="36"/>
      <c r="AU234" s="36"/>
      <c r="AV234" s="36"/>
      <c r="AW234" s="36"/>
      <c r="AX234" s="36"/>
      <c r="AY234" s="36"/>
      <c r="AZ234" s="36"/>
      <c r="BA234" s="36"/>
      <c r="BB234" s="36"/>
      <c r="BC234" s="36"/>
      <c r="BD234" s="36"/>
      <c r="BE234" s="36"/>
      <c r="BF234" s="36"/>
      <c r="BG234" s="36"/>
      <c r="BH234" s="36"/>
      <c r="BI234" s="36"/>
      <c r="BJ234" s="36"/>
      <c r="BK234" s="36"/>
      <c r="BL234" s="36"/>
    </row>
    <row r="235">
      <c r="A235" s="22" t="s">
        <v>3083</v>
      </c>
      <c r="B235" s="22" t="s">
        <v>3084</v>
      </c>
      <c r="C235" s="22"/>
      <c r="D235" s="22"/>
      <c r="E235" s="22"/>
      <c r="F235" s="22"/>
      <c r="G235" s="22" t="s">
        <v>3085</v>
      </c>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32"/>
      <c r="AQ235" s="45"/>
      <c r="AR235" s="36"/>
      <c r="AS235" s="36"/>
      <c r="AT235" s="36"/>
      <c r="AU235" s="36"/>
      <c r="AV235" s="36"/>
      <c r="AW235" s="36"/>
      <c r="AX235" s="36"/>
      <c r="AY235" s="36"/>
      <c r="AZ235" s="36"/>
      <c r="BA235" s="36"/>
      <c r="BB235" s="36"/>
      <c r="BC235" s="36"/>
      <c r="BD235" s="36"/>
      <c r="BE235" s="36"/>
      <c r="BF235" s="36"/>
      <c r="BG235" s="36"/>
      <c r="BH235" s="36"/>
      <c r="BI235" s="36"/>
      <c r="BJ235" s="36"/>
      <c r="BK235" s="36"/>
      <c r="BL235" s="36"/>
    </row>
    <row r="236">
      <c r="A236" s="22" t="s">
        <v>3086</v>
      </c>
      <c r="B236" s="22" t="s">
        <v>3087</v>
      </c>
      <c r="C236" s="22"/>
      <c r="D236" s="22"/>
      <c r="E236" s="22"/>
      <c r="F236" s="22"/>
      <c r="G236" s="22" t="s">
        <v>3088</v>
      </c>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32"/>
      <c r="AQ236" s="45"/>
      <c r="AR236" s="36"/>
      <c r="AS236" s="36"/>
      <c r="AT236" s="36"/>
      <c r="AU236" s="36"/>
      <c r="AV236" s="36"/>
      <c r="AW236" s="36"/>
      <c r="AX236" s="36"/>
      <c r="AY236" s="36"/>
      <c r="AZ236" s="36"/>
      <c r="BA236" s="36"/>
      <c r="BB236" s="36"/>
      <c r="BC236" s="36"/>
      <c r="BD236" s="36"/>
      <c r="BE236" s="36"/>
      <c r="BF236" s="36"/>
      <c r="BG236" s="36"/>
      <c r="BH236" s="36"/>
      <c r="BI236" s="36"/>
      <c r="BJ236" s="36"/>
      <c r="BK236" s="36"/>
      <c r="BL236" s="36"/>
    </row>
    <row r="237">
      <c r="A237" s="22" t="s">
        <v>3089</v>
      </c>
      <c r="B237" s="22" t="s">
        <v>775</v>
      </c>
      <c r="C237" s="22"/>
      <c r="D237" s="22"/>
      <c r="E237" s="22"/>
      <c r="F237" s="22"/>
      <c r="G237" s="22" t="s">
        <v>3090</v>
      </c>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32"/>
      <c r="AQ237" s="45"/>
      <c r="AR237" s="36"/>
      <c r="AS237" s="36"/>
      <c r="AT237" s="36"/>
      <c r="AU237" s="36"/>
      <c r="AV237" s="36"/>
      <c r="AW237" s="36"/>
      <c r="AX237" s="36"/>
      <c r="AY237" s="36"/>
      <c r="AZ237" s="36"/>
      <c r="BA237" s="36"/>
      <c r="BB237" s="36"/>
      <c r="BC237" s="36"/>
      <c r="BD237" s="36"/>
      <c r="BE237" s="36"/>
      <c r="BF237" s="36"/>
      <c r="BG237" s="36"/>
      <c r="BH237" s="36"/>
      <c r="BI237" s="36"/>
      <c r="BJ237" s="36"/>
      <c r="BK237" s="36"/>
      <c r="BL237" s="36"/>
    </row>
    <row r="238">
      <c r="A238" s="22" t="s">
        <v>3091</v>
      </c>
      <c r="B238" s="22" t="s">
        <v>214</v>
      </c>
      <c r="C238" s="22"/>
      <c r="D238" s="22"/>
      <c r="E238" s="46" t="s">
        <v>3092</v>
      </c>
      <c r="F238" s="46" t="s">
        <v>3093</v>
      </c>
      <c r="G238" s="22" t="s">
        <v>3094</v>
      </c>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32"/>
      <c r="AQ238" s="45"/>
      <c r="AR238" s="36"/>
      <c r="AS238" s="36"/>
      <c r="AT238" s="36"/>
      <c r="AU238" s="36"/>
      <c r="AV238" s="36"/>
      <c r="AW238" s="36"/>
      <c r="AX238" s="36"/>
      <c r="AY238" s="36"/>
      <c r="AZ238" s="36"/>
      <c r="BA238" s="36"/>
      <c r="BB238" s="36"/>
      <c r="BC238" s="36"/>
      <c r="BD238" s="36"/>
      <c r="BE238" s="36"/>
      <c r="BF238" s="36"/>
      <c r="BG238" s="36"/>
      <c r="BH238" s="36"/>
      <c r="BI238" s="36"/>
      <c r="BJ238" s="36"/>
      <c r="BK238" s="36"/>
      <c r="BL238" s="36"/>
    </row>
    <row r="239">
      <c r="A239" s="22" t="s">
        <v>3095</v>
      </c>
      <c r="B239" s="22" t="s">
        <v>200</v>
      </c>
      <c r="C239" s="22"/>
      <c r="D239" s="22"/>
      <c r="E239" s="46" t="s">
        <v>3096</v>
      </c>
      <c r="F239" s="46" t="s">
        <v>3097</v>
      </c>
      <c r="G239" s="22" t="s">
        <v>3098</v>
      </c>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32"/>
      <c r="AQ239" s="45"/>
      <c r="AR239" s="36"/>
      <c r="AS239" s="36"/>
      <c r="AT239" s="36"/>
      <c r="AU239" s="36"/>
      <c r="AV239" s="36"/>
      <c r="AW239" s="36"/>
      <c r="AX239" s="36"/>
      <c r="AY239" s="36"/>
      <c r="AZ239" s="36"/>
      <c r="BA239" s="36"/>
      <c r="BB239" s="36"/>
      <c r="BC239" s="36"/>
      <c r="BD239" s="36"/>
      <c r="BE239" s="36"/>
      <c r="BF239" s="36"/>
      <c r="BG239" s="36"/>
      <c r="BH239" s="36"/>
      <c r="BI239" s="36"/>
      <c r="BJ239" s="36"/>
      <c r="BK239" s="36"/>
      <c r="BL239" s="36"/>
    </row>
    <row r="240">
      <c r="A240" s="22" t="s">
        <v>3099</v>
      </c>
      <c r="B240" s="22" t="s">
        <v>775</v>
      </c>
      <c r="C240" s="22"/>
      <c r="D240" s="22"/>
      <c r="E240" s="46" t="s">
        <v>3100</v>
      </c>
      <c r="F240" s="46" t="s">
        <v>3101</v>
      </c>
      <c r="G240" s="22" t="s">
        <v>3102</v>
      </c>
      <c r="H240" s="22"/>
      <c r="I240" s="22"/>
      <c r="J240" s="22"/>
      <c r="K240" s="31" t="s">
        <v>3103</v>
      </c>
      <c r="L240" s="31" t="s">
        <v>3104</v>
      </c>
      <c r="M240" s="31" t="s">
        <v>3105</v>
      </c>
      <c r="N240" s="31" t="s">
        <v>3106</v>
      </c>
      <c r="O240" s="31" t="s">
        <v>3107</v>
      </c>
      <c r="P240" s="22"/>
      <c r="Q240" s="22"/>
      <c r="R240" s="22"/>
      <c r="S240" s="22"/>
      <c r="T240" s="22"/>
      <c r="U240" s="22"/>
      <c r="V240" s="22"/>
      <c r="W240" s="31" t="s">
        <v>3108</v>
      </c>
      <c r="X240" s="22"/>
      <c r="Y240" s="22"/>
      <c r="Z240" s="22"/>
      <c r="AA240" s="22"/>
      <c r="AB240" s="22"/>
      <c r="AC240" s="22"/>
      <c r="AD240" s="22"/>
      <c r="AE240" s="22"/>
      <c r="AF240" s="22"/>
      <c r="AG240" s="22"/>
      <c r="AH240" s="22"/>
      <c r="AI240" s="22"/>
      <c r="AJ240" s="22"/>
      <c r="AK240" s="22"/>
      <c r="AL240" s="22"/>
      <c r="AM240" s="22"/>
      <c r="AN240" s="22"/>
      <c r="AO240" s="22"/>
      <c r="AP240" s="32"/>
      <c r="AQ240" s="45"/>
      <c r="AR240" s="36"/>
      <c r="AS240" s="36"/>
      <c r="AT240" s="36"/>
      <c r="AU240" s="36"/>
      <c r="AV240" s="36"/>
      <c r="AW240" s="36"/>
      <c r="AX240" s="36"/>
      <c r="AY240" s="36"/>
      <c r="AZ240" s="36"/>
      <c r="BA240" s="36"/>
      <c r="BB240" s="36"/>
      <c r="BC240" s="36"/>
      <c r="BD240" s="36"/>
      <c r="BE240" s="36"/>
      <c r="BF240" s="36"/>
      <c r="BG240" s="36"/>
      <c r="BH240" s="36"/>
      <c r="BI240" s="36"/>
      <c r="BJ240" s="36"/>
      <c r="BK240" s="36"/>
      <c r="BL240" s="36"/>
    </row>
    <row r="241">
      <c r="A241" s="22" t="s">
        <v>3109</v>
      </c>
      <c r="B241" s="22" t="s">
        <v>294</v>
      </c>
      <c r="C241" s="22"/>
      <c r="D241" s="22"/>
      <c r="E241" s="46" t="s">
        <v>3110</v>
      </c>
      <c r="F241" s="46" t="s">
        <v>3111</v>
      </c>
      <c r="G241" s="22" t="s">
        <v>3112</v>
      </c>
      <c r="H241" s="22"/>
      <c r="I241" s="31" t="s">
        <v>3113</v>
      </c>
      <c r="J241" s="31" t="s">
        <v>3114</v>
      </c>
      <c r="K241" s="31" t="s">
        <v>3115</v>
      </c>
      <c r="L241" s="22"/>
      <c r="M241" s="31" t="s">
        <v>3116</v>
      </c>
      <c r="N241" s="31" t="s">
        <v>3117</v>
      </c>
      <c r="O241" s="31" t="s">
        <v>3118</v>
      </c>
      <c r="P241" s="22"/>
      <c r="Q241" s="22"/>
      <c r="R241" s="22"/>
      <c r="S241" s="22"/>
      <c r="T241" s="31" t="s">
        <v>3119</v>
      </c>
      <c r="U241" s="31" t="s">
        <v>3120</v>
      </c>
      <c r="V241" s="31" t="s">
        <v>3121</v>
      </c>
      <c r="W241" s="31" t="s">
        <v>3122</v>
      </c>
      <c r="X241" s="31" t="s">
        <v>3123</v>
      </c>
      <c r="Y241" s="22"/>
      <c r="Z241" s="22"/>
      <c r="AA241" s="22"/>
      <c r="AB241" s="22"/>
      <c r="AC241" s="22"/>
      <c r="AD241" s="22"/>
      <c r="AE241" s="22"/>
      <c r="AF241" s="22"/>
      <c r="AG241" s="22"/>
      <c r="AH241" s="22"/>
      <c r="AI241" s="22"/>
      <c r="AJ241" s="22"/>
      <c r="AK241" s="22"/>
      <c r="AL241" s="22"/>
      <c r="AM241" s="22"/>
      <c r="AN241" s="31" t="s">
        <v>3124</v>
      </c>
      <c r="AO241" s="31" t="s">
        <v>3125</v>
      </c>
      <c r="AP241" s="32"/>
      <c r="AQ241" s="50" t="s">
        <v>3126</v>
      </c>
      <c r="AR241" s="36"/>
      <c r="AS241" s="36"/>
      <c r="AT241" s="36"/>
      <c r="AU241" s="36"/>
      <c r="AV241" s="36"/>
      <c r="AW241" s="36"/>
      <c r="AX241" s="36"/>
      <c r="AY241" s="36"/>
      <c r="AZ241" s="36"/>
      <c r="BA241" s="36"/>
      <c r="BB241" s="36"/>
      <c r="BC241" s="36"/>
      <c r="BD241" s="36"/>
      <c r="BE241" s="36"/>
      <c r="BF241" s="36"/>
      <c r="BG241" s="36"/>
      <c r="BH241" s="36"/>
      <c r="BI241" s="36"/>
      <c r="BJ241" s="36"/>
      <c r="BK241" s="36"/>
      <c r="BL241" s="36"/>
    </row>
    <row r="242">
      <c r="A242" s="22" t="s">
        <v>3127</v>
      </c>
      <c r="B242" s="22" t="s">
        <v>214</v>
      </c>
      <c r="C242" s="22"/>
      <c r="D242" s="22"/>
      <c r="E242" s="46" t="s">
        <v>3128</v>
      </c>
      <c r="F242" s="46" t="s">
        <v>3129</v>
      </c>
      <c r="G242" s="22" t="s">
        <v>3130</v>
      </c>
      <c r="H242" s="22"/>
      <c r="I242" s="31" t="s">
        <v>3131</v>
      </c>
      <c r="J242" s="31" t="s">
        <v>3132</v>
      </c>
      <c r="K242" s="31" t="s">
        <v>3133</v>
      </c>
      <c r="L242" s="31" t="s">
        <v>3134</v>
      </c>
      <c r="M242" s="31" t="s">
        <v>3135</v>
      </c>
      <c r="N242" s="31" t="s">
        <v>3136</v>
      </c>
      <c r="O242" s="31" t="s">
        <v>3137</v>
      </c>
      <c r="P242" s="22"/>
      <c r="Q242" s="22"/>
      <c r="R242" s="22"/>
      <c r="S242" s="31" t="s">
        <v>3138</v>
      </c>
      <c r="T242" s="31" t="s">
        <v>3139</v>
      </c>
      <c r="U242" s="31" t="s">
        <v>3140</v>
      </c>
      <c r="V242" s="31" t="s">
        <v>3141</v>
      </c>
      <c r="W242" s="31" t="s">
        <v>3142</v>
      </c>
      <c r="X242" s="22"/>
      <c r="Y242" s="22"/>
      <c r="Z242" s="22"/>
      <c r="AA242" s="22"/>
      <c r="AB242" s="22"/>
      <c r="AC242" s="22"/>
      <c r="AD242" s="22"/>
      <c r="AE242" s="31" t="s">
        <v>3143</v>
      </c>
      <c r="AF242" s="22"/>
      <c r="AG242" s="22"/>
      <c r="AH242" s="22"/>
      <c r="AI242" s="22"/>
      <c r="AJ242" s="22"/>
      <c r="AK242" s="22"/>
      <c r="AL242" s="22"/>
      <c r="AM242" s="22"/>
      <c r="AN242" s="31" t="s">
        <v>3144</v>
      </c>
      <c r="AO242" s="31" t="s">
        <v>3145</v>
      </c>
      <c r="AP242" s="32"/>
      <c r="AQ242" s="50" t="s">
        <v>3146</v>
      </c>
      <c r="AR242" s="36"/>
      <c r="AS242" s="36"/>
      <c r="AT242" s="36"/>
      <c r="AU242" s="36"/>
      <c r="AV242" s="36"/>
      <c r="AW242" s="36"/>
      <c r="AX242" s="36"/>
      <c r="AY242" s="36"/>
      <c r="AZ242" s="36"/>
      <c r="BA242" s="36"/>
      <c r="BB242" s="36"/>
      <c r="BC242" s="36"/>
      <c r="BD242" s="36"/>
      <c r="BE242" s="36"/>
      <c r="BF242" s="36"/>
      <c r="BG242" s="36"/>
      <c r="BH242" s="36"/>
      <c r="BI242" s="36"/>
      <c r="BJ242" s="36"/>
      <c r="BK242" s="36"/>
      <c r="BL242" s="36"/>
    </row>
    <row r="243">
      <c r="A243" s="22" t="s">
        <v>3147</v>
      </c>
      <c r="B243" s="22" t="s">
        <v>214</v>
      </c>
      <c r="C243" s="22"/>
      <c r="D243" s="22"/>
      <c r="E243" s="46" t="s">
        <v>3148</v>
      </c>
      <c r="F243" s="46" t="s">
        <v>3149</v>
      </c>
      <c r="G243" s="22" t="s">
        <v>3150</v>
      </c>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32"/>
      <c r="AQ243" s="45"/>
      <c r="AR243" s="36"/>
      <c r="AS243" s="36"/>
      <c r="AT243" s="36"/>
      <c r="AU243" s="36"/>
      <c r="AV243" s="36"/>
      <c r="AW243" s="36"/>
      <c r="AX243" s="36"/>
      <c r="AY243" s="36"/>
      <c r="AZ243" s="36"/>
      <c r="BA243" s="36"/>
      <c r="BB243" s="36"/>
      <c r="BC243" s="36"/>
      <c r="BD243" s="36"/>
      <c r="BE243" s="36"/>
      <c r="BF243" s="36"/>
      <c r="BG243" s="36"/>
      <c r="BH243" s="36"/>
      <c r="BI243" s="36"/>
      <c r="BJ243" s="36"/>
      <c r="BK243" s="36"/>
      <c r="BL243" s="36"/>
    </row>
    <row r="244">
      <c r="A244" s="22" t="s">
        <v>3151</v>
      </c>
      <c r="B244" s="22" t="s">
        <v>775</v>
      </c>
      <c r="C244" s="22"/>
      <c r="D244" s="22"/>
      <c r="E244" s="46" t="s">
        <v>3152</v>
      </c>
      <c r="F244" s="46" t="s">
        <v>3153</v>
      </c>
      <c r="G244" s="22" t="s">
        <v>3154</v>
      </c>
      <c r="H244" s="22"/>
      <c r="I244" s="31" t="s">
        <v>3155</v>
      </c>
      <c r="J244" s="31" t="s">
        <v>3156</v>
      </c>
      <c r="K244" s="31" t="s">
        <v>3157</v>
      </c>
      <c r="L244" s="31" t="s">
        <v>3158</v>
      </c>
      <c r="M244" s="31" t="s">
        <v>3159</v>
      </c>
      <c r="N244" s="31" t="s">
        <v>3160</v>
      </c>
      <c r="O244" s="31" t="s">
        <v>3161</v>
      </c>
      <c r="P244" s="22"/>
      <c r="Q244" s="22"/>
      <c r="R244" s="22"/>
      <c r="S244" s="31" t="s">
        <v>3162</v>
      </c>
      <c r="T244" s="31" t="s">
        <v>3163</v>
      </c>
      <c r="U244" s="31" t="s">
        <v>3164</v>
      </c>
      <c r="V244" s="31" t="s">
        <v>3165</v>
      </c>
      <c r="W244" s="31" t="s">
        <v>3166</v>
      </c>
      <c r="X244" s="31" t="s">
        <v>3167</v>
      </c>
      <c r="Y244" s="22"/>
      <c r="Z244" s="22"/>
      <c r="AA244" s="22"/>
      <c r="AB244" s="22"/>
      <c r="AC244" s="22"/>
      <c r="AD244" s="22"/>
      <c r="AE244" s="22"/>
      <c r="AF244" s="22"/>
      <c r="AG244" s="22"/>
      <c r="AH244" s="22"/>
      <c r="AI244" s="22"/>
      <c r="AJ244" s="22"/>
      <c r="AK244" s="22"/>
      <c r="AL244" s="22"/>
      <c r="AM244" s="22"/>
      <c r="AN244" s="31" t="s">
        <v>3168</v>
      </c>
      <c r="AO244" s="31" t="s">
        <v>3169</v>
      </c>
      <c r="AP244" s="32"/>
      <c r="AQ244" s="50" t="s">
        <v>3170</v>
      </c>
      <c r="AR244" s="36"/>
      <c r="AS244" s="36"/>
      <c r="AT244" s="36"/>
      <c r="AU244" s="36"/>
      <c r="AV244" s="36"/>
      <c r="AW244" s="36"/>
      <c r="AX244" s="36"/>
      <c r="AY244" s="36"/>
      <c r="AZ244" s="36"/>
      <c r="BA244" s="36"/>
      <c r="BB244" s="36"/>
      <c r="BC244" s="36"/>
      <c r="BD244" s="36"/>
      <c r="BE244" s="36"/>
      <c r="BF244" s="36"/>
      <c r="BG244" s="36"/>
      <c r="BH244" s="36"/>
      <c r="BI244" s="36"/>
      <c r="BJ244" s="36"/>
      <c r="BK244" s="36"/>
      <c r="BL244" s="36"/>
    </row>
    <row r="245">
      <c r="A245" s="22" t="s">
        <v>3171</v>
      </c>
      <c r="B245" s="22" t="s">
        <v>214</v>
      </c>
      <c r="C245" s="22"/>
      <c r="D245" s="22"/>
      <c r="E245" s="46" t="s">
        <v>3172</v>
      </c>
      <c r="F245" s="46" t="s">
        <v>3173</v>
      </c>
      <c r="G245" s="22" t="s">
        <v>3174</v>
      </c>
      <c r="H245" s="22"/>
      <c r="I245" s="31" t="s">
        <v>3175</v>
      </c>
      <c r="J245" s="31" t="s">
        <v>3176</v>
      </c>
      <c r="K245" s="31" t="s">
        <v>3177</v>
      </c>
      <c r="L245" s="22"/>
      <c r="M245" s="31" t="s">
        <v>3178</v>
      </c>
      <c r="N245" s="31" t="s">
        <v>3179</v>
      </c>
      <c r="O245" s="31" t="s">
        <v>3180</v>
      </c>
      <c r="P245" s="22"/>
      <c r="Q245" s="22"/>
      <c r="R245" s="22"/>
      <c r="S245" s="31" t="s">
        <v>3181</v>
      </c>
      <c r="T245" s="31" t="s">
        <v>3182</v>
      </c>
      <c r="U245" s="31" t="s">
        <v>3183</v>
      </c>
      <c r="V245" s="31" t="s">
        <v>3184</v>
      </c>
      <c r="W245" s="31" t="s">
        <v>3185</v>
      </c>
      <c r="X245" s="31" t="s">
        <v>3186</v>
      </c>
      <c r="Y245" s="22"/>
      <c r="Z245" s="22"/>
      <c r="AA245" s="22"/>
      <c r="AB245" s="22"/>
      <c r="AC245" s="22"/>
      <c r="AD245" s="22"/>
      <c r="AE245" s="22"/>
      <c r="AF245" s="22"/>
      <c r="AG245" s="22"/>
      <c r="AH245" s="22"/>
      <c r="AI245" s="22"/>
      <c r="AJ245" s="22"/>
      <c r="AK245" s="22"/>
      <c r="AL245" s="22"/>
      <c r="AM245" s="22"/>
      <c r="AN245" s="31" t="s">
        <v>3187</v>
      </c>
      <c r="AO245" s="31" t="s">
        <v>3188</v>
      </c>
      <c r="AP245" s="32"/>
      <c r="AQ245" s="50" t="s">
        <v>3189</v>
      </c>
      <c r="AR245" s="36"/>
      <c r="AS245" s="36"/>
      <c r="AT245" s="36"/>
      <c r="AU245" s="36"/>
      <c r="AV245" s="36"/>
      <c r="AW245" s="36"/>
      <c r="AX245" s="36"/>
      <c r="AY245" s="36"/>
      <c r="AZ245" s="36"/>
      <c r="BA245" s="36"/>
      <c r="BB245" s="36"/>
      <c r="BC245" s="36"/>
      <c r="BD245" s="36"/>
      <c r="BE245" s="36"/>
      <c r="BF245" s="36"/>
      <c r="BG245" s="36"/>
      <c r="BH245" s="36"/>
      <c r="BI245" s="36"/>
      <c r="BJ245" s="36"/>
      <c r="BK245" s="36"/>
      <c r="BL245" s="36"/>
    </row>
    <row r="246">
      <c r="A246" s="22" t="s">
        <v>3190</v>
      </c>
      <c r="B246" s="22" t="s">
        <v>775</v>
      </c>
      <c r="C246" s="22"/>
      <c r="D246" s="22"/>
      <c r="E246" s="22"/>
      <c r="F246" s="22"/>
      <c r="G246" s="22" t="s">
        <v>3191</v>
      </c>
      <c r="H246" s="22"/>
      <c r="I246" s="31" t="s">
        <v>3192</v>
      </c>
      <c r="J246" s="31" t="s">
        <v>3193</v>
      </c>
      <c r="K246" s="31" t="s">
        <v>3194</v>
      </c>
      <c r="L246" s="22"/>
      <c r="M246" s="31" t="s">
        <v>3195</v>
      </c>
      <c r="N246" s="31" t="s">
        <v>3196</v>
      </c>
      <c r="O246" s="31" t="s">
        <v>3197</v>
      </c>
      <c r="P246" s="22"/>
      <c r="Q246" s="22"/>
      <c r="R246" s="22"/>
      <c r="S246" s="31" t="s">
        <v>3198</v>
      </c>
      <c r="T246" s="31" t="s">
        <v>3199</v>
      </c>
      <c r="U246" s="31" t="s">
        <v>3200</v>
      </c>
      <c r="V246" s="31" t="s">
        <v>3201</v>
      </c>
      <c r="W246" s="31" t="s">
        <v>3202</v>
      </c>
      <c r="X246" s="22"/>
      <c r="Y246" s="22"/>
      <c r="Z246" s="22"/>
      <c r="AA246" s="22"/>
      <c r="AB246" s="22"/>
      <c r="AC246" s="22"/>
      <c r="AD246" s="22"/>
      <c r="AE246" s="22"/>
      <c r="AF246" s="22"/>
      <c r="AG246" s="22"/>
      <c r="AH246" s="22"/>
      <c r="AI246" s="22"/>
      <c r="AJ246" s="22"/>
      <c r="AK246" s="22"/>
      <c r="AL246" s="22"/>
      <c r="AM246" s="22"/>
      <c r="AN246" s="31" t="s">
        <v>3203</v>
      </c>
      <c r="AO246" s="31" t="s">
        <v>3204</v>
      </c>
      <c r="AP246" s="32"/>
      <c r="AQ246" s="50" t="s">
        <v>3205</v>
      </c>
      <c r="AR246" s="36"/>
      <c r="AS246" s="36"/>
      <c r="AT246" s="36"/>
      <c r="AU246" s="36"/>
      <c r="AV246" s="36"/>
      <c r="AW246" s="36"/>
      <c r="AX246" s="36"/>
      <c r="AY246" s="36"/>
      <c r="AZ246" s="36"/>
      <c r="BA246" s="36"/>
      <c r="BB246" s="36"/>
      <c r="BC246" s="36"/>
      <c r="BD246" s="36"/>
      <c r="BE246" s="36"/>
      <c r="BF246" s="36"/>
      <c r="BG246" s="36"/>
      <c r="BH246" s="36"/>
      <c r="BI246" s="36"/>
      <c r="BJ246" s="36"/>
      <c r="BK246" s="36"/>
      <c r="BL246" s="36"/>
    </row>
    <row r="247">
      <c r="A247" s="22" t="s">
        <v>3206</v>
      </c>
      <c r="B247" s="22" t="s">
        <v>221</v>
      </c>
      <c r="C247" s="22"/>
      <c r="D247" s="22"/>
      <c r="E247" s="46" t="s">
        <v>3207</v>
      </c>
      <c r="F247" s="22"/>
      <c r="G247" s="22" t="s">
        <v>3208</v>
      </c>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32"/>
      <c r="AQ247" s="45"/>
      <c r="AR247" s="36"/>
      <c r="AS247" s="36"/>
      <c r="AT247" s="36"/>
      <c r="AU247" s="36"/>
      <c r="AV247" s="36"/>
      <c r="AW247" s="36"/>
      <c r="AX247" s="36"/>
      <c r="AY247" s="36"/>
      <c r="AZ247" s="36"/>
      <c r="BA247" s="36"/>
      <c r="BB247" s="36"/>
      <c r="BC247" s="36"/>
      <c r="BD247" s="36"/>
      <c r="BE247" s="36"/>
      <c r="BF247" s="36"/>
      <c r="BG247" s="36"/>
      <c r="BH247" s="36"/>
      <c r="BI247" s="36"/>
      <c r="BJ247" s="36"/>
      <c r="BK247" s="36"/>
      <c r="BL247" s="36"/>
    </row>
    <row r="248">
      <c r="A248" s="22" t="s">
        <v>3209</v>
      </c>
      <c r="B248" s="22" t="s">
        <v>214</v>
      </c>
      <c r="C248" s="22"/>
      <c r="D248" s="22"/>
      <c r="E248" s="46" t="s">
        <v>3210</v>
      </c>
      <c r="F248" s="46" t="s">
        <v>3211</v>
      </c>
      <c r="G248" s="22" t="s">
        <v>3212</v>
      </c>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32"/>
      <c r="AQ248" s="45"/>
      <c r="AR248" s="36"/>
      <c r="AS248" s="36"/>
      <c r="AT248" s="36"/>
      <c r="AU248" s="36"/>
      <c r="AV248" s="36"/>
      <c r="AW248" s="36"/>
      <c r="AX248" s="36"/>
      <c r="AY248" s="36"/>
      <c r="AZ248" s="36"/>
      <c r="BA248" s="36"/>
      <c r="BB248" s="36"/>
      <c r="BC248" s="36"/>
      <c r="BD248" s="36"/>
      <c r="BE248" s="36"/>
      <c r="BF248" s="36"/>
      <c r="BG248" s="36"/>
      <c r="BH248" s="36"/>
      <c r="BI248" s="36"/>
      <c r="BJ248" s="36"/>
      <c r="BK248" s="36"/>
      <c r="BL248" s="36"/>
    </row>
    <row r="249">
      <c r="A249" s="22" t="s">
        <v>3213</v>
      </c>
      <c r="B249" s="22" t="s">
        <v>775</v>
      </c>
      <c r="C249" s="22"/>
      <c r="D249" s="22"/>
      <c r="E249" s="46" t="s">
        <v>3214</v>
      </c>
      <c r="F249" s="46" t="s">
        <v>3215</v>
      </c>
      <c r="G249" s="22" t="s">
        <v>3216</v>
      </c>
      <c r="H249" s="22"/>
      <c r="I249" s="31" t="s">
        <v>3217</v>
      </c>
      <c r="J249" s="31" t="s">
        <v>3218</v>
      </c>
      <c r="K249" s="31" t="s">
        <v>3219</v>
      </c>
      <c r="L249" s="22"/>
      <c r="M249" s="31" t="s">
        <v>3220</v>
      </c>
      <c r="N249" s="31" t="s">
        <v>3221</v>
      </c>
      <c r="O249" s="31" t="s">
        <v>3222</v>
      </c>
      <c r="P249" s="22"/>
      <c r="Q249" s="22"/>
      <c r="R249" s="22"/>
      <c r="S249" s="31" t="s">
        <v>3223</v>
      </c>
      <c r="T249" s="31" t="s">
        <v>3224</v>
      </c>
      <c r="U249" s="31" t="s">
        <v>3225</v>
      </c>
      <c r="V249" s="31" t="s">
        <v>3226</v>
      </c>
      <c r="W249" s="31" t="s">
        <v>3227</v>
      </c>
      <c r="X249" s="22"/>
      <c r="Y249" s="22"/>
      <c r="Z249" s="22"/>
      <c r="AA249" s="22"/>
      <c r="AB249" s="22"/>
      <c r="AC249" s="22"/>
      <c r="AD249" s="22"/>
      <c r="AE249" s="31" t="s">
        <v>3228</v>
      </c>
      <c r="AF249" s="22"/>
      <c r="AG249" s="22"/>
      <c r="AH249" s="22"/>
      <c r="AI249" s="22"/>
      <c r="AJ249" s="22"/>
      <c r="AK249" s="22"/>
      <c r="AL249" s="22"/>
      <c r="AM249" s="22"/>
      <c r="AN249" s="31" t="s">
        <v>3229</v>
      </c>
      <c r="AO249" s="31" t="s">
        <v>3230</v>
      </c>
      <c r="AP249" s="32"/>
      <c r="AQ249" s="50" t="s">
        <v>3231</v>
      </c>
      <c r="AR249" s="36"/>
      <c r="AS249" s="36"/>
      <c r="AT249" s="36"/>
      <c r="AU249" s="36"/>
      <c r="AV249" s="36"/>
      <c r="AW249" s="36"/>
      <c r="AX249" s="36"/>
      <c r="AY249" s="36"/>
      <c r="AZ249" s="36"/>
      <c r="BA249" s="36"/>
      <c r="BB249" s="36"/>
      <c r="BC249" s="36"/>
      <c r="BD249" s="36"/>
      <c r="BE249" s="36"/>
      <c r="BF249" s="36"/>
      <c r="BG249" s="36"/>
      <c r="BH249" s="36"/>
      <c r="BI249" s="36"/>
      <c r="BJ249" s="36"/>
      <c r="BK249" s="36"/>
      <c r="BL249" s="36"/>
    </row>
    <row r="250">
      <c r="A250" s="22" t="s">
        <v>3232</v>
      </c>
      <c r="B250" s="22" t="s">
        <v>3233</v>
      </c>
      <c r="C250" s="22"/>
      <c r="D250" s="22"/>
      <c r="E250" s="46" t="s">
        <v>3234</v>
      </c>
      <c r="F250" s="46" t="s">
        <v>3235</v>
      </c>
      <c r="G250" s="22" t="s">
        <v>3236</v>
      </c>
      <c r="H250" s="22"/>
      <c r="I250" s="31" t="s">
        <v>3237</v>
      </c>
      <c r="J250" s="31" t="s">
        <v>3238</v>
      </c>
      <c r="K250" s="31" t="s">
        <v>3239</v>
      </c>
      <c r="L250" s="31" t="s">
        <v>3240</v>
      </c>
      <c r="M250" s="31" t="s">
        <v>3241</v>
      </c>
      <c r="N250" s="31" t="s">
        <v>3242</v>
      </c>
      <c r="O250" s="31" t="s">
        <v>3243</v>
      </c>
      <c r="P250" s="31" t="s">
        <v>3244</v>
      </c>
      <c r="Q250" s="22"/>
      <c r="R250" s="22"/>
      <c r="S250" s="31" t="s">
        <v>3245</v>
      </c>
      <c r="T250" s="31" t="s">
        <v>3246</v>
      </c>
      <c r="U250" s="31" t="s">
        <v>3247</v>
      </c>
      <c r="V250" s="31" t="s">
        <v>3248</v>
      </c>
      <c r="W250" s="31" t="s">
        <v>3249</v>
      </c>
      <c r="X250" s="31" t="s">
        <v>3250</v>
      </c>
      <c r="Y250" s="22"/>
      <c r="Z250" s="22"/>
      <c r="AA250" s="22"/>
      <c r="AB250" s="22"/>
      <c r="AC250" s="22"/>
      <c r="AD250" s="22"/>
      <c r="AE250" s="31" t="s">
        <v>3251</v>
      </c>
      <c r="AF250" s="22"/>
      <c r="AG250" s="22"/>
      <c r="AH250" s="22"/>
      <c r="AI250" s="22"/>
      <c r="AJ250" s="22"/>
      <c r="AK250" s="22"/>
      <c r="AL250" s="22"/>
      <c r="AM250" s="22"/>
      <c r="AN250" s="31" t="s">
        <v>3252</v>
      </c>
      <c r="AO250" s="31" t="s">
        <v>3253</v>
      </c>
      <c r="AP250" s="32"/>
      <c r="AQ250" s="50" t="s">
        <v>3254</v>
      </c>
      <c r="AR250" s="36"/>
      <c r="AS250" s="36"/>
      <c r="AT250" s="36"/>
      <c r="AU250" s="36"/>
      <c r="AV250" s="36"/>
      <c r="AW250" s="36"/>
      <c r="AX250" s="36"/>
      <c r="AY250" s="36"/>
      <c r="AZ250" s="36"/>
      <c r="BA250" s="36"/>
      <c r="BB250" s="36"/>
      <c r="BC250" s="36"/>
      <c r="BD250" s="36"/>
      <c r="BE250" s="36"/>
      <c r="BF250" s="36"/>
      <c r="BG250" s="36"/>
      <c r="BH250" s="36"/>
      <c r="BI250" s="36"/>
      <c r="BJ250" s="36"/>
      <c r="BK250" s="36"/>
      <c r="BL250" s="36"/>
    </row>
    <row r="251">
      <c r="A251" s="22" t="s">
        <v>3255</v>
      </c>
      <c r="B251" s="22" t="s">
        <v>294</v>
      </c>
      <c r="C251" s="22"/>
      <c r="D251" s="22"/>
      <c r="E251" s="46" t="s">
        <v>3256</v>
      </c>
      <c r="F251" s="46" t="s">
        <v>3257</v>
      </c>
      <c r="G251" s="22" t="s">
        <v>3258</v>
      </c>
      <c r="H251" s="22"/>
      <c r="I251" s="31" t="s">
        <v>3259</v>
      </c>
      <c r="J251" s="31" t="s">
        <v>3260</v>
      </c>
      <c r="K251" s="31" t="s">
        <v>3261</v>
      </c>
      <c r="L251" s="31" t="s">
        <v>3262</v>
      </c>
      <c r="M251" s="22"/>
      <c r="N251" s="31" t="s">
        <v>3263</v>
      </c>
      <c r="O251" s="31" t="s">
        <v>3264</v>
      </c>
      <c r="P251" s="31" t="s">
        <v>3265</v>
      </c>
      <c r="Q251" s="22"/>
      <c r="R251" s="31" t="s">
        <v>3266</v>
      </c>
      <c r="S251" s="31" t="s">
        <v>3267</v>
      </c>
      <c r="T251" s="31" t="s">
        <v>3268</v>
      </c>
      <c r="U251" s="31" t="s">
        <v>3269</v>
      </c>
      <c r="V251" s="31" t="s">
        <v>3270</v>
      </c>
      <c r="W251" s="31" t="s">
        <v>3271</v>
      </c>
      <c r="X251" s="31" t="s">
        <v>3272</v>
      </c>
      <c r="Y251" s="22"/>
      <c r="Z251" s="46" t="s">
        <v>3273</v>
      </c>
      <c r="AA251" s="22"/>
      <c r="AB251" s="22"/>
      <c r="AC251" s="22"/>
      <c r="AD251" s="22"/>
      <c r="AE251" s="31" t="s">
        <v>3274</v>
      </c>
      <c r="AF251" s="22"/>
      <c r="AG251" s="22"/>
      <c r="AH251" s="22"/>
      <c r="AI251" s="22"/>
      <c r="AJ251" s="22"/>
      <c r="AK251" s="22"/>
      <c r="AL251" s="22"/>
      <c r="AM251" s="22"/>
      <c r="AN251" s="31" t="s">
        <v>3275</v>
      </c>
      <c r="AO251" s="31" t="s">
        <v>3276</v>
      </c>
      <c r="AP251" s="32"/>
      <c r="AQ251" s="50" t="s">
        <v>3277</v>
      </c>
      <c r="AR251" s="36"/>
      <c r="AS251" s="36"/>
      <c r="AT251" s="36"/>
      <c r="AU251" s="36"/>
      <c r="AV251" s="36"/>
      <c r="AW251" s="36"/>
      <c r="AX251" s="36"/>
      <c r="AY251" s="36"/>
      <c r="AZ251" s="36"/>
      <c r="BA251" s="36"/>
      <c r="BB251" s="36"/>
      <c r="BC251" s="36"/>
      <c r="BD251" s="36"/>
      <c r="BE251" s="36"/>
      <c r="BF251" s="36"/>
      <c r="BG251" s="36"/>
      <c r="BH251" s="36"/>
      <c r="BI251" s="36"/>
      <c r="BJ251" s="36"/>
      <c r="BK251" s="36"/>
      <c r="BL251" s="36"/>
    </row>
    <row r="252">
      <c r="A252" s="22" t="s">
        <v>3278</v>
      </c>
      <c r="B252" s="22" t="s">
        <v>221</v>
      </c>
      <c r="C252" s="22"/>
      <c r="D252" s="22"/>
      <c r="E252" s="46" t="s">
        <v>3279</v>
      </c>
      <c r="F252" s="46" t="s">
        <v>3280</v>
      </c>
      <c r="G252" s="22" t="s">
        <v>3281</v>
      </c>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32"/>
      <c r="AQ252" s="45"/>
      <c r="AR252" s="36"/>
      <c r="AS252" s="36"/>
      <c r="AT252" s="36"/>
      <c r="AU252" s="36"/>
      <c r="AV252" s="36"/>
      <c r="AW252" s="36"/>
      <c r="AX252" s="36"/>
      <c r="AY252" s="36"/>
      <c r="AZ252" s="36"/>
      <c r="BA252" s="36"/>
      <c r="BB252" s="36"/>
      <c r="BC252" s="36"/>
      <c r="BD252" s="36"/>
      <c r="BE252" s="36"/>
      <c r="BF252" s="36"/>
      <c r="BG252" s="36"/>
      <c r="BH252" s="36"/>
      <c r="BI252" s="36"/>
      <c r="BJ252" s="36"/>
      <c r="BK252" s="36"/>
      <c r="BL252" s="36"/>
    </row>
    <row r="253">
      <c r="A253" s="22" t="s">
        <v>3282</v>
      </c>
      <c r="B253" s="22" t="s">
        <v>214</v>
      </c>
      <c r="C253" s="22"/>
      <c r="D253" s="22"/>
      <c r="E253" s="46" t="s">
        <v>3283</v>
      </c>
      <c r="F253" s="46" t="s">
        <v>3284</v>
      </c>
      <c r="G253" s="22" t="s">
        <v>3285</v>
      </c>
      <c r="H253" s="22"/>
      <c r="I253" s="22"/>
      <c r="J253" s="31" t="s">
        <v>3286</v>
      </c>
      <c r="K253" s="31" t="s">
        <v>3287</v>
      </c>
      <c r="L253" s="22"/>
      <c r="M253" s="31" t="s">
        <v>3288</v>
      </c>
      <c r="N253" s="31" t="s">
        <v>3289</v>
      </c>
      <c r="O253" s="31" t="s">
        <v>3290</v>
      </c>
      <c r="P253" s="22"/>
      <c r="Q253" s="22"/>
      <c r="R253" s="22"/>
      <c r="S253" s="22"/>
      <c r="T253" s="22"/>
      <c r="U253" s="22"/>
      <c r="V253" s="22"/>
      <c r="W253" s="31" t="s">
        <v>3291</v>
      </c>
      <c r="X253" s="31" t="s">
        <v>3292</v>
      </c>
      <c r="Y253" s="22"/>
      <c r="Z253" s="22"/>
      <c r="AA253" s="22"/>
      <c r="AB253" s="22"/>
      <c r="AC253" s="22"/>
      <c r="AD253" s="22"/>
      <c r="AE253" s="22"/>
      <c r="AF253" s="22"/>
      <c r="AG253" s="22"/>
      <c r="AH253" s="22"/>
      <c r="AI253" s="22"/>
      <c r="AJ253" s="22"/>
      <c r="AK253" s="22"/>
      <c r="AL253" s="22"/>
      <c r="AM253" s="22"/>
      <c r="AN253" s="31" t="s">
        <v>3293</v>
      </c>
      <c r="AO253" s="31" t="s">
        <v>3294</v>
      </c>
      <c r="AP253" s="40" t="s">
        <v>3295</v>
      </c>
      <c r="AQ253" s="45"/>
      <c r="AR253" s="36"/>
      <c r="AS253" s="36"/>
      <c r="AT253" s="36"/>
      <c r="AU253" s="36"/>
      <c r="AV253" s="36"/>
      <c r="AW253" s="36"/>
      <c r="AX253" s="36"/>
      <c r="AY253" s="36"/>
      <c r="AZ253" s="36"/>
      <c r="BA253" s="36"/>
      <c r="BB253" s="36"/>
      <c r="BC253" s="36"/>
      <c r="BD253" s="36"/>
      <c r="BE253" s="36"/>
      <c r="BF253" s="36"/>
      <c r="BG253" s="36"/>
      <c r="BH253" s="36"/>
      <c r="BI253" s="36"/>
      <c r="BJ253" s="36"/>
      <c r="BK253" s="36"/>
      <c r="BL253" s="36"/>
    </row>
    <row r="254">
      <c r="A254" s="22" t="s">
        <v>3296</v>
      </c>
      <c r="B254" s="22" t="s">
        <v>82</v>
      </c>
      <c r="C254" s="22"/>
      <c r="D254" s="22"/>
      <c r="E254" s="46" t="s">
        <v>3297</v>
      </c>
      <c r="F254" s="46" t="s">
        <v>3298</v>
      </c>
      <c r="G254" s="22" t="s">
        <v>3299</v>
      </c>
      <c r="H254" s="22"/>
      <c r="I254" s="31" t="s">
        <v>3300</v>
      </c>
      <c r="J254" s="31" t="s">
        <v>3301</v>
      </c>
      <c r="K254" s="31" t="s">
        <v>3302</v>
      </c>
      <c r="L254" s="22"/>
      <c r="M254" s="31" t="s">
        <v>3303</v>
      </c>
      <c r="N254" s="31" t="s">
        <v>3304</v>
      </c>
      <c r="O254" s="31" t="s">
        <v>3305</v>
      </c>
      <c r="P254" s="22"/>
      <c r="Q254" s="22"/>
      <c r="R254" s="22"/>
      <c r="S254" s="31" t="s">
        <v>3306</v>
      </c>
      <c r="T254" s="31" t="s">
        <v>3307</v>
      </c>
      <c r="U254" s="31" t="s">
        <v>3308</v>
      </c>
      <c r="V254" s="31" t="s">
        <v>3309</v>
      </c>
      <c r="W254" s="31" t="s">
        <v>3310</v>
      </c>
      <c r="X254" s="22"/>
      <c r="Y254" s="22"/>
      <c r="Z254" s="46" t="s">
        <v>3311</v>
      </c>
      <c r="AA254" s="22"/>
      <c r="AB254" s="22"/>
      <c r="AC254" s="22"/>
      <c r="AD254" s="22"/>
      <c r="AE254" s="31" t="s">
        <v>3312</v>
      </c>
      <c r="AF254" s="22"/>
      <c r="AG254" s="22"/>
      <c r="AH254" s="22"/>
      <c r="AI254" s="22"/>
      <c r="AJ254" s="22"/>
      <c r="AK254" s="22"/>
      <c r="AL254" s="22"/>
      <c r="AM254" s="22"/>
      <c r="AN254" s="31" t="s">
        <v>3313</v>
      </c>
      <c r="AO254" s="31" t="s">
        <v>3314</v>
      </c>
      <c r="AP254" s="40" t="s">
        <v>3315</v>
      </c>
      <c r="AQ254" s="50" t="s">
        <v>3316</v>
      </c>
      <c r="AR254" s="36"/>
      <c r="AS254" s="36"/>
      <c r="AT254" s="36"/>
      <c r="AU254" s="36"/>
      <c r="AV254" s="36"/>
      <c r="AW254" s="36"/>
      <c r="AX254" s="36"/>
      <c r="AY254" s="36"/>
      <c r="AZ254" s="36"/>
      <c r="BA254" s="36"/>
      <c r="BB254" s="36"/>
      <c r="BC254" s="36"/>
      <c r="BD254" s="36"/>
      <c r="BE254" s="36"/>
      <c r="BF254" s="36"/>
      <c r="BG254" s="36"/>
      <c r="BH254" s="36"/>
      <c r="BI254" s="36"/>
      <c r="BJ254" s="36"/>
      <c r="BK254" s="36"/>
      <c r="BL254" s="36"/>
    </row>
    <row r="255">
      <c r="A255" s="22" t="s">
        <v>3317</v>
      </c>
      <c r="B255" s="22" t="s">
        <v>214</v>
      </c>
      <c r="C255" s="22"/>
      <c r="D255" s="22"/>
      <c r="E255" s="46" t="s">
        <v>3318</v>
      </c>
      <c r="F255" s="46" t="s">
        <v>3319</v>
      </c>
      <c r="G255" s="22" t="s">
        <v>3320</v>
      </c>
      <c r="H255" s="22"/>
      <c r="I255" s="31" t="s">
        <v>3321</v>
      </c>
      <c r="J255" s="31" t="s">
        <v>3322</v>
      </c>
      <c r="K255" s="54" t="s">
        <v>3323</v>
      </c>
      <c r="L255" s="22"/>
      <c r="M255" s="31" t="s">
        <v>3324</v>
      </c>
      <c r="N255" s="22"/>
      <c r="O255" s="22"/>
      <c r="P255" s="22"/>
      <c r="Q255" s="22"/>
      <c r="R255" s="22"/>
      <c r="S255" s="31" t="s">
        <v>3325</v>
      </c>
      <c r="T255" s="31" t="s">
        <v>3326</v>
      </c>
      <c r="U255" s="31" t="s">
        <v>3327</v>
      </c>
      <c r="V255" s="31" t="s">
        <v>3328</v>
      </c>
      <c r="W255" s="31" t="s">
        <v>3329</v>
      </c>
      <c r="X255" s="31" t="s">
        <v>3330</v>
      </c>
      <c r="Y255" s="22"/>
      <c r="Z255" s="22"/>
      <c r="AA255" s="22"/>
      <c r="AB255" s="22"/>
      <c r="AC255" s="22"/>
      <c r="AD255" s="22"/>
      <c r="AE255" s="22"/>
      <c r="AF255" s="22"/>
      <c r="AG255" s="22"/>
      <c r="AH255" s="22"/>
      <c r="AI255" s="22"/>
      <c r="AJ255" s="22"/>
      <c r="AK255" s="22"/>
      <c r="AL255" s="22"/>
      <c r="AM255" s="22"/>
      <c r="AN255" s="31" t="s">
        <v>3331</v>
      </c>
      <c r="AO255" s="31" t="s">
        <v>3332</v>
      </c>
      <c r="AP255" s="40" t="s">
        <v>3333</v>
      </c>
      <c r="AQ255" s="50" t="s">
        <v>3334</v>
      </c>
      <c r="AR255" s="36"/>
      <c r="AS255" s="36"/>
      <c r="AT255" s="36"/>
      <c r="AU255" s="36"/>
      <c r="AV255" s="36"/>
      <c r="AW255" s="36"/>
      <c r="AX255" s="36"/>
      <c r="AY255" s="36"/>
      <c r="AZ255" s="36"/>
      <c r="BA255" s="36"/>
      <c r="BB255" s="36"/>
      <c r="BC255" s="36"/>
      <c r="BD255" s="36"/>
      <c r="BE255" s="36"/>
      <c r="BF255" s="36"/>
      <c r="BG255" s="36"/>
      <c r="BH255" s="36"/>
      <c r="BI255" s="36"/>
      <c r="BJ255" s="36"/>
      <c r="BK255" s="36"/>
      <c r="BL255" s="36"/>
    </row>
    <row r="256">
      <c r="A256" s="22" t="s">
        <v>3335</v>
      </c>
      <c r="B256" s="22" t="s">
        <v>214</v>
      </c>
      <c r="C256" s="22"/>
      <c r="D256" s="22"/>
      <c r="E256" s="46" t="s">
        <v>3336</v>
      </c>
      <c r="F256" s="46" t="s">
        <v>3337</v>
      </c>
      <c r="G256" s="22" t="s">
        <v>3338</v>
      </c>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32"/>
      <c r="AQ256" s="45"/>
      <c r="AR256" s="36"/>
      <c r="AS256" s="36"/>
      <c r="AT256" s="36"/>
      <c r="AU256" s="36"/>
      <c r="AV256" s="36"/>
      <c r="AW256" s="36"/>
      <c r="AX256" s="36"/>
      <c r="AY256" s="36"/>
      <c r="AZ256" s="36"/>
      <c r="BA256" s="36"/>
      <c r="BB256" s="36"/>
      <c r="BC256" s="36"/>
      <c r="BD256" s="36"/>
      <c r="BE256" s="36"/>
      <c r="BF256" s="36"/>
      <c r="BG256" s="36"/>
      <c r="BH256" s="36"/>
      <c r="BI256" s="36"/>
      <c r="BJ256" s="36"/>
      <c r="BK256" s="36"/>
      <c r="BL256" s="36"/>
    </row>
    <row r="257">
      <c r="A257" s="22" t="s">
        <v>3339</v>
      </c>
      <c r="B257" s="22" t="s">
        <v>1410</v>
      </c>
      <c r="C257" s="22"/>
      <c r="D257" s="22"/>
      <c r="E257" s="22"/>
      <c r="F257" s="22"/>
      <c r="G257" s="22" t="s">
        <v>3340</v>
      </c>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32"/>
      <c r="AQ257" s="45"/>
      <c r="AR257" s="36"/>
      <c r="AS257" s="36"/>
      <c r="AT257" s="36"/>
      <c r="AU257" s="36"/>
      <c r="AV257" s="36"/>
      <c r="AW257" s="36"/>
      <c r="AX257" s="36"/>
      <c r="AY257" s="36"/>
      <c r="AZ257" s="36"/>
      <c r="BA257" s="36"/>
      <c r="BB257" s="36"/>
      <c r="BC257" s="36"/>
      <c r="BD257" s="36"/>
      <c r="BE257" s="36"/>
      <c r="BF257" s="36"/>
      <c r="BG257" s="36"/>
      <c r="BH257" s="36"/>
      <c r="BI257" s="36"/>
      <c r="BJ257" s="36"/>
      <c r="BK257" s="36"/>
      <c r="BL257" s="36"/>
    </row>
    <row r="258">
      <c r="A258" s="22" t="s">
        <v>3341</v>
      </c>
      <c r="B258" s="22" t="s">
        <v>221</v>
      </c>
      <c r="C258" s="22"/>
      <c r="D258" s="22"/>
      <c r="E258" s="46" t="s">
        <v>3342</v>
      </c>
      <c r="F258" s="22"/>
      <c r="G258" s="22" t="s">
        <v>3343</v>
      </c>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32"/>
      <c r="AQ258" s="45"/>
      <c r="AR258" s="36"/>
      <c r="AS258" s="36"/>
      <c r="AT258" s="36"/>
      <c r="AU258" s="36"/>
      <c r="AV258" s="36"/>
      <c r="AW258" s="36"/>
      <c r="AX258" s="36"/>
      <c r="AY258" s="36"/>
      <c r="AZ258" s="36"/>
      <c r="BA258" s="36"/>
      <c r="BB258" s="36"/>
      <c r="BC258" s="36"/>
      <c r="BD258" s="36"/>
      <c r="BE258" s="36"/>
      <c r="BF258" s="36"/>
      <c r="BG258" s="36"/>
      <c r="BH258" s="36"/>
      <c r="BI258" s="36"/>
      <c r="BJ258" s="36"/>
      <c r="BK258" s="36"/>
      <c r="BL258" s="36"/>
    </row>
    <row r="259">
      <c r="A259" s="22" t="s">
        <v>3344</v>
      </c>
      <c r="B259" s="22" t="s">
        <v>221</v>
      </c>
      <c r="C259" s="22"/>
      <c r="D259" s="22"/>
      <c r="E259" s="46" t="s">
        <v>3345</v>
      </c>
      <c r="F259" s="22"/>
      <c r="G259" s="22" t="s">
        <v>3346</v>
      </c>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32"/>
      <c r="AQ259" s="45"/>
      <c r="AR259" s="36"/>
      <c r="AS259" s="36"/>
      <c r="AT259" s="36"/>
      <c r="AU259" s="36"/>
      <c r="AV259" s="36"/>
      <c r="AW259" s="36"/>
      <c r="AX259" s="36"/>
      <c r="AY259" s="36"/>
      <c r="AZ259" s="36"/>
      <c r="BA259" s="36"/>
      <c r="BB259" s="36"/>
      <c r="BC259" s="36"/>
      <c r="BD259" s="36"/>
      <c r="BE259" s="36"/>
      <c r="BF259" s="36"/>
      <c r="BG259" s="36"/>
      <c r="BH259" s="36"/>
      <c r="BI259" s="36"/>
      <c r="BJ259" s="36"/>
      <c r="BK259" s="36"/>
      <c r="BL259" s="36"/>
    </row>
    <row r="260">
      <c r="A260" s="22" t="s">
        <v>3347</v>
      </c>
      <c r="B260" s="22" t="s">
        <v>221</v>
      </c>
      <c r="C260" s="22"/>
      <c r="D260" s="22"/>
      <c r="E260" s="46" t="s">
        <v>3348</v>
      </c>
      <c r="F260" s="46" t="s">
        <v>227</v>
      </c>
      <c r="G260" s="22" t="s">
        <v>3349</v>
      </c>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32"/>
      <c r="AQ260" s="45"/>
      <c r="AR260" s="36"/>
      <c r="AS260" s="36"/>
      <c r="AT260" s="36"/>
      <c r="AU260" s="36"/>
      <c r="AV260" s="36"/>
      <c r="AW260" s="36"/>
      <c r="AX260" s="36"/>
      <c r="AY260" s="36"/>
      <c r="AZ260" s="36"/>
      <c r="BA260" s="36"/>
      <c r="BB260" s="36"/>
      <c r="BC260" s="36"/>
      <c r="BD260" s="36"/>
      <c r="BE260" s="36"/>
      <c r="BF260" s="36"/>
      <c r="BG260" s="36"/>
      <c r="BH260" s="36"/>
      <c r="BI260" s="36"/>
      <c r="BJ260" s="36"/>
      <c r="BK260" s="36"/>
      <c r="BL260" s="36"/>
    </row>
    <row r="261">
      <c r="A261" s="22" t="s">
        <v>3350</v>
      </c>
      <c r="B261" s="22" t="s">
        <v>221</v>
      </c>
      <c r="C261" s="22"/>
      <c r="D261" s="22"/>
      <c r="E261" s="46" t="s">
        <v>3351</v>
      </c>
      <c r="F261" s="22"/>
      <c r="G261" s="22" t="s">
        <v>3352</v>
      </c>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32"/>
      <c r="AQ261" s="45"/>
      <c r="AR261" s="36"/>
      <c r="AS261" s="36"/>
      <c r="AT261" s="36"/>
      <c r="AU261" s="36"/>
      <c r="AV261" s="36"/>
      <c r="AW261" s="36"/>
      <c r="AX261" s="36"/>
      <c r="AY261" s="36"/>
      <c r="AZ261" s="36"/>
      <c r="BA261" s="36"/>
      <c r="BB261" s="36"/>
      <c r="BC261" s="36"/>
      <c r="BD261" s="36"/>
      <c r="BE261" s="36"/>
      <c r="BF261" s="36"/>
      <c r="BG261" s="36"/>
      <c r="BH261" s="36"/>
      <c r="BI261" s="36"/>
      <c r="BJ261" s="36"/>
      <c r="BK261" s="36"/>
      <c r="BL261" s="36"/>
    </row>
    <row r="262">
      <c r="A262" s="22" t="s">
        <v>3353</v>
      </c>
      <c r="B262" s="22" t="s">
        <v>221</v>
      </c>
      <c r="C262" s="22"/>
      <c r="D262" s="22"/>
      <c r="E262" s="46" t="s">
        <v>3354</v>
      </c>
      <c r="F262" s="46" t="s">
        <v>3355</v>
      </c>
      <c r="G262" s="22" t="s">
        <v>3356</v>
      </c>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32"/>
      <c r="AQ262" s="45"/>
      <c r="AR262" s="36"/>
      <c r="AS262" s="36"/>
      <c r="AT262" s="36"/>
      <c r="AU262" s="36"/>
      <c r="AV262" s="36"/>
      <c r="AW262" s="36"/>
      <c r="AX262" s="36"/>
      <c r="AY262" s="36"/>
      <c r="AZ262" s="36"/>
      <c r="BA262" s="36"/>
      <c r="BB262" s="36"/>
      <c r="BC262" s="36"/>
      <c r="BD262" s="36"/>
      <c r="BE262" s="36"/>
      <c r="BF262" s="36"/>
      <c r="BG262" s="36"/>
      <c r="BH262" s="36"/>
      <c r="BI262" s="36"/>
      <c r="BJ262" s="36"/>
      <c r="BK262" s="36"/>
      <c r="BL262" s="36"/>
    </row>
    <row r="263">
      <c r="A263" s="22" t="s">
        <v>3357</v>
      </c>
      <c r="B263" s="22" t="s">
        <v>221</v>
      </c>
      <c r="C263" s="22"/>
      <c r="D263" s="22"/>
      <c r="E263" s="46" t="s">
        <v>3358</v>
      </c>
      <c r="F263" s="22"/>
      <c r="G263" s="22" t="s">
        <v>3359</v>
      </c>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32"/>
      <c r="AQ263" s="45"/>
      <c r="AR263" s="36"/>
      <c r="AS263" s="36"/>
      <c r="AT263" s="36"/>
      <c r="AU263" s="36"/>
      <c r="AV263" s="36"/>
      <c r="AW263" s="36"/>
      <c r="AX263" s="36"/>
      <c r="AY263" s="36"/>
      <c r="AZ263" s="36"/>
      <c r="BA263" s="36"/>
      <c r="BB263" s="36"/>
      <c r="BC263" s="36"/>
      <c r="BD263" s="36"/>
      <c r="BE263" s="36"/>
      <c r="BF263" s="36"/>
      <c r="BG263" s="36"/>
      <c r="BH263" s="36"/>
      <c r="BI263" s="36"/>
      <c r="BJ263" s="36"/>
      <c r="BK263" s="36"/>
      <c r="BL263" s="36"/>
    </row>
    <row r="264">
      <c r="A264" s="22" t="s">
        <v>3360</v>
      </c>
      <c r="B264" s="22" t="s">
        <v>347</v>
      </c>
      <c r="C264" s="22"/>
      <c r="D264" s="22"/>
      <c r="E264" s="46" t="s">
        <v>3361</v>
      </c>
      <c r="F264" s="46" t="s">
        <v>3362</v>
      </c>
      <c r="G264" s="22" t="s">
        <v>3363</v>
      </c>
      <c r="H264" s="22"/>
      <c r="I264" s="31" t="s">
        <v>3364</v>
      </c>
      <c r="J264" s="31" t="s">
        <v>3365</v>
      </c>
      <c r="K264" s="31" t="s">
        <v>3366</v>
      </c>
      <c r="L264" s="22"/>
      <c r="M264" s="31" t="s">
        <v>3367</v>
      </c>
      <c r="N264" s="22"/>
      <c r="O264" s="22"/>
      <c r="P264" s="22"/>
      <c r="Q264" s="22"/>
      <c r="R264" s="22"/>
      <c r="S264" s="31" t="s">
        <v>3368</v>
      </c>
      <c r="T264" s="31" t="s">
        <v>3369</v>
      </c>
      <c r="U264" s="31" t="s">
        <v>3370</v>
      </c>
      <c r="V264" s="31" t="s">
        <v>3371</v>
      </c>
      <c r="W264" s="22"/>
      <c r="X264" s="22"/>
      <c r="Y264" s="22"/>
      <c r="Z264" s="22"/>
      <c r="AA264" s="22"/>
      <c r="AB264" s="22"/>
      <c r="AC264" s="22"/>
      <c r="AD264" s="22"/>
      <c r="AE264" s="31" t="s">
        <v>3372</v>
      </c>
      <c r="AF264" s="22"/>
      <c r="AG264" s="22"/>
      <c r="AH264" s="22"/>
      <c r="AI264" s="22"/>
      <c r="AJ264" s="22"/>
      <c r="AK264" s="22"/>
      <c r="AL264" s="22"/>
      <c r="AM264" s="22"/>
      <c r="AN264" s="31" t="s">
        <v>3373</v>
      </c>
      <c r="AO264" s="31" t="s">
        <v>406</v>
      </c>
      <c r="AP264" s="40" t="s">
        <v>3374</v>
      </c>
      <c r="AQ264" s="50" t="s">
        <v>3375</v>
      </c>
      <c r="AR264" s="36"/>
      <c r="AS264" s="36"/>
      <c r="AT264" s="36"/>
      <c r="AU264" s="36"/>
      <c r="AV264" s="36"/>
      <c r="AW264" s="36"/>
      <c r="AX264" s="36"/>
      <c r="AY264" s="36"/>
      <c r="AZ264" s="36"/>
      <c r="BA264" s="36"/>
      <c r="BB264" s="36"/>
      <c r="BC264" s="36"/>
      <c r="BD264" s="36"/>
      <c r="BE264" s="36"/>
      <c r="BF264" s="36"/>
      <c r="BG264" s="36"/>
      <c r="BH264" s="36"/>
      <c r="BI264" s="36"/>
      <c r="BJ264" s="36"/>
      <c r="BK264" s="36"/>
      <c r="BL264" s="36"/>
    </row>
    <row r="265">
      <c r="A265" s="22" t="s">
        <v>3376</v>
      </c>
      <c r="B265" s="22" t="s">
        <v>214</v>
      </c>
      <c r="C265" s="22"/>
      <c r="D265" s="22"/>
      <c r="E265" s="46" t="s">
        <v>3377</v>
      </c>
      <c r="F265" s="46" t="s">
        <v>3378</v>
      </c>
      <c r="G265" s="22" t="s">
        <v>3379</v>
      </c>
      <c r="H265" s="22"/>
      <c r="I265" s="31" t="s">
        <v>3380</v>
      </c>
      <c r="J265" s="31" t="s">
        <v>3381</v>
      </c>
      <c r="K265" s="31" t="s">
        <v>3382</v>
      </c>
      <c r="L265" s="22"/>
      <c r="M265" s="31" t="s">
        <v>3383</v>
      </c>
      <c r="N265" s="22"/>
      <c r="O265" s="22"/>
      <c r="P265" s="22"/>
      <c r="Q265" s="22"/>
      <c r="R265" s="22"/>
      <c r="S265" s="31" t="s">
        <v>3384</v>
      </c>
      <c r="T265" s="55"/>
      <c r="U265" s="31" t="s">
        <v>3385</v>
      </c>
      <c r="V265" s="31" t="s">
        <v>3386</v>
      </c>
      <c r="W265" s="22"/>
      <c r="X265" s="22"/>
      <c r="Y265" s="22"/>
      <c r="Z265" s="22"/>
      <c r="AA265" s="22"/>
      <c r="AB265" s="22"/>
      <c r="AC265" s="22"/>
      <c r="AD265" s="22"/>
      <c r="AE265" s="31" t="s">
        <v>3387</v>
      </c>
      <c r="AF265" s="22"/>
      <c r="AG265" s="22"/>
      <c r="AH265" s="22"/>
      <c r="AI265" s="22"/>
      <c r="AJ265" s="22"/>
      <c r="AK265" s="22"/>
      <c r="AL265" s="22"/>
      <c r="AM265" s="22"/>
      <c r="AN265" s="31" t="s">
        <v>3388</v>
      </c>
      <c r="AO265" s="31" t="s">
        <v>3389</v>
      </c>
      <c r="AP265" s="40" t="s">
        <v>3390</v>
      </c>
      <c r="AQ265" s="50" t="s">
        <v>3391</v>
      </c>
      <c r="AR265" s="36"/>
      <c r="AS265" s="36"/>
      <c r="AT265" s="36"/>
      <c r="AU265" s="36"/>
      <c r="AV265" s="36"/>
      <c r="AW265" s="36"/>
      <c r="AX265" s="36"/>
      <c r="AY265" s="36"/>
      <c r="AZ265" s="36"/>
      <c r="BA265" s="36"/>
      <c r="BB265" s="36"/>
      <c r="BC265" s="36"/>
      <c r="BD265" s="36"/>
      <c r="BE265" s="36"/>
      <c r="BF265" s="36"/>
      <c r="BG265" s="36"/>
      <c r="BH265" s="36"/>
      <c r="BI265" s="36"/>
      <c r="BJ265" s="36"/>
      <c r="BK265" s="36"/>
      <c r="BL265" s="36"/>
    </row>
    <row r="266">
      <c r="A266" s="22" t="s">
        <v>3392</v>
      </c>
      <c r="B266" s="22" t="s">
        <v>775</v>
      </c>
      <c r="C266" s="22"/>
      <c r="D266" s="22"/>
      <c r="E266" s="46" t="s">
        <v>3393</v>
      </c>
      <c r="F266" s="46" t="s">
        <v>3394</v>
      </c>
      <c r="G266" s="22" t="s">
        <v>3395</v>
      </c>
      <c r="H266" s="22"/>
      <c r="I266" s="31" t="s">
        <v>3396</v>
      </c>
      <c r="J266" s="31" t="s">
        <v>3397</v>
      </c>
      <c r="K266" s="31" t="s">
        <v>3398</v>
      </c>
      <c r="L266" s="22"/>
      <c r="M266" s="31" t="s">
        <v>3399</v>
      </c>
      <c r="N266" s="31" t="s">
        <v>3400</v>
      </c>
      <c r="O266" s="31" t="s">
        <v>3401</v>
      </c>
      <c r="P266" s="22"/>
      <c r="Q266" s="22"/>
      <c r="R266" s="22"/>
      <c r="S266" s="31" t="s">
        <v>3402</v>
      </c>
      <c r="T266" s="31" t="s">
        <v>3403</v>
      </c>
      <c r="U266" s="31" t="s">
        <v>3404</v>
      </c>
      <c r="V266" s="31" t="s">
        <v>3405</v>
      </c>
      <c r="W266" s="31" t="s">
        <v>3406</v>
      </c>
      <c r="X266" s="31" t="s">
        <v>3407</v>
      </c>
      <c r="Y266" s="22"/>
      <c r="Z266" s="22"/>
      <c r="AA266" s="22"/>
      <c r="AB266" s="22"/>
      <c r="AC266" s="22"/>
      <c r="AD266" s="22"/>
      <c r="AE266" s="31" t="s">
        <v>3408</v>
      </c>
      <c r="AF266" s="22"/>
      <c r="AG266" s="22"/>
      <c r="AH266" s="22"/>
      <c r="AI266" s="22"/>
      <c r="AJ266" s="22"/>
      <c r="AK266" s="22"/>
      <c r="AL266" s="22"/>
      <c r="AM266" s="22"/>
      <c r="AN266" s="31" t="s">
        <v>3409</v>
      </c>
      <c r="AO266" s="31" t="s">
        <v>3410</v>
      </c>
      <c r="AP266" s="40" t="s">
        <v>3411</v>
      </c>
      <c r="AQ266" s="50" t="s">
        <v>3412</v>
      </c>
      <c r="AR266" s="36"/>
      <c r="AS266" s="36"/>
      <c r="AT266" s="36"/>
      <c r="AU266" s="36"/>
      <c r="AV266" s="36"/>
      <c r="AW266" s="36"/>
      <c r="AX266" s="36"/>
      <c r="AY266" s="36"/>
      <c r="AZ266" s="36"/>
      <c r="BA266" s="36"/>
      <c r="BB266" s="36"/>
      <c r="BC266" s="36"/>
      <c r="BD266" s="36"/>
      <c r="BE266" s="36"/>
      <c r="BF266" s="36"/>
      <c r="BG266" s="36"/>
      <c r="BH266" s="36"/>
      <c r="BI266" s="36"/>
      <c r="BJ266" s="36"/>
      <c r="BK266" s="36"/>
      <c r="BL266" s="36"/>
    </row>
    <row r="267">
      <c r="A267" s="22" t="s">
        <v>3413</v>
      </c>
      <c r="B267" s="22" t="s">
        <v>294</v>
      </c>
      <c r="C267" s="22"/>
      <c r="D267" s="22"/>
      <c r="E267" s="46" t="s">
        <v>3414</v>
      </c>
      <c r="F267" s="46" t="s">
        <v>3415</v>
      </c>
      <c r="G267" s="22" t="s">
        <v>3416</v>
      </c>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32"/>
      <c r="AQ267" s="45"/>
      <c r="AR267" s="36"/>
      <c r="AS267" s="36"/>
      <c r="AT267" s="36"/>
      <c r="AU267" s="36"/>
      <c r="AV267" s="36"/>
      <c r="AW267" s="36"/>
      <c r="AX267" s="36"/>
      <c r="AY267" s="36"/>
      <c r="AZ267" s="36"/>
      <c r="BA267" s="36"/>
      <c r="BB267" s="36"/>
      <c r="BC267" s="36"/>
      <c r="BD267" s="36"/>
      <c r="BE267" s="36"/>
      <c r="BF267" s="36"/>
      <c r="BG267" s="36"/>
      <c r="BH267" s="36"/>
      <c r="BI267" s="36"/>
      <c r="BJ267" s="36"/>
      <c r="BK267" s="36"/>
      <c r="BL267" s="36"/>
    </row>
    <row r="268">
      <c r="A268" s="22" t="s">
        <v>3417</v>
      </c>
      <c r="B268" s="22" t="s">
        <v>294</v>
      </c>
      <c r="C268" s="22"/>
      <c r="D268" s="22"/>
      <c r="E268" s="46" t="s">
        <v>3418</v>
      </c>
      <c r="F268" s="46" t="s">
        <v>3419</v>
      </c>
      <c r="G268" s="22" t="s">
        <v>3420</v>
      </c>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32"/>
      <c r="AQ268" s="45"/>
      <c r="AR268" s="36"/>
      <c r="AS268" s="36"/>
      <c r="AT268" s="36"/>
      <c r="AU268" s="36"/>
      <c r="AV268" s="36"/>
      <c r="AW268" s="36"/>
      <c r="AX268" s="36"/>
      <c r="AY268" s="36"/>
      <c r="AZ268" s="36"/>
      <c r="BA268" s="36"/>
      <c r="BB268" s="36"/>
      <c r="BC268" s="36"/>
      <c r="BD268" s="36"/>
      <c r="BE268" s="36"/>
      <c r="BF268" s="36"/>
      <c r="BG268" s="36"/>
      <c r="BH268" s="36"/>
      <c r="BI268" s="36"/>
      <c r="BJ268" s="36"/>
      <c r="BK268" s="36"/>
      <c r="BL268" s="36"/>
    </row>
    <row r="269">
      <c r="A269" s="22" t="s">
        <v>3421</v>
      </c>
      <c r="B269" s="22" t="s">
        <v>221</v>
      </c>
      <c r="C269" s="22"/>
      <c r="D269" s="22"/>
      <c r="E269" s="46" t="s">
        <v>3422</v>
      </c>
      <c r="F269" s="46" t="s">
        <v>3423</v>
      </c>
      <c r="G269" s="22" t="s">
        <v>3424</v>
      </c>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32"/>
      <c r="AQ269" s="45"/>
      <c r="AR269" s="36"/>
      <c r="AS269" s="36"/>
      <c r="AT269" s="36"/>
      <c r="AU269" s="36"/>
      <c r="AV269" s="36"/>
      <c r="AW269" s="36"/>
      <c r="AX269" s="36"/>
      <c r="AY269" s="36"/>
      <c r="AZ269" s="36"/>
      <c r="BA269" s="36"/>
      <c r="BB269" s="36"/>
      <c r="BC269" s="36"/>
      <c r="BD269" s="36"/>
      <c r="BE269" s="36"/>
      <c r="BF269" s="36"/>
      <c r="BG269" s="36"/>
      <c r="BH269" s="36"/>
      <c r="BI269" s="36"/>
      <c r="BJ269" s="36"/>
      <c r="BK269" s="36"/>
      <c r="BL269" s="36"/>
    </row>
    <row r="270">
      <c r="A270" s="22" t="s">
        <v>3425</v>
      </c>
      <c r="B270" s="22" t="s">
        <v>3426</v>
      </c>
      <c r="C270" s="22"/>
      <c r="D270" s="22"/>
      <c r="E270" s="46" t="s">
        <v>3422</v>
      </c>
      <c r="F270" s="46" t="s">
        <v>3427</v>
      </c>
      <c r="G270" s="22" t="s">
        <v>3428</v>
      </c>
      <c r="H270" s="22"/>
      <c r="I270" s="31" t="s">
        <v>3429</v>
      </c>
      <c r="J270" s="31" t="s">
        <v>3430</v>
      </c>
      <c r="K270" s="31" t="s">
        <v>3431</v>
      </c>
      <c r="L270" s="22"/>
      <c r="M270" s="31" t="s">
        <v>3432</v>
      </c>
      <c r="N270" s="22"/>
      <c r="O270" s="22"/>
      <c r="P270" s="22"/>
      <c r="Q270" s="22"/>
      <c r="R270" s="22"/>
      <c r="S270" s="31" t="s">
        <v>3433</v>
      </c>
      <c r="T270" s="31" t="s">
        <v>3434</v>
      </c>
      <c r="U270" s="31" t="s">
        <v>3435</v>
      </c>
      <c r="V270" s="31" t="s">
        <v>3436</v>
      </c>
      <c r="W270" s="22"/>
      <c r="X270" s="22"/>
      <c r="Y270" s="22"/>
      <c r="Z270" s="22"/>
      <c r="AA270" s="22"/>
      <c r="AB270" s="22"/>
      <c r="AC270" s="22"/>
      <c r="AD270" s="22"/>
      <c r="AE270" s="31" t="s">
        <v>3437</v>
      </c>
      <c r="AF270" s="22"/>
      <c r="AG270" s="22"/>
      <c r="AH270" s="22"/>
      <c r="AI270" s="22"/>
      <c r="AJ270" s="22"/>
      <c r="AK270" s="22"/>
      <c r="AL270" s="22"/>
      <c r="AM270" s="22"/>
      <c r="AN270" s="22"/>
      <c r="AO270" s="22"/>
      <c r="AP270" s="32"/>
      <c r="AQ270" s="50" t="s">
        <v>3438</v>
      </c>
      <c r="AR270" s="36"/>
      <c r="AS270" s="36"/>
      <c r="AT270" s="36"/>
      <c r="AU270" s="36"/>
      <c r="AV270" s="36"/>
      <c r="AW270" s="36"/>
      <c r="AX270" s="36"/>
      <c r="AY270" s="36"/>
      <c r="AZ270" s="36"/>
      <c r="BA270" s="36"/>
      <c r="BB270" s="36"/>
      <c r="BC270" s="36"/>
      <c r="BD270" s="36"/>
      <c r="BE270" s="36"/>
      <c r="BF270" s="36"/>
      <c r="BG270" s="36"/>
      <c r="BH270" s="36"/>
      <c r="BI270" s="36"/>
      <c r="BJ270" s="36"/>
      <c r="BK270" s="36"/>
      <c r="BL270" s="36"/>
    </row>
    <row r="271">
      <c r="A271" s="22" t="s">
        <v>3439</v>
      </c>
      <c r="B271" s="22" t="s">
        <v>3440</v>
      </c>
      <c r="C271" s="22"/>
      <c r="D271" s="22"/>
      <c r="E271" s="46" t="s">
        <v>3441</v>
      </c>
      <c r="F271" s="46" t="s">
        <v>3442</v>
      </c>
      <c r="G271" s="22" t="s">
        <v>3443</v>
      </c>
      <c r="H271" s="22"/>
      <c r="I271" s="31" t="s">
        <v>3444</v>
      </c>
      <c r="J271" s="31" t="s">
        <v>3445</v>
      </c>
      <c r="K271" s="31" t="s">
        <v>3446</v>
      </c>
      <c r="L271" s="22"/>
      <c r="M271" s="31" t="s">
        <v>3447</v>
      </c>
      <c r="N271" s="31" t="s">
        <v>3448</v>
      </c>
      <c r="O271" s="31" t="s">
        <v>3449</v>
      </c>
      <c r="P271" s="22"/>
      <c r="Q271" s="22"/>
      <c r="R271" s="22"/>
      <c r="S271" s="31" t="s">
        <v>3450</v>
      </c>
      <c r="T271" s="31" t="s">
        <v>3451</v>
      </c>
      <c r="U271" s="31" t="s">
        <v>3452</v>
      </c>
      <c r="V271" s="31" t="s">
        <v>3453</v>
      </c>
      <c r="W271" s="31" t="s">
        <v>3454</v>
      </c>
      <c r="X271" s="22"/>
      <c r="Y271" s="22"/>
      <c r="Z271" s="22"/>
      <c r="AA271" s="22"/>
      <c r="AB271" s="22"/>
      <c r="AC271" s="22"/>
      <c r="AD271" s="22"/>
      <c r="AE271" s="22"/>
      <c r="AF271" s="22"/>
      <c r="AG271" s="22"/>
      <c r="AH271" s="22"/>
      <c r="AI271" s="22"/>
      <c r="AJ271" s="22"/>
      <c r="AK271" s="22"/>
      <c r="AL271" s="22"/>
      <c r="AM271" s="22"/>
      <c r="AN271" s="31" t="s">
        <v>3455</v>
      </c>
      <c r="AO271" s="31" t="s">
        <v>3456</v>
      </c>
      <c r="AP271" s="40" t="s">
        <v>3457</v>
      </c>
      <c r="AQ271" s="50" t="s">
        <v>3458</v>
      </c>
      <c r="AR271" s="36"/>
      <c r="AS271" s="36"/>
      <c r="AT271" s="36"/>
      <c r="AU271" s="36"/>
      <c r="AV271" s="36"/>
      <c r="AW271" s="36"/>
      <c r="AX271" s="36"/>
      <c r="AY271" s="36"/>
      <c r="AZ271" s="36"/>
      <c r="BA271" s="36"/>
      <c r="BB271" s="36"/>
      <c r="BC271" s="36"/>
      <c r="BD271" s="36"/>
      <c r="BE271" s="36"/>
      <c r="BF271" s="36"/>
      <c r="BG271" s="36"/>
      <c r="BH271" s="36"/>
      <c r="BI271" s="36"/>
      <c r="BJ271" s="36"/>
      <c r="BK271" s="36"/>
      <c r="BL271" s="36"/>
    </row>
    <row r="272">
      <c r="A272" s="22" t="s">
        <v>3459</v>
      </c>
      <c r="B272" s="22" t="s">
        <v>3460</v>
      </c>
      <c r="C272" s="22"/>
      <c r="D272" s="22"/>
      <c r="E272" s="46" t="s">
        <v>3461</v>
      </c>
      <c r="F272" s="46" t="s">
        <v>3462</v>
      </c>
      <c r="G272" s="22" t="s">
        <v>3463</v>
      </c>
      <c r="H272" s="22"/>
      <c r="I272" s="31" t="s">
        <v>3464</v>
      </c>
      <c r="J272" s="31" t="s">
        <v>3465</v>
      </c>
      <c r="K272" s="31" t="s">
        <v>3466</v>
      </c>
      <c r="L272" s="22"/>
      <c r="M272" s="31" t="s">
        <v>3467</v>
      </c>
      <c r="N272" s="31" t="s">
        <v>3468</v>
      </c>
      <c r="O272" s="31" t="s">
        <v>3469</v>
      </c>
      <c r="P272" s="31" t="s">
        <v>3470</v>
      </c>
      <c r="Q272" s="31" t="s">
        <v>3471</v>
      </c>
      <c r="R272" s="22"/>
      <c r="S272" s="31" t="s">
        <v>3472</v>
      </c>
      <c r="T272" s="31" t="s">
        <v>3473</v>
      </c>
      <c r="U272" s="31" t="s">
        <v>3474</v>
      </c>
      <c r="V272" s="31" t="s">
        <v>3475</v>
      </c>
      <c r="W272" s="31" t="s">
        <v>3476</v>
      </c>
      <c r="X272" s="31" t="s">
        <v>3477</v>
      </c>
      <c r="Y272" s="22"/>
      <c r="Z272" s="22"/>
      <c r="AA272" s="22"/>
      <c r="AB272" s="22"/>
      <c r="AC272" s="22"/>
      <c r="AD272" s="22"/>
      <c r="AE272" s="31" t="s">
        <v>3478</v>
      </c>
      <c r="AF272" s="22"/>
      <c r="AG272" s="22"/>
      <c r="AH272" s="22"/>
      <c r="AI272" s="22"/>
      <c r="AJ272" s="22"/>
      <c r="AK272" s="22"/>
      <c r="AL272" s="22"/>
      <c r="AM272" s="22"/>
      <c r="AN272" s="31" t="s">
        <v>3479</v>
      </c>
      <c r="AO272" s="31" t="s">
        <v>3480</v>
      </c>
      <c r="AP272" s="40" t="s">
        <v>3481</v>
      </c>
      <c r="AQ272" s="50" t="s">
        <v>3482</v>
      </c>
      <c r="AR272" s="36"/>
      <c r="AS272" s="36"/>
      <c r="AT272" s="36"/>
      <c r="AU272" s="36"/>
      <c r="AV272" s="36"/>
      <c r="AW272" s="36"/>
      <c r="AX272" s="36"/>
      <c r="AY272" s="36"/>
      <c r="AZ272" s="36"/>
      <c r="BA272" s="36"/>
      <c r="BB272" s="36"/>
      <c r="BC272" s="36"/>
      <c r="BD272" s="36"/>
      <c r="BE272" s="36"/>
      <c r="BF272" s="36"/>
      <c r="BG272" s="36"/>
      <c r="BH272" s="36"/>
      <c r="BI272" s="36"/>
      <c r="BJ272" s="36"/>
      <c r="BK272" s="36"/>
      <c r="BL272" s="36"/>
    </row>
    <row r="273">
      <c r="A273" s="22" t="s">
        <v>3483</v>
      </c>
      <c r="B273" s="22" t="s">
        <v>214</v>
      </c>
      <c r="C273" s="22"/>
      <c r="D273" s="22"/>
      <c r="E273" s="46" t="s">
        <v>3484</v>
      </c>
      <c r="F273" s="46" t="s">
        <v>3485</v>
      </c>
      <c r="G273" s="22" t="s">
        <v>3486</v>
      </c>
      <c r="H273" s="22"/>
      <c r="I273" s="31" t="s">
        <v>3487</v>
      </c>
      <c r="J273" s="31" t="s">
        <v>3488</v>
      </c>
      <c r="K273" s="31" t="s">
        <v>3489</v>
      </c>
      <c r="L273" s="22"/>
      <c r="M273" s="31" t="s">
        <v>3490</v>
      </c>
      <c r="N273" s="31" t="s">
        <v>3491</v>
      </c>
      <c r="O273" s="31" t="s">
        <v>3492</v>
      </c>
      <c r="P273" s="22"/>
      <c r="Q273" s="22"/>
      <c r="R273" s="22"/>
      <c r="S273" s="31" t="s">
        <v>3493</v>
      </c>
      <c r="T273" s="31" t="s">
        <v>3494</v>
      </c>
      <c r="U273" s="31" t="s">
        <v>3495</v>
      </c>
      <c r="V273" s="31" t="s">
        <v>3496</v>
      </c>
      <c r="W273" s="31" t="s">
        <v>3497</v>
      </c>
      <c r="X273" s="22"/>
      <c r="Y273" s="22"/>
      <c r="Z273" s="22"/>
      <c r="AA273" s="22"/>
      <c r="AB273" s="22"/>
      <c r="AC273" s="22"/>
      <c r="AD273" s="22"/>
      <c r="AE273" s="22"/>
      <c r="AF273" s="22"/>
      <c r="AG273" s="22"/>
      <c r="AH273" s="22"/>
      <c r="AI273" s="22"/>
      <c r="AJ273" s="22"/>
      <c r="AK273" s="22"/>
      <c r="AL273" s="22"/>
      <c r="AM273" s="22"/>
      <c r="AN273" s="31" t="s">
        <v>3498</v>
      </c>
      <c r="AO273" s="31" t="s">
        <v>3499</v>
      </c>
      <c r="AP273" s="32"/>
      <c r="AQ273" s="50" t="s">
        <v>3500</v>
      </c>
      <c r="AR273" s="36"/>
      <c r="AS273" s="36"/>
      <c r="AT273" s="36"/>
      <c r="AU273" s="36"/>
      <c r="AV273" s="36"/>
      <c r="AW273" s="36"/>
      <c r="AX273" s="36"/>
      <c r="AY273" s="36"/>
      <c r="AZ273" s="36"/>
      <c r="BA273" s="36"/>
      <c r="BB273" s="36"/>
      <c r="BC273" s="36"/>
      <c r="BD273" s="36"/>
      <c r="BE273" s="36"/>
      <c r="BF273" s="36"/>
      <c r="BG273" s="36"/>
      <c r="BH273" s="36"/>
      <c r="BI273" s="36"/>
      <c r="BJ273" s="36"/>
      <c r="BK273" s="36"/>
      <c r="BL273" s="36"/>
    </row>
    <row r="274">
      <c r="A274" s="22" t="s">
        <v>3501</v>
      </c>
      <c r="B274" s="22" t="s">
        <v>294</v>
      </c>
      <c r="C274" s="22"/>
      <c r="D274" s="22"/>
      <c r="E274" s="46" t="s">
        <v>3502</v>
      </c>
      <c r="F274" s="46" t="s">
        <v>3503</v>
      </c>
      <c r="G274" s="22" t="s">
        <v>3504</v>
      </c>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32"/>
      <c r="AQ274" s="45"/>
      <c r="AR274" s="36"/>
      <c r="AS274" s="36"/>
      <c r="AT274" s="36"/>
      <c r="AU274" s="36"/>
      <c r="AV274" s="36"/>
      <c r="AW274" s="36"/>
      <c r="AX274" s="36"/>
      <c r="AY274" s="36"/>
      <c r="AZ274" s="36"/>
      <c r="BA274" s="36"/>
      <c r="BB274" s="36"/>
      <c r="BC274" s="36"/>
      <c r="BD274" s="36"/>
      <c r="BE274" s="36"/>
      <c r="BF274" s="36"/>
      <c r="BG274" s="36"/>
      <c r="BH274" s="36"/>
      <c r="BI274" s="36"/>
      <c r="BJ274" s="36"/>
      <c r="BK274" s="36"/>
      <c r="BL274" s="36"/>
    </row>
    <row r="275">
      <c r="A275" s="22" t="s">
        <v>3505</v>
      </c>
      <c r="B275" s="22" t="s">
        <v>294</v>
      </c>
      <c r="C275" s="22"/>
      <c r="D275" s="22"/>
      <c r="E275" s="46" t="s">
        <v>2880</v>
      </c>
      <c r="F275" s="46" t="s">
        <v>3506</v>
      </c>
      <c r="G275" s="22" t="s">
        <v>3507</v>
      </c>
      <c r="H275" s="22"/>
      <c r="I275" s="31" t="s">
        <v>3508</v>
      </c>
      <c r="J275" s="31" t="s">
        <v>3509</v>
      </c>
      <c r="K275" s="31" t="s">
        <v>3510</v>
      </c>
      <c r="L275" s="31" t="s">
        <v>3511</v>
      </c>
      <c r="M275" s="31" t="s">
        <v>3512</v>
      </c>
      <c r="N275" s="31" t="s">
        <v>3513</v>
      </c>
      <c r="O275" s="31" t="s">
        <v>3514</v>
      </c>
      <c r="P275" s="31" t="s">
        <v>3515</v>
      </c>
      <c r="Q275" s="22"/>
      <c r="R275" s="22"/>
      <c r="S275" s="31" t="s">
        <v>3516</v>
      </c>
      <c r="T275" s="31" t="s">
        <v>3517</v>
      </c>
      <c r="U275" s="31" t="s">
        <v>3518</v>
      </c>
      <c r="V275" s="31" t="s">
        <v>3519</v>
      </c>
      <c r="W275" s="31" t="s">
        <v>3520</v>
      </c>
      <c r="X275" s="22"/>
      <c r="Y275" s="22"/>
      <c r="Z275" s="22"/>
      <c r="AA275" s="22"/>
      <c r="AB275" s="22"/>
      <c r="AC275" s="22"/>
      <c r="AD275" s="22"/>
      <c r="AE275" s="22"/>
      <c r="AF275" s="22"/>
      <c r="AG275" s="22"/>
      <c r="AH275" s="22"/>
      <c r="AI275" s="22"/>
      <c r="AJ275" s="22"/>
      <c r="AK275" s="22"/>
      <c r="AL275" s="22"/>
      <c r="AM275" s="22"/>
      <c r="AN275" s="31" t="s">
        <v>3521</v>
      </c>
      <c r="AO275" s="31" t="s">
        <v>3522</v>
      </c>
      <c r="AP275" s="32"/>
      <c r="AQ275" s="50" t="s">
        <v>1549</v>
      </c>
      <c r="AR275" s="36"/>
      <c r="AS275" s="36"/>
      <c r="AT275" s="36"/>
      <c r="AU275" s="36"/>
      <c r="AV275" s="36"/>
      <c r="AW275" s="36"/>
      <c r="AX275" s="36"/>
      <c r="AY275" s="36"/>
      <c r="AZ275" s="36"/>
      <c r="BA275" s="36"/>
      <c r="BB275" s="36"/>
      <c r="BC275" s="36"/>
      <c r="BD275" s="36"/>
      <c r="BE275" s="36"/>
      <c r="BF275" s="36"/>
      <c r="BG275" s="36"/>
      <c r="BH275" s="36"/>
      <c r="BI275" s="36"/>
      <c r="BJ275" s="36"/>
      <c r="BK275" s="36"/>
      <c r="BL275" s="36"/>
    </row>
    <row r="276">
      <c r="A276" s="22" t="s">
        <v>3523</v>
      </c>
      <c r="B276" s="22" t="s">
        <v>214</v>
      </c>
      <c r="C276" s="22"/>
      <c r="D276" s="22"/>
      <c r="E276" s="46" t="s">
        <v>3524</v>
      </c>
      <c r="F276" s="46" t="s">
        <v>3525</v>
      </c>
      <c r="G276" s="22" t="s">
        <v>3526</v>
      </c>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32"/>
      <c r="AQ276" s="45"/>
      <c r="AR276" s="36"/>
      <c r="AS276" s="36"/>
      <c r="AT276" s="36"/>
      <c r="AU276" s="36"/>
      <c r="AV276" s="36"/>
      <c r="AW276" s="36"/>
      <c r="AX276" s="36"/>
      <c r="AY276" s="36"/>
      <c r="AZ276" s="36"/>
      <c r="BA276" s="36"/>
      <c r="BB276" s="36"/>
      <c r="BC276" s="36"/>
      <c r="BD276" s="36"/>
      <c r="BE276" s="36"/>
      <c r="BF276" s="36"/>
      <c r="BG276" s="36"/>
      <c r="BH276" s="36"/>
      <c r="BI276" s="36"/>
      <c r="BJ276" s="36"/>
      <c r="BK276" s="36"/>
      <c r="BL276" s="36"/>
    </row>
    <row r="277">
      <c r="A277" s="22" t="s">
        <v>3527</v>
      </c>
      <c r="B277" s="22" t="s">
        <v>214</v>
      </c>
      <c r="C277" s="22"/>
      <c r="D277" s="22"/>
      <c r="E277" s="46" t="s">
        <v>3528</v>
      </c>
      <c r="F277" s="46" t="s">
        <v>3529</v>
      </c>
      <c r="G277" s="22" t="s">
        <v>3530</v>
      </c>
      <c r="H277" s="22"/>
      <c r="I277" s="31" t="s">
        <v>3531</v>
      </c>
      <c r="J277" s="31" t="s">
        <v>3532</v>
      </c>
      <c r="K277" s="31" t="s">
        <v>3533</v>
      </c>
      <c r="L277" s="22"/>
      <c r="M277" s="31" t="s">
        <v>3534</v>
      </c>
      <c r="N277" s="31" t="s">
        <v>3535</v>
      </c>
      <c r="O277" s="31" t="s">
        <v>3536</v>
      </c>
      <c r="P277" s="22"/>
      <c r="Q277" s="22"/>
      <c r="R277" s="22"/>
      <c r="S277" s="31" t="s">
        <v>3537</v>
      </c>
      <c r="T277" s="31" t="s">
        <v>3538</v>
      </c>
      <c r="U277" s="31" t="s">
        <v>3539</v>
      </c>
      <c r="V277" s="31" t="s">
        <v>3540</v>
      </c>
      <c r="W277" s="31" t="s">
        <v>3541</v>
      </c>
      <c r="X277" s="31" t="s">
        <v>3542</v>
      </c>
      <c r="Y277" s="22"/>
      <c r="Z277" s="22"/>
      <c r="AA277" s="22"/>
      <c r="AB277" s="22"/>
      <c r="AC277" s="22"/>
      <c r="AD277" s="22"/>
      <c r="AE277" s="22"/>
      <c r="AF277" s="22"/>
      <c r="AG277" s="22"/>
      <c r="AH277" s="22"/>
      <c r="AI277" s="22"/>
      <c r="AJ277" s="22"/>
      <c r="AK277" s="22"/>
      <c r="AL277" s="22"/>
      <c r="AM277" s="22"/>
      <c r="AN277" s="31" t="s">
        <v>3543</v>
      </c>
      <c r="AO277" s="31" t="s">
        <v>3544</v>
      </c>
      <c r="AP277" s="32"/>
      <c r="AQ277" s="50" t="s">
        <v>3545</v>
      </c>
      <c r="AR277" s="36"/>
      <c r="AS277" s="36"/>
      <c r="AT277" s="36"/>
      <c r="AU277" s="36"/>
      <c r="AV277" s="36"/>
      <c r="AW277" s="36"/>
      <c r="AX277" s="36"/>
      <c r="AY277" s="36"/>
      <c r="AZ277" s="36"/>
      <c r="BA277" s="36"/>
      <c r="BB277" s="36"/>
      <c r="BC277" s="36"/>
      <c r="BD277" s="36"/>
      <c r="BE277" s="36"/>
      <c r="BF277" s="36"/>
      <c r="BG277" s="36"/>
      <c r="BH277" s="36"/>
      <c r="BI277" s="36"/>
      <c r="BJ277" s="36"/>
      <c r="BK277" s="36"/>
      <c r="BL277" s="36"/>
    </row>
    <row r="278">
      <c r="A278" s="22" t="s">
        <v>3546</v>
      </c>
      <c r="B278" s="22" t="s">
        <v>214</v>
      </c>
      <c r="C278" s="22"/>
      <c r="D278" s="22"/>
      <c r="E278" s="46" t="s">
        <v>3547</v>
      </c>
      <c r="F278" s="46" t="s">
        <v>3548</v>
      </c>
      <c r="G278" s="22" t="s">
        <v>3549</v>
      </c>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32"/>
      <c r="AQ278" s="45"/>
      <c r="AR278" s="36"/>
      <c r="AS278" s="36"/>
      <c r="AT278" s="36"/>
      <c r="AU278" s="36"/>
      <c r="AV278" s="36"/>
      <c r="AW278" s="36"/>
      <c r="AX278" s="36"/>
      <c r="AY278" s="36"/>
      <c r="AZ278" s="36"/>
      <c r="BA278" s="36"/>
      <c r="BB278" s="36"/>
      <c r="BC278" s="36"/>
      <c r="BD278" s="36"/>
      <c r="BE278" s="36"/>
      <c r="BF278" s="36"/>
      <c r="BG278" s="36"/>
      <c r="BH278" s="36"/>
      <c r="BI278" s="36"/>
      <c r="BJ278" s="36"/>
      <c r="BK278" s="36"/>
      <c r="BL278" s="36"/>
    </row>
    <row r="279">
      <c r="A279" s="22" t="s">
        <v>3550</v>
      </c>
      <c r="B279" s="22" t="s">
        <v>775</v>
      </c>
      <c r="C279" s="22"/>
      <c r="D279" s="22"/>
      <c r="E279" s="46" t="s">
        <v>3551</v>
      </c>
      <c r="F279" s="46" t="s">
        <v>3552</v>
      </c>
      <c r="G279" s="22" t="s">
        <v>3553</v>
      </c>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32"/>
      <c r="AQ279" s="45"/>
      <c r="AR279" s="36"/>
      <c r="AS279" s="36"/>
      <c r="AT279" s="36"/>
      <c r="AU279" s="36"/>
      <c r="AV279" s="36"/>
      <c r="AW279" s="36"/>
      <c r="AX279" s="36"/>
      <c r="AY279" s="36"/>
      <c r="AZ279" s="36"/>
      <c r="BA279" s="36"/>
      <c r="BB279" s="36"/>
      <c r="BC279" s="36"/>
      <c r="BD279" s="36"/>
      <c r="BE279" s="36"/>
      <c r="BF279" s="36"/>
      <c r="BG279" s="36"/>
      <c r="BH279" s="36"/>
      <c r="BI279" s="36"/>
      <c r="BJ279" s="36"/>
      <c r="BK279" s="36"/>
      <c r="BL279" s="36"/>
    </row>
    <row r="280">
      <c r="A280" s="22" t="s">
        <v>3554</v>
      </c>
      <c r="B280" s="22" t="s">
        <v>502</v>
      </c>
      <c r="C280" s="22"/>
      <c r="D280" s="22"/>
      <c r="E280" s="46" t="s">
        <v>3555</v>
      </c>
      <c r="F280" s="46" t="s">
        <v>227</v>
      </c>
      <c r="G280" s="22" t="s">
        <v>3556</v>
      </c>
      <c r="H280" s="22"/>
      <c r="I280" s="22"/>
      <c r="J280" s="31" t="s">
        <v>3557</v>
      </c>
      <c r="K280" s="31" t="s">
        <v>3558</v>
      </c>
      <c r="L280" s="31" t="s">
        <v>3559</v>
      </c>
      <c r="M280" s="31" t="s">
        <v>3560</v>
      </c>
      <c r="N280" s="22"/>
      <c r="O280" s="22"/>
      <c r="P280" s="22"/>
      <c r="Q280" s="31" t="s">
        <v>3561</v>
      </c>
      <c r="R280" s="22"/>
      <c r="S280" s="22"/>
      <c r="T280" s="22"/>
      <c r="U280" s="31" t="s">
        <v>3562</v>
      </c>
      <c r="V280" s="22"/>
      <c r="W280" s="22"/>
      <c r="X280" s="22"/>
      <c r="Y280" s="22"/>
      <c r="Z280" s="22"/>
      <c r="AA280" s="22"/>
      <c r="AB280" s="22"/>
      <c r="AC280" s="22"/>
      <c r="AD280" s="22"/>
      <c r="AE280" s="31" t="s">
        <v>3563</v>
      </c>
      <c r="AF280" s="22"/>
      <c r="AG280" s="22"/>
      <c r="AH280" s="22"/>
      <c r="AI280" s="22"/>
      <c r="AJ280" s="22"/>
      <c r="AK280" s="22"/>
      <c r="AL280" s="22"/>
      <c r="AM280" s="22"/>
      <c r="AN280" s="22"/>
      <c r="AO280" s="22"/>
      <c r="AP280" s="32"/>
      <c r="AQ280" s="45"/>
      <c r="AR280" s="36"/>
      <c r="AS280" s="36"/>
      <c r="AT280" s="36"/>
      <c r="AU280" s="36"/>
      <c r="AV280" s="36"/>
      <c r="AW280" s="36"/>
      <c r="AX280" s="36"/>
      <c r="AY280" s="36"/>
      <c r="AZ280" s="36"/>
      <c r="BA280" s="36"/>
      <c r="BB280" s="36"/>
      <c r="BC280" s="36"/>
      <c r="BD280" s="36"/>
      <c r="BE280" s="36"/>
      <c r="BF280" s="36"/>
      <c r="BG280" s="36"/>
      <c r="BH280" s="36"/>
      <c r="BI280" s="36"/>
      <c r="BJ280" s="36"/>
      <c r="BK280" s="36"/>
      <c r="BL280" s="36"/>
    </row>
    <row r="281">
      <c r="A281" s="22" t="s">
        <v>3564</v>
      </c>
      <c r="B281" s="22" t="s">
        <v>373</v>
      </c>
      <c r="C281" s="22"/>
      <c r="D281" s="22"/>
      <c r="E281" s="46" t="s">
        <v>3565</v>
      </c>
      <c r="F281" s="46" t="s">
        <v>3566</v>
      </c>
      <c r="G281" s="22" t="s">
        <v>3567</v>
      </c>
      <c r="H281" s="22"/>
      <c r="I281" s="31" t="s">
        <v>3568</v>
      </c>
      <c r="J281" s="31" t="s">
        <v>3569</v>
      </c>
      <c r="K281" s="31" t="s">
        <v>3570</v>
      </c>
      <c r="L281" s="31" t="s">
        <v>3571</v>
      </c>
      <c r="M281" s="31" t="s">
        <v>3572</v>
      </c>
      <c r="N281" s="31" t="s">
        <v>3573</v>
      </c>
      <c r="O281" s="31" t="s">
        <v>3574</v>
      </c>
      <c r="P281" s="22"/>
      <c r="Q281" s="22"/>
      <c r="R281" s="22"/>
      <c r="S281" s="31" t="s">
        <v>3575</v>
      </c>
      <c r="T281" s="31" t="s">
        <v>3576</v>
      </c>
      <c r="U281" s="31" t="s">
        <v>3577</v>
      </c>
      <c r="V281" s="31" t="s">
        <v>3578</v>
      </c>
      <c r="W281" s="31" t="s">
        <v>3579</v>
      </c>
      <c r="X281" s="31" t="s">
        <v>3580</v>
      </c>
      <c r="Y281" s="22"/>
      <c r="Z281" s="22"/>
      <c r="AA281" s="22"/>
      <c r="AB281" s="22"/>
      <c r="AC281" s="22"/>
      <c r="AD281" s="22"/>
      <c r="AE281" s="31" t="s">
        <v>3581</v>
      </c>
      <c r="AF281" s="31" t="s">
        <v>3582</v>
      </c>
      <c r="AG281" s="22"/>
      <c r="AH281" s="22"/>
      <c r="AI281" s="22"/>
      <c r="AJ281" s="22"/>
      <c r="AK281" s="22"/>
      <c r="AL281" s="22"/>
      <c r="AM281" s="22"/>
      <c r="AN281" s="31" t="s">
        <v>3583</v>
      </c>
      <c r="AO281" s="31" t="s">
        <v>3584</v>
      </c>
      <c r="AP281" s="32"/>
      <c r="AQ281" s="50" t="s">
        <v>3585</v>
      </c>
      <c r="AR281" s="36"/>
      <c r="AS281" s="36"/>
      <c r="AT281" s="36"/>
      <c r="AU281" s="36"/>
      <c r="AV281" s="36"/>
      <c r="AW281" s="36"/>
      <c r="AX281" s="36"/>
      <c r="AY281" s="36"/>
      <c r="AZ281" s="36"/>
      <c r="BA281" s="36"/>
      <c r="BB281" s="36"/>
      <c r="BC281" s="36"/>
      <c r="BD281" s="36"/>
      <c r="BE281" s="36"/>
      <c r="BF281" s="36"/>
      <c r="BG281" s="36"/>
      <c r="BH281" s="36"/>
      <c r="BI281" s="36"/>
      <c r="BJ281" s="36"/>
      <c r="BK281" s="36"/>
      <c r="BL281" s="36"/>
    </row>
    <row r="282">
      <c r="A282" s="22" t="s">
        <v>3586</v>
      </c>
      <c r="B282" s="22" t="s">
        <v>214</v>
      </c>
      <c r="C282" s="22"/>
      <c r="D282" s="22"/>
      <c r="E282" s="46" t="s">
        <v>3587</v>
      </c>
      <c r="F282" s="46" t="s">
        <v>3588</v>
      </c>
      <c r="G282" s="22" t="s">
        <v>3589</v>
      </c>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32"/>
      <c r="AQ282" s="45"/>
      <c r="AR282" s="36"/>
      <c r="AS282" s="36"/>
      <c r="AT282" s="36"/>
      <c r="AU282" s="36"/>
      <c r="AV282" s="36"/>
      <c r="AW282" s="36"/>
      <c r="AX282" s="36"/>
      <c r="AY282" s="36"/>
      <c r="AZ282" s="36"/>
      <c r="BA282" s="36"/>
      <c r="BB282" s="36"/>
      <c r="BC282" s="36"/>
      <c r="BD282" s="36"/>
      <c r="BE282" s="36"/>
      <c r="BF282" s="36"/>
      <c r="BG282" s="36"/>
      <c r="BH282" s="36"/>
      <c r="BI282" s="36"/>
      <c r="BJ282" s="36"/>
      <c r="BK282" s="36"/>
      <c r="BL282" s="36"/>
    </row>
    <row r="283">
      <c r="A283" s="22" t="s">
        <v>3590</v>
      </c>
      <c r="B283" s="22" t="s">
        <v>49</v>
      </c>
      <c r="C283" s="22"/>
      <c r="D283" s="22"/>
      <c r="E283" s="46" t="s">
        <v>3591</v>
      </c>
      <c r="F283" s="46" t="s">
        <v>3592</v>
      </c>
      <c r="G283" s="22" t="s">
        <v>3593</v>
      </c>
      <c r="H283" s="22"/>
      <c r="I283" s="31" t="s">
        <v>3594</v>
      </c>
      <c r="J283" s="31" t="s">
        <v>3595</v>
      </c>
      <c r="K283" s="31" t="s">
        <v>3596</v>
      </c>
      <c r="L283" s="22"/>
      <c r="M283" s="31" t="s">
        <v>3597</v>
      </c>
      <c r="N283" s="31" t="s">
        <v>3598</v>
      </c>
      <c r="O283" s="31" t="s">
        <v>3599</v>
      </c>
      <c r="P283" s="22"/>
      <c r="Q283" s="22"/>
      <c r="R283" s="22"/>
      <c r="S283" s="31" t="s">
        <v>3600</v>
      </c>
      <c r="T283" s="31" t="s">
        <v>3601</v>
      </c>
      <c r="U283" s="31" t="s">
        <v>3602</v>
      </c>
      <c r="V283" s="31" t="s">
        <v>3603</v>
      </c>
      <c r="W283" s="31" t="s">
        <v>3604</v>
      </c>
      <c r="X283" s="31" t="s">
        <v>3605</v>
      </c>
      <c r="Y283" s="22"/>
      <c r="Z283" s="22"/>
      <c r="AA283" s="22"/>
      <c r="AB283" s="22"/>
      <c r="AC283" s="22"/>
      <c r="AD283" s="22"/>
      <c r="AE283" s="22"/>
      <c r="AF283" s="22"/>
      <c r="AG283" s="22"/>
      <c r="AH283" s="22"/>
      <c r="AI283" s="22"/>
      <c r="AJ283" s="22"/>
      <c r="AK283" s="22"/>
      <c r="AL283" s="22"/>
      <c r="AM283" s="22"/>
      <c r="AN283" s="31" t="s">
        <v>3606</v>
      </c>
      <c r="AO283" s="31" t="s">
        <v>3607</v>
      </c>
      <c r="AP283" s="32"/>
      <c r="AQ283" s="50" t="s">
        <v>3608</v>
      </c>
      <c r="AR283" s="36"/>
      <c r="AS283" s="36"/>
      <c r="AT283" s="36"/>
      <c r="AU283" s="36"/>
      <c r="AV283" s="36"/>
      <c r="AW283" s="36"/>
      <c r="AX283" s="36"/>
      <c r="AY283" s="36"/>
      <c r="AZ283" s="36"/>
      <c r="BA283" s="36"/>
      <c r="BB283" s="36"/>
      <c r="BC283" s="36"/>
      <c r="BD283" s="36"/>
      <c r="BE283" s="36"/>
      <c r="BF283" s="36"/>
      <c r="BG283" s="36"/>
      <c r="BH283" s="36"/>
      <c r="BI283" s="36"/>
      <c r="BJ283" s="36"/>
      <c r="BK283" s="36"/>
      <c r="BL283" s="36"/>
    </row>
    <row r="284">
      <c r="A284" s="22" t="s">
        <v>3609</v>
      </c>
      <c r="B284" s="22" t="s">
        <v>214</v>
      </c>
      <c r="C284" s="22"/>
      <c r="D284" s="22"/>
      <c r="E284" s="46" t="s">
        <v>3610</v>
      </c>
      <c r="F284" s="46" t="s">
        <v>3611</v>
      </c>
      <c r="G284" s="22" t="s">
        <v>3612</v>
      </c>
      <c r="H284" s="22"/>
      <c r="I284" s="22"/>
      <c r="J284" s="31" t="s">
        <v>3613</v>
      </c>
      <c r="K284" s="31" t="s">
        <v>3614</v>
      </c>
      <c r="L284" s="22"/>
      <c r="M284" s="31" t="s">
        <v>3615</v>
      </c>
      <c r="N284" s="31" t="s">
        <v>3616</v>
      </c>
      <c r="O284" s="31" t="s">
        <v>3617</v>
      </c>
      <c r="P284" s="22"/>
      <c r="Q284" s="22"/>
      <c r="R284" s="31" t="s">
        <v>3618</v>
      </c>
      <c r="S284" s="31" t="s">
        <v>3619</v>
      </c>
      <c r="T284" s="31" t="s">
        <v>3620</v>
      </c>
      <c r="U284" s="31" t="s">
        <v>3621</v>
      </c>
      <c r="V284" s="31" t="s">
        <v>3622</v>
      </c>
      <c r="W284" s="31" t="s">
        <v>3623</v>
      </c>
      <c r="X284" s="31" t="s">
        <v>3624</v>
      </c>
      <c r="Y284" s="22"/>
      <c r="Z284" s="22"/>
      <c r="AA284" s="22"/>
      <c r="AB284" s="22"/>
      <c r="AC284" s="22"/>
      <c r="AD284" s="22"/>
      <c r="AE284" s="22"/>
      <c r="AF284" s="22"/>
      <c r="AG284" s="22"/>
      <c r="AH284" s="22"/>
      <c r="AI284" s="22"/>
      <c r="AJ284" s="22"/>
      <c r="AK284" s="22"/>
      <c r="AL284" s="22"/>
      <c r="AM284" s="22"/>
      <c r="AN284" s="31" t="s">
        <v>3625</v>
      </c>
      <c r="AO284" s="31" t="s">
        <v>3626</v>
      </c>
      <c r="AP284" s="32"/>
      <c r="AQ284" s="50" t="s">
        <v>3627</v>
      </c>
      <c r="AR284" s="36"/>
      <c r="AS284" s="36"/>
      <c r="AT284" s="36"/>
      <c r="AU284" s="36"/>
      <c r="AV284" s="36"/>
      <c r="AW284" s="36"/>
      <c r="AX284" s="36"/>
      <c r="AY284" s="36"/>
      <c r="AZ284" s="36"/>
      <c r="BA284" s="36"/>
      <c r="BB284" s="36"/>
      <c r="BC284" s="36"/>
      <c r="BD284" s="36"/>
      <c r="BE284" s="36"/>
      <c r="BF284" s="36"/>
      <c r="BG284" s="36"/>
      <c r="BH284" s="36"/>
      <c r="BI284" s="36"/>
      <c r="BJ284" s="36"/>
      <c r="BK284" s="36"/>
      <c r="BL284" s="36"/>
    </row>
    <row r="285">
      <c r="A285" s="22" t="s">
        <v>3628</v>
      </c>
      <c r="B285" s="22" t="s">
        <v>254</v>
      </c>
      <c r="C285" s="22"/>
      <c r="D285" s="22"/>
      <c r="E285" s="46" t="s">
        <v>3629</v>
      </c>
      <c r="F285" s="46" t="s">
        <v>620</v>
      </c>
      <c r="G285" s="22" t="s">
        <v>3630</v>
      </c>
      <c r="H285" s="22"/>
      <c r="I285" s="22"/>
      <c r="J285" s="31" t="s">
        <v>3631</v>
      </c>
      <c r="K285" s="31" t="s">
        <v>3632</v>
      </c>
      <c r="L285" s="22"/>
      <c r="M285" s="31" t="s">
        <v>3633</v>
      </c>
      <c r="N285" s="31" t="s">
        <v>3634</v>
      </c>
      <c r="O285" s="31" t="s">
        <v>3635</v>
      </c>
      <c r="P285" s="22"/>
      <c r="Q285" s="22"/>
      <c r="R285" s="22"/>
      <c r="S285" s="22"/>
      <c r="T285" s="22"/>
      <c r="U285" s="31" t="s">
        <v>3636</v>
      </c>
      <c r="V285" s="22"/>
      <c r="W285" s="22"/>
      <c r="X285" s="22"/>
      <c r="Y285" s="22"/>
      <c r="Z285" s="22"/>
      <c r="AA285" s="22"/>
      <c r="AB285" s="22"/>
      <c r="AC285" s="22"/>
      <c r="AD285" s="22"/>
      <c r="AE285" s="31" t="s">
        <v>3637</v>
      </c>
      <c r="AF285" s="22"/>
      <c r="AG285" s="22"/>
      <c r="AH285" s="22"/>
      <c r="AI285" s="22"/>
      <c r="AJ285" s="22"/>
      <c r="AK285" s="22"/>
      <c r="AL285" s="22"/>
      <c r="AM285" s="22"/>
      <c r="AN285" s="31" t="s">
        <v>3638</v>
      </c>
      <c r="AO285" s="22"/>
      <c r="AP285" s="32"/>
      <c r="AQ285" s="45"/>
      <c r="AR285" s="36"/>
      <c r="AS285" s="36"/>
      <c r="AT285" s="36"/>
      <c r="AU285" s="36"/>
      <c r="AV285" s="36"/>
      <c r="AW285" s="36"/>
      <c r="AX285" s="36"/>
      <c r="AY285" s="36"/>
      <c r="AZ285" s="36"/>
      <c r="BA285" s="36"/>
      <c r="BB285" s="36"/>
      <c r="BC285" s="36"/>
      <c r="BD285" s="36"/>
      <c r="BE285" s="36"/>
      <c r="BF285" s="36"/>
      <c r="BG285" s="36"/>
      <c r="BH285" s="36"/>
      <c r="BI285" s="36"/>
      <c r="BJ285" s="36"/>
      <c r="BK285" s="36"/>
      <c r="BL285" s="36"/>
    </row>
    <row r="286">
      <c r="A286" s="22" t="s">
        <v>3639</v>
      </c>
      <c r="B286" s="22" t="s">
        <v>775</v>
      </c>
      <c r="C286" s="22"/>
      <c r="D286" s="22"/>
      <c r="E286" s="46" t="s">
        <v>3640</v>
      </c>
      <c r="F286" s="46" t="s">
        <v>3641</v>
      </c>
      <c r="G286" s="22" t="s">
        <v>3642</v>
      </c>
      <c r="H286" s="22"/>
      <c r="I286" s="31" t="s">
        <v>3643</v>
      </c>
      <c r="J286" s="31" t="s">
        <v>3644</v>
      </c>
      <c r="K286" s="31" t="s">
        <v>3645</v>
      </c>
      <c r="L286" s="31" t="s">
        <v>3646</v>
      </c>
      <c r="M286" s="31" t="s">
        <v>3647</v>
      </c>
      <c r="N286" s="31" t="s">
        <v>3648</v>
      </c>
      <c r="O286" s="31" t="s">
        <v>3649</v>
      </c>
      <c r="P286" s="22"/>
      <c r="Q286" s="22"/>
      <c r="R286" s="31" t="s">
        <v>3650</v>
      </c>
      <c r="S286" s="31" t="s">
        <v>3651</v>
      </c>
      <c r="T286" s="31" t="s">
        <v>3652</v>
      </c>
      <c r="U286" s="56" t="s">
        <v>3653</v>
      </c>
      <c r="V286" s="31" t="s">
        <v>3654</v>
      </c>
      <c r="W286" s="31" t="s">
        <v>3655</v>
      </c>
      <c r="X286" s="22"/>
      <c r="Y286" s="22"/>
      <c r="Z286" s="22"/>
      <c r="AA286" s="22"/>
      <c r="AB286" s="22"/>
      <c r="AC286" s="22"/>
      <c r="AD286" s="22"/>
      <c r="AE286" s="22"/>
      <c r="AF286" s="22"/>
      <c r="AG286" s="22"/>
      <c r="AH286" s="22"/>
      <c r="AI286" s="22"/>
      <c r="AJ286" s="22"/>
      <c r="AK286" s="22"/>
      <c r="AL286" s="22"/>
      <c r="AM286" s="31" t="s">
        <v>3656</v>
      </c>
      <c r="AN286" s="31" t="s">
        <v>3657</v>
      </c>
      <c r="AO286" s="31" t="s">
        <v>3658</v>
      </c>
      <c r="AP286" s="40" t="s">
        <v>3659</v>
      </c>
      <c r="AQ286" s="50" t="s">
        <v>3660</v>
      </c>
      <c r="AR286" s="36"/>
      <c r="AS286" s="36"/>
      <c r="AT286" s="36"/>
      <c r="AU286" s="36"/>
      <c r="AV286" s="36"/>
      <c r="AW286" s="36"/>
      <c r="AX286" s="36"/>
      <c r="AY286" s="36"/>
      <c r="AZ286" s="36"/>
      <c r="BA286" s="36"/>
      <c r="BB286" s="36"/>
      <c r="BC286" s="36"/>
      <c r="BD286" s="36"/>
      <c r="BE286" s="36"/>
      <c r="BF286" s="36"/>
      <c r="BG286" s="36"/>
      <c r="BH286" s="36"/>
      <c r="BI286" s="36"/>
      <c r="BJ286" s="36"/>
      <c r="BK286" s="36"/>
      <c r="BL286" s="36"/>
    </row>
    <row r="287">
      <c r="A287" s="22" t="s">
        <v>3661</v>
      </c>
      <c r="B287" s="22" t="s">
        <v>775</v>
      </c>
      <c r="C287" s="22"/>
      <c r="D287" s="22"/>
      <c r="E287" s="46" t="s">
        <v>3662</v>
      </c>
      <c r="F287" s="46" t="s">
        <v>3663</v>
      </c>
      <c r="G287" s="22" t="s">
        <v>3664</v>
      </c>
      <c r="H287" s="22"/>
      <c r="I287" s="31" t="s">
        <v>3665</v>
      </c>
      <c r="J287" s="31" t="s">
        <v>3666</v>
      </c>
      <c r="K287" s="31" t="s">
        <v>3667</v>
      </c>
      <c r="L287" s="31" t="s">
        <v>3668</v>
      </c>
      <c r="M287" s="31" t="s">
        <v>3669</v>
      </c>
      <c r="N287" s="31" t="s">
        <v>3670</v>
      </c>
      <c r="O287" s="31" t="s">
        <v>3671</v>
      </c>
      <c r="P287" s="31" t="s">
        <v>3672</v>
      </c>
      <c r="Q287" s="22"/>
      <c r="R287" s="22"/>
      <c r="S287" s="31" t="s">
        <v>3673</v>
      </c>
      <c r="T287" s="22"/>
      <c r="U287" s="31" t="s">
        <v>3674</v>
      </c>
      <c r="V287" s="31" t="s">
        <v>3675</v>
      </c>
      <c r="W287" s="31" t="s">
        <v>3676</v>
      </c>
      <c r="X287" s="22"/>
      <c r="Y287" s="22"/>
      <c r="Z287" s="22"/>
      <c r="AA287" s="22"/>
      <c r="AB287" s="22"/>
      <c r="AC287" s="22"/>
      <c r="AD287" s="22"/>
      <c r="AE287" s="22"/>
      <c r="AF287" s="22"/>
      <c r="AG287" s="22"/>
      <c r="AH287" s="22"/>
      <c r="AI287" s="22"/>
      <c r="AJ287" s="22"/>
      <c r="AK287" s="22"/>
      <c r="AL287" s="22"/>
      <c r="AM287" s="22"/>
      <c r="AN287" s="31" t="s">
        <v>3677</v>
      </c>
      <c r="AO287" s="31" t="s">
        <v>3678</v>
      </c>
      <c r="AP287" s="40" t="s">
        <v>3679</v>
      </c>
      <c r="AQ287" s="50" t="s">
        <v>3680</v>
      </c>
      <c r="AR287" s="36"/>
      <c r="AS287" s="36"/>
      <c r="AT287" s="36"/>
      <c r="AU287" s="36"/>
      <c r="AV287" s="36"/>
      <c r="AW287" s="36"/>
      <c r="AX287" s="36"/>
      <c r="AY287" s="36"/>
      <c r="AZ287" s="36"/>
      <c r="BA287" s="36"/>
      <c r="BB287" s="36"/>
      <c r="BC287" s="36"/>
      <c r="BD287" s="36"/>
      <c r="BE287" s="36"/>
      <c r="BF287" s="36"/>
      <c r="BG287" s="36"/>
      <c r="BH287" s="36"/>
      <c r="BI287" s="36"/>
      <c r="BJ287" s="36"/>
      <c r="BK287" s="36"/>
      <c r="BL287" s="36"/>
    </row>
    <row r="288">
      <c r="A288" s="22" t="s">
        <v>3681</v>
      </c>
      <c r="B288" s="22" t="s">
        <v>3682</v>
      </c>
      <c r="C288" s="22"/>
      <c r="D288" s="22"/>
      <c r="E288" s="46" t="s">
        <v>3683</v>
      </c>
      <c r="F288" s="46" t="s">
        <v>3684</v>
      </c>
      <c r="G288" s="22" t="s">
        <v>3685</v>
      </c>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32"/>
      <c r="AQ288" s="45"/>
      <c r="AR288" s="36"/>
      <c r="AS288" s="36"/>
      <c r="AT288" s="36"/>
      <c r="AU288" s="36"/>
      <c r="AV288" s="36"/>
      <c r="AW288" s="36"/>
      <c r="AX288" s="36"/>
      <c r="AY288" s="36"/>
      <c r="AZ288" s="36"/>
      <c r="BA288" s="36"/>
      <c r="BB288" s="36"/>
      <c r="BC288" s="36"/>
      <c r="BD288" s="36"/>
      <c r="BE288" s="36"/>
      <c r="BF288" s="36"/>
      <c r="BG288" s="36"/>
      <c r="BH288" s="36"/>
      <c r="BI288" s="36"/>
      <c r="BJ288" s="36"/>
      <c r="BK288" s="36"/>
      <c r="BL288" s="36"/>
    </row>
    <row r="289">
      <c r="A289" s="22" t="s">
        <v>3686</v>
      </c>
      <c r="B289" s="22" t="s">
        <v>221</v>
      </c>
      <c r="C289" s="22"/>
      <c r="D289" s="22"/>
      <c r="E289" s="46" t="s">
        <v>3687</v>
      </c>
      <c r="F289" s="46" t="s">
        <v>3688</v>
      </c>
      <c r="G289" s="22" t="s">
        <v>3689</v>
      </c>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32"/>
      <c r="AQ289" s="45"/>
      <c r="AR289" s="36"/>
      <c r="AS289" s="36"/>
      <c r="AT289" s="36"/>
      <c r="AU289" s="36"/>
      <c r="AV289" s="36"/>
      <c r="AW289" s="36"/>
      <c r="AX289" s="36"/>
      <c r="AY289" s="36"/>
      <c r="AZ289" s="36"/>
      <c r="BA289" s="36"/>
      <c r="BB289" s="36"/>
      <c r="BC289" s="36"/>
      <c r="BD289" s="36"/>
      <c r="BE289" s="36"/>
      <c r="BF289" s="36"/>
      <c r="BG289" s="36"/>
      <c r="BH289" s="36"/>
      <c r="BI289" s="36"/>
      <c r="BJ289" s="36"/>
      <c r="BK289" s="36"/>
      <c r="BL289" s="36"/>
    </row>
    <row r="290">
      <c r="A290" s="22" t="s">
        <v>3690</v>
      </c>
      <c r="B290" s="22" t="s">
        <v>221</v>
      </c>
      <c r="C290" s="22"/>
      <c r="D290" s="22"/>
      <c r="E290" s="22"/>
      <c r="F290" s="22"/>
      <c r="G290" s="22" t="s">
        <v>3691</v>
      </c>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32"/>
      <c r="AQ290" s="45"/>
      <c r="AR290" s="36"/>
      <c r="AS290" s="36"/>
      <c r="AT290" s="36"/>
      <c r="AU290" s="36"/>
      <c r="AV290" s="36"/>
      <c r="AW290" s="36"/>
      <c r="AX290" s="36"/>
      <c r="AY290" s="36"/>
      <c r="AZ290" s="36"/>
      <c r="BA290" s="36"/>
      <c r="BB290" s="36"/>
      <c r="BC290" s="36"/>
      <c r="BD290" s="36"/>
      <c r="BE290" s="36"/>
      <c r="BF290" s="36"/>
      <c r="BG290" s="36"/>
      <c r="BH290" s="36"/>
      <c r="BI290" s="36"/>
      <c r="BJ290" s="36"/>
      <c r="BK290" s="36"/>
      <c r="BL290" s="36"/>
    </row>
    <row r="291">
      <c r="A291" s="22" t="s">
        <v>3692</v>
      </c>
      <c r="B291" s="22" t="s">
        <v>221</v>
      </c>
      <c r="C291" s="22"/>
      <c r="D291" s="22"/>
      <c r="E291" s="46" t="s">
        <v>3693</v>
      </c>
      <c r="F291" s="46" t="s">
        <v>3694</v>
      </c>
      <c r="G291" s="49">
        <v>30593.0</v>
      </c>
      <c r="H291" s="22"/>
      <c r="I291" s="31" t="s">
        <v>3695</v>
      </c>
      <c r="J291" s="31" t="s">
        <v>3696</v>
      </c>
      <c r="K291" s="31" t="s">
        <v>3697</v>
      </c>
      <c r="L291" s="22"/>
      <c r="M291" s="31" t="s">
        <v>3698</v>
      </c>
      <c r="N291" s="22"/>
      <c r="O291" s="31" t="s">
        <v>3699</v>
      </c>
      <c r="P291" s="31" t="s">
        <v>3700</v>
      </c>
      <c r="Q291" s="31" t="s">
        <v>3701</v>
      </c>
      <c r="R291" s="22"/>
      <c r="S291" s="31" t="s">
        <v>3702</v>
      </c>
      <c r="T291" s="31" t="s">
        <v>3703</v>
      </c>
      <c r="U291" s="31" t="s">
        <v>3704</v>
      </c>
      <c r="V291" s="31" t="s">
        <v>3705</v>
      </c>
      <c r="W291" s="22"/>
      <c r="X291" s="22"/>
      <c r="Y291" s="22"/>
      <c r="Z291" s="22"/>
      <c r="AA291" s="22"/>
      <c r="AB291" s="22"/>
      <c r="AC291" s="22"/>
      <c r="AD291" s="22"/>
      <c r="AE291" s="22"/>
      <c r="AF291" s="22"/>
      <c r="AG291" s="22"/>
      <c r="AH291" s="22"/>
      <c r="AI291" s="22"/>
      <c r="AJ291" s="22"/>
      <c r="AK291" s="22"/>
      <c r="AL291" s="22"/>
      <c r="AM291" s="22"/>
      <c r="AN291" s="22"/>
      <c r="AO291" s="22"/>
      <c r="AP291" s="32"/>
      <c r="AQ291" s="45"/>
      <c r="AR291" s="36"/>
      <c r="AS291" s="36"/>
      <c r="AT291" s="36"/>
      <c r="AU291" s="36"/>
      <c r="AV291" s="36"/>
      <c r="AW291" s="36"/>
      <c r="AX291" s="36"/>
      <c r="AY291" s="36"/>
      <c r="AZ291" s="36"/>
      <c r="BA291" s="36"/>
      <c r="BB291" s="36"/>
      <c r="BC291" s="36"/>
      <c r="BD291" s="36"/>
      <c r="BE291" s="36"/>
      <c r="BF291" s="36"/>
      <c r="BG291" s="36"/>
      <c r="BH291" s="36"/>
      <c r="BI291" s="36"/>
      <c r="BJ291" s="36"/>
      <c r="BK291" s="36"/>
      <c r="BL291" s="36"/>
    </row>
    <row r="292">
      <c r="A292" s="22" t="s">
        <v>3706</v>
      </c>
      <c r="B292" s="22" t="s">
        <v>221</v>
      </c>
      <c r="C292" s="22"/>
      <c r="D292" s="22"/>
      <c r="E292" s="46" t="s">
        <v>3707</v>
      </c>
      <c r="F292" s="46" t="s">
        <v>3708</v>
      </c>
      <c r="G292" s="22" t="s">
        <v>3709</v>
      </c>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32"/>
      <c r="AQ292" s="45"/>
      <c r="AR292" s="36"/>
      <c r="AS292" s="36"/>
      <c r="AT292" s="36"/>
      <c r="AU292" s="36"/>
      <c r="AV292" s="36"/>
      <c r="AW292" s="36"/>
      <c r="AX292" s="36"/>
      <c r="AY292" s="36"/>
      <c r="AZ292" s="36"/>
      <c r="BA292" s="36"/>
      <c r="BB292" s="36"/>
      <c r="BC292" s="36"/>
      <c r="BD292" s="36"/>
      <c r="BE292" s="36"/>
      <c r="BF292" s="36"/>
      <c r="BG292" s="36"/>
      <c r="BH292" s="36"/>
      <c r="BI292" s="36"/>
      <c r="BJ292" s="36"/>
      <c r="BK292" s="36"/>
      <c r="BL292" s="36"/>
    </row>
    <row r="293">
      <c r="A293" s="22" t="s">
        <v>3710</v>
      </c>
      <c r="B293" s="22" t="s">
        <v>682</v>
      </c>
      <c r="C293" s="22"/>
      <c r="D293" s="22"/>
      <c r="E293" s="46" t="s">
        <v>3711</v>
      </c>
      <c r="F293" s="46" t="s">
        <v>3712</v>
      </c>
      <c r="G293" s="22" t="s">
        <v>3713</v>
      </c>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32"/>
      <c r="AQ293" s="45"/>
      <c r="AR293" s="36"/>
      <c r="AS293" s="36"/>
      <c r="AT293" s="36"/>
      <c r="AU293" s="36"/>
      <c r="AV293" s="36"/>
      <c r="AW293" s="36"/>
      <c r="AX293" s="36"/>
      <c r="AY293" s="36"/>
      <c r="AZ293" s="36"/>
      <c r="BA293" s="36"/>
      <c r="BB293" s="36"/>
      <c r="BC293" s="36"/>
      <c r="BD293" s="36"/>
      <c r="BE293" s="36"/>
      <c r="BF293" s="36"/>
      <c r="BG293" s="36"/>
      <c r="BH293" s="36"/>
      <c r="BI293" s="36"/>
      <c r="BJ293" s="36"/>
      <c r="BK293" s="36"/>
      <c r="BL293" s="36"/>
    </row>
    <row r="294">
      <c r="A294" s="22" t="s">
        <v>3714</v>
      </c>
      <c r="B294" s="22" t="s">
        <v>1729</v>
      </c>
      <c r="C294" s="22"/>
      <c r="D294" s="22"/>
      <c r="E294" s="46" t="s">
        <v>3715</v>
      </c>
      <c r="F294" s="46" t="s">
        <v>3716</v>
      </c>
      <c r="G294" s="22" t="s">
        <v>3717</v>
      </c>
      <c r="H294" s="22"/>
      <c r="I294" s="31" t="s">
        <v>3718</v>
      </c>
      <c r="J294" s="31" t="s">
        <v>3719</v>
      </c>
      <c r="K294" s="31" t="s">
        <v>3720</v>
      </c>
      <c r="L294" s="31" t="s">
        <v>3721</v>
      </c>
      <c r="M294" s="31" t="s">
        <v>3722</v>
      </c>
      <c r="N294" s="31" t="s">
        <v>3723</v>
      </c>
      <c r="O294" s="31" t="s">
        <v>3724</v>
      </c>
      <c r="P294" s="22"/>
      <c r="Q294" s="31" t="s">
        <v>3725</v>
      </c>
      <c r="R294" s="22"/>
      <c r="S294" s="31" t="s">
        <v>3726</v>
      </c>
      <c r="T294" s="31" t="s">
        <v>3727</v>
      </c>
      <c r="U294" s="31" t="s">
        <v>3728</v>
      </c>
      <c r="V294" s="31" t="s">
        <v>3729</v>
      </c>
      <c r="W294" s="31" t="s">
        <v>3730</v>
      </c>
      <c r="X294" s="22"/>
      <c r="Y294" s="22"/>
      <c r="Z294" s="22"/>
      <c r="AA294" s="22"/>
      <c r="AB294" s="22"/>
      <c r="AC294" s="22"/>
      <c r="AD294" s="22"/>
      <c r="AE294" s="31" t="s">
        <v>3731</v>
      </c>
      <c r="AF294" s="22"/>
      <c r="AG294" s="22"/>
      <c r="AH294" s="22"/>
      <c r="AI294" s="22"/>
      <c r="AJ294" s="22"/>
      <c r="AK294" s="22"/>
      <c r="AL294" s="22"/>
      <c r="AM294" s="22"/>
      <c r="AN294" s="22"/>
      <c r="AO294" s="22"/>
      <c r="AP294" s="32"/>
      <c r="AQ294" s="50" t="s">
        <v>3732</v>
      </c>
      <c r="AR294" s="36"/>
      <c r="AS294" s="36"/>
      <c r="AT294" s="36"/>
      <c r="AU294" s="36"/>
      <c r="AV294" s="36"/>
      <c r="AW294" s="36"/>
      <c r="AX294" s="36"/>
      <c r="AY294" s="36"/>
      <c r="AZ294" s="36"/>
      <c r="BA294" s="36"/>
      <c r="BB294" s="36"/>
      <c r="BC294" s="36"/>
      <c r="BD294" s="36"/>
      <c r="BE294" s="36"/>
      <c r="BF294" s="36"/>
      <c r="BG294" s="36"/>
      <c r="BH294" s="36"/>
      <c r="BI294" s="36"/>
      <c r="BJ294" s="36"/>
      <c r="BK294" s="36"/>
      <c r="BL294" s="36"/>
    </row>
    <row r="295">
      <c r="A295" s="22" t="s">
        <v>3733</v>
      </c>
      <c r="B295" s="22" t="s">
        <v>221</v>
      </c>
      <c r="C295" s="22"/>
      <c r="D295" s="22"/>
      <c r="E295" s="46" t="s">
        <v>3734</v>
      </c>
      <c r="F295" s="46" t="s">
        <v>227</v>
      </c>
      <c r="G295" s="22" t="s">
        <v>3735</v>
      </c>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32"/>
      <c r="AQ295" s="45"/>
      <c r="AR295" s="36"/>
      <c r="AS295" s="36"/>
      <c r="AT295" s="36"/>
      <c r="AU295" s="36"/>
      <c r="AV295" s="36"/>
      <c r="AW295" s="36"/>
      <c r="AX295" s="36"/>
      <c r="AY295" s="36"/>
      <c r="AZ295" s="36"/>
      <c r="BA295" s="36"/>
      <c r="BB295" s="36"/>
      <c r="BC295" s="36"/>
      <c r="BD295" s="36"/>
      <c r="BE295" s="36"/>
      <c r="BF295" s="36"/>
      <c r="BG295" s="36"/>
      <c r="BH295" s="36"/>
      <c r="BI295" s="36"/>
      <c r="BJ295" s="36"/>
      <c r="BK295" s="36"/>
      <c r="BL295" s="36"/>
    </row>
    <row r="296">
      <c r="A296" s="22" t="s">
        <v>3736</v>
      </c>
      <c r="B296" s="22" t="s">
        <v>775</v>
      </c>
      <c r="C296" s="22"/>
      <c r="D296" s="22"/>
      <c r="E296" s="22"/>
      <c r="F296" s="22"/>
      <c r="G296" s="22" t="s">
        <v>3737</v>
      </c>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32"/>
      <c r="AQ296" s="45"/>
      <c r="AR296" s="36"/>
      <c r="AS296" s="36"/>
      <c r="AT296" s="36"/>
      <c r="AU296" s="36"/>
      <c r="AV296" s="36"/>
      <c r="AW296" s="36"/>
      <c r="AX296" s="36"/>
      <c r="AY296" s="36"/>
      <c r="AZ296" s="36"/>
      <c r="BA296" s="36"/>
      <c r="BB296" s="36"/>
      <c r="BC296" s="36"/>
      <c r="BD296" s="36"/>
      <c r="BE296" s="36"/>
      <c r="BF296" s="36"/>
      <c r="BG296" s="36"/>
      <c r="BH296" s="36"/>
      <c r="BI296" s="36"/>
      <c r="BJ296" s="36"/>
      <c r="BK296" s="36"/>
      <c r="BL296" s="36"/>
    </row>
    <row r="297">
      <c r="A297" s="22" t="s">
        <v>3738</v>
      </c>
      <c r="B297" s="22" t="s">
        <v>221</v>
      </c>
      <c r="C297" s="22"/>
      <c r="D297" s="22"/>
      <c r="E297" s="46" t="s">
        <v>3739</v>
      </c>
      <c r="F297" s="46" t="s">
        <v>3740</v>
      </c>
      <c r="G297" s="22" t="s">
        <v>3741</v>
      </c>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32"/>
      <c r="AQ297" s="45"/>
      <c r="AR297" s="36"/>
      <c r="AS297" s="36"/>
      <c r="AT297" s="36"/>
      <c r="AU297" s="36"/>
      <c r="AV297" s="36"/>
      <c r="AW297" s="36"/>
      <c r="AX297" s="36"/>
      <c r="AY297" s="36"/>
      <c r="AZ297" s="36"/>
      <c r="BA297" s="36"/>
      <c r="BB297" s="36"/>
      <c r="BC297" s="36"/>
      <c r="BD297" s="36"/>
      <c r="BE297" s="36"/>
      <c r="BF297" s="36"/>
      <c r="BG297" s="36"/>
      <c r="BH297" s="36"/>
      <c r="BI297" s="36"/>
      <c r="BJ297" s="36"/>
      <c r="BK297" s="36"/>
      <c r="BL297" s="36"/>
    </row>
    <row r="298">
      <c r="A298" s="22" t="s">
        <v>3742</v>
      </c>
      <c r="B298" s="22" t="s">
        <v>221</v>
      </c>
      <c r="C298" s="22"/>
      <c r="D298" s="22"/>
      <c r="E298" s="46" t="s">
        <v>3743</v>
      </c>
      <c r="F298" s="46" t="s">
        <v>3744</v>
      </c>
      <c r="G298" s="22" t="s">
        <v>3745</v>
      </c>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32"/>
      <c r="AQ298" s="45"/>
      <c r="AR298" s="36"/>
      <c r="AS298" s="36"/>
      <c r="AT298" s="36"/>
      <c r="AU298" s="36"/>
      <c r="AV298" s="36"/>
      <c r="AW298" s="36"/>
      <c r="AX298" s="36"/>
      <c r="AY298" s="36"/>
      <c r="AZ298" s="36"/>
      <c r="BA298" s="36"/>
      <c r="BB298" s="36"/>
      <c r="BC298" s="36"/>
      <c r="BD298" s="36"/>
      <c r="BE298" s="36"/>
      <c r="BF298" s="36"/>
      <c r="BG298" s="36"/>
      <c r="BH298" s="36"/>
      <c r="BI298" s="36"/>
      <c r="BJ298" s="36"/>
      <c r="BK298" s="36"/>
      <c r="BL298" s="36"/>
    </row>
    <row r="299">
      <c r="A299" s="22" t="s">
        <v>3746</v>
      </c>
      <c r="B299" s="22" t="s">
        <v>221</v>
      </c>
      <c r="C299" s="22"/>
      <c r="D299" s="22"/>
      <c r="E299" s="22"/>
      <c r="F299" s="22"/>
      <c r="G299" s="22" t="s">
        <v>3747</v>
      </c>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32"/>
      <c r="AQ299" s="45"/>
      <c r="AR299" s="36"/>
      <c r="AS299" s="36"/>
      <c r="AT299" s="36"/>
      <c r="AU299" s="36"/>
      <c r="AV299" s="36"/>
      <c r="AW299" s="36"/>
      <c r="AX299" s="36"/>
      <c r="AY299" s="36"/>
      <c r="AZ299" s="36"/>
      <c r="BA299" s="36"/>
      <c r="BB299" s="36"/>
      <c r="BC299" s="36"/>
      <c r="BD299" s="36"/>
      <c r="BE299" s="36"/>
      <c r="BF299" s="36"/>
      <c r="BG299" s="36"/>
      <c r="BH299" s="36"/>
      <c r="BI299" s="36"/>
      <c r="BJ299" s="36"/>
      <c r="BK299" s="36"/>
      <c r="BL299" s="36"/>
    </row>
    <row r="300">
      <c r="A300" s="22" t="s">
        <v>3748</v>
      </c>
      <c r="B300" s="22" t="s">
        <v>221</v>
      </c>
      <c r="C300" s="22"/>
      <c r="D300" s="22"/>
      <c r="E300" s="46" t="s">
        <v>3749</v>
      </c>
      <c r="F300" s="46" t="s">
        <v>227</v>
      </c>
      <c r="G300" s="22" t="s">
        <v>3750</v>
      </c>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32"/>
      <c r="AQ300" s="45"/>
      <c r="AR300" s="36"/>
      <c r="AS300" s="36"/>
      <c r="AT300" s="36"/>
      <c r="AU300" s="36"/>
      <c r="AV300" s="36"/>
      <c r="AW300" s="36"/>
      <c r="AX300" s="36"/>
      <c r="AY300" s="36"/>
      <c r="AZ300" s="36"/>
      <c r="BA300" s="36"/>
      <c r="BB300" s="36"/>
      <c r="BC300" s="36"/>
      <c r="BD300" s="36"/>
      <c r="BE300" s="36"/>
      <c r="BF300" s="36"/>
      <c r="BG300" s="36"/>
      <c r="BH300" s="36"/>
      <c r="BI300" s="36"/>
      <c r="BJ300" s="36"/>
      <c r="BK300" s="36"/>
      <c r="BL300" s="36"/>
    </row>
    <row r="301">
      <c r="A301" s="22" t="s">
        <v>3751</v>
      </c>
      <c r="B301" s="22" t="s">
        <v>221</v>
      </c>
      <c r="C301" s="22"/>
      <c r="D301" s="22"/>
      <c r="E301" s="22"/>
      <c r="F301" s="22"/>
      <c r="G301" s="22" t="s">
        <v>3752</v>
      </c>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32"/>
      <c r="AQ301" s="45"/>
      <c r="AR301" s="36"/>
      <c r="AS301" s="36"/>
      <c r="AT301" s="36"/>
      <c r="AU301" s="36"/>
      <c r="AV301" s="36"/>
      <c r="AW301" s="36"/>
      <c r="AX301" s="36"/>
      <c r="AY301" s="36"/>
      <c r="AZ301" s="36"/>
      <c r="BA301" s="36"/>
      <c r="BB301" s="36"/>
      <c r="BC301" s="36"/>
      <c r="BD301" s="36"/>
      <c r="BE301" s="36"/>
      <c r="BF301" s="36"/>
      <c r="BG301" s="36"/>
      <c r="BH301" s="36"/>
      <c r="BI301" s="36"/>
      <c r="BJ301" s="36"/>
      <c r="BK301" s="36"/>
      <c r="BL301" s="36"/>
    </row>
    <row r="302">
      <c r="A302" s="22" t="s">
        <v>3753</v>
      </c>
      <c r="B302" s="22" t="s">
        <v>214</v>
      </c>
      <c r="C302" s="22"/>
      <c r="D302" s="22"/>
      <c r="E302" s="46" t="s">
        <v>3754</v>
      </c>
      <c r="F302" s="46" t="s">
        <v>3755</v>
      </c>
      <c r="G302" s="22" t="s">
        <v>3756</v>
      </c>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32"/>
      <c r="AQ302" s="45"/>
      <c r="AR302" s="36"/>
      <c r="AS302" s="36"/>
      <c r="AT302" s="36"/>
      <c r="AU302" s="36"/>
      <c r="AV302" s="36"/>
      <c r="AW302" s="36"/>
      <c r="AX302" s="36"/>
      <c r="AY302" s="36"/>
      <c r="AZ302" s="36"/>
      <c r="BA302" s="36"/>
      <c r="BB302" s="36"/>
      <c r="BC302" s="36"/>
      <c r="BD302" s="36"/>
      <c r="BE302" s="36"/>
      <c r="BF302" s="36"/>
      <c r="BG302" s="36"/>
      <c r="BH302" s="36"/>
      <c r="BI302" s="36"/>
      <c r="BJ302" s="36"/>
      <c r="BK302" s="36"/>
      <c r="BL302" s="36"/>
    </row>
    <row r="303">
      <c r="A303" s="22" t="s">
        <v>3757</v>
      </c>
      <c r="B303" s="22" t="s">
        <v>214</v>
      </c>
      <c r="C303" s="22"/>
      <c r="D303" s="22"/>
      <c r="E303" s="46" t="s">
        <v>3758</v>
      </c>
      <c r="F303" s="46" t="s">
        <v>3759</v>
      </c>
      <c r="G303" s="22" t="s">
        <v>3760</v>
      </c>
      <c r="H303" s="22"/>
      <c r="I303" s="22"/>
      <c r="J303" s="22"/>
      <c r="K303" s="22"/>
      <c r="L303" s="22"/>
      <c r="M303" s="31" t="s">
        <v>3761</v>
      </c>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32"/>
      <c r="AQ303" s="45"/>
      <c r="AR303" s="36"/>
      <c r="AS303" s="36"/>
      <c r="AT303" s="36"/>
      <c r="AU303" s="36"/>
      <c r="AV303" s="36"/>
      <c r="AW303" s="36"/>
      <c r="AX303" s="36"/>
      <c r="AY303" s="36"/>
      <c r="AZ303" s="36"/>
      <c r="BA303" s="36"/>
      <c r="BB303" s="36"/>
      <c r="BC303" s="36"/>
      <c r="BD303" s="36"/>
      <c r="BE303" s="36"/>
      <c r="BF303" s="36"/>
      <c r="BG303" s="36"/>
      <c r="BH303" s="36"/>
      <c r="BI303" s="36"/>
      <c r="BJ303" s="36"/>
      <c r="BK303" s="36"/>
      <c r="BL303" s="36"/>
    </row>
    <row r="304">
      <c r="A304" s="22" t="s">
        <v>3762</v>
      </c>
      <c r="B304" s="22" t="s">
        <v>3763</v>
      </c>
      <c r="C304" s="22"/>
      <c r="D304" s="22"/>
      <c r="E304" s="46" t="s">
        <v>3764</v>
      </c>
      <c r="F304" s="46" t="s">
        <v>3765</v>
      </c>
      <c r="G304" s="22" t="s">
        <v>3766</v>
      </c>
      <c r="H304" s="22"/>
      <c r="I304" s="31" t="s">
        <v>3767</v>
      </c>
      <c r="J304" s="31" t="s">
        <v>3768</v>
      </c>
      <c r="K304" s="31" t="s">
        <v>3769</v>
      </c>
      <c r="L304" s="31" t="s">
        <v>3770</v>
      </c>
      <c r="M304" s="31" t="s">
        <v>3771</v>
      </c>
      <c r="N304" s="22"/>
      <c r="O304" s="31" t="s">
        <v>3772</v>
      </c>
      <c r="P304" s="22"/>
      <c r="Q304" s="22"/>
      <c r="R304" s="22"/>
      <c r="S304" s="31" t="s">
        <v>3773</v>
      </c>
      <c r="T304" s="31" t="s">
        <v>3774</v>
      </c>
      <c r="U304" s="31" t="s">
        <v>3775</v>
      </c>
      <c r="V304" s="31" t="s">
        <v>3776</v>
      </c>
      <c r="W304" s="31" t="s">
        <v>3777</v>
      </c>
      <c r="X304" s="31" t="s">
        <v>3778</v>
      </c>
      <c r="Y304" s="22"/>
      <c r="Z304" s="22"/>
      <c r="AA304" s="22"/>
      <c r="AB304" s="22"/>
      <c r="AC304" s="22"/>
      <c r="AD304" s="22"/>
      <c r="AE304" s="22"/>
      <c r="AF304" s="22"/>
      <c r="AG304" s="22"/>
      <c r="AH304" s="22"/>
      <c r="AI304" s="22"/>
      <c r="AJ304" s="22"/>
      <c r="AK304" s="22"/>
      <c r="AL304" s="22"/>
      <c r="AM304" s="22"/>
      <c r="AN304" s="31" t="s">
        <v>3779</v>
      </c>
      <c r="AO304" s="31" t="s">
        <v>3780</v>
      </c>
      <c r="AP304" s="32"/>
      <c r="AQ304" s="50" t="s">
        <v>3781</v>
      </c>
      <c r="AR304" s="36"/>
      <c r="AS304" s="36"/>
      <c r="AT304" s="36"/>
      <c r="AU304" s="36"/>
      <c r="AV304" s="36"/>
      <c r="AW304" s="36"/>
      <c r="AX304" s="36"/>
      <c r="AY304" s="36"/>
      <c r="AZ304" s="36"/>
      <c r="BA304" s="36"/>
      <c r="BB304" s="36"/>
      <c r="BC304" s="36"/>
      <c r="BD304" s="36"/>
      <c r="BE304" s="36"/>
      <c r="BF304" s="36"/>
      <c r="BG304" s="36"/>
      <c r="BH304" s="36"/>
      <c r="BI304" s="36"/>
      <c r="BJ304" s="36"/>
      <c r="BK304" s="36"/>
      <c r="BL304" s="36"/>
    </row>
    <row r="305">
      <c r="A305" s="22" t="s">
        <v>3782</v>
      </c>
      <c r="B305" s="22" t="s">
        <v>214</v>
      </c>
      <c r="C305" s="22"/>
      <c r="D305" s="22"/>
      <c r="E305" s="46" t="s">
        <v>3783</v>
      </c>
      <c r="F305" s="46" t="s">
        <v>3784</v>
      </c>
      <c r="G305" s="22" t="s">
        <v>3785</v>
      </c>
      <c r="H305" s="22"/>
      <c r="I305" s="22"/>
      <c r="J305" s="31" t="s">
        <v>3786</v>
      </c>
      <c r="K305" s="22"/>
      <c r="L305" s="22"/>
      <c r="M305" s="31" t="s">
        <v>3787</v>
      </c>
      <c r="N305" s="22"/>
      <c r="O305" s="22"/>
      <c r="P305" s="22"/>
      <c r="Q305" s="22"/>
      <c r="R305" s="22"/>
      <c r="S305" s="31" t="s">
        <v>3788</v>
      </c>
      <c r="T305" s="22"/>
      <c r="U305" s="31" t="s">
        <v>3789</v>
      </c>
      <c r="V305" s="31" t="s">
        <v>3790</v>
      </c>
      <c r="W305" s="22"/>
      <c r="X305" s="22"/>
      <c r="Y305" s="22"/>
      <c r="Z305" s="22"/>
      <c r="AA305" s="22"/>
      <c r="AB305" s="22"/>
      <c r="AC305" s="22"/>
      <c r="AD305" s="22"/>
      <c r="AE305" s="22"/>
      <c r="AF305" s="22"/>
      <c r="AG305" s="22"/>
      <c r="AH305" s="22"/>
      <c r="AI305" s="22"/>
      <c r="AJ305" s="22"/>
      <c r="AK305" s="22"/>
      <c r="AL305" s="22"/>
      <c r="AM305" s="22"/>
      <c r="AN305" s="22"/>
      <c r="AO305" s="22"/>
      <c r="AP305" s="32"/>
      <c r="AQ305" s="50" t="s">
        <v>3791</v>
      </c>
      <c r="AR305" s="36"/>
      <c r="AS305" s="36"/>
      <c r="AT305" s="36"/>
      <c r="AU305" s="36"/>
      <c r="AV305" s="36"/>
      <c r="AW305" s="36"/>
      <c r="AX305" s="36"/>
      <c r="AY305" s="36"/>
      <c r="AZ305" s="36"/>
      <c r="BA305" s="36"/>
      <c r="BB305" s="36"/>
      <c r="BC305" s="36"/>
      <c r="BD305" s="36"/>
      <c r="BE305" s="36"/>
      <c r="BF305" s="36"/>
      <c r="BG305" s="36"/>
      <c r="BH305" s="36"/>
      <c r="BI305" s="36"/>
      <c r="BJ305" s="36"/>
      <c r="BK305" s="36"/>
      <c r="BL305" s="36"/>
    </row>
    <row r="306">
      <c r="A306" s="22" t="s">
        <v>3792</v>
      </c>
      <c r="B306" s="22" t="s">
        <v>3793</v>
      </c>
      <c r="C306" s="22"/>
      <c r="D306" s="22"/>
      <c r="E306" s="46" t="s">
        <v>3794</v>
      </c>
      <c r="F306" s="46" t="s">
        <v>2400</v>
      </c>
      <c r="G306" s="22" t="s">
        <v>3795</v>
      </c>
      <c r="H306" s="22"/>
      <c r="I306" s="31" t="s">
        <v>3796</v>
      </c>
      <c r="J306" s="31" t="s">
        <v>3797</v>
      </c>
      <c r="K306" s="31" t="s">
        <v>3798</v>
      </c>
      <c r="L306" s="31" t="s">
        <v>3799</v>
      </c>
      <c r="M306" s="31" t="s">
        <v>3800</v>
      </c>
      <c r="N306" s="31" t="s">
        <v>3801</v>
      </c>
      <c r="O306" s="31" t="s">
        <v>3802</v>
      </c>
      <c r="P306" s="31" t="s">
        <v>3803</v>
      </c>
      <c r="Q306" s="22"/>
      <c r="R306" s="22"/>
      <c r="S306" s="31" t="s">
        <v>3804</v>
      </c>
      <c r="T306" s="31" t="s">
        <v>3805</v>
      </c>
      <c r="U306" s="31" t="s">
        <v>3806</v>
      </c>
      <c r="V306" s="31" t="s">
        <v>3807</v>
      </c>
      <c r="W306" s="31" t="s">
        <v>3808</v>
      </c>
      <c r="X306" s="22"/>
      <c r="Y306" s="22"/>
      <c r="Z306" s="22"/>
      <c r="AA306" s="22"/>
      <c r="AB306" s="22"/>
      <c r="AC306" s="22"/>
      <c r="AD306" s="22"/>
      <c r="AE306" s="31" t="s">
        <v>3809</v>
      </c>
      <c r="AF306" s="22"/>
      <c r="AG306" s="22"/>
      <c r="AH306" s="22"/>
      <c r="AI306" s="22"/>
      <c r="AJ306" s="22"/>
      <c r="AK306" s="22"/>
      <c r="AL306" s="22"/>
      <c r="AM306" s="22"/>
      <c r="AN306" s="22"/>
      <c r="AO306" s="22"/>
      <c r="AP306" s="32"/>
      <c r="AQ306" s="50" t="s">
        <v>3810</v>
      </c>
      <c r="AR306" s="36"/>
      <c r="AS306" s="36"/>
      <c r="AT306" s="36"/>
      <c r="AU306" s="36"/>
      <c r="AV306" s="36"/>
      <c r="AW306" s="36"/>
      <c r="AX306" s="36"/>
      <c r="AY306" s="36"/>
      <c r="AZ306" s="36"/>
      <c r="BA306" s="36"/>
      <c r="BB306" s="36"/>
      <c r="BC306" s="36"/>
      <c r="BD306" s="36"/>
      <c r="BE306" s="36"/>
      <c r="BF306" s="36"/>
      <c r="BG306" s="36"/>
      <c r="BH306" s="36"/>
      <c r="BI306" s="36"/>
      <c r="BJ306" s="36"/>
      <c r="BK306" s="36"/>
      <c r="BL306" s="36"/>
    </row>
    <row r="307">
      <c r="A307" s="22" t="s">
        <v>3811</v>
      </c>
      <c r="B307" s="22" t="s">
        <v>2623</v>
      </c>
      <c r="C307" s="22"/>
      <c r="D307" s="22"/>
      <c r="E307" s="46" t="s">
        <v>3812</v>
      </c>
      <c r="F307" s="46" t="s">
        <v>3813</v>
      </c>
      <c r="G307" s="22" t="s">
        <v>3814</v>
      </c>
      <c r="H307" s="22"/>
      <c r="I307" s="31" t="s">
        <v>3815</v>
      </c>
      <c r="J307" s="31" t="s">
        <v>3816</v>
      </c>
      <c r="K307" s="31" t="s">
        <v>3817</v>
      </c>
      <c r="L307" s="31" t="s">
        <v>3818</v>
      </c>
      <c r="M307" s="31" t="s">
        <v>3819</v>
      </c>
      <c r="N307" s="22"/>
      <c r="O307" s="31" t="s">
        <v>3820</v>
      </c>
      <c r="P307" s="31" t="s">
        <v>3821</v>
      </c>
      <c r="Q307" s="22"/>
      <c r="R307" s="22"/>
      <c r="S307" s="22"/>
      <c r="T307" s="31" t="s">
        <v>3822</v>
      </c>
      <c r="U307" s="31" t="s">
        <v>3823</v>
      </c>
      <c r="V307" s="31" t="s">
        <v>3824</v>
      </c>
      <c r="W307" s="31" t="s">
        <v>3825</v>
      </c>
      <c r="X307" s="31" t="s">
        <v>3826</v>
      </c>
      <c r="Y307" s="22"/>
      <c r="Z307" s="22"/>
      <c r="AA307" s="22"/>
      <c r="AB307" s="22"/>
      <c r="AC307" s="22"/>
      <c r="AD307" s="22"/>
      <c r="AE307" s="22"/>
      <c r="AF307" s="22"/>
      <c r="AG307" s="22"/>
      <c r="AH307" s="22"/>
      <c r="AI307" s="22"/>
      <c r="AJ307" s="22"/>
      <c r="AK307" s="22"/>
      <c r="AL307" s="22"/>
      <c r="AM307" s="22"/>
      <c r="AN307" s="22"/>
      <c r="AO307" s="22"/>
      <c r="AP307" s="40" t="s">
        <v>3827</v>
      </c>
      <c r="AQ307" s="50" t="s">
        <v>3828</v>
      </c>
      <c r="AR307" s="36"/>
      <c r="AS307" s="36"/>
      <c r="AT307" s="36"/>
      <c r="AU307" s="36"/>
      <c r="AV307" s="36"/>
      <c r="AW307" s="36"/>
      <c r="AX307" s="36"/>
      <c r="AY307" s="36"/>
      <c r="AZ307" s="36"/>
      <c r="BA307" s="36"/>
      <c r="BB307" s="36"/>
      <c r="BC307" s="36"/>
      <c r="BD307" s="36"/>
      <c r="BE307" s="36"/>
      <c r="BF307" s="36"/>
      <c r="BG307" s="36"/>
      <c r="BH307" s="36"/>
      <c r="BI307" s="36"/>
      <c r="BJ307" s="36"/>
      <c r="BK307" s="36"/>
      <c r="BL307" s="36"/>
    </row>
    <row r="308">
      <c r="A308" s="22" t="s">
        <v>3829</v>
      </c>
      <c r="B308" s="22" t="s">
        <v>214</v>
      </c>
      <c r="C308" s="22"/>
      <c r="D308" s="22"/>
      <c r="E308" s="46" t="s">
        <v>3830</v>
      </c>
      <c r="F308" s="46" t="s">
        <v>3831</v>
      </c>
      <c r="G308" s="22" t="s">
        <v>3832</v>
      </c>
      <c r="H308" s="22"/>
      <c r="I308" s="22"/>
      <c r="J308" s="31" t="s">
        <v>3833</v>
      </c>
      <c r="K308" s="31" t="s">
        <v>3834</v>
      </c>
      <c r="L308" s="22"/>
      <c r="M308" s="31" t="s">
        <v>3835</v>
      </c>
      <c r="N308" s="22"/>
      <c r="O308" s="22"/>
      <c r="P308" s="22"/>
      <c r="Q308" s="22"/>
      <c r="R308" s="22"/>
      <c r="S308" s="31" t="s">
        <v>3836</v>
      </c>
      <c r="T308" s="31" t="s">
        <v>3837</v>
      </c>
      <c r="U308" s="22"/>
      <c r="V308" s="31" t="s">
        <v>3838</v>
      </c>
      <c r="W308" s="22"/>
      <c r="X308" s="22"/>
      <c r="Y308" s="22"/>
      <c r="Z308" s="22"/>
      <c r="AA308" s="22"/>
      <c r="AB308" s="22"/>
      <c r="AC308" s="22"/>
      <c r="AD308" s="22"/>
      <c r="AE308" s="22"/>
      <c r="AF308" s="22"/>
      <c r="AG308" s="22"/>
      <c r="AH308" s="22"/>
      <c r="AI308" s="22"/>
      <c r="AJ308" s="22"/>
      <c r="AK308" s="22"/>
      <c r="AL308" s="22"/>
      <c r="AM308" s="22"/>
      <c r="AN308" s="22"/>
      <c r="AO308" s="22"/>
      <c r="AP308" s="32"/>
      <c r="AQ308" s="50" t="s">
        <v>3839</v>
      </c>
      <c r="AR308" s="36"/>
      <c r="AS308" s="36"/>
      <c r="AT308" s="36"/>
      <c r="AU308" s="36"/>
      <c r="AV308" s="36"/>
      <c r="AW308" s="36"/>
      <c r="AX308" s="36"/>
      <c r="AY308" s="36"/>
      <c r="AZ308" s="36"/>
      <c r="BA308" s="36"/>
      <c r="BB308" s="36"/>
      <c r="BC308" s="36"/>
      <c r="BD308" s="36"/>
      <c r="BE308" s="36"/>
      <c r="BF308" s="36"/>
      <c r="BG308" s="36"/>
      <c r="BH308" s="36"/>
      <c r="BI308" s="36"/>
      <c r="BJ308" s="36"/>
      <c r="BK308" s="36"/>
      <c r="BL308" s="36"/>
    </row>
    <row r="309">
      <c r="A309" s="22" t="s">
        <v>3840</v>
      </c>
      <c r="B309" s="22" t="s">
        <v>775</v>
      </c>
      <c r="C309" s="22"/>
      <c r="D309" s="22"/>
      <c r="E309" s="22"/>
      <c r="F309" s="22"/>
      <c r="G309" s="22" t="s">
        <v>3841</v>
      </c>
      <c r="H309" s="22"/>
      <c r="I309" s="22"/>
      <c r="J309" s="31" t="s">
        <v>3842</v>
      </c>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32"/>
      <c r="AQ309" s="45"/>
      <c r="AR309" s="36"/>
      <c r="AS309" s="36"/>
      <c r="AT309" s="36"/>
      <c r="AU309" s="36"/>
      <c r="AV309" s="36"/>
      <c r="AW309" s="36"/>
      <c r="AX309" s="36"/>
      <c r="AY309" s="36"/>
      <c r="AZ309" s="36"/>
      <c r="BA309" s="36"/>
      <c r="BB309" s="36"/>
      <c r="BC309" s="36"/>
      <c r="BD309" s="36"/>
      <c r="BE309" s="36"/>
      <c r="BF309" s="36"/>
      <c r="BG309" s="36"/>
      <c r="BH309" s="36"/>
      <c r="BI309" s="36"/>
      <c r="BJ309" s="36"/>
      <c r="BK309" s="36"/>
      <c r="BL309" s="36"/>
    </row>
    <row r="310">
      <c r="A310" s="22" t="s">
        <v>3843</v>
      </c>
      <c r="B310" s="22" t="s">
        <v>775</v>
      </c>
      <c r="C310" s="22"/>
      <c r="D310" s="22"/>
      <c r="E310" s="31" t="s">
        <v>3844</v>
      </c>
      <c r="F310" s="22"/>
      <c r="G310" s="22" t="s">
        <v>3845</v>
      </c>
      <c r="H310" s="22"/>
      <c r="I310" s="31" t="s">
        <v>3846</v>
      </c>
      <c r="J310" s="31" t="s">
        <v>3847</v>
      </c>
      <c r="K310" s="22"/>
      <c r="L310" s="22"/>
      <c r="M310" s="31" t="s">
        <v>3848</v>
      </c>
      <c r="N310" s="22"/>
      <c r="O310" s="22"/>
      <c r="P310" s="22"/>
      <c r="Q310" s="22"/>
      <c r="R310" s="22"/>
      <c r="S310" s="22"/>
      <c r="T310" s="22"/>
      <c r="U310" s="22"/>
      <c r="V310" s="22"/>
      <c r="W310" s="22"/>
      <c r="X310" s="22"/>
      <c r="Y310" s="22"/>
      <c r="Z310" s="22"/>
      <c r="AA310" s="22"/>
      <c r="AB310" s="22"/>
      <c r="AC310" s="22"/>
      <c r="AD310" s="22"/>
      <c r="AE310" s="31" t="s">
        <v>3849</v>
      </c>
      <c r="AF310" s="22"/>
      <c r="AG310" s="22"/>
      <c r="AH310" s="22"/>
      <c r="AI310" s="22"/>
      <c r="AJ310" s="22"/>
      <c r="AK310" s="22"/>
      <c r="AL310" s="22"/>
      <c r="AM310" s="22"/>
      <c r="AN310" s="22"/>
      <c r="AO310" s="22"/>
      <c r="AP310" s="32"/>
      <c r="AQ310" s="45"/>
      <c r="AR310" s="36"/>
      <c r="AS310" s="36"/>
      <c r="AT310" s="36"/>
      <c r="AU310" s="36"/>
      <c r="AV310" s="36"/>
      <c r="AW310" s="36"/>
      <c r="AX310" s="36"/>
      <c r="AY310" s="36"/>
      <c r="AZ310" s="36"/>
      <c r="BA310" s="36"/>
      <c r="BB310" s="36"/>
      <c r="BC310" s="36"/>
      <c r="BD310" s="36"/>
      <c r="BE310" s="36"/>
      <c r="BF310" s="36"/>
      <c r="BG310" s="36"/>
      <c r="BH310" s="36"/>
      <c r="BI310" s="36"/>
      <c r="BJ310" s="36"/>
      <c r="BK310" s="36"/>
      <c r="BL310" s="36"/>
    </row>
    <row r="311">
      <c r="A311" s="22" t="s">
        <v>3850</v>
      </c>
      <c r="B311" s="22" t="s">
        <v>214</v>
      </c>
      <c r="C311" s="22"/>
      <c r="D311" s="22"/>
      <c r="E311" s="46" t="s">
        <v>3851</v>
      </c>
      <c r="F311" s="46" t="s">
        <v>3852</v>
      </c>
      <c r="G311" s="22" t="s">
        <v>3853</v>
      </c>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32"/>
      <c r="AQ311" s="45"/>
      <c r="AR311" s="36"/>
      <c r="AS311" s="36"/>
      <c r="AT311" s="36"/>
      <c r="AU311" s="36"/>
      <c r="AV311" s="36"/>
      <c r="AW311" s="36"/>
      <c r="AX311" s="36"/>
      <c r="AY311" s="36"/>
      <c r="AZ311" s="36"/>
      <c r="BA311" s="36"/>
      <c r="BB311" s="36"/>
      <c r="BC311" s="36"/>
      <c r="BD311" s="36"/>
      <c r="BE311" s="36"/>
      <c r="BF311" s="36"/>
      <c r="BG311" s="36"/>
      <c r="BH311" s="36"/>
      <c r="BI311" s="36"/>
      <c r="BJ311" s="36"/>
      <c r="BK311" s="36"/>
      <c r="BL311" s="36"/>
    </row>
    <row r="312">
      <c r="A312" s="22" t="s">
        <v>3854</v>
      </c>
      <c r="B312" s="22" t="s">
        <v>221</v>
      </c>
      <c r="C312" s="22"/>
      <c r="D312" s="22"/>
      <c r="E312" s="31" t="s">
        <v>3855</v>
      </c>
      <c r="F312" s="31" t="s">
        <v>3856</v>
      </c>
      <c r="G312" s="22" t="s">
        <v>3857</v>
      </c>
      <c r="H312" s="22"/>
      <c r="I312" s="22"/>
      <c r="J312" s="31" t="s">
        <v>3858</v>
      </c>
      <c r="K312" s="22"/>
      <c r="L312" s="22"/>
      <c r="M312" s="31" t="s">
        <v>3859</v>
      </c>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32"/>
      <c r="AQ312" s="50" t="s">
        <v>3860</v>
      </c>
      <c r="AR312" s="36"/>
      <c r="AS312" s="36"/>
      <c r="AT312" s="36"/>
      <c r="AU312" s="36"/>
      <c r="AV312" s="36"/>
      <c r="AW312" s="36"/>
      <c r="AX312" s="36"/>
      <c r="AY312" s="36"/>
      <c r="AZ312" s="36"/>
      <c r="BA312" s="36"/>
      <c r="BB312" s="36"/>
      <c r="BC312" s="36"/>
      <c r="BD312" s="36"/>
      <c r="BE312" s="36"/>
      <c r="BF312" s="36"/>
      <c r="BG312" s="36"/>
      <c r="BH312" s="36"/>
      <c r="BI312" s="36"/>
      <c r="BJ312" s="36"/>
      <c r="BK312" s="36"/>
      <c r="BL312" s="36"/>
    </row>
    <row r="313">
      <c r="A313" s="22" t="s">
        <v>3861</v>
      </c>
      <c r="B313" s="22" t="s">
        <v>775</v>
      </c>
      <c r="C313" s="22"/>
      <c r="D313" s="22"/>
      <c r="E313" s="31" t="s">
        <v>3862</v>
      </c>
      <c r="F313" s="31" t="s">
        <v>3863</v>
      </c>
      <c r="G313" s="22" t="s">
        <v>3864</v>
      </c>
      <c r="H313" s="22"/>
      <c r="I313" s="31" t="s">
        <v>3865</v>
      </c>
      <c r="J313" s="31" t="s">
        <v>3866</v>
      </c>
      <c r="K313" s="31" t="s">
        <v>3867</v>
      </c>
      <c r="L313" s="31" t="s">
        <v>3868</v>
      </c>
      <c r="M313" s="31" t="s">
        <v>3869</v>
      </c>
      <c r="N313" s="31" t="s">
        <v>3870</v>
      </c>
      <c r="O313" s="31" t="s">
        <v>3871</v>
      </c>
      <c r="P313" s="31" t="s">
        <v>3872</v>
      </c>
      <c r="Q313" s="22"/>
      <c r="R313" s="22"/>
      <c r="S313" s="31" t="s">
        <v>3873</v>
      </c>
      <c r="T313" s="22"/>
      <c r="U313" s="22"/>
      <c r="V313" s="22"/>
      <c r="W313" s="22"/>
      <c r="X313" s="22"/>
      <c r="Y313" s="22"/>
      <c r="Z313" s="22"/>
      <c r="AA313" s="22"/>
      <c r="AB313" s="22"/>
      <c r="AC313" s="22"/>
      <c r="AD313" s="22"/>
      <c r="AE313" s="31" t="s">
        <v>3874</v>
      </c>
      <c r="AF313" s="22"/>
      <c r="AG313" s="22"/>
      <c r="AH313" s="22"/>
      <c r="AI313" s="22"/>
      <c r="AJ313" s="22"/>
      <c r="AK313" s="22"/>
      <c r="AL313" s="22"/>
      <c r="AM313" s="22"/>
      <c r="AN313" s="22"/>
      <c r="AO313" s="22"/>
      <c r="AP313" s="32"/>
      <c r="AQ313" s="50" t="s">
        <v>3875</v>
      </c>
      <c r="AR313" s="36"/>
      <c r="AS313" s="36"/>
      <c r="AT313" s="36"/>
      <c r="AU313" s="36"/>
      <c r="AV313" s="36"/>
      <c r="AW313" s="36"/>
      <c r="AX313" s="36"/>
      <c r="AY313" s="36"/>
      <c r="AZ313" s="36"/>
      <c r="BA313" s="36"/>
      <c r="BB313" s="36"/>
      <c r="BC313" s="36"/>
      <c r="BD313" s="36"/>
      <c r="BE313" s="36"/>
      <c r="BF313" s="36"/>
      <c r="BG313" s="36"/>
      <c r="BH313" s="36"/>
      <c r="BI313" s="36"/>
      <c r="BJ313" s="36"/>
      <c r="BK313" s="36"/>
      <c r="BL313" s="36"/>
    </row>
    <row r="314">
      <c r="A314" s="57"/>
      <c r="B314" s="57"/>
      <c r="C314" s="57"/>
      <c r="D314" s="57"/>
      <c r="E314" s="57"/>
      <c r="F314" s="57"/>
      <c r="G314" s="58"/>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c r="AG314" s="57"/>
      <c r="AH314" s="57"/>
      <c r="AI314" s="57"/>
      <c r="AJ314" s="57"/>
      <c r="AK314" s="57"/>
      <c r="AL314" s="57"/>
      <c r="AM314" s="59"/>
      <c r="AN314" s="59"/>
      <c r="AO314" s="59"/>
      <c r="AP314" s="60"/>
      <c r="AQ314" s="61"/>
      <c r="AR314" s="62"/>
      <c r="AS314" s="62"/>
      <c r="AT314" s="62"/>
      <c r="AU314" s="62"/>
      <c r="AV314" s="62"/>
      <c r="AW314" s="62"/>
      <c r="AX314" s="62"/>
      <c r="AY314" s="62"/>
      <c r="AZ314" s="62"/>
      <c r="BA314" s="62"/>
      <c r="BB314" s="62"/>
      <c r="BC314" s="62"/>
      <c r="BD314" s="62"/>
      <c r="BE314" s="62"/>
      <c r="BF314" s="62"/>
      <c r="BG314" s="62"/>
      <c r="BH314" s="62"/>
      <c r="BI314" s="62"/>
      <c r="BJ314" s="62"/>
      <c r="BK314" s="62"/>
      <c r="BL314" s="62"/>
    </row>
    <row r="315">
      <c r="A315" s="63"/>
      <c r="B315" s="64"/>
      <c r="C315" s="64"/>
      <c r="D315" s="63"/>
      <c r="E315" s="63"/>
      <c r="F315" s="63"/>
      <c r="G315" s="65"/>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6"/>
      <c r="AN315" s="66"/>
      <c r="AO315" s="66"/>
      <c r="AP315" s="67"/>
      <c r="AQ315" s="66"/>
      <c r="AR315" s="6"/>
      <c r="AS315" s="6"/>
      <c r="AT315" s="6"/>
      <c r="AU315" s="6"/>
      <c r="AV315" s="6"/>
      <c r="AW315" s="6"/>
      <c r="AX315" s="6"/>
      <c r="AY315" s="6"/>
      <c r="AZ315" s="6"/>
      <c r="BA315" s="6"/>
      <c r="BB315" s="6"/>
      <c r="BC315" s="6"/>
      <c r="BD315" s="6"/>
      <c r="BE315" s="6"/>
      <c r="BF315" s="6"/>
      <c r="BG315" s="6"/>
      <c r="BH315" s="6"/>
      <c r="BI315" s="6"/>
      <c r="BJ315" s="6"/>
      <c r="BK315" s="6"/>
      <c r="BL315" s="6"/>
    </row>
    <row r="316">
      <c r="A316" s="63"/>
      <c r="B316" s="64"/>
      <c r="C316" s="64"/>
      <c r="D316" s="63"/>
      <c r="E316" s="63"/>
      <c r="F316" s="63"/>
      <c r="G316" s="65"/>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6"/>
      <c r="AN316" s="66"/>
      <c r="AO316" s="66"/>
      <c r="AP316" s="67"/>
      <c r="AQ316" s="66"/>
      <c r="AR316" s="6"/>
      <c r="AS316" s="6"/>
      <c r="AT316" s="6"/>
      <c r="AU316" s="6"/>
      <c r="AV316" s="6"/>
      <c r="AW316" s="6"/>
      <c r="AX316" s="6"/>
      <c r="AY316" s="6"/>
      <c r="AZ316" s="6"/>
      <c r="BA316" s="6"/>
      <c r="BB316" s="6"/>
      <c r="BC316" s="6"/>
      <c r="BD316" s="6"/>
      <c r="BE316" s="6"/>
      <c r="BF316" s="6"/>
      <c r="BG316" s="6"/>
      <c r="BH316" s="6"/>
      <c r="BI316" s="6"/>
      <c r="BJ316" s="6"/>
      <c r="BK316" s="6"/>
      <c r="BL316" s="6"/>
    </row>
    <row r="317">
      <c r="A317" s="63"/>
      <c r="B317" s="64"/>
      <c r="C317" s="64"/>
      <c r="D317" s="63"/>
      <c r="E317" s="63"/>
      <c r="F317" s="63"/>
      <c r="G317" s="65"/>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6"/>
      <c r="AN317" s="66"/>
      <c r="AO317" s="66"/>
      <c r="AP317" s="67"/>
      <c r="AQ317" s="66"/>
      <c r="AR317" s="6"/>
      <c r="AS317" s="6"/>
      <c r="AT317" s="6"/>
      <c r="AU317" s="6"/>
      <c r="AV317" s="6"/>
      <c r="AW317" s="6"/>
      <c r="AX317" s="6"/>
      <c r="AY317" s="6"/>
      <c r="AZ317" s="6"/>
      <c r="BA317" s="6"/>
      <c r="BB317" s="6"/>
      <c r="BC317" s="6"/>
      <c r="BD317" s="6"/>
      <c r="BE317" s="6"/>
      <c r="BF317" s="6"/>
      <c r="BG317" s="6"/>
      <c r="BH317" s="6"/>
      <c r="BI317" s="6"/>
      <c r="BJ317" s="6"/>
      <c r="BK317" s="6"/>
      <c r="BL317" s="6"/>
    </row>
    <row r="318">
      <c r="A318" s="63"/>
      <c r="B318" s="64"/>
      <c r="C318" s="64"/>
      <c r="D318" s="63"/>
      <c r="E318" s="63"/>
      <c r="F318" s="63"/>
      <c r="G318" s="65"/>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6"/>
      <c r="AN318" s="66"/>
      <c r="AO318" s="66"/>
      <c r="AP318" s="67"/>
      <c r="AQ318" s="66"/>
      <c r="AR318" s="6"/>
      <c r="AS318" s="6"/>
      <c r="AT318" s="6"/>
      <c r="AU318" s="6"/>
      <c r="AV318" s="6"/>
      <c r="AW318" s="6"/>
      <c r="AX318" s="6"/>
      <c r="AY318" s="6"/>
      <c r="AZ318" s="6"/>
      <c r="BA318" s="6"/>
      <c r="BB318" s="6"/>
      <c r="BC318" s="6"/>
      <c r="BD318" s="6"/>
      <c r="BE318" s="6"/>
      <c r="BF318" s="6"/>
      <c r="BG318" s="6"/>
      <c r="BH318" s="6"/>
      <c r="BI318" s="6"/>
      <c r="BJ318" s="6"/>
      <c r="BK318" s="6"/>
      <c r="BL318" s="6"/>
    </row>
    <row r="319">
      <c r="A319" s="63"/>
      <c r="B319" s="64"/>
      <c r="C319" s="64"/>
      <c r="D319" s="63"/>
      <c r="E319" s="63"/>
      <c r="F319" s="63"/>
      <c r="G319" s="65"/>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6"/>
      <c r="AN319" s="66"/>
      <c r="AO319" s="66"/>
      <c r="AP319" s="67"/>
      <c r="AQ319" s="66"/>
      <c r="AR319" s="6"/>
      <c r="AS319" s="6"/>
      <c r="AT319" s="6"/>
      <c r="AU319" s="6"/>
      <c r="AV319" s="6"/>
      <c r="AW319" s="6"/>
      <c r="AX319" s="6"/>
      <c r="AY319" s="6"/>
      <c r="AZ319" s="6"/>
      <c r="BA319" s="6"/>
      <c r="BB319" s="6"/>
      <c r="BC319" s="6"/>
      <c r="BD319" s="6"/>
      <c r="BE319" s="6"/>
      <c r="BF319" s="6"/>
      <c r="BG319" s="6"/>
      <c r="BH319" s="6"/>
      <c r="BI319" s="6"/>
      <c r="BJ319" s="6"/>
      <c r="BK319" s="6"/>
      <c r="BL319" s="6"/>
    </row>
    <row r="320">
      <c r="A320" s="63"/>
      <c r="B320" s="64"/>
      <c r="C320" s="64"/>
      <c r="D320" s="63"/>
      <c r="E320" s="63"/>
      <c r="F320" s="63"/>
      <c r="G320" s="65"/>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6"/>
      <c r="AN320" s="66"/>
      <c r="AO320" s="66"/>
      <c r="AP320" s="67"/>
      <c r="AQ320" s="66"/>
      <c r="AR320" s="6"/>
      <c r="AS320" s="6"/>
      <c r="AT320" s="6"/>
      <c r="AU320" s="6"/>
      <c r="AV320" s="6"/>
      <c r="AW320" s="6"/>
      <c r="AX320" s="6"/>
      <c r="AY320" s="6"/>
      <c r="AZ320" s="6"/>
      <c r="BA320" s="6"/>
      <c r="BB320" s="6"/>
      <c r="BC320" s="6"/>
      <c r="BD320" s="6"/>
      <c r="BE320" s="6"/>
      <c r="BF320" s="6"/>
      <c r="BG320" s="6"/>
      <c r="BH320" s="6"/>
      <c r="BI320" s="6"/>
      <c r="BJ320" s="6"/>
      <c r="BK320" s="6"/>
      <c r="BL320" s="6"/>
    </row>
    <row r="321">
      <c r="A321" s="63"/>
      <c r="B321" s="64"/>
      <c r="C321" s="64"/>
      <c r="D321" s="63"/>
      <c r="E321" s="63"/>
      <c r="F321" s="63"/>
      <c r="G321" s="65"/>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6"/>
      <c r="AN321" s="66"/>
      <c r="AO321" s="66"/>
      <c r="AP321" s="67"/>
      <c r="AQ321" s="66"/>
      <c r="AR321" s="6"/>
      <c r="AS321" s="6"/>
      <c r="AT321" s="6"/>
      <c r="AU321" s="6"/>
      <c r="AV321" s="6"/>
      <c r="AW321" s="6"/>
      <c r="AX321" s="6"/>
      <c r="AY321" s="6"/>
      <c r="AZ321" s="6"/>
      <c r="BA321" s="6"/>
      <c r="BB321" s="6"/>
      <c r="BC321" s="6"/>
      <c r="BD321" s="6"/>
      <c r="BE321" s="6"/>
      <c r="BF321" s="6"/>
      <c r="BG321" s="6"/>
      <c r="BH321" s="6"/>
      <c r="BI321" s="6"/>
      <c r="BJ321" s="6"/>
      <c r="BK321" s="6"/>
      <c r="BL321" s="6"/>
    </row>
    <row r="322">
      <c r="A322" s="63"/>
      <c r="B322" s="64"/>
      <c r="C322" s="64"/>
      <c r="D322" s="63"/>
      <c r="E322" s="63"/>
      <c r="F322" s="63"/>
      <c r="G322" s="65"/>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6"/>
      <c r="AN322" s="66"/>
      <c r="AO322" s="66"/>
      <c r="AP322" s="67"/>
      <c r="AQ322" s="66"/>
      <c r="AR322" s="6"/>
      <c r="AS322" s="6"/>
      <c r="AT322" s="6"/>
      <c r="AU322" s="6"/>
      <c r="AV322" s="6"/>
      <c r="AW322" s="6"/>
      <c r="AX322" s="6"/>
      <c r="AY322" s="6"/>
      <c r="AZ322" s="6"/>
      <c r="BA322" s="6"/>
      <c r="BB322" s="6"/>
      <c r="BC322" s="6"/>
      <c r="BD322" s="6"/>
      <c r="BE322" s="6"/>
      <c r="BF322" s="6"/>
      <c r="BG322" s="6"/>
      <c r="BH322" s="6"/>
      <c r="BI322" s="6"/>
      <c r="BJ322" s="6"/>
      <c r="BK322" s="6"/>
      <c r="BL322" s="6"/>
    </row>
    <row r="323">
      <c r="A323" s="63"/>
      <c r="B323" s="64"/>
      <c r="C323" s="64"/>
      <c r="D323" s="63"/>
      <c r="E323" s="63"/>
      <c r="F323" s="63"/>
      <c r="G323" s="65"/>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6"/>
      <c r="AN323" s="66"/>
      <c r="AO323" s="66"/>
      <c r="AP323" s="67"/>
      <c r="AQ323" s="66"/>
      <c r="AR323" s="6"/>
      <c r="AS323" s="6"/>
      <c r="AT323" s="6"/>
      <c r="AU323" s="6"/>
      <c r="AV323" s="6"/>
      <c r="AW323" s="6"/>
      <c r="AX323" s="6"/>
      <c r="AY323" s="6"/>
      <c r="AZ323" s="6"/>
      <c r="BA323" s="6"/>
      <c r="BB323" s="6"/>
      <c r="BC323" s="6"/>
      <c r="BD323" s="6"/>
      <c r="BE323" s="6"/>
      <c r="BF323" s="6"/>
      <c r="BG323" s="6"/>
      <c r="BH323" s="6"/>
      <c r="BI323" s="6"/>
      <c r="BJ323" s="6"/>
      <c r="BK323" s="6"/>
      <c r="BL323" s="6"/>
    </row>
    <row r="324">
      <c r="A324" s="63"/>
      <c r="B324" s="64"/>
      <c r="C324" s="64"/>
      <c r="D324" s="63"/>
      <c r="E324" s="63"/>
      <c r="F324" s="63"/>
      <c r="G324" s="65"/>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6"/>
      <c r="AN324" s="66"/>
      <c r="AO324" s="66"/>
      <c r="AP324" s="67"/>
      <c r="AQ324" s="66"/>
      <c r="AR324" s="6"/>
      <c r="AS324" s="6"/>
      <c r="AT324" s="6"/>
      <c r="AU324" s="6"/>
      <c r="AV324" s="6"/>
      <c r="AW324" s="6"/>
      <c r="AX324" s="6"/>
      <c r="AY324" s="6"/>
      <c r="AZ324" s="6"/>
      <c r="BA324" s="6"/>
      <c r="BB324" s="6"/>
      <c r="BC324" s="6"/>
      <c r="BD324" s="6"/>
      <c r="BE324" s="6"/>
      <c r="BF324" s="6"/>
      <c r="BG324" s="6"/>
      <c r="BH324" s="6"/>
      <c r="BI324" s="6"/>
      <c r="BJ324" s="6"/>
      <c r="BK324" s="6"/>
      <c r="BL324" s="6"/>
    </row>
    <row r="325">
      <c r="A325" s="63"/>
      <c r="B325" s="64"/>
      <c r="C325" s="64"/>
      <c r="D325" s="63"/>
      <c r="E325" s="63"/>
      <c r="F325" s="63"/>
      <c r="G325" s="65"/>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6"/>
      <c r="AN325" s="66"/>
      <c r="AO325" s="66"/>
      <c r="AP325" s="67"/>
      <c r="AQ325" s="66"/>
      <c r="AR325" s="6"/>
      <c r="AS325" s="6"/>
      <c r="AT325" s="6"/>
      <c r="AU325" s="6"/>
      <c r="AV325" s="6"/>
      <c r="AW325" s="6"/>
      <c r="AX325" s="6"/>
      <c r="AY325" s="6"/>
      <c r="AZ325" s="6"/>
      <c r="BA325" s="6"/>
      <c r="BB325" s="6"/>
      <c r="BC325" s="6"/>
      <c r="BD325" s="6"/>
      <c r="BE325" s="6"/>
      <c r="BF325" s="6"/>
      <c r="BG325" s="6"/>
      <c r="BH325" s="6"/>
      <c r="BI325" s="6"/>
      <c r="BJ325" s="6"/>
      <c r="BK325" s="6"/>
      <c r="BL325" s="6"/>
    </row>
    <row r="326">
      <c r="A326" s="63"/>
      <c r="B326" s="64"/>
      <c r="C326" s="64"/>
      <c r="D326" s="63"/>
      <c r="E326" s="63"/>
      <c r="F326" s="63"/>
      <c r="G326" s="65"/>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6"/>
      <c r="AN326" s="66"/>
      <c r="AO326" s="66"/>
      <c r="AP326" s="67"/>
      <c r="AQ326" s="66"/>
      <c r="AR326" s="6"/>
      <c r="AS326" s="6"/>
      <c r="AT326" s="6"/>
      <c r="AU326" s="6"/>
      <c r="AV326" s="6"/>
      <c r="AW326" s="6"/>
      <c r="AX326" s="6"/>
      <c r="AY326" s="6"/>
      <c r="AZ326" s="6"/>
      <c r="BA326" s="6"/>
      <c r="BB326" s="6"/>
      <c r="BC326" s="6"/>
      <c r="BD326" s="6"/>
      <c r="BE326" s="6"/>
      <c r="BF326" s="6"/>
      <c r="BG326" s="6"/>
      <c r="BH326" s="6"/>
      <c r="BI326" s="6"/>
      <c r="BJ326" s="6"/>
      <c r="BK326" s="6"/>
      <c r="BL326" s="6"/>
    </row>
    <row r="327">
      <c r="A327" s="63"/>
      <c r="B327" s="64"/>
      <c r="C327" s="64"/>
      <c r="D327" s="63"/>
      <c r="E327" s="63"/>
      <c r="F327" s="63"/>
      <c r="G327" s="65"/>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6"/>
      <c r="AN327" s="66"/>
      <c r="AO327" s="66"/>
      <c r="AP327" s="67"/>
      <c r="AQ327" s="66"/>
      <c r="AR327" s="6"/>
      <c r="AS327" s="6"/>
      <c r="AT327" s="6"/>
      <c r="AU327" s="6"/>
      <c r="AV327" s="6"/>
      <c r="AW327" s="6"/>
      <c r="AX327" s="6"/>
      <c r="AY327" s="6"/>
      <c r="AZ327" s="6"/>
      <c r="BA327" s="6"/>
      <c r="BB327" s="6"/>
      <c r="BC327" s="6"/>
      <c r="BD327" s="6"/>
      <c r="BE327" s="6"/>
      <c r="BF327" s="6"/>
      <c r="BG327" s="6"/>
      <c r="BH327" s="6"/>
      <c r="BI327" s="6"/>
      <c r="BJ327" s="6"/>
      <c r="BK327" s="6"/>
      <c r="BL327" s="6"/>
    </row>
    <row r="328">
      <c r="A328" s="63"/>
      <c r="B328" s="64"/>
      <c r="C328" s="64"/>
      <c r="D328" s="63"/>
      <c r="E328" s="63"/>
      <c r="F328" s="63"/>
      <c r="G328" s="65"/>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6"/>
      <c r="AN328" s="66"/>
      <c r="AO328" s="66"/>
      <c r="AP328" s="67"/>
      <c r="AQ328" s="66"/>
      <c r="AR328" s="6"/>
      <c r="AS328" s="6"/>
      <c r="AT328" s="6"/>
      <c r="AU328" s="6"/>
      <c r="AV328" s="6"/>
      <c r="AW328" s="6"/>
      <c r="AX328" s="6"/>
      <c r="AY328" s="6"/>
      <c r="AZ328" s="6"/>
      <c r="BA328" s="6"/>
      <c r="BB328" s="6"/>
      <c r="BC328" s="6"/>
      <c r="BD328" s="6"/>
      <c r="BE328" s="6"/>
      <c r="BF328" s="6"/>
      <c r="BG328" s="6"/>
      <c r="BH328" s="6"/>
      <c r="BI328" s="6"/>
      <c r="BJ328" s="6"/>
      <c r="BK328" s="6"/>
      <c r="BL328" s="6"/>
    </row>
    <row r="329">
      <c r="A329" s="63"/>
      <c r="B329" s="64"/>
      <c r="C329" s="64"/>
      <c r="D329" s="63"/>
      <c r="E329" s="63"/>
      <c r="F329" s="63"/>
      <c r="G329" s="65"/>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6"/>
      <c r="AN329" s="66"/>
      <c r="AO329" s="66"/>
      <c r="AP329" s="67"/>
      <c r="AQ329" s="66"/>
      <c r="AR329" s="6"/>
      <c r="AS329" s="6"/>
      <c r="AT329" s="6"/>
      <c r="AU329" s="6"/>
      <c r="AV329" s="6"/>
      <c r="AW329" s="6"/>
      <c r="AX329" s="6"/>
      <c r="AY329" s="6"/>
      <c r="AZ329" s="6"/>
      <c r="BA329" s="6"/>
      <c r="BB329" s="6"/>
      <c r="BC329" s="6"/>
      <c r="BD329" s="6"/>
      <c r="BE329" s="6"/>
      <c r="BF329" s="6"/>
      <c r="BG329" s="6"/>
      <c r="BH329" s="6"/>
      <c r="BI329" s="6"/>
      <c r="BJ329" s="6"/>
      <c r="BK329" s="6"/>
      <c r="BL329" s="6"/>
    </row>
    <row r="330">
      <c r="A330" s="63"/>
      <c r="B330" s="64"/>
      <c r="C330" s="64"/>
      <c r="D330" s="63"/>
      <c r="E330" s="63"/>
      <c r="F330" s="63"/>
      <c r="G330" s="65"/>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6"/>
      <c r="AN330" s="66"/>
      <c r="AO330" s="66"/>
      <c r="AP330" s="67"/>
      <c r="AQ330" s="66"/>
      <c r="AR330" s="6"/>
      <c r="AS330" s="6"/>
      <c r="AT330" s="6"/>
      <c r="AU330" s="6"/>
      <c r="AV330" s="6"/>
      <c r="AW330" s="6"/>
      <c r="AX330" s="6"/>
      <c r="AY330" s="6"/>
      <c r="AZ330" s="6"/>
      <c r="BA330" s="6"/>
      <c r="BB330" s="6"/>
      <c r="BC330" s="6"/>
      <c r="BD330" s="6"/>
      <c r="BE330" s="6"/>
      <c r="BF330" s="6"/>
      <c r="BG330" s="6"/>
      <c r="BH330" s="6"/>
      <c r="BI330" s="6"/>
      <c r="BJ330" s="6"/>
      <c r="BK330" s="6"/>
      <c r="BL330" s="6"/>
    </row>
    <row r="331">
      <c r="A331" s="63"/>
      <c r="B331" s="64"/>
      <c r="C331" s="64"/>
      <c r="D331" s="63"/>
      <c r="E331" s="63"/>
      <c r="F331" s="63"/>
      <c r="G331" s="65"/>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6"/>
      <c r="AN331" s="66"/>
      <c r="AO331" s="66"/>
      <c r="AP331" s="67"/>
      <c r="AQ331" s="66"/>
      <c r="AR331" s="6"/>
      <c r="AS331" s="6"/>
      <c r="AT331" s="6"/>
      <c r="AU331" s="6"/>
      <c r="AV331" s="6"/>
      <c r="AW331" s="6"/>
      <c r="AX331" s="6"/>
      <c r="AY331" s="6"/>
      <c r="AZ331" s="6"/>
      <c r="BA331" s="6"/>
      <c r="BB331" s="6"/>
      <c r="BC331" s="6"/>
      <c r="BD331" s="6"/>
      <c r="BE331" s="6"/>
      <c r="BF331" s="6"/>
      <c r="BG331" s="6"/>
      <c r="BH331" s="6"/>
      <c r="BI331" s="6"/>
      <c r="BJ331" s="6"/>
      <c r="BK331" s="6"/>
      <c r="BL331" s="6"/>
    </row>
    <row r="332">
      <c r="A332" s="63"/>
      <c r="B332" s="64"/>
      <c r="C332" s="64"/>
      <c r="D332" s="63"/>
      <c r="E332" s="63"/>
      <c r="F332" s="63"/>
      <c r="G332" s="65"/>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6"/>
      <c r="AN332" s="66"/>
      <c r="AO332" s="66"/>
      <c r="AP332" s="67"/>
      <c r="AQ332" s="66"/>
      <c r="AR332" s="6"/>
      <c r="AS332" s="6"/>
      <c r="AT332" s="6"/>
      <c r="AU332" s="6"/>
      <c r="AV332" s="6"/>
      <c r="AW332" s="6"/>
      <c r="AX332" s="6"/>
      <c r="AY332" s="6"/>
      <c r="AZ332" s="6"/>
      <c r="BA332" s="6"/>
      <c r="BB332" s="6"/>
      <c r="BC332" s="6"/>
      <c r="BD332" s="6"/>
      <c r="BE332" s="6"/>
      <c r="BF332" s="6"/>
      <c r="BG332" s="6"/>
      <c r="BH332" s="6"/>
      <c r="BI332" s="6"/>
      <c r="BJ332" s="6"/>
      <c r="BK332" s="6"/>
      <c r="BL332" s="6"/>
    </row>
    <row r="333">
      <c r="A333" s="63"/>
      <c r="B333" s="64"/>
      <c r="C333" s="64"/>
      <c r="D333" s="63"/>
      <c r="E333" s="63"/>
      <c r="F333" s="63"/>
      <c r="G333" s="65"/>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6"/>
      <c r="AN333" s="66"/>
      <c r="AO333" s="66"/>
      <c r="AP333" s="67"/>
      <c r="AQ333" s="66"/>
      <c r="AR333" s="6"/>
      <c r="AS333" s="6"/>
      <c r="AT333" s="6"/>
      <c r="AU333" s="6"/>
      <c r="AV333" s="6"/>
      <c r="AW333" s="6"/>
      <c r="AX333" s="6"/>
      <c r="AY333" s="6"/>
      <c r="AZ333" s="6"/>
      <c r="BA333" s="6"/>
      <c r="BB333" s="6"/>
      <c r="BC333" s="6"/>
      <c r="BD333" s="6"/>
      <c r="BE333" s="6"/>
      <c r="BF333" s="6"/>
      <c r="BG333" s="6"/>
      <c r="BH333" s="6"/>
      <c r="BI333" s="6"/>
      <c r="BJ333" s="6"/>
      <c r="BK333" s="6"/>
      <c r="BL333" s="6"/>
    </row>
    <row r="334">
      <c r="A334" s="63"/>
      <c r="B334" s="64"/>
      <c r="C334" s="64"/>
      <c r="D334" s="63"/>
      <c r="E334" s="63"/>
      <c r="F334" s="63"/>
      <c r="G334" s="65"/>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6"/>
      <c r="AN334" s="66"/>
      <c r="AO334" s="66"/>
      <c r="AP334" s="67"/>
      <c r="AQ334" s="66"/>
      <c r="AR334" s="6"/>
      <c r="AS334" s="6"/>
      <c r="AT334" s="6"/>
      <c r="AU334" s="6"/>
      <c r="AV334" s="6"/>
      <c r="AW334" s="6"/>
      <c r="AX334" s="6"/>
      <c r="AY334" s="6"/>
      <c r="AZ334" s="6"/>
      <c r="BA334" s="6"/>
      <c r="BB334" s="6"/>
      <c r="BC334" s="6"/>
      <c r="BD334" s="6"/>
      <c r="BE334" s="6"/>
      <c r="BF334" s="6"/>
      <c r="BG334" s="6"/>
      <c r="BH334" s="6"/>
      <c r="BI334" s="6"/>
      <c r="BJ334" s="6"/>
      <c r="BK334" s="6"/>
      <c r="BL334" s="6"/>
    </row>
    <row r="335">
      <c r="A335" s="63"/>
      <c r="B335" s="64"/>
      <c r="C335" s="64"/>
      <c r="D335" s="63"/>
      <c r="E335" s="63"/>
      <c r="F335" s="63"/>
      <c r="G335" s="65"/>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6"/>
      <c r="AN335" s="66"/>
      <c r="AO335" s="66"/>
      <c r="AP335" s="67"/>
      <c r="AQ335" s="66"/>
      <c r="AR335" s="6"/>
      <c r="AS335" s="6"/>
      <c r="AT335" s="6"/>
      <c r="AU335" s="6"/>
      <c r="AV335" s="6"/>
      <c r="AW335" s="6"/>
      <c r="AX335" s="6"/>
      <c r="AY335" s="6"/>
      <c r="AZ335" s="6"/>
      <c r="BA335" s="6"/>
      <c r="BB335" s="6"/>
      <c r="BC335" s="6"/>
      <c r="BD335" s="6"/>
      <c r="BE335" s="6"/>
      <c r="BF335" s="6"/>
      <c r="BG335" s="6"/>
      <c r="BH335" s="6"/>
      <c r="BI335" s="6"/>
      <c r="BJ335" s="6"/>
      <c r="BK335" s="6"/>
      <c r="BL335" s="6"/>
    </row>
    <row r="336">
      <c r="A336" s="63"/>
      <c r="B336" s="64"/>
      <c r="C336" s="64"/>
      <c r="D336" s="63"/>
      <c r="E336" s="63"/>
      <c r="F336" s="63"/>
      <c r="G336" s="65"/>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6"/>
      <c r="AN336" s="66"/>
      <c r="AO336" s="66"/>
      <c r="AP336" s="67"/>
      <c r="AQ336" s="66"/>
      <c r="AR336" s="6"/>
      <c r="AS336" s="6"/>
      <c r="AT336" s="6"/>
      <c r="AU336" s="6"/>
      <c r="AV336" s="6"/>
      <c r="AW336" s="6"/>
      <c r="AX336" s="6"/>
      <c r="AY336" s="6"/>
      <c r="AZ336" s="6"/>
      <c r="BA336" s="6"/>
      <c r="BB336" s="6"/>
      <c r="BC336" s="6"/>
      <c r="BD336" s="6"/>
      <c r="BE336" s="6"/>
      <c r="BF336" s="6"/>
      <c r="BG336" s="6"/>
      <c r="BH336" s="6"/>
      <c r="BI336" s="6"/>
      <c r="BJ336" s="6"/>
      <c r="BK336" s="6"/>
      <c r="BL336" s="6"/>
    </row>
    <row r="337">
      <c r="A337" s="63"/>
      <c r="B337" s="64"/>
      <c r="C337" s="64"/>
      <c r="D337" s="63"/>
      <c r="E337" s="63"/>
      <c r="F337" s="63"/>
      <c r="G337" s="65"/>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6"/>
      <c r="AN337" s="66"/>
      <c r="AO337" s="66"/>
      <c r="AP337" s="67"/>
      <c r="AQ337" s="66"/>
      <c r="AR337" s="6"/>
      <c r="AS337" s="6"/>
      <c r="AT337" s="6"/>
      <c r="AU337" s="6"/>
      <c r="AV337" s="6"/>
      <c r="AW337" s="6"/>
      <c r="AX337" s="6"/>
      <c r="AY337" s="6"/>
      <c r="AZ337" s="6"/>
      <c r="BA337" s="6"/>
      <c r="BB337" s="6"/>
      <c r="BC337" s="6"/>
      <c r="BD337" s="6"/>
      <c r="BE337" s="6"/>
      <c r="BF337" s="6"/>
      <c r="BG337" s="6"/>
      <c r="BH337" s="6"/>
      <c r="BI337" s="6"/>
      <c r="BJ337" s="6"/>
      <c r="BK337" s="6"/>
      <c r="BL337" s="6"/>
    </row>
    <row r="338">
      <c r="A338" s="63"/>
      <c r="B338" s="64"/>
      <c r="C338" s="64"/>
      <c r="D338" s="63"/>
      <c r="E338" s="63"/>
      <c r="F338" s="63"/>
      <c r="G338" s="65"/>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6"/>
      <c r="AN338" s="66"/>
      <c r="AO338" s="66"/>
      <c r="AP338" s="67"/>
      <c r="AQ338" s="66"/>
      <c r="AR338" s="6"/>
      <c r="AS338" s="6"/>
      <c r="AT338" s="6"/>
      <c r="AU338" s="6"/>
      <c r="AV338" s="6"/>
      <c r="AW338" s="6"/>
      <c r="AX338" s="6"/>
      <c r="AY338" s="6"/>
      <c r="AZ338" s="6"/>
      <c r="BA338" s="6"/>
      <c r="BB338" s="6"/>
      <c r="BC338" s="6"/>
      <c r="BD338" s="6"/>
      <c r="BE338" s="6"/>
      <c r="BF338" s="6"/>
      <c r="BG338" s="6"/>
      <c r="BH338" s="6"/>
      <c r="BI338" s="6"/>
      <c r="BJ338" s="6"/>
      <c r="BK338" s="6"/>
      <c r="BL338" s="6"/>
    </row>
    <row r="339">
      <c r="A339" s="63"/>
      <c r="B339" s="64"/>
      <c r="C339" s="64"/>
      <c r="D339" s="63"/>
      <c r="E339" s="63"/>
      <c r="F339" s="63"/>
      <c r="G339" s="65"/>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6"/>
      <c r="AN339" s="66"/>
      <c r="AO339" s="66"/>
      <c r="AP339" s="67"/>
      <c r="AQ339" s="66"/>
      <c r="AR339" s="6"/>
      <c r="AS339" s="6"/>
      <c r="AT339" s="6"/>
      <c r="AU339" s="6"/>
      <c r="AV339" s="6"/>
      <c r="AW339" s="6"/>
      <c r="AX339" s="6"/>
      <c r="AY339" s="6"/>
      <c r="AZ339" s="6"/>
      <c r="BA339" s="6"/>
      <c r="BB339" s="6"/>
      <c r="BC339" s="6"/>
      <c r="BD339" s="6"/>
      <c r="BE339" s="6"/>
      <c r="BF339" s="6"/>
      <c r="BG339" s="6"/>
      <c r="BH339" s="6"/>
      <c r="BI339" s="6"/>
      <c r="BJ339" s="6"/>
      <c r="BK339" s="6"/>
      <c r="BL339" s="6"/>
    </row>
    <row r="340">
      <c r="A340" s="63"/>
      <c r="B340" s="64"/>
      <c r="C340" s="64"/>
      <c r="D340" s="63"/>
      <c r="E340" s="63"/>
      <c r="F340" s="63"/>
      <c r="G340" s="65"/>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6"/>
      <c r="AN340" s="66"/>
      <c r="AO340" s="66"/>
      <c r="AP340" s="67"/>
      <c r="AQ340" s="66"/>
      <c r="AR340" s="6"/>
      <c r="AS340" s="6"/>
      <c r="AT340" s="6"/>
      <c r="AU340" s="6"/>
      <c r="AV340" s="6"/>
      <c r="AW340" s="6"/>
      <c r="AX340" s="6"/>
      <c r="AY340" s="6"/>
      <c r="AZ340" s="6"/>
      <c r="BA340" s="6"/>
      <c r="BB340" s="6"/>
      <c r="BC340" s="6"/>
      <c r="BD340" s="6"/>
      <c r="BE340" s="6"/>
      <c r="BF340" s="6"/>
      <c r="BG340" s="6"/>
      <c r="BH340" s="6"/>
      <c r="BI340" s="6"/>
      <c r="BJ340" s="6"/>
      <c r="BK340" s="6"/>
      <c r="BL340" s="6"/>
    </row>
    <row r="341">
      <c r="A341" s="63"/>
      <c r="B341" s="64"/>
      <c r="C341" s="64"/>
      <c r="D341" s="63"/>
      <c r="E341" s="63"/>
      <c r="F341" s="63"/>
      <c r="G341" s="65"/>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6"/>
      <c r="AN341" s="66"/>
      <c r="AO341" s="66"/>
      <c r="AP341" s="67"/>
      <c r="AQ341" s="66"/>
      <c r="AR341" s="6"/>
      <c r="AS341" s="6"/>
      <c r="AT341" s="6"/>
      <c r="AU341" s="6"/>
      <c r="AV341" s="6"/>
      <c r="AW341" s="6"/>
      <c r="AX341" s="6"/>
      <c r="AY341" s="6"/>
      <c r="AZ341" s="6"/>
      <c r="BA341" s="6"/>
      <c r="BB341" s="6"/>
      <c r="BC341" s="6"/>
      <c r="BD341" s="6"/>
      <c r="BE341" s="6"/>
      <c r="BF341" s="6"/>
      <c r="BG341" s="6"/>
      <c r="BH341" s="6"/>
      <c r="BI341" s="6"/>
      <c r="BJ341" s="6"/>
      <c r="BK341" s="6"/>
      <c r="BL341" s="6"/>
    </row>
    <row r="342">
      <c r="A342" s="63"/>
      <c r="B342" s="64"/>
      <c r="C342" s="64"/>
      <c r="D342" s="63"/>
      <c r="E342" s="63"/>
      <c r="F342" s="63"/>
      <c r="G342" s="65"/>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6"/>
      <c r="AN342" s="66"/>
      <c r="AO342" s="66"/>
      <c r="AP342" s="67"/>
      <c r="AQ342" s="66"/>
      <c r="AR342" s="6"/>
      <c r="AS342" s="6"/>
      <c r="AT342" s="6"/>
      <c r="AU342" s="6"/>
      <c r="AV342" s="6"/>
      <c r="AW342" s="6"/>
      <c r="AX342" s="6"/>
      <c r="AY342" s="6"/>
      <c r="AZ342" s="6"/>
      <c r="BA342" s="6"/>
      <c r="BB342" s="6"/>
      <c r="BC342" s="6"/>
      <c r="BD342" s="6"/>
      <c r="BE342" s="6"/>
      <c r="BF342" s="6"/>
      <c r="BG342" s="6"/>
      <c r="BH342" s="6"/>
      <c r="BI342" s="6"/>
      <c r="BJ342" s="6"/>
      <c r="BK342" s="6"/>
      <c r="BL342" s="6"/>
    </row>
    <row r="343">
      <c r="A343" s="63"/>
      <c r="B343" s="64"/>
      <c r="C343" s="64"/>
      <c r="D343" s="63"/>
      <c r="E343" s="63"/>
      <c r="F343" s="63"/>
      <c r="G343" s="65"/>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6"/>
      <c r="AN343" s="66"/>
      <c r="AO343" s="66"/>
      <c r="AP343" s="67"/>
      <c r="AQ343" s="66"/>
      <c r="AR343" s="6"/>
      <c r="AS343" s="6"/>
      <c r="AT343" s="6"/>
      <c r="AU343" s="6"/>
      <c r="AV343" s="6"/>
      <c r="AW343" s="6"/>
      <c r="AX343" s="6"/>
      <c r="AY343" s="6"/>
      <c r="AZ343" s="6"/>
      <c r="BA343" s="6"/>
      <c r="BB343" s="6"/>
      <c r="BC343" s="6"/>
      <c r="BD343" s="6"/>
      <c r="BE343" s="6"/>
      <c r="BF343" s="6"/>
      <c r="BG343" s="6"/>
      <c r="BH343" s="6"/>
      <c r="BI343" s="6"/>
      <c r="BJ343" s="6"/>
      <c r="BK343" s="6"/>
      <c r="BL343" s="6"/>
    </row>
    <row r="344">
      <c r="A344" s="63"/>
      <c r="B344" s="64"/>
      <c r="C344" s="64"/>
      <c r="D344" s="63"/>
      <c r="E344" s="63"/>
      <c r="F344" s="63"/>
      <c r="G344" s="65"/>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6"/>
      <c r="AN344" s="66"/>
      <c r="AO344" s="66"/>
      <c r="AP344" s="67"/>
      <c r="AQ344" s="66"/>
      <c r="AR344" s="6"/>
      <c r="AS344" s="6"/>
      <c r="AT344" s="6"/>
      <c r="AU344" s="6"/>
      <c r="AV344" s="6"/>
      <c r="AW344" s="6"/>
      <c r="AX344" s="6"/>
      <c r="AY344" s="6"/>
      <c r="AZ344" s="6"/>
      <c r="BA344" s="6"/>
      <c r="BB344" s="6"/>
      <c r="BC344" s="6"/>
      <c r="BD344" s="6"/>
      <c r="BE344" s="6"/>
      <c r="BF344" s="6"/>
      <c r="BG344" s="6"/>
      <c r="BH344" s="6"/>
      <c r="BI344" s="6"/>
      <c r="BJ344" s="6"/>
      <c r="BK344" s="6"/>
      <c r="BL344" s="6"/>
    </row>
    <row r="345">
      <c r="A345" s="63"/>
      <c r="B345" s="64"/>
      <c r="C345" s="64"/>
      <c r="D345" s="63"/>
      <c r="E345" s="63"/>
      <c r="F345" s="63"/>
      <c r="G345" s="65"/>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6"/>
      <c r="AN345" s="66"/>
      <c r="AO345" s="66"/>
      <c r="AP345" s="67"/>
      <c r="AQ345" s="66"/>
      <c r="AR345" s="6"/>
      <c r="AS345" s="6"/>
      <c r="AT345" s="6"/>
      <c r="AU345" s="6"/>
      <c r="AV345" s="6"/>
      <c r="AW345" s="6"/>
      <c r="AX345" s="6"/>
      <c r="AY345" s="6"/>
      <c r="AZ345" s="6"/>
      <c r="BA345" s="6"/>
      <c r="BB345" s="6"/>
      <c r="BC345" s="6"/>
      <c r="BD345" s="6"/>
      <c r="BE345" s="6"/>
      <c r="BF345" s="6"/>
      <c r="BG345" s="6"/>
      <c r="BH345" s="6"/>
      <c r="BI345" s="6"/>
      <c r="BJ345" s="6"/>
      <c r="BK345" s="6"/>
      <c r="BL345" s="6"/>
    </row>
    <row r="346">
      <c r="A346" s="63"/>
      <c r="B346" s="64"/>
      <c r="C346" s="64"/>
      <c r="D346" s="63"/>
      <c r="E346" s="63"/>
      <c r="F346" s="63"/>
      <c r="G346" s="65"/>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6"/>
      <c r="AN346" s="66"/>
      <c r="AO346" s="66"/>
      <c r="AP346" s="67"/>
      <c r="AQ346" s="66"/>
      <c r="AR346" s="6"/>
      <c r="AS346" s="6"/>
      <c r="AT346" s="6"/>
      <c r="AU346" s="6"/>
      <c r="AV346" s="6"/>
      <c r="AW346" s="6"/>
      <c r="AX346" s="6"/>
      <c r="AY346" s="6"/>
      <c r="AZ346" s="6"/>
      <c r="BA346" s="6"/>
      <c r="BB346" s="6"/>
      <c r="BC346" s="6"/>
      <c r="BD346" s="6"/>
      <c r="BE346" s="6"/>
      <c r="BF346" s="6"/>
      <c r="BG346" s="6"/>
      <c r="BH346" s="6"/>
      <c r="BI346" s="6"/>
      <c r="BJ346" s="6"/>
      <c r="BK346" s="6"/>
      <c r="BL346" s="6"/>
    </row>
    <row r="347">
      <c r="A347" s="63"/>
      <c r="B347" s="64"/>
      <c r="C347" s="64"/>
      <c r="D347" s="63"/>
      <c r="E347" s="63"/>
      <c r="F347" s="63"/>
      <c r="G347" s="65"/>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6"/>
      <c r="AN347" s="66"/>
      <c r="AO347" s="66"/>
      <c r="AP347" s="67"/>
      <c r="AQ347" s="66"/>
      <c r="AR347" s="6"/>
      <c r="AS347" s="6"/>
      <c r="AT347" s="6"/>
      <c r="AU347" s="6"/>
      <c r="AV347" s="6"/>
      <c r="AW347" s="6"/>
      <c r="AX347" s="6"/>
      <c r="AY347" s="6"/>
      <c r="AZ347" s="6"/>
      <c r="BA347" s="6"/>
      <c r="BB347" s="6"/>
      <c r="BC347" s="6"/>
      <c r="BD347" s="6"/>
      <c r="BE347" s="6"/>
      <c r="BF347" s="6"/>
      <c r="BG347" s="6"/>
      <c r="BH347" s="6"/>
      <c r="BI347" s="6"/>
      <c r="BJ347" s="6"/>
      <c r="BK347" s="6"/>
      <c r="BL347" s="6"/>
    </row>
    <row r="348">
      <c r="A348" s="63"/>
      <c r="B348" s="64"/>
      <c r="C348" s="64"/>
      <c r="D348" s="63"/>
      <c r="E348" s="63"/>
      <c r="F348" s="63"/>
      <c r="G348" s="65"/>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6"/>
      <c r="AN348" s="66"/>
      <c r="AO348" s="66"/>
      <c r="AP348" s="67"/>
      <c r="AQ348" s="66"/>
      <c r="AR348" s="6"/>
      <c r="AS348" s="6"/>
      <c r="AT348" s="6"/>
      <c r="AU348" s="6"/>
      <c r="AV348" s="6"/>
      <c r="AW348" s="6"/>
      <c r="AX348" s="6"/>
      <c r="AY348" s="6"/>
      <c r="AZ348" s="6"/>
      <c r="BA348" s="6"/>
      <c r="BB348" s="6"/>
      <c r="BC348" s="6"/>
      <c r="BD348" s="6"/>
      <c r="BE348" s="6"/>
      <c r="BF348" s="6"/>
      <c r="BG348" s="6"/>
      <c r="BH348" s="6"/>
      <c r="BI348" s="6"/>
      <c r="BJ348" s="6"/>
      <c r="BK348" s="6"/>
      <c r="BL348" s="6"/>
    </row>
    <row r="349">
      <c r="A349" s="63"/>
      <c r="B349" s="64"/>
      <c r="C349" s="64"/>
      <c r="D349" s="63"/>
      <c r="E349" s="63"/>
      <c r="F349" s="63"/>
      <c r="G349" s="65"/>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6"/>
      <c r="AN349" s="66"/>
      <c r="AO349" s="66"/>
      <c r="AP349" s="67"/>
      <c r="AQ349" s="66"/>
      <c r="AR349" s="6"/>
      <c r="AS349" s="6"/>
      <c r="AT349" s="6"/>
      <c r="AU349" s="6"/>
      <c r="AV349" s="6"/>
      <c r="AW349" s="6"/>
      <c r="AX349" s="6"/>
      <c r="AY349" s="6"/>
      <c r="AZ349" s="6"/>
      <c r="BA349" s="6"/>
      <c r="BB349" s="6"/>
      <c r="BC349" s="6"/>
      <c r="BD349" s="6"/>
      <c r="BE349" s="6"/>
      <c r="BF349" s="6"/>
      <c r="BG349" s="6"/>
      <c r="BH349" s="6"/>
      <c r="BI349" s="6"/>
      <c r="BJ349" s="6"/>
      <c r="BK349" s="6"/>
      <c r="BL349" s="6"/>
    </row>
    <row r="350">
      <c r="A350" s="63"/>
      <c r="B350" s="64"/>
      <c r="C350" s="64"/>
      <c r="D350" s="63"/>
      <c r="E350" s="63"/>
      <c r="F350" s="63"/>
      <c r="G350" s="65"/>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6"/>
      <c r="AN350" s="66"/>
      <c r="AO350" s="66"/>
      <c r="AP350" s="67"/>
      <c r="AQ350" s="66"/>
      <c r="AR350" s="6"/>
      <c r="AS350" s="6"/>
      <c r="AT350" s="6"/>
      <c r="AU350" s="6"/>
      <c r="AV350" s="6"/>
      <c r="AW350" s="6"/>
      <c r="AX350" s="6"/>
      <c r="AY350" s="6"/>
      <c r="AZ350" s="6"/>
      <c r="BA350" s="6"/>
      <c r="BB350" s="6"/>
      <c r="BC350" s="6"/>
      <c r="BD350" s="6"/>
      <c r="BE350" s="6"/>
      <c r="BF350" s="6"/>
      <c r="BG350" s="6"/>
      <c r="BH350" s="6"/>
      <c r="BI350" s="6"/>
      <c r="BJ350" s="6"/>
      <c r="BK350" s="6"/>
      <c r="BL350" s="6"/>
    </row>
    <row r="351">
      <c r="A351" s="63"/>
      <c r="B351" s="64"/>
      <c r="C351" s="64"/>
      <c r="D351" s="63"/>
      <c r="E351" s="63"/>
      <c r="F351" s="63"/>
      <c r="G351" s="65"/>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6"/>
      <c r="AN351" s="66"/>
      <c r="AO351" s="66"/>
      <c r="AP351" s="67"/>
      <c r="AQ351" s="66"/>
      <c r="AR351" s="6"/>
      <c r="AS351" s="6"/>
      <c r="AT351" s="6"/>
      <c r="AU351" s="6"/>
      <c r="AV351" s="6"/>
      <c r="AW351" s="6"/>
      <c r="AX351" s="6"/>
      <c r="AY351" s="6"/>
      <c r="AZ351" s="6"/>
      <c r="BA351" s="6"/>
      <c r="BB351" s="6"/>
      <c r="BC351" s="6"/>
      <c r="BD351" s="6"/>
      <c r="BE351" s="6"/>
      <c r="BF351" s="6"/>
      <c r="BG351" s="6"/>
      <c r="BH351" s="6"/>
      <c r="BI351" s="6"/>
      <c r="BJ351" s="6"/>
      <c r="BK351" s="6"/>
      <c r="BL351" s="6"/>
    </row>
    <row r="352">
      <c r="A352" s="63"/>
      <c r="B352" s="64"/>
      <c r="C352" s="64"/>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6"/>
      <c r="AN352" s="66"/>
      <c r="AO352" s="66"/>
      <c r="AP352" s="67"/>
      <c r="AQ352" s="66"/>
      <c r="AR352" s="6"/>
      <c r="AS352" s="6"/>
      <c r="AT352" s="6"/>
      <c r="AU352" s="6"/>
      <c r="AV352" s="6"/>
      <c r="AW352" s="6"/>
      <c r="AX352" s="6"/>
      <c r="AY352" s="6"/>
      <c r="AZ352" s="6"/>
      <c r="BA352" s="6"/>
      <c r="BB352" s="6"/>
      <c r="BC352" s="6"/>
      <c r="BD352" s="6"/>
      <c r="BE352" s="6"/>
      <c r="BF352" s="6"/>
      <c r="BG352" s="6"/>
      <c r="BH352" s="6"/>
      <c r="BI352" s="6"/>
      <c r="BJ352" s="6"/>
      <c r="BK352" s="6"/>
      <c r="BL352" s="6"/>
    </row>
    <row r="353">
      <c r="A353" s="63"/>
      <c r="B353" s="64"/>
      <c r="C353" s="64"/>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6"/>
      <c r="AN353" s="66"/>
      <c r="AO353" s="66"/>
      <c r="AP353" s="67"/>
      <c r="AQ353" s="66"/>
      <c r="AR353" s="6"/>
      <c r="AS353" s="6"/>
      <c r="AT353" s="6"/>
      <c r="AU353" s="6"/>
      <c r="AV353" s="6"/>
      <c r="AW353" s="6"/>
      <c r="AX353" s="6"/>
      <c r="AY353" s="6"/>
      <c r="AZ353" s="6"/>
      <c r="BA353" s="6"/>
      <c r="BB353" s="6"/>
      <c r="BC353" s="6"/>
      <c r="BD353" s="6"/>
      <c r="BE353" s="6"/>
      <c r="BF353" s="6"/>
      <c r="BG353" s="6"/>
      <c r="BH353" s="6"/>
      <c r="BI353" s="6"/>
      <c r="BJ353" s="6"/>
      <c r="BK353" s="6"/>
      <c r="BL353" s="6"/>
    </row>
    <row r="354">
      <c r="A354" s="63"/>
      <c r="B354" s="64"/>
      <c r="C354" s="64"/>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6"/>
      <c r="AN354" s="66"/>
      <c r="AO354" s="66"/>
      <c r="AP354" s="67"/>
      <c r="AQ354" s="66"/>
      <c r="AR354" s="6"/>
      <c r="AS354" s="6"/>
      <c r="AT354" s="6"/>
      <c r="AU354" s="6"/>
      <c r="AV354" s="6"/>
      <c r="AW354" s="6"/>
      <c r="AX354" s="6"/>
      <c r="AY354" s="6"/>
      <c r="AZ354" s="6"/>
      <c r="BA354" s="6"/>
      <c r="BB354" s="6"/>
      <c r="BC354" s="6"/>
      <c r="BD354" s="6"/>
      <c r="BE354" s="6"/>
      <c r="BF354" s="6"/>
      <c r="BG354" s="6"/>
      <c r="BH354" s="6"/>
      <c r="BI354" s="6"/>
      <c r="BJ354" s="6"/>
      <c r="BK354" s="6"/>
      <c r="BL354" s="6"/>
    </row>
    <row r="355">
      <c r="A355" s="63"/>
      <c r="B355" s="64"/>
      <c r="C355" s="64"/>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6"/>
      <c r="AN355" s="66"/>
      <c r="AO355" s="66"/>
      <c r="AP355" s="67"/>
      <c r="AQ355" s="66"/>
      <c r="AR355" s="6"/>
      <c r="AS355" s="6"/>
      <c r="AT355" s="6"/>
      <c r="AU355" s="6"/>
      <c r="AV355" s="6"/>
      <c r="AW355" s="6"/>
      <c r="AX355" s="6"/>
      <c r="AY355" s="6"/>
      <c r="AZ355" s="6"/>
      <c r="BA355" s="6"/>
      <c r="BB355" s="6"/>
      <c r="BC355" s="6"/>
      <c r="BD355" s="6"/>
      <c r="BE355" s="6"/>
      <c r="BF355" s="6"/>
      <c r="BG355" s="6"/>
      <c r="BH355" s="6"/>
      <c r="BI355" s="6"/>
      <c r="BJ355" s="6"/>
      <c r="BK355" s="6"/>
      <c r="BL355" s="6"/>
    </row>
    <row r="356">
      <c r="A356" s="63"/>
      <c r="B356" s="64"/>
      <c r="C356" s="64"/>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6"/>
      <c r="AN356" s="66"/>
      <c r="AO356" s="66"/>
      <c r="AP356" s="67"/>
      <c r="AQ356" s="66"/>
      <c r="AR356" s="6"/>
      <c r="AS356" s="6"/>
      <c r="AT356" s="6"/>
      <c r="AU356" s="6"/>
      <c r="AV356" s="6"/>
      <c r="AW356" s="6"/>
      <c r="AX356" s="6"/>
      <c r="AY356" s="6"/>
      <c r="AZ356" s="6"/>
      <c r="BA356" s="6"/>
      <c r="BB356" s="6"/>
      <c r="BC356" s="6"/>
      <c r="BD356" s="6"/>
      <c r="BE356" s="6"/>
      <c r="BF356" s="6"/>
      <c r="BG356" s="6"/>
      <c r="BH356" s="6"/>
      <c r="BI356" s="6"/>
      <c r="BJ356" s="6"/>
      <c r="BK356" s="6"/>
      <c r="BL356" s="6"/>
    </row>
    <row r="357">
      <c r="A357" s="63"/>
      <c r="B357" s="64"/>
      <c r="C357" s="64"/>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6"/>
      <c r="AN357" s="66"/>
      <c r="AO357" s="66"/>
      <c r="AP357" s="67"/>
      <c r="AQ357" s="66"/>
      <c r="AR357" s="6"/>
      <c r="AS357" s="6"/>
      <c r="AT357" s="6"/>
      <c r="AU357" s="6"/>
      <c r="AV357" s="6"/>
      <c r="AW357" s="6"/>
      <c r="AX357" s="6"/>
      <c r="AY357" s="6"/>
      <c r="AZ357" s="6"/>
      <c r="BA357" s="6"/>
      <c r="BB357" s="6"/>
      <c r="BC357" s="6"/>
      <c r="BD357" s="6"/>
      <c r="BE357" s="6"/>
      <c r="BF357" s="6"/>
      <c r="BG357" s="6"/>
      <c r="BH357" s="6"/>
      <c r="BI357" s="6"/>
      <c r="BJ357" s="6"/>
      <c r="BK357" s="6"/>
      <c r="BL357" s="6"/>
    </row>
    <row r="358">
      <c r="A358" s="63"/>
      <c r="B358" s="64"/>
      <c r="C358" s="64"/>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6"/>
      <c r="AN358" s="66"/>
      <c r="AO358" s="66"/>
      <c r="AP358" s="67"/>
      <c r="AQ358" s="66"/>
      <c r="AR358" s="6"/>
      <c r="AS358" s="6"/>
      <c r="AT358" s="6"/>
      <c r="AU358" s="6"/>
      <c r="AV358" s="6"/>
      <c r="AW358" s="6"/>
      <c r="AX358" s="6"/>
      <c r="AY358" s="6"/>
      <c r="AZ358" s="6"/>
      <c r="BA358" s="6"/>
      <c r="BB358" s="6"/>
      <c r="BC358" s="6"/>
      <c r="BD358" s="6"/>
      <c r="BE358" s="6"/>
      <c r="BF358" s="6"/>
      <c r="BG358" s="6"/>
      <c r="BH358" s="6"/>
      <c r="BI358" s="6"/>
      <c r="BJ358" s="6"/>
      <c r="BK358" s="6"/>
      <c r="BL358" s="6"/>
    </row>
    <row r="359">
      <c r="A359" s="63"/>
      <c r="B359" s="64"/>
      <c r="C359" s="64"/>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6"/>
      <c r="AN359" s="66"/>
      <c r="AO359" s="66"/>
      <c r="AP359" s="67"/>
      <c r="AQ359" s="66"/>
      <c r="AR359" s="6"/>
      <c r="AS359" s="6"/>
      <c r="AT359" s="6"/>
      <c r="AU359" s="6"/>
      <c r="AV359" s="6"/>
      <c r="AW359" s="6"/>
      <c r="AX359" s="6"/>
      <c r="AY359" s="6"/>
      <c r="AZ359" s="6"/>
      <c r="BA359" s="6"/>
      <c r="BB359" s="6"/>
      <c r="BC359" s="6"/>
      <c r="BD359" s="6"/>
      <c r="BE359" s="6"/>
      <c r="BF359" s="6"/>
      <c r="BG359" s="6"/>
      <c r="BH359" s="6"/>
      <c r="BI359" s="6"/>
      <c r="BJ359" s="6"/>
      <c r="BK359" s="6"/>
      <c r="BL359" s="6"/>
    </row>
    <row r="360">
      <c r="A360" s="63"/>
      <c r="B360" s="64"/>
      <c r="C360" s="64"/>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6"/>
      <c r="AN360" s="66"/>
      <c r="AO360" s="66"/>
      <c r="AP360" s="67"/>
      <c r="AQ360" s="66"/>
      <c r="AR360" s="6"/>
      <c r="AS360" s="6"/>
      <c r="AT360" s="6"/>
      <c r="AU360" s="6"/>
      <c r="AV360" s="6"/>
      <c r="AW360" s="6"/>
      <c r="AX360" s="6"/>
      <c r="AY360" s="6"/>
      <c r="AZ360" s="6"/>
      <c r="BA360" s="6"/>
      <c r="BB360" s="6"/>
      <c r="BC360" s="6"/>
      <c r="BD360" s="6"/>
      <c r="BE360" s="6"/>
      <c r="BF360" s="6"/>
      <c r="BG360" s="6"/>
      <c r="BH360" s="6"/>
      <c r="BI360" s="6"/>
      <c r="BJ360" s="6"/>
      <c r="BK360" s="6"/>
      <c r="BL360" s="6"/>
    </row>
    <row r="361">
      <c r="A361" s="63"/>
      <c r="B361" s="64"/>
      <c r="C361" s="64"/>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6"/>
      <c r="AN361" s="66"/>
      <c r="AO361" s="66"/>
      <c r="AP361" s="67"/>
      <c r="AQ361" s="66"/>
      <c r="AR361" s="6"/>
      <c r="AS361" s="6"/>
      <c r="AT361" s="6"/>
      <c r="AU361" s="6"/>
      <c r="AV361" s="6"/>
      <c r="AW361" s="6"/>
      <c r="AX361" s="6"/>
      <c r="AY361" s="6"/>
      <c r="AZ361" s="6"/>
      <c r="BA361" s="6"/>
      <c r="BB361" s="6"/>
      <c r="BC361" s="6"/>
      <c r="BD361" s="6"/>
      <c r="BE361" s="6"/>
      <c r="BF361" s="6"/>
      <c r="BG361" s="6"/>
      <c r="BH361" s="6"/>
      <c r="BI361" s="6"/>
      <c r="BJ361" s="6"/>
      <c r="BK361" s="6"/>
      <c r="BL361" s="6"/>
    </row>
    <row r="362">
      <c r="A362" s="63"/>
      <c r="B362" s="64"/>
      <c r="C362" s="64"/>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6"/>
      <c r="AN362" s="66"/>
      <c r="AO362" s="66"/>
      <c r="AP362" s="67"/>
      <c r="AQ362" s="66"/>
      <c r="AR362" s="6"/>
      <c r="AS362" s="6"/>
      <c r="AT362" s="6"/>
      <c r="AU362" s="6"/>
      <c r="AV362" s="6"/>
      <c r="AW362" s="6"/>
      <c r="AX362" s="6"/>
      <c r="AY362" s="6"/>
      <c r="AZ362" s="6"/>
      <c r="BA362" s="6"/>
      <c r="BB362" s="6"/>
      <c r="BC362" s="6"/>
      <c r="BD362" s="6"/>
      <c r="BE362" s="6"/>
      <c r="BF362" s="6"/>
      <c r="BG362" s="6"/>
      <c r="BH362" s="6"/>
      <c r="BI362" s="6"/>
      <c r="BJ362" s="6"/>
      <c r="BK362" s="6"/>
      <c r="BL362" s="6"/>
    </row>
    <row r="363">
      <c r="A363" s="63"/>
      <c r="B363" s="64"/>
      <c r="C363" s="64"/>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6"/>
      <c r="AN363" s="66"/>
      <c r="AO363" s="66"/>
      <c r="AP363" s="67"/>
      <c r="AQ363" s="66"/>
      <c r="AR363" s="6"/>
      <c r="AS363" s="6"/>
      <c r="AT363" s="6"/>
      <c r="AU363" s="6"/>
      <c r="AV363" s="6"/>
      <c r="AW363" s="6"/>
      <c r="AX363" s="6"/>
      <c r="AY363" s="6"/>
      <c r="AZ363" s="6"/>
      <c r="BA363" s="6"/>
      <c r="BB363" s="6"/>
      <c r="BC363" s="6"/>
      <c r="BD363" s="6"/>
      <c r="BE363" s="6"/>
      <c r="BF363" s="6"/>
      <c r="BG363" s="6"/>
      <c r="BH363" s="6"/>
      <c r="BI363" s="6"/>
      <c r="BJ363" s="6"/>
      <c r="BK363" s="6"/>
      <c r="BL363" s="6"/>
    </row>
    <row r="364">
      <c r="A364" s="63"/>
      <c r="B364" s="64"/>
      <c r="C364" s="64"/>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6"/>
      <c r="AN364" s="66"/>
      <c r="AO364" s="66"/>
      <c r="AP364" s="67"/>
      <c r="AQ364" s="66"/>
      <c r="AR364" s="6"/>
      <c r="AS364" s="6"/>
      <c r="AT364" s="6"/>
      <c r="AU364" s="6"/>
      <c r="AV364" s="6"/>
      <c r="AW364" s="6"/>
      <c r="AX364" s="6"/>
      <c r="AY364" s="6"/>
      <c r="AZ364" s="6"/>
      <c r="BA364" s="6"/>
      <c r="BB364" s="6"/>
      <c r="BC364" s="6"/>
      <c r="BD364" s="6"/>
      <c r="BE364" s="6"/>
      <c r="BF364" s="6"/>
      <c r="BG364" s="6"/>
      <c r="BH364" s="6"/>
      <c r="BI364" s="6"/>
      <c r="BJ364" s="6"/>
      <c r="BK364" s="6"/>
      <c r="BL364" s="6"/>
    </row>
    <row r="365">
      <c r="A365" s="63"/>
      <c r="B365" s="64"/>
      <c r="C365" s="64"/>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6"/>
      <c r="AN365" s="66"/>
      <c r="AO365" s="66"/>
      <c r="AP365" s="67"/>
      <c r="AQ365" s="66"/>
      <c r="AR365" s="6"/>
      <c r="AS365" s="6"/>
      <c r="AT365" s="6"/>
      <c r="AU365" s="6"/>
      <c r="AV365" s="6"/>
      <c r="AW365" s="6"/>
      <c r="AX365" s="6"/>
      <c r="AY365" s="6"/>
      <c r="AZ365" s="6"/>
      <c r="BA365" s="6"/>
      <c r="BB365" s="6"/>
      <c r="BC365" s="6"/>
      <c r="BD365" s="6"/>
      <c r="BE365" s="6"/>
      <c r="BF365" s="6"/>
      <c r="BG365" s="6"/>
      <c r="BH365" s="6"/>
      <c r="BI365" s="6"/>
      <c r="BJ365" s="6"/>
      <c r="BK365" s="6"/>
      <c r="BL365" s="6"/>
    </row>
    <row r="366">
      <c r="A366" s="63"/>
      <c r="B366" s="64"/>
      <c r="C366" s="64"/>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6"/>
      <c r="AN366" s="66"/>
      <c r="AO366" s="66"/>
      <c r="AP366" s="67"/>
      <c r="AQ366" s="66"/>
      <c r="AR366" s="6"/>
      <c r="AS366" s="6"/>
      <c r="AT366" s="6"/>
      <c r="AU366" s="6"/>
      <c r="AV366" s="6"/>
      <c r="AW366" s="6"/>
      <c r="AX366" s="6"/>
      <c r="AY366" s="6"/>
      <c r="AZ366" s="6"/>
      <c r="BA366" s="6"/>
      <c r="BB366" s="6"/>
      <c r="BC366" s="6"/>
      <c r="BD366" s="6"/>
      <c r="BE366" s="6"/>
      <c r="BF366" s="6"/>
      <c r="BG366" s="6"/>
      <c r="BH366" s="6"/>
      <c r="BI366" s="6"/>
      <c r="BJ366" s="6"/>
      <c r="BK366" s="6"/>
      <c r="BL366" s="6"/>
    </row>
    <row r="367">
      <c r="A367" s="63"/>
      <c r="B367" s="64"/>
      <c r="C367" s="64"/>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6"/>
      <c r="AN367" s="66"/>
      <c r="AO367" s="66"/>
      <c r="AP367" s="67"/>
      <c r="AQ367" s="66"/>
      <c r="AR367" s="6"/>
      <c r="AS367" s="6"/>
      <c r="AT367" s="6"/>
      <c r="AU367" s="6"/>
      <c r="AV367" s="6"/>
      <c r="AW367" s="6"/>
      <c r="AX367" s="6"/>
      <c r="AY367" s="6"/>
      <c r="AZ367" s="6"/>
      <c r="BA367" s="6"/>
      <c r="BB367" s="6"/>
      <c r="BC367" s="6"/>
      <c r="BD367" s="6"/>
      <c r="BE367" s="6"/>
      <c r="BF367" s="6"/>
      <c r="BG367" s="6"/>
      <c r="BH367" s="6"/>
      <c r="BI367" s="6"/>
      <c r="BJ367" s="6"/>
      <c r="BK367" s="6"/>
      <c r="BL367" s="6"/>
    </row>
    <row r="368">
      <c r="A368" s="63"/>
      <c r="B368" s="64"/>
      <c r="C368" s="64"/>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6"/>
      <c r="AN368" s="66"/>
      <c r="AO368" s="66"/>
      <c r="AP368" s="67"/>
      <c r="AQ368" s="66"/>
      <c r="AR368" s="6"/>
      <c r="AS368" s="6"/>
      <c r="AT368" s="6"/>
      <c r="AU368" s="6"/>
      <c r="AV368" s="6"/>
      <c r="AW368" s="6"/>
      <c r="AX368" s="6"/>
      <c r="AY368" s="6"/>
      <c r="AZ368" s="6"/>
      <c r="BA368" s="6"/>
      <c r="BB368" s="6"/>
      <c r="BC368" s="6"/>
      <c r="BD368" s="6"/>
      <c r="BE368" s="6"/>
      <c r="BF368" s="6"/>
      <c r="BG368" s="6"/>
      <c r="BH368" s="6"/>
      <c r="BI368" s="6"/>
      <c r="BJ368" s="6"/>
      <c r="BK368" s="6"/>
      <c r="BL368" s="6"/>
    </row>
    <row r="369">
      <c r="A369" s="63"/>
      <c r="B369" s="64"/>
      <c r="C369" s="64"/>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6"/>
      <c r="AN369" s="66"/>
      <c r="AO369" s="66"/>
      <c r="AP369" s="67"/>
      <c r="AQ369" s="66"/>
      <c r="AR369" s="6"/>
      <c r="AS369" s="6"/>
      <c r="AT369" s="6"/>
      <c r="AU369" s="6"/>
      <c r="AV369" s="6"/>
      <c r="AW369" s="6"/>
      <c r="AX369" s="6"/>
      <c r="AY369" s="6"/>
      <c r="AZ369" s="6"/>
      <c r="BA369" s="6"/>
      <c r="BB369" s="6"/>
      <c r="BC369" s="6"/>
      <c r="BD369" s="6"/>
      <c r="BE369" s="6"/>
      <c r="BF369" s="6"/>
      <c r="BG369" s="6"/>
      <c r="BH369" s="6"/>
      <c r="BI369" s="6"/>
      <c r="BJ369" s="6"/>
      <c r="BK369" s="6"/>
      <c r="BL369" s="6"/>
    </row>
    <row r="370">
      <c r="A370" s="63"/>
      <c r="B370" s="64"/>
      <c r="C370" s="64"/>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6"/>
      <c r="AN370" s="66"/>
      <c r="AO370" s="66"/>
      <c r="AP370" s="67"/>
      <c r="AQ370" s="66"/>
      <c r="AR370" s="6"/>
      <c r="AS370" s="6"/>
      <c r="AT370" s="6"/>
      <c r="AU370" s="6"/>
      <c r="AV370" s="6"/>
      <c r="AW370" s="6"/>
      <c r="AX370" s="6"/>
      <c r="AY370" s="6"/>
      <c r="AZ370" s="6"/>
      <c r="BA370" s="6"/>
      <c r="BB370" s="6"/>
      <c r="BC370" s="6"/>
      <c r="BD370" s="6"/>
      <c r="BE370" s="6"/>
      <c r="BF370" s="6"/>
      <c r="BG370" s="6"/>
      <c r="BH370" s="6"/>
      <c r="BI370" s="6"/>
      <c r="BJ370" s="6"/>
      <c r="BK370" s="6"/>
      <c r="BL370" s="6"/>
    </row>
    <row r="371">
      <c r="A371" s="63"/>
      <c r="B371" s="64"/>
      <c r="C371" s="64"/>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6"/>
      <c r="AN371" s="66"/>
      <c r="AO371" s="66"/>
      <c r="AP371" s="67"/>
      <c r="AQ371" s="66"/>
      <c r="AR371" s="6"/>
      <c r="AS371" s="6"/>
      <c r="AT371" s="6"/>
      <c r="AU371" s="6"/>
      <c r="AV371" s="6"/>
      <c r="AW371" s="6"/>
      <c r="AX371" s="6"/>
      <c r="AY371" s="6"/>
      <c r="AZ371" s="6"/>
      <c r="BA371" s="6"/>
      <c r="BB371" s="6"/>
      <c r="BC371" s="6"/>
      <c r="BD371" s="6"/>
      <c r="BE371" s="6"/>
      <c r="BF371" s="6"/>
      <c r="BG371" s="6"/>
      <c r="BH371" s="6"/>
      <c r="BI371" s="6"/>
      <c r="BJ371" s="6"/>
      <c r="BK371" s="6"/>
      <c r="BL371" s="6"/>
    </row>
    <row r="372">
      <c r="A372" s="63"/>
      <c r="B372" s="64"/>
      <c r="C372" s="64"/>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6"/>
      <c r="AN372" s="66"/>
      <c r="AO372" s="66"/>
      <c r="AP372" s="67"/>
      <c r="AQ372" s="66"/>
      <c r="AR372" s="6"/>
      <c r="AS372" s="6"/>
      <c r="AT372" s="6"/>
      <c r="AU372" s="6"/>
      <c r="AV372" s="6"/>
      <c r="AW372" s="6"/>
      <c r="AX372" s="6"/>
      <c r="AY372" s="6"/>
      <c r="AZ372" s="6"/>
      <c r="BA372" s="6"/>
      <c r="BB372" s="6"/>
      <c r="BC372" s="6"/>
      <c r="BD372" s="6"/>
      <c r="BE372" s="6"/>
      <c r="BF372" s="6"/>
      <c r="BG372" s="6"/>
      <c r="BH372" s="6"/>
      <c r="BI372" s="6"/>
      <c r="BJ372" s="6"/>
      <c r="BK372" s="6"/>
      <c r="BL372" s="6"/>
    </row>
    <row r="373">
      <c r="A373" s="63"/>
      <c r="B373" s="64"/>
      <c r="C373" s="64"/>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6"/>
      <c r="AN373" s="66"/>
      <c r="AO373" s="66"/>
      <c r="AP373" s="67"/>
      <c r="AQ373" s="66"/>
      <c r="AR373" s="6"/>
      <c r="AS373" s="6"/>
      <c r="AT373" s="6"/>
      <c r="AU373" s="6"/>
      <c r="AV373" s="6"/>
      <c r="AW373" s="6"/>
      <c r="AX373" s="6"/>
      <c r="AY373" s="6"/>
      <c r="AZ373" s="6"/>
      <c r="BA373" s="6"/>
      <c r="BB373" s="6"/>
      <c r="BC373" s="6"/>
      <c r="BD373" s="6"/>
      <c r="BE373" s="6"/>
      <c r="BF373" s="6"/>
      <c r="BG373" s="6"/>
      <c r="BH373" s="6"/>
      <c r="BI373" s="6"/>
      <c r="BJ373" s="6"/>
      <c r="BK373" s="6"/>
      <c r="BL373" s="6"/>
    </row>
    <row r="374">
      <c r="A374" s="63"/>
      <c r="B374" s="64"/>
      <c r="C374" s="64"/>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6"/>
      <c r="AN374" s="66"/>
      <c r="AO374" s="66"/>
      <c r="AP374" s="67"/>
      <c r="AQ374" s="66"/>
      <c r="AR374" s="6"/>
      <c r="AS374" s="6"/>
      <c r="AT374" s="6"/>
      <c r="AU374" s="6"/>
      <c r="AV374" s="6"/>
      <c r="AW374" s="6"/>
      <c r="AX374" s="6"/>
      <c r="AY374" s="6"/>
      <c r="AZ374" s="6"/>
      <c r="BA374" s="6"/>
      <c r="BB374" s="6"/>
      <c r="BC374" s="6"/>
      <c r="BD374" s="6"/>
      <c r="BE374" s="6"/>
      <c r="BF374" s="6"/>
      <c r="BG374" s="6"/>
      <c r="BH374" s="6"/>
      <c r="BI374" s="6"/>
      <c r="BJ374" s="6"/>
      <c r="BK374" s="6"/>
      <c r="BL374" s="6"/>
    </row>
    <row r="375">
      <c r="A375" s="63"/>
      <c r="B375" s="64"/>
      <c r="C375" s="64"/>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6"/>
      <c r="AN375" s="66"/>
      <c r="AO375" s="66"/>
      <c r="AP375" s="67"/>
      <c r="AQ375" s="66"/>
      <c r="AR375" s="6"/>
      <c r="AS375" s="6"/>
      <c r="AT375" s="6"/>
      <c r="AU375" s="6"/>
      <c r="AV375" s="6"/>
      <c r="AW375" s="6"/>
      <c r="AX375" s="6"/>
      <c r="AY375" s="6"/>
      <c r="AZ375" s="6"/>
      <c r="BA375" s="6"/>
      <c r="BB375" s="6"/>
      <c r="BC375" s="6"/>
      <c r="BD375" s="6"/>
      <c r="BE375" s="6"/>
      <c r="BF375" s="6"/>
      <c r="BG375" s="6"/>
      <c r="BH375" s="6"/>
      <c r="BI375" s="6"/>
      <c r="BJ375" s="6"/>
      <c r="BK375" s="6"/>
      <c r="BL375" s="6"/>
    </row>
    <row r="376">
      <c r="A376" s="63"/>
      <c r="B376" s="64"/>
      <c r="C376" s="64"/>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6"/>
      <c r="AN376" s="66"/>
      <c r="AO376" s="66"/>
      <c r="AP376" s="67"/>
      <c r="AQ376" s="66"/>
      <c r="AR376" s="6"/>
      <c r="AS376" s="6"/>
      <c r="AT376" s="6"/>
      <c r="AU376" s="6"/>
      <c r="AV376" s="6"/>
      <c r="AW376" s="6"/>
      <c r="AX376" s="6"/>
      <c r="AY376" s="6"/>
      <c r="AZ376" s="6"/>
      <c r="BA376" s="6"/>
      <c r="BB376" s="6"/>
      <c r="BC376" s="6"/>
      <c r="BD376" s="6"/>
      <c r="BE376" s="6"/>
      <c r="BF376" s="6"/>
      <c r="BG376" s="6"/>
      <c r="BH376" s="6"/>
      <c r="BI376" s="6"/>
      <c r="BJ376" s="6"/>
      <c r="BK376" s="6"/>
      <c r="BL376" s="6"/>
    </row>
    <row r="377">
      <c r="A377" s="63"/>
      <c r="B377" s="64"/>
      <c r="C377" s="64"/>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6"/>
      <c r="AN377" s="66"/>
      <c r="AO377" s="66"/>
      <c r="AP377" s="67"/>
      <c r="AQ377" s="66"/>
      <c r="AR377" s="6"/>
      <c r="AS377" s="6"/>
      <c r="AT377" s="6"/>
      <c r="AU377" s="6"/>
      <c r="AV377" s="6"/>
      <c r="AW377" s="6"/>
      <c r="AX377" s="6"/>
      <c r="AY377" s="6"/>
      <c r="AZ377" s="6"/>
      <c r="BA377" s="6"/>
      <c r="BB377" s="6"/>
      <c r="BC377" s="6"/>
      <c r="BD377" s="6"/>
      <c r="BE377" s="6"/>
      <c r="BF377" s="6"/>
      <c r="BG377" s="6"/>
      <c r="BH377" s="6"/>
      <c r="BI377" s="6"/>
      <c r="BJ377" s="6"/>
      <c r="BK377" s="6"/>
      <c r="BL377" s="6"/>
    </row>
    <row r="378">
      <c r="A378" s="63"/>
      <c r="B378" s="64"/>
      <c r="C378" s="64"/>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6"/>
      <c r="AN378" s="66"/>
      <c r="AO378" s="66"/>
      <c r="AP378" s="67"/>
      <c r="AQ378" s="66"/>
      <c r="AR378" s="6"/>
      <c r="AS378" s="6"/>
      <c r="AT378" s="6"/>
      <c r="AU378" s="6"/>
      <c r="AV378" s="6"/>
      <c r="AW378" s="6"/>
      <c r="AX378" s="6"/>
      <c r="AY378" s="6"/>
      <c r="AZ378" s="6"/>
      <c r="BA378" s="6"/>
      <c r="BB378" s="6"/>
      <c r="BC378" s="6"/>
      <c r="BD378" s="6"/>
      <c r="BE378" s="6"/>
      <c r="BF378" s="6"/>
      <c r="BG378" s="6"/>
      <c r="BH378" s="6"/>
      <c r="BI378" s="6"/>
      <c r="BJ378" s="6"/>
      <c r="BK378" s="6"/>
      <c r="BL378" s="6"/>
    </row>
    <row r="379">
      <c r="A379" s="63"/>
      <c r="B379" s="64"/>
      <c r="C379" s="64"/>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6"/>
      <c r="AN379" s="66"/>
      <c r="AO379" s="66"/>
      <c r="AP379" s="67"/>
      <c r="AQ379" s="66"/>
      <c r="AR379" s="6"/>
      <c r="AS379" s="6"/>
      <c r="AT379" s="6"/>
      <c r="AU379" s="6"/>
      <c r="AV379" s="6"/>
      <c r="AW379" s="6"/>
      <c r="AX379" s="6"/>
      <c r="AY379" s="6"/>
      <c r="AZ379" s="6"/>
      <c r="BA379" s="6"/>
      <c r="BB379" s="6"/>
      <c r="BC379" s="6"/>
      <c r="BD379" s="6"/>
      <c r="BE379" s="6"/>
      <c r="BF379" s="6"/>
      <c r="BG379" s="6"/>
      <c r="BH379" s="6"/>
      <c r="BI379" s="6"/>
      <c r="BJ379" s="6"/>
      <c r="BK379" s="6"/>
      <c r="BL379" s="6"/>
    </row>
    <row r="380">
      <c r="A380" s="63"/>
      <c r="B380" s="64"/>
      <c r="C380" s="64"/>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6"/>
      <c r="AN380" s="66"/>
      <c r="AO380" s="66"/>
      <c r="AP380" s="67"/>
      <c r="AQ380" s="66"/>
      <c r="AR380" s="6"/>
      <c r="AS380" s="6"/>
      <c r="AT380" s="6"/>
      <c r="AU380" s="6"/>
      <c r="AV380" s="6"/>
      <c r="AW380" s="6"/>
      <c r="AX380" s="6"/>
      <c r="AY380" s="6"/>
      <c r="AZ380" s="6"/>
      <c r="BA380" s="6"/>
      <c r="BB380" s="6"/>
      <c r="BC380" s="6"/>
      <c r="BD380" s="6"/>
      <c r="BE380" s="6"/>
      <c r="BF380" s="6"/>
      <c r="BG380" s="6"/>
      <c r="BH380" s="6"/>
      <c r="BI380" s="6"/>
      <c r="BJ380" s="6"/>
      <c r="BK380" s="6"/>
      <c r="BL380" s="6"/>
    </row>
    <row r="381">
      <c r="A381" s="63"/>
      <c r="B381" s="64"/>
      <c r="C381" s="64"/>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6"/>
      <c r="AN381" s="66"/>
      <c r="AO381" s="66"/>
      <c r="AP381" s="67"/>
      <c r="AQ381" s="66"/>
      <c r="AR381" s="6"/>
      <c r="AS381" s="6"/>
      <c r="AT381" s="6"/>
      <c r="AU381" s="6"/>
      <c r="AV381" s="6"/>
      <c r="AW381" s="6"/>
      <c r="AX381" s="6"/>
      <c r="AY381" s="6"/>
      <c r="AZ381" s="6"/>
      <c r="BA381" s="6"/>
      <c r="BB381" s="6"/>
      <c r="BC381" s="6"/>
      <c r="BD381" s="6"/>
      <c r="BE381" s="6"/>
      <c r="BF381" s="6"/>
      <c r="BG381" s="6"/>
      <c r="BH381" s="6"/>
      <c r="BI381" s="6"/>
      <c r="BJ381" s="6"/>
      <c r="BK381" s="6"/>
      <c r="BL381" s="6"/>
    </row>
    <row r="382">
      <c r="A382" s="63"/>
      <c r="B382" s="64"/>
      <c r="C382" s="64"/>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6"/>
      <c r="AN382" s="66"/>
      <c r="AO382" s="66"/>
      <c r="AP382" s="67"/>
      <c r="AQ382" s="66"/>
      <c r="AR382" s="6"/>
      <c r="AS382" s="6"/>
      <c r="AT382" s="6"/>
      <c r="AU382" s="6"/>
      <c r="AV382" s="6"/>
      <c r="AW382" s="6"/>
      <c r="AX382" s="6"/>
      <c r="AY382" s="6"/>
      <c r="AZ382" s="6"/>
      <c r="BA382" s="6"/>
      <c r="BB382" s="6"/>
      <c r="BC382" s="6"/>
      <c r="BD382" s="6"/>
      <c r="BE382" s="6"/>
      <c r="BF382" s="6"/>
      <c r="BG382" s="6"/>
      <c r="BH382" s="6"/>
      <c r="BI382" s="6"/>
      <c r="BJ382" s="6"/>
      <c r="BK382" s="6"/>
      <c r="BL382" s="6"/>
    </row>
    <row r="383">
      <c r="A383" s="63"/>
      <c r="B383" s="64"/>
      <c r="C383" s="64"/>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6"/>
      <c r="AN383" s="66"/>
      <c r="AO383" s="66"/>
      <c r="AP383" s="67"/>
      <c r="AQ383" s="66"/>
      <c r="AR383" s="6"/>
      <c r="AS383" s="6"/>
      <c r="AT383" s="6"/>
      <c r="AU383" s="6"/>
      <c r="AV383" s="6"/>
      <c r="AW383" s="6"/>
      <c r="AX383" s="6"/>
      <c r="AY383" s="6"/>
      <c r="AZ383" s="6"/>
      <c r="BA383" s="6"/>
      <c r="BB383" s="6"/>
      <c r="BC383" s="6"/>
      <c r="BD383" s="6"/>
      <c r="BE383" s="6"/>
      <c r="BF383" s="6"/>
      <c r="BG383" s="6"/>
      <c r="BH383" s="6"/>
      <c r="BI383" s="6"/>
      <c r="BJ383" s="6"/>
      <c r="BK383" s="6"/>
      <c r="BL383" s="6"/>
    </row>
    <row r="384">
      <c r="A384" s="63"/>
      <c r="B384" s="64"/>
      <c r="C384" s="64"/>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6"/>
      <c r="AN384" s="66"/>
      <c r="AO384" s="66"/>
      <c r="AP384" s="67"/>
      <c r="AQ384" s="66"/>
      <c r="AR384" s="6"/>
      <c r="AS384" s="6"/>
      <c r="AT384" s="6"/>
      <c r="AU384" s="6"/>
      <c r="AV384" s="6"/>
      <c r="AW384" s="6"/>
      <c r="AX384" s="6"/>
      <c r="AY384" s="6"/>
      <c r="AZ384" s="6"/>
      <c r="BA384" s="6"/>
      <c r="BB384" s="6"/>
      <c r="BC384" s="6"/>
      <c r="BD384" s="6"/>
      <c r="BE384" s="6"/>
      <c r="BF384" s="6"/>
      <c r="BG384" s="6"/>
      <c r="BH384" s="6"/>
      <c r="BI384" s="6"/>
      <c r="BJ384" s="6"/>
      <c r="BK384" s="6"/>
      <c r="BL384" s="6"/>
    </row>
    <row r="385">
      <c r="A385" s="63"/>
      <c r="B385" s="64"/>
      <c r="C385" s="64"/>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6"/>
      <c r="AN385" s="66"/>
      <c r="AO385" s="66"/>
      <c r="AP385" s="67"/>
      <c r="AQ385" s="66"/>
      <c r="AR385" s="6"/>
      <c r="AS385" s="6"/>
      <c r="AT385" s="6"/>
      <c r="AU385" s="6"/>
      <c r="AV385" s="6"/>
      <c r="AW385" s="6"/>
      <c r="AX385" s="6"/>
      <c r="AY385" s="6"/>
      <c r="AZ385" s="6"/>
      <c r="BA385" s="6"/>
      <c r="BB385" s="6"/>
      <c r="BC385" s="6"/>
      <c r="BD385" s="6"/>
      <c r="BE385" s="6"/>
      <c r="BF385" s="6"/>
      <c r="BG385" s="6"/>
      <c r="BH385" s="6"/>
      <c r="BI385" s="6"/>
      <c r="BJ385" s="6"/>
      <c r="BK385" s="6"/>
      <c r="BL385" s="6"/>
    </row>
    <row r="386">
      <c r="A386" s="63"/>
      <c r="B386" s="64"/>
      <c r="C386" s="64"/>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6"/>
      <c r="AN386" s="66"/>
      <c r="AO386" s="66"/>
      <c r="AP386" s="67"/>
      <c r="AQ386" s="66"/>
      <c r="AR386" s="6"/>
      <c r="AS386" s="6"/>
      <c r="AT386" s="6"/>
      <c r="AU386" s="6"/>
      <c r="AV386" s="6"/>
      <c r="AW386" s="6"/>
      <c r="AX386" s="6"/>
      <c r="AY386" s="6"/>
      <c r="AZ386" s="6"/>
      <c r="BA386" s="6"/>
      <c r="BB386" s="6"/>
      <c r="BC386" s="6"/>
      <c r="BD386" s="6"/>
      <c r="BE386" s="6"/>
      <c r="BF386" s="6"/>
      <c r="BG386" s="6"/>
      <c r="BH386" s="6"/>
      <c r="BI386" s="6"/>
      <c r="BJ386" s="6"/>
      <c r="BK386" s="6"/>
      <c r="BL386" s="6"/>
    </row>
    <row r="387">
      <c r="A387" s="63"/>
      <c r="B387" s="64"/>
      <c r="C387" s="64"/>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6"/>
      <c r="AN387" s="66"/>
      <c r="AO387" s="66"/>
      <c r="AP387" s="67"/>
      <c r="AQ387" s="66"/>
      <c r="AR387" s="6"/>
      <c r="AS387" s="6"/>
      <c r="AT387" s="6"/>
      <c r="AU387" s="6"/>
      <c r="AV387" s="6"/>
      <c r="AW387" s="6"/>
      <c r="AX387" s="6"/>
      <c r="AY387" s="6"/>
      <c r="AZ387" s="6"/>
      <c r="BA387" s="6"/>
      <c r="BB387" s="6"/>
      <c r="BC387" s="6"/>
      <c r="BD387" s="6"/>
      <c r="BE387" s="6"/>
      <c r="BF387" s="6"/>
      <c r="BG387" s="6"/>
      <c r="BH387" s="6"/>
      <c r="BI387" s="6"/>
      <c r="BJ387" s="6"/>
      <c r="BK387" s="6"/>
      <c r="BL387" s="6"/>
    </row>
    <row r="388">
      <c r="A388" s="63"/>
      <c r="B388" s="64"/>
      <c r="C388" s="64"/>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6"/>
      <c r="AN388" s="66"/>
      <c r="AO388" s="66"/>
      <c r="AP388" s="67"/>
      <c r="AQ388" s="66"/>
      <c r="AR388" s="6"/>
      <c r="AS388" s="6"/>
      <c r="AT388" s="6"/>
      <c r="AU388" s="6"/>
      <c r="AV388" s="6"/>
      <c r="AW388" s="6"/>
      <c r="AX388" s="6"/>
      <c r="AY388" s="6"/>
      <c r="AZ388" s="6"/>
      <c r="BA388" s="6"/>
      <c r="BB388" s="6"/>
      <c r="BC388" s="6"/>
      <c r="BD388" s="6"/>
      <c r="BE388" s="6"/>
      <c r="BF388" s="6"/>
      <c r="BG388" s="6"/>
      <c r="BH388" s="6"/>
      <c r="BI388" s="6"/>
      <c r="BJ388" s="6"/>
      <c r="BK388" s="6"/>
      <c r="BL388" s="6"/>
    </row>
    <row r="389">
      <c r="A389" s="63"/>
      <c r="B389" s="64"/>
      <c r="C389" s="64"/>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6"/>
      <c r="AN389" s="66"/>
      <c r="AO389" s="66"/>
      <c r="AP389" s="67"/>
      <c r="AQ389" s="66"/>
      <c r="AR389" s="6"/>
      <c r="AS389" s="6"/>
      <c r="AT389" s="6"/>
      <c r="AU389" s="6"/>
      <c r="AV389" s="6"/>
      <c r="AW389" s="6"/>
      <c r="AX389" s="6"/>
      <c r="AY389" s="6"/>
      <c r="AZ389" s="6"/>
      <c r="BA389" s="6"/>
      <c r="BB389" s="6"/>
      <c r="BC389" s="6"/>
      <c r="BD389" s="6"/>
      <c r="BE389" s="6"/>
      <c r="BF389" s="6"/>
      <c r="BG389" s="6"/>
      <c r="BH389" s="6"/>
      <c r="BI389" s="6"/>
      <c r="BJ389" s="6"/>
      <c r="BK389" s="6"/>
      <c r="BL389" s="6"/>
    </row>
    <row r="390">
      <c r="A390" s="63"/>
      <c r="B390" s="64"/>
      <c r="C390" s="64"/>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6"/>
      <c r="AN390" s="66"/>
      <c r="AO390" s="66"/>
      <c r="AP390" s="67"/>
      <c r="AQ390" s="66"/>
      <c r="AR390" s="6"/>
      <c r="AS390" s="6"/>
      <c r="AT390" s="6"/>
      <c r="AU390" s="6"/>
      <c r="AV390" s="6"/>
      <c r="AW390" s="6"/>
      <c r="AX390" s="6"/>
      <c r="AY390" s="6"/>
      <c r="AZ390" s="6"/>
      <c r="BA390" s="6"/>
      <c r="BB390" s="6"/>
      <c r="BC390" s="6"/>
      <c r="BD390" s="6"/>
      <c r="BE390" s="6"/>
      <c r="BF390" s="6"/>
      <c r="BG390" s="6"/>
      <c r="BH390" s="6"/>
      <c r="BI390" s="6"/>
      <c r="BJ390" s="6"/>
      <c r="BK390" s="6"/>
      <c r="BL390" s="6"/>
    </row>
    <row r="391">
      <c r="A391" s="63"/>
      <c r="B391" s="64"/>
      <c r="C391" s="64"/>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6"/>
      <c r="AN391" s="66"/>
      <c r="AO391" s="66"/>
      <c r="AP391" s="67"/>
      <c r="AQ391" s="66"/>
      <c r="AR391" s="6"/>
      <c r="AS391" s="6"/>
      <c r="AT391" s="6"/>
      <c r="AU391" s="6"/>
      <c r="AV391" s="6"/>
      <c r="AW391" s="6"/>
      <c r="AX391" s="6"/>
      <c r="AY391" s="6"/>
      <c r="AZ391" s="6"/>
      <c r="BA391" s="6"/>
      <c r="BB391" s="6"/>
      <c r="BC391" s="6"/>
      <c r="BD391" s="6"/>
      <c r="BE391" s="6"/>
      <c r="BF391" s="6"/>
      <c r="BG391" s="6"/>
      <c r="BH391" s="6"/>
      <c r="BI391" s="6"/>
      <c r="BJ391" s="6"/>
      <c r="BK391" s="6"/>
      <c r="BL391" s="6"/>
    </row>
    <row r="392">
      <c r="A392" s="63"/>
      <c r="B392" s="64"/>
      <c r="C392" s="64"/>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6"/>
      <c r="AN392" s="66"/>
      <c r="AO392" s="66"/>
      <c r="AP392" s="67"/>
      <c r="AQ392" s="66"/>
      <c r="AR392" s="6"/>
      <c r="AS392" s="6"/>
      <c r="AT392" s="6"/>
      <c r="AU392" s="6"/>
      <c r="AV392" s="6"/>
      <c r="AW392" s="6"/>
      <c r="AX392" s="6"/>
      <c r="AY392" s="6"/>
      <c r="AZ392" s="6"/>
      <c r="BA392" s="6"/>
      <c r="BB392" s="6"/>
      <c r="BC392" s="6"/>
      <c r="BD392" s="6"/>
      <c r="BE392" s="6"/>
      <c r="BF392" s="6"/>
      <c r="BG392" s="6"/>
      <c r="BH392" s="6"/>
      <c r="BI392" s="6"/>
      <c r="BJ392" s="6"/>
      <c r="BK392" s="6"/>
      <c r="BL392" s="6"/>
    </row>
    <row r="393">
      <c r="A393" s="63"/>
      <c r="B393" s="64"/>
      <c r="C393" s="64"/>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6"/>
      <c r="AN393" s="66"/>
      <c r="AO393" s="66"/>
      <c r="AP393" s="67"/>
      <c r="AQ393" s="66"/>
      <c r="AR393" s="6"/>
      <c r="AS393" s="6"/>
      <c r="AT393" s="6"/>
      <c r="AU393" s="6"/>
      <c r="AV393" s="6"/>
      <c r="AW393" s="6"/>
      <c r="AX393" s="6"/>
      <c r="AY393" s="6"/>
      <c r="AZ393" s="6"/>
      <c r="BA393" s="6"/>
      <c r="BB393" s="6"/>
      <c r="BC393" s="6"/>
      <c r="BD393" s="6"/>
      <c r="BE393" s="6"/>
      <c r="BF393" s="6"/>
      <c r="BG393" s="6"/>
      <c r="BH393" s="6"/>
      <c r="BI393" s="6"/>
      <c r="BJ393" s="6"/>
      <c r="BK393" s="6"/>
      <c r="BL393" s="6"/>
    </row>
    <row r="394">
      <c r="A394" s="63"/>
      <c r="B394" s="64"/>
      <c r="C394" s="64"/>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6"/>
      <c r="AN394" s="66"/>
      <c r="AO394" s="66"/>
      <c r="AP394" s="67"/>
      <c r="AQ394" s="66"/>
      <c r="AR394" s="6"/>
      <c r="AS394" s="6"/>
      <c r="AT394" s="6"/>
      <c r="AU394" s="6"/>
      <c r="AV394" s="6"/>
      <c r="AW394" s="6"/>
      <c r="AX394" s="6"/>
      <c r="AY394" s="6"/>
      <c r="AZ394" s="6"/>
      <c r="BA394" s="6"/>
      <c r="BB394" s="6"/>
      <c r="BC394" s="6"/>
      <c r="BD394" s="6"/>
      <c r="BE394" s="6"/>
      <c r="BF394" s="6"/>
      <c r="BG394" s="6"/>
      <c r="BH394" s="6"/>
      <c r="BI394" s="6"/>
      <c r="BJ394" s="6"/>
      <c r="BK394" s="6"/>
      <c r="BL394" s="6"/>
    </row>
    <row r="395">
      <c r="A395" s="63"/>
      <c r="B395" s="64"/>
      <c r="C395" s="64"/>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6"/>
      <c r="AN395" s="66"/>
      <c r="AO395" s="66"/>
      <c r="AP395" s="67"/>
      <c r="AQ395" s="66"/>
      <c r="AR395" s="6"/>
      <c r="AS395" s="6"/>
      <c r="AT395" s="6"/>
      <c r="AU395" s="6"/>
      <c r="AV395" s="6"/>
      <c r="AW395" s="6"/>
      <c r="AX395" s="6"/>
      <c r="AY395" s="6"/>
      <c r="AZ395" s="6"/>
      <c r="BA395" s="6"/>
      <c r="BB395" s="6"/>
      <c r="BC395" s="6"/>
      <c r="BD395" s="6"/>
      <c r="BE395" s="6"/>
      <c r="BF395" s="6"/>
      <c r="BG395" s="6"/>
      <c r="BH395" s="6"/>
      <c r="BI395" s="6"/>
      <c r="BJ395" s="6"/>
      <c r="BK395" s="6"/>
      <c r="BL395" s="6"/>
    </row>
    <row r="396">
      <c r="A396" s="63"/>
      <c r="B396" s="64"/>
      <c r="C396" s="64"/>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6"/>
      <c r="AN396" s="66"/>
      <c r="AO396" s="66"/>
      <c r="AP396" s="67"/>
      <c r="AQ396" s="66"/>
      <c r="AR396" s="6"/>
      <c r="AS396" s="6"/>
      <c r="AT396" s="6"/>
      <c r="AU396" s="6"/>
      <c r="AV396" s="6"/>
      <c r="AW396" s="6"/>
      <c r="AX396" s="6"/>
      <c r="AY396" s="6"/>
      <c r="AZ396" s="6"/>
      <c r="BA396" s="6"/>
      <c r="BB396" s="6"/>
      <c r="BC396" s="6"/>
      <c r="BD396" s="6"/>
      <c r="BE396" s="6"/>
      <c r="BF396" s="6"/>
      <c r="BG396" s="6"/>
      <c r="BH396" s="6"/>
      <c r="BI396" s="6"/>
      <c r="BJ396" s="6"/>
      <c r="BK396" s="6"/>
      <c r="BL396" s="6"/>
    </row>
    <row r="397">
      <c r="A397" s="63"/>
      <c r="B397" s="64"/>
      <c r="C397" s="64"/>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6"/>
      <c r="AN397" s="66"/>
      <c r="AO397" s="66"/>
      <c r="AP397" s="67"/>
      <c r="AQ397" s="66"/>
      <c r="AR397" s="6"/>
      <c r="AS397" s="6"/>
      <c r="AT397" s="6"/>
      <c r="AU397" s="6"/>
      <c r="AV397" s="6"/>
      <c r="AW397" s="6"/>
      <c r="AX397" s="6"/>
      <c r="AY397" s="6"/>
      <c r="AZ397" s="6"/>
      <c r="BA397" s="6"/>
      <c r="BB397" s="6"/>
      <c r="BC397" s="6"/>
      <c r="BD397" s="6"/>
      <c r="BE397" s="6"/>
      <c r="BF397" s="6"/>
      <c r="BG397" s="6"/>
      <c r="BH397" s="6"/>
      <c r="BI397" s="6"/>
      <c r="BJ397" s="6"/>
      <c r="BK397" s="6"/>
      <c r="BL397" s="6"/>
    </row>
    <row r="398">
      <c r="A398" s="63"/>
      <c r="B398" s="64"/>
      <c r="C398" s="64"/>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6"/>
      <c r="AN398" s="66"/>
      <c r="AO398" s="66"/>
      <c r="AP398" s="67"/>
      <c r="AQ398" s="66"/>
      <c r="AR398" s="6"/>
      <c r="AS398" s="6"/>
      <c r="AT398" s="6"/>
      <c r="AU398" s="6"/>
      <c r="AV398" s="6"/>
      <c r="AW398" s="6"/>
      <c r="AX398" s="6"/>
      <c r="AY398" s="6"/>
      <c r="AZ398" s="6"/>
      <c r="BA398" s="6"/>
      <c r="BB398" s="6"/>
      <c r="BC398" s="6"/>
      <c r="BD398" s="6"/>
      <c r="BE398" s="6"/>
      <c r="BF398" s="6"/>
      <c r="BG398" s="6"/>
      <c r="BH398" s="6"/>
      <c r="BI398" s="6"/>
      <c r="BJ398" s="6"/>
      <c r="BK398" s="6"/>
      <c r="BL398" s="6"/>
    </row>
    <row r="399">
      <c r="A399" s="63"/>
      <c r="B399" s="64"/>
      <c r="C399" s="64"/>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6"/>
      <c r="AN399" s="66"/>
      <c r="AO399" s="66"/>
      <c r="AP399" s="67"/>
      <c r="AQ399" s="66"/>
      <c r="AR399" s="6"/>
      <c r="AS399" s="6"/>
      <c r="AT399" s="6"/>
      <c r="AU399" s="6"/>
      <c r="AV399" s="6"/>
      <c r="AW399" s="6"/>
      <c r="AX399" s="6"/>
      <c r="AY399" s="6"/>
      <c r="AZ399" s="6"/>
      <c r="BA399" s="6"/>
      <c r="BB399" s="6"/>
      <c r="BC399" s="6"/>
      <c r="BD399" s="6"/>
      <c r="BE399" s="6"/>
      <c r="BF399" s="6"/>
      <c r="BG399" s="6"/>
      <c r="BH399" s="6"/>
      <c r="BI399" s="6"/>
      <c r="BJ399" s="6"/>
      <c r="BK399" s="6"/>
      <c r="BL399" s="6"/>
    </row>
    <row r="400">
      <c r="A400" s="63"/>
      <c r="B400" s="64"/>
      <c r="C400" s="64"/>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6"/>
      <c r="AN400" s="66"/>
      <c r="AO400" s="66"/>
      <c r="AP400" s="67"/>
      <c r="AQ400" s="66"/>
      <c r="AR400" s="6"/>
      <c r="AS400" s="6"/>
      <c r="AT400" s="6"/>
      <c r="AU400" s="6"/>
      <c r="AV400" s="6"/>
      <c r="AW400" s="6"/>
      <c r="AX400" s="6"/>
      <c r="AY400" s="6"/>
      <c r="AZ400" s="6"/>
      <c r="BA400" s="6"/>
      <c r="BB400" s="6"/>
      <c r="BC400" s="6"/>
      <c r="BD400" s="6"/>
      <c r="BE400" s="6"/>
      <c r="BF400" s="6"/>
      <c r="BG400" s="6"/>
      <c r="BH400" s="6"/>
      <c r="BI400" s="6"/>
      <c r="BJ400" s="6"/>
      <c r="BK400" s="6"/>
      <c r="BL400" s="6"/>
    </row>
    <row r="401">
      <c r="A401" s="63"/>
      <c r="B401" s="64"/>
      <c r="C401" s="64"/>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6"/>
      <c r="AN401" s="66"/>
      <c r="AO401" s="66"/>
      <c r="AP401" s="67"/>
      <c r="AQ401" s="66"/>
      <c r="AR401" s="6"/>
      <c r="AS401" s="6"/>
      <c r="AT401" s="6"/>
      <c r="AU401" s="6"/>
      <c r="AV401" s="6"/>
      <c r="AW401" s="6"/>
      <c r="AX401" s="6"/>
      <c r="AY401" s="6"/>
      <c r="AZ401" s="6"/>
      <c r="BA401" s="6"/>
      <c r="BB401" s="6"/>
      <c r="BC401" s="6"/>
      <c r="BD401" s="6"/>
      <c r="BE401" s="6"/>
      <c r="BF401" s="6"/>
      <c r="BG401" s="6"/>
      <c r="BH401" s="6"/>
      <c r="BI401" s="6"/>
      <c r="BJ401" s="6"/>
      <c r="BK401" s="6"/>
      <c r="BL401" s="6"/>
    </row>
    <row r="402">
      <c r="A402" s="63"/>
      <c r="B402" s="64"/>
      <c r="C402" s="64"/>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6"/>
      <c r="AN402" s="66"/>
      <c r="AO402" s="66"/>
      <c r="AP402" s="67"/>
      <c r="AQ402" s="66"/>
      <c r="AR402" s="6"/>
      <c r="AS402" s="6"/>
      <c r="AT402" s="6"/>
      <c r="AU402" s="6"/>
      <c r="AV402" s="6"/>
      <c r="AW402" s="6"/>
      <c r="AX402" s="6"/>
      <c r="AY402" s="6"/>
      <c r="AZ402" s="6"/>
      <c r="BA402" s="6"/>
      <c r="BB402" s="6"/>
      <c r="BC402" s="6"/>
      <c r="BD402" s="6"/>
      <c r="BE402" s="6"/>
      <c r="BF402" s="6"/>
      <c r="BG402" s="6"/>
      <c r="BH402" s="6"/>
      <c r="BI402" s="6"/>
      <c r="BJ402" s="6"/>
      <c r="BK402" s="6"/>
      <c r="BL402" s="6"/>
    </row>
    <row r="403">
      <c r="A403" s="63"/>
      <c r="B403" s="64"/>
      <c r="C403" s="64"/>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6"/>
      <c r="AN403" s="66"/>
      <c r="AO403" s="66"/>
      <c r="AP403" s="67"/>
      <c r="AQ403" s="66"/>
      <c r="AR403" s="6"/>
      <c r="AS403" s="6"/>
      <c r="AT403" s="6"/>
      <c r="AU403" s="6"/>
      <c r="AV403" s="6"/>
      <c r="AW403" s="6"/>
      <c r="AX403" s="6"/>
      <c r="AY403" s="6"/>
      <c r="AZ403" s="6"/>
      <c r="BA403" s="6"/>
      <c r="BB403" s="6"/>
      <c r="BC403" s="6"/>
      <c r="BD403" s="6"/>
      <c r="BE403" s="6"/>
      <c r="BF403" s="6"/>
      <c r="BG403" s="6"/>
      <c r="BH403" s="6"/>
      <c r="BI403" s="6"/>
      <c r="BJ403" s="6"/>
      <c r="BK403" s="6"/>
      <c r="BL403" s="6"/>
    </row>
    <row r="404">
      <c r="A404" s="63"/>
      <c r="B404" s="64"/>
      <c r="C404" s="64"/>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6"/>
      <c r="AN404" s="66"/>
      <c r="AO404" s="66"/>
      <c r="AP404" s="67"/>
      <c r="AQ404" s="66"/>
      <c r="AR404" s="6"/>
      <c r="AS404" s="6"/>
      <c r="AT404" s="6"/>
      <c r="AU404" s="6"/>
      <c r="AV404" s="6"/>
      <c r="AW404" s="6"/>
      <c r="AX404" s="6"/>
      <c r="AY404" s="6"/>
      <c r="AZ404" s="6"/>
      <c r="BA404" s="6"/>
      <c r="BB404" s="6"/>
      <c r="BC404" s="6"/>
      <c r="BD404" s="6"/>
      <c r="BE404" s="6"/>
      <c r="BF404" s="6"/>
      <c r="BG404" s="6"/>
      <c r="BH404" s="6"/>
      <c r="BI404" s="6"/>
      <c r="BJ404" s="6"/>
      <c r="BK404" s="6"/>
      <c r="BL404" s="6"/>
    </row>
    <row r="405">
      <c r="A405" s="63"/>
      <c r="B405" s="64"/>
      <c r="C405" s="64"/>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6"/>
      <c r="AN405" s="66"/>
      <c r="AO405" s="66"/>
      <c r="AP405" s="67"/>
      <c r="AQ405" s="66"/>
      <c r="AR405" s="6"/>
      <c r="AS405" s="6"/>
      <c r="AT405" s="6"/>
      <c r="AU405" s="6"/>
      <c r="AV405" s="6"/>
      <c r="AW405" s="6"/>
      <c r="AX405" s="6"/>
      <c r="AY405" s="6"/>
      <c r="AZ405" s="6"/>
      <c r="BA405" s="6"/>
      <c r="BB405" s="6"/>
      <c r="BC405" s="6"/>
      <c r="BD405" s="6"/>
      <c r="BE405" s="6"/>
      <c r="BF405" s="6"/>
      <c r="BG405" s="6"/>
      <c r="BH405" s="6"/>
      <c r="BI405" s="6"/>
      <c r="BJ405" s="6"/>
      <c r="BK405" s="6"/>
      <c r="BL405" s="6"/>
    </row>
    <row r="406">
      <c r="A406" s="63"/>
      <c r="B406" s="64"/>
      <c r="C406" s="64"/>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6"/>
      <c r="AN406" s="66"/>
      <c r="AO406" s="66"/>
      <c r="AP406" s="67"/>
      <c r="AQ406" s="66"/>
      <c r="AR406" s="6"/>
      <c r="AS406" s="6"/>
      <c r="AT406" s="6"/>
      <c r="AU406" s="6"/>
      <c r="AV406" s="6"/>
      <c r="AW406" s="6"/>
      <c r="AX406" s="6"/>
      <c r="AY406" s="6"/>
      <c r="AZ406" s="6"/>
      <c r="BA406" s="6"/>
      <c r="BB406" s="6"/>
      <c r="BC406" s="6"/>
      <c r="BD406" s="6"/>
      <c r="BE406" s="6"/>
      <c r="BF406" s="6"/>
      <c r="BG406" s="6"/>
      <c r="BH406" s="6"/>
      <c r="BI406" s="6"/>
      <c r="BJ406" s="6"/>
      <c r="BK406" s="6"/>
      <c r="BL406" s="6"/>
    </row>
    <row r="407">
      <c r="A407" s="63"/>
      <c r="B407" s="64"/>
      <c r="C407" s="64"/>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6"/>
      <c r="AN407" s="66"/>
      <c r="AO407" s="66"/>
      <c r="AP407" s="67"/>
      <c r="AQ407" s="66"/>
      <c r="AR407" s="6"/>
      <c r="AS407" s="6"/>
      <c r="AT407" s="6"/>
      <c r="AU407" s="6"/>
      <c r="AV407" s="6"/>
      <c r="AW407" s="6"/>
      <c r="AX407" s="6"/>
      <c r="AY407" s="6"/>
      <c r="AZ407" s="6"/>
      <c r="BA407" s="6"/>
      <c r="BB407" s="6"/>
      <c r="BC407" s="6"/>
      <c r="BD407" s="6"/>
      <c r="BE407" s="6"/>
      <c r="BF407" s="6"/>
      <c r="BG407" s="6"/>
      <c r="BH407" s="6"/>
      <c r="BI407" s="6"/>
      <c r="BJ407" s="6"/>
      <c r="BK407" s="6"/>
      <c r="BL407" s="6"/>
    </row>
    <row r="408">
      <c r="A408" s="63"/>
      <c r="B408" s="64"/>
      <c r="C408" s="64"/>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6"/>
      <c r="AN408" s="66"/>
      <c r="AO408" s="66"/>
      <c r="AP408" s="67"/>
      <c r="AQ408" s="66"/>
      <c r="AR408" s="6"/>
      <c r="AS408" s="6"/>
      <c r="AT408" s="6"/>
      <c r="AU408" s="6"/>
      <c r="AV408" s="6"/>
      <c r="AW408" s="6"/>
      <c r="AX408" s="6"/>
      <c r="AY408" s="6"/>
      <c r="AZ408" s="6"/>
      <c r="BA408" s="6"/>
      <c r="BB408" s="6"/>
      <c r="BC408" s="6"/>
      <c r="BD408" s="6"/>
      <c r="BE408" s="6"/>
      <c r="BF408" s="6"/>
      <c r="BG408" s="6"/>
      <c r="BH408" s="6"/>
      <c r="BI408" s="6"/>
      <c r="BJ408" s="6"/>
      <c r="BK408" s="6"/>
      <c r="BL408" s="6"/>
    </row>
    <row r="409">
      <c r="A409" s="63"/>
      <c r="B409" s="64"/>
      <c r="C409" s="64"/>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6"/>
      <c r="AN409" s="66"/>
      <c r="AO409" s="66"/>
      <c r="AP409" s="67"/>
      <c r="AQ409" s="66"/>
      <c r="AR409" s="6"/>
      <c r="AS409" s="6"/>
      <c r="AT409" s="6"/>
      <c r="AU409" s="6"/>
      <c r="AV409" s="6"/>
      <c r="AW409" s="6"/>
      <c r="AX409" s="6"/>
      <c r="AY409" s="6"/>
      <c r="AZ409" s="6"/>
      <c r="BA409" s="6"/>
      <c r="BB409" s="6"/>
      <c r="BC409" s="6"/>
      <c r="BD409" s="6"/>
      <c r="BE409" s="6"/>
      <c r="BF409" s="6"/>
      <c r="BG409" s="6"/>
      <c r="BH409" s="6"/>
      <c r="BI409" s="6"/>
      <c r="BJ409" s="6"/>
      <c r="BK409" s="6"/>
      <c r="BL409" s="6"/>
    </row>
    <row r="410">
      <c r="A410" s="63"/>
      <c r="B410" s="64"/>
      <c r="C410" s="64"/>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6"/>
      <c r="AN410" s="66"/>
      <c r="AO410" s="66"/>
      <c r="AP410" s="67"/>
      <c r="AQ410" s="66"/>
      <c r="AR410" s="6"/>
      <c r="AS410" s="6"/>
      <c r="AT410" s="6"/>
      <c r="AU410" s="6"/>
      <c r="AV410" s="6"/>
      <c r="AW410" s="6"/>
      <c r="AX410" s="6"/>
      <c r="AY410" s="6"/>
      <c r="AZ410" s="6"/>
      <c r="BA410" s="6"/>
      <c r="BB410" s="6"/>
      <c r="BC410" s="6"/>
      <c r="BD410" s="6"/>
      <c r="BE410" s="6"/>
      <c r="BF410" s="6"/>
      <c r="BG410" s="6"/>
      <c r="BH410" s="6"/>
      <c r="BI410" s="6"/>
      <c r="BJ410" s="6"/>
      <c r="BK410" s="6"/>
      <c r="BL410" s="6"/>
    </row>
    <row r="411">
      <c r="A411" s="63"/>
      <c r="B411" s="64"/>
      <c r="C411" s="64"/>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6"/>
      <c r="AN411" s="66"/>
      <c r="AO411" s="66"/>
      <c r="AP411" s="67"/>
      <c r="AQ411" s="66"/>
      <c r="AR411" s="6"/>
      <c r="AS411" s="6"/>
      <c r="AT411" s="6"/>
      <c r="AU411" s="6"/>
      <c r="AV411" s="6"/>
      <c r="AW411" s="6"/>
      <c r="AX411" s="6"/>
      <c r="AY411" s="6"/>
      <c r="AZ411" s="6"/>
      <c r="BA411" s="6"/>
      <c r="BB411" s="6"/>
      <c r="BC411" s="6"/>
      <c r="BD411" s="6"/>
      <c r="BE411" s="6"/>
      <c r="BF411" s="6"/>
      <c r="BG411" s="6"/>
      <c r="BH411" s="6"/>
      <c r="BI411" s="6"/>
      <c r="BJ411" s="6"/>
      <c r="BK411" s="6"/>
      <c r="BL411" s="6"/>
    </row>
    <row r="412">
      <c r="A412" s="63"/>
      <c r="B412" s="64"/>
      <c r="C412" s="64"/>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6"/>
      <c r="AN412" s="66"/>
      <c r="AO412" s="66"/>
      <c r="AP412" s="67"/>
      <c r="AQ412" s="66"/>
      <c r="AR412" s="6"/>
      <c r="AS412" s="6"/>
      <c r="AT412" s="6"/>
      <c r="AU412" s="6"/>
      <c r="AV412" s="6"/>
      <c r="AW412" s="6"/>
      <c r="AX412" s="6"/>
      <c r="AY412" s="6"/>
      <c r="AZ412" s="6"/>
      <c r="BA412" s="6"/>
      <c r="BB412" s="6"/>
      <c r="BC412" s="6"/>
      <c r="BD412" s="6"/>
      <c r="BE412" s="6"/>
      <c r="BF412" s="6"/>
      <c r="BG412" s="6"/>
      <c r="BH412" s="6"/>
      <c r="BI412" s="6"/>
      <c r="BJ412" s="6"/>
      <c r="BK412" s="6"/>
      <c r="BL412" s="6"/>
    </row>
    <row r="413">
      <c r="A413" s="63"/>
      <c r="B413" s="64"/>
      <c r="C413" s="64"/>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6"/>
      <c r="AN413" s="66"/>
      <c r="AO413" s="66"/>
      <c r="AP413" s="67"/>
      <c r="AQ413" s="66"/>
      <c r="AR413" s="6"/>
      <c r="AS413" s="6"/>
      <c r="AT413" s="6"/>
      <c r="AU413" s="6"/>
      <c r="AV413" s="6"/>
      <c r="AW413" s="6"/>
      <c r="AX413" s="6"/>
      <c r="AY413" s="6"/>
      <c r="AZ413" s="6"/>
      <c r="BA413" s="6"/>
      <c r="BB413" s="6"/>
      <c r="BC413" s="6"/>
      <c r="BD413" s="6"/>
      <c r="BE413" s="6"/>
      <c r="BF413" s="6"/>
      <c r="BG413" s="6"/>
      <c r="BH413" s="6"/>
      <c r="BI413" s="6"/>
      <c r="BJ413" s="6"/>
      <c r="BK413" s="6"/>
      <c r="BL413" s="6"/>
    </row>
    <row r="414">
      <c r="A414" s="63"/>
      <c r="B414" s="64"/>
      <c r="C414" s="64"/>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6"/>
      <c r="AN414" s="66"/>
      <c r="AO414" s="66"/>
      <c r="AP414" s="67"/>
      <c r="AQ414" s="66"/>
      <c r="AR414" s="6"/>
      <c r="AS414" s="6"/>
      <c r="AT414" s="6"/>
      <c r="AU414" s="6"/>
      <c r="AV414" s="6"/>
      <c r="AW414" s="6"/>
      <c r="AX414" s="6"/>
      <c r="AY414" s="6"/>
      <c r="AZ414" s="6"/>
      <c r="BA414" s="6"/>
      <c r="BB414" s="6"/>
      <c r="BC414" s="6"/>
      <c r="BD414" s="6"/>
      <c r="BE414" s="6"/>
      <c r="BF414" s="6"/>
      <c r="BG414" s="6"/>
      <c r="BH414" s="6"/>
      <c r="BI414" s="6"/>
      <c r="BJ414" s="6"/>
      <c r="BK414" s="6"/>
      <c r="BL414" s="6"/>
    </row>
    <row r="415">
      <c r="A415" s="63"/>
      <c r="B415" s="64"/>
      <c r="C415" s="64"/>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6"/>
      <c r="AN415" s="66"/>
      <c r="AO415" s="66"/>
      <c r="AP415" s="67"/>
      <c r="AQ415" s="66"/>
      <c r="AR415" s="6"/>
      <c r="AS415" s="6"/>
      <c r="AT415" s="6"/>
      <c r="AU415" s="6"/>
      <c r="AV415" s="6"/>
      <c r="AW415" s="6"/>
      <c r="AX415" s="6"/>
      <c r="AY415" s="6"/>
      <c r="AZ415" s="6"/>
      <c r="BA415" s="6"/>
      <c r="BB415" s="6"/>
      <c r="BC415" s="6"/>
      <c r="BD415" s="6"/>
      <c r="BE415" s="6"/>
      <c r="BF415" s="6"/>
      <c r="BG415" s="6"/>
      <c r="BH415" s="6"/>
      <c r="BI415" s="6"/>
      <c r="BJ415" s="6"/>
      <c r="BK415" s="6"/>
      <c r="BL415" s="6"/>
    </row>
    <row r="416">
      <c r="A416" s="63"/>
      <c r="B416" s="64"/>
      <c r="C416" s="64"/>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6"/>
      <c r="AN416" s="66"/>
      <c r="AO416" s="66"/>
      <c r="AP416" s="67"/>
      <c r="AQ416" s="66"/>
      <c r="AR416" s="6"/>
      <c r="AS416" s="6"/>
      <c r="AT416" s="6"/>
      <c r="AU416" s="6"/>
      <c r="AV416" s="6"/>
      <c r="AW416" s="6"/>
      <c r="AX416" s="6"/>
      <c r="AY416" s="6"/>
      <c r="AZ416" s="6"/>
      <c r="BA416" s="6"/>
      <c r="BB416" s="6"/>
      <c r="BC416" s="6"/>
      <c r="BD416" s="6"/>
      <c r="BE416" s="6"/>
      <c r="BF416" s="6"/>
      <c r="BG416" s="6"/>
      <c r="BH416" s="6"/>
      <c r="BI416" s="6"/>
      <c r="BJ416" s="6"/>
      <c r="BK416" s="6"/>
      <c r="BL416" s="6"/>
    </row>
    <row r="417">
      <c r="A417" s="63"/>
      <c r="B417" s="64"/>
      <c r="C417" s="64"/>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6"/>
      <c r="AN417" s="66"/>
      <c r="AO417" s="66"/>
      <c r="AP417" s="67"/>
      <c r="AQ417" s="66"/>
      <c r="AR417" s="6"/>
      <c r="AS417" s="6"/>
      <c r="AT417" s="6"/>
      <c r="AU417" s="6"/>
      <c r="AV417" s="6"/>
      <c r="AW417" s="6"/>
      <c r="AX417" s="6"/>
      <c r="AY417" s="6"/>
      <c r="AZ417" s="6"/>
      <c r="BA417" s="6"/>
      <c r="BB417" s="6"/>
      <c r="BC417" s="6"/>
      <c r="BD417" s="6"/>
      <c r="BE417" s="6"/>
      <c r="BF417" s="6"/>
      <c r="BG417" s="6"/>
      <c r="BH417" s="6"/>
      <c r="BI417" s="6"/>
      <c r="BJ417" s="6"/>
      <c r="BK417" s="6"/>
      <c r="BL417" s="6"/>
    </row>
    <row r="418">
      <c r="A418" s="63"/>
      <c r="B418" s="64"/>
      <c r="C418" s="64"/>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6"/>
      <c r="AN418" s="66"/>
      <c r="AO418" s="66"/>
      <c r="AP418" s="67"/>
      <c r="AQ418" s="66"/>
      <c r="AR418" s="6"/>
      <c r="AS418" s="6"/>
      <c r="AT418" s="6"/>
      <c r="AU418" s="6"/>
      <c r="AV418" s="6"/>
      <c r="AW418" s="6"/>
      <c r="AX418" s="6"/>
      <c r="AY418" s="6"/>
      <c r="AZ418" s="6"/>
      <c r="BA418" s="6"/>
      <c r="BB418" s="6"/>
      <c r="BC418" s="6"/>
      <c r="BD418" s="6"/>
      <c r="BE418" s="6"/>
      <c r="BF418" s="6"/>
      <c r="BG418" s="6"/>
      <c r="BH418" s="6"/>
      <c r="BI418" s="6"/>
      <c r="BJ418" s="6"/>
      <c r="BK418" s="6"/>
      <c r="BL418" s="6"/>
    </row>
    <row r="419">
      <c r="A419" s="63"/>
      <c r="B419" s="64"/>
      <c r="C419" s="64"/>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6"/>
      <c r="AN419" s="66"/>
      <c r="AO419" s="66"/>
      <c r="AP419" s="67"/>
      <c r="AQ419" s="66"/>
      <c r="AR419" s="6"/>
      <c r="AS419" s="6"/>
      <c r="AT419" s="6"/>
      <c r="AU419" s="6"/>
      <c r="AV419" s="6"/>
      <c r="AW419" s="6"/>
      <c r="AX419" s="6"/>
      <c r="AY419" s="6"/>
      <c r="AZ419" s="6"/>
      <c r="BA419" s="6"/>
      <c r="BB419" s="6"/>
      <c r="BC419" s="6"/>
      <c r="BD419" s="6"/>
      <c r="BE419" s="6"/>
      <c r="BF419" s="6"/>
      <c r="BG419" s="6"/>
      <c r="BH419" s="6"/>
      <c r="BI419" s="6"/>
      <c r="BJ419" s="6"/>
      <c r="BK419" s="6"/>
      <c r="BL419" s="6"/>
    </row>
    <row r="420">
      <c r="A420" s="63"/>
      <c r="B420" s="64"/>
      <c r="C420" s="64"/>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6"/>
      <c r="AN420" s="66"/>
      <c r="AO420" s="66"/>
      <c r="AP420" s="67"/>
      <c r="AQ420" s="66"/>
      <c r="AR420" s="6"/>
      <c r="AS420" s="6"/>
      <c r="AT420" s="6"/>
      <c r="AU420" s="6"/>
      <c r="AV420" s="6"/>
      <c r="AW420" s="6"/>
      <c r="AX420" s="6"/>
      <c r="AY420" s="6"/>
      <c r="AZ420" s="6"/>
      <c r="BA420" s="6"/>
      <c r="BB420" s="6"/>
      <c r="BC420" s="6"/>
      <c r="BD420" s="6"/>
      <c r="BE420" s="6"/>
      <c r="BF420" s="6"/>
      <c r="BG420" s="6"/>
      <c r="BH420" s="6"/>
      <c r="BI420" s="6"/>
      <c r="BJ420" s="6"/>
      <c r="BK420" s="6"/>
      <c r="BL420" s="6"/>
    </row>
    <row r="421">
      <c r="A421" s="63"/>
      <c r="B421" s="64"/>
      <c r="C421" s="64"/>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6"/>
      <c r="AN421" s="66"/>
      <c r="AO421" s="66"/>
      <c r="AP421" s="67"/>
      <c r="AQ421" s="66"/>
      <c r="AR421" s="6"/>
      <c r="AS421" s="6"/>
      <c r="AT421" s="6"/>
      <c r="AU421" s="6"/>
      <c r="AV421" s="6"/>
      <c r="AW421" s="6"/>
      <c r="AX421" s="6"/>
      <c r="AY421" s="6"/>
      <c r="AZ421" s="6"/>
      <c r="BA421" s="6"/>
      <c r="BB421" s="6"/>
      <c r="BC421" s="6"/>
      <c r="BD421" s="6"/>
      <c r="BE421" s="6"/>
      <c r="BF421" s="6"/>
      <c r="BG421" s="6"/>
      <c r="BH421" s="6"/>
      <c r="BI421" s="6"/>
      <c r="BJ421" s="6"/>
      <c r="BK421" s="6"/>
      <c r="BL421" s="6"/>
    </row>
    <row r="422">
      <c r="A422" s="63"/>
      <c r="B422" s="64"/>
      <c r="C422" s="64"/>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6"/>
      <c r="AN422" s="66"/>
      <c r="AO422" s="66"/>
      <c r="AP422" s="67"/>
      <c r="AQ422" s="66"/>
      <c r="AR422" s="6"/>
      <c r="AS422" s="6"/>
      <c r="AT422" s="6"/>
      <c r="AU422" s="6"/>
      <c r="AV422" s="6"/>
      <c r="AW422" s="6"/>
      <c r="AX422" s="6"/>
      <c r="AY422" s="6"/>
      <c r="AZ422" s="6"/>
      <c r="BA422" s="6"/>
      <c r="BB422" s="6"/>
      <c r="BC422" s="6"/>
      <c r="BD422" s="6"/>
      <c r="BE422" s="6"/>
      <c r="BF422" s="6"/>
      <c r="BG422" s="6"/>
      <c r="BH422" s="6"/>
      <c r="BI422" s="6"/>
      <c r="BJ422" s="6"/>
      <c r="BK422" s="6"/>
      <c r="BL422" s="6"/>
    </row>
    <row r="423">
      <c r="A423" s="63"/>
      <c r="B423" s="64"/>
      <c r="C423" s="64"/>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6"/>
      <c r="AN423" s="66"/>
      <c r="AO423" s="66"/>
      <c r="AP423" s="67"/>
      <c r="AQ423" s="66"/>
      <c r="AR423" s="6"/>
      <c r="AS423" s="6"/>
      <c r="AT423" s="6"/>
      <c r="AU423" s="6"/>
      <c r="AV423" s="6"/>
      <c r="AW423" s="6"/>
      <c r="AX423" s="6"/>
      <c r="AY423" s="6"/>
      <c r="AZ423" s="6"/>
      <c r="BA423" s="6"/>
      <c r="BB423" s="6"/>
      <c r="BC423" s="6"/>
      <c r="BD423" s="6"/>
      <c r="BE423" s="6"/>
      <c r="BF423" s="6"/>
      <c r="BG423" s="6"/>
      <c r="BH423" s="6"/>
      <c r="BI423" s="6"/>
      <c r="BJ423" s="6"/>
      <c r="BK423" s="6"/>
      <c r="BL423" s="6"/>
    </row>
    <row r="424">
      <c r="A424" s="63"/>
      <c r="B424" s="64"/>
      <c r="C424" s="64"/>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6"/>
      <c r="AN424" s="66"/>
      <c r="AO424" s="66"/>
      <c r="AP424" s="67"/>
      <c r="AQ424" s="66"/>
      <c r="AR424" s="6"/>
      <c r="AS424" s="6"/>
      <c r="AT424" s="6"/>
      <c r="AU424" s="6"/>
      <c r="AV424" s="6"/>
      <c r="AW424" s="6"/>
      <c r="AX424" s="6"/>
      <c r="AY424" s="6"/>
      <c r="AZ424" s="6"/>
      <c r="BA424" s="6"/>
      <c r="BB424" s="6"/>
      <c r="BC424" s="6"/>
      <c r="BD424" s="6"/>
      <c r="BE424" s="6"/>
      <c r="BF424" s="6"/>
      <c r="BG424" s="6"/>
      <c r="BH424" s="6"/>
      <c r="BI424" s="6"/>
      <c r="BJ424" s="6"/>
      <c r="BK424" s="6"/>
      <c r="BL424" s="6"/>
    </row>
    <row r="425">
      <c r="A425" s="63"/>
      <c r="B425" s="64"/>
      <c r="C425" s="64"/>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6"/>
      <c r="AN425" s="66"/>
      <c r="AO425" s="66"/>
      <c r="AP425" s="67"/>
      <c r="AQ425" s="66"/>
      <c r="AR425" s="6"/>
      <c r="AS425" s="6"/>
      <c r="AT425" s="6"/>
      <c r="AU425" s="6"/>
      <c r="AV425" s="6"/>
      <c r="AW425" s="6"/>
      <c r="AX425" s="6"/>
      <c r="AY425" s="6"/>
      <c r="AZ425" s="6"/>
      <c r="BA425" s="6"/>
      <c r="BB425" s="6"/>
      <c r="BC425" s="6"/>
      <c r="BD425" s="6"/>
      <c r="BE425" s="6"/>
      <c r="BF425" s="6"/>
      <c r="BG425" s="6"/>
      <c r="BH425" s="6"/>
      <c r="BI425" s="6"/>
      <c r="BJ425" s="6"/>
      <c r="BK425" s="6"/>
      <c r="BL425" s="6"/>
    </row>
    <row r="426">
      <c r="A426" s="63"/>
      <c r="B426" s="64"/>
      <c r="C426" s="64"/>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6"/>
      <c r="AN426" s="66"/>
      <c r="AO426" s="66"/>
      <c r="AP426" s="67"/>
      <c r="AQ426" s="66"/>
      <c r="AR426" s="6"/>
      <c r="AS426" s="6"/>
      <c r="AT426" s="6"/>
      <c r="AU426" s="6"/>
      <c r="AV426" s="6"/>
      <c r="AW426" s="6"/>
      <c r="AX426" s="6"/>
      <c r="AY426" s="6"/>
      <c r="AZ426" s="6"/>
      <c r="BA426" s="6"/>
      <c r="BB426" s="6"/>
      <c r="BC426" s="6"/>
      <c r="BD426" s="6"/>
      <c r="BE426" s="6"/>
      <c r="BF426" s="6"/>
      <c r="BG426" s="6"/>
      <c r="BH426" s="6"/>
      <c r="BI426" s="6"/>
      <c r="BJ426" s="6"/>
      <c r="BK426" s="6"/>
      <c r="BL426" s="6"/>
    </row>
    <row r="427">
      <c r="A427" s="63"/>
      <c r="B427" s="64"/>
      <c r="C427" s="64"/>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6"/>
      <c r="AN427" s="66"/>
      <c r="AO427" s="66"/>
      <c r="AP427" s="67"/>
      <c r="AQ427" s="66"/>
      <c r="AR427" s="6"/>
      <c r="AS427" s="6"/>
      <c r="AT427" s="6"/>
      <c r="AU427" s="6"/>
      <c r="AV427" s="6"/>
      <c r="AW427" s="6"/>
      <c r="AX427" s="6"/>
      <c r="AY427" s="6"/>
      <c r="AZ427" s="6"/>
      <c r="BA427" s="6"/>
      <c r="BB427" s="6"/>
      <c r="BC427" s="6"/>
      <c r="BD427" s="6"/>
      <c r="BE427" s="6"/>
      <c r="BF427" s="6"/>
      <c r="BG427" s="6"/>
      <c r="BH427" s="6"/>
      <c r="BI427" s="6"/>
      <c r="BJ427" s="6"/>
      <c r="BK427" s="6"/>
      <c r="BL427" s="6"/>
    </row>
    <row r="428">
      <c r="A428" s="63"/>
      <c r="B428" s="64"/>
      <c r="C428" s="64"/>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6"/>
      <c r="AN428" s="66"/>
      <c r="AO428" s="66"/>
      <c r="AP428" s="67"/>
      <c r="AQ428" s="66"/>
      <c r="AR428" s="6"/>
      <c r="AS428" s="6"/>
      <c r="AT428" s="6"/>
      <c r="AU428" s="6"/>
      <c r="AV428" s="6"/>
      <c r="AW428" s="6"/>
      <c r="AX428" s="6"/>
      <c r="AY428" s="6"/>
      <c r="AZ428" s="6"/>
      <c r="BA428" s="6"/>
      <c r="BB428" s="6"/>
      <c r="BC428" s="6"/>
      <c r="BD428" s="6"/>
      <c r="BE428" s="6"/>
      <c r="BF428" s="6"/>
      <c r="BG428" s="6"/>
      <c r="BH428" s="6"/>
      <c r="BI428" s="6"/>
      <c r="BJ428" s="6"/>
      <c r="BK428" s="6"/>
      <c r="BL428" s="6"/>
    </row>
    <row r="429">
      <c r="A429" s="63"/>
      <c r="B429" s="64"/>
      <c r="C429" s="64"/>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6"/>
      <c r="AN429" s="66"/>
      <c r="AO429" s="66"/>
      <c r="AP429" s="67"/>
      <c r="AQ429" s="66"/>
      <c r="AR429" s="6"/>
      <c r="AS429" s="6"/>
      <c r="AT429" s="6"/>
      <c r="AU429" s="6"/>
      <c r="AV429" s="6"/>
      <c r="AW429" s="6"/>
      <c r="AX429" s="6"/>
      <c r="AY429" s="6"/>
      <c r="AZ429" s="6"/>
      <c r="BA429" s="6"/>
      <c r="BB429" s="6"/>
      <c r="BC429" s="6"/>
      <c r="BD429" s="6"/>
      <c r="BE429" s="6"/>
      <c r="BF429" s="6"/>
      <c r="BG429" s="6"/>
      <c r="BH429" s="6"/>
      <c r="BI429" s="6"/>
      <c r="BJ429" s="6"/>
      <c r="BK429" s="6"/>
      <c r="BL429" s="6"/>
    </row>
    <row r="430">
      <c r="A430" s="63"/>
      <c r="B430" s="64"/>
      <c r="C430" s="64"/>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6"/>
      <c r="AN430" s="66"/>
      <c r="AO430" s="66"/>
      <c r="AP430" s="67"/>
      <c r="AQ430" s="66"/>
      <c r="AR430" s="6"/>
      <c r="AS430" s="6"/>
      <c r="AT430" s="6"/>
      <c r="AU430" s="6"/>
      <c r="AV430" s="6"/>
      <c r="AW430" s="6"/>
      <c r="AX430" s="6"/>
      <c r="AY430" s="6"/>
      <c r="AZ430" s="6"/>
      <c r="BA430" s="6"/>
      <c r="BB430" s="6"/>
      <c r="BC430" s="6"/>
      <c r="BD430" s="6"/>
      <c r="BE430" s="6"/>
      <c r="BF430" s="6"/>
      <c r="BG430" s="6"/>
      <c r="BH430" s="6"/>
      <c r="BI430" s="6"/>
      <c r="BJ430" s="6"/>
      <c r="BK430" s="6"/>
      <c r="BL430" s="6"/>
    </row>
    <row r="431">
      <c r="A431" s="63"/>
      <c r="B431" s="64"/>
      <c r="C431" s="64"/>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6"/>
      <c r="AN431" s="66"/>
      <c r="AO431" s="66"/>
      <c r="AP431" s="67"/>
      <c r="AQ431" s="66"/>
      <c r="AR431" s="6"/>
      <c r="AS431" s="6"/>
      <c r="AT431" s="6"/>
      <c r="AU431" s="6"/>
      <c r="AV431" s="6"/>
      <c r="AW431" s="6"/>
      <c r="AX431" s="6"/>
      <c r="AY431" s="6"/>
      <c r="AZ431" s="6"/>
      <c r="BA431" s="6"/>
      <c r="BB431" s="6"/>
      <c r="BC431" s="6"/>
      <c r="BD431" s="6"/>
      <c r="BE431" s="6"/>
      <c r="BF431" s="6"/>
      <c r="BG431" s="6"/>
      <c r="BH431" s="6"/>
      <c r="BI431" s="6"/>
      <c r="BJ431" s="6"/>
      <c r="BK431" s="6"/>
      <c r="BL431" s="6"/>
    </row>
    <row r="432">
      <c r="A432" s="63"/>
      <c r="B432" s="64"/>
      <c r="C432" s="64"/>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6"/>
      <c r="AN432" s="66"/>
      <c r="AO432" s="66"/>
      <c r="AP432" s="67"/>
      <c r="AQ432" s="66"/>
      <c r="AR432" s="6"/>
      <c r="AS432" s="6"/>
      <c r="AT432" s="6"/>
      <c r="AU432" s="6"/>
      <c r="AV432" s="6"/>
      <c r="AW432" s="6"/>
      <c r="AX432" s="6"/>
      <c r="AY432" s="6"/>
      <c r="AZ432" s="6"/>
      <c r="BA432" s="6"/>
      <c r="BB432" s="6"/>
      <c r="BC432" s="6"/>
      <c r="BD432" s="6"/>
      <c r="BE432" s="6"/>
      <c r="BF432" s="6"/>
      <c r="BG432" s="6"/>
      <c r="BH432" s="6"/>
      <c r="BI432" s="6"/>
      <c r="BJ432" s="6"/>
      <c r="BK432" s="6"/>
      <c r="BL432" s="6"/>
    </row>
    <row r="433">
      <c r="A433" s="63"/>
      <c r="B433" s="64"/>
      <c r="C433" s="64"/>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6"/>
      <c r="AN433" s="66"/>
      <c r="AO433" s="66"/>
      <c r="AP433" s="67"/>
      <c r="AQ433" s="66"/>
      <c r="AR433" s="6"/>
      <c r="AS433" s="6"/>
      <c r="AT433" s="6"/>
      <c r="AU433" s="6"/>
      <c r="AV433" s="6"/>
      <c r="AW433" s="6"/>
      <c r="AX433" s="6"/>
      <c r="AY433" s="6"/>
      <c r="AZ433" s="6"/>
      <c r="BA433" s="6"/>
      <c r="BB433" s="6"/>
      <c r="BC433" s="6"/>
      <c r="BD433" s="6"/>
      <c r="BE433" s="6"/>
      <c r="BF433" s="6"/>
      <c r="BG433" s="6"/>
      <c r="BH433" s="6"/>
      <c r="BI433" s="6"/>
      <c r="BJ433" s="6"/>
      <c r="BK433" s="6"/>
      <c r="BL433" s="6"/>
    </row>
    <row r="434">
      <c r="A434" s="63"/>
      <c r="B434" s="64"/>
      <c r="C434" s="64"/>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6"/>
      <c r="AN434" s="66"/>
      <c r="AO434" s="66"/>
      <c r="AP434" s="67"/>
      <c r="AQ434" s="66"/>
      <c r="AR434" s="6"/>
      <c r="AS434" s="6"/>
      <c r="AT434" s="6"/>
      <c r="AU434" s="6"/>
      <c r="AV434" s="6"/>
      <c r="AW434" s="6"/>
      <c r="AX434" s="6"/>
      <c r="AY434" s="6"/>
      <c r="AZ434" s="6"/>
      <c r="BA434" s="6"/>
      <c r="BB434" s="6"/>
      <c r="BC434" s="6"/>
      <c r="BD434" s="6"/>
      <c r="BE434" s="6"/>
      <c r="BF434" s="6"/>
      <c r="BG434" s="6"/>
      <c r="BH434" s="6"/>
      <c r="BI434" s="6"/>
      <c r="BJ434" s="6"/>
      <c r="BK434" s="6"/>
      <c r="BL434" s="6"/>
    </row>
    <row r="435">
      <c r="A435" s="63"/>
      <c r="B435" s="64"/>
      <c r="C435" s="64"/>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6"/>
      <c r="AN435" s="66"/>
      <c r="AO435" s="66"/>
      <c r="AP435" s="67"/>
      <c r="AQ435" s="66"/>
      <c r="AR435" s="6"/>
      <c r="AS435" s="6"/>
      <c r="AT435" s="6"/>
      <c r="AU435" s="6"/>
      <c r="AV435" s="6"/>
      <c r="AW435" s="6"/>
      <c r="AX435" s="6"/>
      <c r="AY435" s="6"/>
      <c r="AZ435" s="6"/>
      <c r="BA435" s="6"/>
      <c r="BB435" s="6"/>
      <c r="BC435" s="6"/>
      <c r="BD435" s="6"/>
      <c r="BE435" s="6"/>
      <c r="BF435" s="6"/>
      <c r="BG435" s="6"/>
      <c r="BH435" s="6"/>
      <c r="BI435" s="6"/>
      <c r="BJ435" s="6"/>
      <c r="BK435" s="6"/>
      <c r="BL435" s="6"/>
    </row>
    <row r="436">
      <c r="A436" s="63"/>
      <c r="B436" s="64"/>
      <c r="C436" s="64"/>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6"/>
      <c r="AN436" s="66"/>
      <c r="AO436" s="66"/>
      <c r="AP436" s="67"/>
      <c r="AQ436" s="66"/>
      <c r="AR436" s="6"/>
      <c r="AS436" s="6"/>
      <c r="AT436" s="6"/>
      <c r="AU436" s="6"/>
      <c r="AV436" s="6"/>
      <c r="AW436" s="6"/>
      <c r="AX436" s="6"/>
      <c r="AY436" s="6"/>
      <c r="AZ436" s="6"/>
      <c r="BA436" s="6"/>
      <c r="BB436" s="6"/>
      <c r="BC436" s="6"/>
      <c r="BD436" s="6"/>
      <c r="BE436" s="6"/>
      <c r="BF436" s="6"/>
      <c r="BG436" s="6"/>
      <c r="BH436" s="6"/>
      <c r="BI436" s="6"/>
      <c r="BJ436" s="6"/>
      <c r="BK436" s="6"/>
      <c r="BL436" s="6"/>
    </row>
    <row r="437">
      <c r="A437" s="63"/>
      <c r="B437" s="64"/>
      <c r="C437" s="64"/>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6"/>
      <c r="AN437" s="66"/>
      <c r="AO437" s="66"/>
      <c r="AP437" s="67"/>
      <c r="AQ437" s="66"/>
      <c r="AR437" s="6"/>
      <c r="AS437" s="6"/>
      <c r="AT437" s="6"/>
      <c r="AU437" s="6"/>
      <c r="AV437" s="6"/>
      <c r="AW437" s="6"/>
      <c r="AX437" s="6"/>
      <c r="AY437" s="6"/>
      <c r="AZ437" s="6"/>
      <c r="BA437" s="6"/>
      <c r="BB437" s="6"/>
      <c r="BC437" s="6"/>
      <c r="BD437" s="6"/>
      <c r="BE437" s="6"/>
      <c r="BF437" s="6"/>
      <c r="BG437" s="6"/>
      <c r="BH437" s="6"/>
      <c r="BI437" s="6"/>
      <c r="BJ437" s="6"/>
      <c r="BK437" s="6"/>
      <c r="BL437" s="6"/>
    </row>
    <row r="438">
      <c r="A438" s="63"/>
      <c r="B438" s="64"/>
      <c r="C438" s="64"/>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6"/>
      <c r="AN438" s="66"/>
      <c r="AO438" s="66"/>
      <c r="AP438" s="67"/>
      <c r="AQ438" s="66"/>
      <c r="AR438" s="6"/>
      <c r="AS438" s="6"/>
      <c r="AT438" s="6"/>
      <c r="AU438" s="6"/>
      <c r="AV438" s="6"/>
      <c r="AW438" s="6"/>
      <c r="AX438" s="6"/>
      <c r="AY438" s="6"/>
      <c r="AZ438" s="6"/>
      <c r="BA438" s="6"/>
      <c r="BB438" s="6"/>
      <c r="BC438" s="6"/>
      <c r="BD438" s="6"/>
      <c r="BE438" s="6"/>
      <c r="BF438" s="6"/>
      <c r="BG438" s="6"/>
      <c r="BH438" s="6"/>
      <c r="BI438" s="6"/>
      <c r="BJ438" s="6"/>
      <c r="BK438" s="6"/>
      <c r="BL438" s="6"/>
    </row>
    <row r="439">
      <c r="A439" s="63"/>
      <c r="B439" s="64"/>
      <c r="C439" s="64"/>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6"/>
      <c r="AN439" s="66"/>
      <c r="AO439" s="66"/>
      <c r="AP439" s="67"/>
      <c r="AQ439" s="66"/>
      <c r="AR439" s="6"/>
      <c r="AS439" s="6"/>
      <c r="AT439" s="6"/>
      <c r="AU439" s="6"/>
      <c r="AV439" s="6"/>
      <c r="AW439" s="6"/>
      <c r="AX439" s="6"/>
      <c r="AY439" s="6"/>
      <c r="AZ439" s="6"/>
      <c r="BA439" s="6"/>
      <c r="BB439" s="6"/>
      <c r="BC439" s="6"/>
      <c r="BD439" s="6"/>
      <c r="BE439" s="6"/>
      <c r="BF439" s="6"/>
      <c r="BG439" s="6"/>
      <c r="BH439" s="6"/>
      <c r="BI439" s="6"/>
      <c r="BJ439" s="6"/>
      <c r="BK439" s="6"/>
      <c r="BL439" s="6"/>
    </row>
    <row r="440">
      <c r="A440" s="63"/>
      <c r="B440" s="64"/>
      <c r="C440" s="64"/>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6"/>
      <c r="AN440" s="66"/>
      <c r="AO440" s="66"/>
      <c r="AP440" s="67"/>
      <c r="AQ440" s="66"/>
      <c r="AR440" s="6"/>
      <c r="AS440" s="6"/>
      <c r="AT440" s="6"/>
      <c r="AU440" s="6"/>
      <c r="AV440" s="6"/>
      <c r="AW440" s="6"/>
      <c r="AX440" s="6"/>
      <c r="AY440" s="6"/>
      <c r="AZ440" s="6"/>
      <c r="BA440" s="6"/>
      <c r="BB440" s="6"/>
      <c r="BC440" s="6"/>
      <c r="BD440" s="6"/>
      <c r="BE440" s="6"/>
      <c r="BF440" s="6"/>
      <c r="BG440" s="6"/>
      <c r="BH440" s="6"/>
      <c r="BI440" s="6"/>
      <c r="BJ440" s="6"/>
      <c r="BK440" s="6"/>
      <c r="BL440" s="6"/>
    </row>
    <row r="441">
      <c r="A441" s="63"/>
      <c r="B441" s="64"/>
      <c r="C441" s="64"/>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6"/>
      <c r="AN441" s="66"/>
      <c r="AO441" s="66"/>
      <c r="AP441" s="67"/>
      <c r="AQ441" s="66"/>
      <c r="AR441" s="6"/>
      <c r="AS441" s="6"/>
      <c r="AT441" s="6"/>
      <c r="AU441" s="6"/>
      <c r="AV441" s="6"/>
      <c r="AW441" s="6"/>
      <c r="AX441" s="6"/>
      <c r="AY441" s="6"/>
      <c r="AZ441" s="6"/>
      <c r="BA441" s="6"/>
      <c r="BB441" s="6"/>
      <c r="BC441" s="6"/>
      <c r="BD441" s="6"/>
      <c r="BE441" s="6"/>
      <c r="BF441" s="6"/>
      <c r="BG441" s="6"/>
      <c r="BH441" s="6"/>
      <c r="BI441" s="6"/>
      <c r="BJ441" s="6"/>
      <c r="BK441" s="6"/>
      <c r="BL441" s="6"/>
    </row>
    <row r="442">
      <c r="A442" s="63"/>
      <c r="B442" s="64"/>
      <c r="C442" s="64"/>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6"/>
      <c r="AN442" s="66"/>
      <c r="AO442" s="66"/>
      <c r="AP442" s="67"/>
      <c r="AQ442" s="66"/>
      <c r="AR442" s="6"/>
      <c r="AS442" s="6"/>
      <c r="AT442" s="6"/>
      <c r="AU442" s="6"/>
      <c r="AV442" s="6"/>
      <c r="AW442" s="6"/>
      <c r="AX442" s="6"/>
      <c r="AY442" s="6"/>
      <c r="AZ442" s="6"/>
      <c r="BA442" s="6"/>
      <c r="BB442" s="6"/>
      <c r="BC442" s="6"/>
      <c r="BD442" s="6"/>
      <c r="BE442" s="6"/>
      <c r="BF442" s="6"/>
      <c r="BG442" s="6"/>
      <c r="BH442" s="6"/>
      <c r="BI442" s="6"/>
      <c r="BJ442" s="6"/>
      <c r="BK442" s="6"/>
      <c r="BL442" s="6"/>
    </row>
    <row r="443">
      <c r="A443" s="63"/>
      <c r="B443" s="64"/>
      <c r="C443" s="64"/>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6"/>
      <c r="AN443" s="66"/>
      <c r="AO443" s="66"/>
      <c r="AP443" s="67"/>
      <c r="AQ443" s="66"/>
      <c r="AR443" s="6"/>
      <c r="AS443" s="6"/>
      <c r="AT443" s="6"/>
      <c r="AU443" s="6"/>
      <c r="AV443" s="6"/>
      <c r="AW443" s="6"/>
      <c r="AX443" s="6"/>
      <c r="AY443" s="6"/>
      <c r="AZ443" s="6"/>
      <c r="BA443" s="6"/>
      <c r="BB443" s="6"/>
      <c r="BC443" s="6"/>
      <c r="BD443" s="6"/>
      <c r="BE443" s="6"/>
      <c r="BF443" s="6"/>
      <c r="BG443" s="6"/>
      <c r="BH443" s="6"/>
      <c r="BI443" s="6"/>
      <c r="BJ443" s="6"/>
      <c r="BK443" s="6"/>
      <c r="BL443" s="6"/>
    </row>
    <row r="444">
      <c r="A444" s="63"/>
      <c r="B444" s="64"/>
      <c r="C444" s="64"/>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6"/>
      <c r="AN444" s="66"/>
      <c r="AO444" s="66"/>
      <c r="AP444" s="67"/>
      <c r="AQ444" s="66"/>
      <c r="AR444" s="6"/>
      <c r="AS444" s="6"/>
      <c r="AT444" s="6"/>
      <c r="AU444" s="6"/>
      <c r="AV444" s="6"/>
      <c r="AW444" s="6"/>
      <c r="AX444" s="6"/>
      <c r="AY444" s="6"/>
      <c r="AZ444" s="6"/>
      <c r="BA444" s="6"/>
      <c r="BB444" s="6"/>
      <c r="BC444" s="6"/>
      <c r="BD444" s="6"/>
      <c r="BE444" s="6"/>
      <c r="BF444" s="6"/>
      <c r="BG444" s="6"/>
      <c r="BH444" s="6"/>
      <c r="BI444" s="6"/>
      <c r="BJ444" s="6"/>
      <c r="BK444" s="6"/>
      <c r="BL444" s="6"/>
    </row>
    <row r="445">
      <c r="A445" s="63"/>
      <c r="B445" s="64"/>
      <c r="C445" s="64"/>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6"/>
      <c r="AN445" s="66"/>
      <c r="AO445" s="66"/>
      <c r="AP445" s="67"/>
      <c r="AQ445" s="66"/>
      <c r="AR445" s="6"/>
      <c r="AS445" s="6"/>
      <c r="AT445" s="6"/>
      <c r="AU445" s="6"/>
      <c r="AV445" s="6"/>
      <c r="AW445" s="6"/>
      <c r="AX445" s="6"/>
      <c r="AY445" s="6"/>
      <c r="AZ445" s="6"/>
      <c r="BA445" s="6"/>
      <c r="BB445" s="6"/>
      <c r="BC445" s="6"/>
      <c r="BD445" s="6"/>
      <c r="BE445" s="6"/>
      <c r="BF445" s="6"/>
      <c r="BG445" s="6"/>
      <c r="BH445" s="6"/>
      <c r="BI445" s="6"/>
      <c r="BJ445" s="6"/>
      <c r="BK445" s="6"/>
      <c r="BL445" s="6"/>
    </row>
    <row r="446">
      <c r="A446" s="63"/>
      <c r="B446" s="64"/>
      <c r="C446" s="64"/>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6"/>
      <c r="AN446" s="66"/>
      <c r="AO446" s="66"/>
      <c r="AP446" s="67"/>
      <c r="AQ446" s="66"/>
      <c r="AR446" s="6"/>
      <c r="AS446" s="6"/>
      <c r="AT446" s="6"/>
      <c r="AU446" s="6"/>
      <c r="AV446" s="6"/>
      <c r="AW446" s="6"/>
      <c r="AX446" s="6"/>
      <c r="AY446" s="6"/>
      <c r="AZ446" s="6"/>
      <c r="BA446" s="6"/>
      <c r="BB446" s="6"/>
      <c r="BC446" s="6"/>
      <c r="BD446" s="6"/>
      <c r="BE446" s="6"/>
      <c r="BF446" s="6"/>
      <c r="BG446" s="6"/>
      <c r="BH446" s="6"/>
      <c r="BI446" s="6"/>
      <c r="BJ446" s="6"/>
      <c r="BK446" s="6"/>
      <c r="BL446" s="6"/>
    </row>
    <row r="447">
      <c r="A447" s="63"/>
      <c r="B447" s="64"/>
      <c r="C447" s="64"/>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6"/>
      <c r="AN447" s="66"/>
      <c r="AO447" s="66"/>
      <c r="AP447" s="67"/>
      <c r="AQ447" s="66"/>
      <c r="AR447" s="6"/>
      <c r="AS447" s="6"/>
      <c r="AT447" s="6"/>
      <c r="AU447" s="6"/>
      <c r="AV447" s="6"/>
      <c r="AW447" s="6"/>
      <c r="AX447" s="6"/>
      <c r="AY447" s="6"/>
      <c r="AZ447" s="6"/>
      <c r="BA447" s="6"/>
      <c r="BB447" s="6"/>
      <c r="BC447" s="6"/>
      <c r="BD447" s="6"/>
      <c r="BE447" s="6"/>
      <c r="BF447" s="6"/>
      <c r="BG447" s="6"/>
      <c r="BH447" s="6"/>
      <c r="BI447" s="6"/>
      <c r="BJ447" s="6"/>
      <c r="BK447" s="6"/>
      <c r="BL447" s="6"/>
    </row>
    <row r="448">
      <c r="A448" s="63"/>
      <c r="B448" s="64"/>
      <c r="C448" s="64"/>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6"/>
      <c r="AN448" s="66"/>
      <c r="AO448" s="66"/>
      <c r="AP448" s="67"/>
      <c r="AQ448" s="66"/>
      <c r="AR448" s="6"/>
      <c r="AS448" s="6"/>
      <c r="AT448" s="6"/>
      <c r="AU448" s="6"/>
      <c r="AV448" s="6"/>
      <c r="AW448" s="6"/>
      <c r="AX448" s="6"/>
      <c r="AY448" s="6"/>
      <c r="AZ448" s="6"/>
      <c r="BA448" s="6"/>
      <c r="BB448" s="6"/>
      <c r="BC448" s="6"/>
      <c r="BD448" s="6"/>
      <c r="BE448" s="6"/>
      <c r="BF448" s="6"/>
      <c r="BG448" s="6"/>
      <c r="BH448" s="6"/>
      <c r="BI448" s="6"/>
      <c r="BJ448" s="6"/>
      <c r="BK448" s="6"/>
      <c r="BL448" s="6"/>
    </row>
    <row r="449">
      <c r="A449" s="63"/>
      <c r="B449" s="64"/>
      <c r="C449" s="64"/>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6"/>
      <c r="AN449" s="66"/>
      <c r="AO449" s="66"/>
      <c r="AP449" s="67"/>
      <c r="AQ449" s="66"/>
      <c r="AR449" s="6"/>
      <c r="AS449" s="6"/>
      <c r="AT449" s="6"/>
      <c r="AU449" s="6"/>
      <c r="AV449" s="6"/>
      <c r="AW449" s="6"/>
      <c r="AX449" s="6"/>
      <c r="AY449" s="6"/>
      <c r="AZ449" s="6"/>
      <c r="BA449" s="6"/>
      <c r="BB449" s="6"/>
      <c r="BC449" s="6"/>
      <c r="BD449" s="6"/>
      <c r="BE449" s="6"/>
      <c r="BF449" s="6"/>
      <c r="BG449" s="6"/>
      <c r="BH449" s="6"/>
      <c r="BI449" s="6"/>
      <c r="BJ449" s="6"/>
      <c r="BK449" s="6"/>
      <c r="BL449" s="6"/>
    </row>
    <row r="450">
      <c r="A450" s="63"/>
      <c r="B450" s="64"/>
      <c r="C450" s="64"/>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6"/>
      <c r="AN450" s="66"/>
      <c r="AO450" s="66"/>
      <c r="AP450" s="67"/>
      <c r="AQ450" s="66"/>
      <c r="AR450" s="6"/>
      <c r="AS450" s="6"/>
      <c r="AT450" s="6"/>
      <c r="AU450" s="6"/>
      <c r="AV450" s="6"/>
      <c r="AW450" s="6"/>
      <c r="AX450" s="6"/>
      <c r="AY450" s="6"/>
      <c r="AZ450" s="6"/>
      <c r="BA450" s="6"/>
      <c r="BB450" s="6"/>
      <c r="BC450" s="6"/>
      <c r="BD450" s="6"/>
      <c r="BE450" s="6"/>
      <c r="BF450" s="6"/>
      <c r="BG450" s="6"/>
      <c r="BH450" s="6"/>
      <c r="BI450" s="6"/>
      <c r="BJ450" s="6"/>
      <c r="BK450" s="6"/>
      <c r="BL450" s="6"/>
    </row>
    <row r="451">
      <c r="A451" s="63"/>
      <c r="B451" s="64"/>
      <c r="C451" s="64"/>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6"/>
      <c r="AN451" s="66"/>
      <c r="AO451" s="66"/>
      <c r="AP451" s="67"/>
      <c r="AQ451" s="66"/>
      <c r="AR451" s="6"/>
      <c r="AS451" s="6"/>
      <c r="AT451" s="6"/>
      <c r="AU451" s="6"/>
      <c r="AV451" s="6"/>
      <c r="AW451" s="6"/>
      <c r="AX451" s="6"/>
      <c r="AY451" s="6"/>
      <c r="AZ451" s="6"/>
      <c r="BA451" s="6"/>
      <c r="BB451" s="6"/>
      <c r="BC451" s="6"/>
      <c r="BD451" s="6"/>
      <c r="BE451" s="6"/>
      <c r="BF451" s="6"/>
      <c r="BG451" s="6"/>
      <c r="BH451" s="6"/>
      <c r="BI451" s="6"/>
      <c r="BJ451" s="6"/>
      <c r="BK451" s="6"/>
      <c r="BL451" s="6"/>
    </row>
    <row r="452">
      <c r="A452" s="63"/>
      <c r="B452" s="64"/>
      <c r="C452" s="64"/>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6"/>
      <c r="AN452" s="66"/>
      <c r="AO452" s="66"/>
      <c r="AP452" s="67"/>
      <c r="AQ452" s="66"/>
      <c r="AR452" s="6"/>
      <c r="AS452" s="6"/>
      <c r="AT452" s="6"/>
      <c r="AU452" s="6"/>
      <c r="AV452" s="6"/>
      <c r="AW452" s="6"/>
      <c r="AX452" s="6"/>
      <c r="AY452" s="6"/>
      <c r="AZ452" s="6"/>
      <c r="BA452" s="6"/>
      <c r="BB452" s="6"/>
      <c r="BC452" s="6"/>
      <c r="BD452" s="6"/>
      <c r="BE452" s="6"/>
      <c r="BF452" s="6"/>
      <c r="BG452" s="6"/>
      <c r="BH452" s="6"/>
      <c r="BI452" s="6"/>
      <c r="BJ452" s="6"/>
      <c r="BK452" s="6"/>
      <c r="BL452" s="6"/>
    </row>
    <row r="453">
      <c r="A453" s="63"/>
      <c r="B453" s="64"/>
      <c r="C453" s="64"/>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6"/>
      <c r="AN453" s="66"/>
      <c r="AO453" s="66"/>
      <c r="AP453" s="67"/>
      <c r="AQ453" s="66"/>
      <c r="AR453" s="6"/>
      <c r="AS453" s="6"/>
      <c r="AT453" s="6"/>
      <c r="AU453" s="6"/>
      <c r="AV453" s="6"/>
      <c r="AW453" s="6"/>
      <c r="AX453" s="6"/>
      <c r="AY453" s="6"/>
      <c r="AZ453" s="6"/>
      <c r="BA453" s="6"/>
      <c r="BB453" s="6"/>
      <c r="BC453" s="6"/>
      <c r="BD453" s="6"/>
      <c r="BE453" s="6"/>
      <c r="BF453" s="6"/>
      <c r="BG453" s="6"/>
      <c r="BH453" s="6"/>
      <c r="BI453" s="6"/>
      <c r="BJ453" s="6"/>
      <c r="BK453" s="6"/>
      <c r="BL453" s="6"/>
    </row>
    <row r="454">
      <c r="A454" s="63"/>
      <c r="B454" s="64"/>
      <c r="C454" s="64"/>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6"/>
      <c r="AN454" s="66"/>
      <c r="AO454" s="66"/>
      <c r="AP454" s="67"/>
      <c r="AQ454" s="66"/>
      <c r="AR454" s="6"/>
      <c r="AS454" s="6"/>
      <c r="AT454" s="6"/>
      <c r="AU454" s="6"/>
      <c r="AV454" s="6"/>
      <c r="AW454" s="6"/>
      <c r="AX454" s="6"/>
      <c r="AY454" s="6"/>
      <c r="AZ454" s="6"/>
      <c r="BA454" s="6"/>
      <c r="BB454" s="6"/>
      <c r="BC454" s="6"/>
      <c r="BD454" s="6"/>
      <c r="BE454" s="6"/>
      <c r="BF454" s="6"/>
      <c r="BG454" s="6"/>
      <c r="BH454" s="6"/>
      <c r="BI454" s="6"/>
      <c r="BJ454" s="6"/>
      <c r="BK454" s="6"/>
      <c r="BL454" s="6"/>
    </row>
    <row r="455">
      <c r="A455" s="63"/>
      <c r="B455" s="64"/>
      <c r="C455" s="64"/>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6"/>
      <c r="AN455" s="66"/>
      <c r="AO455" s="66"/>
      <c r="AP455" s="67"/>
      <c r="AQ455" s="66"/>
      <c r="AR455" s="6"/>
      <c r="AS455" s="6"/>
      <c r="AT455" s="6"/>
      <c r="AU455" s="6"/>
      <c r="AV455" s="6"/>
      <c r="AW455" s="6"/>
      <c r="AX455" s="6"/>
      <c r="AY455" s="6"/>
      <c r="AZ455" s="6"/>
      <c r="BA455" s="6"/>
      <c r="BB455" s="6"/>
      <c r="BC455" s="6"/>
      <c r="BD455" s="6"/>
      <c r="BE455" s="6"/>
      <c r="BF455" s="6"/>
      <c r="BG455" s="6"/>
      <c r="BH455" s="6"/>
      <c r="BI455" s="6"/>
      <c r="BJ455" s="6"/>
      <c r="BK455" s="6"/>
      <c r="BL455" s="6"/>
    </row>
    <row r="456">
      <c r="A456" s="63"/>
      <c r="B456" s="64"/>
      <c r="C456" s="64"/>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6"/>
      <c r="AN456" s="66"/>
      <c r="AO456" s="66"/>
      <c r="AP456" s="67"/>
      <c r="AQ456" s="66"/>
      <c r="AR456" s="6"/>
      <c r="AS456" s="6"/>
      <c r="AT456" s="6"/>
      <c r="AU456" s="6"/>
      <c r="AV456" s="6"/>
      <c r="AW456" s="6"/>
      <c r="AX456" s="6"/>
      <c r="AY456" s="6"/>
      <c r="AZ456" s="6"/>
      <c r="BA456" s="6"/>
      <c r="BB456" s="6"/>
      <c r="BC456" s="6"/>
      <c r="BD456" s="6"/>
      <c r="BE456" s="6"/>
      <c r="BF456" s="6"/>
      <c r="BG456" s="6"/>
      <c r="BH456" s="6"/>
      <c r="BI456" s="6"/>
      <c r="BJ456" s="6"/>
      <c r="BK456" s="6"/>
      <c r="BL456" s="6"/>
    </row>
    <row r="457">
      <c r="A457" s="63"/>
      <c r="B457" s="64"/>
      <c r="C457" s="64"/>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6"/>
      <c r="AN457" s="66"/>
      <c r="AO457" s="66"/>
      <c r="AP457" s="67"/>
      <c r="AQ457" s="66"/>
      <c r="AR457" s="6"/>
      <c r="AS457" s="6"/>
      <c r="AT457" s="6"/>
      <c r="AU457" s="6"/>
      <c r="AV457" s="6"/>
      <c r="AW457" s="6"/>
      <c r="AX457" s="6"/>
      <c r="AY457" s="6"/>
      <c r="AZ457" s="6"/>
      <c r="BA457" s="6"/>
      <c r="BB457" s="6"/>
      <c r="BC457" s="6"/>
      <c r="BD457" s="6"/>
      <c r="BE457" s="6"/>
      <c r="BF457" s="6"/>
      <c r="BG457" s="6"/>
      <c r="BH457" s="6"/>
      <c r="BI457" s="6"/>
      <c r="BJ457" s="6"/>
      <c r="BK457" s="6"/>
      <c r="BL457" s="6"/>
    </row>
    <row r="458">
      <c r="A458" s="63"/>
      <c r="B458" s="64"/>
      <c r="C458" s="64"/>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6"/>
      <c r="AN458" s="66"/>
      <c r="AO458" s="66"/>
      <c r="AP458" s="67"/>
      <c r="AQ458" s="66"/>
      <c r="AR458" s="6"/>
      <c r="AS458" s="6"/>
      <c r="AT458" s="6"/>
      <c r="AU458" s="6"/>
      <c r="AV458" s="6"/>
      <c r="AW458" s="6"/>
      <c r="AX458" s="6"/>
      <c r="AY458" s="6"/>
      <c r="AZ458" s="6"/>
      <c r="BA458" s="6"/>
      <c r="BB458" s="6"/>
      <c r="BC458" s="6"/>
      <c r="BD458" s="6"/>
      <c r="BE458" s="6"/>
      <c r="BF458" s="6"/>
      <c r="BG458" s="6"/>
      <c r="BH458" s="6"/>
      <c r="BI458" s="6"/>
      <c r="BJ458" s="6"/>
      <c r="BK458" s="6"/>
      <c r="BL458" s="6"/>
    </row>
    <row r="459">
      <c r="A459" s="63"/>
      <c r="B459" s="64"/>
      <c r="C459" s="64"/>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6"/>
      <c r="AN459" s="66"/>
      <c r="AO459" s="66"/>
      <c r="AP459" s="67"/>
      <c r="AQ459" s="66"/>
      <c r="AR459" s="6"/>
      <c r="AS459" s="6"/>
      <c r="AT459" s="6"/>
      <c r="AU459" s="6"/>
      <c r="AV459" s="6"/>
      <c r="AW459" s="6"/>
      <c r="AX459" s="6"/>
      <c r="AY459" s="6"/>
      <c r="AZ459" s="6"/>
      <c r="BA459" s="6"/>
      <c r="BB459" s="6"/>
      <c r="BC459" s="6"/>
      <c r="BD459" s="6"/>
      <c r="BE459" s="6"/>
      <c r="BF459" s="6"/>
      <c r="BG459" s="6"/>
      <c r="BH459" s="6"/>
      <c r="BI459" s="6"/>
      <c r="BJ459" s="6"/>
      <c r="BK459" s="6"/>
      <c r="BL459" s="6"/>
    </row>
    <row r="460">
      <c r="A460" s="63"/>
      <c r="B460" s="64"/>
      <c r="C460" s="64"/>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6"/>
      <c r="AN460" s="66"/>
      <c r="AO460" s="66"/>
      <c r="AP460" s="67"/>
      <c r="AQ460" s="66"/>
      <c r="AR460" s="6"/>
      <c r="AS460" s="6"/>
      <c r="AT460" s="6"/>
      <c r="AU460" s="6"/>
      <c r="AV460" s="6"/>
      <c r="AW460" s="6"/>
      <c r="AX460" s="6"/>
      <c r="AY460" s="6"/>
      <c r="AZ460" s="6"/>
      <c r="BA460" s="6"/>
      <c r="BB460" s="6"/>
      <c r="BC460" s="6"/>
      <c r="BD460" s="6"/>
      <c r="BE460" s="6"/>
      <c r="BF460" s="6"/>
      <c r="BG460" s="6"/>
      <c r="BH460" s="6"/>
      <c r="BI460" s="6"/>
      <c r="BJ460" s="6"/>
      <c r="BK460" s="6"/>
      <c r="BL460" s="6"/>
    </row>
    <row r="461">
      <c r="A461" s="63"/>
      <c r="B461" s="64"/>
      <c r="C461" s="64"/>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6"/>
      <c r="AN461" s="66"/>
      <c r="AO461" s="66"/>
      <c r="AP461" s="67"/>
      <c r="AQ461" s="66"/>
      <c r="AR461" s="6"/>
      <c r="AS461" s="6"/>
      <c r="AT461" s="6"/>
      <c r="AU461" s="6"/>
      <c r="AV461" s="6"/>
      <c r="AW461" s="6"/>
      <c r="AX461" s="6"/>
      <c r="AY461" s="6"/>
      <c r="AZ461" s="6"/>
      <c r="BA461" s="6"/>
      <c r="BB461" s="6"/>
      <c r="BC461" s="6"/>
      <c r="BD461" s="6"/>
      <c r="BE461" s="6"/>
      <c r="BF461" s="6"/>
      <c r="BG461" s="6"/>
      <c r="BH461" s="6"/>
      <c r="BI461" s="6"/>
      <c r="BJ461" s="6"/>
      <c r="BK461" s="6"/>
      <c r="BL461" s="6"/>
    </row>
    <row r="462">
      <c r="A462" s="63"/>
      <c r="B462" s="64"/>
      <c r="C462" s="64"/>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6"/>
      <c r="AN462" s="66"/>
      <c r="AO462" s="66"/>
      <c r="AP462" s="67"/>
      <c r="AQ462" s="66"/>
      <c r="AR462" s="6"/>
      <c r="AS462" s="6"/>
      <c r="AT462" s="6"/>
      <c r="AU462" s="6"/>
      <c r="AV462" s="6"/>
      <c r="AW462" s="6"/>
      <c r="AX462" s="6"/>
      <c r="AY462" s="6"/>
      <c r="AZ462" s="6"/>
      <c r="BA462" s="6"/>
      <c r="BB462" s="6"/>
      <c r="BC462" s="6"/>
      <c r="BD462" s="6"/>
      <c r="BE462" s="6"/>
      <c r="BF462" s="6"/>
      <c r="BG462" s="6"/>
      <c r="BH462" s="6"/>
      <c r="BI462" s="6"/>
      <c r="BJ462" s="6"/>
      <c r="BK462" s="6"/>
      <c r="BL462" s="6"/>
    </row>
    <row r="463">
      <c r="A463" s="63"/>
      <c r="B463" s="64"/>
      <c r="C463" s="64"/>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6"/>
      <c r="AN463" s="66"/>
      <c r="AO463" s="66"/>
      <c r="AP463" s="67"/>
      <c r="AQ463" s="66"/>
      <c r="AR463" s="6"/>
      <c r="AS463" s="6"/>
      <c r="AT463" s="6"/>
      <c r="AU463" s="6"/>
      <c r="AV463" s="6"/>
      <c r="AW463" s="6"/>
      <c r="AX463" s="6"/>
      <c r="AY463" s="6"/>
      <c r="AZ463" s="6"/>
      <c r="BA463" s="6"/>
      <c r="BB463" s="6"/>
      <c r="BC463" s="6"/>
      <c r="BD463" s="6"/>
      <c r="BE463" s="6"/>
      <c r="BF463" s="6"/>
      <c r="BG463" s="6"/>
      <c r="BH463" s="6"/>
      <c r="BI463" s="6"/>
      <c r="BJ463" s="6"/>
      <c r="BK463" s="6"/>
      <c r="BL463" s="6"/>
    </row>
    <row r="464">
      <c r="A464" s="63"/>
      <c r="B464" s="64"/>
      <c r="C464" s="64"/>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6"/>
      <c r="AN464" s="66"/>
      <c r="AO464" s="66"/>
      <c r="AP464" s="67"/>
      <c r="AQ464" s="66"/>
      <c r="AR464" s="6"/>
      <c r="AS464" s="6"/>
      <c r="AT464" s="6"/>
      <c r="AU464" s="6"/>
      <c r="AV464" s="6"/>
      <c r="AW464" s="6"/>
      <c r="AX464" s="6"/>
      <c r="AY464" s="6"/>
      <c r="AZ464" s="6"/>
      <c r="BA464" s="6"/>
      <c r="BB464" s="6"/>
      <c r="BC464" s="6"/>
      <c r="BD464" s="6"/>
      <c r="BE464" s="6"/>
      <c r="BF464" s="6"/>
      <c r="BG464" s="6"/>
      <c r="BH464" s="6"/>
      <c r="BI464" s="6"/>
      <c r="BJ464" s="6"/>
      <c r="BK464" s="6"/>
      <c r="BL464" s="6"/>
    </row>
    <row r="465">
      <c r="A465" s="63"/>
      <c r="B465" s="64"/>
      <c r="C465" s="64"/>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6"/>
      <c r="AN465" s="66"/>
      <c r="AO465" s="66"/>
      <c r="AP465" s="67"/>
      <c r="AQ465" s="66"/>
      <c r="AR465" s="6"/>
      <c r="AS465" s="6"/>
      <c r="AT465" s="6"/>
      <c r="AU465" s="6"/>
      <c r="AV465" s="6"/>
      <c r="AW465" s="6"/>
      <c r="AX465" s="6"/>
      <c r="AY465" s="6"/>
      <c r="AZ465" s="6"/>
      <c r="BA465" s="6"/>
      <c r="BB465" s="6"/>
      <c r="BC465" s="6"/>
      <c r="BD465" s="6"/>
      <c r="BE465" s="6"/>
      <c r="BF465" s="6"/>
      <c r="BG465" s="6"/>
      <c r="BH465" s="6"/>
      <c r="BI465" s="6"/>
      <c r="BJ465" s="6"/>
      <c r="BK465" s="6"/>
      <c r="BL465" s="6"/>
    </row>
    <row r="466">
      <c r="A466" s="63"/>
      <c r="B466" s="64"/>
      <c r="C466" s="64"/>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6"/>
      <c r="AN466" s="66"/>
      <c r="AO466" s="66"/>
      <c r="AP466" s="67"/>
      <c r="AQ466" s="66"/>
      <c r="AR466" s="6"/>
      <c r="AS466" s="6"/>
      <c r="AT466" s="6"/>
      <c r="AU466" s="6"/>
      <c r="AV466" s="6"/>
      <c r="AW466" s="6"/>
      <c r="AX466" s="6"/>
      <c r="AY466" s="6"/>
      <c r="AZ466" s="6"/>
      <c r="BA466" s="6"/>
      <c r="BB466" s="6"/>
      <c r="BC466" s="6"/>
      <c r="BD466" s="6"/>
      <c r="BE466" s="6"/>
      <c r="BF466" s="6"/>
      <c r="BG466" s="6"/>
      <c r="BH466" s="6"/>
      <c r="BI466" s="6"/>
      <c r="BJ466" s="6"/>
      <c r="BK466" s="6"/>
      <c r="BL466" s="6"/>
    </row>
    <row r="467">
      <c r="A467" s="63"/>
      <c r="B467" s="64"/>
      <c r="C467" s="64"/>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6"/>
      <c r="AN467" s="66"/>
      <c r="AO467" s="66"/>
      <c r="AP467" s="67"/>
      <c r="AQ467" s="66"/>
      <c r="AR467" s="6"/>
      <c r="AS467" s="6"/>
      <c r="AT467" s="6"/>
      <c r="AU467" s="6"/>
      <c r="AV467" s="6"/>
      <c r="AW467" s="6"/>
      <c r="AX467" s="6"/>
      <c r="AY467" s="6"/>
      <c r="AZ467" s="6"/>
      <c r="BA467" s="6"/>
      <c r="BB467" s="6"/>
      <c r="BC467" s="6"/>
      <c r="BD467" s="6"/>
      <c r="BE467" s="6"/>
      <c r="BF467" s="6"/>
      <c r="BG467" s="6"/>
      <c r="BH467" s="6"/>
      <c r="BI467" s="6"/>
      <c r="BJ467" s="6"/>
      <c r="BK467" s="6"/>
      <c r="BL467" s="6"/>
    </row>
    <row r="468">
      <c r="A468" s="63"/>
      <c r="B468" s="64"/>
      <c r="C468" s="64"/>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6"/>
      <c r="AN468" s="66"/>
      <c r="AO468" s="66"/>
      <c r="AP468" s="67"/>
      <c r="AQ468" s="66"/>
      <c r="AR468" s="6"/>
      <c r="AS468" s="6"/>
      <c r="AT468" s="6"/>
      <c r="AU468" s="6"/>
      <c r="AV468" s="6"/>
      <c r="AW468" s="6"/>
      <c r="AX468" s="6"/>
      <c r="AY468" s="6"/>
      <c r="AZ468" s="6"/>
      <c r="BA468" s="6"/>
      <c r="BB468" s="6"/>
      <c r="BC468" s="6"/>
      <c r="BD468" s="6"/>
      <c r="BE468" s="6"/>
      <c r="BF468" s="6"/>
      <c r="BG468" s="6"/>
      <c r="BH468" s="6"/>
      <c r="BI468" s="6"/>
      <c r="BJ468" s="6"/>
      <c r="BK468" s="6"/>
      <c r="BL468" s="6"/>
    </row>
    <row r="469">
      <c r="A469" s="63"/>
      <c r="B469" s="64"/>
      <c r="C469" s="64"/>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6"/>
      <c r="AN469" s="66"/>
      <c r="AO469" s="66"/>
      <c r="AP469" s="67"/>
      <c r="AQ469" s="66"/>
      <c r="AR469" s="6"/>
      <c r="AS469" s="6"/>
      <c r="AT469" s="6"/>
      <c r="AU469" s="6"/>
      <c r="AV469" s="6"/>
      <c r="AW469" s="6"/>
      <c r="AX469" s="6"/>
      <c r="AY469" s="6"/>
      <c r="AZ469" s="6"/>
      <c r="BA469" s="6"/>
      <c r="BB469" s="6"/>
      <c r="BC469" s="6"/>
      <c r="BD469" s="6"/>
      <c r="BE469" s="6"/>
      <c r="BF469" s="6"/>
      <c r="BG469" s="6"/>
      <c r="BH469" s="6"/>
      <c r="BI469" s="6"/>
      <c r="BJ469" s="6"/>
      <c r="BK469" s="6"/>
      <c r="BL469" s="6"/>
    </row>
    <row r="470">
      <c r="A470" s="63"/>
      <c r="B470" s="64"/>
      <c r="C470" s="64"/>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6"/>
      <c r="AN470" s="66"/>
      <c r="AO470" s="66"/>
      <c r="AP470" s="67"/>
      <c r="AQ470" s="66"/>
      <c r="AR470" s="6"/>
      <c r="AS470" s="6"/>
      <c r="AT470" s="6"/>
      <c r="AU470" s="6"/>
      <c r="AV470" s="6"/>
      <c r="AW470" s="6"/>
      <c r="AX470" s="6"/>
      <c r="AY470" s="6"/>
      <c r="AZ470" s="6"/>
      <c r="BA470" s="6"/>
      <c r="BB470" s="6"/>
      <c r="BC470" s="6"/>
      <c r="BD470" s="6"/>
      <c r="BE470" s="6"/>
      <c r="BF470" s="6"/>
      <c r="BG470" s="6"/>
      <c r="BH470" s="6"/>
      <c r="BI470" s="6"/>
      <c r="BJ470" s="6"/>
      <c r="BK470" s="6"/>
      <c r="BL470" s="6"/>
    </row>
    <row r="471">
      <c r="A471" s="63"/>
      <c r="B471" s="64"/>
      <c r="C471" s="64"/>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6"/>
      <c r="AN471" s="66"/>
      <c r="AO471" s="66"/>
      <c r="AP471" s="67"/>
      <c r="AQ471" s="66"/>
      <c r="AR471" s="6"/>
      <c r="AS471" s="6"/>
      <c r="AT471" s="6"/>
      <c r="AU471" s="6"/>
      <c r="AV471" s="6"/>
      <c r="AW471" s="6"/>
      <c r="AX471" s="6"/>
      <c r="AY471" s="6"/>
      <c r="AZ471" s="6"/>
      <c r="BA471" s="6"/>
      <c r="BB471" s="6"/>
      <c r="BC471" s="6"/>
      <c r="BD471" s="6"/>
      <c r="BE471" s="6"/>
      <c r="BF471" s="6"/>
      <c r="BG471" s="6"/>
      <c r="BH471" s="6"/>
      <c r="BI471" s="6"/>
      <c r="BJ471" s="6"/>
      <c r="BK471" s="6"/>
      <c r="BL471" s="6"/>
    </row>
    <row r="472">
      <c r="A472" s="63"/>
      <c r="B472" s="64"/>
      <c r="C472" s="64"/>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6"/>
      <c r="AN472" s="66"/>
      <c r="AO472" s="66"/>
      <c r="AP472" s="67"/>
      <c r="AQ472" s="66"/>
      <c r="AR472" s="6"/>
      <c r="AS472" s="6"/>
      <c r="AT472" s="6"/>
      <c r="AU472" s="6"/>
      <c r="AV472" s="6"/>
      <c r="AW472" s="6"/>
      <c r="AX472" s="6"/>
      <c r="AY472" s="6"/>
      <c r="AZ472" s="6"/>
      <c r="BA472" s="6"/>
      <c r="BB472" s="6"/>
      <c r="BC472" s="6"/>
      <c r="BD472" s="6"/>
      <c r="BE472" s="6"/>
      <c r="BF472" s="6"/>
      <c r="BG472" s="6"/>
      <c r="BH472" s="6"/>
      <c r="BI472" s="6"/>
      <c r="BJ472" s="6"/>
      <c r="BK472" s="6"/>
      <c r="BL472" s="6"/>
    </row>
    <row r="473">
      <c r="A473" s="63"/>
      <c r="B473" s="64"/>
      <c r="C473" s="64"/>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6"/>
      <c r="AN473" s="66"/>
      <c r="AO473" s="66"/>
      <c r="AP473" s="67"/>
      <c r="AQ473" s="66"/>
      <c r="AR473" s="6"/>
      <c r="AS473" s="6"/>
      <c r="AT473" s="6"/>
      <c r="AU473" s="6"/>
      <c r="AV473" s="6"/>
      <c r="AW473" s="6"/>
      <c r="AX473" s="6"/>
      <c r="AY473" s="6"/>
      <c r="AZ473" s="6"/>
      <c r="BA473" s="6"/>
      <c r="BB473" s="6"/>
      <c r="BC473" s="6"/>
      <c r="BD473" s="6"/>
      <c r="BE473" s="6"/>
      <c r="BF473" s="6"/>
      <c r="BG473" s="6"/>
      <c r="BH473" s="6"/>
      <c r="BI473" s="6"/>
      <c r="BJ473" s="6"/>
      <c r="BK473" s="6"/>
      <c r="BL473" s="6"/>
    </row>
    <row r="474">
      <c r="A474" s="63"/>
      <c r="B474" s="64"/>
      <c r="C474" s="64"/>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6"/>
      <c r="AN474" s="66"/>
      <c r="AO474" s="66"/>
      <c r="AP474" s="67"/>
      <c r="AQ474" s="66"/>
      <c r="AR474" s="6"/>
      <c r="AS474" s="6"/>
      <c r="AT474" s="6"/>
      <c r="AU474" s="6"/>
      <c r="AV474" s="6"/>
      <c r="AW474" s="6"/>
      <c r="AX474" s="6"/>
      <c r="AY474" s="6"/>
      <c r="AZ474" s="6"/>
      <c r="BA474" s="6"/>
      <c r="BB474" s="6"/>
      <c r="BC474" s="6"/>
      <c r="BD474" s="6"/>
      <c r="BE474" s="6"/>
      <c r="BF474" s="6"/>
      <c r="BG474" s="6"/>
      <c r="BH474" s="6"/>
      <c r="BI474" s="6"/>
      <c r="BJ474" s="6"/>
      <c r="BK474" s="6"/>
      <c r="BL474" s="6"/>
    </row>
    <row r="475">
      <c r="A475" s="63"/>
      <c r="B475" s="64"/>
      <c r="C475" s="64"/>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6"/>
      <c r="AN475" s="66"/>
      <c r="AO475" s="66"/>
      <c r="AP475" s="67"/>
      <c r="AQ475" s="66"/>
      <c r="AR475" s="6"/>
      <c r="AS475" s="6"/>
      <c r="AT475" s="6"/>
      <c r="AU475" s="6"/>
      <c r="AV475" s="6"/>
      <c r="AW475" s="6"/>
      <c r="AX475" s="6"/>
      <c r="AY475" s="6"/>
      <c r="AZ475" s="6"/>
      <c r="BA475" s="6"/>
      <c r="BB475" s="6"/>
      <c r="BC475" s="6"/>
      <c r="BD475" s="6"/>
      <c r="BE475" s="6"/>
      <c r="BF475" s="6"/>
      <c r="BG475" s="6"/>
      <c r="BH475" s="6"/>
      <c r="BI475" s="6"/>
      <c r="BJ475" s="6"/>
      <c r="BK475" s="6"/>
      <c r="BL475" s="6"/>
    </row>
    <row r="476">
      <c r="A476" s="63"/>
      <c r="B476" s="64"/>
      <c r="C476" s="64"/>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6"/>
      <c r="AN476" s="66"/>
      <c r="AO476" s="66"/>
      <c r="AP476" s="67"/>
      <c r="AQ476" s="66"/>
      <c r="AR476" s="6"/>
      <c r="AS476" s="6"/>
      <c r="AT476" s="6"/>
      <c r="AU476" s="6"/>
      <c r="AV476" s="6"/>
      <c r="AW476" s="6"/>
      <c r="AX476" s="6"/>
      <c r="AY476" s="6"/>
      <c r="AZ476" s="6"/>
      <c r="BA476" s="6"/>
      <c r="BB476" s="6"/>
      <c r="BC476" s="6"/>
      <c r="BD476" s="6"/>
      <c r="BE476" s="6"/>
      <c r="BF476" s="6"/>
      <c r="BG476" s="6"/>
      <c r="BH476" s="6"/>
      <c r="BI476" s="6"/>
      <c r="BJ476" s="6"/>
      <c r="BK476" s="6"/>
      <c r="BL476" s="6"/>
    </row>
    <row r="477">
      <c r="A477" s="63"/>
      <c r="B477" s="64"/>
      <c r="C477" s="64"/>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6"/>
      <c r="AN477" s="66"/>
      <c r="AO477" s="66"/>
      <c r="AP477" s="67"/>
      <c r="AQ477" s="66"/>
      <c r="AR477" s="6"/>
      <c r="AS477" s="6"/>
      <c r="AT477" s="6"/>
      <c r="AU477" s="6"/>
      <c r="AV477" s="6"/>
      <c r="AW477" s="6"/>
      <c r="AX477" s="6"/>
      <c r="AY477" s="6"/>
      <c r="AZ477" s="6"/>
      <c r="BA477" s="6"/>
      <c r="BB477" s="6"/>
      <c r="BC477" s="6"/>
      <c r="BD477" s="6"/>
      <c r="BE477" s="6"/>
      <c r="BF477" s="6"/>
      <c r="BG477" s="6"/>
      <c r="BH477" s="6"/>
      <c r="BI477" s="6"/>
      <c r="BJ477" s="6"/>
      <c r="BK477" s="6"/>
      <c r="BL477" s="6"/>
    </row>
    <row r="478">
      <c r="A478" s="63"/>
      <c r="B478" s="64"/>
      <c r="C478" s="64"/>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6"/>
      <c r="AN478" s="66"/>
      <c r="AO478" s="66"/>
      <c r="AP478" s="67"/>
      <c r="AQ478" s="66"/>
      <c r="AR478" s="6"/>
      <c r="AS478" s="6"/>
      <c r="AT478" s="6"/>
      <c r="AU478" s="6"/>
      <c r="AV478" s="6"/>
      <c r="AW478" s="6"/>
      <c r="AX478" s="6"/>
      <c r="AY478" s="6"/>
      <c r="AZ478" s="6"/>
      <c r="BA478" s="6"/>
      <c r="BB478" s="6"/>
      <c r="BC478" s="6"/>
      <c r="BD478" s="6"/>
      <c r="BE478" s="6"/>
      <c r="BF478" s="6"/>
      <c r="BG478" s="6"/>
      <c r="BH478" s="6"/>
      <c r="BI478" s="6"/>
      <c r="BJ478" s="6"/>
      <c r="BK478" s="6"/>
      <c r="BL478" s="6"/>
    </row>
    <row r="479">
      <c r="A479" s="63"/>
      <c r="B479" s="64"/>
      <c r="C479" s="64"/>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6"/>
      <c r="AN479" s="66"/>
      <c r="AO479" s="66"/>
      <c r="AP479" s="67"/>
      <c r="AQ479" s="66"/>
      <c r="AR479" s="6"/>
      <c r="AS479" s="6"/>
      <c r="AT479" s="6"/>
      <c r="AU479" s="6"/>
      <c r="AV479" s="6"/>
      <c r="AW479" s="6"/>
      <c r="AX479" s="6"/>
      <c r="AY479" s="6"/>
      <c r="AZ479" s="6"/>
      <c r="BA479" s="6"/>
      <c r="BB479" s="6"/>
      <c r="BC479" s="6"/>
      <c r="BD479" s="6"/>
      <c r="BE479" s="6"/>
      <c r="BF479" s="6"/>
      <c r="BG479" s="6"/>
      <c r="BH479" s="6"/>
      <c r="BI479" s="6"/>
      <c r="BJ479" s="6"/>
      <c r="BK479" s="6"/>
      <c r="BL479" s="6"/>
    </row>
    <row r="480">
      <c r="A480" s="63"/>
      <c r="B480" s="64"/>
      <c r="C480" s="64"/>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6"/>
      <c r="AN480" s="66"/>
      <c r="AO480" s="66"/>
      <c r="AP480" s="67"/>
      <c r="AQ480" s="66"/>
      <c r="AR480" s="6"/>
      <c r="AS480" s="6"/>
      <c r="AT480" s="6"/>
      <c r="AU480" s="6"/>
      <c r="AV480" s="6"/>
      <c r="AW480" s="6"/>
      <c r="AX480" s="6"/>
      <c r="AY480" s="6"/>
      <c r="AZ480" s="6"/>
      <c r="BA480" s="6"/>
      <c r="BB480" s="6"/>
      <c r="BC480" s="6"/>
      <c r="BD480" s="6"/>
      <c r="BE480" s="6"/>
      <c r="BF480" s="6"/>
      <c r="BG480" s="6"/>
      <c r="BH480" s="6"/>
      <c r="BI480" s="6"/>
      <c r="BJ480" s="6"/>
      <c r="BK480" s="6"/>
      <c r="BL480" s="6"/>
    </row>
    <row r="481">
      <c r="A481" s="63"/>
      <c r="B481" s="64"/>
      <c r="C481" s="64"/>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6"/>
      <c r="AN481" s="66"/>
      <c r="AO481" s="66"/>
      <c r="AP481" s="67"/>
      <c r="AQ481" s="66"/>
      <c r="AR481" s="6"/>
      <c r="AS481" s="6"/>
      <c r="AT481" s="6"/>
      <c r="AU481" s="6"/>
      <c r="AV481" s="6"/>
      <c r="AW481" s="6"/>
      <c r="AX481" s="6"/>
      <c r="AY481" s="6"/>
      <c r="AZ481" s="6"/>
      <c r="BA481" s="6"/>
      <c r="BB481" s="6"/>
      <c r="BC481" s="6"/>
      <c r="BD481" s="6"/>
      <c r="BE481" s="6"/>
      <c r="BF481" s="6"/>
      <c r="BG481" s="6"/>
      <c r="BH481" s="6"/>
      <c r="BI481" s="6"/>
      <c r="BJ481" s="6"/>
      <c r="BK481" s="6"/>
      <c r="BL481" s="6"/>
    </row>
    <row r="482">
      <c r="A482" s="63"/>
      <c r="B482" s="64"/>
      <c r="C482" s="64"/>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6"/>
      <c r="AN482" s="66"/>
      <c r="AO482" s="66"/>
      <c r="AP482" s="67"/>
      <c r="AQ482" s="66"/>
      <c r="AR482" s="6"/>
      <c r="AS482" s="6"/>
      <c r="AT482" s="6"/>
      <c r="AU482" s="6"/>
      <c r="AV482" s="6"/>
      <c r="AW482" s="6"/>
      <c r="AX482" s="6"/>
      <c r="AY482" s="6"/>
      <c r="AZ482" s="6"/>
      <c r="BA482" s="6"/>
      <c r="BB482" s="6"/>
      <c r="BC482" s="6"/>
      <c r="BD482" s="6"/>
      <c r="BE482" s="6"/>
      <c r="BF482" s="6"/>
      <c r="BG482" s="6"/>
      <c r="BH482" s="6"/>
      <c r="BI482" s="6"/>
      <c r="BJ482" s="6"/>
      <c r="BK482" s="6"/>
      <c r="BL482" s="6"/>
    </row>
    <row r="483">
      <c r="A483" s="63"/>
      <c r="B483" s="64"/>
      <c r="C483" s="64"/>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6"/>
      <c r="AN483" s="66"/>
      <c r="AO483" s="66"/>
      <c r="AP483" s="67"/>
      <c r="AQ483" s="66"/>
      <c r="AR483" s="6"/>
      <c r="AS483" s="6"/>
      <c r="AT483" s="6"/>
      <c r="AU483" s="6"/>
      <c r="AV483" s="6"/>
      <c r="AW483" s="6"/>
      <c r="AX483" s="6"/>
      <c r="AY483" s="6"/>
      <c r="AZ483" s="6"/>
      <c r="BA483" s="6"/>
      <c r="BB483" s="6"/>
      <c r="BC483" s="6"/>
      <c r="BD483" s="6"/>
      <c r="BE483" s="6"/>
      <c r="BF483" s="6"/>
      <c r="BG483" s="6"/>
      <c r="BH483" s="6"/>
      <c r="BI483" s="6"/>
      <c r="BJ483" s="6"/>
      <c r="BK483" s="6"/>
      <c r="BL483" s="6"/>
    </row>
    <row r="484">
      <c r="A484" s="63"/>
      <c r="B484" s="64"/>
      <c r="C484" s="64"/>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6"/>
      <c r="AN484" s="66"/>
      <c r="AO484" s="66"/>
      <c r="AP484" s="67"/>
      <c r="AQ484" s="66"/>
      <c r="AR484" s="6"/>
      <c r="AS484" s="6"/>
      <c r="AT484" s="6"/>
      <c r="AU484" s="6"/>
      <c r="AV484" s="6"/>
      <c r="AW484" s="6"/>
      <c r="AX484" s="6"/>
      <c r="AY484" s="6"/>
      <c r="AZ484" s="6"/>
      <c r="BA484" s="6"/>
      <c r="BB484" s="6"/>
      <c r="BC484" s="6"/>
      <c r="BD484" s="6"/>
      <c r="BE484" s="6"/>
      <c r="BF484" s="6"/>
      <c r="BG484" s="6"/>
      <c r="BH484" s="6"/>
      <c r="BI484" s="6"/>
      <c r="BJ484" s="6"/>
      <c r="BK484" s="6"/>
      <c r="BL484" s="6"/>
    </row>
    <row r="485">
      <c r="A485" s="63"/>
      <c r="B485" s="64"/>
      <c r="C485" s="64"/>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6"/>
      <c r="AN485" s="66"/>
      <c r="AO485" s="66"/>
      <c r="AP485" s="67"/>
      <c r="AQ485" s="66"/>
      <c r="AR485" s="6"/>
      <c r="AS485" s="6"/>
      <c r="AT485" s="6"/>
      <c r="AU485" s="6"/>
      <c r="AV485" s="6"/>
      <c r="AW485" s="6"/>
      <c r="AX485" s="6"/>
      <c r="AY485" s="6"/>
      <c r="AZ485" s="6"/>
      <c r="BA485" s="6"/>
      <c r="BB485" s="6"/>
      <c r="BC485" s="6"/>
      <c r="BD485" s="6"/>
      <c r="BE485" s="6"/>
      <c r="BF485" s="6"/>
      <c r="BG485" s="6"/>
      <c r="BH485" s="6"/>
      <c r="BI485" s="6"/>
      <c r="BJ485" s="6"/>
      <c r="BK485" s="6"/>
      <c r="BL485" s="6"/>
    </row>
    <row r="486">
      <c r="A486" s="63"/>
      <c r="B486" s="64"/>
      <c r="C486" s="64"/>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6"/>
      <c r="AN486" s="66"/>
      <c r="AO486" s="66"/>
      <c r="AP486" s="67"/>
      <c r="AQ486" s="66"/>
      <c r="AR486" s="6"/>
      <c r="AS486" s="6"/>
      <c r="AT486" s="6"/>
      <c r="AU486" s="6"/>
      <c r="AV486" s="6"/>
      <c r="AW486" s="6"/>
      <c r="AX486" s="6"/>
      <c r="AY486" s="6"/>
      <c r="AZ486" s="6"/>
      <c r="BA486" s="6"/>
      <c r="BB486" s="6"/>
      <c r="BC486" s="6"/>
      <c r="BD486" s="6"/>
      <c r="BE486" s="6"/>
      <c r="BF486" s="6"/>
      <c r="BG486" s="6"/>
      <c r="BH486" s="6"/>
      <c r="BI486" s="6"/>
      <c r="BJ486" s="6"/>
      <c r="BK486" s="6"/>
      <c r="BL486" s="6"/>
    </row>
    <row r="487">
      <c r="A487" s="63"/>
      <c r="B487" s="64"/>
      <c r="C487" s="64"/>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6"/>
      <c r="AN487" s="66"/>
      <c r="AO487" s="66"/>
      <c r="AP487" s="67"/>
      <c r="AQ487" s="66"/>
      <c r="AR487" s="6"/>
      <c r="AS487" s="6"/>
      <c r="AT487" s="6"/>
      <c r="AU487" s="6"/>
      <c r="AV487" s="6"/>
      <c r="AW487" s="6"/>
      <c r="AX487" s="6"/>
      <c r="AY487" s="6"/>
      <c r="AZ487" s="6"/>
      <c r="BA487" s="6"/>
      <c r="BB487" s="6"/>
      <c r="BC487" s="6"/>
      <c r="BD487" s="6"/>
      <c r="BE487" s="6"/>
      <c r="BF487" s="6"/>
      <c r="BG487" s="6"/>
      <c r="BH487" s="6"/>
      <c r="BI487" s="6"/>
      <c r="BJ487" s="6"/>
      <c r="BK487" s="6"/>
      <c r="BL487" s="6"/>
    </row>
    <row r="488">
      <c r="A488" s="63"/>
      <c r="B488" s="64"/>
      <c r="C488" s="64"/>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6"/>
      <c r="AN488" s="66"/>
      <c r="AO488" s="66"/>
      <c r="AP488" s="67"/>
      <c r="AQ488" s="66"/>
      <c r="AR488" s="6"/>
      <c r="AS488" s="6"/>
      <c r="AT488" s="6"/>
      <c r="AU488" s="6"/>
      <c r="AV488" s="6"/>
      <c r="AW488" s="6"/>
      <c r="AX488" s="6"/>
      <c r="AY488" s="6"/>
      <c r="AZ488" s="6"/>
      <c r="BA488" s="6"/>
      <c r="BB488" s="6"/>
      <c r="BC488" s="6"/>
      <c r="BD488" s="6"/>
      <c r="BE488" s="6"/>
      <c r="BF488" s="6"/>
      <c r="BG488" s="6"/>
      <c r="BH488" s="6"/>
      <c r="BI488" s="6"/>
      <c r="BJ488" s="6"/>
      <c r="BK488" s="6"/>
      <c r="BL488" s="6"/>
    </row>
    <row r="489">
      <c r="A489" s="63"/>
      <c r="B489" s="64"/>
      <c r="C489" s="64"/>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6"/>
      <c r="AN489" s="66"/>
      <c r="AO489" s="66"/>
      <c r="AP489" s="67"/>
      <c r="AQ489" s="66"/>
      <c r="AR489" s="6"/>
      <c r="AS489" s="6"/>
      <c r="AT489" s="6"/>
      <c r="AU489" s="6"/>
      <c r="AV489" s="6"/>
      <c r="AW489" s="6"/>
      <c r="AX489" s="6"/>
      <c r="AY489" s="6"/>
      <c r="AZ489" s="6"/>
      <c r="BA489" s="6"/>
      <c r="BB489" s="6"/>
      <c r="BC489" s="6"/>
      <c r="BD489" s="6"/>
      <c r="BE489" s="6"/>
      <c r="BF489" s="6"/>
      <c r="BG489" s="6"/>
      <c r="BH489" s="6"/>
      <c r="BI489" s="6"/>
      <c r="BJ489" s="6"/>
      <c r="BK489" s="6"/>
      <c r="BL489" s="6"/>
    </row>
    <row r="490">
      <c r="A490" s="63"/>
      <c r="B490" s="64"/>
      <c r="C490" s="64"/>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6"/>
      <c r="AN490" s="66"/>
      <c r="AO490" s="66"/>
      <c r="AP490" s="67"/>
      <c r="AQ490" s="66"/>
      <c r="AR490" s="6"/>
      <c r="AS490" s="6"/>
      <c r="AT490" s="6"/>
      <c r="AU490" s="6"/>
      <c r="AV490" s="6"/>
      <c r="AW490" s="6"/>
      <c r="AX490" s="6"/>
      <c r="AY490" s="6"/>
      <c r="AZ490" s="6"/>
      <c r="BA490" s="6"/>
      <c r="BB490" s="6"/>
      <c r="BC490" s="6"/>
      <c r="BD490" s="6"/>
      <c r="BE490" s="6"/>
      <c r="BF490" s="6"/>
      <c r="BG490" s="6"/>
      <c r="BH490" s="6"/>
      <c r="BI490" s="6"/>
      <c r="BJ490" s="6"/>
      <c r="BK490" s="6"/>
      <c r="BL490" s="6"/>
    </row>
    <row r="491">
      <c r="A491" s="63"/>
      <c r="B491" s="64"/>
      <c r="C491" s="64"/>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6"/>
      <c r="AN491" s="66"/>
      <c r="AO491" s="66"/>
      <c r="AP491" s="67"/>
      <c r="AQ491" s="66"/>
      <c r="AR491" s="6"/>
      <c r="AS491" s="6"/>
      <c r="AT491" s="6"/>
      <c r="AU491" s="6"/>
      <c r="AV491" s="6"/>
      <c r="AW491" s="6"/>
      <c r="AX491" s="6"/>
      <c r="AY491" s="6"/>
      <c r="AZ491" s="6"/>
      <c r="BA491" s="6"/>
      <c r="BB491" s="6"/>
      <c r="BC491" s="6"/>
      <c r="BD491" s="6"/>
      <c r="BE491" s="6"/>
      <c r="BF491" s="6"/>
      <c r="BG491" s="6"/>
      <c r="BH491" s="6"/>
      <c r="BI491" s="6"/>
      <c r="BJ491" s="6"/>
      <c r="BK491" s="6"/>
      <c r="BL491" s="6"/>
    </row>
    <row r="492">
      <c r="A492" s="63"/>
      <c r="B492" s="64"/>
      <c r="C492" s="64"/>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6"/>
      <c r="AN492" s="66"/>
      <c r="AO492" s="66"/>
      <c r="AP492" s="67"/>
      <c r="AQ492" s="66"/>
      <c r="AR492" s="6"/>
      <c r="AS492" s="6"/>
      <c r="AT492" s="6"/>
      <c r="AU492" s="6"/>
      <c r="AV492" s="6"/>
      <c r="AW492" s="6"/>
      <c r="AX492" s="6"/>
      <c r="AY492" s="6"/>
      <c r="AZ492" s="6"/>
      <c r="BA492" s="6"/>
      <c r="BB492" s="6"/>
      <c r="BC492" s="6"/>
      <c r="BD492" s="6"/>
      <c r="BE492" s="6"/>
      <c r="BF492" s="6"/>
      <c r="BG492" s="6"/>
      <c r="BH492" s="6"/>
      <c r="BI492" s="6"/>
      <c r="BJ492" s="6"/>
      <c r="BK492" s="6"/>
      <c r="BL492" s="6"/>
    </row>
    <row r="493">
      <c r="A493" s="63"/>
      <c r="B493" s="64"/>
      <c r="C493" s="64"/>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6"/>
      <c r="AN493" s="66"/>
      <c r="AO493" s="66"/>
      <c r="AP493" s="67"/>
      <c r="AQ493" s="66"/>
      <c r="AR493" s="6"/>
      <c r="AS493" s="6"/>
      <c r="AT493" s="6"/>
      <c r="AU493" s="6"/>
      <c r="AV493" s="6"/>
      <c r="AW493" s="6"/>
      <c r="AX493" s="6"/>
      <c r="AY493" s="6"/>
      <c r="AZ493" s="6"/>
      <c r="BA493" s="6"/>
      <c r="BB493" s="6"/>
      <c r="BC493" s="6"/>
      <c r="BD493" s="6"/>
      <c r="BE493" s="6"/>
      <c r="BF493" s="6"/>
      <c r="BG493" s="6"/>
      <c r="BH493" s="6"/>
      <c r="BI493" s="6"/>
      <c r="BJ493" s="6"/>
      <c r="BK493" s="6"/>
      <c r="BL493" s="6"/>
    </row>
    <row r="494">
      <c r="A494" s="63"/>
      <c r="B494" s="64"/>
      <c r="C494" s="64"/>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6"/>
      <c r="AN494" s="66"/>
      <c r="AO494" s="66"/>
      <c r="AP494" s="67"/>
      <c r="AQ494" s="66"/>
      <c r="AR494" s="6"/>
      <c r="AS494" s="6"/>
      <c r="AT494" s="6"/>
      <c r="AU494" s="6"/>
      <c r="AV494" s="6"/>
      <c r="AW494" s="6"/>
      <c r="AX494" s="6"/>
      <c r="AY494" s="6"/>
      <c r="AZ494" s="6"/>
      <c r="BA494" s="6"/>
      <c r="BB494" s="6"/>
      <c r="BC494" s="6"/>
      <c r="BD494" s="6"/>
      <c r="BE494" s="6"/>
      <c r="BF494" s="6"/>
      <c r="BG494" s="6"/>
      <c r="BH494" s="6"/>
      <c r="BI494" s="6"/>
      <c r="BJ494" s="6"/>
      <c r="BK494" s="6"/>
      <c r="BL494" s="6"/>
    </row>
    <row r="495">
      <c r="A495" s="63"/>
      <c r="B495" s="64"/>
      <c r="C495" s="64"/>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6"/>
      <c r="AN495" s="66"/>
      <c r="AO495" s="66"/>
      <c r="AP495" s="67"/>
      <c r="AQ495" s="66"/>
      <c r="AR495" s="6"/>
      <c r="AS495" s="6"/>
      <c r="AT495" s="6"/>
      <c r="AU495" s="6"/>
      <c r="AV495" s="6"/>
      <c r="AW495" s="6"/>
      <c r="AX495" s="6"/>
      <c r="AY495" s="6"/>
      <c r="AZ495" s="6"/>
      <c r="BA495" s="6"/>
      <c r="BB495" s="6"/>
      <c r="BC495" s="6"/>
      <c r="BD495" s="6"/>
      <c r="BE495" s="6"/>
      <c r="BF495" s="6"/>
      <c r="BG495" s="6"/>
      <c r="BH495" s="6"/>
      <c r="BI495" s="6"/>
      <c r="BJ495" s="6"/>
      <c r="BK495" s="6"/>
      <c r="BL495" s="6"/>
    </row>
    <row r="496">
      <c r="A496" s="63"/>
      <c r="B496" s="64"/>
      <c r="C496" s="64"/>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6"/>
      <c r="AN496" s="66"/>
      <c r="AO496" s="66"/>
      <c r="AP496" s="67"/>
      <c r="AQ496" s="66"/>
      <c r="AR496" s="6"/>
      <c r="AS496" s="6"/>
      <c r="AT496" s="6"/>
      <c r="AU496" s="6"/>
      <c r="AV496" s="6"/>
      <c r="AW496" s="6"/>
      <c r="AX496" s="6"/>
      <c r="AY496" s="6"/>
      <c r="AZ496" s="6"/>
      <c r="BA496" s="6"/>
      <c r="BB496" s="6"/>
      <c r="BC496" s="6"/>
      <c r="BD496" s="6"/>
      <c r="BE496" s="6"/>
      <c r="BF496" s="6"/>
      <c r="BG496" s="6"/>
      <c r="BH496" s="6"/>
      <c r="BI496" s="6"/>
      <c r="BJ496" s="6"/>
      <c r="BK496" s="6"/>
      <c r="BL496" s="6"/>
    </row>
    <row r="497">
      <c r="A497" s="63"/>
      <c r="B497" s="64"/>
      <c r="C497" s="64"/>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6"/>
      <c r="AN497" s="66"/>
      <c r="AO497" s="66"/>
      <c r="AP497" s="67"/>
      <c r="AQ497" s="66"/>
      <c r="AR497" s="6"/>
      <c r="AS497" s="6"/>
      <c r="AT497" s="6"/>
      <c r="AU497" s="6"/>
      <c r="AV497" s="6"/>
      <c r="AW497" s="6"/>
      <c r="AX497" s="6"/>
      <c r="AY497" s="6"/>
      <c r="AZ497" s="6"/>
      <c r="BA497" s="6"/>
      <c r="BB497" s="6"/>
      <c r="BC497" s="6"/>
      <c r="BD497" s="6"/>
      <c r="BE497" s="6"/>
      <c r="BF497" s="6"/>
      <c r="BG497" s="6"/>
      <c r="BH497" s="6"/>
      <c r="BI497" s="6"/>
      <c r="BJ497" s="6"/>
      <c r="BK497" s="6"/>
      <c r="BL497" s="6"/>
    </row>
    <row r="498">
      <c r="A498" s="63"/>
      <c r="B498" s="64"/>
      <c r="C498" s="64"/>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6"/>
      <c r="AN498" s="66"/>
      <c r="AO498" s="66"/>
      <c r="AP498" s="67"/>
      <c r="AQ498" s="66"/>
      <c r="AR498" s="6"/>
      <c r="AS498" s="6"/>
      <c r="AT498" s="6"/>
      <c r="AU498" s="6"/>
      <c r="AV498" s="6"/>
      <c r="AW498" s="6"/>
      <c r="AX498" s="6"/>
      <c r="AY498" s="6"/>
      <c r="AZ498" s="6"/>
      <c r="BA498" s="6"/>
      <c r="BB498" s="6"/>
      <c r="BC498" s="6"/>
      <c r="BD498" s="6"/>
      <c r="BE498" s="6"/>
      <c r="BF498" s="6"/>
      <c r="BG498" s="6"/>
      <c r="BH498" s="6"/>
      <c r="BI498" s="6"/>
      <c r="BJ498" s="6"/>
      <c r="BK498" s="6"/>
      <c r="BL498" s="6"/>
    </row>
    <row r="499">
      <c r="A499" s="63"/>
      <c r="B499" s="64"/>
      <c r="C499" s="64"/>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6"/>
      <c r="AN499" s="66"/>
      <c r="AO499" s="66"/>
      <c r="AP499" s="67"/>
      <c r="AQ499" s="66"/>
      <c r="AR499" s="6"/>
      <c r="AS499" s="6"/>
      <c r="AT499" s="6"/>
      <c r="AU499" s="6"/>
      <c r="AV499" s="6"/>
      <c r="AW499" s="6"/>
      <c r="AX499" s="6"/>
      <c r="AY499" s="6"/>
      <c r="AZ499" s="6"/>
      <c r="BA499" s="6"/>
      <c r="BB499" s="6"/>
      <c r="BC499" s="6"/>
      <c r="BD499" s="6"/>
      <c r="BE499" s="6"/>
      <c r="BF499" s="6"/>
      <c r="BG499" s="6"/>
      <c r="BH499" s="6"/>
      <c r="BI499" s="6"/>
      <c r="BJ499" s="6"/>
      <c r="BK499" s="6"/>
      <c r="BL499" s="6"/>
    </row>
    <row r="500">
      <c r="A500" s="63"/>
      <c r="B500" s="64"/>
      <c r="C500" s="64"/>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6"/>
      <c r="AN500" s="66"/>
      <c r="AO500" s="66"/>
      <c r="AP500" s="67"/>
      <c r="AQ500" s="66"/>
      <c r="AR500" s="6"/>
      <c r="AS500" s="6"/>
      <c r="AT500" s="6"/>
      <c r="AU500" s="6"/>
      <c r="AV500" s="6"/>
      <c r="AW500" s="6"/>
      <c r="AX500" s="6"/>
      <c r="AY500" s="6"/>
      <c r="AZ500" s="6"/>
      <c r="BA500" s="6"/>
      <c r="BB500" s="6"/>
      <c r="BC500" s="6"/>
      <c r="BD500" s="6"/>
      <c r="BE500" s="6"/>
      <c r="BF500" s="6"/>
      <c r="BG500" s="6"/>
      <c r="BH500" s="6"/>
      <c r="BI500" s="6"/>
      <c r="BJ500" s="6"/>
      <c r="BK500" s="6"/>
      <c r="BL500" s="6"/>
    </row>
    <row r="501">
      <c r="A501" s="63"/>
      <c r="B501" s="64"/>
      <c r="C501" s="64"/>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6"/>
      <c r="AN501" s="66"/>
      <c r="AO501" s="66"/>
      <c r="AP501" s="67"/>
      <c r="AQ501" s="66"/>
      <c r="AR501" s="6"/>
      <c r="AS501" s="6"/>
      <c r="AT501" s="6"/>
      <c r="AU501" s="6"/>
      <c r="AV501" s="6"/>
      <c r="AW501" s="6"/>
      <c r="AX501" s="6"/>
      <c r="AY501" s="6"/>
      <c r="AZ501" s="6"/>
      <c r="BA501" s="6"/>
      <c r="BB501" s="6"/>
      <c r="BC501" s="6"/>
      <c r="BD501" s="6"/>
      <c r="BE501" s="6"/>
      <c r="BF501" s="6"/>
      <c r="BG501" s="6"/>
      <c r="BH501" s="6"/>
      <c r="BI501" s="6"/>
      <c r="BJ501" s="6"/>
      <c r="BK501" s="6"/>
      <c r="BL501" s="6"/>
    </row>
    <row r="502">
      <c r="A502" s="63"/>
      <c r="B502" s="64"/>
      <c r="C502" s="64"/>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6"/>
      <c r="AN502" s="66"/>
      <c r="AO502" s="66"/>
      <c r="AP502" s="67"/>
      <c r="AQ502" s="66"/>
      <c r="AR502" s="6"/>
      <c r="AS502" s="6"/>
      <c r="AT502" s="6"/>
      <c r="AU502" s="6"/>
      <c r="AV502" s="6"/>
      <c r="AW502" s="6"/>
      <c r="AX502" s="6"/>
      <c r="AY502" s="6"/>
      <c r="AZ502" s="6"/>
      <c r="BA502" s="6"/>
      <c r="BB502" s="6"/>
      <c r="BC502" s="6"/>
      <c r="BD502" s="6"/>
      <c r="BE502" s="6"/>
      <c r="BF502" s="6"/>
      <c r="BG502" s="6"/>
      <c r="BH502" s="6"/>
      <c r="BI502" s="6"/>
      <c r="BJ502" s="6"/>
      <c r="BK502" s="6"/>
      <c r="BL502" s="6"/>
    </row>
    <row r="503">
      <c r="A503" s="63"/>
      <c r="B503" s="64"/>
      <c r="C503" s="64"/>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6"/>
      <c r="AN503" s="66"/>
      <c r="AO503" s="66"/>
      <c r="AP503" s="67"/>
      <c r="AQ503" s="66"/>
      <c r="AR503" s="6"/>
      <c r="AS503" s="6"/>
      <c r="AT503" s="6"/>
      <c r="AU503" s="6"/>
      <c r="AV503" s="6"/>
      <c r="AW503" s="6"/>
      <c r="AX503" s="6"/>
      <c r="AY503" s="6"/>
      <c r="AZ503" s="6"/>
      <c r="BA503" s="6"/>
      <c r="BB503" s="6"/>
      <c r="BC503" s="6"/>
      <c r="BD503" s="6"/>
      <c r="BE503" s="6"/>
      <c r="BF503" s="6"/>
      <c r="BG503" s="6"/>
      <c r="BH503" s="6"/>
      <c r="BI503" s="6"/>
      <c r="BJ503" s="6"/>
      <c r="BK503" s="6"/>
      <c r="BL503" s="6"/>
    </row>
    <row r="504">
      <c r="A504" s="63"/>
      <c r="B504" s="64"/>
      <c r="C504" s="64"/>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6"/>
      <c r="AN504" s="66"/>
      <c r="AO504" s="66"/>
      <c r="AP504" s="67"/>
      <c r="AQ504" s="66"/>
      <c r="AR504" s="6"/>
      <c r="AS504" s="6"/>
      <c r="AT504" s="6"/>
      <c r="AU504" s="6"/>
      <c r="AV504" s="6"/>
      <c r="AW504" s="6"/>
      <c r="AX504" s="6"/>
      <c r="AY504" s="6"/>
      <c r="AZ504" s="6"/>
      <c r="BA504" s="6"/>
      <c r="BB504" s="6"/>
      <c r="BC504" s="6"/>
      <c r="BD504" s="6"/>
      <c r="BE504" s="6"/>
      <c r="BF504" s="6"/>
      <c r="BG504" s="6"/>
      <c r="BH504" s="6"/>
      <c r="BI504" s="6"/>
      <c r="BJ504" s="6"/>
      <c r="BK504" s="6"/>
      <c r="BL504" s="6"/>
    </row>
    <row r="505">
      <c r="A505" s="63"/>
      <c r="B505" s="64"/>
      <c r="C505" s="64"/>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6"/>
      <c r="AN505" s="66"/>
      <c r="AO505" s="66"/>
      <c r="AP505" s="67"/>
      <c r="AQ505" s="66"/>
      <c r="AR505" s="6"/>
      <c r="AS505" s="6"/>
      <c r="AT505" s="6"/>
      <c r="AU505" s="6"/>
      <c r="AV505" s="6"/>
      <c r="AW505" s="6"/>
      <c r="AX505" s="6"/>
      <c r="AY505" s="6"/>
      <c r="AZ505" s="6"/>
      <c r="BA505" s="6"/>
      <c r="BB505" s="6"/>
      <c r="BC505" s="6"/>
      <c r="BD505" s="6"/>
      <c r="BE505" s="6"/>
      <c r="BF505" s="6"/>
      <c r="BG505" s="6"/>
      <c r="BH505" s="6"/>
      <c r="BI505" s="6"/>
      <c r="BJ505" s="6"/>
      <c r="BK505" s="6"/>
      <c r="BL505" s="6"/>
    </row>
    <row r="506">
      <c r="A506" s="63"/>
      <c r="B506" s="64"/>
      <c r="C506" s="64"/>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6"/>
      <c r="AN506" s="66"/>
      <c r="AO506" s="66"/>
      <c r="AP506" s="67"/>
      <c r="AQ506" s="66"/>
      <c r="AR506" s="6"/>
      <c r="AS506" s="6"/>
      <c r="AT506" s="6"/>
      <c r="AU506" s="6"/>
      <c r="AV506" s="6"/>
      <c r="AW506" s="6"/>
      <c r="AX506" s="6"/>
      <c r="AY506" s="6"/>
      <c r="AZ506" s="6"/>
      <c r="BA506" s="6"/>
      <c r="BB506" s="6"/>
      <c r="BC506" s="6"/>
      <c r="BD506" s="6"/>
      <c r="BE506" s="6"/>
      <c r="BF506" s="6"/>
      <c r="BG506" s="6"/>
      <c r="BH506" s="6"/>
      <c r="BI506" s="6"/>
      <c r="BJ506" s="6"/>
      <c r="BK506" s="6"/>
      <c r="BL506" s="6"/>
    </row>
    <row r="507">
      <c r="A507" s="63"/>
      <c r="B507" s="64"/>
      <c r="C507" s="64"/>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6"/>
      <c r="AN507" s="66"/>
      <c r="AO507" s="66"/>
      <c r="AP507" s="67"/>
      <c r="AQ507" s="66"/>
      <c r="AR507" s="6"/>
      <c r="AS507" s="6"/>
      <c r="AT507" s="6"/>
      <c r="AU507" s="6"/>
      <c r="AV507" s="6"/>
      <c r="AW507" s="6"/>
      <c r="AX507" s="6"/>
      <c r="AY507" s="6"/>
      <c r="AZ507" s="6"/>
      <c r="BA507" s="6"/>
      <c r="BB507" s="6"/>
      <c r="BC507" s="6"/>
      <c r="BD507" s="6"/>
      <c r="BE507" s="6"/>
      <c r="BF507" s="6"/>
      <c r="BG507" s="6"/>
      <c r="BH507" s="6"/>
      <c r="BI507" s="6"/>
      <c r="BJ507" s="6"/>
      <c r="BK507" s="6"/>
      <c r="BL507" s="6"/>
    </row>
    <row r="508">
      <c r="A508" s="63"/>
      <c r="B508" s="64"/>
      <c r="C508" s="64"/>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6"/>
      <c r="AN508" s="66"/>
      <c r="AO508" s="66"/>
      <c r="AP508" s="67"/>
      <c r="AQ508" s="66"/>
      <c r="AR508" s="6"/>
      <c r="AS508" s="6"/>
      <c r="AT508" s="6"/>
      <c r="AU508" s="6"/>
      <c r="AV508" s="6"/>
      <c r="AW508" s="6"/>
      <c r="AX508" s="6"/>
      <c r="AY508" s="6"/>
      <c r="AZ508" s="6"/>
      <c r="BA508" s="6"/>
      <c r="BB508" s="6"/>
      <c r="BC508" s="6"/>
      <c r="BD508" s="6"/>
      <c r="BE508" s="6"/>
      <c r="BF508" s="6"/>
      <c r="BG508" s="6"/>
      <c r="BH508" s="6"/>
      <c r="BI508" s="6"/>
      <c r="BJ508" s="6"/>
      <c r="BK508" s="6"/>
      <c r="BL508" s="6"/>
    </row>
    <row r="509">
      <c r="A509" s="63"/>
      <c r="B509" s="64"/>
      <c r="C509" s="64"/>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6"/>
      <c r="AN509" s="66"/>
      <c r="AO509" s="66"/>
      <c r="AP509" s="67"/>
      <c r="AQ509" s="66"/>
      <c r="AR509" s="6"/>
      <c r="AS509" s="6"/>
      <c r="AT509" s="6"/>
      <c r="AU509" s="6"/>
      <c r="AV509" s="6"/>
      <c r="AW509" s="6"/>
      <c r="AX509" s="6"/>
      <c r="AY509" s="6"/>
      <c r="AZ509" s="6"/>
      <c r="BA509" s="6"/>
      <c r="BB509" s="6"/>
      <c r="BC509" s="6"/>
      <c r="BD509" s="6"/>
      <c r="BE509" s="6"/>
      <c r="BF509" s="6"/>
      <c r="BG509" s="6"/>
      <c r="BH509" s="6"/>
      <c r="BI509" s="6"/>
      <c r="BJ509" s="6"/>
      <c r="BK509" s="6"/>
      <c r="BL509" s="6"/>
    </row>
    <row r="510">
      <c r="A510" s="63"/>
      <c r="B510" s="64"/>
      <c r="C510" s="64"/>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6"/>
      <c r="AN510" s="66"/>
      <c r="AO510" s="66"/>
      <c r="AP510" s="67"/>
      <c r="AQ510" s="66"/>
      <c r="AR510" s="6"/>
      <c r="AS510" s="6"/>
      <c r="AT510" s="6"/>
      <c r="AU510" s="6"/>
      <c r="AV510" s="6"/>
      <c r="AW510" s="6"/>
      <c r="AX510" s="6"/>
      <c r="AY510" s="6"/>
      <c r="AZ510" s="6"/>
      <c r="BA510" s="6"/>
      <c r="BB510" s="6"/>
      <c r="BC510" s="6"/>
      <c r="BD510" s="6"/>
      <c r="BE510" s="6"/>
      <c r="BF510" s="6"/>
      <c r="BG510" s="6"/>
      <c r="BH510" s="6"/>
      <c r="BI510" s="6"/>
      <c r="BJ510" s="6"/>
      <c r="BK510" s="6"/>
      <c r="BL510" s="6"/>
    </row>
    <row r="511">
      <c r="A511" s="63"/>
      <c r="B511" s="64"/>
      <c r="C511" s="64"/>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6"/>
      <c r="AN511" s="66"/>
      <c r="AO511" s="66"/>
      <c r="AP511" s="67"/>
      <c r="AQ511" s="66"/>
      <c r="AR511" s="6"/>
      <c r="AS511" s="6"/>
      <c r="AT511" s="6"/>
      <c r="AU511" s="6"/>
      <c r="AV511" s="6"/>
      <c r="AW511" s="6"/>
      <c r="AX511" s="6"/>
      <c r="AY511" s="6"/>
      <c r="AZ511" s="6"/>
      <c r="BA511" s="6"/>
      <c r="BB511" s="6"/>
      <c r="BC511" s="6"/>
      <c r="BD511" s="6"/>
      <c r="BE511" s="6"/>
      <c r="BF511" s="6"/>
      <c r="BG511" s="6"/>
      <c r="BH511" s="6"/>
      <c r="BI511" s="6"/>
      <c r="BJ511" s="6"/>
      <c r="BK511" s="6"/>
      <c r="BL511" s="6"/>
    </row>
    <row r="512">
      <c r="A512" s="63"/>
      <c r="B512" s="64"/>
      <c r="C512" s="64"/>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6"/>
      <c r="AN512" s="66"/>
      <c r="AO512" s="66"/>
      <c r="AP512" s="67"/>
      <c r="AQ512" s="66"/>
      <c r="AR512" s="6"/>
      <c r="AS512" s="6"/>
      <c r="AT512" s="6"/>
      <c r="AU512" s="6"/>
      <c r="AV512" s="6"/>
      <c r="AW512" s="6"/>
      <c r="AX512" s="6"/>
      <c r="AY512" s="6"/>
      <c r="AZ512" s="6"/>
      <c r="BA512" s="6"/>
      <c r="BB512" s="6"/>
      <c r="BC512" s="6"/>
      <c r="BD512" s="6"/>
      <c r="BE512" s="6"/>
      <c r="BF512" s="6"/>
      <c r="BG512" s="6"/>
      <c r="BH512" s="6"/>
      <c r="BI512" s="6"/>
      <c r="BJ512" s="6"/>
      <c r="BK512" s="6"/>
      <c r="BL512" s="6"/>
    </row>
    <row r="513">
      <c r="A513" s="63"/>
      <c r="B513" s="64"/>
      <c r="C513" s="64"/>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6"/>
      <c r="AN513" s="66"/>
      <c r="AO513" s="66"/>
      <c r="AP513" s="67"/>
      <c r="AQ513" s="66"/>
      <c r="AR513" s="6"/>
      <c r="AS513" s="6"/>
      <c r="AT513" s="6"/>
      <c r="AU513" s="6"/>
      <c r="AV513" s="6"/>
      <c r="AW513" s="6"/>
      <c r="AX513" s="6"/>
      <c r="AY513" s="6"/>
      <c r="AZ513" s="6"/>
      <c r="BA513" s="6"/>
      <c r="BB513" s="6"/>
      <c r="BC513" s="6"/>
      <c r="BD513" s="6"/>
      <c r="BE513" s="6"/>
      <c r="BF513" s="6"/>
      <c r="BG513" s="6"/>
      <c r="BH513" s="6"/>
      <c r="BI513" s="6"/>
      <c r="BJ513" s="6"/>
      <c r="BK513" s="6"/>
      <c r="BL513" s="6"/>
    </row>
    <row r="514">
      <c r="A514" s="63"/>
      <c r="B514" s="64"/>
      <c r="C514" s="64"/>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6"/>
      <c r="AN514" s="66"/>
      <c r="AO514" s="66"/>
      <c r="AP514" s="67"/>
      <c r="AQ514" s="66"/>
      <c r="AR514" s="6"/>
      <c r="AS514" s="6"/>
      <c r="AT514" s="6"/>
      <c r="AU514" s="6"/>
      <c r="AV514" s="6"/>
      <c r="AW514" s="6"/>
      <c r="AX514" s="6"/>
      <c r="AY514" s="6"/>
      <c r="AZ514" s="6"/>
      <c r="BA514" s="6"/>
      <c r="BB514" s="6"/>
      <c r="BC514" s="6"/>
      <c r="BD514" s="6"/>
      <c r="BE514" s="6"/>
      <c r="BF514" s="6"/>
      <c r="BG514" s="6"/>
      <c r="BH514" s="6"/>
      <c r="BI514" s="6"/>
      <c r="BJ514" s="6"/>
      <c r="BK514" s="6"/>
      <c r="BL514" s="6"/>
    </row>
    <row r="515">
      <c r="A515" s="63"/>
      <c r="B515" s="64"/>
      <c r="C515" s="64"/>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6"/>
      <c r="AN515" s="66"/>
      <c r="AO515" s="66"/>
      <c r="AP515" s="67"/>
      <c r="AQ515" s="66"/>
      <c r="AR515" s="6"/>
      <c r="AS515" s="6"/>
      <c r="AT515" s="6"/>
      <c r="AU515" s="6"/>
      <c r="AV515" s="6"/>
      <c r="AW515" s="6"/>
      <c r="AX515" s="6"/>
      <c r="AY515" s="6"/>
      <c r="AZ515" s="6"/>
      <c r="BA515" s="6"/>
      <c r="BB515" s="6"/>
      <c r="BC515" s="6"/>
      <c r="BD515" s="6"/>
      <c r="BE515" s="6"/>
      <c r="BF515" s="6"/>
      <c r="BG515" s="6"/>
      <c r="BH515" s="6"/>
      <c r="BI515" s="6"/>
      <c r="BJ515" s="6"/>
      <c r="BK515" s="6"/>
      <c r="BL515" s="6"/>
    </row>
    <row r="516">
      <c r="A516" s="63"/>
      <c r="B516" s="64"/>
      <c r="C516" s="64"/>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6"/>
      <c r="AN516" s="66"/>
      <c r="AO516" s="66"/>
      <c r="AP516" s="67"/>
      <c r="AQ516" s="66"/>
      <c r="AR516" s="6"/>
      <c r="AS516" s="6"/>
      <c r="AT516" s="6"/>
      <c r="AU516" s="6"/>
      <c r="AV516" s="6"/>
      <c r="AW516" s="6"/>
      <c r="AX516" s="6"/>
      <c r="AY516" s="6"/>
      <c r="AZ516" s="6"/>
      <c r="BA516" s="6"/>
      <c r="BB516" s="6"/>
      <c r="BC516" s="6"/>
      <c r="BD516" s="6"/>
      <c r="BE516" s="6"/>
      <c r="BF516" s="6"/>
      <c r="BG516" s="6"/>
      <c r="BH516" s="6"/>
      <c r="BI516" s="6"/>
      <c r="BJ516" s="6"/>
      <c r="BK516" s="6"/>
      <c r="BL516" s="6"/>
    </row>
    <row r="517">
      <c r="A517" s="63"/>
      <c r="B517" s="64"/>
      <c r="C517" s="64"/>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6"/>
      <c r="AN517" s="66"/>
      <c r="AO517" s="66"/>
      <c r="AP517" s="67"/>
      <c r="AQ517" s="66"/>
      <c r="AR517" s="6"/>
      <c r="AS517" s="6"/>
      <c r="AT517" s="6"/>
      <c r="AU517" s="6"/>
      <c r="AV517" s="6"/>
      <c r="AW517" s="6"/>
      <c r="AX517" s="6"/>
      <c r="AY517" s="6"/>
      <c r="AZ517" s="6"/>
      <c r="BA517" s="6"/>
      <c r="BB517" s="6"/>
      <c r="BC517" s="6"/>
      <c r="BD517" s="6"/>
      <c r="BE517" s="6"/>
      <c r="BF517" s="6"/>
      <c r="BG517" s="6"/>
      <c r="BH517" s="6"/>
      <c r="BI517" s="6"/>
      <c r="BJ517" s="6"/>
      <c r="BK517" s="6"/>
      <c r="BL517" s="6"/>
    </row>
    <row r="518">
      <c r="A518" s="63"/>
      <c r="B518" s="64"/>
      <c r="C518" s="64"/>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6"/>
      <c r="AN518" s="66"/>
      <c r="AO518" s="66"/>
      <c r="AP518" s="67"/>
      <c r="AQ518" s="66"/>
      <c r="AR518" s="6"/>
      <c r="AS518" s="6"/>
      <c r="AT518" s="6"/>
      <c r="AU518" s="6"/>
      <c r="AV518" s="6"/>
      <c r="AW518" s="6"/>
      <c r="AX518" s="6"/>
      <c r="AY518" s="6"/>
      <c r="AZ518" s="6"/>
      <c r="BA518" s="6"/>
      <c r="BB518" s="6"/>
      <c r="BC518" s="6"/>
      <c r="BD518" s="6"/>
      <c r="BE518" s="6"/>
      <c r="BF518" s="6"/>
      <c r="BG518" s="6"/>
      <c r="BH518" s="6"/>
      <c r="BI518" s="6"/>
      <c r="BJ518" s="6"/>
      <c r="BK518" s="6"/>
      <c r="BL518" s="6"/>
    </row>
    <row r="519">
      <c r="A519" s="63"/>
      <c r="B519" s="64"/>
      <c r="C519" s="64"/>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6"/>
      <c r="AN519" s="66"/>
      <c r="AO519" s="66"/>
      <c r="AP519" s="67"/>
      <c r="AQ519" s="66"/>
      <c r="AR519" s="6"/>
      <c r="AS519" s="6"/>
      <c r="AT519" s="6"/>
      <c r="AU519" s="6"/>
      <c r="AV519" s="6"/>
      <c r="AW519" s="6"/>
      <c r="AX519" s="6"/>
      <c r="AY519" s="6"/>
      <c r="AZ519" s="6"/>
      <c r="BA519" s="6"/>
      <c r="BB519" s="6"/>
      <c r="BC519" s="6"/>
      <c r="BD519" s="6"/>
      <c r="BE519" s="6"/>
      <c r="BF519" s="6"/>
      <c r="BG519" s="6"/>
      <c r="BH519" s="6"/>
      <c r="BI519" s="6"/>
      <c r="BJ519" s="6"/>
      <c r="BK519" s="6"/>
      <c r="BL519" s="6"/>
    </row>
    <row r="520">
      <c r="A520" s="63"/>
      <c r="B520" s="64"/>
      <c r="C520" s="64"/>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6"/>
      <c r="AN520" s="66"/>
      <c r="AO520" s="66"/>
      <c r="AP520" s="67"/>
      <c r="AQ520" s="66"/>
      <c r="AR520" s="6"/>
      <c r="AS520" s="6"/>
      <c r="AT520" s="6"/>
      <c r="AU520" s="6"/>
      <c r="AV520" s="6"/>
      <c r="AW520" s="6"/>
      <c r="AX520" s="6"/>
      <c r="AY520" s="6"/>
      <c r="AZ520" s="6"/>
      <c r="BA520" s="6"/>
      <c r="BB520" s="6"/>
      <c r="BC520" s="6"/>
      <c r="BD520" s="6"/>
      <c r="BE520" s="6"/>
      <c r="BF520" s="6"/>
      <c r="BG520" s="6"/>
      <c r="BH520" s="6"/>
      <c r="BI520" s="6"/>
      <c r="BJ520" s="6"/>
      <c r="BK520" s="6"/>
      <c r="BL520" s="6"/>
    </row>
    <row r="521">
      <c r="A521" s="63"/>
      <c r="B521" s="64"/>
      <c r="C521" s="64"/>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6"/>
      <c r="AN521" s="66"/>
      <c r="AO521" s="66"/>
      <c r="AP521" s="67"/>
      <c r="AQ521" s="66"/>
      <c r="AR521" s="6"/>
      <c r="AS521" s="6"/>
      <c r="AT521" s="6"/>
      <c r="AU521" s="6"/>
      <c r="AV521" s="6"/>
      <c r="AW521" s="6"/>
      <c r="AX521" s="6"/>
      <c r="AY521" s="6"/>
      <c r="AZ521" s="6"/>
      <c r="BA521" s="6"/>
      <c r="BB521" s="6"/>
      <c r="BC521" s="6"/>
      <c r="BD521" s="6"/>
      <c r="BE521" s="6"/>
      <c r="BF521" s="6"/>
      <c r="BG521" s="6"/>
      <c r="BH521" s="6"/>
      <c r="BI521" s="6"/>
      <c r="BJ521" s="6"/>
      <c r="BK521" s="6"/>
      <c r="BL521" s="6"/>
    </row>
    <row r="522">
      <c r="A522" s="63"/>
      <c r="B522" s="64"/>
      <c r="C522" s="64"/>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6"/>
      <c r="AN522" s="66"/>
      <c r="AO522" s="66"/>
      <c r="AP522" s="67"/>
      <c r="AQ522" s="66"/>
      <c r="AR522" s="6"/>
      <c r="AS522" s="6"/>
      <c r="AT522" s="6"/>
      <c r="AU522" s="6"/>
      <c r="AV522" s="6"/>
      <c r="AW522" s="6"/>
      <c r="AX522" s="6"/>
      <c r="AY522" s="6"/>
      <c r="AZ522" s="6"/>
      <c r="BA522" s="6"/>
      <c r="BB522" s="6"/>
      <c r="BC522" s="6"/>
      <c r="BD522" s="6"/>
      <c r="BE522" s="6"/>
      <c r="BF522" s="6"/>
      <c r="BG522" s="6"/>
      <c r="BH522" s="6"/>
      <c r="BI522" s="6"/>
      <c r="BJ522" s="6"/>
      <c r="BK522" s="6"/>
      <c r="BL522" s="6"/>
    </row>
    <row r="523">
      <c r="A523" s="63"/>
      <c r="B523" s="64"/>
      <c r="C523" s="64"/>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6"/>
      <c r="AN523" s="66"/>
      <c r="AO523" s="66"/>
      <c r="AP523" s="67"/>
      <c r="AQ523" s="66"/>
      <c r="AR523" s="6"/>
      <c r="AS523" s="6"/>
      <c r="AT523" s="6"/>
      <c r="AU523" s="6"/>
      <c r="AV523" s="6"/>
      <c r="AW523" s="6"/>
      <c r="AX523" s="6"/>
      <c r="AY523" s="6"/>
      <c r="AZ523" s="6"/>
      <c r="BA523" s="6"/>
      <c r="BB523" s="6"/>
      <c r="BC523" s="6"/>
      <c r="BD523" s="6"/>
      <c r="BE523" s="6"/>
      <c r="BF523" s="6"/>
      <c r="BG523" s="6"/>
      <c r="BH523" s="6"/>
      <c r="BI523" s="6"/>
      <c r="BJ523" s="6"/>
      <c r="BK523" s="6"/>
      <c r="BL523" s="6"/>
    </row>
    <row r="524">
      <c r="A524" s="63"/>
      <c r="B524" s="64"/>
      <c r="C524" s="64"/>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6"/>
      <c r="AN524" s="66"/>
      <c r="AO524" s="66"/>
      <c r="AP524" s="67"/>
      <c r="AQ524" s="66"/>
      <c r="AR524" s="6"/>
      <c r="AS524" s="6"/>
      <c r="AT524" s="6"/>
      <c r="AU524" s="6"/>
      <c r="AV524" s="6"/>
      <c r="AW524" s="6"/>
      <c r="AX524" s="6"/>
      <c r="AY524" s="6"/>
      <c r="AZ524" s="6"/>
      <c r="BA524" s="6"/>
      <c r="BB524" s="6"/>
      <c r="BC524" s="6"/>
      <c r="BD524" s="6"/>
      <c r="BE524" s="6"/>
      <c r="BF524" s="6"/>
      <c r="BG524" s="6"/>
      <c r="BH524" s="6"/>
      <c r="BI524" s="6"/>
      <c r="BJ524" s="6"/>
      <c r="BK524" s="6"/>
      <c r="BL524" s="6"/>
    </row>
    <row r="525">
      <c r="A525" s="63"/>
      <c r="B525" s="64"/>
      <c r="C525" s="64"/>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6"/>
      <c r="AN525" s="66"/>
      <c r="AO525" s="66"/>
      <c r="AP525" s="67"/>
      <c r="AQ525" s="66"/>
      <c r="AR525" s="6"/>
      <c r="AS525" s="6"/>
      <c r="AT525" s="6"/>
      <c r="AU525" s="6"/>
      <c r="AV525" s="6"/>
      <c r="AW525" s="6"/>
      <c r="AX525" s="6"/>
      <c r="AY525" s="6"/>
      <c r="AZ525" s="6"/>
      <c r="BA525" s="6"/>
      <c r="BB525" s="6"/>
      <c r="BC525" s="6"/>
      <c r="BD525" s="6"/>
      <c r="BE525" s="6"/>
      <c r="BF525" s="6"/>
      <c r="BG525" s="6"/>
      <c r="BH525" s="6"/>
      <c r="BI525" s="6"/>
      <c r="BJ525" s="6"/>
      <c r="BK525" s="6"/>
      <c r="BL525" s="6"/>
    </row>
    <row r="526">
      <c r="A526" s="63"/>
      <c r="B526" s="64"/>
      <c r="C526" s="64"/>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6"/>
      <c r="AN526" s="66"/>
      <c r="AO526" s="66"/>
      <c r="AP526" s="67"/>
      <c r="AQ526" s="66"/>
      <c r="AR526" s="6"/>
      <c r="AS526" s="6"/>
      <c r="AT526" s="6"/>
      <c r="AU526" s="6"/>
      <c r="AV526" s="6"/>
      <c r="AW526" s="6"/>
      <c r="AX526" s="6"/>
      <c r="AY526" s="6"/>
      <c r="AZ526" s="6"/>
      <c r="BA526" s="6"/>
      <c r="BB526" s="6"/>
      <c r="BC526" s="6"/>
      <c r="BD526" s="6"/>
      <c r="BE526" s="6"/>
      <c r="BF526" s="6"/>
      <c r="BG526" s="6"/>
      <c r="BH526" s="6"/>
      <c r="BI526" s="6"/>
      <c r="BJ526" s="6"/>
      <c r="BK526" s="6"/>
      <c r="BL526" s="6"/>
    </row>
    <row r="527">
      <c r="A527" s="63"/>
      <c r="B527" s="64"/>
      <c r="C527" s="64"/>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6"/>
      <c r="AN527" s="66"/>
      <c r="AO527" s="66"/>
      <c r="AP527" s="67"/>
      <c r="AQ527" s="66"/>
      <c r="AR527" s="6"/>
      <c r="AS527" s="6"/>
      <c r="AT527" s="6"/>
      <c r="AU527" s="6"/>
      <c r="AV527" s="6"/>
      <c r="AW527" s="6"/>
      <c r="AX527" s="6"/>
      <c r="AY527" s="6"/>
      <c r="AZ527" s="6"/>
      <c r="BA527" s="6"/>
      <c r="BB527" s="6"/>
      <c r="BC527" s="6"/>
      <c r="BD527" s="6"/>
      <c r="BE527" s="6"/>
      <c r="BF527" s="6"/>
      <c r="BG527" s="6"/>
      <c r="BH527" s="6"/>
      <c r="BI527" s="6"/>
      <c r="BJ527" s="6"/>
      <c r="BK527" s="6"/>
      <c r="BL527" s="6"/>
    </row>
    <row r="528">
      <c r="A528" s="63"/>
      <c r="B528" s="64"/>
      <c r="C528" s="64"/>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6"/>
      <c r="AN528" s="66"/>
      <c r="AO528" s="66"/>
      <c r="AP528" s="67"/>
      <c r="AQ528" s="66"/>
      <c r="AR528" s="6"/>
      <c r="AS528" s="6"/>
      <c r="AT528" s="6"/>
      <c r="AU528" s="6"/>
      <c r="AV528" s="6"/>
      <c r="AW528" s="6"/>
      <c r="AX528" s="6"/>
      <c r="AY528" s="6"/>
      <c r="AZ528" s="6"/>
      <c r="BA528" s="6"/>
      <c r="BB528" s="6"/>
      <c r="BC528" s="6"/>
      <c r="BD528" s="6"/>
      <c r="BE528" s="6"/>
      <c r="BF528" s="6"/>
      <c r="BG528" s="6"/>
      <c r="BH528" s="6"/>
      <c r="BI528" s="6"/>
      <c r="BJ528" s="6"/>
      <c r="BK528" s="6"/>
      <c r="BL528" s="6"/>
    </row>
    <row r="529">
      <c r="A529" s="63"/>
      <c r="B529" s="64"/>
      <c r="C529" s="64"/>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6"/>
      <c r="AN529" s="66"/>
      <c r="AO529" s="66"/>
      <c r="AP529" s="67"/>
      <c r="AQ529" s="66"/>
      <c r="AR529" s="6"/>
      <c r="AS529" s="6"/>
      <c r="AT529" s="6"/>
      <c r="AU529" s="6"/>
      <c r="AV529" s="6"/>
      <c r="AW529" s="6"/>
      <c r="AX529" s="6"/>
      <c r="AY529" s="6"/>
      <c r="AZ529" s="6"/>
      <c r="BA529" s="6"/>
      <c r="BB529" s="6"/>
      <c r="BC529" s="6"/>
      <c r="BD529" s="6"/>
      <c r="BE529" s="6"/>
      <c r="BF529" s="6"/>
      <c r="BG529" s="6"/>
      <c r="BH529" s="6"/>
      <c r="BI529" s="6"/>
      <c r="BJ529" s="6"/>
      <c r="BK529" s="6"/>
      <c r="BL529" s="6"/>
    </row>
    <row r="530">
      <c r="A530" s="63"/>
      <c r="B530" s="64"/>
      <c r="C530" s="64"/>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6"/>
      <c r="AN530" s="66"/>
      <c r="AO530" s="66"/>
      <c r="AP530" s="67"/>
      <c r="AQ530" s="66"/>
      <c r="AR530" s="6"/>
      <c r="AS530" s="6"/>
      <c r="AT530" s="6"/>
      <c r="AU530" s="6"/>
      <c r="AV530" s="6"/>
      <c r="AW530" s="6"/>
      <c r="AX530" s="6"/>
      <c r="AY530" s="6"/>
      <c r="AZ530" s="6"/>
      <c r="BA530" s="6"/>
      <c r="BB530" s="6"/>
      <c r="BC530" s="6"/>
      <c r="BD530" s="6"/>
      <c r="BE530" s="6"/>
      <c r="BF530" s="6"/>
      <c r="BG530" s="6"/>
      <c r="BH530" s="6"/>
      <c r="BI530" s="6"/>
      <c r="BJ530" s="6"/>
      <c r="BK530" s="6"/>
      <c r="BL530" s="6"/>
    </row>
    <row r="531">
      <c r="A531" s="63"/>
      <c r="B531" s="64"/>
      <c r="C531" s="64"/>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6"/>
      <c r="AN531" s="66"/>
      <c r="AO531" s="66"/>
      <c r="AP531" s="67"/>
      <c r="AQ531" s="66"/>
      <c r="AR531" s="6"/>
      <c r="AS531" s="6"/>
      <c r="AT531" s="6"/>
      <c r="AU531" s="6"/>
      <c r="AV531" s="6"/>
      <c r="AW531" s="6"/>
      <c r="AX531" s="6"/>
      <c r="AY531" s="6"/>
      <c r="AZ531" s="6"/>
      <c r="BA531" s="6"/>
      <c r="BB531" s="6"/>
      <c r="BC531" s="6"/>
      <c r="BD531" s="6"/>
      <c r="BE531" s="6"/>
      <c r="BF531" s="6"/>
      <c r="BG531" s="6"/>
      <c r="BH531" s="6"/>
      <c r="BI531" s="6"/>
      <c r="BJ531" s="6"/>
      <c r="BK531" s="6"/>
      <c r="BL531" s="6"/>
    </row>
    <row r="532">
      <c r="A532" s="63"/>
      <c r="B532" s="64"/>
      <c r="C532" s="64"/>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6"/>
      <c r="AN532" s="66"/>
      <c r="AO532" s="66"/>
      <c r="AP532" s="67"/>
      <c r="AQ532" s="66"/>
      <c r="AR532" s="6"/>
      <c r="AS532" s="6"/>
      <c r="AT532" s="6"/>
      <c r="AU532" s="6"/>
      <c r="AV532" s="6"/>
      <c r="AW532" s="6"/>
      <c r="AX532" s="6"/>
      <c r="AY532" s="6"/>
      <c r="AZ532" s="6"/>
      <c r="BA532" s="6"/>
      <c r="BB532" s="6"/>
      <c r="BC532" s="6"/>
      <c r="BD532" s="6"/>
      <c r="BE532" s="6"/>
      <c r="BF532" s="6"/>
      <c r="BG532" s="6"/>
      <c r="BH532" s="6"/>
      <c r="BI532" s="6"/>
      <c r="BJ532" s="6"/>
      <c r="BK532" s="6"/>
      <c r="BL532" s="6"/>
    </row>
    <row r="533">
      <c r="A533" s="63"/>
      <c r="B533" s="64"/>
      <c r="C533" s="64"/>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6"/>
      <c r="AN533" s="66"/>
      <c r="AO533" s="66"/>
      <c r="AP533" s="67"/>
      <c r="AQ533" s="66"/>
      <c r="AR533" s="6"/>
      <c r="AS533" s="6"/>
      <c r="AT533" s="6"/>
      <c r="AU533" s="6"/>
      <c r="AV533" s="6"/>
      <c r="AW533" s="6"/>
      <c r="AX533" s="6"/>
      <c r="AY533" s="6"/>
      <c r="AZ533" s="6"/>
      <c r="BA533" s="6"/>
      <c r="BB533" s="6"/>
      <c r="BC533" s="6"/>
      <c r="BD533" s="6"/>
      <c r="BE533" s="6"/>
      <c r="BF533" s="6"/>
      <c r="BG533" s="6"/>
      <c r="BH533" s="6"/>
      <c r="BI533" s="6"/>
      <c r="BJ533" s="6"/>
      <c r="BK533" s="6"/>
      <c r="BL533" s="6"/>
    </row>
    <row r="534">
      <c r="A534" s="63"/>
      <c r="B534" s="64"/>
      <c r="C534" s="64"/>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6"/>
      <c r="AN534" s="66"/>
      <c r="AO534" s="66"/>
      <c r="AP534" s="67"/>
      <c r="AQ534" s="66"/>
      <c r="AR534" s="6"/>
      <c r="AS534" s="6"/>
      <c r="AT534" s="6"/>
      <c r="AU534" s="6"/>
      <c r="AV534" s="6"/>
      <c r="AW534" s="6"/>
      <c r="AX534" s="6"/>
      <c r="AY534" s="6"/>
      <c r="AZ534" s="6"/>
      <c r="BA534" s="6"/>
      <c r="BB534" s="6"/>
      <c r="BC534" s="6"/>
      <c r="BD534" s="6"/>
      <c r="BE534" s="6"/>
      <c r="BF534" s="6"/>
      <c r="BG534" s="6"/>
      <c r="BH534" s="6"/>
      <c r="BI534" s="6"/>
      <c r="BJ534" s="6"/>
      <c r="BK534" s="6"/>
      <c r="BL534" s="6"/>
    </row>
    <row r="535">
      <c r="A535" s="63"/>
      <c r="B535" s="64"/>
      <c r="C535" s="64"/>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6"/>
      <c r="AN535" s="66"/>
      <c r="AO535" s="66"/>
      <c r="AP535" s="67"/>
      <c r="AQ535" s="66"/>
      <c r="AR535" s="6"/>
      <c r="AS535" s="6"/>
      <c r="AT535" s="6"/>
      <c r="AU535" s="6"/>
      <c r="AV535" s="6"/>
      <c r="AW535" s="6"/>
      <c r="AX535" s="6"/>
      <c r="AY535" s="6"/>
      <c r="AZ535" s="6"/>
      <c r="BA535" s="6"/>
      <c r="BB535" s="6"/>
      <c r="BC535" s="6"/>
      <c r="BD535" s="6"/>
      <c r="BE535" s="6"/>
      <c r="BF535" s="6"/>
      <c r="BG535" s="6"/>
      <c r="BH535" s="6"/>
      <c r="BI535" s="6"/>
      <c r="BJ535" s="6"/>
      <c r="BK535" s="6"/>
      <c r="BL535" s="6"/>
    </row>
    <row r="536">
      <c r="A536" s="63"/>
      <c r="B536" s="64"/>
      <c r="C536" s="64"/>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6"/>
      <c r="AN536" s="66"/>
      <c r="AO536" s="66"/>
      <c r="AP536" s="67"/>
      <c r="AQ536" s="66"/>
      <c r="AR536" s="6"/>
      <c r="AS536" s="6"/>
      <c r="AT536" s="6"/>
      <c r="AU536" s="6"/>
      <c r="AV536" s="6"/>
      <c r="AW536" s="6"/>
      <c r="AX536" s="6"/>
      <c r="AY536" s="6"/>
      <c r="AZ536" s="6"/>
      <c r="BA536" s="6"/>
      <c r="BB536" s="6"/>
      <c r="BC536" s="6"/>
      <c r="BD536" s="6"/>
      <c r="BE536" s="6"/>
      <c r="BF536" s="6"/>
      <c r="BG536" s="6"/>
      <c r="BH536" s="6"/>
      <c r="BI536" s="6"/>
      <c r="BJ536" s="6"/>
      <c r="BK536" s="6"/>
      <c r="BL536" s="6"/>
    </row>
    <row r="537">
      <c r="A537" s="63"/>
      <c r="B537" s="64"/>
      <c r="C537" s="64"/>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6"/>
      <c r="AN537" s="66"/>
      <c r="AO537" s="66"/>
      <c r="AP537" s="67"/>
      <c r="AQ537" s="66"/>
      <c r="AR537" s="6"/>
      <c r="AS537" s="6"/>
      <c r="AT537" s="6"/>
      <c r="AU537" s="6"/>
      <c r="AV537" s="6"/>
      <c r="AW537" s="6"/>
      <c r="AX537" s="6"/>
      <c r="AY537" s="6"/>
      <c r="AZ537" s="6"/>
      <c r="BA537" s="6"/>
      <c r="BB537" s="6"/>
      <c r="BC537" s="6"/>
      <c r="BD537" s="6"/>
      <c r="BE537" s="6"/>
      <c r="BF537" s="6"/>
      <c r="BG537" s="6"/>
      <c r="BH537" s="6"/>
      <c r="BI537" s="6"/>
      <c r="BJ537" s="6"/>
      <c r="BK537" s="6"/>
      <c r="BL537" s="6"/>
    </row>
    <row r="538">
      <c r="A538" s="63"/>
      <c r="B538" s="64"/>
      <c r="C538" s="64"/>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6"/>
      <c r="AN538" s="66"/>
      <c r="AO538" s="66"/>
      <c r="AP538" s="67"/>
      <c r="AQ538" s="66"/>
      <c r="AR538" s="6"/>
      <c r="AS538" s="6"/>
      <c r="AT538" s="6"/>
      <c r="AU538" s="6"/>
      <c r="AV538" s="6"/>
      <c r="AW538" s="6"/>
      <c r="AX538" s="6"/>
      <c r="AY538" s="6"/>
      <c r="AZ538" s="6"/>
      <c r="BA538" s="6"/>
      <c r="BB538" s="6"/>
      <c r="BC538" s="6"/>
      <c r="BD538" s="6"/>
      <c r="BE538" s="6"/>
      <c r="BF538" s="6"/>
      <c r="BG538" s="6"/>
      <c r="BH538" s="6"/>
      <c r="BI538" s="6"/>
      <c r="BJ538" s="6"/>
      <c r="BK538" s="6"/>
      <c r="BL538" s="6"/>
    </row>
    <row r="539">
      <c r="A539" s="63"/>
      <c r="B539" s="64"/>
      <c r="C539" s="64"/>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6"/>
      <c r="AN539" s="66"/>
      <c r="AO539" s="66"/>
      <c r="AP539" s="67"/>
      <c r="AQ539" s="66"/>
      <c r="AR539" s="6"/>
      <c r="AS539" s="6"/>
      <c r="AT539" s="6"/>
      <c r="AU539" s="6"/>
      <c r="AV539" s="6"/>
      <c r="AW539" s="6"/>
      <c r="AX539" s="6"/>
      <c r="AY539" s="6"/>
      <c r="AZ539" s="6"/>
      <c r="BA539" s="6"/>
      <c r="BB539" s="6"/>
      <c r="BC539" s="6"/>
      <c r="BD539" s="6"/>
      <c r="BE539" s="6"/>
      <c r="BF539" s="6"/>
      <c r="BG539" s="6"/>
      <c r="BH539" s="6"/>
      <c r="BI539" s="6"/>
      <c r="BJ539" s="6"/>
      <c r="BK539" s="6"/>
      <c r="BL539" s="6"/>
    </row>
    <row r="540">
      <c r="A540" s="63"/>
      <c r="B540" s="64"/>
      <c r="C540" s="64"/>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6"/>
      <c r="AN540" s="66"/>
      <c r="AO540" s="66"/>
      <c r="AP540" s="67"/>
      <c r="AQ540" s="66"/>
      <c r="AR540" s="6"/>
      <c r="AS540" s="6"/>
      <c r="AT540" s="6"/>
      <c r="AU540" s="6"/>
      <c r="AV540" s="6"/>
      <c r="AW540" s="6"/>
      <c r="AX540" s="6"/>
      <c r="AY540" s="6"/>
      <c r="AZ540" s="6"/>
      <c r="BA540" s="6"/>
      <c r="BB540" s="6"/>
      <c r="BC540" s="6"/>
      <c r="BD540" s="6"/>
      <c r="BE540" s="6"/>
      <c r="BF540" s="6"/>
      <c r="BG540" s="6"/>
      <c r="BH540" s="6"/>
      <c r="BI540" s="6"/>
      <c r="BJ540" s="6"/>
      <c r="BK540" s="6"/>
      <c r="BL540" s="6"/>
    </row>
    <row r="541">
      <c r="A541" s="63"/>
      <c r="B541" s="64"/>
      <c r="C541" s="64"/>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6"/>
      <c r="AN541" s="66"/>
      <c r="AO541" s="66"/>
      <c r="AP541" s="67"/>
      <c r="AQ541" s="66"/>
      <c r="AR541" s="6"/>
      <c r="AS541" s="6"/>
      <c r="AT541" s="6"/>
      <c r="AU541" s="6"/>
      <c r="AV541" s="6"/>
      <c r="AW541" s="6"/>
      <c r="AX541" s="6"/>
      <c r="AY541" s="6"/>
      <c r="AZ541" s="6"/>
      <c r="BA541" s="6"/>
      <c r="BB541" s="6"/>
      <c r="BC541" s="6"/>
      <c r="BD541" s="6"/>
      <c r="BE541" s="6"/>
      <c r="BF541" s="6"/>
      <c r="BG541" s="6"/>
      <c r="BH541" s="6"/>
      <c r="BI541" s="6"/>
      <c r="BJ541" s="6"/>
      <c r="BK541" s="6"/>
      <c r="BL541" s="6"/>
    </row>
    <row r="542">
      <c r="A542" s="63"/>
      <c r="B542" s="64"/>
      <c r="C542" s="64"/>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6"/>
      <c r="AN542" s="66"/>
      <c r="AO542" s="66"/>
      <c r="AP542" s="67"/>
      <c r="AQ542" s="66"/>
      <c r="AR542" s="6"/>
      <c r="AS542" s="6"/>
      <c r="AT542" s="6"/>
      <c r="AU542" s="6"/>
      <c r="AV542" s="6"/>
      <c r="AW542" s="6"/>
      <c r="AX542" s="6"/>
      <c r="AY542" s="6"/>
      <c r="AZ542" s="6"/>
      <c r="BA542" s="6"/>
      <c r="BB542" s="6"/>
      <c r="BC542" s="6"/>
      <c r="BD542" s="6"/>
      <c r="BE542" s="6"/>
      <c r="BF542" s="6"/>
      <c r="BG542" s="6"/>
      <c r="BH542" s="6"/>
      <c r="BI542" s="6"/>
      <c r="BJ542" s="6"/>
      <c r="BK542" s="6"/>
      <c r="BL542" s="6"/>
    </row>
    <row r="543">
      <c r="A543" s="63"/>
      <c r="B543" s="64"/>
      <c r="C543" s="64"/>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6"/>
      <c r="AN543" s="66"/>
      <c r="AO543" s="66"/>
      <c r="AP543" s="67"/>
      <c r="AQ543" s="66"/>
      <c r="AR543" s="6"/>
      <c r="AS543" s="6"/>
      <c r="AT543" s="6"/>
      <c r="AU543" s="6"/>
      <c r="AV543" s="6"/>
      <c r="AW543" s="6"/>
      <c r="AX543" s="6"/>
      <c r="AY543" s="6"/>
      <c r="AZ543" s="6"/>
      <c r="BA543" s="6"/>
      <c r="BB543" s="6"/>
      <c r="BC543" s="6"/>
      <c r="BD543" s="6"/>
      <c r="BE543" s="6"/>
      <c r="BF543" s="6"/>
      <c r="BG543" s="6"/>
      <c r="BH543" s="6"/>
      <c r="BI543" s="6"/>
      <c r="BJ543" s="6"/>
      <c r="BK543" s="6"/>
      <c r="BL543" s="6"/>
    </row>
    <row r="544">
      <c r="A544" s="63"/>
      <c r="B544" s="64"/>
      <c r="C544" s="64"/>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6"/>
      <c r="AN544" s="66"/>
      <c r="AO544" s="66"/>
      <c r="AP544" s="67"/>
      <c r="AQ544" s="66"/>
      <c r="AR544" s="6"/>
      <c r="AS544" s="6"/>
      <c r="AT544" s="6"/>
      <c r="AU544" s="6"/>
      <c r="AV544" s="6"/>
      <c r="AW544" s="6"/>
      <c r="AX544" s="6"/>
      <c r="AY544" s="6"/>
      <c r="AZ544" s="6"/>
      <c r="BA544" s="6"/>
      <c r="BB544" s="6"/>
      <c r="BC544" s="6"/>
      <c r="BD544" s="6"/>
      <c r="BE544" s="6"/>
      <c r="BF544" s="6"/>
      <c r="BG544" s="6"/>
      <c r="BH544" s="6"/>
      <c r="BI544" s="6"/>
      <c r="BJ544" s="6"/>
      <c r="BK544" s="6"/>
      <c r="BL544" s="6"/>
    </row>
    <row r="545">
      <c r="A545" s="63"/>
      <c r="B545" s="64"/>
      <c r="C545" s="64"/>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6"/>
      <c r="AN545" s="66"/>
      <c r="AO545" s="66"/>
      <c r="AP545" s="67"/>
      <c r="AQ545" s="66"/>
      <c r="AR545" s="6"/>
      <c r="AS545" s="6"/>
      <c r="AT545" s="6"/>
      <c r="AU545" s="6"/>
      <c r="AV545" s="6"/>
      <c r="AW545" s="6"/>
      <c r="AX545" s="6"/>
      <c r="AY545" s="6"/>
      <c r="AZ545" s="6"/>
      <c r="BA545" s="6"/>
      <c r="BB545" s="6"/>
      <c r="BC545" s="6"/>
      <c r="BD545" s="6"/>
      <c r="BE545" s="6"/>
      <c r="BF545" s="6"/>
      <c r="BG545" s="6"/>
      <c r="BH545" s="6"/>
      <c r="BI545" s="6"/>
      <c r="BJ545" s="6"/>
      <c r="BK545" s="6"/>
      <c r="BL545" s="6"/>
    </row>
    <row r="546">
      <c r="A546" s="63"/>
      <c r="B546" s="64"/>
      <c r="C546" s="64"/>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6"/>
      <c r="AN546" s="66"/>
      <c r="AO546" s="66"/>
      <c r="AP546" s="67"/>
      <c r="AQ546" s="66"/>
      <c r="AR546" s="6"/>
      <c r="AS546" s="6"/>
      <c r="AT546" s="6"/>
      <c r="AU546" s="6"/>
      <c r="AV546" s="6"/>
      <c r="AW546" s="6"/>
      <c r="AX546" s="6"/>
      <c r="AY546" s="6"/>
      <c r="AZ546" s="6"/>
      <c r="BA546" s="6"/>
      <c r="BB546" s="6"/>
      <c r="BC546" s="6"/>
      <c r="BD546" s="6"/>
      <c r="BE546" s="6"/>
      <c r="BF546" s="6"/>
      <c r="BG546" s="6"/>
      <c r="BH546" s="6"/>
      <c r="BI546" s="6"/>
      <c r="BJ546" s="6"/>
      <c r="BK546" s="6"/>
      <c r="BL546" s="6"/>
    </row>
    <row r="547">
      <c r="A547" s="63"/>
      <c r="B547" s="64"/>
      <c r="C547" s="64"/>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6"/>
      <c r="AN547" s="66"/>
      <c r="AO547" s="66"/>
      <c r="AP547" s="67"/>
      <c r="AQ547" s="66"/>
      <c r="AR547" s="6"/>
      <c r="AS547" s="6"/>
      <c r="AT547" s="6"/>
      <c r="AU547" s="6"/>
      <c r="AV547" s="6"/>
      <c r="AW547" s="6"/>
      <c r="AX547" s="6"/>
      <c r="AY547" s="6"/>
      <c r="AZ547" s="6"/>
      <c r="BA547" s="6"/>
      <c r="BB547" s="6"/>
      <c r="BC547" s="6"/>
      <c r="BD547" s="6"/>
      <c r="BE547" s="6"/>
      <c r="BF547" s="6"/>
      <c r="BG547" s="6"/>
      <c r="BH547" s="6"/>
      <c r="BI547" s="6"/>
      <c r="BJ547" s="6"/>
      <c r="BK547" s="6"/>
      <c r="BL547" s="6"/>
    </row>
    <row r="548">
      <c r="A548" s="63"/>
      <c r="B548" s="64"/>
      <c r="C548" s="64"/>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6"/>
      <c r="AN548" s="66"/>
      <c r="AO548" s="66"/>
      <c r="AP548" s="67"/>
      <c r="AQ548" s="66"/>
      <c r="AR548" s="6"/>
      <c r="AS548" s="6"/>
      <c r="AT548" s="6"/>
      <c r="AU548" s="6"/>
      <c r="AV548" s="6"/>
      <c r="AW548" s="6"/>
      <c r="AX548" s="6"/>
      <c r="AY548" s="6"/>
      <c r="AZ548" s="6"/>
      <c r="BA548" s="6"/>
      <c r="BB548" s="6"/>
      <c r="BC548" s="6"/>
      <c r="BD548" s="6"/>
      <c r="BE548" s="6"/>
      <c r="BF548" s="6"/>
      <c r="BG548" s="6"/>
      <c r="BH548" s="6"/>
      <c r="BI548" s="6"/>
      <c r="BJ548" s="6"/>
      <c r="BK548" s="6"/>
      <c r="BL548" s="6"/>
    </row>
    <row r="549">
      <c r="A549" s="63"/>
      <c r="B549" s="64"/>
      <c r="C549" s="64"/>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6"/>
      <c r="AN549" s="66"/>
      <c r="AO549" s="66"/>
      <c r="AP549" s="67"/>
      <c r="AQ549" s="66"/>
      <c r="AR549" s="6"/>
      <c r="AS549" s="6"/>
      <c r="AT549" s="6"/>
      <c r="AU549" s="6"/>
      <c r="AV549" s="6"/>
      <c r="AW549" s="6"/>
      <c r="AX549" s="6"/>
      <c r="AY549" s="6"/>
      <c r="AZ549" s="6"/>
      <c r="BA549" s="6"/>
      <c r="BB549" s="6"/>
      <c r="BC549" s="6"/>
      <c r="BD549" s="6"/>
      <c r="BE549" s="6"/>
      <c r="BF549" s="6"/>
      <c r="BG549" s="6"/>
      <c r="BH549" s="6"/>
      <c r="BI549" s="6"/>
      <c r="BJ549" s="6"/>
      <c r="BK549" s="6"/>
      <c r="BL549" s="6"/>
    </row>
    <row r="550">
      <c r="A550" s="63"/>
      <c r="B550" s="64"/>
      <c r="C550" s="64"/>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6"/>
      <c r="AN550" s="66"/>
      <c r="AO550" s="66"/>
      <c r="AP550" s="67"/>
      <c r="AQ550" s="66"/>
      <c r="AR550" s="6"/>
      <c r="AS550" s="6"/>
      <c r="AT550" s="6"/>
      <c r="AU550" s="6"/>
      <c r="AV550" s="6"/>
      <c r="AW550" s="6"/>
      <c r="AX550" s="6"/>
      <c r="AY550" s="6"/>
      <c r="AZ550" s="6"/>
      <c r="BA550" s="6"/>
      <c r="BB550" s="6"/>
      <c r="BC550" s="6"/>
      <c r="BD550" s="6"/>
      <c r="BE550" s="6"/>
      <c r="BF550" s="6"/>
      <c r="BG550" s="6"/>
      <c r="BH550" s="6"/>
      <c r="BI550" s="6"/>
      <c r="BJ550" s="6"/>
      <c r="BK550" s="6"/>
      <c r="BL550" s="6"/>
    </row>
    <row r="551">
      <c r="A551" s="63"/>
      <c r="B551" s="64"/>
      <c r="C551" s="64"/>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6"/>
      <c r="AN551" s="66"/>
      <c r="AO551" s="66"/>
      <c r="AP551" s="67"/>
      <c r="AQ551" s="66"/>
      <c r="AR551" s="6"/>
      <c r="AS551" s="6"/>
      <c r="AT551" s="6"/>
      <c r="AU551" s="6"/>
      <c r="AV551" s="6"/>
      <c r="AW551" s="6"/>
      <c r="AX551" s="6"/>
      <c r="AY551" s="6"/>
      <c r="AZ551" s="6"/>
      <c r="BA551" s="6"/>
      <c r="BB551" s="6"/>
      <c r="BC551" s="6"/>
      <c r="BD551" s="6"/>
      <c r="BE551" s="6"/>
      <c r="BF551" s="6"/>
      <c r="BG551" s="6"/>
      <c r="BH551" s="6"/>
      <c r="BI551" s="6"/>
      <c r="BJ551" s="6"/>
      <c r="BK551" s="6"/>
      <c r="BL551" s="6"/>
    </row>
    <row r="552">
      <c r="A552" s="63"/>
      <c r="B552" s="64"/>
      <c r="C552" s="64"/>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6"/>
      <c r="AN552" s="66"/>
      <c r="AO552" s="66"/>
      <c r="AP552" s="67"/>
      <c r="AQ552" s="66"/>
      <c r="AR552" s="6"/>
      <c r="AS552" s="6"/>
      <c r="AT552" s="6"/>
      <c r="AU552" s="6"/>
      <c r="AV552" s="6"/>
      <c r="AW552" s="6"/>
      <c r="AX552" s="6"/>
      <c r="AY552" s="6"/>
      <c r="AZ552" s="6"/>
      <c r="BA552" s="6"/>
      <c r="BB552" s="6"/>
      <c r="BC552" s="6"/>
      <c r="BD552" s="6"/>
      <c r="BE552" s="6"/>
      <c r="BF552" s="6"/>
      <c r="BG552" s="6"/>
      <c r="BH552" s="6"/>
      <c r="BI552" s="6"/>
      <c r="BJ552" s="6"/>
      <c r="BK552" s="6"/>
      <c r="BL552" s="6"/>
    </row>
    <row r="553">
      <c r="A553" s="63"/>
      <c r="B553" s="64"/>
      <c r="C553" s="64"/>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6"/>
      <c r="AN553" s="66"/>
      <c r="AO553" s="66"/>
      <c r="AP553" s="67"/>
      <c r="AQ553" s="66"/>
      <c r="AR553" s="6"/>
      <c r="AS553" s="6"/>
      <c r="AT553" s="6"/>
      <c r="AU553" s="6"/>
      <c r="AV553" s="6"/>
      <c r="AW553" s="6"/>
      <c r="AX553" s="6"/>
      <c r="AY553" s="6"/>
      <c r="AZ553" s="6"/>
      <c r="BA553" s="6"/>
      <c r="BB553" s="6"/>
      <c r="BC553" s="6"/>
      <c r="BD553" s="6"/>
      <c r="BE553" s="6"/>
      <c r="BF553" s="6"/>
      <c r="BG553" s="6"/>
      <c r="BH553" s="6"/>
      <c r="BI553" s="6"/>
      <c r="BJ553" s="6"/>
      <c r="BK553" s="6"/>
      <c r="BL553" s="6"/>
    </row>
    <row r="554">
      <c r="A554" s="63"/>
      <c r="B554" s="64"/>
      <c r="C554" s="64"/>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6"/>
      <c r="AN554" s="66"/>
      <c r="AO554" s="66"/>
      <c r="AP554" s="67"/>
      <c r="AQ554" s="66"/>
      <c r="AR554" s="6"/>
      <c r="AS554" s="6"/>
      <c r="AT554" s="6"/>
      <c r="AU554" s="6"/>
      <c r="AV554" s="6"/>
      <c r="AW554" s="6"/>
      <c r="AX554" s="6"/>
      <c r="AY554" s="6"/>
      <c r="AZ554" s="6"/>
      <c r="BA554" s="6"/>
      <c r="BB554" s="6"/>
      <c r="BC554" s="6"/>
      <c r="BD554" s="6"/>
      <c r="BE554" s="6"/>
      <c r="BF554" s="6"/>
      <c r="BG554" s="6"/>
      <c r="BH554" s="6"/>
      <c r="BI554" s="6"/>
      <c r="BJ554" s="6"/>
      <c r="BK554" s="6"/>
      <c r="BL554" s="6"/>
    </row>
    <row r="555">
      <c r="A555" s="63"/>
      <c r="B555" s="64"/>
      <c r="C555" s="64"/>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6"/>
      <c r="AN555" s="66"/>
      <c r="AO555" s="66"/>
      <c r="AP555" s="67"/>
      <c r="AQ555" s="66"/>
      <c r="AR555" s="6"/>
      <c r="AS555" s="6"/>
      <c r="AT555" s="6"/>
      <c r="AU555" s="6"/>
      <c r="AV555" s="6"/>
      <c r="AW555" s="6"/>
      <c r="AX555" s="6"/>
      <c r="AY555" s="6"/>
      <c r="AZ555" s="6"/>
      <c r="BA555" s="6"/>
      <c r="BB555" s="6"/>
      <c r="BC555" s="6"/>
      <c r="BD555" s="6"/>
      <c r="BE555" s="6"/>
      <c r="BF555" s="6"/>
      <c r="BG555" s="6"/>
      <c r="BH555" s="6"/>
      <c r="BI555" s="6"/>
      <c r="BJ555" s="6"/>
      <c r="BK555" s="6"/>
      <c r="BL555" s="6"/>
    </row>
    <row r="556">
      <c r="A556" s="63"/>
      <c r="B556" s="64"/>
      <c r="C556" s="64"/>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6"/>
      <c r="AN556" s="66"/>
      <c r="AO556" s="66"/>
      <c r="AP556" s="67"/>
      <c r="AQ556" s="66"/>
      <c r="AR556" s="6"/>
      <c r="AS556" s="6"/>
      <c r="AT556" s="6"/>
      <c r="AU556" s="6"/>
      <c r="AV556" s="6"/>
      <c r="AW556" s="6"/>
      <c r="AX556" s="6"/>
      <c r="AY556" s="6"/>
      <c r="AZ556" s="6"/>
      <c r="BA556" s="6"/>
      <c r="BB556" s="6"/>
      <c r="BC556" s="6"/>
      <c r="BD556" s="6"/>
      <c r="BE556" s="6"/>
      <c r="BF556" s="6"/>
      <c r="BG556" s="6"/>
      <c r="BH556" s="6"/>
      <c r="BI556" s="6"/>
      <c r="BJ556" s="6"/>
      <c r="BK556" s="6"/>
      <c r="BL556" s="6"/>
    </row>
    <row r="557">
      <c r="A557" s="63"/>
      <c r="B557" s="64"/>
      <c r="C557" s="64"/>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6"/>
      <c r="AN557" s="66"/>
      <c r="AO557" s="66"/>
      <c r="AP557" s="67"/>
      <c r="AQ557" s="66"/>
      <c r="AR557" s="6"/>
      <c r="AS557" s="6"/>
      <c r="AT557" s="6"/>
      <c r="AU557" s="6"/>
      <c r="AV557" s="6"/>
      <c r="AW557" s="6"/>
      <c r="AX557" s="6"/>
      <c r="AY557" s="6"/>
      <c r="AZ557" s="6"/>
      <c r="BA557" s="6"/>
      <c r="BB557" s="6"/>
      <c r="BC557" s="6"/>
      <c r="BD557" s="6"/>
      <c r="BE557" s="6"/>
      <c r="BF557" s="6"/>
      <c r="BG557" s="6"/>
      <c r="BH557" s="6"/>
      <c r="BI557" s="6"/>
      <c r="BJ557" s="6"/>
      <c r="BK557" s="6"/>
      <c r="BL557" s="6"/>
    </row>
    <row r="558">
      <c r="A558" s="63"/>
      <c r="B558" s="64"/>
      <c r="C558" s="64"/>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6"/>
      <c r="AN558" s="66"/>
      <c r="AO558" s="66"/>
      <c r="AP558" s="67"/>
      <c r="AQ558" s="66"/>
      <c r="AR558" s="6"/>
      <c r="AS558" s="6"/>
      <c r="AT558" s="6"/>
      <c r="AU558" s="6"/>
      <c r="AV558" s="6"/>
      <c r="AW558" s="6"/>
      <c r="AX558" s="6"/>
      <c r="AY558" s="6"/>
      <c r="AZ558" s="6"/>
      <c r="BA558" s="6"/>
      <c r="BB558" s="6"/>
      <c r="BC558" s="6"/>
      <c r="BD558" s="6"/>
      <c r="BE558" s="6"/>
      <c r="BF558" s="6"/>
      <c r="BG558" s="6"/>
      <c r="BH558" s="6"/>
      <c r="BI558" s="6"/>
      <c r="BJ558" s="6"/>
      <c r="BK558" s="6"/>
      <c r="BL558" s="6"/>
    </row>
    <row r="559">
      <c r="A559" s="63"/>
      <c r="B559" s="64"/>
      <c r="C559" s="64"/>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6"/>
      <c r="AN559" s="66"/>
      <c r="AO559" s="66"/>
      <c r="AP559" s="67"/>
      <c r="AQ559" s="66"/>
      <c r="AR559" s="6"/>
      <c r="AS559" s="6"/>
      <c r="AT559" s="6"/>
      <c r="AU559" s="6"/>
      <c r="AV559" s="6"/>
      <c r="AW559" s="6"/>
      <c r="AX559" s="6"/>
      <c r="AY559" s="6"/>
      <c r="AZ559" s="6"/>
      <c r="BA559" s="6"/>
      <c r="BB559" s="6"/>
      <c r="BC559" s="6"/>
      <c r="BD559" s="6"/>
      <c r="BE559" s="6"/>
      <c r="BF559" s="6"/>
      <c r="BG559" s="6"/>
      <c r="BH559" s="6"/>
      <c r="BI559" s="6"/>
      <c r="BJ559" s="6"/>
      <c r="BK559" s="6"/>
      <c r="BL559" s="6"/>
    </row>
    <row r="560">
      <c r="A560" s="63"/>
      <c r="B560" s="64"/>
      <c r="C560" s="64"/>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6"/>
      <c r="AN560" s="66"/>
      <c r="AO560" s="66"/>
      <c r="AP560" s="67"/>
      <c r="AQ560" s="66"/>
      <c r="AR560" s="6"/>
      <c r="AS560" s="6"/>
      <c r="AT560" s="6"/>
      <c r="AU560" s="6"/>
      <c r="AV560" s="6"/>
      <c r="AW560" s="6"/>
      <c r="AX560" s="6"/>
      <c r="AY560" s="6"/>
      <c r="AZ560" s="6"/>
      <c r="BA560" s="6"/>
      <c r="BB560" s="6"/>
      <c r="BC560" s="6"/>
      <c r="BD560" s="6"/>
      <c r="BE560" s="6"/>
      <c r="BF560" s="6"/>
      <c r="BG560" s="6"/>
      <c r="BH560" s="6"/>
      <c r="BI560" s="6"/>
      <c r="BJ560" s="6"/>
      <c r="BK560" s="6"/>
      <c r="BL560" s="6"/>
    </row>
    <row r="561">
      <c r="A561" s="63"/>
      <c r="B561" s="64"/>
      <c r="C561" s="64"/>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6"/>
      <c r="AN561" s="66"/>
      <c r="AO561" s="66"/>
      <c r="AP561" s="67"/>
      <c r="AQ561" s="66"/>
      <c r="AR561" s="6"/>
      <c r="AS561" s="6"/>
      <c r="AT561" s="6"/>
      <c r="AU561" s="6"/>
      <c r="AV561" s="6"/>
      <c r="AW561" s="6"/>
      <c r="AX561" s="6"/>
      <c r="AY561" s="6"/>
      <c r="AZ561" s="6"/>
      <c r="BA561" s="6"/>
      <c r="BB561" s="6"/>
      <c r="BC561" s="6"/>
      <c r="BD561" s="6"/>
      <c r="BE561" s="6"/>
      <c r="BF561" s="6"/>
      <c r="BG561" s="6"/>
      <c r="BH561" s="6"/>
      <c r="BI561" s="6"/>
      <c r="BJ561" s="6"/>
      <c r="BK561" s="6"/>
      <c r="BL561" s="6"/>
    </row>
    <row r="562">
      <c r="A562" s="63"/>
      <c r="B562" s="64"/>
      <c r="C562" s="64"/>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6"/>
      <c r="AN562" s="66"/>
      <c r="AO562" s="66"/>
      <c r="AP562" s="67"/>
      <c r="AQ562" s="66"/>
      <c r="AR562" s="6"/>
      <c r="AS562" s="6"/>
      <c r="AT562" s="6"/>
      <c r="AU562" s="6"/>
      <c r="AV562" s="6"/>
      <c r="AW562" s="6"/>
      <c r="AX562" s="6"/>
      <c r="AY562" s="6"/>
      <c r="AZ562" s="6"/>
      <c r="BA562" s="6"/>
      <c r="BB562" s="6"/>
      <c r="BC562" s="6"/>
      <c r="BD562" s="6"/>
      <c r="BE562" s="6"/>
      <c r="BF562" s="6"/>
      <c r="BG562" s="6"/>
      <c r="BH562" s="6"/>
      <c r="BI562" s="6"/>
      <c r="BJ562" s="6"/>
      <c r="BK562" s="6"/>
      <c r="BL562" s="6"/>
    </row>
    <row r="563">
      <c r="A563" s="63"/>
      <c r="B563" s="64"/>
      <c r="C563" s="64"/>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6"/>
      <c r="AN563" s="66"/>
      <c r="AO563" s="66"/>
      <c r="AP563" s="67"/>
      <c r="AQ563" s="66"/>
      <c r="AR563" s="6"/>
      <c r="AS563" s="6"/>
      <c r="AT563" s="6"/>
      <c r="AU563" s="6"/>
      <c r="AV563" s="6"/>
      <c r="AW563" s="6"/>
      <c r="AX563" s="6"/>
      <c r="AY563" s="6"/>
      <c r="AZ563" s="6"/>
      <c r="BA563" s="6"/>
      <c r="BB563" s="6"/>
      <c r="BC563" s="6"/>
      <c r="BD563" s="6"/>
      <c r="BE563" s="6"/>
      <c r="BF563" s="6"/>
      <c r="BG563" s="6"/>
      <c r="BH563" s="6"/>
      <c r="BI563" s="6"/>
      <c r="BJ563" s="6"/>
      <c r="BK563" s="6"/>
      <c r="BL563" s="6"/>
    </row>
    <row r="564">
      <c r="A564" s="63"/>
      <c r="B564" s="64"/>
      <c r="C564" s="64"/>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6"/>
      <c r="AN564" s="66"/>
      <c r="AO564" s="66"/>
      <c r="AP564" s="67"/>
      <c r="AQ564" s="66"/>
      <c r="AR564" s="6"/>
      <c r="AS564" s="6"/>
      <c r="AT564" s="6"/>
      <c r="AU564" s="6"/>
      <c r="AV564" s="6"/>
      <c r="AW564" s="6"/>
      <c r="AX564" s="6"/>
      <c r="AY564" s="6"/>
      <c r="AZ564" s="6"/>
      <c r="BA564" s="6"/>
      <c r="BB564" s="6"/>
      <c r="BC564" s="6"/>
      <c r="BD564" s="6"/>
      <c r="BE564" s="6"/>
      <c r="BF564" s="6"/>
      <c r="BG564" s="6"/>
      <c r="BH564" s="6"/>
      <c r="BI564" s="6"/>
      <c r="BJ564" s="6"/>
      <c r="BK564" s="6"/>
      <c r="BL564" s="6"/>
    </row>
    <row r="565">
      <c r="A565" s="63"/>
      <c r="B565" s="64"/>
      <c r="C565" s="64"/>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6"/>
      <c r="AN565" s="66"/>
      <c r="AO565" s="66"/>
      <c r="AP565" s="67"/>
      <c r="AQ565" s="66"/>
      <c r="AR565" s="6"/>
      <c r="AS565" s="6"/>
      <c r="AT565" s="6"/>
      <c r="AU565" s="6"/>
      <c r="AV565" s="6"/>
      <c r="AW565" s="6"/>
      <c r="AX565" s="6"/>
      <c r="AY565" s="6"/>
      <c r="AZ565" s="6"/>
      <c r="BA565" s="6"/>
      <c r="BB565" s="6"/>
      <c r="BC565" s="6"/>
      <c r="BD565" s="6"/>
      <c r="BE565" s="6"/>
      <c r="BF565" s="6"/>
      <c r="BG565" s="6"/>
      <c r="BH565" s="6"/>
      <c r="BI565" s="6"/>
      <c r="BJ565" s="6"/>
      <c r="BK565" s="6"/>
      <c r="BL565" s="6"/>
    </row>
    <row r="566">
      <c r="A566" s="63"/>
      <c r="B566" s="64"/>
      <c r="C566" s="64"/>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6"/>
      <c r="AN566" s="66"/>
      <c r="AO566" s="66"/>
      <c r="AP566" s="67"/>
      <c r="AQ566" s="66"/>
      <c r="AR566" s="6"/>
      <c r="AS566" s="6"/>
      <c r="AT566" s="6"/>
      <c r="AU566" s="6"/>
      <c r="AV566" s="6"/>
      <c r="AW566" s="6"/>
      <c r="AX566" s="6"/>
      <c r="AY566" s="6"/>
      <c r="AZ566" s="6"/>
      <c r="BA566" s="6"/>
      <c r="BB566" s="6"/>
      <c r="BC566" s="6"/>
      <c r="BD566" s="6"/>
      <c r="BE566" s="6"/>
      <c r="BF566" s="6"/>
      <c r="BG566" s="6"/>
      <c r="BH566" s="6"/>
      <c r="BI566" s="6"/>
      <c r="BJ566" s="6"/>
      <c r="BK566" s="6"/>
      <c r="BL566" s="6"/>
    </row>
    <row r="567">
      <c r="A567" s="63"/>
      <c r="B567" s="64"/>
      <c r="C567" s="64"/>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6"/>
      <c r="AN567" s="66"/>
      <c r="AO567" s="66"/>
      <c r="AP567" s="67"/>
      <c r="AQ567" s="66"/>
      <c r="AR567" s="6"/>
      <c r="AS567" s="6"/>
      <c r="AT567" s="6"/>
      <c r="AU567" s="6"/>
      <c r="AV567" s="6"/>
      <c r="AW567" s="6"/>
      <c r="AX567" s="6"/>
      <c r="AY567" s="6"/>
      <c r="AZ567" s="6"/>
      <c r="BA567" s="6"/>
      <c r="BB567" s="6"/>
      <c r="BC567" s="6"/>
      <c r="BD567" s="6"/>
      <c r="BE567" s="6"/>
      <c r="BF567" s="6"/>
      <c r="BG567" s="6"/>
      <c r="BH567" s="6"/>
      <c r="BI567" s="6"/>
      <c r="BJ567" s="6"/>
      <c r="BK567" s="6"/>
      <c r="BL567" s="6"/>
    </row>
    <row r="568">
      <c r="A568" s="63"/>
      <c r="B568" s="64"/>
      <c r="C568" s="64"/>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6"/>
      <c r="AN568" s="66"/>
      <c r="AO568" s="66"/>
      <c r="AP568" s="67"/>
      <c r="AQ568" s="66"/>
      <c r="AR568" s="6"/>
      <c r="AS568" s="6"/>
      <c r="AT568" s="6"/>
      <c r="AU568" s="6"/>
      <c r="AV568" s="6"/>
      <c r="AW568" s="6"/>
      <c r="AX568" s="6"/>
      <c r="AY568" s="6"/>
      <c r="AZ568" s="6"/>
      <c r="BA568" s="6"/>
      <c r="BB568" s="6"/>
      <c r="BC568" s="6"/>
      <c r="BD568" s="6"/>
      <c r="BE568" s="6"/>
      <c r="BF568" s="6"/>
      <c r="BG568" s="6"/>
      <c r="BH568" s="6"/>
      <c r="BI568" s="6"/>
      <c r="BJ568" s="6"/>
      <c r="BK568" s="6"/>
      <c r="BL568" s="6"/>
    </row>
    <row r="569">
      <c r="A569" s="63"/>
      <c r="B569" s="64"/>
      <c r="C569" s="64"/>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6"/>
      <c r="AN569" s="66"/>
      <c r="AO569" s="66"/>
      <c r="AP569" s="67"/>
      <c r="AQ569" s="66"/>
      <c r="AR569" s="6"/>
      <c r="AS569" s="6"/>
      <c r="AT569" s="6"/>
      <c r="AU569" s="6"/>
      <c r="AV569" s="6"/>
      <c r="AW569" s="6"/>
      <c r="AX569" s="6"/>
      <c r="AY569" s="6"/>
      <c r="AZ569" s="6"/>
      <c r="BA569" s="6"/>
      <c r="BB569" s="6"/>
      <c r="BC569" s="6"/>
      <c r="BD569" s="6"/>
      <c r="BE569" s="6"/>
      <c r="BF569" s="6"/>
      <c r="BG569" s="6"/>
      <c r="BH569" s="6"/>
      <c r="BI569" s="6"/>
      <c r="BJ569" s="6"/>
      <c r="BK569" s="6"/>
      <c r="BL569" s="6"/>
    </row>
    <row r="570">
      <c r="A570" s="63"/>
      <c r="B570" s="64"/>
      <c r="C570" s="64"/>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6"/>
      <c r="AN570" s="66"/>
      <c r="AO570" s="66"/>
      <c r="AP570" s="67"/>
      <c r="AQ570" s="66"/>
      <c r="AR570" s="6"/>
      <c r="AS570" s="6"/>
      <c r="AT570" s="6"/>
      <c r="AU570" s="6"/>
      <c r="AV570" s="6"/>
      <c r="AW570" s="6"/>
      <c r="AX570" s="6"/>
      <c r="AY570" s="6"/>
      <c r="AZ570" s="6"/>
      <c r="BA570" s="6"/>
      <c r="BB570" s="6"/>
      <c r="BC570" s="6"/>
      <c r="BD570" s="6"/>
      <c r="BE570" s="6"/>
      <c r="BF570" s="6"/>
      <c r="BG570" s="6"/>
      <c r="BH570" s="6"/>
      <c r="BI570" s="6"/>
      <c r="BJ570" s="6"/>
      <c r="BK570" s="6"/>
      <c r="BL570" s="6"/>
    </row>
    <row r="571">
      <c r="A571" s="63"/>
      <c r="B571" s="64"/>
      <c r="C571" s="64"/>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6"/>
      <c r="AN571" s="66"/>
      <c r="AO571" s="66"/>
      <c r="AP571" s="67"/>
      <c r="AQ571" s="66"/>
      <c r="AR571" s="6"/>
      <c r="AS571" s="6"/>
      <c r="AT571" s="6"/>
      <c r="AU571" s="6"/>
      <c r="AV571" s="6"/>
      <c r="AW571" s="6"/>
      <c r="AX571" s="6"/>
      <c r="AY571" s="6"/>
      <c r="AZ571" s="6"/>
      <c r="BA571" s="6"/>
      <c r="BB571" s="6"/>
      <c r="BC571" s="6"/>
      <c r="BD571" s="6"/>
      <c r="BE571" s="6"/>
      <c r="BF571" s="6"/>
      <c r="BG571" s="6"/>
      <c r="BH571" s="6"/>
      <c r="BI571" s="6"/>
      <c r="BJ571" s="6"/>
      <c r="BK571" s="6"/>
      <c r="BL571" s="6"/>
    </row>
    <row r="572">
      <c r="A572" s="63"/>
      <c r="B572" s="64"/>
      <c r="C572" s="64"/>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6"/>
      <c r="AN572" s="66"/>
      <c r="AO572" s="66"/>
      <c r="AP572" s="67"/>
      <c r="AQ572" s="66"/>
      <c r="AR572" s="6"/>
      <c r="AS572" s="6"/>
      <c r="AT572" s="6"/>
      <c r="AU572" s="6"/>
      <c r="AV572" s="6"/>
      <c r="AW572" s="6"/>
      <c r="AX572" s="6"/>
      <c r="AY572" s="6"/>
      <c r="AZ572" s="6"/>
      <c r="BA572" s="6"/>
      <c r="BB572" s="6"/>
      <c r="BC572" s="6"/>
      <c r="BD572" s="6"/>
      <c r="BE572" s="6"/>
      <c r="BF572" s="6"/>
      <c r="BG572" s="6"/>
      <c r="BH572" s="6"/>
      <c r="BI572" s="6"/>
      <c r="BJ572" s="6"/>
      <c r="BK572" s="6"/>
      <c r="BL572" s="6"/>
    </row>
    <row r="573">
      <c r="A573" s="63"/>
      <c r="B573" s="64"/>
      <c r="C573" s="64"/>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6"/>
      <c r="AN573" s="66"/>
      <c r="AO573" s="66"/>
      <c r="AP573" s="67"/>
      <c r="AQ573" s="66"/>
      <c r="AR573" s="6"/>
      <c r="AS573" s="6"/>
      <c r="AT573" s="6"/>
      <c r="AU573" s="6"/>
      <c r="AV573" s="6"/>
      <c r="AW573" s="6"/>
      <c r="AX573" s="6"/>
      <c r="AY573" s="6"/>
      <c r="AZ573" s="6"/>
      <c r="BA573" s="6"/>
      <c r="BB573" s="6"/>
      <c r="BC573" s="6"/>
      <c r="BD573" s="6"/>
      <c r="BE573" s="6"/>
      <c r="BF573" s="6"/>
      <c r="BG573" s="6"/>
      <c r="BH573" s="6"/>
      <c r="BI573" s="6"/>
      <c r="BJ573" s="6"/>
      <c r="BK573" s="6"/>
      <c r="BL573" s="6"/>
    </row>
    <row r="574">
      <c r="A574" s="63"/>
      <c r="B574" s="64"/>
      <c r="C574" s="64"/>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6"/>
      <c r="AN574" s="66"/>
      <c r="AO574" s="66"/>
      <c r="AP574" s="67"/>
      <c r="AQ574" s="66"/>
      <c r="AR574" s="6"/>
      <c r="AS574" s="6"/>
      <c r="AT574" s="6"/>
      <c r="AU574" s="6"/>
      <c r="AV574" s="6"/>
      <c r="AW574" s="6"/>
      <c r="AX574" s="6"/>
      <c r="AY574" s="6"/>
      <c r="AZ574" s="6"/>
      <c r="BA574" s="6"/>
      <c r="BB574" s="6"/>
      <c r="BC574" s="6"/>
      <c r="BD574" s="6"/>
      <c r="BE574" s="6"/>
      <c r="BF574" s="6"/>
      <c r="BG574" s="6"/>
      <c r="BH574" s="6"/>
      <c r="BI574" s="6"/>
      <c r="BJ574" s="6"/>
      <c r="BK574" s="6"/>
      <c r="BL574" s="6"/>
    </row>
    <row r="575">
      <c r="A575" s="63"/>
      <c r="B575" s="64"/>
      <c r="C575" s="64"/>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6"/>
      <c r="AN575" s="66"/>
      <c r="AO575" s="66"/>
      <c r="AP575" s="67"/>
      <c r="AQ575" s="66"/>
      <c r="AR575" s="6"/>
      <c r="AS575" s="6"/>
      <c r="AT575" s="6"/>
      <c r="AU575" s="6"/>
      <c r="AV575" s="6"/>
      <c r="AW575" s="6"/>
      <c r="AX575" s="6"/>
      <c r="AY575" s="6"/>
      <c r="AZ575" s="6"/>
      <c r="BA575" s="6"/>
      <c r="BB575" s="6"/>
      <c r="BC575" s="6"/>
      <c r="BD575" s="6"/>
      <c r="BE575" s="6"/>
      <c r="BF575" s="6"/>
      <c r="BG575" s="6"/>
      <c r="BH575" s="6"/>
      <c r="BI575" s="6"/>
      <c r="BJ575" s="6"/>
      <c r="BK575" s="6"/>
      <c r="BL575" s="6"/>
    </row>
    <row r="576">
      <c r="A576" s="63"/>
      <c r="B576" s="64"/>
      <c r="C576" s="64"/>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6"/>
      <c r="AN576" s="66"/>
      <c r="AO576" s="66"/>
      <c r="AP576" s="67"/>
      <c r="AQ576" s="66"/>
      <c r="AR576" s="6"/>
      <c r="AS576" s="6"/>
      <c r="AT576" s="6"/>
      <c r="AU576" s="6"/>
      <c r="AV576" s="6"/>
      <c r="AW576" s="6"/>
      <c r="AX576" s="6"/>
      <c r="AY576" s="6"/>
      <c r="AZ576" s="6"/>
      <c r="BA576" s="6"/>
      <c r="BB576" s="6"/>
      <c r="BC576" s="6"/>
      <c r="BD576" s="6"/>
      <c r="BE576" s="6"/>
      <c r="BF576" s="6"/>
      <c r="BG576" s="6"/>
      <c r="BH576" s="6"/>
      <c r="BI576" s="6"/>
      <c r="BJ576" s="6"/>
      <c r="BK576" s="6"/>
      <c r="BL576" s="6"/>
    </row>
    <row r="577">
      <c r="A577" s="63"/>
      <c r="B577" s="64"/>
      <c r="C577" s="64"/>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6"/>
      <c r="AN577" s="66"/>
      <c r="AO577" s="66"/>
      <c r="AP577" s="67"/>
      <c r="AQ577" s="66"/>
      <c r="AR577" s="6"/>
      <c r="AS577" s="6"/>
      <c r="AT577" s="6"/>
      <c r="AU577" s="6"/>
      <c r="AV577" s="6"/>
      <c r="AW577" s="6"/>
      <c r="AX577" s="6"/>
      <c r="AY577" s="6"/>
      <c r="AZ577" s="6"/>
      <c r="BA577" s="6"/>
      <c r="BB577" s="6"/>
      <c r="BC577" s="6"/>
      <c r="BD577" s="6"/>
      <c r="BE577" s="6"/>
      <c r="BF577" s="6"/>
      <c r="BG577" s="6"/>
      <c r="BH577" s="6"/>
      <c r="BI577" s="6"/>
      <c r="BJ577" s="6"/>
      <c r="BK577" s="6"/>
      <c r="BL577" s="6"/>
    </row>
    <row r="578">
      <c r="A578" s="63"/>
      <c r="B578" s="64"/>
      <c r="C578" s="64"/>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6"/>
      <c r="AN578" s="66"/>
      <c r="AO578" s="66"/>
      <c r="AP578" s="67"/>
      <c r="AQ578" s="66"/>
      <c r="AR578" s="6"/>
      <c r="AS578" s="6"/>
      <c r="AT578" s="6"/>
      <c r="AU578" s="6"/>
      <c r="AV578" s="6"/>
      <c r="AW578" s="6"/>
      <c r="AX578" s="6"/>
      <c r="AY578" s="6"/>
      <c r="AZ578" s="6"/>
      <c r="BA578" s="6"/>
      <c r="BB578" s="6"/>
      <c r="BC578" s="6"/>
      <c r="BD578" s="6"/>
      <c r="BE578" s="6"/>
      <c r="BF578" s="6"/>
      <c r="BG578" s="6"/>
      <c r="BH578" s="6"/>
      <c r="BI578" s="6"/>
      <c r="BJ578" s="6"/>
      <c r="BK578" s="6"/>
      <c r="BL578" s="6"/>
    </row>
    <row r="579">
      <c r="A579" s="63"/>
      <c r="B579" s="64"/>
      <c r="C579" s="64"/>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6"/>
      <c r="AN579" s="66"/>
      <c r="AO579" s="66"/>
      <c r="AP579" s="67"/>
      <c r="AQ579" s="66"/>
      <c r="AR579" s="6"/>
      <c r="AS579" s="6"/>
      <c r="AT579" s="6"/>
      <c r="AU579" s="6"/>
      <c r="AV579" s="6"/>
      <c r="AW579" s="6"/>
      <c r="AX579" s="6"/>
      <c r="AY579" s="6"/>
      <c r="AZ579" s="6"/>
      <c r="BA579" s="6"/>
      <c r="BB579" s="6"/>
      <c r="BC579" s="6"/>
      <c r="BD579" s="6"/>
      <c r="BE579" s="6"/>
      <c r="BF579" s="6"/>
      <c r="BG579" s="6"/>
      <c r="BH579" s="6"/>
      <c r="BI579" s="6"/>
      <c r="BJ579" s="6"/>
      <c r="BK579" s="6"/>
      <c r="BL579" s="6"/>
    </row>
    <row r="580">
      <c r="A580" s="63"/>
      <c r="B580" s="64"/>
      <c r="C580" s="64"/>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6"/>
      <c r="AN580" s="66"/>
      <c r="AO580" s="66"/>
      <c r="AP580" s="67"/>
      <c r="AQ580" s="66"/>
      <c r="AR580" s="6"/>
      <c r="AS580" s="6"/>
      <c r="AT580" s="6"/>
      <c r="AU580" s="6"/>
      <c r="AV580" s="6"/>
      <c r="AW580" s="6"/>
      <c r="AX580" s="6"/>
      <c r="AY580" s="6"/>
      <c r="AZ580" s="6"/>
      <c r="BA580" s="6"/>
      <c r="BB580" s="6"/>
      <c r="BC580" s="6"/>
      <c r="BD580" s="6"/>
      <c r="BE580" s="6"/>
      <c r="BF580" s="6"/>
      <c r="BG580" s="6"/>
      <c r="BH580" s="6"/>
      <c r="BI580" s="6"/>
      <c r="BJ580" s="6"/>
      <c r="BK580" s="6"/>
      <c r="BL580" s="6"/>
    </row>
    <row r="581">
      <c r="A581" s="63"/>
      <c r="B581" s="64"/>
      <c r="C581" s="64"/>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6"/>
      <c r="AN581" s="66"/>
      <c r="AO581" s="66"/>
      <c r="AP581" s="67"/>
      <c r="AQ581" s="66"/>
      <c r="AR581" s="6"/>
      <c r="AS581" s="6"/>
      <c r="AT581" s="6"/>
      <c r="AU581" s="6"/>
      <c r="AV581" s="6"/>
      <c r="AW581" s="6"/>
      <c r="AX581" s="6"/>
      <c r="AY581" s="6"/>
      <c r="AZ581" s="6"/>
      <c r="BA581" s="6"/>
      <c r="BB581" s="6"/>
      <c r="BC581" s="6"/>
      <c r="BD581" s="6"/>
      <c r="BE581" s="6"/>
      <c r="BF581" s="6"/>
      <c r="BG581" s="6"/>
      <c r="BH581" s="6"/>
      <c r="BI581" s="6"/>
      <c r="BJ581" s="6"/>
      <c r="BK581" s="6"/>
      <c r="BL581" s="6"/>
    </row>
    <row r="582">
      <c r="A582" s="63"/>
      <c r="B582" s="64"/>
      <c r="C582" s="64"/>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6"/>
      <c r="AN582" s="66"/>
      <c r="AO582" s="66"/>
      <c r="AP582" s="67"/>
      <c r="AQ582" s="66"/>
      <c r="AR582" s="6"/>
      <c r="AS582" s="6"/>
      <c r="AT582" s="6"/>
      <c r="AU582" s="6"/>
      <c r="AV582" s="6"/>
      <c r="AW582" s="6"/>
      <c r="AX582" s="6"/>
      <c r="AY582" s="6"/>
      <c r="AZ582" s="6"/>
      <c r="BA582" s="6"/>
      <c r="BB582" s="6"/>
      <c r="BC582" s="6"/>
      <c r="BD582" s="6"/>
      <c r="BE582" s="6"/>
      <c r="BF582" s="6"/>
      <c r="BG582" s="6"/>
      <c r="BH582" s="6"/>
      <c r="BI582" s="6"/>
      <c r="BJ582" s="6"/>
      <c r="BK582" s="6"/>
      <c r="BL582" s="6"/>
    </row>
    <row r="583">
      <c r="A583" s="63"/>
      <c r="B583" s="64"/>
      <c r="C583" s="64"/>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6"/>
      <c r="AN583" s="66"/>
      <c r="AO583" s="66"/>
      <c r="AP583" s="67"/>
      <c r="AQ583" s="66"/>
      <c r="AR583" s="6"/>
      <c r="AS583" s="6"/>
      <c r="AT583" s="6"/>
      <c r="AU583" s="6"/>
      <c r="AV583" s="6"/>
      <c r="AW583" s="6"/>
      <c r="AX583" s="6"/>
      <c r="AY583" s="6"/>
      <c r="AZ583" s="6"/>
      <c r="BA583" s="6"/>
      <c r="BB583" s="6"/>
      <c r="BC583" s="6"/>
      <c r="BD583" s="6"/>
      <c r="BE583" s="6"/>
      <c r="BF583" s="6"/>
      <c r="BG583" s="6"/>
      <c r="BH583" s="6"/>
      <c r="BI583" s="6"/>
      <c r="BJ583" s="6"/>
      <c r="BK583" s="6"/>
      <c r="BL583" s="6"/>
    </row>
    <row r="584">
      <c r="A584" s="63"/>
      <c r="B584" s="64"/>
      <c r="C584" s="64"/>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6"/>
      <c r="AN584" s="66"/>
      <c r="AO584" s="66"/>
      <c r="AP584" s="67"/>
      <c r="AQ584" s="66"/>
      <c r="AR584" s="6"/>
      <c r="AS584" s="6"/>
      <c r="AT584" s="6"/>
      <c r="AU584" s="6"/>
      <c r="AV584" s="6"/>
      <c r="AW584" s="6"/>
      <c r="AX584" s="6"/>
      <c r="AY584" s="6"/>
      <c r="AZ584" s="6"/>
      <c r="BA584" s="6"/>
      <c r="BB584" s="6"/>
      <c r="BC584" s="6"/>
      <c r="BD584" s="6"/>
      <c r="BE584" s="6"/>
      <c r="BF584" s="6"/>
      <c r="BG584" s="6"/>
      <c r="BH584" s="6"/>
      <c r="BI584" s="6"/>
      <c r="BJ584" s="6"/>
      <c r="BK584" s="6"/>
      <c r="BL584" s="6"/>
    </row>
    <row r="585">
      <c r="A585" s="63"/>
      <c r="B585" s="64"/>
      <c r="C585" s="64"/>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6"/>
      <c r="AN585" s="66"/>
      <c r="AO585" s="66"/>
      <c r="AP585" s="67"/>
      <c r="AQ585" s="66"/>
      <c r="AR585" s="6"/>
      <c r="AS585" s="6"/>
      <c r="AT585" s="6"/>
      <c r="AU585" s="6"/>
      <c r="AV585" s="6"/>
      <c r="AW585" s="6"/>
      <c r="AX585" s="6"/>
      <c r="AY585" s="6"/>
      <c r="AZ585" s="6"/>
      <c r="BA585" s="6"/>
      <c r="BB585" s="6"/>
      <c r="BC585" s="6"/>
      <c r="BD585" s="6"/>
      <c r="BE585" s="6"/>
      <c r="BF585" s="6"/>
      <c r="BG585" s="6"/>
      <c r="BH585" s="6"/>
      <c r="BI585" s="6"/>
      <c r="BJ585" s="6"/>
      <c r="BK585" s="6"/>
      <c r="BL585" s="6"/>
    </row>
    <row r="586">
      <c r="A586" s="63"/>
      <c r="B586" s="64"/>
      <c r="C586" s="64"/>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6"/>
      <c r="AN586" s="66"/>
      <c r="AO586" s="66"/>
      <c r="AP586" s="67"/>
      <c r="AQ586" s="66"/>
      <c r="AR586" s="6"/>
      <c r="AS586" s="6"/>
      <c r="AT586" s="6"/>
      <c r="AU586" s="6"/>
      <c r="AV586" s="6"/>
      <c r="AW586" s="6"/>
      <c r="AX586" s="6"/>
      <c r="AY586" s="6"/>
      <c r="AZ586" s="6"/>
      <c r="BA586" s="6"/>
      <c r="BB586" s="6"/>
      <c r="BC586" s="6"/>
      <c r="BD586" s="6"/>
      <c r="BE586" s="6"/>
      <c r="BF586" s="6"/>
      <c r="BG586" s="6"/>
      <c r="BH586" s="6"/>
      <c r="BI586" s="6"/>
      <c r="BJ586" s="6"/>
      <c r="BK586" s="6"/>
      <c r="BL586" s="6"/>
    </row>
    <row r="587">
      <c r="A587" s="63"/>
      <c r="B587" s="64"/>
      <c r="C587" s="64"/>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6"/>
      <c r="AN587" s="66"/>
      <c r="AO587" s="66"/>
      <c r="AP587" s="67"/>
      <c r="AQ587" s="66"/>
      <c r="AR587" s="6"/>
      <c r="AS587" s="6"/>
      <c r="AT587" s="6"/>
      <c r="AU587" s="6"/>
      <c r="AV587" s="6"/>
      <c r="AW587" s="6"/>
      <c r="AX587" s="6"/>
      <c r="AY587" s="6"/>
      <c r="AZ587" s="6"/>
      <c r="BA587" s="6"/>
      <c r="BB587" s="6"/>
      <c r="BC587" s="6"/>
      <c r="BD587" s="6"/>
      <c r="BE587" s="6"/>
      <c r="BF587" s="6"/>
      <c r="BG587" s="6"/>
      <c r="BH587" s="6"/>
      <c r="BI587" s="6"/>
      <c r="BJ587" s="6"/>
      <c r="BK587" s="6"/>
      <c r="BL587" s="6"/>
    </row>
    <row r="588">
      <c r="A588" s="63"/>
      <c r="B588" s="64"/>
      <c r="C588" s="64"/>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6"/>
      <c r="AN588" s="66"/>
      <c r="AO588" s="66"/>
      <c r="AP588" s="67"/>
      <c r="AQ588" s="66"/>
      <c r="AR588" s="6"/>
      <c r="AS588" s="6"/>
      <c r="AT588" s="6"/>
      <c r="AU588" s="6"/>
      <c r="AV588" s="6"/>
      <c r="AW588" s="6"/>
      <c r="AX588" s="6"/>
      <c r="AY588" s="6"/>
      <c r="AZ588" s="6"/>
      <c r="BA588" s="6"/>
      <c r="BB588" s="6"/>
      <c r="BC588" s="6"/>
      <c r="BD588" s="6"/>
      <c r="BE588" s="6"/>
      <c r="BF588" s="6"/>
      <c r="BG588" s="6"/>
      <c r="BH588" s="6"/>
      <c r="BI588" s="6"/>
      <c r="BJ588" s="6"/>
      <c r="BK588" s="6"/>
      <c r="BL588" s="6"/>
    </row>
    <row r="589">
      <c r="A589" s="63"/>
      <c r="B589" s="64"/>
      <c r="C589" s="64"/>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6"/>
      <c r="AN589" s="66"/>
      <c r="AO589" s="66"/>
      <c r="AP589" s="67"/>
      <c r="AQ589" s="66"/>
      <c r="AR589" s="6"/>
      <c r="AS589" s="6"/>
      <c r="AT589" s="6"/>
      <c r="AU589" s="6"/>
      <c r="AV589" s="6"/>
      <c r="AW589" s="6"/>
      <c r="AX589" s="6"/>
      <c r="AY589" s="6"/>
      <c r="AZ589" s="6"/>
      <c r="BA589" s="6"/>
      <c r="BB589" s="6"/>
      <c r="BC589" s="6"/>
      <c r="BD589" s="6"/>
      <c r="BE589" s="6"/>
      <c r="BF589" s="6"/>
      <c r="BG589" s="6"/>
      <c r="BH589" s="6"/>
      <c r="BI589" s="6"/>
      <c r="BJ589" s="6"/>
      <c r="BK589" s="6"/>
      <c r="BL589" s="6"/>
    </row>
    <row r="590">
      <c r="A590" s="63"/>
      <c r="B590" s="64"/>
      <c r="C590" s="64"/>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6"/>
      <c r="AN590" s="66"/>
      <c r="AO590" s="66"/>
      <c r="AP590" s="67"/>
      <c r="AQ590" s="66"/>
      <c r="AR590" s="6"/>
      <c r="AS590" s="6"/>
      <c r="AT590" s="6"/>
      <c r="AU590" s="6"/>
      <c r="AV590" s="6"/>
      <c r="AW590" s="6"/>
      <c r="AX590" s="6"/>
      <c r="AY590" s="6"/>
      <c r="AZ590" s="6"/>
      <c r="BA590" s="6"/>
      <c r="BB590" s="6"/>
      <c r="BC590" s="6"/>
      <c r="BD590" s="6"/>
      <c r="BE590" s="6"/>
      <c r="BF590" s="6"/>
      <c r="BG590" s="6"/>
      <c r="BH590" s="6"/>
      <c r="BI590" s="6"/>
      <c r="BJ590" s="6"/>
      <c r="BK590" s="6"/>
      <c r="BL590" s="6"/>
    </row>
    <row r="591">
      <c r="A591" s="63"/>
      <c r="B591" s="64"/>
      <c r="C591" s="64"/>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6"/>
      <c r="AN591" s="66"/>
      <c r="AO591" s="66"/>
      <c r="AP591" s="67"/>
      <c r="AQ591" s="66"/>
      <c r="AR591" s="6"/>
      <c r="AS591" s="6"/>
      <c r="AT591" s="6"/>
      <c r="AU591" s="6"/>
      <c r="AV591" s="6"/>
      <c r="AW591" s="6"/>
      <c r="AX591" s="6"/>
      <c r="AY591" s="6"/>
      <c r="AZ591" s="6"/>
      <c r="BA591" s="6"/>
      <c r="BB591" s="6"/>
      <c r="BC591" s="6"/>
      <c r="BD591" s="6"/>
      <c r="BE591" s="6"/>
      <c r="BF591" s="6"/>
      <c r="BG591" s="6"/>
      <c r="BH591" s="6"/>
      <c r="BI591" s="6"/>
      <c r="BJ591" s="6"/>
      <c r="BK591" s="6"/>
      <c r="BL591" s="6"/>
    </row>
    <row r="592">
      <c r="A592" s="63"/>
      <c r="B592" s="64"/>
      <c r="C592" s="64"/>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6"/>
      <c r="AN592" s="66"/>
      <c r="AO592" s="66"/>
      <c r="AP592" s="67"/>
      <c r="AQ592" s="66"/>
      <c r="AR592" s="6"/>
      <c r="AS592" s="6"/>
      <c r="AT592" s="6"/>
      <c r="AU592" s="6"/>
      <c r="AV592" s="6"/>
      <c r="AW592" s="6"/>
      <c r="AX592" s="6"/>
      <c r="AY592" s="6"/>
      <c r="AZ592" s="6"/>
      <c r="BA592" s="6"/>
      <c r="BB592" s="6"/>
      <c r="BC592" s="6"/>
      <c r="BD592" s="6"/>
      <c r="BE592" s="6"/>
      <c r="BF592" s="6"/>
      <c r="BG592" s="6"/>
      <c r="BH592" s="6"/>
      <c r="BI592" s="6"/>
      <c r="BJ592" s="6"/>
      <c r="BK592" s="6"/>
      <c r="BL592" s="6"/>
    </row>
    <row r="593">
      <c r="A593" s="63"/>
      <c r="B593" s="64"/>
      <c r="C593" s="64"/>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6"/>
      <c r="AN593" s="66"/>
      <c r="AO593" s="66"/>
      <c r="AP593" s="67"/>
      <c r="AQ593" s="66"/>
      <c r="AR593" s="6"/>
      <c r="AS593" s="6"/>
      <c r="AT593" s="6"/>
      <c r="AU593" s="6"/>
      <c r="AV593" s="6"/>
      <c r="AW593" s="6"/>
      <c r="AX593" s="6"/>
      <c r="AY593" s="6"/>
      <c r="AZ593" s="6"/>
      <c r="BA593" s="6"/>
      <c r="BB593" s="6"/>
      <c r="BC593" s="6"/>
      <c r="BD593" s="6"/>
      <c r="BE593" s="6"/>
      <c r="BF593" s="6"/>
      <c r="BG593" s="6"/>
      <c r="BH593" s="6"/>
      <c r="BI593" s="6"/>
      <c r="BJ593" s="6"/>
      <c r="BK593" s="6"/>
      <c r="BL593" s="6"/>
    </row>
    <row r="594">
      <c r="A594" s="63"/>
      <c r="B594" s="64"/>
      <c r="C594" s="64"/>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6"/>
      <c r="AN594" s="66"/>
      <c r="AO594" s="66"/>
      <c r="AP594" s="67"/>
      <c r="AQ594" s="66"/>
      <c r="AR594" s="6"/>
      <c r="AS594" s="6"/>
      <c r="AT594" s="6"/>
      <c r="AU594" s="6"/>
      <c r="AV594" s="6"/>
      <c r="AW594" s="6"/>
      <c r="AX594" s="6"/>
      <c r="AY594" s="6"/>
      <c r="AZ594" s="6"/>
      <c r="BA594" s="6"/>
      <c r="BB594" s="6"/>
      <c r="BC594" s="6"/>
      <c r="BD594" s="6"/>
      <c r="BE594" s="6"/>
      <c r="BF594" s="6"/>
      <c r="BG594" s="6"/>
      <c r="BH594" s="6"/>
      <c r="BI594" s="6"/>
      <c r="BJ594" s="6"/>
      <c r="BK594" s="6"/>
      <c r="BL594" s="6"/>
    </row>
    <row r="595">
      <c r="A595" s="63"/>
      <c r="B595" s="64"/>
      <c r="C595" s="64"/>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6"/>
      <c r="AN595" s="66"/>
      <c r="AO595" s="66"/>
      <c r="AP595" s="67"/>
      <c r="AQ595" s="66"/>
      <c r="AR595" s="6"/>
      <c r="AS595" s="6"/>
      <c r="AT595" s="6"/>
      <c r="AU595" s="6"/>
      <c r="AV595" s="6"/>
      <c r="AW595" s="6"/>
      <c r="AX595" s="6"/>
      <c r="AY595" s="6"/>
      <c r="AZ595" s="6"/>
      <c r="BA595" s="6"/>
      <c r="BB595" s="6"/>
      <c r="BC595" s="6"/>
      <c r="BD595" s="6"/>
      <c r="BE595" s="6"/>
      <c r="BF595" s="6"/>
      <c r="BG595" s="6"/>
      <c r="BH595" s="6"/>
      <c r="BI595" s="6"/>
      <c r="BJ595" s="6"/>
      <c r="BK595" s="6"/>
      <c r="BL595" s="6"/>
    </row>
    <row r="596">
      <c r="A596" s="63"/>
      <c r="B596" s="64"/>
      <c r="C596" s="64"/>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6"/>
      <c r="AN596" s="66"/>
      <c r="AO596" s="66"/>
      <c r="AP596" s="67"/>
      <c r="AQ596" s="66"/>
      <c r="AR596" s="6"/>
      <c r="AS596" s="6"/>
      <c r="AT596" s="6"/>
      <c r="AU596" s="6"/>
      <c r="AV596" s="6"/>
      <c r="AW596" s="6"/>
      <c r="AX596" s="6"/>
      <c r="AY596" s="6"/>
      <c r="AZ596" s="6"/>
      <c r="BA596" s="6"/>
      <c r="BB596" s="6"/>
      <c r="BC596" s="6"/>
      <c r="BD596" s="6"/>
      <c r="BE596" s="6"/>
      <c r="BF596" s="6"/>
      <c r="BG596" s="6"/>
      <c r="BH596" s="6"/>
      <c r="BI596" s="6"/>
      <c r="BJ596" s="6"/>
      <c r="BK596" s="6"/>
      <c r="BL596" s="6"/>
    </row>
    <row r="597">
      <c r="A597" s="63"/>
      <c r="B597" s="64"/>
      <c r="C597" s="64"/>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6"/>
      <c r="AN597" s="66"/>
      <c r="AO597" s="66"/>
      <c r="AP597" s="67"/>
      <c r="AQ597" s="66"/>
      <c r="AR597" s="6"/>
      <c r="AS597" s="6"/>
      <c r="AT597" s="6"/>
      <c r="AU597" s="6"/>
      <c r="AV597" s="6"/>
      <c r="AW597" s="6"/>
      <c r="AX597" s="6"/>
      <c r="AY597" s="6"/>
      <c r="AZ597" s="6"/>
      <c r="BA597" s="6"/>
      <c r="BB597" s="6"/>
      <c r="BC597" s="6"/>
      <c r="BD597" s="6"/>
      <c r="BE597" s="6"/>
      <c r="BF597" s="6"/>
      <c r="BG597" s="6"/>
      <c r="BH597" s="6"/>
      <c r="BI597" s="6"/>
      <c r="BJ597" s="6"/>
      <c r="BK597" s="6"/>
      <c r="BL597" s="6"/>
    </row>
    <row r="598">
      <c r="A598" s="63"/>
      <c r="B598" s="64"/>
      <c r="C598" s="64"/>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6"/>
      <c r="AN598" s="66"/>
      <c r="AO598" s="66"/>
      <c r="AP598" s="67"/>
      <c r="AQ598" s="66"/>
      <c r="AR598" s="6"/>
      <c r="AS598" s="6"/>
      <c r="AT598" s="6"/>
      <c r="AU598" s="6"/>
      <c r="AV598" s="6"/>
      <c r="AW598" s="6"/>
      <c r="AX598" s="6"/>
      <c r="AY598" s="6"/>
      <c r="AZ598" s="6"/>
      <c r="BA598" s="6"/>
      <c r="BB598" s="6"/>
      <c r="BC598" s="6"/>
      <c r="BD598" s="6"/>
      <c r="BE598" s="6"/>
      <c r="BF598" s="6"/>
      <c r="BG598" s="6"/>
      <c r="BH598" s="6"/>
      <c r="BI598" s="6"/>
      <c r="BJ598" s="6"/>
      <c r="BK598" s="6"/>
      <c r="BL598" s="6"/>
    </row>
    <row r="599">
      <c r="A599" s="63"/>
      <c r="B599" s="64"/>
      <c r="C599" s="64"/>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6"/>
      <c r="AN599" s="66"/>
      <c r="AO599" s="66"/>
      <c r="AP599" s="67"/>
      <c r="AQ599" s="66"/>
      <c r="AR599" s="6"/>
      <c r="AS599" s="6"/>
      <c r="AT599" s="6"/>
      <c r="AU599" s="6"/>
      <c r="AV599" s="6"/>
      <c r="AW599" s="6"/>
      <c r="AX599" s="6"/>
      <c r="AY599" s="6"/>
      <c r="AZ599" s="6"/>
      <c r="BA599" s="6"/>
      <c r="BB599" s="6"/>
      <c r="BC599" s="6"/>
      <c r="BD599" s="6"/>
      <c r="BE599" s="6"/>
      <c r="BF599" s="6"/>
      <c r="BG599" s="6"/>
      <c r="BH599" s="6"/>
      <c r="BI599" s="6"/>
      <c r="BJ599" s="6"/>
      <c r="BK599" s="6"/>
      <c r="BL599" s="6"/>
    </row>
    <row r="600">
      <c r="A600" s="63"/>
      <c r="B600" s="64"/>
      <c r="C600" s="64"/>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6"/>
      <c r="AN600" s="66"/>
      <c r="AO600" s="66"/>
      <c r="AP600" s="67"/>
      <c r="AQ600" s="66"/>
      <c r="AR600" s="6"/>
      <c r="AS600" s="6"/>
      <c r="AT600" s="6"/>
      <c r="AU600" s="6"/>
      <c r="AV600" s="6"/>
      <c r="AW600" s="6"/>
      <c r="AX600" s="6"/>
      <c r="AY600" s="6"/>
      <c r="AZ600" s="6"/>
      <c r="BA600" s="6"/>
      <c r="BB600" s="6"/>
      <c r="BC600" s="6"/>
      <c r="BD600" s="6"/>
      <c r="BE600" s="6"/>
      <c r="BF600" s="6"/>
      <c r="BG600" s="6"/>
      <c r="BH600" s="6"/>
      <c r="BI600" s="6"/>
      <c r="BJ600" s="6"/>
      <c r="BK600" s="6"/>
      <c r="BL600" s="6"/>
    </row>
    <row r="601">
      <c r="A601" s="63"/>
      <c r="B601" s="64"/>
      <c r="C601" s="64"/>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6"/>
      <c r="AN601" s="66"/>
      <c r="AO601" s="66"/>
      <c r="AP601" s="67"/>
      <c r="AQ601" s="66"/>
      <c r="AR601" s="6"/>
      <c r="AS601" s="6"/>
      <c r="AT601" s="6"/>
      <c r="AU601" s="6"/>
      <c r="AV601" s="6"/>
      <c r="AW601" s="6"/>
      <c r="AX601" s="6"/>
      <c r="AY601" s="6"/>
      <c r="AZ601" s="6"/>
      <c r="BA601" s="6"/>
      <c r="BB601" s="6"/>
      <c r="BC601" s="6"/>
      <c r="BD601" s="6"/>
      <c r="BE601" s="6"/>
      <c r="BF601" s="6"/>
      <c r="BG601" s="6"/>
      <c r="BH601" s="6"/>
      <c r="BI601" s="6"/>
      <c r="BJ601" s="6"/>
      <c r="BK601" s="6"/>
      <c r="BL601" s="6"/>
    </row>
    <row r="602">
      <c r="A602" s="63"/>
      <c r="B602" s="64"/>
      <c r="C602" s="64"/>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6"/>
      <c r="AN602" s="66"/>
      <c r="AO602" s="66"/>
      <c r="AP602" s="67"/>
      <c r="AQ602" s="66"/>
      <c r="AR602" s="6"/>
      <c r="AS602" s="6"/>
      <c r="AT602" s="6"/>
      <c r="AU602" s="6"/>
      <c r="AV602" s="6"/>
      <c r="AW602" s="6"/>
      <c r="AX602" s="6"/>
      <c r="AY602" s="6"/>
      <c r="AZ602" s="6"/>
      <c r="BA602" s="6"/>
      <c r="BB602" s="6"/>
      <c r="BC602" s="6"/>
      <c r="BD602" s="6"/>
      <c r="BE602" s="6"/>
      <c r="BF602" s="6"/>
      <c r="BG602" s="6"/>
      <c r="BH602" s="6"/>
      <c r="BI602" s="6"/>
      <c r="BJ602" s="6"/>
      <c r="BK602" s="6"/>
      <c r="BL602" s="6"/>
    </row>
    <row r="603">
      <c r="A603" s="63"/>
      <c r="B603" s="64"/>
      <c r="C603" s="64"/>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6"/>
      <c r="AN603" s="66"/>
      <c r="AO603" s="66"/>
      <c r="AP603" s="67"/>
      <c r="AQ603" s="66"/>
      <c r="AR603" s="6"/>
      <c r="AS603" s="6"/>
      <c r="AT603" s="6"/>
      <c r="AU603" s="6"/>
      <c r="AV603" s="6"/>
      <c r="AW603" s="6"/>
      <c r="AX603" s="6"/>
      <c r="AY603" s="6"/>
      <c r="AZ603" s="6"/>
      <c r="BA603" s="6"/>
      <c r="BB603" s="6"/>
      <c r="BC603" s="6"/>
      <c r="BD603" s="6"/>
      <c r="BE603" s="6"/>
      <c r="BF603" s="6"/>
      <c r="BG603" s="6"/>
      <c r="BH603" s="6"/>
      <c r="BI603" s="6"/>
      <c r="BJ603" s="6"/>
      <c r="BK603" s="6"/>
      <c r="BL603" s="6"/>
    </row>
    <row r="604">
      <c r="A604" s="63"/>
      <c r="B604" s="64"/>
      <c r="C604" s="64"/>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6"/>
      <c r="AN604" s="66"/>
      <c r="AO604" s="66"/>
      <c r="AP604" s="67"/>
      <c r="AQ604" s="66"/>
      <c r="AR604" s="6"/>
      <c r="AS604" s="6"/>
      <c r="AT604" s="6"/>
      <c r="AU604" s="6"/>
      <c r="AV604" s="6"/>
      <c r="AW604" s="6"/>
      <c r="AX604" s="6"/>
      <c r="AY604" s="6"/>
      <c r="AZ604" s="6"/>
      <c r="BA604" s="6"/>
      <c r="BB604" s="6"/>
      <c r="BC604" s="6"/>
      <c r="BD604" s="6"/>
      <c r="BE604" s="6"/>
      <c r="BF604" s="6"/>
      <c r="BG604" s="6"/>
      <c r="BH604" s="6"/>
      <c r="BI604" s="6"/>
      <c r="BJ604" s="6"/>
      <c r="BK604" s="6"/>
      <c r="BL604" s="6"/>
    </row>
    <row r="605">
      <c r="A605" s="63"/>
      <c r="B605" s="64"/>
      <c r="C605" s="64"/>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6"/>
      <c r="AN605" s="66"/>
      <c r="AO605" s="66"/>
      <c r="AP605" s="67"/>
      <c r="AQ605" s="66"/>
      <c r="AR605" s="6"/>
      <c r="AS605" s="6"/>
      <c r="AT605" s="6"/>
      <c r="AU605" s="6"/>
      <c r="AV605" s="6"/>
      <c r="AW605" s="6"/>
      <c r="AX605" s="6"/>
      <c r="AY605" s="6"/>
      <c r="AZ605" s="6"/>
      <c r="BA605" s="6"/>
      <c r="BB605" s="6"/>
      <c r="BC605" s="6"/>
      <c r="BD605" s="6"/>
      <c r="BE605" s="6"/>
      <c r="BF605" s="6"/>
      <c r="BG605" s="6"/>
      <c r="BH605" s="6"/>
      <c r="BI605" s="6"/>
      <c r="BJ605" s="6"/>
      <c r="BK605" s="6"/>
      <c r="BL605" s="6"/>
    </row>
    <row r="606">
      <c r="A606" s="63"/>
      <c r="B606" s="64"/>
      <c r="C606" s="64"/>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6"/>
      <c r="AN606" s="66"/>
      <c r="AO606" s="66"/>
      <c r="AP606" s="67"/>
      <c r="AQ606" s="66"/>
      <c r="AR606" s="6"/>
      <c r="AS606" s="6"/>
      <c r="AT606" s="6"/>
      <c r="AU606" s="6"/>
      <c r="AV606" s="6"/>
      <c r="AW606" s="6"/>
      <c r="AX606" s="6"/>
      <c r="AY606" s="6"/>
      <c r="AZ606" s="6"/>
      <c r="BA606" s="6"/>
      <c r="BB606" s="6"/>
      <c r="BC606" s="6"/>
      <c r="BD606" s="6"/>
      <c r="BE606" s="6"/>
      <c r="BF606" s="6"/>
      <c r="BG606" s="6"/>
      <c r="BH606" s="6"/>
      <c r="BI606" s="6"/>
      <c r="BJ606" s="6"/>
      <c r="BK606" s="6"/>
      <c r="BL606" s="6"/>
    </row>
    <row r="607">
      <c r="A607" s="63"/>
      <c r="B607" s="64"/>
      <c r="C607" s="64"/>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6"/>
      <c r="AN607" s="66"/>
      <c r="AO607" s="66"/>
      <c r="AP607" s="67"/>
      <c r="AQ607" s="66"/>
      <c r="AR607" s="6"/>
      <c r="AS607" s="6"/>
      <c r="AT607" s="6"/>
      <c r="AU607" s="6"/>
      <c r="AV607" s="6"/>
      <c r="AW607" s="6"/>
      <c r="AX607" s="6"/>
      <c r="AY607" s="6"/>
      <c r="AZ607" s="6"/>
      <c r="BA607" s="6"/>
      <c r="BB607" s="6"/>
      <c r="BC607" s="6"/>
      <c r="BD607" s="6"/>
      <c r="BE607" s="6"/>
      <c r="BF607" s="6"/>
      <c r="BG607" s="6"/>
      <c r="BH607" s="6"/>
      <c r="BI607" s="6"/>
      <c r="BJ607" s="6"/>
      <c r="BK607" s="6"/>
      <c r="BL607" s="6"/>
    </row>
    <row r="608">
      <c r="A608" s="63"/>
      <c r="B608" s="64"/>
      <c r="C608" s="64"/>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6"/>
      <c r="AN608" s="66"/>
      <c r="AO608" s="66"/>
      <c r="AP608" s="67"/>
      <c r="AQ608" s="66"/>
      <c r="AR608" s="6"/>
      <c r="AS608" s="6"/>
      <c r="AT608" s="6"/>
      <c r="AU608" s="6"/>
      <c r="AV608" s="6"/>
      <c r="AW608" s="6"/>
      <c r="AX608" s="6"/>
      <c r="AY608" s="6"/>
      <c r="AZ608" s="6"/>
      <c r="BA608" s="6"/>
      <c r="BB608" s="6"/>
      <c r="BC608" s="6"/>
      <c r="BD608" s="6"/>
      <c r="BE608" s="6"/>
      <c r="BF608" s="6"/>
      <c r="BG608" s="6"/>
      <c r="BH608" s="6"/>
      <c r="BI608" s="6"/>
      <c r="BJ608" s="6"/>
      <c r="BK608" s="6"/>
      <c r="BL608" s="6"/>
    </row>
    <row r="609">
      <c r="A609" s="63"/>
      <c r="B609" s="64"/>
      <c r="C609" s="64"/>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6"/>
      <c r="AN609" s="66"/>
      <c r="AO609" s="66"/>
      <c r="AP609" s="67"/>
      <c r="AQ609" s="66"/>
      <c r="AR609" s="6"/>
      <c r="AS609" s="6"/>
      <c r="AT609" s="6"/>
      <c r="AU609" s="6"/>
      <c r="AV609" s="6"/>
      <c r="AW609" s="6"/>
      <c r="AX609" s="6"/>
      <c r="AY609" s="6"/>
      <c r="AZ609" s="6"/>
      <c r="BA609" s="6"/>
      <c r="BB609" s="6"/>
      <c r="BC609" s="6"/>
      <c r="BD609" s="6"/>
      <c r="BE609" s="6"/>
      <c r="BF609" s="6"/>
      <c r="BG609" s="6"/>
      <c r="BH609" s="6"/>
      <c r="BI609" s="6"/>
      <c r="BJ609" s="6"/>
      <c r="BK609" s="6"/>
      <c r="BL609" s="6"/>
    </row>
    <row r="610">
      <c r="A610" s="63"/>
      <c r="B610" s="64"/>
      <c r="C610" s="64"/>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6"/>
      <c r="AN610" s="66"/>
      <c r="AO610" s="66"/>
      <c r="AP610" s="67"/>
      <c r="AQ610" s="66"/>
      <c r="AR610" s="6"/>
      <c r="AS610" s="6"/>
      <c r="AT610" s="6"/>
      <c r="AU610" s="6"/>
      <c r="AV610" s="6"/>
      <c r="AW610" s="6"/>
      <c r="AX610" s="6"/>
      <c r="AY610" s="6"/>
      <c r="AZ610" s="6"/>
      <c r="BA610" s="6"/>
      <c r="BB610" s="6"/>
      <c r="BC610" s="6"/>
      <c r="BD610" s="6"/>
      <c r="BE610" s="6"/>
      <c r="BF610" s="6"/>
      <c r="BG610" s="6"/>
      <c r="BH610" s="6"/>
      <c r="BI610" s="6"/>
      <c r="BJ610" s="6"/>
      <c r="BK610" s="6"/>
      <c r="BL610" s="6"/>
    </row>
    <row r="611">
      <c r="A611" s="63"/>
      <c r="B611" s="64"/>
      <c r="C611" s="64"/>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6"/>
      <c r="AN611" s="66"/>
      <c r="AO611" s="66"/>
      <c r="AP611" s="67"/>
      <c r="AQ611" s="66"/>
      <c r="AR611" s="6"/>
      <c r="AS611" s="6"/>
      <c r="AT611" s="6"/>
      <c r="AU611" s="6"/>
      <c r="AV611" s="6"/>
      <c r="AW611" s="6"/>
      <c r="AX611" s="6"/>
      <c r="AY611" s="6"/>
      <c r="AZ611" s="6"/>
      <c r="BA611" s="6"/>
      <c r="BB611" s="6"/>
      <c r="BC611" s="6"/>
      <c r="BD611" s="6"/>
      <c r="BE611" s="6"/>
      <c r="BF611" s="6"/>
      <c r="BG611" s="6"/>
      <c r="BH611" s="6"/>
      <c r="BI611" s="6"/>
      <c r="BJ611" s="6"/>
      <c r="BK611" s="6"/>
      <c r="BL611" s="6"/>
    </row>
    <row r="612">
      <c r="A612" s="63"/>
      <c r="B612" s="64"/>
      <c r="C612" s="64"/>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6"/>
      <c r="AN612" s="66"/>
      <c r="AO612" s="66"/>
      <c r="AP612" s="67"/>
      <c r="AQ612" s="66"/>
      <c r="AR612" s="6"/>
      <c r="AS612" s="6"/>
      <c r="AT612" s="6"/>
      <c r="AU612" s="6"/>
      <c r="AV612" s="6"/>
      <c r="AW612" s="6"/>
      <c r="AX612" s="6"/>
      <c r="AY612" s="6"/>
      <c r="AZ612" s="6"/>
      <c r="BA612" s="6"/>
      <c r="BB612" s="6"/>
      <c r="BC612" s="6"/>
      <c r="BD612" s="6"/>
      <c r="BE612" s="6"/>
      <c r="BF612" s="6"/>
      <c r="BG612" s="6"/>
      <c r="BH612" s="6"/>
      <c r="BI612" s="6"/>
      <c r="BJ612" s="6"/>
      <c r="BK612" s="6"/>
      <c r="BL612" s="6"/>
    </row>
    <row r="613">
      <c r="A613" s="63"/>
      <c r="B613" s="64"/>
      <c r="C613" s="64"/>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6"/>
      <c r="AN613" s="66"/>
      <c r="AO613" s="66"/>
      <c r="AP613" s="67"/>
      <c r="AQ613" s="66"/>
      <c r="AR613" s="6"/>
      <c r="AS613" s="6"/>
      <c r="AT613" s="6"/>
      <c r="AU613" s="6"/>
      <c r="AV613" s="6"/>
      <c r="AW613" s="6"/>
      <c r="AX613" s="6"/>
      <c r="AY613" s="6"/>
      <c r="AZ613" s="6"/>
      <c r="BA613" s="6"/>
      <c r="BB613" s="6"/>
      <c r="BC613" s="6"/>
      <c r="BD613" s="6"/>
      <c r="BE613" s="6"/>
      <c r="BF613" s="6"/>
      <c r="BG613" s="6"/>
      <c r="BH613" s="6"/>
      <c r="BI613" s="6"/>
      <c r="BJ613" s="6"/>
      <c r="BK613" s="6"/>
      <c r="BL613" s="6"/>
    </row>
    <row r="614">
      <c r="A614" s="63"/>
      <c r="B614" s="64"/>
      <c r="C614" s="64"/>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6"/>
      <c r="AN614" s="66"/>
      <c r="AO614" s="66"/>
      <c r="AP614" s="67"/>
      <c r="AQ614" s="66"/>
      <c r="AR614" s="6"/>
      <c r="AS614" s="6"/>
      <c r="AT614" s="6"/>
      <c r="AU614" s="6"/>
      <c r="AV614" s="6"/>
      <c r="AW614" s="6"/>
      <c r="AX614" s="6"/>
      <c r="AY614" s="6"/>
      <c r="AZ614" s="6"/>
      <c r="BA614" s="6"/>
      <c r="BB614" s="6"/>
      <c r="BC614" s="6"/>
      <c r="BD614" s="6"/>
      <c r="BE614" s="6"/>
      <c r="BF614" s="6"/>
      <c r="BG614" s="6"/>
      <c r="BH614" s="6"/>
      <c r="BI614" s="6"/>
      <c r="BJ614" s="6"/>
      <c r="BK614" s="6"/>
      <c r="BL614" s="6"/>
    </row>
    <row r="615">
      <c r="A615" s="63"/>
      <c r="B615" s="64"/>
      <c r="C615" s="64"/>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6"/>
      <c r="AN615" s="66"/>
      <c r="AO615" s="66"/>
      <c r="AP615" s="67"/>
      <c r="AQ615" s="66"/>
      <c r="AR615" s="6"/>
      <c r="AS615" s="6"/>
      <c r="AT615" s="6"/>
      <c r="AU615" s="6"/>
      <c r="AV615" s="6"/>
      <c r="AW615" s="6"/>
      <c r="AX615" s="6"/>
      <c r="AY615" s="6"/>
      <c r="AZ615" s="6"/>
      <c r="BA615" s="6"/>
      <c r="BB615" s="6"/>
      <c r="BC615" s="6"/>
      <c r="BD615" s="6"/>
      <c r="BE615" s="6"/>
      <c r="BF615" s="6"/>
      <c r="BG615" s="6"/>
      <c r="BH615" s="6"/>
      <c r="BI615" s="6"/>
      <c r="BJ615" s="6"/>
      <c r="BK615" s="6"/>
      <c r="BL615" s="6"/>
    </row>
    <row r="616">
      <c r="A616" s="63"/>
      <c r="B616" s="64"/>
      <c r="C616" s="64"/>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6"/>
      <c r="AN616" s="66"/>
      <c r="AO616" s="66"/>
      <c r="AP616" s="67"/>
      <c r="AQ616" s="66"/>
      <c r="AR616" s="6"/>
      <c r="AS616" s="6"/>
      <c r="AT616" s="6"/>
      <c r="AU616" s="6"/>
      <c r="AV616" s="6"/>
      <c r="AW616" s="6"/>
      <c r="AX616" s="6"/>
      <c r="AY616" s="6"/>
      <c r="AZ616" s="6"/>
      <c r="BA616" s="6"/>
      <c r="BB616" s="6"/>
      <c r="BC616" s="6"/>
      <c r="BD616" s="6"/>
      <c r="BE616" s="6"/>
      <c r="BF616" s="6"/>
      <c r="BG616" s="6"/>
      <c r="BH616" s="6"/>
      <c r="BI616" s="6"/>
      <c r="BJ616" s="6"/>
      <c r="BK616" s="6"/>
      <c r="BL616" s="6"/>
    </row>
    <row r="617">
      <c r="A617" s="63"/>
      <c r="B617" s="64"/>
      <c r="C617" s="64"/>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6"/>
      <c r="AN617" s="66"/>
      <c r="AO617" s="66"/>
      <c r="AP617" s="67"/>
      <c r="AQ617" s="66"/>
      <c r="AR617" s="6"/>
      <c r="AS617" s="6"/>
      <c r="AT617" s="6"/>
      <c r="AU617" s="6"/>
      <c r="AV617" s="6"/>
      <c r="AW617" s="6"/>
      <c r="AX617" s="6"/>
      <c r="AY617" s="6"/>
      <c r="AZ617" s="6"/>
      <c r="BA617" s="6"/>
      <c r="BB617" s="6"/>
      <c r="BC617" s="6"/>
      <c r="BD617" s="6"/>
      <c r="BE617" s="6"/>
      <c r="BF617" s="6"/>
      <c r="BG617" s="6"/>
      <c r="BH617" s="6"/>
      <c r="BI617" s="6"/>
      <c r="BJ617" s="6"/>
      <c r="BK617" s="6"/>
      <c r="BL617" s="6"/>
    </row>
    <row r="618">
      <c r="A618" s="63"/>
      <c r="B618" s="64"/>
      <c r="C618" s="64"/>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6"/>
      <c r="AN618" s="66"/>
      <c r="AO618" s="66"/>
      <c r="AP618" s="67"/>
      <c r="AQ618" s="66"/>
      <c r="AR618" s="6"/>
      <c r="AS618" s="6"/>
      <c r="AT618" s="6"/>
      <c r="AU618" s="6"/>
      <c r="AV618" s="6"/>
      <c r="AW618" s="6"/>
      <c r="AX618" s="6"/>
      <c r="AY618" s="6"/>
      <c r="AZ618" s="6"/>
      <c r="BA618" s="6"/>
      <c r="BB618" s="6"/>
      <c r="BC618" s="6"/>
      <c r="BD618" s="6"/>
      <c r="BE618" s="6"/>
      <c r="BF618" s="6"/>
      <c r="BG618" s="6"/>
      <c r="BH618" s="6"/>
      <c r="BI618" s="6"/>
      <c r="BJ618" s="6"/>
      <c r="BK618" s="6"/>
      <c r="BL618" s="6"/>
    </row>
    <row r="619">
      <c r="A619" s="63"/>
      <c r="B619" s="64"/>
      <c r="C619" s="64"/>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6"/>
      <c r="AN619" s="66"/>
      <c r="AO619" s="66"/>
      <c r="AP619" s="67"/>
      <c r="AQ619" s="66"/>
      <c r="AR619" s="6"/>
      <c r="AS619" s="6"/>
      <c r="AT619" s="6"/>
      <c r="AU619" s="6"/>
      <c r="AV619" s="6"/>
      <c r="AW619" s="6"/>
      <c r="AX619" s="6"/>
      <c r="AY619" s="6"/>
      <c r="AZ619" s="6"/>
      <c r="BA619" s="6"/>
      <c r="BB619" s="6"/>
      <c r="BC619" s="6"/>
      <c r="BD619" s="6"/>
      <c r="BE619" s="6"/>
      <c r="BF619" s="6"/>
      <c r="BG619" s="6"/>
      <c r="BH619" s="6"/>
      <c r="BI619" s="6"/>
      <c r="BJ619" s="6"/>
      <c r="BK619" s="6"/>
      <c r="BL619" s="6"/>
    </row>
    <row r="620">
      <c r="A620" s="63"/>
      <c r="B620" s="64"/>
      <c r="C620" s="64"/>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6"/>
      <c r="AN620" s="66"/>
      <c r="AO620" s="66"/>
      <c r="AP620" s="67"/>
      <c r="AQ620" s="66"/>
      <c r="AR620" s="6"/>
      <c r="AS620" s="6"/>
      <c r="AT620" s="6"/>
      <c r="AU620" s="6"/>
      <c r="AV620" s="6"/>
      <c r="AW620" s="6"/>
      <c r="AX620" s="6"/>
      <c r="AY620" s="6"/>
      <c r="AZ620" s="6"/>
      <c r="BA620" s="6"/>
      <c r="BB620" s="6"/>
      <c r="BC620" s="6"/>
      <c r="BD620" s="6"/>
      <c r="BE620" s="6"/>
      <c r="BF620" s="6"/>
      <c r="BG620" s="6"/>
      <c r="BH620" s="6"/>
      <c r="BI620" s="6"/>
      <c r="BJ620" s="6"/>
      <c r="BK620" s="6"/>
      <c r="BL620" s="6"/>
    </row>
    <row r="621">
      <c r="A621" s="63"/>
      <c r="B621" s="64"/>
      <c r="C621" s="64"/>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6"/>
      <c r="AN621" s="66"/>
      <c r="AO621" s="66"/>
      <c r="AP621" s="67"/>
      <c r="AQ621" s="66"/>
      <c r="AR621" s="6"/>
      <c r="AS621" s="6"/>
      <c r="AT621" s="6"/>
      <c r="AU621" s="6"/>
      <c r="AV621" s="6"/>
      <c r="AW621" s="6"/>
      <c r="AX621" s="6"/>
      <c r="AY621" s="6"/>
      <c r="AZ621" s="6"/>
      <c r="BA621" s="6"/>
      <c r="BB621" s="6"/>
      <c r="BC621" s="6"/>
      <c r="BD621" s="6"/>
      <c r="BE621" s="6"/>
      <c r="BF621" s="6"/>
      <c r="BG621" s="6"/>
      <c r="BH621" s="6"/>
      <c r="BI621" s="6"/>
      <c r="BJ621" s="6"/>
      <c r="BK621" s="6"/>
      <c r="BL621" s="6"/>
    </row>
    <row r="622">
      <c r="A622" s="63"/>
      <c r="B622" s="64"/>
      <c r="C622" s="64"/>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6"/>
      <c r="AN622" s="66"/>
      <c r="AO622" s="66"/>
      <c r="AP622" s="67"/>
      <c r="AQ622" s="66"/>
      <c r="AR622" s="6"/>
      <c r="AS622" s="6"/>
      <c r="AT622" s="6"/>
      <c r="AU622" s="6"/>
      <c r="AV622" s="6"/>
      <c r="AW622" s="6"/>
      <c r="AX622" s="6"/>
      <c r="AY622" s="6"/>
      <c r="AZ622" s="6"/>
      <c r="BA622" s="6"/>
      <c r="BB622" s="6"/>
      <c r="BC622" s="6"/>
      <c r="BD622" s="6"/>
      <c r="BE622" s="6"/>
      <c r="BF622" s="6"/>
      <c r="BG622" s="6"/>
      <c r="BH622" s="6"/>
      <c r="BI622" s="6"/>
      <c r="BJ622" s="6"/>
      <c r="BK622" s="6"/>
      <c r="BL622" s="6"/>
    </row>
    <row r="623">
      <c r="A623" s="63"/>
      <c r="B623" s="64"/>
      <c r="C623" s="64"/>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6"/>
      <c r="AN623" s="66"/>
      <c r="AO623" s="66"/>
      <c r="AP623" s="67"/>
      <c r="AQ623" s="66"/>
      <c r="AR623" s="6"/>
      <c r="AS623" s="6"/>
      <c r="AT623" s="6"/>
      <c r="AU623" s="6"/>
      <c r="AV623" s="6"/>
      <c r="AW623" s="6"/>
      <c r="AX623" s="6"/>
      <c r="AY623" s="6"/>
      <c r="AZ623" s="6"/>
      <c r="BA623" s="6"/>
      <c r="BB623" s="6"/>
      <c r="BC623" s="6"/>
      <c r="BD623" s="6"/>
      <c r="BE623" s="6"/>
      <c r="BF623" s="6"/>
      <c r="BG623" s="6"/>
      <c r="BH623" s="6"/>
      <c r="BI623" s="6"/>
      <c r="BJ623" s="6"/>
      <c r="BK623" s="6"/>
      <c r="BL623" s="6"/>
    </row>
    <row r="624">
      <c r="A624" s="63"/>
      <c r="B624" s="64"/>
      <c r="C624" s="64"/>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6"/>
      <c r="AN624" s="66"/>
      <c r="AO624" s="66"/>
      <c r="AP624" s="67"/>
      <c r="AQ624" s="66"/>
      <c r="AR624" s="6"/>
      <c r="AS624" s="6"/>
      <c r="AT624" s="6"/>
      <c r="AU624" s="6"/>
      <c r="AV624" s="6"/>
      <c r="AW624" s="6"/>
      <c r="AX624" s="6"/>
      <c r="AY624" s="6"/>
      <c r="AZ624" s="6"/>
      <c r="BA624" s="6"/>
      <c r="BB624" s="6"/>
      <c r="BC624" s="6"/>
      <c r="BD624" s="6"/>
      <c r="BE624" s="6"/>
      <c r="BF624" s="6"/>
      <c r="BG624" s="6"/>
      <c r="BH624" s="6"/>
      <c r="BI624" s="6"/>
      <c r="BJ624" s="6"/>
      <c r="BK624" s="6"/>
      <c r="BL624" s="6"/>
    </row>
    <row r="625">
      <c r="A625" s="63"/>
      <c r="B625" s="64"/>
      <c r="C625" s="64"/>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6"/>
      <c r="AN625" s="66"/>
      <c r="AO625" s="66"/>
      <c r="AP625" s="67"/>
      <c r="AQ625" s="66"/>
      <c r="AR625" s="6"/>
      <c r="AS625" s="6"/>
      <c r="AT625" s="6"/>
      <c r="AU625" s="6"/>
      <c r="AV625" s="6"/>
      <c r="AW625" s="6"/>
      <c r="AX625" s="6"/>
      <c r="AY625" s="6"/>
      <c r="AZ625" s="6"/>
      <c r="BA625" s="6"/>
      <c r="BB625" s="6"/>
      <c r="BC625" s="6"/>
      <c r="BD625" s="6"/>
      <c r="BE625" s="6"/>
      <c r="BF625" s="6"/>
      <c r="BG625" s="6"/>
      <c r="BH625" s="6"/>
      <c r="BI625" s="6"/>
      <c r="BJ625" s="6"/>
      <c r="BK625" s="6"/>
      <c r="BL625" s="6"/>
    </row>
    <row r="626">
      <c r="A626" s="63"/>
      <c r="B626" s="64"/>
      <c r="C626" s="64"/>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6"/>
      <c r="AN626" s="66"/>
      <c r="AO626" s="66"/>
      <c r="AP626" s="67"/>
      <c r="AQ626" s="66"/>
      <c r="AR626" s="6"/>
      <c r="AS626" s="6"/>
      <c r="AT626" s="6"/>
      <c r="AU626" s="6"/>
      <c r="AV626" s="6"/>
      <c r="AW626" s="6"/>
      <c r="AX626" s="6"/>
      <c r="AY626" s="6"/>
      <c r="AZ626" s="6"/>
      <c r="BA626" s="6"/>
      <c r="BB626" s="6"/>
      <c r="BC626" s="6"/>
      <c r="BD626" s="6"/>
      <c r="BE626" s="6"/>
      <c r="BF626" s="6"/>
      <c r="BG626" s="6"/>
      <c r="BH626" s="6"/>
      <c r="BI626" s="6"/>
      <c r="BJ626" s="6"/>
      <c r="BK626" s="6"/>
      <c r="BL626" s="6"/>
    </row>
    <row r="627">
      <c r="A627" s="63"/>
      <c r="B627" s="64"/>
      <c r="C627" s="64"/>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6"/>
      <c r="AN627" s="66"/>
      <c r="AO627" s="66"/>
      <c r="AP627" s="67"/>
      <c r="AQ627" s="66"/>
      <c r="AR627" s="6"/>
      <c r="AS627" s="6"/>
      <c r="AT627" s="6"/>
      <c r="AU627" s="6"/>
      <c r="AV627" s="6"/>
      <c r="AW627" s="6"/>
      <c r="AX627" s="6"/>
      <c r="AY627" s="6"/>
      <c r="AZ627" s="6"/>
      <c r="BA627" s="6"/>
      <c r="BB627" s="6"/>
      <c r="BC627" s="6"/>
      <c r="BD627" s="6"/>
      <c r="BE627" s="6"/>
      <c r="BF627" s="6"/>
      <c r="BG627" s="6"/>
      <c r="BH627" s="6"/>
      <c r="BI627" s="6"/>
      <c r="BJ627" s="6"/>
      <c r="BK627" s="6"/>
      <c r="BL627" s="6"/>
    </row>
    <row r="628">
      <c r="A628" s="63"/>
      <c r="B628" s="64"/>
      <c r="C628" s="64"/>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6"/>
      <c r="AN628" s="66"/>
      <c r="AO628" s="66"/>
      <c r="AP628" s="67"/>
      <c r="AQ628" s="66"/>
      <c r="AR628" s="6"/>
      <c r="AS628" s="6"/>
      <c r="AT628" s="6"/>
      <c r="AU628" s="6"/>
      <c r="AV628" s="6"/>
      <c r="AW628" s="6"/>
      <c r="AX628" s="6"/>
      <c r="AY628" s="6"/>
      <c r="AZ628" s="6"/>
      <c r="BA628" s="6"/>
      <c r="BB628" s="6"/>
      <c r="BC628" s="6"/>
      <c r="BD628" s="6"/>
      <c r="BE628" s="6"/>
      <c r="BF628" s="6"/>
      <c r="BG628" s="6"/>
      <c r="BH628" s="6"/>
      <c r="BI628" s="6"/>
      <c r="BJ628" s="6"/>
      <c r="BK628" s="6"/>
      <c r="BL628" s="6"/>
    </row>
    <row r="629">
      <c r="A629" s="63"/>
      <c r="B629" s="64"/>
      <c r="C629" s="64"/>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6"/>
      <c r="AN629" s="66"/>
      <c r="AO629" s="66"/>
      <c r="AP629" s="67"/>
      <c r="AQ629" s="66"/>
      <c r="AR629" s="6"/>
      <c r="AS629" s="6"/>
      <c r="AT629" s="6"/>
      <c r="AU629" s="6"/>
      <c r="AV629" s="6"/>
      <c r="AW629" s="6"/>
      <c r="AX629" s="6"/>
      <c r="AY629" s="6"/>
      <c r="AZ629" s="6"/>
      <c r="BA629" s="6"/>
      <c r="BB629" s="6"/>
      <c r="BC629" s="6"/>
      <c r="BD629" s="6"/>
      <c r="BE629" s="6"/>
      <c r="BF629" s="6"/>
      <c r="BG629" s="6"/>
      <c r="BH629" s="6"/>
      <c r="BI629" s="6"/>
      <c r="BJ629" s="6"/>
      <c r="BK629" s="6"/>
      <c r="BL629" s="6"/>
    </row>
    <row r="630">
      <c r="A630" s="63"/>
      <c r="B630" s="64"/>
      <c r="C630" s="64"/>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6"/>
      <c r="AN630" s="66"/>
      <c r="AO630" s="66"/>
      <c r="AP630" s="67"/>
      <c r="AQ630" s="66"/>
      <c r="AR630" s="6"/>
      <c r="AS630" s="6"/>
      <c r="AT630" s="6"/>
      <c r="AU630" s="6"/>
      <c r="AV630" s="6"/>
      <c r="AW630" s="6"/>
      <c r="AX630" s="6"/>
      <c r="AY630" s="6"/>
      <c r="AZ630" s="6"/>
      <c r="BA630" s="6"/>
      <c r="BB630" s="6"/>
      <c r="BC630" s="6"/>
      <c r="BD630" s="6"/>
      <c r="BE630" s="6"/>
      <c r="BF630" s="6"/>
      <c r="BG630" s="6"/>
      <c r="BH630" s="6"/>
      <c r="BI630" s="6"/>
      <c r="BJ630" s="6"/>
      <c r="BK630" s="6"/>
      <c r="BL630" s="6"/>
    </row>
    <row r="631">
      <c r="A631" s="63"/>
      <c r="B631" s="64"/>
      <c r="C631" s="64"/>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6"/>
      <c r="AN631" s="66"/>
      <c r="AO631" s="66"/>
      <c r="AP631" s="67"/>
      <c r="AQ631" s="66"/>
      <c r="AR631" s="6"/>
      <c r="AS631" s="6"/>
      <c r="AT631" s="6"/>
      <c r="AU631" s="6"/>
      <c r="AV631" s="6"/>
      <c r="AW631" s="6"/>
      <c r="AX631" s="6"/>
      <c r="AY631" s="6"/>
      <c r="AZ631" s="6"/>
      <c r="BA631" s="6"/>
      <c r="BB631" s="6"/>
      <c r="BC631" s="6"/>
      <c r="BD631" s="6"/>
      <c r="BE631" s="6"/>
      <c r="BF631" s="6"/>
      <c r="BG631" s="6"/>
      <c r="BH631" s="6"/>
      <c r="BI631" s="6"/>
      <c r="BJ631" s="6"/>
      <c r="BK631" s="6"/>
      <c r="BL631" s="6"/>
    </row>
    <row r="632">
      <c r="A632" s="63"/>
      <c r="B632" s="64"/>
      <c r="C632" s="64"/>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6"/>
      <c r="AN632" s="66"/>
      <c r="AO632" s="66"/>
      <c r="AP632" s="67"/>
      <c r="AQ632" s="66"/>
      <c r="AR632" s="6"/>
      <c r="AS632" s="6"/>
      <c r="AT632" s="6"/>
      <c r="AU632" s="6"/>
      <c r="AV632" s="6"/>
      <c r="AW632" s="6"/>
      <c r="AX632" s="6"/>
      <c r="AY632" s="6"/>
      <c r="AZ632" s="6"/>
      <c r="BA632" s="6"/>
      <c r="BB632" s="6"/>
      <c r="BC632" s="6"/>
      <c r="BD632" s="6"/>
      <c r="BE632" s="6"/>
      <c r="BF632" s="6"/>
      <c r="BG632" s="6"/>
      <c r="BH632" s="6"/>
      <c r="BI632" s="6"/>
      <c r="BJ632" s="6"/>
      <c r="BK632" s="6"/>
      <c r="BL632" s="6"/>
    </row>
    <row r="633">
      <c r="A633" s="63"/>
      <c r="B633" s="64"/>
      <c r="C633" s="64"/>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6"/>
      <c r="AN633" s="66"/>
      <c r="AO633" s="66"/>
      <c r="AP633" s="67"/>
      <c r="AQ633" s="66"/>
      <c r="AR633" s="6"/>
      <c r="AS633" s="6"/>
      <c r="AT633" s="6"/>
      <c r="AU633" s="6"/>
      <c r="AV633" s="6"/>
      <c r="AW633" s="6"/>
      <c r="AX633" s="6"/>
      <c r="AY633" s="6"/>
      <c r="AZ633" s="6"/>
      <c r="BA633" s="6"/>
      <c r="BB633" s="6"/>
      <c r="BC633" s="6"/>
      <c r="BD633" s="6"/>
      <c r="BE633" s="6"/>
      <c r="BF633" s="6"/>
      <c r="BG633" s="6"/>
      <c r="BH633" s="6"/>
      <c r="BI633" s="6"/>
      <c r="BJ633" s="6"/>
      <c r="BK633" s="6"/>
      <c r="BL633" s="6"/>
    </row>
    <row r="634">
      <c r="A634" s="63"/>
      <c r="B634" s="64"/>
      <c r="C634" s="64"/>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6"/>
      <c r="AN634" s="66"/>
      <c r="AO634" s="66"/>
      <c r="AP634" s="67"/>
      <c r="AQ634" s="66"/>
      <c r="AR634" s="6"/>
      <c r="AS634" s="6"/>
      <c r="AT634" s="6"/>
      <c r="AU634" s="6"/>
      <c r="AV634" s="6"/>
      <c r="AW634" s="6"/>
      <c r="AX634" s="6"/>
      <c r="AY634" s="6"/>
      <c r="AZ634" s="6"/>
      <c r="BA634" s="6"/>
      <c r="BB634" s="6"/>
      <c r="BC634" s="6"/>
      <c r="BD634" s="6"/>
      <c r="BE634" s="6"/>
      <c r="BF634" s="6"/>
      <c r="BG634" s="6"/>
      <c r="BH634" s="6"/>
      <c r="BI634" s="6"/>
      <c r="BJ634" s="6"/>
      <c r="BK634" s="6"/>
      <c r="BL634" s="6"/>
    </row>
    <row r="635">
      <c r="A635" s="63"/>
      <c r="B635" s="64"/>
      <c r="C635" s="64"/>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6"/>
      <c r="AN635" s="66"/>
      <c r="AO635" s="66"/>
      <c r="AP635" s="67"/>
      <c r="AQ635" s="66"/>
      <c r="AR635" s="6"/>
      <c r="AS635" s="6"/>
      <c r="AT635" s="6"/>
      <c r="AU635" s="6"/>
      <c r="AV635" s="6"/>
      <c r="AW635" s="6"/>
      <c r="AX635" s="6"/>
      <c r="AY635" s="6"/>
      <c r="AZ635" s="6"/>
      <c r="BA635" s="6"/>
      <c r="BB635" s="6"/>
      <c r="BC635" s="6"/>
      <c r="BD635" s="6"/>
      <c r="BE635" s="6"/>
      <c r="BF635" s="6"/>
      <c r="BG635" s="6"/>
      <c r="BH635" s="6"/>
      <c r="BI635" s="6"/>
      <c r="BJ635" s="6"/>
      <c r="BK635" s="6"/>
      <c r="BL635" s="6"/>
    </row>
    <row r="636">
      <c r="A636" s="63"/>
      <c r="B636" s="64"/>
      <c r="C636" s="64"/>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6"/>
      <c r="AN636" s="66"/>
      <c r="AO636" s="66"/>
      <c r="AP636" s="67"/>
      <c r="AQ636" s="66"/>
      <c r="AR636" s="6"/>
      <c r="AS636" s="6"/>
      <c r="AT636" s="6"/>
      <c r="AU636" s="6"/>
      <c r="AV636" s="6"/>
      <c r="AW636" s="6"/>
      <c r="AX636" s="6"/>
      <c r="AY636" s="6"/>
      <c r="AZ636" s="6"/>
      <c r="BA636" s="6"/>
      <c r="BB636" s="6"/>
      <c r="BC636" s="6"/>
      <c r="BD636" s="6"/>
      <c r="BE636" s="6"/>
      <c r="BF636" s="6"/>
      <c r="BG636" s="6"/>
      <c r="BH636" s="6"/>
      <c r="BI636" s="6"/>
      <c r="BJ636" s="6"/>
      <c r="BK636" s="6"/>
      <c r="BL636" s="6"/>
    </row>
    <row r="637">
      <c r="A637" s="63"/>
      <c r="B637" s="64"/>
      <c r="C637" s="64"/>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6"/>
      <c r="AN637" s="66"/>
      <c r="AO637" s="66"/>
      <c r="AP637" s="67"/>
      <c r="AQ637" s="66"/>
      <c r="AR637" s="6"/>
      <c r="AS637" s="6"/>
      <c r="AT637" s="6"/>
      <c r="AU637" s="6"/>
      <c r="AV637" s="6"/>
      <c r="AW637" s="6"/>
      <c r="AX637" s="6"/>
      <c r="AY637" s="6"/>
      <c r="AZ637" s="6"/>
      <c r="BA637" s="6"/>
      <c r="BB637" s="6"/>
      <c r="BC637" s="6"/>
      <c r="BD637" s="6"/>
      <c r="BE637" s="6"/>
      <c r="BF637" s="6"/>
      <c r="BG637" s="6"/>
      <c r="BH637" s="6"/>
      <c r="BI637" s="6"/>
      <c r="BJ637" s="6"/>
      <c r="BK637" s="6"/>
      <c r="BL637" s="6"/>
    </row>
    <row r="638">
      <c r="A638" s="63"/>
      <c r="B638" s="64"/>
      <c r="C638" s="64"/>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6"/>
      <c r="AN638" s="66"/>
      <c r="AO638" s="66"/>
      <c r="AP638" s="67"/>
      <c r="AQ638" s="66"/>
      <c r="AR638" s="6"/>
      <c r="AS638" s="6"/>
      <c r="AT638" s="6"/>
      <c r="AU638" s="6"/>
      <c r="AV638" s="6"/>
      <c r="AW638" s="6"/>
      <c r="AX638" s="6"/>
      <c r="AY638" s="6"/>
      <c r="AZ638" s="6"/>
      <c r="BA638" s="6"/>
      <c r="BB638" s="6"/>
      <c r="BC638" s="6"/>
      <c r="BD638" s="6"/>
      <c r="BE638" s="6"/>
      <c r="BF638" s="6"/>
      <c r="BG638" s="6"/>
      <c r="BH638" s="6"/>
      <c r="BI638" s="6"/>
      <c r="BJ638" s="6"/>
      <c r="BK638" s="6"/>
      <c r="BL638" s="6"/>
    </row>
    <row r="639">
      <c r="A639" s="63"/>
      <c r="B639" s="64"/>
      <c r="C639" s="64"/>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6"/>
      <c r="AN639" s="66"/>
      <c r="AO639" s="66"/>
      <c r="AP639" s="67"/>
      <c r="AQ639" s="66"/>
      <c r="AR639" s="6"/>
      <c r="AS639" s="6"/>
      <c r="AT639" s="6"/>
      <c r="AU639" s="6"/>
      <c r="AV639" s="6"/>
      <c r="AW639" s="6"/>
      <c r="AX639" s="6"/>
      <c r="AY639" s="6"/>
      <c r="AZ639" s="6"/>
      <c r="BA639" s="6"/>
      <c r="BB639" s="6"/>
      <c r="BC639" s="6"/>
      <c r="BD639" s="6"/>
      <c r="BE639" s="6"/>
      <c r="BF639" s="6"/>
      <c r="BG639" s="6"/>
      <c r="BH639" s="6"/>
      <c r="BI639" s="6"/>
      <c r="BJ639" s="6"/>
      <c r="BK639" s="6"/>
      <c r="BL639" s="6"/>
    </row>
    <row r="640">
      <c r="A640" s="63"/>
      <c r="B640" s="64"/>
      <c r="C640" s="64"/>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6"/>
      <c r="AN640" s="66"/>
      <c r="AO640" s="66"/>
      <c r="AP640" s="67"/>
      <c r="AQ640" s="66"/>
      <c r="AR640" s="6"/>
      <c r="AS640" s="6"/>
      <c r="AT640" s="6"/>
      <c r="AU640" s="6"/>
      <c r="AV640" s="6"/>
      <c r="AW640" s="6"/>
      <c r="AX640" s="6"/>
      <c r="AY640" s="6"/>
      <c r="AZ640" s="6"/>
      <c r="BA640" s="6"/>
      <c r="BB640" s="6"/>
      <c r="BC640" s="6"/>
      <c r="BD640" s="6"/>
      <c r="BE640" s="6"/>
      <c r="BF640" s="6"/>
      <c r="BG640" s="6"/>
      <c r="BH640" s="6"/>
      <c r="BI640" s="6"/>
      <c r="BJ640" s="6"/>
      <c r="BK640" s="6"/>
      <c r="BL640" s="6"/>
    </row>
    <row r="641">
      <c r="A641" s="63"/>
      <c r="B641" s="64"/>
      <c r="C641" s="64"/>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6"/>
      <c r="AN641" s="66"/>
      <c r="AO641" s="66"/>
      <c r="AP641" s="67"/>
      <c r="AQ641" s="66"/>
      <c r="AR641" s="6"/>
      <c r="AS641" s="6"/>
      <c r="AT641" s="6"/>
      <c r="AU641" s="6"/>
      <c r="AV641" s="6"/>
      <c r="AW641" s="6"/>
      <c r="AX641" s="6"/>
      <c r="AY641" s="6"/>
      <c r="AZ641" s="6"/>
      <c r="BA641" s="6"/>
      <c r="BB641" s="6"/>
      <c r="BC641" s="6"/>
      <c r="BD641" s="6"/>
      <c r="BE641" s="6"/>
      <c r="BF641" s="6"/>
      <c r="BG641" s="6"/>
      <c r="BH641" s="6"/>
      <c r="BI641" s="6"/>
      <c r="BJ641" s="6"/>
      <c r="BK641" s="6"/>
      <c r="BL641" s="6"/>
    </row>
    <row r="642">
      <c r="A642" s="63"/>
      <c r="B642" s="64"/>
      <c r="C642" s="64"/>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6"/>
      <c r="AN642" s="66"/>
      <c r="AO642" s="66"/>
      <c r="AP642" s="67"/>
      <c r="AQ642" s="66"/>
      <c r="AR642" s="6"/>
      <c r="AS642" s="6"/>
      <c r="AT642" s="6"/>
      <c r="AU642" s="6"/>
      <c r="AV642" s="6"/>
      <c r="AW642" s="6"/>
      <c r="AX642" s="6"/>
      <c r="AY642" s="6"/>
      <c r="AZ642" s="6"/>
      <c r="BA642" s="6"/>
      <c r="BB642" s="6"/>
      <c r="BC642" s="6"/>
      <c r="BD642" s="6"/>
      <c r="BE642" s="6"/>
      <c r="BF642" s="6"/>
      <c r="BG642" s="6"/>
      <c r="BH642" s="6"/>
      <c r="BI642" s="6"/>
      <c r="BJ642" s="6"/>
      <c r="BK642" s="6"/>
      <c r="BL642" s="6"/>
    </row>
    <row r="643">
      <c r="A643" s="63"/>
      <c r="B643" s="64"/>
      <c r="C643" s="64"/>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6"/>
      <c r="AN643" s="66"/>
      <c r="AO643" s="66"/>
      <c r="AP643" s="67"/>
      <c r="AQ643" s="66"/>
      <c r="AR643" s="6"/>
      <c r="AS643" s="6"/>
      <c r="AT643" s="6"/>
      <c r="AU643" s="6"/>
      <c r="AV643" s="6"/>
      <c r="AW643" s="6"/>
      <c r="AX643" s="6"/>
      <c r="AY643" s="6"/>
      <c r="AZ643" s="6"/>
      <c r="BA643" s="6"/>
      <c r="BB643" s="6"/>
      <c r="BC643" s="6"/>
      <c r="BD643" s="6"/>
      <c r="BE643" s="6"/>
      <c r="BF643" s="6"/>
      <c r="BG643" s="6"/>
      <c r="BH643" s="6"/>
      <c r="BI643" s="6"/>
      <c r="BJ643" s="6"/>
      <c r="BK643" s="6"/>
      <c r="BL643" s="6"/>
    </row>
    <row r="644">
      <c r="A644" s="63"/>
      <c r="B644" s="64"/>
      <c r="C644" s="64"/>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6"/>
      <c r="AN644" s="66"/>
      <c r="AO644" s="66"/>
      <c r="AP644" s="67"/>
      <c r="AQ644" s="66"/>
      <c r="AR644" s="6"/>
      <c r="AS644" s="6"/>
      <c r="AT644" s="6"/>
      <c r="AU644" s="6"/>
      <c r="AV644" s="6"/>
      <c r="AW644" s="6"/>
      <c r="AX644" s="6"/>
      <c r="AY644" s="6"/>
      <c r="AZ644" s="6"/>
      <c r="BA644" s="6"/>
      <c r="BB644" s="6"/>
      <c r="BC644" s="6"/>
      <c r="BD644" s="6"/>
      <c r="BE644" s="6"/>
      <c r="BF644" s="6"/>
      <c r="BG644" s="6"/>
      <c r="BH644" s="6"/>
      <c r="BI644" s="6"/>
      <c r="BJ644" s="6"/>
      <c r="BK644" s="6"/>
      <c r="BL644" s="6"/>
    </row>
    <row r="645">
      <c r="A645" s="63"/>
      <c r="B645" s="64"/>
      <c r="C645" s="64"/>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6"/>
      <c r="AN645" s="66"/>
      <c r="AO645" s="66"/>
      <c r="AP645" s="67"/>
      <c r="AQ645" s="66"/>
      <c r="AR645" s="6"/>
      <c r="AS645" s="6"/>
      <c r="AT645" s="6"/>
      <c r="AU645" s="6"/>
      <c r="AV645" s="6"/>
      <c r="AW645" s="6"/>
      <c r="AX645" s="6"/>
      <c r="AY645" s="6"/>
      <c r="AZ645" s="6"/>
      <c r="BA645" s="6"/>
      <c r="BB645" s="6"/>
      <c r="BC645" s="6"/>
      <c r="BD645" s="6"/>
      <c r="BE645" s="6"/>
      <c r="BF645" s="6"/>
      <c r="BG645" s="6"/>
      <c r="BH645" s="6"/>
      <c r="BI645" s="6"/>
      <c r="BJ645" s="6"/>
      <c r="BK645" s="6"/>
      <c r="BL645" s="6"/>
    </row>
    <row r="646">
      <c r="A646" s="63"/>
      <c r="B646" s="64"/>
      <c r="C646" s="64"/>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6"/>
      <c r="AN646" s="66"/>
      <c r="AO646" s="66"/>
      <c r="AP646" s="67"/>
      <c r="AQ646" s="66"/>
      <c r="AR646" s="6"/>
      <c r="AS646" s="6"/>
      <c r="AT646" s="6"/>
      <c r="AU646" s="6"/>
      <c r="AV646" s="6"/>
      <c r="AW646" s="6"/>
      <c r="AX646" s="6"/>
      <c r="AY646" s="6"/>
      <c r="AZ646" s="6"/>
      <c r="BA646" s="6"/>
      <c r="BB646" s="6"/>
      <c r="BC646" s="6"/>
      <c r="BD646" s="6"/>
      <c r="BE646" s="6"/>
      <c r="BF646" s="6"/>
      <c r="BG646" s="6"/>
      <c r="BH646" s="6"/>
      <c r="BI646" s="6"/>
      <c r="BJ646" s="6"/>
      <c r="BK646" s="6"/>
      <c r="BL646" s="6"/>
    </row>
    <row r="647">
      <c r="A647" s="63"/>
      <c r="B647" s="64"/>
      <c r="C647" s="64"/>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6"/>
      <c r="AN647" s="66"/>
      <c r="AO647" s="66"/>
      <c r="AP647" s="67"/>
      <c r="AQ647" s="66"/>
      <c r="AR647" s="6"/>
      <c r="AS647" s="6"/>
      <c r="AT647" s="6"/>
      <c r="AU647" s="6"/>
      <c r="AV647" s="6"/>
      <c r="AW647" s="6"/>
      <c r="AX647" s="6"/>
      <c r="AY647" s="6"/>
      <c r="AZ647" s="6"/>
      <c r="BA647" s="6"/>
      <c r="BB647" s="6"/>
      <c r="BC647" s="6"/>
      <c r="BD647" s="6"/>
      <c r="BE647" s="6"/>
      <c r="BF647" s="6"/>
      <c r="BG647" s="6"/>
      <c r="BH647" s="6"/>
      <c r="BI647" s="6"/>
      <c r="BJ647" s="6"/>
      <c r="BK647" s="6"/>
      <c r="BL647" s="6"/>
    </row>
    <row r="648">
      <c r="A648" s="63"/>
      <c r="B648" s="64"/>
      <c r="C648" s="64"/>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6"/>
      <c r="AN648" s="66"/>
      <c r="AO648" s="66"/>
      <c r="AP648" s="67"/>
      <c r="AQ648" s="66"/>
      <c r="AR648" s="6"/>
      <c r="AS648" s="6"/>
      <c r="AT648" s="6"/>
      <c r="AU648" s="6"/>
      <c r="AV648" s="6"/>
      <c r="AW648" s="6"/>
      <c r="AX648" s="6"/>
      <c r="AY648" s="6"/>
      <c r="AZ648" s="6"/>
      <c r="BA648" s="6"/>
      <c r="BB648" s="6"/>
      <c r="BC648" s="6"/>
      <c r="BD648" s="6"/>
      <c r="BE648" s="6"/>
      <c r="BF648" s="6"/>
      <c r="BG648" s="6"/>
      <c r="BH648" s="6"/>
      <c r="BI648" s="6"/>
      <c r="BJ648" s="6"/>
      <c r="BK648" s="6"/>
      <c r="BL648" s="6"/>
    </row>
    <row r="649">
      <c r="A649" s="63"/>
      <c r="B649" s="64"/>
      <c r="C649" s="64"/>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6"/>
      <c r="AN649" s="66"/>
      <c r="AO649" s="66"/>
      <c r="AP649" s="67"/>
      <c r="AQ649" s="66"/>
      <c r="AR649" s="6"/>
      <c r="AS649" s="6"/>
      <c r="AT649" s="6"/>
      <c r="AU649" s="6"/>
      <c r="AV649" s="6"/>
      <c r="AW649" s="6"/>
      <c r="AX649" s="6"/>
      <c r="AY649" s="6"/>
      <c r="AZ649" s="6"/>
      <c r="BA649" s="6"/>
      <c r="BB649" s="6"/>
      <c r="BC649" s="6"/>
      <c r="BD649" s="6"/>
      <c r="BE649" s="6"/>
      <c r="BF649" s="6"/>
      <c r="BG649" s="6"/>
      <c r="BH649" s="6"/>
      <c r="BI649" s="6"/>
      <c r="BJ649" s="6"/>
      <c r="BK649" s="6"/>
      <c r="BL649" s="6"/>
    </row>
    <row r="650">
      <c r="A650" s="63"/>
      <c r="B650" s="64"/>
      <c r="C650" s="64"/>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6"/>
      <c r="AN650" s="66"/>
      <c r="AO650" s="66"/>
      <c r="AP650" s="67"/>
      <c r="AQ650" s="66"/>
      <c r="AR650" s="6"/>
      <c r="AS650" s="6"/>
      <c r="AT650" s="6"/>
      <c r="AU650" s="6"/>
      <c r="AV650" s="6"/>
      <c r="AW650" s="6"/>
      <c r="AX650" s="6"/>
      <c r="AY650" s="6"/>
      <c r="AZ650" s="6"/>
      <c r="BA650" s="6"/>
      <c r="BB650" s="6"/>
      <c r="BC650" s="6"/>
      <c r="BD650" s="6"/>
      <c r="BE650" s="6"/>
      <c r="BF650" s="6"/>
      <c r="BG650" s="6"/>
      <c r="BH650" s="6"/>
      <c r="BI650" s="6"/>
      <c r="BJ650" s="6"/>
      <c r="BK650" s="6"/>
      <c r="BL650" s="6"/>
    </row>
    <row r="651">
      <c r="A651" s="63"/>
      <c r="B651" s="64"/>
      <c r="C651" s="64"/>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6"/>
      <c r="AN651" s="66"/>
      <c r="AO651" s="66"/>
      <c r="AP651" s="67"/>
      <c r="AQ651" s="66"/>
      <c r="AR651" s="6"/>
      <c r="AS651" s="6"/>
      <c r="AT651" s="6"/>
      <c r="AU651" s="6"/>
      <c r="AV651" s="6"/>
      <c r="AW651" s="6"/>
      <c r="AX651" s="6"/>
      <c r="AY651" s="6"/>
      <c r="AZ651" s="6"/>
      <c r="BA651" s="6"/>
      <c r="BB651" s="6"/>
      <c r="BC651" s="6"/>
      <c r="BD651" s="6"/>
      <c r="BE651" s="6"/>
      <c r="BF651" s="6"/>
      <c r="BG651" s="6"/>
      <c r="BH651" s="6"/>
      <c r="BI651" s="6"/>
      <c r="BJ651" s="6"/>
      <c r="BK651" s="6"/>
      <c r="BL651" s="6"/>
    </row>
    <row r="652">
      <c r="A652" s="63"/>
      <c r="B652" s="64"/>
      <c r="C652" s="64"/>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6"/>
      <c r="AN652" s="66"/>
      <c r="AO652" s="66"/>
      <c r="AP652" s="67"/>
      <c r="AQ652" s="66"/>
      <c r="AR652" s="6"/>
      <c r="AS652" s="6"/>
      <c r="AT652" s="6"/>
      <c r="AU652" s="6"/>
      <c r="AV652" s="6"/>
      <c r="AW652" s="6"/>
      <c r="AX652" s="6"/>
      <c r="AY652" s="6"/>
      <c r="AZ652" s="6"/>
      <c r="BA652" s="6"/>
      <c r="BB652" s="6"/>
      <c r="BC652" s="6"/>
      <c r="BD652" s="6"/>
      <c r="BE652" s="6"/>
      <c r="BF652" s="6"/>
      <c r="BG652" s="6"/>
      <c r="BH652" s="6"/>
      <c r="BI652" s="6"/>
      <c r="BJ652" s="6"/>
      <c r="BK652" s="6"/>
      <c r="BL652" s="6"/>
    </row>
    <row r="653">
      <c r="A653" s="63"/>
      <c r="B653" s="64"/>
      <c r="C653" s="64"/>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6"/>
      <c r="AN653" s="66"/>
      <c r="AO653" s="66"/>
      <c r="AP653" s="67"/>
      <c r="AQ653" s="66"/>
      <c r="AR653" s="6"/>
      <c r="AS653" s="6"/>
      <c r="AT653" s="6"/>
      <c r="AU653" s="6"/>
      <c r="AV653" s="6"/>
      <c r="AW653" s="6"/>
      <c r="AX653" s="6"/>
      <c r="AY653" s="6"/>
      <c r="AZ653" s="6"/>
      <c r="BA653" s="6"/>
      <c r="BB653" s="6"/>
      <c r="BC653" s="6"/>
      <c r="BD653" s="6"/>
      <c r="BE653" s="6"/>
      <c r="BF653" s="6"/>
      <c r="BG653" s="6"/>
      <c r="BH653" s="6"/>
      <c r="BI653" s="6"/>
      <c r="BJ653" s="6"/>
      <c r="BK653" s="6"/>
      <c r="BL653" s="6"/>
    </row>
    <row r="654">
      <c r="A654" s="63"/>
      <c r="B654" s="64"/>
      <c r="C654" s="64"/>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6"/>
      <c r="AN654" s="66"/>
      <c r="AO654" s="66"/>
      <c r="AP654" s="67"/>
      <c r="AQ654" s="66"/>
      <c r="AR654" s="6"/>
      <c r="AS654" s="6"/>
      <c r="AT654" s="6"/>
      <c r="AU654" s="6"/>
      <c r="AV654" s="6"/>
      <c r="AW654" s="6"/>
      <c r="AX654" s="6"/>
      <c r="AY654" s="6"/>
      <c r="AZ654" s="6"/>
      <c r="BA654" s="6"/>
      <c r="BB654" s="6"/>
      <c r="BC654" s="6"/>
      <c r="BD654" s="6"/>
      <c r="BE654" s="6"/>
      <c r="BF654" s="6"/>
      <c r="BG654" s="6"/>
      <c r="BH654" s="6"/>
      <c r="BI654" s="6"/>
      <c r="BJ654" s="6"/>
      <c r="BK654" s="6"/>
      <c r="BL654" s="6"/>
    </row>
    <row r="655">
      <c r="A655" s="63"/>
      <c r="B655" s="64"/>
      <c r="C655" s="64"/>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6"/>
      <c r="AN655" s="66"/>
      <c r="AO655" s="66"/>
      <c r="AP655" s="67"/>
      <c r="AQ655" s="66"/>
      <c r="AR655" s="6"/>
      <c r="AS655" s="6"/>
      <c r="AT655" s="6"/>
      <c r="AU655" s="6"/>
      <c r="AV655" s="6"/>
      <c r="AW655" s="6"/>
      <c r="AX655" s="6"/>
      <c r="AY655" s="6"/>
      <c r="AZ655" s="6"/>
      <c r="BA655" s="6"/>
      <c r="BB655" s="6"/>
      <c r="BC655" s="6"/>
      <c r="BD655" s="6"/>
      <c r="BE655" s="6"/>
      <c r="BF655" s="6"/>
      <c r="BG655" s="6"/>
      <c r="BH655" s="6"/>
      <c r="BI655" s="6"/>
      <c r="BJ655" s="6"/>
      <c r="BK655" s="6"/>
      <c r="BL655" s="6"/>
    </row>
    <row r="656">
      <c r="A656" s="63"/>
      <c r="B656" s="64"/>
      <c r="C656" s="64"/>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6"/>
      <c r="AN656" s="66"/>
      <c r="AO656" s="66"/>
      <c r="AP656" s="67"/>
      <c r="AQ656" s="66"/>
      <c r="AR656" s="6"/>
      <c r="AS656" s="6"/>
      <c r="AT656" s="6"/>
      <c r="AU656" s="6"/>
      <c r="AV656" s="6"/>
      <c r="AW656" s="6"/>
      <c r="AX656" s="6"/>
      <c r="AY656" s="6"/>
      <c r="AZ656" s="6"/>
      <c r="BA656" s="6"/>
      <c r="BB656" s="6"/>
      <c r="BC656" s="6"/>
      <c r="BD656" s="6"/>
      <c r="BE656" s="6"/>
      <c r="BF656" s="6"/>
      <c r="BG656" s="6"/>
      <c r="BH656" s="6"/>
      <c r="BI656" s="6"/>
      <c r="BJ656" s="6"/>
      <c r="BK656" s="6"/>
      <c r="BL656" s="6"/>
    </row>
    <row r="657">
      <c r="A657" s="63"/>
      <c r="B657" s="64"/>
      <c r="C657" s="64"/>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6"/>
      <c r="AN657" s="66"/>
      <c r="AO657" s="66"/>
      <c r="AP657" s="67"/>
      <c r="AQ657" s="66"/>
      <c r="AR657" s="6"/>
      <c r="AS657" s="6"/>
      <c r="AT657" s="6"/>
      <c r="AU657" s="6"/>
      <c r="AV657" s="6"/>
      <c r="AW657" s="6"/>
      <c r="AX657" s="6"/>
      <c r="AY657" s="6"/>
      <c r="AZ657" s="6"/>
      <c r="BA657" s="6"/>
      <c r="BB657" s="6"/>
      <c r="BC657" s="6"/>
      <c r="BD657" s="6"/>
      <c r="BE657" s="6"/>
      <c r="BF657" s="6"/>
      <c r="BG657" s="6"/>
      <c r="BH657" s="6"/>
      <c r="BI657" s="6"/>
      <c r="BJ657" s="6"/>
      <c r="BK657" s="6"/>
      <c r="BL657" s="6"/>
    </row>
    <row r="658">
      <c r="A658" s="63"/>
      <c r="B658" s="64"/>
      <c r="C658" s="64"/>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6"/>
      <c r="AN658" s="66"/>
      <c r="AO658" s="66"/>
      <c r="AP658" s="67"/>
      <c r="AQ658" s="66"/>
      <c r="AR658" s="6"/>
      <c r="AS658" s="6"/>
      <c r="AT658" s="6"/>
      <c r="AU658" s="6"/>
      <c r="AV658" s="6"/>
      <c r="AW658" s="6"/>
      <c r="AX658" s="6"/>
      <c r="AY658" s="6"/>
      <c r="AZ658" s="6"/>
      <c r="BA658" s="6"/>
      <c r="BB658" s="6"/>
      <c r="BC658" s="6"/>
      <c r="BD658" s="6"/>
      <c r="BE658" s="6"/>
      <c r="BF658" s="6"/>
      <c r="BG658" s="6"/>
      <c r="BH658" s="6"/>
      <c r="BI658" s="6"/>
      <c r="BJ658" s="6"/>
      <c r="BK658" s="6"/>
      <c r="BL658" s="6"/>
    </row>
    <row r="659">
      <c r="A659" s="63"/>
      <c r="B659" s="64"/>
      <c r="C659" s="64"/>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6"/>
      <c r="AN659" s="66"/>
      <c r="AO659" s="66"/>
      <c r="AP659" s="67"/>
      <c r="AQ659" s="66"/>
      <c r="AR659" s="6"/>
      <c r="AS659" s="6"/>
      <c r="AT659" s="6"/>
      <c r="AU659" s="6"/>
      <c r="AV659" s="6"/>
      <c r="AW659" s="6"/>
      <c r="AX659" s="6"/>
      <c r="AY659" s="6"/>
      <c r="AZ659" s="6"/>
      <c r="BA659" s="6"/>
      <c r="BB659" s="6"/>
      <c r="BC659" s="6"/>
      <c r="BD659" s="6"/>
      <c r="BE659" s="6"/>
      <c r="BF659" s="6"/>
      <c r="BG659" s="6"/>
      <c r="BH659" s="6"/>
      <c r="BI659" s="6"/>
      <c r="BJ659" s="6"/>
      <c r="BK659" s="6"/>
      <c r="BL659" s="6"/>
    </row>
    <row r="660">
      <c r="A660" s="63"/>
      <c r="B660" s="64"/>
      <c r="C660" s="64"/>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6"/>
      <c r="AN660" s="66"/>
      <c r="AO660" s="66"/>
      <c r="AP660" s="67"/>
      <c r="AQ660" s="66"/>
      <c r="AR660" s="6"/>
      <c r="AS660" s="6"/>
      <c r="AT660" s="6"/>
      <c r="AU660" s="6"/>
      <c r="AV660" s="6"/>
      <c r="AW660" s="6"/>
      <c r="AX660" s="6"/>
      <c r="AY660" s="6"/>
      <c r="AZ660" s="6"/>
      <c r="BA660" s="6"/>
      <c r="BB660" s="6"/>
      <c r="BC660" s="6"/>
      <c r="BD660" s="6"/>
      <c r="BE660" s="6"/>
      <c r="BF660" s="6"/>
      <c r="BG660" s="6"/>
      <c r="BH660" s="6"/>
      <c r="BI660" s="6"/>
      <c r="BJ660" s="6"/>
      <c r="BK660" s="6"/>
      <c r="BL660" s="6"/>
    </row>
    <row r="661">
      <c r="A661" s="63"/>
      <c r="B661" s="64"/>
      <c r="C661" s="64"/>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6"/>
      <c r="AN661" s="66"/>
      <c r="AO661" s="66"/>
      <c r="AP661" s="67"/>
      <c r="AQ661" s="66"/>
      <c r="AR661" s="6"/>
      <c r="AS661" s="6"/>
      <c r="AT661" s="6"/>
      <c r="AU661" s="6"/>
      <c r="AV661" s="6"/>
      <c r="AW661" s="6"/>
      <c r="AX661" s="6"/>
      <c r="AY661" s="6"/>
      <c r="AZ661" s="6"/>
      <c r="BA661" s="6"/>
      <c r="BB661" s="6"/>
      <c r="BC661" s="6"/>
      <c r="BD661" s="6"/>
      <c r="BE661" s="6"/>
      <c r="BF661" s="6"/>
      <c r="BG661" s="6"/>
      <c r="BH661" s="6"/>
      <c r="BI661" s="6"/>
      <c r="BJ661" s="6"/>
      <c r="BK661" s="6"/>
      <c r="BL661" s="6"/>
    </row>
    <row r="662">
      <c r="A662" s="63"/>
      <c r="B662" s="64"/>
      <c r="C662" s="64"/>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6"/>
      <c r="AN662" s="66"/>
      <c r="AO662" s="66"/>
      <c r="AP662" s="67"/>
      <c r="AQ662" s="66"/>
      <c r="AR662" s="6"/>
      <c r="AS662" s="6"/>
      <c r="AT662" s="6"/>
      <c r="AU662" s="6"/>
      <c r="AV662" s="6"/>
      <c r="AW662" s="6"/>
      <c r="AX662" s="6"/>
      <c r="AY662" s="6"/>
      <c r="AZ662" s="6"/>
      <c r="BA662" s="6"/>
      <c r="BB662" s="6"/>
      <c r="BC662" s="6"/>
      <c r="BD662" s="6"/>
      <c r="BE662" s="6"/>
      <c r="BF662" s="6"/>
      <c r="BG662" s="6"/>
      <c r="BH662" s="6"/>
      <c r="BI662" s="6"/>
      <c r="BJ662" s="6"/>
      <c r="BK662" s="6"/>
      <c r="BL662" s="6"/>
    </row>
    <row r="663">
      <c r="A663" s="63"/>
      <c r="B663" s="64"/>
      <c r="C663" s="64"/>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6"/>
      <c r="AN663" s="66"/>
      <c r="AO663" s="66"/>
      <c r="AP663" s="67"/>
      <c r="AQ663" s="66"/>
      <c r="AR663" s="6"/>
      <c r="AS663" s="6"/>
      <c r="AT663" s="6"/>
      <c r="AU663" s="6"/>
      <c r="AV663" s="6"/>
      <c r="AW663" s="6"/>
      <c r="AX663" s="6"/>
      <c r="AY663" s="6"/>
      <c r="AZ663" s="6"/>
      <c r="BA663" s="6"/>
      <c r="BB663" s="6"/>
      <c r="BC663" s="6"/>
      <c r="BD663" s="6"/>
      <c r="BE663" s="6"/>
      <c r="BF663" s="6"/>
      <c r="BG663" s="6"/>
      <c r="BH663" s="6"/>
      <c r="BI663" s="6"/>
      <c r="BJ663" s="6"/>
      <c r="BK663" s="6"/>
      <c r="BL663" s="6"/>
    </row>
    <row r="664">
      <c r="A664" s="63"/>
      <c r="B664" s="64"/>
      <c r="C664" s="64"/>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6"/>
      <c r="AN664" s="66"/>
      <c r="AO664" s="66"/>
      <c r="AP664" s="67"/>
      <c r="AQ664" s="66"/>
      <c r="AR664" s="6"/>
      <c r="AS664" s="6"/>
      <c r="AT664" s="6"/>
      <c r="AU664" s="6"/>
      <c r="AV664" s="6"/>
      <c r="AW664" s="6"/>
      <c r="AX664" s="6"/>
      <c r="AY664" s="6"/>
      <c r="AZ664" s="6"/>
      <c r="BA664" s="6"/>
      <c r="BB664" s="6"/>
      <c r="BC664" s="6"/>
      <c r="BD664" s="6"/>
      <c r="BE664" s="6"/>
      <c r="BF664" s="6"/>
      <c r="BG664" s="6"/>
      <c r="BH664" s="6"/>
      <c r="BI664" s="6"/>
      <c r="BJ664" s="6"/>
      <c r="BK664" s="6"/>
      <c r="BL664" s="6"/>
    </row>
    <row r="665">
      <c r="A665" s="63"/>
      <c r="B665" s="64"/>
      <c r="C665" s="64"/>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6"/>
      <c r="AN665" s="66"/>
      <c r="AO665" s="66"/>
      <c r="AP665" s="67"/>
      <c r="AQ665" s="66"/>
      <c r="AR665" s="6"/>
      <c r="AS665" s="6"/>
      <c r="AT665" s="6"/>
      <c r="AU665" s="6"/>
      <c r="AV665" s="6"/>
      <c r="AW665" s="6"/>
      <c r="AX665" s="6"/>
      <c r="AY665" s="6"/>
      <c r="AZ665" s="6"/>
      <c r="BA665" s="6"/>
      <c r="BB665" s="6"/>
      <c r="BC665" s="6"/>
      <c r="BD665" s="6"/>
      <c r="BE665" s="6"/>
      <c r="BF665" s="6"/>
      <c r="BG665" s="6"/>
      <c r="BH665" s="6"/>
      <c r="BI665" s="6"/>
      <c r="BJ665" s="6"/>
      <c r="BK665" s="6"/>
      <c r="BL665" s="6"/>
    </row>
    <row r="666">
      <c r="A666" s="63"/>
      <c r="B666" s="64"/>
      <c r="C666" s="64"/>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6"/>
      <c r="AN666" s="66"/>
      <c r="AO666" s="66"/>
      <c r="AP666" s="67"/>
      <c r="AQ666" s="66"/>
      <c r="AR666" s="6"/>
      <c r="AS666" s="6"/>
      <c r="AT666" s="6"/>
      <c r="AU666" s="6"/>
      <c r="AV666" s="6"/>
      <c r="AW666" s="6"/>
      <c r="AX666" s="6"/>
      <c r="AY666" s="6"/>
      <c r="AZ666" s="6"/>
      <c r="BA666" s="6"/>
      <c r="BB666" s="6"/>
      <c r="BC666" s="6"/>
      <c r="BD666" s="6"/>
      <c r="BE666" s="6"/>
      <c r="BF666" s="6"/>
      <c r="BG666" s="6"/>
      <c r="BH666" s="6"/>
      <c r="BI666" s="6"/>
      <c r="BJ666" s="6"/>
      <c r="BK666" s="6"/>
      <c r="BL666" s="6"/>
    </row>
    <row r="667">
      <c r="A667" s="63"/>
      <c r="B667" s="64"/>
      <c r="C667" s="64"/>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6"/>
      <c r="AN667" s="66"/>
      <c r="AO667" s="66"/>
      <c r="AP667" s="67"/>
      <c r="AQ667" s="66"/>
      <c r="AR667" s="6"/>
      <c r="AS667" s="6"/>
      <c r="AT667" s="6"/>
      <c r="AU667" s="6"/>
      <c r="AV667" s="6"/>
      <c r="AW667" s="6"/>
      <c r="AX667" s="6"/>
      <c r="AY667" s="6"/>
      <c r="AZ667" s="6"/>
      <c r="BA667" s="6"/>
      <c r="BB667" s="6"/>
      <c r="BC667" s="6"/>
      <c r="BD667" s="6"/>
      <c r="BE667" s="6"/>
      <c r="BF667" s="6"/>
      <c r="BG667" s="6"/>
      <c r="BH667" s="6"/>
      <c r="BI667" s="6"/>
      <c r="BJ667" s="6"/>
      <c r="BK667" s="6"/>
      <c r="BL667" s="6"/>
    </row>
    <row r="668">
      <c r="A668" s="63"/>
      <c r="B668" s="64"/>
      <c r="C668" s="64"/>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6"/>
      <c r="AN668" s="66"/>
      <c r="AO668" s="66"/>
      <c r="AP668" s="67"/>
      <c r="AQ668" s="66"/>
      <c r="AR668" s="6"/>
      <c r="AS668" s="6"/>
      <c r="AT668" s="6"/>
      <c r="AU668" s="6"/>
      <c r="AV668" s="6"/>
      <c r="AW668" s="6"/>
      <c r="AX668" s="6"/>
      <c r="AY668" s="6"/>
      <c r="AZ668" s="6"/>
      <c r="BA668" s="6"/>
      <c r="BB668" s="6"/>
      <c r="BC668" s="6"/>
      <c r="BD668" s="6"/>
      <c r="BE668" s="6"/>
      <c r="BF668" s="6"/>
      <c r="BG668" s="6"/>
      <c r="BH668" s="6"/>
      <c r="BI668" s="6"/>
      <c r="BJ668" s="6"/>
      <c r="BK668" s="6"/>
      <c r="BL668" s="6"/>
    </row>
    <row r="669">
      <c r="A669" s="63"/>
      <c r="B669" s="64"/>
      <c r="C669" s="64"/>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6"/>
      <c r="AN669" s="66"/>
      <c r="AO669" s="66"/>
      <c r="AP669" s="67"/>
      <c r="AQ669" s="66"/>
      <c r="AR669" s="6"/>
      <c r="AS669" s="6"/>
      <c r="AT669" s="6"/>
      <c r="AU669" s="6"/>
      <c r="AV669" s="6"/>
      <c r="AW669" s="6"/>
      <c r="AX669" s="6"/>
      <c r="AY669" s="6"/>
      <c r="AZ669" s="6"/>
      <c r="BA669" s="6"/>
      <c r="BB669" s="6"/>
      <c r="BC669" s="6"/>
      <c r="BD669" s="6"/>
      <c r="BE669" s="6"/>
      <c r="BF669" s="6"/>
      <c r="BG669" s="6"/>
      <c r="BH669" s="6"/>
      <c r="BI669" s="6"/>
      <c r="BJ669" s="6"/>
      <c r="BK669" s="6"/>
      <c r="BL669" s="6"/>
    </row>
    <row r="670">
      <c r="A670" s="63"/>
      <c r="B670" s="64"/>
      <c r="C670" s="64"/>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6"/>
      <c r="AN670" s="66"/>
      <c r="AO670" s="66"/>
      <c r="AP670" s="67"/>
      <c r="AQ670" s="66"/>
      <c r="AR670" s="6"/>
      <c r="AS670" s="6"/>
      <c r="AT670" s="6"/>
      <c r="AU670" s="6"/>
      <c r="AV670" s="6"/>
      <c r="AW670" s="6"/>
      <c r="AX670" s="6"/>
      <c r="AY670" s="6"/>
      <c r="AZ670" s="6"/>
      <c r="BA670" s="6"/>
      <c r="BB670" s="6"/>
      <c r="BC670" s="6"/>
      <c r="BD670" s="6"/>
      <c r="BE670" s="6"/>
      <c r="BF670" s="6"/>
      <c r="BG670" s="6"/>
      <c r="BH670" s="6"/>
      <c r="BI670" s="6"/>
      <c r="BJ670" s="6"/>
      <c r="BK670" s="6"/>
      <c r="BL670" s="6"/>
    </row>
    <row r="671">
      <c r="A671" s="63"/>
      <c r="B671" s="64"/>
      <c r="C671" s="64"/>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6"/>
      <c r="AN671" s="66"/>
      <c r="AO671" s="66"/>
      <c r="AP671" s="67"/>
      <c r="AQ671" s="66"/>
      <c r="AR671" s="6"/>
      <c r="AS671" s="6"/>
      <c r="AT671" s="6"/>
      <c r="AU671" s="6"/>
      <c r="AV671" s="6"/>
      <c r="AW671" s="6"/>
      <c r="AX671" s="6"/>
      <c r="AY671" s="6"/>
      <c r="AZ671" s="6"/>
      <c r="BA671" s="6"/>
      <c r="BB671" s="6"/>
      <c r="BC671" s="6"/>
      <c r="BD671" s="6"/>
      <c r="BE671" s="6"/>
      <c r="BF671" s="6"/>
      <c r="BG671" s="6"/>
      <c r="BH671" s="6"/>
      <c r="BI671" s="6"/>
      <c r="BJ671" s="6"/>
      <c r="BK671" s="6"/>
      <c r="BL671" s="6"/>
    </row>
    <row r="672">
      <c r="A672" s="63"/>
      <c r="B672" s="64"/>
      <c r="C672" s="64"/>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6"/>
      <c r="AN672" s="66"/>
      <c r="AO672" s="66"/>
      <c r="AP672" s="67"/>
      <c r="AQ672" s="66"/>
      <c r="AR672" s="6"/>
      <c r="AS672" s="6"/>
      <c r="AT672" s="6"/>
      <c r="AU672" s="6"/>
      <c r="AV672" s="6"/>
      <c r="AW672" s="6"/>
      <c r="AX672" s="6"/>
      <c r="AY672" s="6"/>
      <c r="AZ672" s="6"/>
      <c r="BA672" s="6"/>
      <c r="BB672" s="6"/>
      <c r="BC672" s="6"/>
      <c r="BD672" s="6"/>
      <c r="BE672" s="6"/>
      <c r="BF672" s="6"/>
      <c r="BG672" s="6"/>
      <c r="BH672" s="6"/>
      <c r="BI672" s="6"/>
      <c r="BJ672" s="6"/>
      <c r="BK672" s="6"/>
      <c r="BL672" s="6"/>
    </row>
    <row r="673">
      <c r="A673" s="63"/>
      <c r="B673" s="64"/>
      <c r="C673" s="64"/>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6"/>
      <c r="AN673" s="66"/>
      <c r="AO673" s="66"/>
      <c r="AP673" s="67"/>
      <c r="AQ673" s="66"/>
      <c r="AR673" s="6"/>
      <c r="AS673" s="6"/>
      <c r="AT673" s="6"/>
      <c r="AU673" s="6"/>
      <c r="AV673" s="6"/>
      <c r="AW673" s="6"/>
      <c r="AX673" s="6"/>
      <c r="AY673" s="6"/>
      <c r="AZ673" s="6"/>
      <c r="BA673" s="6"/>
      <c r="BB673" s="6"/>
      <c r="BC673" s="6"/>
      <c r="BD673" s="6"/>
      <c r="BE673" s="6"/>
      <c r="BF673" s="6"/>
      <c r="BG673" s="6"/>
      <c r="BH673" s="6"/>
      <c r="BI673" s="6"/>
      <c r="BJ673" s="6"/>
      <c r="BK673" s="6"/>
      <c r="BL673" s="6"/>
    </row>
    <row r="674">
      <c r="A674" s="63"/>
      <c r="B674" s="64"/>
      <c r="C674" s="64"/>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6"/>
      <c r="AN674" s="66"/>
      <c r="AO674" s="66"/>
      <c r="AP674" s="67"/>
      <c r="AQ674" s="66"/>
      <c r="AR674" s="6"/>
      <c r="AS674" s="6"/>
      <c r="AT674" s="6"/>
      <c r="AU674" s="6"/>
      <c r="AV674" s="6"/>
      <c r="AW674" s="6"/>
      <c r="AX674" s="6"/>
      <c r="AY674" s="6"/>
      <c r="AZ674" s="6"/>
      <c r="BA674" s="6"/>
      <c r="BB674" s="6"/>
      <c r="BC674" s="6"/>
      <c r="BD674" s="6"/>
      <c r="BE674" s="6"/>
      <c r="BF674" s="6"/>
      <c r="BG674" s="6"/>
      <c r="BH674" s="6"/>
      <c r="BI674" s="6"/>
      <c r="BJ674" s="6"/>
      <c r="BK674" s="6"/>
      <c r="BL674" s="6"/>
    </row>
    <row r="675">
      <c r="A675" s="63"/>
      <c r="B675" s="64"/>
      <c r="C675" s="64"/>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6"/>
      <c r="AN675" s="66"/>
      <c r="AO675" s="66"/>
      <c r="AP675" s="67"/>
      <c r="AQ675" s="66"/>
      <c r="AR675" s="6"/>
      <c r="AS675" s="6"/>
      <c r="AT675" s="6"/>
      <c r="AU675" s="6"/>
      <c r="AV675" s="6"/>
      <c r="AW675" s="6"/>
      <c r="AX675" s="6"/>
      <c r="AY675" s="6"/>
      <c r="AZ675" s="6"/>
      <c r="BA675" s="6"/>
      <c r="BB675" s="6"/>
      <c r="BC675" s="6"/>
      <c r="BD675" s="6"/>
      <c r="BE675" s="6"/>
      <c r="BF675" s="6"/>
      <c r="BG675" s="6"/>
      <c r="BH675" s="6"/>
      <c r="BI675" s="6"/>
      <c r="BJ675" s="6"/>
      <c r="BK675" s="6"/>
      <c r="BL675" s="6"/>
    </row>
    <row r="676">
      <c r="A676" s="63"/>
      <c r="B676" s="64"/>
      <c r="C676" s="64"/>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6"/>
      <c r="AN676" s="66"/>
      <c r="AO676" s="66"/>
      <c r="AP676" s="67"/>
      <c r="AQ676" s="66"/>
      <c r="AR676" s="6"/>
      <c r="AS676" s="6"/>
      <c r="AT676" s="6"/>
      <c r="AU676" s="6"/>
      <c r="AV676" s="6"/>
      <c r="AW676" s="6"/>
      <c r="AX676" s="6"/>
      <c r="AY676" s="6"/>
      <c r="AZ676" s="6"/>
      <c r="BA676" s="6"/>
      <c r="BB676" s="6"/>
      <c r="BC676" s="6"/>
      <c r="BD676" s="6"/>
      <c r="BE676" s="6"/>
      <c r="BF676" s="6"/>
      <c r="BG676" s="6"/>
      <c r="BH676" s="6"/>
      <c r="BI676" s="6"/>
      <c r="BJ676" s="6"/>
      <c r="BK676" s="6"/>
      <c r="BL676" s="6"/>
    </row>
    <row r="677">
      <c r="A677" s="63"/>
      <c r="B677" s="64"/>
      <c r="C677" s="64"/>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6"/>
      <c r="AN677" s="66"/>
      <c r="AO677" s="66"/>
      <c r="AP677" s="67"/>
      <c r="AQ677" s="66"/>
      <c r="AR677" s="6"/>
      <c r="AS677" s="6"/>
      <c r="AT677" s="6"/>
      <c r="AU677" s="6"/>
      <c r="AV677" s="6"/>
      <c r="AW677" s="6"/>
      <c r="AX677" s="6"/>
      <c r="AY677" s="6"/>
      <c r="AZ677" s="6"/>
      <c r="BA677" s="6"/>
      <c r="BB677" s="6"/>
      <c r="BC677" s="6"/>
      <c r="BD677" s="6"/>
      <c r="BE677" s="6"/>
      <c r="BF677" s="6"/>
      <c r="BG677" s="6"/>
      <c r="BH677" s="6"/>
      <c r="BI677" s="6"/>
      <c r="BJ677" s="6"/>
      <c r="BK677" s="6"/>
      <c r="BL677" s="6"/>
    </row>
    <row r="678">
      <c r="A678" s="63"/>
      <c r="B678" s="64"/>
      <c r="C678" s="64"/>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6"/>
      <c r="AN678" s="66"/>
      <c r="AO678" s="66"/>
      <c r="AP678" s="67"/>
      <c r="AQ678" s="66"/>
      <c r="AR678" s="6"/>
      <c r="AS678" s="6"/>
      <c r="AT678" s="6"/>
      <c r="AU678" s="6"/>
      <c r="AV678" s="6"/>
      <c r="AW678" s="6"/>
      <c r="AX678" s="6"/>
      <c r="AY678" s="6"/>
      <c r="AZ678" s="6"/>
      <c r="BA678" s="6"/>
      <c r="BB678" s="6"/>
      <c r="BC678" s="6"/>
      <c r="BD678" s="6"/>
      <c r="BE678" s="6"/>
      <c r="BF678" s="6"/>
      <c r="BG678" s="6"/>
      <c r="BH678" s="6"/>
      <c r="BI678" s="6"/>
      <c r="BJ678" s="6"/>
      <c r="BK678" s="6"/>
      <c r="BL678" s="6"/>
    </row>
    <row r="679">
      <c r="A679" s="63"/>
      <c r="B679" s="64"/>
      <c r="C679" s="64"/>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6"/>
      <c r="AN679" s="66"/>
      <c r="AO679" s="66"/>
      <c r="AP679" s="67"/>
      <c r="AQ679" s="66"/>
      <c r="AR679" s="6"/>
      <c r="AS679" s="6"/>
      <c r="AT679" s="6"/>
      <c r="AU679" s="6"/>
      <c r="AV679" s="6"/>
      <c r="AW679" s="6"/>
      <c r="AX679" s="6"/>
      <c r="AY679" s="6"/>
      <c r="AZ679" s="6"/>
      <c r="BA679" s="6"/>
      <c r="BB679" s="6"/>
      <c r="BC679" s="6"/>
      <c r="BD679" s="6"/>
      <c r="BE679" s="6"/>
      <c r="BF679" s="6"/>
      <c r="BG679" s="6"/>
      <c r="BH679" s="6"/>
      <c r="BI679" s="6"/>
      <c r="BJ679" s="6"/>
      <c r="BK679" s="6"/>
      <c r="BL679" s="6"/>
    </row>
    <row r="680">
      <c r="A680" s="63"/>
      <c r="B680" s="64"/>
      <c r="C680" s="64"/>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6"/>
      <c r="AN680" s="66"/>
      <c r="AO680" s="66"/>
      <c r="AP680" s="67"/>
      <c r="AQ680" s="66"/>
      <c r="AR680" s="6"/>
      <c r="AS680" s="6"/>
      <c r="AT680" s="6"/>
      <c r="AU680" s="6"/>
      <c r="AV680" s="6"/>
      <c r="AW680" s="6"/>
      <c r="AX680" s="6"/>
      <c r="AY680" s="6"/>
      <c r="AZ680" s="6"/>
      <c r="BA680" s="6"/>
      <c r="BB680" s="6"/>
      <c r="BC680" s="6"/>
      <c r="BD680" s="6"/>
      <c r="BE680" s="6"/>
      <c r="BF680" s="6"/>
      <c r="BG680" s="6"/>
      <c r="BH680" s="6"/>
      <c r="BI680" s="6"/>
      <c r="BJ680" s="6"/>
      <c r="BK680" s="6"/>
      <c r="BL680" s="6"/>
    </row>
    <row r="681">
      <c r="A681" s="63"/>
      <c r="B681" s="64"/>
      <c r="C681" s="64"/>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6"/>
      <c r="AN681" s="66"/>
      <c r="AO681" s="66"/>
      <c r="AP681" s="67"/>
      <c r="AQ681" s="66"/>
      <c r="AR681" s="6"/>
      <c r="AS681" s="6"/>
      <c r="AT681" s="6"/>
      <c r="AU681" s="6"/>
      <c r="AV681" s="6"/>
      <c r="AW681" s="6"/>
      <c r="AX681" s="6"/>
      <c r="AY681" s="6"/>
      <c r="AZ681" s="6"/>
      <c r="BA681" s="6"/>
      <c r="BB681" s="6"/>
      <c r="BC681" s="6"/>
      <c r="BD681" s="6"/>
      <c r="BE681" s="6"/>
      <c r="BF681" s="6"/>
      <c r="BG681" s="6"/>
      <c r="BH681" s="6"/>
      <c r="BI681" s="6"/>
      <c r="BJ681" s="6"/>
      <c r="BK681" s="6"/>
      <c r="BL681" s="6"/>
    </row>
    <row r="682">
      <c r="A682" s="63"/>
      <c r="B682" s="64"/>
      <c r="C682" s="64"/>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6"/>
      <c r="AN682" s="66"/>
      <c r="AO682" s="66"/>
      <c r="AP682" s="67"/>
      <c r="AQ682" s="66"/>
      <c r="AR682" s="6"/>
      <c r="AS682" s="6"/>
      <c r="AT682" s="6"/>
      <c r="AU682" s="6"/>
      <c r="AV682" s="6"/>
      <c r="AW682" s="6"/>
      <c r="AX682" s="6"/>
      <c r="AY682" s="6"/>
      <c r="AZ682" s="6"/>
      <c r="BA682" s="6"/>
      <c r="BB682" s="6"/>
      <c r="BC682" s="6"/>
      <c r="BD682" s="6"/>
      <c r="BE682" s="6"/>
      <c r="BF682" s="6"/>
      <c r="BG682" s="6"/>
      <c r="BH682" s="6"/>
      <c r="BI682" s="6"/>
      <c r="BJ682" s="6"/>
      <c r="BK682" s="6"/>
      <c r="BL682" s="6"/>
    </row>
    <row r="683">
      <c r="A683" s="63"/>
      <c r="B683" s="64"/>
      <c r="C683" s="64"/>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6"/>
      <c r="AN683" s="66"/>
      <c r="AO683" s="66"/>
      <c r="AP683" s="67"/>
      <c r="AQ683" s="66"/>
      <c r="AR683" s="6"/>
      <c r="AS683" s="6"/>
      <c r="AT683" s="6"/>
      <c r="AU683" s="6"/>
      <c r="AV683" s="6"/>
      <c r="AW683" s="6"/>
      <c r="AX683" s="6"/>
      <c r="AY683" s="6"/>
      <c r="AZ683" s="6"/>
      <c r="BA683" s="6"/>
      <c r="BB683" s="6"/>
      <c r="BC683" s="6"/>
      <c r="BD683" s="6"/>
      <c r="BE683" s="6"/>
      <c r="BF683" s="6"/>
      <c r="BG683" s="6"/>
      <c r="BH683" s="6"/>
      <c r="BI683" s="6"/>
      <c r="BJ683" s="6"/>
      <c r="BK683" s="6"/>
      <c r="BL683" s="6"/>
    </row>
    <row r="684">
      <c r="A684" s="63"/>
      <c r="B684" s="64"/>
      <c r="C684" s="64"/>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6"/>
      <c r="AN684" s="66"/>
      <c r="AO684" s="66"/>
      <c r="AP684" s="67"/>
      <c r="AQ684" s="66"/>
      <c r="AR684" s="6"/>
      <c r="AS684" s="6"/>
      <c r="AT684" s="6"/>
      <c r="AU684" s="6"/>
      <c r="AV684" s="6"/>
      <c r="AW684" s="6"/>
      <c r="AX684" s="6"/>
      <c r="AY684" s="6"/>
      <c r="AZ684" s="6"/>
      <c r="BA684" s="6"/>
      <c r="BB684" s="6"/>
      <c r="BC684" s="6"/>
      <c r="BD684" s="6"/>
      <c r="BE684" s="6"/>
      <c r="BF684" s="6"/>
      <c r="BG684" s="6"/>
      <c r="BH684" s="6"/>
      <c r="BI684" s="6"/>
      <c r="BJ684" s="6"/>
      <c r="BK684" s="6"/>
      <c r="BL684" s="6"/>
    </row>
    <row r="685">
      <c r="A685" s="63"/>
      <c r="B685" s="64"/>
      <c r="C685" s="64"/>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6"/>
      <c r="AN685" s="66"/>
      <c r="AO685" s="66"/>
      <c r="AP685" s="67"/>
      <c r="AQ685" s="66"/>
      <c r="AR685" s="6"/>
      <c r="AS685" s="6"/>
      <c r="AT685" s="6"/>
      <c r="AU685" s="6"/>
      <c r="AV685" s="6"/>
      <c r="AW685" s="6"/>
      <c r="AX685" s="6"/>
      <c r="AY685" s="6"/>
      <c r="AZ685" s="6"/>
      <c r="BA685" s="6"/>
      <c r="BB685" s="6"/>
      <c r="BC685" s="6"/>
      <c r="BD685" s="6"/>
      <c r="BE685" s="6"/>
      <c r="BF685" s="6"/>
      <c r="BG685" s="6"/>
      <c r="BH685" s="6"/>
      <c r="BI685" s="6"/>
      <c r="BJ685" s="6"/>
      <c r="BK685" s="6"/>
      <c r="BL685" s="6"/>
    </row>
    <row r="686">
      <c r="A686" s="63"/>
      <c r="B686" s="64"/>
      <c r="C686" s="64"/>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6"/>
      <c r="AN686" s="66"/>
      <c r="AO686" s="66"/>
      <c r="AP686" s="67"/>
      <c r="AQ686" s="66"/>
      <c r="AR686" s="6"/>
      <c r="AS686" s="6"/>
      <c r="AT686" s="6"/>
      <c r="AU686" s="6"/>
      <c r="AV686" s="6"/>
      <c r="AW686" s="6"/>
      <c r="AX686" s="6"/>
      <c r="AY686" s="6"/>
      <c r="AZ686" s="6"/>
      <c r="BA686" s="6"/>
      <c r="BB686" s="6"/>
      <c r="BC686" s="6"/>
      <c r="BD686" s="6"/>
      <c r="BE686" s="6"/>
      <c r="BF686" s="6"/>
      <c r="BG686" s="6"/>
      <c r="BH686" s="6"/>
      <c r="BI686" s="6"/>
      <c r="BJ686" s="6"/>
      <c r="BK686" s="6"/>
      <c r="BL686" s="6"/>
    </row>
    <row r="687">
      <c r="A687" s="63"/>
      <c r="B687" s="64"/>
      <c r="C687" s="64"/>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6"/>
      <c r="AN687" s="66"/>
      <c r="AO687" s="66"/>
      <c r="AP687" s="67"/>
      <c r="AQ687" s="66"/>
      <c r="AR687" s="6"/>
      <c r="AS687" s="6"/>
      <c r="AT687" s="6"/>
      <c r="AU687" s="6"/>
      <c r="AV687" s="6"/>
      <c r="AW687" s="6"/>
      <c r="AX687" s="6"/>
      <c r="AY687" s="6"/>
      <c r="AZ687" s="6"/>
      <c r="BA687" s="6"/>
      <c r="BB687" s="6"/>
      <c r="BC687" s="6"/>
      <c r="BD687" s="6"/>
      <c r="BE687" s="6"/>
      <c r="BF687" s="6"/>
      <c r="BG687" s="6"/>
      <c r="BH687" s="6"/>
      <c r="BI687" s="6"/>
      <c r="BJ687" s="6"/>
      <c r="BK687" s="6"/>
      <c r="BL687" s="6"/>
    </row>
    <row r="688">
      <c r="A688" s="63"/>
      <c r="B688" s="64"/>
      <c r="C688" s="64"/>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6"/>
      <c r="AN688" s="66"/>
      <c r="AO688" s="66"/>
      <c r="AP688" s="67"/>
      <c r="AQ688" s="66"/>
      <c r="AR688" s="6"/>
      <c r="AS688" s="6"/>
      <c r="AT688" s="6"/>
      <c r="AU688" s="6"/>
      <c r="AV688" s="6"/>
      <c r="AW688" s="6"/>
      <c r="AX688" s="6"/>
      <c r="AY688" s="6"/>
      <c r="AZ688" s="6"/>
      <c r="BA688" s="6"/>
      <c r="BB688" s="6"/>
      <c r="BC688" s="6"/>
      <c r="BD688" s="6"/>
      <c r="BE688" s="6"/>
      <c r="BF688" s="6"/>
      <c r="BG688" s="6"/>
      <c r="BH688" s="6"/>
      <c r="BI688" s="6"/>
      <c r="BJ688" s="6"/>
      <c r="BK688" s="6"/>
      <c r="BL688" s="6"/>
    </row>
    <row r="689">
      <c r="A689" s="63"/>
      <c r="B689" s="64"/>
      <c r="C689" s="64"/>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6"/>
      <c r="AN689" s="66"/>
      <c r="AO689" s="66"/>
      <c r="AP689" s="67"/>
      <c r="AQ689" s="66"/>
      <c r="AR689" s="6"/>
      <c r="AS689" s="6"/>
      <c r="AT689" s="6"/>
      <c r="AU689" s="6"/>
      <c r="AV689" s="6"/>
      <c r="AW689" s="6"/>
      <c r="AX689" s="6"/>
      <c r="AY689" s="6"/>
      <c r="AZ689" s="6"/>
      <c r="BA689" s="6"/>
      <c r="BB689" s="6"/>
      <c r="BC689" s="6"/>
      <c r="BD689" s="6"/>
      <c r="BE689" s="6"/>
      <c r="BF689" s="6"/>
      <c r="BG689" s="6"/>
      <c r="BH689" s="6"/>
      <c r="BI689" s="6"/>
      <c r="BJ689" s="6"/>
      <c r="BK689" s="6"/>
      <c r="BL689" s="6"/>
    </row>
    <row r="690">
      <c r="A690" s="63"/>
      <c r="B690" s="64"/>
      <c r="C690" s="64"/>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6"/>
      <c r="AN690" s="66"/>
      <c r="AO690" s="66"/>
      <c r="AP690" s="67"/>
      <c r="AQ690" s="66"/>
      <c r="AR690" s="6"/>
      <c r="AS690" s="6"/>
      <c r="AT690" s="6"/>
      <c r="AU690" s="6"/>
      <c r="AV690" s="6"/>
      <c r="AW690" s="6"/>
      <c r="AX690" s="6"/>
      <c r="AY690" s="6"/>
      <c r="AZ690" s="6"/>
      <c r="BA690" s="6"/>
      <c r="BB690" s="6"/>
      <c r="BC690" s="6"/>
      <c r="BD690" s="6"/>
      <c r="BE690" s="6"/>
      <c r="BF690" s="6"/>
      <c r="BG690" s="6"/>
      <c r="BH690" s="6"/>
      <c r="BI690" s="6"/>
      <c r="BJ690" s="6"/>
      <c r="BK690" s="6"/>
      <c r="BL690" s="6"/>
    </row>
    <row r="691">
      <c r="A691" s="63"/>
      <c r="B691" s="64"/>
      <c r="C691" s="64"/>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6"/>
      <c r="AN691" s="66"/>
      <c r="AO691" s="66"/>
      <c r="AP691" s="67"/>
      <c r="AQ691" s="66"/>
      <c r="AR691" s="6"/>
      <c r="AS691" s="6"/>
      <c r="AT691" s="6"/>
      <c r="AU691" s="6"/>
      <c r="AV691" s="6"/>
      <c r="AW691" s="6"/>
      <c r="AX691" s="6"/>
      <c r="AY691" s="6"/>
      <c r="AZ691" s="6"/>
      <c r="BA691" s="6"/>
      <c r="BB691" s="6"/>
      <c r="BC691" s="6"/>
      <c r="BD691" s="6"/>
      <c r="BE691" s="6"/>
      <c r="BF691" s="6"/>
      <c r="BG691" s="6"/>
      <c r="BH691" s="6"/>
      <c r="BI691" s="6"/>
      <c r="BJ691" s="6"/>
      <c r="BK691" s="6"/>
      <c r="BL691" s="6"/>
    </row>
    <row r="692">
      <c r="A692" s="63"/>
      <c r="B692" s="64"/>
      <c r="C692" s="64"/>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6"/>
      <c r="AN692" s="66"/>
      <c r="AO692" s="66"/>
      <c r="AP692" s="67"/>
      <c r="AQ692" s="66"/>
      <c r="AR692" s="6"/>
      <c r="AS692" s="6"/>
      <c r="AT692" s="6"/>
      <c r="AU692" s="6"/>
      <c r="AV692" s="6"/>
      <c r="AW692" s="6"/>
      <c r="AX692" s="6"/>
      <c r="AY692" s="6"/>
      <c r="AZ692" s="6"/>
      <c r="BA692" s="6"/>
      <c r="BB692" s="6"/>
      <c r="BC692" s="6"/>
      <c r="BD692" s="6"/>
      <c r="BE692" s="6"/>
      <c r="BF692" s="6"/>
      <c r="BG692" s="6"/>
      <c r="BH692" s="6"/>
      <c r="BI692" s="6"/>
      <c r="BJ692" s="6"/>
      <c r="BK692" s="6"/>
      <c r="BL692" s="6"/>
    </row>
    <row r="693">
      <c r="A693" s="63"/>
      <c r="B693" s="64"/>
      <c r="C693" s="64"/>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6"/>
      <c r="AN693" s="66"/>
      <c r="AO693" s="66"/>
      <c r="AP693" s="67"/>
      <c r="AQ693" s="66"/>
      <c r="AR693" s="6"/>
      <c r="AS693" s="6"/>
      <c r="AT693" s="6"/>
      <c r="AU693" s="6"/>
      <c r="AV693" s="6"/>
      <c r="AW693" s="6"/>
      <c r="AX693" s="6"/>
      <c r="AY693" s="6"/>
      <c r="AZ693" s="6"/>
      <c r="BA693" s="6"/>
      <c r="BB693" s="6"/>
      <c r="BC693" s="6"/>
      <c r="BD693" s="6"/>
      <c r="BE693" s="6"/>
      <c r="BF693" s="6"/>
      <c r="BG693" s="6"/>
      <c r="BH693" s="6"/>
      <c r="BI693" s="6"/>
      <c r="BJ693" s="6"/>
      <c r="BK693" s="6"/>
      <c r="BL693" s="6"/>
    </row>
    <row r="694">
      <c r="A694" s="63"/>
      <c r="B694" s="64"/>
      <c r="C694" s="64"/>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6"/>
      <c r="AN694" s="66"/>
      <c r="AO694" s="66"/>
      <c r="AP694" s="67"/>
      <c r="AQ694" s="66"/>
      <c r="AR694" s="6"/>
      <c r="AS694" s="6"/>
      <c r="AT694" s="6"/>
      <c r="AU694" s="6"/>
      <c r="AV694" s="6"/>
      <c r="AW694" s="6"/>
      <c r="AX694" s="6"/>
      <c r="AY694" s="6"/>
      <c r="AZ694" s="6"/>
      <c r="BA694" s="6"/>
      <c r="BB694" s="6"/>
      <c r="BC694" s="6"/>
      <c r="BD694" s="6"/>
      <c r="BE694" s="6"/>
      <c r="BF694" s="6"/>
      <c r="BG694" s="6"/>
      <c r="BH694" s="6"/>
      <c r="BI694" s="6"/>
      <c r="BJ694" s="6"/>
      <c r="BK694" s="6"/>
      <c r="BL694" s="6"/>
    </row>
    <row r="695">
      <c r="A695" s="63"/>
      <c r="B695" s="64"/>
      <c r="C695" s="64"/>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6"/>
      <c r="AN695" s="66"/>
      <c r="AO695" s="66"/>
      <c r="AP695" s="67"/>
      <c r="AQ695" s="66"/>
      <c r="AR695" s="6"/>
      <c r="AS695" s="6"/>
      <c r="AT695" s="6"/>
      <c r="AU695" s="6"/>
      <c r="AV695" s="6"/>
      <c r="AW695" s="6"/>
      <c r="AX695" s="6"/>
      <c r="AY695" s="6"/>
      <c r="AZ695" s="6"/>
      <c r="BA695" s="6"/>
      <c r="BB695" s="6"/>
      <c r="BC695" s="6"/>
      <c r="BD695" s="6"/>
      <c r="BE695" s="6"/>
      <c r="BF695" s="6"/>
      <c r="BG695" s="6"/>
      <c r="BH695" s="6"/>
      <c r="BI695" s="6"/>
      <c r="BJ695" s="6"/>
      <c r="BK695" s="6"/>
      <c r="BL695" s="6"/>
    </row>
    <row r="696">
      <c r="A696" s="63"/>
      <c r="B696" s="64"/>
      <c r="C696" s="64"/>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6"/>
      <c r="AN696" s="66"/>
      <c r="AO696" s="66"/>
      <c r="AP696" s="67"/>
      <c r="AQ696" s="66"/>
      <c r="AR696" s="6"/>
      <c r="AS696" s="6"/>
      <c r="AT696" s="6"/>
      <c r="AU696" s="6"/>
      <c r="AV696" s="6"/>
      <c r="AW696" s="6"/>
      <c r="AX696" s="6"/>
      <c r="AY696" s="6"/>
      <c r="AZ696" s="6"/>
      <c r="BA696" s="6"/>
      <c r="BB696" s="6"/>
      <c r="BC696" s="6"/>
      <c r="BD696" s="6"/>
      <c r="BE696" s="6"/>
      <c r="BF696" s="6"/>
      <c r="BG696" s="6"/>
      <c r="BH696" s="6"/>
      <c r="BI696" s="6"/>
      <c r="BJ696" s="6"/>
      <c r="BK696" s="6"/>
      <c r="BL696" s="6"/>
    </row>
    <row r="697">
      <c r="A697" s="63"/>
      <c r="B697" s="64"/>
      <c r="C697" s="64"/>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6"/>
      <c r="AN697" s="66"/>
      <c r="AO697" s="66"/>
      <c r="AP697" s="67"/>
      <c r="AQ697" s="66"/>
      <c r="AR697" s="6"/>
      <c r="AS697" s="6"/>
      <c r="AT697" s="6"/>
      <c r="AU697" s="6"/>
      <c r="AV697" s="6"/>
      <c r="AW697" s="6"/>
      <c r="AX697" s="6"/>
      <c r="AY697" s="6"/>
      <c r="AZ697" s="6"/>
      <c r="BA697" s="6"/>
      <c r="BB697" s="6"/>
      <c r="BC697" s="6"/>
      <c r="BD697" s="6"/>
      <c r="BE697" s="6"/>
      <c r="BF697" s="6"/>
      <c r="BG697" s="6"/>
      <c r="BH697" s="6"/>
      <c r="BI697" s="6"/>
      <c r="BJ697" s="6"/>
      <c r="BK697" s="6"/>
      <c r="BL697" s="6"/>
    </row>
    <row r="698">
      <c r="A698" s="63"/>
      <c r="B698" s="64"/>
      <c r="C698" s="64"/>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6"/>
      <c r="AN698" s="66"/>
      <c r="AO698" s="66"/>
      <c r="AP698" s="67"/>
      <c r="AQ698" s="66"/>
      <c r="AR698" s="6"/>
      <c r="AS698" s="6"/>
      <c r="AT698" s="6"/>
      <c r="AU698" s="6"/>
      <c r="AV698" s="6"/>
      <c r="AW698" s="6"/>
      <c r="AX698" s="6"/>
      <c r="AY698" s="6"/>
      <c r="AZ698" s="6"/>
      <c r="BA698" s="6"/>
      <c r="BB698" s="6"/>
      <c r="BC698" s="6"/>
      <c r="BD698" s="6"/>
      <c r="BE698" s="6"/>
      <c r="BF698" s="6"/>
      <c r="BG698" s="6"/>
      <c r="BH698" s="6"/>
      <c r="BI698" s="6"/>
      <c r="BJ698" s="6"/>
      <c r="BK698" s="6"/>
      <c r="BL698" s="6"/>
    </row>
    <row r="699">
      <c r="A699" s="63"/>
      <c r="B699" s="64"/>
      <c r="C699" s="64"/>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6"/>
      <c r="AN699" s="66"/>
      <c r="AO699" s="66"/>
      <c r="AP699" s="67"/>
      <c r="AQ699" s="66"/>
      <c r="AR699" s="6"/>
      <c r="AS699" s="6"/>
      <c r="AT699" s="6"/>
      <c r="AU699" s="6"/>
      <c r="AV699" s="6"/>
      <c r="AW699" s="6"/>
      <c r="AX699" s="6"/>
      <c r="AY699" s="6"/>
      <c r="AZ699" s="6"/>
      <c r="BA699" s="6"/>
      <c r="BB699" s="6"/>
      <c r="BC699" s="6"/>
      <c r="BD699" s="6"/>
      <c r="BE699" s="6"/>
      <c r="BF699" s="6"/>
      <c r="BG699" s="6"/>
      <c r="BH699" s="6"/>
      <c r="BI699" s="6"/>
      <c r="BJ699" s="6"/>
      <c r="BK699" s="6"/>
      <c r="BL699" s="6"/>
    </row>
    <row r="700">
      <c r="A700" s="63"/>
      <c r="B700" s="64"/>
      <c r="C700" s="64"/>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6"/>
      <c r="AN700" s="66"/>
      <c r="AO700" s="66"/>
      <c r="AP700" s="67"/>
      <c r="AQ700" s="66"/>
      <c r="AR700" s="6"/>
      <c r="AS700" s="6"/>
      <c r="AT700" s="6"/>
      <c r="AU700" s="6"/>
      <c r="AV700" s="6"/>
      <c r="AW700" s="6"/>
      <c r="AX700" s="6"/>
      <c r="AY700" s="6"/>
      <c r="AZ700" s="6"/>
      <c r="BA700" s="6"/>
      <c r="BB700" s="6"/>
      <c r="BC700" s="6"/>
      <c r="BD700" s="6"/>
      <c r="BE700" s="6"/>
      <c r="BF700" s="6"/>
      <c r="BG700" s="6"/>
      <c r="BH700" s="6"/>
      <c r="BI700" s="6"/>
      <c r="BJ700" s="6"/>
      <c r="BK700" s="6"/>
      <c r="BL700" s="6"/>
    </row>
    <row r="701">
      <c r="A701" s="63"/>
      <c r="B701" s="64"/>
      <c r="C701" s="64"/>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6"/>
      <c r="AN701" s="66"/>
      <c r="AO701" s="66"/>
      <c r="AP701" s="67"/>
      <c r="AQ701" s="66"/>
      <c r="AR701" s="6"/>
      <c r="AS701" s="6"/>
      <c r="AT701" s="6"/>
      <c r="AU701" s="6"/>
      <c r="AV701" s="6"/>
      <c r="AW701" s="6"/>
      <c r="AX701" s="6"/>
      <c r="AY701" s="6"/>
      <c r="AZ701" s="6"/>
      <c r="BA701" s="6"/>
      <c r="BB701" s="6"/>
      <c r="BC701" s="6"/>
      <c r="BD701" s="6"/>
      <c r="BE701" s="6"/>
      <c r="BF701" s="6"/>
      <c r="BG701" s="6"/>
      <c r="BH701" s="6"/>
      <c r="BI701" s="6"/>
      <c r="BJ701" s="6"/>
      <c r="BK701" s="6"/>
      <c r="BL701" s="6"/>
    </row>
    <row r="702">
      <c r="A702" s="63"/>
      <c r="B702" s="64"/>
      <c r="C702" s="64"/>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6"/>
      <c r="AN702" s="66"/>
      <c r="AO702" s="66"/>
      <c r="AP702" s="67"/>
      <c r="AQ702" s="66"/>
      <c r="AR702" s="6"/>
      <c r="AS702" s="6"/>
      <c r="AT702" s="6"/>
      <c r="AU702" s="6"/>
      <c r="AV702" s="6"/>
      <c r="AW702" s="6"/>
      <c r="AX702" s="6"/>
      <c r="AY702" s="6"/>
      <c r="AZ702" s="6"/>
      <c r="BA702" s="6"/>
      <c r="BB702" s="6"/>
      <c r="BC702" s="6"/>
      <c r="BD702" s="6"/>
      <c r="BE702" s="6"/>
      <c r="BF702" s="6"/>
      <c r="BG702" s="6"/>
      <c r="BH702" s="6"/>
      <c r="BI702" s="6"/>
      <c r="BJ702" s="6"/>
      <c r="BK702" s="6"/>
      <c r="BL702" s="6"/>
    </row>
    <row r="703">
      <c r="A703" s="63"/>
      <c r="B703" s="64"/>
      <c r="C703" s="64"/>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6"/>
      <c r="AN703" s="66"/>
      <c r="AO703" s="66"/>
      <c r="AP703" s="67"/>
      <c r="AQ703" s="66"/>
      <c r="AR703" s="6"/>
      <c r="AS703" s="6"/>
      <c r="AT703" s="6"/>
      <c r="AU703" s="6"/>
      <c r="AV703" s="6"/>
      <c r="AW703" s="6"/>
      <c r="AX703" s="6"/>
      <c r="AY703" s="6"/>
      <c r="AZ703" s="6"/>
      <c r="BA703" s="6"/>
      <c r="BB703" s="6"/>
      <c r="BC703" s="6"/>
      <c r="BD703" s="6"/>
      <c r="BE703" s="6"/>
      <c r="BF703" s="6"/>
      <c r="BG703" s="6"/>
      <c r="BH703" s="6"/>
      <c r="BI703" s="6"/>
      <c r="BJ703" s="6"/>
      <c r="BK703" s="6"/>
      <c r="BL703" s="6"/>
    </row>
    <row r="704">
      <c r="A704" s="63"/>
      <c r="B704" s="64"/>
      <c r="C704" s="64"/>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6"/>
      <c r="AN704" s="66"/>
      <c r="AO704" s="66"/>
      <c r="AP704" s="67"/>
      <c r="AQ704" s="66"/>
      <c r="AR704" s="6"/>
      <c r="AS704" s="6"/>
      <c r="AT704" s="6"/>
      <c r="AU704" s="6"/>
      <c r="AV704" s="6"/>
      <c r="AW704" s="6"/>
      <c r="AX704" s="6"/>
      <c r="AY704" s="6"/>
      <c r="AZ704" s="6"/>
      <c r="BA704" s="6"/>
      <c r="BB704" s="6"/>
      <c r="BC704" s="6"/>
      <c r="BD704" s="6"/>
      <c r="BE704" s="6"/>
      <c r="BF704" s="6"/>
      <c r="BG704" s="6"/>
      <c r="BH704" s="6"/>
      <c r="BI704" s="6"/>
      <c r="BJ704" s="6"/>
      <c r="BK704" s="6"/>
      <c r="BL704" s="6"/>
    </row>
    <row r="705">
      <c r="A705" s="63"/>
      <c r="B705" s="64"/>
      <c r="C705" s="64"/>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6"/>
      <c r="AN705" s="66"/>
      <c r="AO705" s="66"/>
      <c r="AP705" s="67"/>
      <c r="AQ705" s="66"/>
      <c r="AR705" s="6"/>
      <c r="AS705" s="6"/>
      <c r="AT705" s="6"/>
      <c r="AU705" s="6"/>
      <c r="AV705" s="6"/>
      <c r="AW705" s="6"/>
      <c r="AX705" s="6"/>
      <c r="AY705" s="6"/>
      <c r="AZ705" s="6"/>
      <c r="BA705" s="6"/>
      <c r="BB705" s="6"/>
      <c r="BC705" s="6"/>
      <c r="BD705" s="6"/>
      <c r="BE705" s="6"/>
      <c r="BF705" s="6"/>
      <c r="BG705" s="6"/>
      <c r="BH705" s="6"/>
      <c r="BI705" s="6"/>
      <c r="BJ705" s="6"/>
      <c r="BK705" s="6"/>
      <c r="BL705" s="6"/>
    </row>
    <row r="706">
      <c r="A706" s="63"/>
      <c r="B706" s="64"/>
      <c r="C706" s="64"/>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6"/>
      <c r="AN706" s="66"/>
      <c r="AO706" s="66"/>
      <c r="AP706" s="67"/>
      <c r="AQ706" s="66"/>
      <c r="AR706" s="6"/>
      <c r="AS706" s="6"/>
      <c r="AT706" s="6"/>
      <c r="AU706" s="6"/>
      <c r="AV706" s="6"/>
      <c r="AW706" s="6"/>
      <c r="AX706" s="6"/>
      <c r="AY706" s="6"/>
      <c r="AZ706" s="6"/>
      <c r="BA706" s="6"/>
      <c r="BB706" s="6"/>
      <c r="BC706" s="6"/>
      <c r="BD706" s="6"/>
      <c r="BE706" s="6"/>
      <c r="BF706" s="6"/>
      <c r="BG706" s="6"/>
      <c r="BH706" s="6"/>
      <c r="BI706" s="6"/>
      <c r="BJ706" s="6"/>
      <c r="BK706" s="6"/>
      <c r="BL706" s="6"/>
    </row>
    <row r="707">
      <c r="A707" s="63"/>
      <c r="B707" s="64"/>
      <c r="C707" s="64"/>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6"/>
      <c r="AN707" s="66"/>
      <c r="AO707" s="66"/>
      <c r="AP707" s="67"/>
      <c r="AQ707" s="66"/>
      <c r="AR707" s="6"/>
      <c r="AS707" s="6"/>
      <c r="AT707" s="6"/>
      <c r="AU707" s="6"/>
      <c r="AV707" s="6"/>
      <c r="AW707" s="6"/>
      <c r="AX707" s="6"/>
      <c r="AY707" s="6"/>
      <c r="AZ707" s="6"/>
      <c r="BA707" s="6"/>
      <c r="BB707" s="6"/>
      <c r="BC707" s="6"/>
      <c r="BD707" s="6"/>
      <c r="BE707" s="6"/>
      <c r="BF707" s="6"/>
      <c r="BG707" s="6"/>
      <c r="BH707" s="6"/>
      <c r="BI707" s="6"/>
      <c r="BJ707" s="6"/>
      <c r="BK707" s="6"/>
      <c r="BL707" s="6"/>
    </row>
    <row r="708">
      <c r="A708" s="63"/>
      <c r="B708" s="64"/>
      <c r="C708" s="64"/>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6"/>
      <c r="AN708" s="66"/>
      <c r="AO708" s="66"/>
      <c r="AP708" s="67"/>
      <c r="AQ708" s="66"/>
      <c r="AR708" s="6"/>
      <c r="AS708" s="6"/>
      <c r="AT708" s="6"/>
      <c r="AU708" s="6"/>
      <c r="AV708" s="6"/>
      <c r="AW708" s="6"/>
      <c r="AX708" s="6"/>
      <c r="AY708" s="6"/>
      <c r="AZ708" s="6"/>
      <c r="BA708" s="6"/>
      <c r="BB708" s="6"/>
      <c r="BC708" s="6"/>
      <c r="BD708" s="6"/>
      <c r="BE708" s="6"/>
      <c r="BF708" s="6"/>
      <c r="BG708" s="6"/>
      <c r="BH708" s="6"/>
      <c r="BI708" s="6"/>
      <c r="BJ708" s="6"/>
      <c r="BK708" s="6"/>
      <c r="BL708" s="6"/>
    </row>
    <row r="709">
      <c r="A709" s="63"/>
      <c r="B709" s="64"/>
      <c r="C709" s="64"/>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6"/>
      <c r="AN709" s="66"/>
      <c r="AO709" s="66"/>
      <c r="AP709" s="67"/>
      <c r="AQ709" s="66"/>
      <c r="AR709" s="6"/>
      <c r="AS709" s="6"/>
      <c r="AT709" s="6"/>
      <c r="AU709" s="6"/>
      <c r="AV709" s="6"/>
      <c r="AW709" s="6"/>
      <c r="AX709" s="6"/>
      <c r="AY709" s="6"/>
      <c r="AZ709" s="6"/>
      <c r="BA709" s="6"/>
      <c r="BB709" s="6"/>
      <c r="BC709" s="6"/>
      <c r="BD709" s="6"/>
      <c r="BE709" s="6"/>
      <c r="BF709" s="6"/>
      <c r="BG709" s="6"/>
      <c r="BH709" s="6"/>
      <c r="BI709" s="6"/>
      <c r="BJ709" s="6"/>
      <c r="BK709" s="6"/>
      <c r="BL709" s="6"/>
    </row>
    <row r="710">
      <c r="A710" s="63"/>
      <c r="B710" s="64"/>
      <c r="C710" s="64"/>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6"/>
      <c r="AN710" s="66"/>
      <c r="AO710" s="66"/>
      <c r="AP710" s="67"/>
      <c r="AQ710" s="66"/>
      <c r="AR710" s="6"/>
      <c r="AS710" s="6"/>
      <c r="AT710" s="6"/>
      <c r="AU710" s="6"/>
      <c r="AV710" s="6"/>
      <c r="AW710" s="6"/>
      <c r="AX710" s="6"/>
      <c r="AY710" s="6"/>
      <c r="AZ710" s="6"/>
      <c r="BA710" s="6"/>
      <c r="BB710" s="6"/>
      <c r="BC710" s="6"/>
      <c r="BD710" s="6"/>
      <c r="BE710" s="6"/>
      <c r="BF710" s="6"/>
      <c r="BG710" s="6"/>
      <c r="BH710" s="6"/>
      <c r="BI710" s="6"/>
      <c r="BJ710" s="6"/>
      <c r="BK710" s="6"/>
      <c r="BL710" s="6"/>
    </row>
    <row r="711">
      <c r="A711" s="63"/>
      <c r="B711" s="64"/>
      <c r="C711" s="64"/>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6"/>
      <c r="AN711" s="66"/>
      <c r="AO711" s="66"/>
      <c r="AP711" s="67"/>
      <c r="AQ711" s="66"/>
      <c r="AR711" s="6"/>
      <c r="AS711" s="6"/>
      <c r="AT711" s="6"/>
      <c r="AU711" s="6"/>
      <c r="AV711" s="6"/>
      <c r="AW711" s="6"/>
      <c r="AX711" s="6"/>
      <c r="AY711" s="6"/>
      <c r="AZ711" s="6"/>
      <c r="BA711" s="6"/>
      <c r="BB711" s="6"/>
      <c r="BC711" s="6"/>
      <c r="BD711" s="6"/>
      <c r="BE711" s="6"/>
      <c r="BF711" s="6"/>
      <c r="BG711" s="6"/>
      <c r="BH711" s="6"/>
      <c r="BI711" s="6"/>
      <c r="BJ711" s="6"/>
      <c r="BK711" s="6"/>
      <c r="BL711" s="6"/>
    </row>
    <row r="712">
      <c r="A712" s="63"/>
      <c r="B712" s="64"/>
      <c r="C712" s="64"/>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6"/>
      <c r="AN712" s="66"/>
      <c r="AO712" s="66"/>
      <c r="AP712" s="67"/>
      <c r="AQ712" s="66"/>
      <c r="AR712" s="6"/>
      <c r="AS712" s="6"/>
      <c r="AT712" s="6"/>
      <c r="AU712" s="6"/>
      <c r="AV712" s="6"/>
      <c r="AW712" s="6"/>
      <c r="AX712" s="6"/>
      <c r="AY712" s="6"/>
      <c r="AZ712" s="6"/>
      <c r="BA712" s="6"/>
      <c r="BB712" s="6"/>
      <c r="BC712" s="6"/>
      <c r="BD712" s="6"/>
      <c r="BE712" s="6"/>
      <c r="BF712" s="6"/>
      <c r="BG712" s="6"/>
      <c r="BH712" s="6"/>
      <c r="BI712" s="6"/>
      <c r="BJ712" s="6"/>
      <c r="BK712" s="6"/>
      <c r="BL712" s="6"/>
    </row>
    <row r="713">
      <c r="A713" s="63"/>
      <c r="B713" s="64"/>
      <c r="C713" s="64"/>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6"/>
      <c r="AN713" s="66"/>
      <c r="AO713" s="66"/>
      <c r="AP713" s="67"/>
      <c r="AQ713" s="66"/>
      <c r="AR713" s="6"/>
      <c r="AS713" s="6"/>
      <c r="AT713" s="6"/>
      <c r="AU713" s="6"/>
      <c r="AV713" s="6"/>
      <c r="AW713" s="6"/>
      <c r="AX713" s="6"/>
      <c r="AY713" s="6"/>
      <c r="AZ713" s="6"/>
      <c r="BA713" s="6"/>
      <c r="BB713" s="6"/>
      <c r="BC713" s="6"/>
      <c r="BD713" s="6"/>
      <c r="BE713" s="6"/>
      <c r="BF713" s="6"/>
      <c r="BG713" s="6"/>
      <c r="BH713" s="6"/>
      <c r="BI713" s="6"/>
      <c r="BJ713" s="6"/>
      <c r="BK713" s="6"/>
      <c r="BL713" s="6"/>
    </row>
    <row r="714">
      <c r="A714" s="63"/>
      <c r="B714" s="64"/>
      <c r="C714" s="64"/>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6"/>
      <c r="AN714" s="66"/>
      <c r="AO714" s="66"/>
      <c r="AP714" s="67"/>
      <c r="AQ714" s="66"/>
      <c r="AR714" s="6"/>
      <c r="AS714" s="6"/>
      <c r="AT714" s="6"/>
      <c r="AU714" s="6"/>
      <c r="AV714" s="6"/>
      <c r="AW714" s="6"/>
      <c r="AX714" s="6"/>
      <c r="AY714" s="6"/>
      <c r="AZ714" s="6"/>
      <c r="BA714" s="6"/>
      <c r="BB714" s="6"/>
      <c r="BC714" s="6"/>
      <c r="BD714" s="6"/>
      <c r="BE714" s="6"/>
      <c r="BF714" s="6"/>
      <c r="BG714" s="6"/>
      <c r="BH714" s="6"/>
      <c r="BI714" s="6"/>
      <c r="BJ714" s="6"/>
      <c r="BK714" s="6"/>
      <c r="BL714" s="6"/>
    </row>
    <row r="715">
      <c r="A715" s="63"/>
      <c r="B715" s="64"/>
      <c r="C715" s="64"/>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6"/>
      <c r="AN715" s="66"/>
      <c r="AO715" s="66"/>
      <c r="AP715" s="67"/>
      <c r="AQ715" s="66"/>
      <c r="AR715" s="6"/>
      <c r="AS715" s="6"/>
      <c r="AT715" s="6"/>
      <c r="AU715" s="6"/>
      <c r="AV715" s="6"/>
      <c r="AW715" s="6"/>
      <c r="AX715" s="6"/>
      <c r="AY715" s="6"/>
      <c r="AZ715" s="6"/>
      <c r="BA715" s="6"/>
      <c r="BB715" s="6"/>
      <c r="BC715" s="6"/>
      <c r="BD715" s="6"/>
      <c r="BE715" s="6"/>
      <c r="BF715" s="6"/>
      <c r="BG715" s="6"/>
      <c r="BH715" s="6"/>
      <c r="BI715" s="6"/>
      <c r="BJ715" s="6"/>
      <c r="BK715" s="6"/>
      <c r="BL715" s="6"/>
    </row>
    <row r="716">
      <c r="A716" s="63"/>
      <c r="B716" s="64"/>
      <c r="C716" s="64"/>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6"/>
      <c r="AN716" s="66"/>
      <c r="AO716" s="66"/>
      <c r="AP716" s="67"/>
      <c r="AQ716" s="66"/>
      <c r="AR716" s="6"/>
      <c r="AS716" s="6"/>
      <c r="AT716" s="6"/>
      <c r="AU716" s="6"/>
      <c r="AV716" s="6"/>
      <c r="AW716" s="6"/>
      <c r="AX716" s="6"/>
      <c r="AY716" s="6"/>
      <c r="AZ716" s="6"/>
      <c r="BA716" s="6"/>
      <c r="BB716" s="6"/>
      <c r="BC716" s="6"/>
      <c r="BD716" s="6"/>
      <c r="BE716" s="6"/>
      <c r="BF716" s="6"/>
      <c r="BG716" s="6"/>
      <c r="BH716" s="6"/>
      <c r="BI716" s="6"/>
      <c r="BJ716" s="6"/>
      <c r="BK716" s="6"/>
      <c r="BL716" s="6"/>
    </row>
    <row r="717">
      <c r="A717" s="63"/>
      <c r="B717" s="64"/>
      <c r="C717" s="64"/>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6"/>
      <c r="AN717" s="66"/>
      <c r="AO717" s="66"/>
      <c r="AP717" s="67"/>
      <c r="AQ717" s="66"/>
      <c r="AR717" s="6"/>
      <c r="AS717" s="6"/>
      <c r="AT717" s="6"/>
      <c r="AU717" s="6"/>
      <c r="AV717" s="6"/>
      <c r="AW717" s="6"/>
      <c r="AX717" s="6"/>
      <c r="AY717" s="6"/>
      <c r="AZ717" s="6"/>
      <c r="BA717" s="6"/>
      <c r="BB717" s="6"/>
      <c r="BC717" s="6"/>
      <c r="BD717" s="6"/>
      <c r="BE717" s="6"/>
      <c r="BF717" s="6"/>
      <c r="BG717" s="6"/>
      <c r="BH717" s="6"/>
      <c r="BI717" s="6"/>
      <c r="BJ717" s="6"/>
      <c r="BK717" s="6"/>
      <c r="BL717" s="6"/>
    </row>
    <row r="718">
      <c r="A718" s="63"/>
      <c r="B718" s="64"/>
      <c r="C718" s="64"/>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6"/>
      <c r="AN718" s="66"/>
      <c r="AO718" s="66"/>
      <c r="AP718" s="67"/>
      <c r="AQ718" s="66"/>
      <c r="AR718" s="6"/>
      <c r="AS718" s="6"/>
      <c r="AT718" s="6"/>
      <c r="AU718" s="6"/>
      <c r="AV718" s="6"/>
      <c r="AW718" s="6"/>
      <c r="AX718" s="6"/>
      <c r="AY718" s="6"/>
      <c r="AZ718" s="6"/>
      <c r="BA718" s="6"/>
      <c r="BB718" s="6"/>
      <c r="BC718" s="6"/>
      <c r="BD718" s="6"/>
      <c r="BE718" s="6"/>
      <c r="BF718" s="6"/>
      <c r="BG718" s="6"/>
      <c r="BH718" s="6"/>
      <c r="BI718" s="6"/>
      <c r="BJ718" s="6"/>
      <c r="BK718" s="6"/>
      <c r="BL718" s="6"/>
    </row>
    <row r="719">
      <c r="A719" s="63"/>
      <c r="B719" s="64"/>
      <c r="C719" s="64"/>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6"/>
      <c r="AN719" s="66"/>
      <c r="AO719" s="66"/>
      <c r="AP719" s="67"/>
      <c r="AQ719" s="66"/>
      <c r="AR719" s="6"/>
      <c r="AS719" s="6"/>
      <c r="AT719" s="6"/>
      <c r="AU719" s="6"/>
      <c r="AV719" s="6"/>
      <c r="AW719" s="6"/>
      <c r="AX719" s="6"/>
      <c r="AY719" s="6"/>
      <c r="AZ719" s="6"/>
      <c r="BA719" s="6"/>
      <c r="BB719" s="6"/>
      <c r="BC719" s="6"/>
      <c r="BD719" s="6"/>
      <c r="BE719" s="6"/>
      <c r="BF719" s="6"/>
      <c r="BG719" s="6"/>
      <c r="BH719" s="6"/>
      <c r="BI719" s="6"/>
      <c r="BJ719" s="6"/>
      <c r="BK719" s="6"/>
      <c r="BL719" s="6"/>
    </row>
    <row r="720">
      <c r="A720" s="63"/>
      <c r="B720" s="64"/>
      <c r="C720" s="64"/>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6"/>
      <c r="AN720" s="66"/>
      <c r="AO720" s="66"/>
      <c r="AP720" s="67"/>
      <c r="AQ720" s="66"/>
      <c r="AR720" s="6"/>
      <c r="AS720" s="6"/>
      <c r="AT720" s="6"/>
      <c r="AU720" s="6"/>
      <c r="AV720" s="6"/>
      <c r="AW720" s="6"/>
      <c r="AX720" s="6"/>
      <c r="AY720" s="6"/>
      <c r="AZ720" s="6"/>
      <c r="BA720" s="6"/>
      <c r="BB720" s="6"/>
      <c r="BC720" s="6"/>
      <c r="BD720" s="6"/>
      <c r="BE720" s="6"/>
      <c r="BF720" s="6"/>
      <c r="BG720" s="6"/>
      <c r="BH720" s="6"/>
      <c r="BI720" s="6"/>
      <c r="BJ720" s="6"/>
      <c r="BK720" s="6"/>
      <c r="BL720" s="6"/>
    </row>
    <row r="721">
      <c r="A721" s="63"/>
      <c r="B721" s="64"/>
      <c r="C721" s="64"/>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6"/>
      <c r="AN721" s="66"/>
      <c r="AO721" s="66"/>
      <c r="AP721" s="67"/>
      <c r="AQ721" s="66"/>
      <c r="AR721" s="6"/>
      <c r="AS721" s="6"/>
      <c r="AT721" s="6"/>
      <c r="AU721" s="6"/>
      <c r="AV721" s="6"/>
      <c r="AW721" s="6"/>
      <c r="AX721" s="6"/>
      <c r="AY721" s="6"/>
      <c r="AZ721" s="6"/>
      <c r="BA721" s="6"/>
      <c r="BB721" s="6"/>
      <c r="BC721" s="6"/>
      <c r="BD721" s="6"/>
      <c r="BE721" s="6"/>
      <c r="BF721" s="6"/>
      <c r="BG721" s="6"/>
      <c r="BH721" s="6"/>
      <c r="BI721" s="6"/>
      <c r="BJ721" s="6"/>
      <c r="BK721" s="6"/>
      <c r="BL721" s="6"/>
    </row>
    <row r="722">
      <c r="A722" s="63"/>
      <c r="B722" s="64"/>
      <c r="C722" s="64"/>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6"/>
      <c r="AN722" s="66"/>
      <c r="AO722" s="66"/>
      <c r="AP722" s="67"/>
      <c r="AQ722" s="66"/>
      <c r="AR722" s="6"/>
      <c r="AS722" s="6"/>
      <c r="AT722" s="6"/>
      <c r="AU722" s="6"/>
      <c r="AV722" s="6"/>
      <c r="AW722" s="6"/>
      <c r="AX722" s="6"/>
      <c r="AY722" s="6"/>
      <c r="AZ722" s="6"/>
      <c r="BA722" s="6"/>
      <c r="BB722" s="6"/>
      <c r="BC722" s="6"/>
      <c r="BD722" s="6"/>
      <c r="BE722" s="6"/>
      <c r="BF722" s="6"/>
      <c r="BG722" s="6"/>
      <c r="BH722" s="6"/>
      <c r="BI722" s="6"/>
      <c r="BJ722" s="6"/>
      <c r="BK722" s="6"/>
      <c r="BL722" s="6"/>
    </row>
    <row r="723">
      <c r="A723" s="63"/>
      <c r="B723" s="64"/>
      <c r="C723" s="64"/>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6"/>
      <c r="AN723" s="66"/>
      <c r="AO723" s="66"/>
      <c r="AP723" s="67"/>
      <c r="AQ723" s="66"/>
      <c r="AR723" s="6"/>
      <c r="AS723" s="6"/>
      <c r="AT723" s="6"/>
      <c r="AU723" s="6"/>
      <c r="AV723" s="6"/>
      <c r="AW723" s="6"/>
      <c r="AX723" s="6"/>
      <c r="AY723" s="6"/>
      <c r="AZ723" s="6"/>
      <c r="BA723" s="6"/>
      <c r="BB723" s="6"/>
      <c r="BC723" s="6"/>
      <c r="BD723" s="6"/>
      <c r="BE723" s="6"/>
      <c r="BF723" s="6"/>
      <c r="BG723" s="6"/>
      <c r="BH723" s="6"/>
      <c r="BI723" s="6"/>
      <c r="BJ723" s="6"/>
      <c r="BK723" s="6"/>
      <c r="BL723" s="6"/>
    </row>
    <row r="724">
      <c r="A724" s="63"/>
      <c r="B724" s="64"/>
      <c r="C724" s="64"/>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6"/>
      <c r="AN724" s="66"/>
      <c r="AO724" s="66"/>
      <c r="AP724" s="67"/>
      <c r="AQ724" s="66"/>
      <c r="AR724" s="6"/>
      <c r="AS724" s="6"/>
      <c r="AT724" s="6"/>
      <c r="AU724" s="6"/>
      <c r="AV724" s="6"/>
      <c r="AW724" s="6"/>
      <c r="AX724" s="6"/>
      <c r="AY724" s="6"/>
      <c r="AZ724" s="6"/>
      <c r="BA724" s="6"/>
      <c r="BB724" s="6"/>
      <c r="BC724" s="6"/>
      <c r="BD724" s="6"/>
      <c r="BE724" s="6"/>
      <c r="BF724" s="6"/>
      <c r="BG724" s="6"/>
      <c r="BH724" s="6"/>
      <c r="BI724" s="6"/>
      <c r="BJ724" s="6"/>
      <c r="BK724" s="6"/>
      <c r="BL724" s="6"/>
    </row>
    <row r="725">
      <c r="A725" s="63"/>
      <c r="B725" s="64"/>
      <c r="C725" s="64"/>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6"/>
      <c r="AN725" s="66"/>
      <c r="AO725" s="66"/>
      <c r="AP725" s="67"/>
      <c r="AQ725" s="66"/>
      <c r="AR725" s="6"/>
      <c r="AS725" s="6"/>
      <c r="AT725" s="6"/>
      <c r="AU725" s="6"/>
      <c r="AV725" s="6"/>
      <c r="AW725" s="6"/>
      <c r="AX725" s="6"/>
      <c r="AY725" s="6"/>
      <c r="AZ725" s="6"/>
      <c r="BA725" s="6"/>
      <c r="BB725" s="6"/>
      <c r="BC725" s="6"/>
      <c r="BD725" s="6"/>
      <c r="BE725" s="6"/>
      <c r="BF725" s="6"/>
      <c r="BG725" s="6"/>
      <c r="BH725" s="6"/>
      <c r="BI725" s="6"/>
      <c r="BJ725" s="6"/>
      <c r="BK725" s="6"/>
      <c r="BL725" s="6"/>
    </row>
    <row r="726">
      <c r="A726" s="63"/>
      <c r="B726" s="64"/>
      <c r="C726" s="64"/>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6"/>
      <c r="AN726" s="66"/>
      <c r="AO726" s="66"/>
      <c r="AP726" s="67"/>
      <c r="AQ726" s="66"/>
      <c r="AR726" s="6"/>
      <c r="AS726" s="6"/>
      <c r="AT726" s="6"/>
      <c r="AU726" s="6"/>
      <c r="AV726" s="6"/>
      <c r="AW726" s="6"/>
      <c r="AX726" s="6"/>
      <c r="AY726" s="6"/>
      <c r="AZ726" s="6"/>
      <c r="BA726" s="6"/>
      <c r="BB726" s="6"/>
      <c r="BC726" s="6"/>
      <c r="BD726" s="6"/>
      <c r="BE726" s="6"/>
      <c r="BF726" s="6"/>
      <c r="BG726" s="6"/>
      <c r="BH726" s="6"/>
      <c r="BI726" s="6"/>
      <c r="BJ726" s="6"/>
      <c r="BK726" s="6"/>
      <c r="BL726" s="6"/>
    </row>
    <row r="727">
      <c r="A727" s="63"/>
      <c r="B727" s="64"/>
      <c r="C727" s="64"/>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6"/>
      <c r="AN727" s="66"/>
      <c r="AO727" s="66"/>
      <c r="AP727" s="67"/>
      <c r="AQ727" s="66"/>
      <c r="AR727" s="6"/>
      <c r="AS727" s="6"/>
      <c r="AT727" s="6"/>
      <c r="AU727" s="6"/>
      <c r="AV727" s="6"/>
      <c r="AW727" s="6"/>
      <c r="AX727" s="6"/>
      <c r="AY727" s="6"/>
      <c r="AZ727" s="6"/>
      <c r="BA727" s="6"/>
      <c r="BB727" s="6"/>
      <c r="BC727" s="6"/>
      <c r="BD727" s="6"/>
      <c r="BE727" s="6"/>
      <c r="BF727" s="6"/>
      <c r="BG727" s="6"/>
      <c r="BH727" s="6"/>
      <c r="BI727" s="6"/>
      <c r="BJ727" s="6"/>
      <c r="BK727" s="6"/>
      <c r="BL727" s="6"/>
    </row>
    <row r="728">
      <c r="A728" s="63"/>
      <c r="B728" s="64"/>
      <c r="C728" s="64"/>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6"/>
      <c r="AN728" s="66"/>
      <c r="AO728" s="66"/>
      <c r="AP728" s="67"/>
      <c r="AQ728" s="66"/>
      <c r="AR728" s="6"/>
      <c r="AS728" s="6"/>
      <c r="AT728" s="6"/>
      <c r="AU728" s="6"/>
      <c r="AV728" s="6"/>
      <c r="AW728" s="6"/>
      <c r="AX728" s="6"/>
      <c r="AY728" s="6"/>
      <c r="AZ728" s="6"/>
      <c r="BA728" s="6"/>
      <c r="BB728" s="6"/>
      <c r="BC728" s="6"/>
      <c r="BD728" s="6"/>
      <c r="BE728" s="6"/>
      <c r="BF728" s="6"/>
      <c r="BG728" s="6"/>
      <c r="BH728" s="6"/>
      <c r="BI728" s="6"/>
      <c r="BJ728" s="6"/>
      <c r="BK728" s="6"/>
      <c r="BL728" s="6"/>
    </row>
    <row r="729">
      <c r="A729" s="63"/>
      <c r="B729" s="64"/>
      <c r="C729" s="64"/>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6"/>
      <c r="AN729" s="66"/>
      <c r="AO729" s="66"/>
      <c r="AP729" s="67"/>
      <c r="AQ729" s="66"/>
      <c r="AR729" s="6"/>
      <c r="AS729" s="6"/>
      <c r="AT729" s="6"/>
      <c r="AU729" s="6"/>
      <c r="AV729" s="6"/>
      <c r="AW729" s="6"/>
      <c r="AX729" s="6"/>
      <c r="AY729" s="6"/>
      <c r="AZ729" s="6"/>
      <c r="BA729" s="6"/>
      <c r="BB729" s="6"/>
      <c r="BC729" s="6"/>
      <c r="BD729" s="6"/>
      <c r="BE729" s="6"/>
      <c r="BF729" s="6"/>
      <c r="BG729" s="6"/>
      <c r="BH729" s="6"/>
      <c r="BI729" s="6"/>
      <c r="BJ729" s="6"/>
      <c r="BK729" s="6"/>
      <c r="BL729" s="6"/>
    </row>
    <row r="730">
      <c r="A730" s="63"/>
      <c r="B730" s="64"/>
      <c r="C730" s="64"/>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6"/>
      <c r="AN730" s="66"/>
      <c r="AO730" s="66"/>
      <c r="AP730" s="67"/>
      <c r="AQ730" s="66"/>
      <c r="AR730" s="6"/>
      <c r="AS730" s="6"/>
      <c r="AT730" s="6"/>
      <c r="AU730" s="6"/>
      <c r="AV730" s="6"/>
      <c r="AW730" s="6"/>
      <c r="AX730" s="6"/>
      <c r="AY730" s="6"/>
      <c r="AZ730" s="6"/>
      <c r="BA730" s="6"/>
      <c r="BB730" s="6"/>
      <c r="BC730" s="6"/>
      <c r="BD730" s="6"/>
      <c r="BE730" s="6"/>
      <c r="BF730" s="6"/>
      <c r="BG730" s="6"/>
      <c r="BH730" s="6"/>
      <c r="BI730" s="6"/>
      <c r="BJ730" s="6"/>
      <c r="BK730" s="6"/>
      <c r="BL730" s="6"/>
    </row>
    <row r="731">
      <c r="A731" s="63"/>
      <c r="B731" s="64"/>
      <c r="C731" s="64"/>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6"/>
      <c r="AN731" s="66"/>
      <c r="AO731" s="66"/>
      <c r="AP731" s="67"/>
      <c r="AQ731" s="66"/>
      <c r="AR731" s="6"/>
      <c r="AS731" s="6"/>
      <c r="AT731" s="6"/>
      <c r="AU731" s="6"/>
      <c r="AV731" s="6"/>
      <c r="AW731" s="6"/>
      <c r="AX731" s="6"/>
      <c r="AY731" s="6"/>
      <c r="AZ731" s="6"/>
      <c r="BA731" s="6"/>
      <c r="BB731" s="6"/>
      <c r="BC731" s="6"/>
      <c r="BD731" s="6"/>
      <c r="BE731" s="6"/>
      <c r="BF731" s="6"/>
      <c r="BG731" s="6"/>
      <c r="BH731" s="6"/>
      <c r="BI731" s="6"/>
      <c r="BJ731" s="6"/>
      <c r="BK731" s="6"/>
      <c r="BL731" s="6"/>
    </row>
    <row r="732">
      <c r="A732" s="63"/>
      <c r="B732" s="64"/>
      <c r="C732" s="64"/>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6"/>
      <c r="AN732" s="66"/>
      <c r="AO732" s="66"/>
      <c r="AP732" s="67"/>
      <c r="AQ732" s="66"/>
      <c r="AR732" s="6"/>
      <c r="AS732" s="6"/>
      <c r="AT732" s="6"/>
      <c r="AU732" s="6"/>
      <c r="AV732" s="6"/>
      <c r="AW732" s="6"/>
      <c r="AX732" s="6"/>
      <c r="AY732" s="6"/>
      <c r="AZ732" s="6"/>
      <c r="BA732" s="6"/>
      <c r="BB732" s="6"/>
      <c r="BC732" s="6"/>
      <c r="BD732" s="6"/>
      <c r="BE732" s="6"/>
      <c r="BF732" s="6"/>
      <c r="BG732" s="6"/>
      <c r="BH732" s="6"/>
      <c r="BI732" s="6"/>
      <c r="BJ732" s="6"/>
      <c r="BK732" s="6"/>
      <c r="BL732" s="6"/>
    </row>
    <row r="733">
      <c r="A733" s="63"/>
      <c r="B733" s="64"/>
      <c r="C733" s="64"/>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6"/>
      <c r="AN733" s="66"/>
      <c r="AO733" s="66"/>
      <c r="AP733" s="67"/>
      <c r="AQ733" s="66"/>
      <c r="AR733" s="6"/>
      <c r="AS733" s="6"/>
      <c r="AT733" s="6"/>
      <c r="AU733" s="6"/>
      <c r="AV733" s="6"/>
      <c r="AW733" s="6"/>
      <c r="AX733" s="6"/>
      <c r="AY733" s="6"/>
      <c r="AZ733" s="6"/>
      <c r="BA733" s="6"/>
      <c r="BB733" s="6"/>
      <c r="BC733" s="6"/>
      <c r="BD733" s="6"/>
      <c r="BE733" s="6"/>
      <c r="BF733" s="6"/>
      <c r="BG733" s="6"/>
      <c r="BH733" s="6"/>
      <c r="BI733" s="6"/>
      <c r="BJ733" s="6"/>
      <c r="BK733" s="6"/>
      <c r="BL733" s="6"/>
    </row>
    <row r="734">
      <c r="A734" s="63"/>
      <c r="B734" s="64"/>
      <c r="C734" s="64"/>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6"/>
      <c r="AN734" s="66"/>
      <c r="AO734" s="66"/>
      <c r="AP734" s="67"/>
      <c r="AQ734" s="66"/>
      <c r="AR734" s="6"/>
      <c r="AS734" s="6"/>
      <c r="AT734" s="6"/>
      <c r="AU734" s="6"/>
      <c r="AV734" s="6"/>
      <c r="AW734" s="6"/>
      <c r="AX734" s="6"/>
      <c r="AY734" s="6"/>
      <c r="AZ734" s="6"/>
      <c r="BA734" s="6"/>
      <c r="BB734" s="6"/>
      <c r="BC734" s="6"/>
      <c r="BD734" s="6"/>
      <c r="BE734" s="6"/>
      <c r="BF734" s="6"/>
      <c r="BG734" s="6"/>
      <c r="BH734" s="6"/>
      <c r="BI734" s="6"/>
      <c r="BJ734" s="6"/>
      <c r="BK734" s="6"/>
      <c r="BL734" s="6"/>
    </row>
    <row r="735">
      <c r="A735" s="63"/>
      <c r="B735" s="64"/>
      <c r="C735" s="64"/>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6"/>
      <c r="AN735" s="66"/>
      <c r="AO735" s="66"/>
      <c r="AP735" s="67"/>
      <c r="AQ735" s="66"/>
      <c r="AR735" s="6"/>
      <c r="AS735" s="6"/>
      <c r="AT735" s="6"/>
      <c r="AU735" s="6"/>
      <c r="AV735" s="6"/>
      <c r="AW735" s="6"/>
      <c r="AX735" s="6"/>
      <c r="AY735" s="6"/>
      <c r="AZ735" s="6"/>
      <c r="BA735" s="6"/>
      <c r="BB735" s="6"/>
      <c r="BC735" s="6"/>
      <c r="BD735" s="6"/>
      <c r="BE735" s="6"/>
      <c r="BF735" s="6"/>
      <c r="BG735" s="6"/>
      <c r="BH735" s="6"/>
      <c r="BI735" s="6"/>
      <c r="BJ735" s="6"/>
      <c r="BK735" s="6"/>
      <c r="BL735" s="6"/>
    </row>
    <row r="736">
      <c r="A736" s="63"/>
      <c r="B736" s="64"/>
      <c r="C736" s="64"/>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6"/>
      <c r="AN736" s="66"/>
      <c r="AO736" s="66"/>
      <c r="AP736" s="67"/>
      <c r="AQ736" s="66"/>
      <c r="AR736" s="6"/>
      <c r="AS736" s="6"/>
      <c r="AT736" s="6"/>
      <c r="AU736" s="6"/>
      <c r="AV736" s="6"/>
      <c r="AW736" s="6"/>
      <c r="AX736" s="6"/>
      <c r="AY736" s="6"/>
      <c r="AZ736" s="6"/>
      <c r="BA736" s="6"/>
      <c r="BB736" s="6"/>
      <c r="BC736" s="6"/>
      <c r="BD736" s="6"/>
      <c r="BE736" s="6"/>
      <c r="BF736" s="6"/>
      <c r="BG736" s="6"/>
      <c r="BH736" s="6"/>
      <c r="BI736" s="6"/>
      <c r="BJ736" s="6"/>
      <c r="BK736" s="6"/>
      <c r="BL736" s="6"/>
    </row>
    <row r="737">
      <c r="A737" s="63"/>
      <c r="B737" s="64"/>
      <c r="C737" s="64"/>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6"/>
      <c r="AN737" s="66"/>
      <c r="AO737" s="66"/>
      <c r="AP737" s="67"/>
      <c r="AQ737" s="66"/>
      <c r="AR737" s="6"/>
      <c r="AS737" s="6"/>
      <c r="AT737" s="6"/>
      <c r="AU737" s="6"/>
      <c r="AV737" s="6"/>
      <c r="AW737" s="6"/>
      <c r="AX737" s="6"/>
      <c r="AY737" s="6"/>
      <c r="AZ737" s="6"/>
      <c r="BA737" s="6"/>
      <c r="BB737" s="6"/>
      <c r="BC737" s="6"/>
      <c r="BD737" s="6"/>
      <c r="BE737" s="6"/>
      <c r="BF737" s="6"/>
      <c r="BG737" s="6"/>
      <c r="BH737" s="6"/>
      <c r="BI737" s="6"/>
      <c r="BJ737" s="6"/>
      <c r="BK737" s="6"/>
      <c r="BL737" s="6"/>
    </row>
    <row r="738">
      <c r="A738" s="63"/>
      <c r="B738" s="64"/>
      <c r="C738" s="64"/>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6"/>
      <c r="AN738" s="66"/>
      <c r="AO738" s="66"/>
      <c r="AP738" s="67"/>
      <c r="AQ738" s="66"/>
      <c r="AR738" s="6"/>
      <c r="AS738" s="6"/>
      <c r="AT738" s="6"/>
      <c r="AU738" s="6"/>
      <c r="AV738" s="6"/>
      <c r="AW738" s="6"/>
      <c r="AX738" s="6"/>
      <c r="AY738" s="6"/>
      <c r="AZ738" s="6"/>
      <c r="BA738" s="6"/>
      <c r="BB738" s="6"/>
      <c r="BC738" s="6"/>
      <c r="BD738" s="6"/>
      <c r="BE738" s="6"/>
      <c r="BF738" s="6"/>
      <c r="BG738" s="6"/>
      <c r="BH738" s="6"/>
      <c r="BI738" s="6"/>
      <c r="BJ738" s="6"/>
      <c r="BK738" s="6"/>
      <c r="BL738" s="6"/>
    </row>
    <row r="739">
      <c r="A739" s="63"/>
      <c r="B739" s="64"/>
      <c r="C739" s="64"/>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6"/>
      <c r="AN739" s="66"/>
      <c r="AO739" s="66"/>
      <c r="AP739" s="67"/>
      <c r="AQ739" s="66"/>
      <c r="AR739" s="6"/>
      <c r="AS739" s="6"/>
      <c r="AT739" s="6"/>
      <c r="AU739" s="6"/>
      <c r="AV739" s="6"/>
      <c r="AW739" s="6"/>
      <c r="AX739" s="6"/>
      <c r="AY739" s="6"/>
      <c r="AZ739" s="6"/>
      <c r="BA739" s="6"/>
      <c r="BB739" s="6"/>
      <c r="BC739" s="6"/>
      <c r="BD739" s="6"/>
      <c r="BE739" s="6"/>
      <c r="BF739" s="6"/>
      <c r="BG739" s="6"/>
      <c r="BH739" s="6"/>
      <c r="BI739" s="6"/>
      <c r="BJ739" s="6"/>
      <c r="BK739" s="6"/>
      <c r="BL739" s="6"/>
    </row>
    <row r="740">
      <c r="A740" s="63"/>
      <c r="B740" s="64"/>
      <c r="C740" s="64"/>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6"/>
      <c r="AN740" s="66"/>
      <c r="AO740" s="66"/>
      <c r="AP740" s="67"/>
      <c r="AQ740" s="66"/>
      <c r="AR740" s="6"/>
      <c r="AS740" s="6"/>
      <c r="AT740" s="6"/>
      <c r="AU740" s="6"/>
      <c r="AV740" s="6"/>
      <c r="AW740" s="6"/>
      <c r="AX740" s="6"/>
      <c r="AY740" s="6"/>
      <c r="AZ740" s="6"/>
      <c r="BA740" s="6"/>
      <c r="BB740" s="6"/>
      <c r="BC740" s="6"/>
      <c r="BD740" s="6"/>
      <c r="BE740" s="6"/>
      <c r="BF740" s="6"/>
      <c r="BG740" s="6"/>
      <c r="BH740" s="6"/>
      <c r="BI740" s="6"/>
      <c r="BJ740" s="6"/>
      <c r="BK740" s="6"/>
      <c r="BL740" s="6"/>
    </row>
    <row r="741">
      <c r="A741" s="63"/>
      <c r="B741" s="64"/>
      <c r="C741" s="64"/>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6"/>
      <c r="AN741" s="66"/>
      <c r="AO741" s="66"/>
      <c r="AP741" s="67"/>
      <c r="AQ741" s="66"/>
      <c r="AR741" s="6"/>
      <c r="AS741" s="6"/>
      <c r="AT741" s="6"/>
      <c r="AU741" s="6"/>
      <c r="AV741" s="6"/>
      <c r="AW741" s="6"/>
      <c r="AX741" s="6"/>
      <c r="AY741" s="6"/>
      <c r="AZ741" s="6"/>
      <c r="BA741" s="6"/>
      <c r="BB741" s="6"/>
      <c r="BC741" s="6"/>
      <c r="BD741" s="6"/>
      <c r="BE741" s="6"/>
      <c r="BF741" s="6"/>
      <c r="BG741" s="6"/>
      <c r="BH741" s="6"/>
      <c r="BI741" s="6"/>
      <c r="BJ741" s="6"/>
      <c r="BK741" s="6"/>
      <c r="BL741" s="6"/>
    </row>
    <row r="742">
      <c r="A742" s="63"/>
      <c r="B742" s="64"/>
      <c r="C742" s="64"/>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6"/>
      <c r="AN742" s="66"/>
      <c r="AO742" s="66"/>
      <c r="AP742" s="67"/>
      <c r="AQ742" s="66"/>
      <c r="AR742" s="6"/>
      <c r="AS742" s="6"/>
      <c r="AT742" s="6"/>
      <c r="AU742" s="6"/>
      <c r="AV742" s="6"/>
      <c r="AW742" s="6"/>
      <c r="AX742" s="6"/>
      <c r="AY742" s="6"/>
      <c r="AZ742" s="6"/>
      <c r="BA742" s="6"/>
      <c r="BB742" s="6"/>
      <c r="BC742" s="6"/>
      <c r="BD742" s="6"/>
      <c r="BE742" s="6"/>
      <c r="BF742" s="6"/>
      <c r="BG742" s="6"/>
      <c r="BH742" s="6"/>
      <c r="BI742" s="6"/>
      <c r="BJ742" s="6"/>
      <c r="BK742" s="6"/>
      <c r="BL742" s="6"/>
    </row>
    <row r="743">
      <c r="A743" s="63"/>
      <c r="B743" s="64"/>
      <c r="C743" s="64"/>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6"/>
      <c r="AN743" s="66"/>
      <c r="AO743" s="66"/>
      <c r="AP743" s="67"/>
      <c r="AQ743" s="66"/>
      <c r="AR743" s="6"/>
      <c r="AS743" s="6"/>
      <c r="AT743" s="6"/>
      <c r="AU743" s="6"/>
      <c r="AV743" s="6"/>
      <c r="AW743" s="6"/>
      <c r="AX743" s="6"/>
      <c r="AY743" s="6"/>
      <c r="AZ743" s="6"/>
      <c r="BA743" s="6"/>
      <c r="BB743" s="6"/>
      <c r="BC743" s="6"/>
      <c r="BD743" s="6"/>
      <c r="BE743" s="6"/>
      <c r="BF743" s="6"/>
      <c r="BG743" s="6"/>
      <c r="BH743" s="6"/>
      <c r="BI743" s="6"/>
      <c r="BJ743" s="6"/>
      <c r="BK743" s="6"/>
      <c r="BL743" s="6"/>
    </row>
    <row r="744">
      <c r="A744" s="63"/>
      <c r="B744" s="64"/>
      <c r="C744" s="64"/>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6"/>
      <c r="AN744" s="66"/>
      <c r="AO744" s="66"/>
      <c r="AP744" s="67"/>
      <c r="AQ744" s="66"/>
      <c r="AR744" s="6"/>
      <c r="AS744" s="6"/>
      <c r="AT744" s="6"/>
      <c r="AU744" s="6"/>
      <c r="AV744" s="6"/>
      <c r="AW744" s="6"/>
      <c r="AX744" s="6"/>
      <c r="AY744" s="6"/>
      <c r="AZ744" s="6"/>
      <c r="BA744" s="6"/>
      <c r="BB744" s="6"/>
      <c r="BC744" s="6"/>
      <c r="BD744" s="6"/>
      <c r="BE744" s="6"/>
      <c r="BF744" s="6"/>
      <c r="BG744" s="6"/>
      <c r="BH744" s="6"/>
      <c r="BI744" s="6"/>
      <c r="BJ744" s="6"/>
      <c r="BK744" s="6"/>
      <c r="BL744" s="6"/>
    </row>
    <row r="745">
      <c r="A745" s="63"/>
      <c r="B745" s="64"/>
      <c r="C745" s="64"/>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6"/>
      <c r="AN745" s="66"/>
      <c r="AO745" s="66"/>
      <c r="AP745" s="67"/>
      <c r="AQ745" s="66"/>
      <c r="AR745" s="6"/>
      <c r="AS745" s="6"/>
      <c r="AT745" s="6"/>
      <c r="AU745" s="6"/>
      <c r="AV745" s="6"/>
      <c r="AW745" s="6"/>
      <c r="AX745" s="6"/>
      <c r="AY745" s="6"/>
      <c r="AZ745" s="6"/>
      <c r="BA745" s="6"/>
      <c r="BB745" s="6"/>
      <c r="BC745" s="6"/>
      <c r="BD745" s="6"/>
      <c r="BE745" s="6"/>
      <c r="BF745" s="6"/>
      <c r="BG745" s="6"/>
      <c r="BH745" s="6"/>
      <c r="BI745" s="6"/>
      <c r="BJ745" s="6"/>
      <c r="BK745" s="6"/>
      <c r="BL745" s="6"/>
    </row>
    <row r="746">
      <c r="A746" s="63"/>
      <c r="B746" s="64"/>
      <c r="C746" s="64"/>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6"/>
      <c r="AN746" s="66"/>
      <c r="AO746" s="66"/>
      <c r="AP746" s="67"/>
      <c r="AQ746" s="66"/>
      <c r="AR746" s="6"/>
      <c r="AS746" s="6"/>
      <c r="AT746" s="6"/>
      <c r="AU746" s="6"/>
      <c r="AV746" s="6"/>
      <c r="AW746" s="6"/>
      <c r="AX746" s="6"/>
      <c r="AY746" s="6"/>
      <c r="AZ746" s="6"/>
      <c r="BA746" s="6"/>
      <c r="BB746" s="6"/>
      <c r="BC746" s="6"/>
      <c r="BD746" s="6"/>
      <c r="BE746" s="6"/>
      <c r="BF746" s="6"/>
      <c r="BG746" s="6"/>
      <c r="BH746" s="6"/>
      <c r="BI746" s="6"/>
      <c r="BJ746" s="6"/>
      <c r="BK746" s="6"/>
      <c r="BL746" s="6"/>
    </row>
    <row r="747">
      <c r="A747" s="63"/>
      <c r="B747" s="64"/>
      <c r="C747" s="64"/>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6"/>
      <c r="AN747" s="66"/>
      <c r="AO747" s="66"/>
      <c r="AP747" s="67"/>
      <c r="AQ747" s="66"/>
      <c r="AR747" s="6"/>
      <c r="AS747" s="6"/>
      <c r="AT747" s="6"/>
      <c r="AU747" s="6"/>
      <c r="AV747" s="6"/>
      <c r="AW747" s="6"/>
      <c r="AX747" s="6"/>
      <c r="AY747" s="6"/>
      <c r="AZ747" s="6"/>
      <c r="BA747" s="6"/>
      <c r="BB747" s="6"/>
      <c r="BC747" s="6"/>
      <c r="BD747" s="6"/>
      <c r="BE747" s="6"/>
      <c r="BF747" s="6"/>
      <c r="BG747" s="6"/>
      <c r="BH747" s="6"/>
      <c r="BI747" s="6"/>
      <c r="BJ747" s="6"/>
      <c r="BK747" s="6"/>
      <c r="BL747" s="6"/>
    </row>
    <row r="748">
      <c r="A748" s="63"/>
      <c r="B748" s="64"/>
      <c r="C748" s="64"/>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6"/>
      <c r="AN748" s="66"/>
      <c r="AO748" s="66"/>
      <c r="AP748" s="67"/>
      <c r="AQ748" s="66"/>
      <c r="AR748" s="6"/>
      <c r="AS748" s="6"/>
      <c r="AT748" s="6"/>
      <c r="AU748" s="6"/>
      <c r="AV748" s="6"/>
      <c r="AW748" s="6"/>
      <c r="AX748" s="6"/>
      <c r="AY748" s="6"/>
      <c r="AZ748" s="6"/>
      <c r="BA748" s="6"/>
      <c r="BB748" s="6"/>
      <c r="BC748" s="6"/>
      <c r="BD748" s="6"/>
      <c r="BE748" s="6"/>
      <c r="BF748" s="6"/>
      <c r="BG748" s="6"/>
      <c r="BH748" s="6"/>
      <c r="BI748" s="6"/>
      <c r="BJ748" s="6"/>
      <c r="BK748" s="6"/>
      <c r="BL748" s="6"/>
    </row>
    <row r="749">
      <c r="A749" s="63"/>
      <c r="B749" s="64"/>
      <c r="C749" s="64"/>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6"/>
      <c r="AN749" s="66"/>
      <c r="AO749" s="66"/>
      <c r="AP749" s="67"/>
      <c r="AQ749" s="66"/>
      <c r="AR749" s="6"/>
      <c r="AS749" s="6"/>
      <c r="AT749" s="6"/>
      <c r="AU749" s="6"/>
      <c r="AV749" s="6"/>
      <c r="AW749" s="6"/>
      <c r="AX749" s="6"/>
      <c r="AY749" s="6"/>
      <c r="AZ749" s="6"/>
      <c r="BA749" s="6"/>
      <c r="BB749" s="6"/>
      <c r="BC749" s="6"/>
      <c r="BD749" s="6"/>
      <c r="BE749" s="6"/>
      <c r="BF749" s="6"/>
      <c r="BG749" s="6"/>
      <c r="BH749" s="6"/>
      <c r="BI749" s="6"/>
      <c r="BJ749" s="6"/>
      <c r="BK749" s="6"/>
      <c r="BL749" s="6"/>
    </row>
    <row r="750">
      <c r="A750" s="63"/>
      <c r="B750" s="64"/>
      <c r="C750" s="64"/>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6"/>
      <c r="AN750" s="66"/>
      <c r="AO750" s="66"/>
      <c r="AP750" s="67"/>
      <c r="AQ750" s="66"/>
      <c r="AR750" s="6"/>
      <c r="AS750" s="6"/>
      <c r="AT750" s="6"/>
      <c r="AU750" s="6"/>
      <c r="AV750" s="6"/>
      <c r="AW750" s="6"/>
      <c r="AX750" s="6"/>
      <c r="AY750" s="6"/>
      <c r="AZ750" s="6"/>
      <c r="BA750" s="6"/>
      <c r="BB750" s="6"/>
      <c r="BC750" s="6"/>
      <c r="BD750" s="6"/>
      <c r="BE750" s="6"/>
      <c r="BF750" s="6"/>
      <c r="BG750" s="6"/>
      <c r="BH750" s="6"/>
      <c r="BI750" s="6"/>
      <c r="BJ750" s="6"/>
      <c r="BK750" s="6"/>
      <c r="BL750" s="6"/>
    </row>
    <row r="751">
      <c r="A751" s="63"/>
      <c r="B751" s="64"/>
      <c r="C751" s="64"/>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6"/>
      <c r="AN751" s="66"/>
      <c r="AO751" s="66"/>
      <c r="AP751" s="67"/>
      <c r="AQ751" s="66"/>
      <c r="AR751" s="6"/>
      <c r="AS751" s="6"/>
      <c r="AT751" s="6"/>
      <c r="AU751" s="6"/>
      <c r="AV751" s="6"/>
      <c r="AW751" s="6"/>
      <c r="AX751" s="6"/>
      <c r="AY751" s="6"/>
      <c r="AZ751" s="6"/>
      <c r="BA751" s="6"/>
      <c r="BB751" s="6"/>
      <c r="BC751" s="6"/>
      <c r="BD751" s="6"/>
      <c r="BE751" s="6"/>
      <c r="BF751" s="6"/>
      <c r="BG751" s="6"/>
      <c r="BH751" s="6"/>
      <c r="BI751" s="6"/>
      <c r="BJ751" s="6"/>
      <c r="BK751" s="6"/>
      <c r="BL751" s="6"/>
    </row>
    <row r="752">
      <c r="A752" s="63"/>
      <c r="B752" s="64"/>
      <c r="C752" s="64"/>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6"/>
      <c r="AN752" s="66"/>
      <c r="AO752" s="66"/>
      <c r="AP752" s="67"/>
      <c r="AQ752" s="66"/>
      <c r="AR752" s="6"/>
      <c r="AS752" s="6"/>
      <c r="AT752" s="6"/>
      <c r="AU752" s="6"/>
      <c r="AV752" s="6"/>
      <c r="AW752" s="6"/>
      <c r="AX752" s="6"/>
      <c r="AY752" s="6"/>
      <c r="AZ752" s="6"/>
      <c r="BA752" s="6"/>
      <c r="BB752" s="6"/>
      <c r="BC752" s="6"/>
      <c r="BD752" s="6"/>
      <c r="BE752" s="6"/>
      <c r="BF752" s="6"/>
      <c r="BG752" s="6"/>
      <c r="BH752" s="6"/>
      <c r="BI752" s="6"/>
      <c r="BJ752" s="6"/>
      <c r="BK752" s="6"/>
      <c r="BL752" s="6"/>
    </row>
    <row r="753">
      <c r="A753" s="63"/>
      <c r="B753" s="64"/>
      <c r="C753" s="64"/>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6"/>
      <c r="AN753" s="66"/>
      <c r="AO753" s="66"/>
      <c r="AP753" s="67"/>
      <c r="AQ753" s="66"/>
      <c r="AR753" s="6"/>
      <c r="AS753" s="6"/>
      <c r="AT753" s="6"/>
      <c r="AU753" s="6"/>
      <c r="AV753" s="6"/>
      <c r="AW753" s="6"/>
      <c r="AX753" s="6"/>
      <c r="AY753" s="6"/>
      <c r="AZ753" s="6"/>
      <c r="BA753" s="6"/>
      <c r="BB753" s="6"/>
      <c r="BC753" s="6"/>
      <c r="BD753" s="6"/>
      <c r="BE753" s="6"/>
      <c r="BF753" s="6"/>
      <c r="BG753" s="6"/>
      <c r="BH753" s="6"/>
      <c r="BI753" s="6"/>
      <c r="BJ753" s="6"/>
      <c r="BK753" s="6"/>
      <c r="BL753" s="6"/>
    </row>
    <row r="754">
      <c r="A754" s="63"/>
      <c r="B754" s="64"/>
      <c r="C754" s="64"/>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6"/>
      <c r="AN754" s="66"/>
      <c r="AO754" s="66"/>
      <c r="AP754" s="67"/>
      <c r="AQ754" s="66"/>
      <c r="AR754" s="6"/>
      <c r="AS754" s="6"/>
      <c r="AT754" s="6"/>
      <c r="AU754" s="6"/>
      <c r="AV754" s="6"/>
      <c r="AW754" s="6"/>
      <c r="AX754" s="6"/>
      <c r="AY754" s="6"/>
      <c r="AZ754" s="6"/>
      <c r="BA754" s="6"/>
      <c r="BB754" s="6"/>
      <c r="BC754" s="6"/>
      <c r="BD754" s="6"/>
      <c r="BE754" s="6"/>
      <c r="BF754" s="6"/>
      <c r="BG754" s="6"/>
      <c r="BH754" s="6"/>
      <c r="BI754" s="6"/>
      <c r="BJ754" s="6"/>
      <c r="BK754" s="6"/>
      <c r="BL754" s="6"/>
    </row>
    <row r="755">
      <c r="A755" s="63"/>
      <c r="B755" s="64"/>
      <c r="C755" s="64"/>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6"/>
      <c r="AN755" s="66"/>
      <c r="AO755" s="66"/>
      <c r="AP755" s="67"/>
      <c r="AQ755" s="66"/>
      <c r="AR755" s="6"/>
      <c r="AS755" s="6"/>
      <c r="AT755" s="6"/>
      <c r="AU755" s="6"/>
      <c r="AV755" s="6"/>
      <c r="AW755" s="6"/>
      <c r="AX755" s="6"/>
      <c r="AY755" s="6"/>
      <c r="AZ755" s="6"/>
      <c r="BA755" s="6"/>
      <c r="BB755" s="6"/>
      <c r="BC755" s="6"/>
      <c r="BD755" s="6"/>
      <c r="BE755" s="6"/>
      <c r="BF755" s="6"/>
      <c r="BG755" s="6"/>
      <c r="BH755" s="6"/>
      <c r="BI755" s="6"/>
      <c r="BJ755" s="6"/>
      <c r="BK755" s="6"/>
      <c r="BL755" s="6"/>
    </row>
    <row r="756">
      <c r="A756" s="63"/>
      <c r="B756" s="64"/>
      <c r="C756" s="64"/>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6"/>
      <c r="AN756" s="66"/>
      <c r="AO756" s="66"/>
      <c r="AP756" s="67"/>
      <c r="AQ756" s="66"/>
      <c r="AR756" s="6"/>
      <c r="AS756" s="6"/>
      <c r="AT756" s="6"/>
      <c r="AU756" s="6"/>
      <c r="AV756" s="6"/>
      <c r="AW756" s="6"/>
      <c r="AX756" s="6"/>
      <c r="AY756" s="6"/>
      <c r="AZ756" s="6"/>
      <c r="BA756" s="6"/>
      <c r="BB756" s="6"/>
      <c r="BC756" s="6"/>
      <c r="BD756" s="6"/>
      <c r="BE756" s="6"/>
      <c r="BF756" s="6"/>
      <c r="BG756" s="6"/>
      <c r="BH756" s="6"/>
      <c r="BI756" s="6"/>
      <c r="BJ756" s="6"/>
      <c r="BK756" s="6"/>
      <c r="BL756" s="6"/>
    </row>
    <row r="757">
      <c r="A757" s="63"/>
      <c r="B757" s="64"/>
      <c r="C757" s="64"/>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6"/>
      <c r="AN757" s="66"/>
      <c r="AO757" s="66"/>
      <c r="AP757" s="67"/>
      <c r="AQ757" s="66"/>
      <c r="AR757" s="6"/>
      <c r="AS757" s="6"/>
      <c r="AT757" s="6"/>
      <c r="AU757" s="6"/>
      <c r="AV757" s="6"/>
      <c r="AW757" s="6"/>
      <c r="AX757" s="6"/>
      <c r="AY757" s="6"/>
      <c r="AZ757" s="6"/>
      <c r="BA757" s="6"/>
      <c r="BB757" s="6"/>
      <c r="BC757" s="6"/>
      <c r="BD757" s="6"/>
      <c r="BE757" s="6"/>
      <c r="BF757" s="6"/>
      <c r="BG757" s="6"/>
      <c r="BH757" s="6"/>
      <c r="BI757" s="6"/>
      <c r="BJ757" s="6"/>
      <c r="BK757" s="6"/>
      <c r="BL757" s="6"/>
    </row>
    <row r="758">
      <c r="A758" s="63"/>
      <c r="B758" s="64"/>
      <c r="C758" s="64"/>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6"/>
      <c r="AN758" s="66"/>
      <c r="AO758" s="66"/>
      <c r="AP758" s="67"/>
      <c r="AQ758" s="66"/>
      <c r="AR758" s="6"/>
      <c r="AS758" s="6"/>
      <c r="AT758" s="6"/>
      <c r="AU758" s="6"/>
      <c r="AV758" s="6"/>
      <c r="AW758" s="6"/>
      <c r="AX758" s="6"/>
      <c r="AY758" s="6"/>
      <c r="AZ758" s="6"/>
      <c r="BA758" s="6"/>
      <c r="BB758" s="6"/>
      <c r="BC758" s="6"/>
      <c r="BD758" s="6"/>
      <c r="BE758" s="6"/>
      <c r="BF758" s="6"/>
      <c r="BG758" s="6"/>
      <c r="BH758" s="6"/>
      <c r="BI758" s="6"/>
      <c r="BJ758" s="6"/>
      <c r="BK758" s="6"/>
      <c r="BL758" s="6"/>
    </row>
    <row r="759">
      <c r="A759" s="63"/>
      <c r="B759" s="64"/>
      <c r="C759" s="64"/>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6"/>
      <c r="AN759" s="66"/>
      <c r="AO759" s="66"/>
      <c r="AP759" s="67"/>
      <c r="AQ759" s="66"/>
      <c r="AR759" s="6"/>
      <c r="AS759" s="6"/>
      <c r="AT759" s="6"/>
      <c r="AU759" s="6"/>
      <c r="AV759" s="6"/>
      <c r="AW759" s="6"/>
      <c r="AX759" s="6"/>
      <c r="AY759" s="6"/>
      <c r="AZ759" s="6"/>
      <c r="BA759" s="6"/>
      <c r="BB759" s="6"/>
      <c r="BC759" s="6"/>
      <c r="BD759" s="6"/>
      <c r="BE759" s="6"/>
      <c r="BF759" s="6"/>
      <c r="BG759" s="6"/>
      <c r="BH759" s="6"/>
      <c r="BI759" s="6"/>
      <c r="BJ759" s="6"/>
      <c r="BK759" s="6"/>
      <c r="BL759" s="6"/>
    </row>
    <row r="760">
      <c r="A760" s="63"/>
      <c r="B760" s="64"/>
      <c r="C760" s="64"/>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6"/>
      <c r="AN760" s="66"/>
      <c r="AO760" s="66"/>
      <c r="AP760" s="67"/>
      <c r="AQ760" s="66"/>
      <c r="AR760" s="6"/>
      <c r="AS760" s="6"/>
      <c r="AT760" s="6"/>
      <c r="AU760" s="6"/>
      <c r="AV760" s="6"/>
      <c r="AW760" s="6"/>
      <c r="AX760" s="6"/>
      <c r="AY760" s="6"/>
      <c r="AZ760" s="6"/>
      <c r="BA760" s="6"/>
      <c r="BB760" s="6"/>
      <c r="BC760" s="6"/>
      <c r="BD760" s="6"/>
      <c r="BE760" s="6"/>
      <c r="BF760" s="6"/>
      <c r="BG760" s="6"/>
      <c r="BH760" s="6"/>
      <c r="BI760" s="6"/>
      <c r="BJ760" s="6"/>
      <c r="BK760" s="6"/>
      <c r="BL760" s="6"/>
    </row>
    <row r="761">
      <c r="A761" s="63"/>
      <c r="B761" s="64"/>
      <c r="C761" s="64"/>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6"/>
      <c r="AN761" s="66"/>
      <c r="AO761" s="66"/>
      <c r="AP761" s="67"/>
      <c r="AQ761" s="66"/>
      <c r="AR761" s="6"/>
      <c r="AS761" s="6"/>
      <c r="AT761" s="6"/>
      <c r="AU761" s="6"/>
      <c r="AV761" s="6"/>
      <c r="AW761" s="6"/>
      <c r="AX761" s="6"/>
      <c r="AY761" s="6"/>
      <c r="AZ761" s="6"/>
      <c r="BA761" s="6"/>
      <c r="BB761" s="6"/>
      <c r="BC761" s="6"/>
      <c r="BD761" s="6"/>
      <c r="BE761" s="6"/>
      <c r="BF761" s="6"/>
      <c r="BG761" s="6"/>
      <c r="BH761" s="6"/>
      <c r="BI761" s="6"/>
      <c r="BJ761" s="6"/>
      <c r="BK761" s="6"/>
      <c r="BL761" s="6"/>
    </row>
    <row r="762">
      <c r="A762" s="63"/>
      <c r="B762" s="64"/>
      <c r="C762" s="64"/>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6"/>
      <c r="AN762" s="66"/>
      <c r="AO762" s="66"/>
      <c r="AP762" s="67"/>
      <c r="AQ762" s="66"/>
      <c r="AR762" s="6"/>
      <c r="AS762" s="6"/>
      <c r="AT762" s="6"/>
      <c r="AU762" s="6"/>
      <c r="AV762" s="6"/>
      <c r="AW762" s="6"/>
      <c r="AX762" s="6"/>
      <c r="AY762" s="6"/>
      <c r="AZ762" s="6"/>
      <c r="BA762" s="6"/>
      <c r="BB762" s="6"/>
      <c r="BC762" s="6"/>
      <c r="BD762" s="6"/>
      <c r="BE762" s="6"/>
      <c r="BF762" s="6"/>
      <c r="BG762" s="6"/>
      <c r="BH762" s="6"/>
      <c r="BI762" s="6"/>
      <c r="BJ762" s="6"/>
      <c r="BK762" s="6"/>
      <c r="BL762" s="6"/>
    </row>
    <row r="763">
      <c r="A763" s="63"/>
      <c r="B763" s="64"/>
      <c r="C763" s="64"/>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6"/>
      <c r="AN763" s="66"/>
      <c r="AO763" s="66"/>
      <c r="AP763" s="67"/>
      <c r="AQ763" s="66"/>
      <c r="AR763" s="6"/>
      <c r="AS763" s="6"/>
      <c r="AT763" s="6"/>
      <c r="AU763" s="6"/>
      <c r="AV763" s="6"/>
      <c r="AW763" s="6"/>
      <c r="AX763" s="6"/>
      <c r="AY763" s="6"/>
      <c r="AZ763" s="6"/>
      <c r="BA763" s="6"/>
      <c r="BB763" s="6"/>
      <c r="BC763" s="6"/>
      <c r="BD763" s="6"/>
      <c r="BE763" s="6"/>
      <c r="BF763" s="6"/>
      <c r="BG763" s="6"/>
      <c r="BH763" s="6"/>
      <c r="BI763" s="6"/>
      <c r="BJ763" s="6"/>
      <c r="BK763" s="6"/>
      <c r="BL763" s="6"/>
    </row>
    <row r="764">
      <c r="A764" s="63"/>
      <c r="B764" s="64"/>
      <c r="C764" s="64"/>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6"/>
      <c r="AN764" s="66"/>
      <c r="AO764" s="66"/>
      <c r="AP764" s="67"/>
      <c r="AQ764" s="66"/>
      <c r="AR764" s="6"/>
      <c r="AS764" s="6"/>
      <c r="AT764" s="6"/>
      <c r="AU764" s="6"/>
      <c r="AV764" s="6"/>
      <c r="AW764" s="6"/>
      <c r="AX764" s="6"/>
      <c r="AY764" s="6"/>
      <c r="AZ764" s="6"/>
      <c r="BA764" s="6"/>
      <c r="BB764" s="6"/>
      <c r="BC764" s="6"/>
      <c r="BD764" s="6"/>
      <c r="BE764" s="6"/>
      <c r="BF764" s="6"/>
      <c r="BG764" s="6"/>
      <c r="BH764" s="6"/>
      <c r="BI764" s="6"/>
      <c r="BJ764" s="6"/>
      <c r="BK764" s="6"/>
      <c r="BL764" s="6"/>
    </row>
    <row r="765">
      <c r="A765" s="63"/>
      <c r="B765" s="64"/>
      <c r="C765" s="64"/>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6"/>
      <c r="AN765" s="66"/>
      <c r="AO765" s="66"/>
      <c r="AP765" s="67"/>
      <c r="AQ765" s="66"/>
      <c r="AR765" s="6"/>
      <c r="AS765" s="6"/>
      <c r="AT765" s="6"/>
      <c r="AU765" s="6"/>
      <c r="AV765" s="6"/>
      <c r="AW765" s="6"/>
      <c r="AX765" s="6"/>
      <c r="AY765" s="6"/>
      <c r="AZ765" s="6"/>
      <c r="BA765" s="6"/>
      <c r="BB765" s="6"/>
      <c r="BC765" s="6"/>
      <c r="BD765" s="6"/>
      <c r="BE765" s="6"/>
      <c r="BF765" s="6"/>
      <c r="BG765" s="6"/>
      <c r="BH765" s="6"/>
      <c r="BI765" s="6"/>
      <c r="BJ765" s="6"/>
      <c r="BK765" s="6"/>
      <c r="BL765" s="6"/>
    </row>
    <row r="766">
      <c r="A766" s="63"/>
      <c r="B766" s="64"/>
      <c r="C766" s="64"/>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6"/>
      <c r="AN766" s="66"/>
      <c r="AO766" s="66"/>
      <c r="AP766" s="67"/>
      <c r="AQ766" s="66"/>
      <c r="AR766" s="6"/>
      <c r="AS766" s="6"/>
      <c r="AT766" s="6"/>
      <c r="AU766" s="6"/>
      <c r="AV766" s="6"/>
      <c r="AW766" s="6"/>
      <c r="AX766" s="6"/>
      <c r="AY766" s="6"/>
      <c r="AZ766" s="6"/>
      <c r="BA766" s="6"/>
      <c r="BB766" s="6"/>
      <c r="BC766" s="6"/>
      <c r="BD766" s="6"/>
      <c r="BE766" s="6"/>
      <c r="BF766" s="6"/>
      <c r="BG766" s="6"/>
      <c r="BH766" s="6"/>
      <c r="BI766" s="6"/>
      <c r="BJ766" s="6"/>
      <c r="BK766" s="6"/>
      <c r="BL766" s="6"/>
    </row>
    <row r="767">
      <c r="A767" s="63"/>
      <c r="B767" s="64"/>
      <c r="C767" s="64"/>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6"/>
      <c r="AN767" s="66"/>
      <c r="AO767" s="66"/>
      <c r="AP767" s="67"/>
      <c r="AQ767" s="66"/>
      <c r="AR767" s="6"/>
      <c r="AS767" s="6"/>
      <c r="AT767" s="6"/>
      <c r="AU767" s="6"/>
      <c r="AV767" s="6"/>
      <c r="AW767" s="6"/>
      <c r="AX767" s="6"/>
      <c r="AY767" s="6"/>
      <c r="AZ767" s="6"/>
      <c r="BA767" s="6"/>
      <c r="BB767" s="6"/>
      <c r="BC767" s="6"/>
      <c r="BD767" s="6"/>
      <c r="BE767" s="6"/>
      <c r="BF767" s="6"/>
      <c r="BG767" s="6"/>
      <c r="BH767" s="6"/>
      <c r="BI767" s="6"/>
      <c r="BJ767" s="6"/>
      <c r="BK767" s="6"/>
      <c r="BL767" s="6"/>
    </row>
    <row r="768">
      <c r="A768" s="63"/>
      <c r="B768" s="64"/>
      <c r="C768" s="64"/>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6"/>
      <c r="AN768" s="66"/>
      <c r="AO768" s="66"/>
      <c r="AP768" s="67"/>
      <c r="AQ768" s="66"/>
      <c r="AR768" s="6"/>
      <c r="AS768" s="6"/>
      <c r="AT768" s="6"/>
      <c r="AU768" s="6"/>
      <c r="AV768" s="6"/>
      <c r="AW768" s="6"/>
      <c r="AX768" s="6"/>
      <c r="AY768" s="6"/>
      <c r="AZ768" s="6"/>
      <c r="BA768" s="6"/>
      <c r="BB768" s="6"/>
      <c r="BC768" s="6"/>
      <c r="BD768" s="6"/>
      <c r="BE768" s="6"/>
      <c r="BF768" s="6"/>
      <c r="BG768" s="6"/>
      <c r="BH768" s="6"/>
      <c r="BI768" s="6"/>
      <c r="BJ768" s="6"/>
      <c r="BK768" s="6"/>
      <c r="BL768" s="6"/>
    </row>
    <row r="769">
      <c r="A769" s="63"/>
      <c r="B769" s="64"/>
      <c r="C769" s="64"/>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6"/>
      <c r="AN769" s="66"/>
      <c r="AO769" s="66"/>
      <c r="AP769" s="67"/>
      <c r="AQ769" s="66"/>
      <c r="AR769" s="6"/>
      <c r="AS769" s="6"/>
      <c r="AT769" s="6"/>
      <c r="AU769" s="6"/>
      <c r="AV769" s="6"/>
      <c r="AW769" s="6"/>
      <c r="AX769" s="6"/>
      <c r="AY769" s="6"/>
      <c r="AZ769" s="6"/>
      <c r="BA769" s="6"/>
      <c r="BB769" s="6"/>
      <c r="BC769" s="6"/>
      <c r="BD769" s="6"/>
      <c r="BE769" s="6"/>
      <c r="BF769" s="6"/>
      <c r="BG769" s="6"/>
      <c r="BH769" s="6"/>
      <c r="BI769" s="6"/>
      <c r="BJ769" s="6"/>
      <c r="BK769" s="6"/>
      <c r="BL769" s="6"/>
    </row>
    <row r="770">
      <c r="A770" s="63"/>
      <c r="B770" s="64"/>
      <c r="C770" s="64"/>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6"/>
      <c r="AN770" s="66"/>
      <c r="AO770" s="66"/>
      <c r="AP770" s="67"/>
      <c r="AQ770" s="66"/>
      <c r="AR770" s="6"/>
      <c r="AS770" s="6"/>
      <c r="AT770" s="6"/>
      <c r="AU770" s="6"/>
      <c r="AV770" s="6"/>
      <c r="AW770" s="6"/>
      <c r="AX770" s="6"/>
      <c r="AY770" s="6"/>
      <c r="AZ770" s="6"/>
      <c r="BA770" s="6"/>
      <c r="BB770" s="6"/>
      <c r="BC770" s="6"/>
      <c r="BD770" s="6"/>
      <c r="BE770" s="6"/>
      <c r="BF770" s="6"/>
      <c r="BG770" s="6"/>
      <c r="BH770" s="6"/>
      <c r="BI770" s="6"/>
      <c r="BJ770" s="6"/>
      <c r="BK770" s="6"/>
      <c r="BL770" s="6"/>
    </row>
    <row r="771">
      <c r="A771" s="63"/>
      <c r="B771" s="64"/>
      <c r="C771" s="64"/>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6"/>
      <c r="AN771" s="66"/>
      <c r="AO771" s="66"/>
      <c r="AP771" s="67"/>
      <c r="AQ771" s="66"/>
      <c r="AR771" s="6"/>
      <c r="AS771" s="6"/>
      <c r="AT771" s="6"/>
      <c r="AU771" s="6"/>
      <c r="AV771" s="6"/>
      <c r="AW771" s="6"/>
      <c r="AX771" s="6"/>
      <c r="AY771" s="6"/>
      <c r="AZ771" s="6"/>
      <c r="BA771" s="6"/>
      <c r="BB771" s="6"/>
      <c r="BC771" s="6"/>
      <c r="BD771" s="6"/>
      <c r="BE771" s="6"/>
      <c r="BF771" s="6"/>
      <c r="BG771" s="6"/>
      <c r="BH771" s="6"/>
      <c r="BI771" s="6"/>
      <c r="BJ771" s="6"/>
      <c r="BK771" s="6"/>
      <c r="BL771" s="6"/>
    </row>
    <row r="772">
      <c r="A772" s="63"/>
      <c r="B772" s="64"/>
      <c r="C772" s="64"/>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6"/>
      <c r="AN772" s="66"/>
      <c r="AO772" s="66"/>
      <c r="AP772" s="67"/>
      <c r="AQ772" s="66"/>
      <c r="AR772" s="6"/>
      <c r="AS772" s="6"/>
      <c r="AT772" s="6"/>
      <c r="AU772" s="6"/>
      <c r="AV772" s="6"/>
      <c r="AW772" s="6"/>
      <c r="AX772" s="6"/>
      <c r="AY772" s="6"/>
      <c r="AZ772" s="6"/>
      <c r="BA772" s="6"/>
      <c r="BB772" s="6"/>
      <c r="BC772" s="6"/>
      <c r="BD772" s="6"/>
      <c r="BE772" s="6"/>
      <c r="BF772" s="6"/>
      <c r="BG772" s="6"/>
      <c r="BH772" s="6"/>
      <c r="BI772" s="6"/>
      <c r="BJ772" s="6"/>
      <c r="BK772" s="6"/>
      <c r="BL772" s="6"/>
    </row>
    <row r="773">
      <c r="A773" s="63"/>
      <c r="B773" s="64"/>
      <c r="C773" s="64"/>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6"/>
      <c r="AN773" s="66"/>
      <c r="AO773" s="66"/>
      <c r="AP773" s="67"/>
      <c r="AQ773" s="66"/>
      <c r="AR773" s="6"/>
      <c r="AS773" s="6"/>
      <c r="AT773" s="6"/>
      <c r="AU773" s="6"/>
      <c r="AV773" s="6"/>
      <c r="AW773" s="6"/>
      <c r="AX773" s="6"/>
      <c r="AY773" s="6"/>
      <c r="AZ773" s="6"/>
      <c r="BA773" s="6"/>
      <c r="BB773" s="6"/>
      <c r="BC773" s="6"/>
      <c r="BD773" s="6"/>
      <c r="BE773" s="6"/>
      <c r="BF773" s="6"/>
      <c r="BG773" s="6"/>
      <c r="BH773" s="6"/>
      <c r="BI773" s="6"/>
      <c r="BJ773" s="6"/>
      <c r="BK773" s="6"/>
      <c r="BL773" s="6"/>
    </row>
    <row r="774">
      <c r="A774" s="63"/>
      <c r="B774" s="64"/>
      <c r="C774" s="64"/>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6"/>
      <c r="AN774" s="66"/>
      <c r="AO774" s="66"/>
      <c r="AP774" s="67"/>
      <c r="AQ774" s="66"/>
      <c r="AR774" s="6"/>
      <c r="AS774" s="6"/>
      <c r="AT774" s="6"/>
      <c r="AU774" s="6"/>
      <c r="AV774" s="6"/>
      <c r="AW774" s="6"/>
      <c r="AX774" s="6"/>
      <c r="AY774" s="6"/>
      <c r="AZ774" s="6"/>
      <c r="BA774" s="6"/>
      <c r="BB774" s="6"/>
      <c r="BC774" s="6"/>
      <c r="BD774" s="6"/>
      <c r="BE774" s="6"/>
      <c r="BF774" s="6"/>
      <c r="BG774" s="6"/>
      <c r="BH774" s="6"/>
      <c r="BI774" s="6"/>
      <c r="BJ774" s="6"/>
      <c r="BK774" s="6"/>
      <c r="BL774" s="6"/>
    </row>
    <row r="775">
      <c r="A775" s="63"/>
      <c r="B775" s="64"/>
      <c r="C775" s="64"/>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6"/>
      <c r="AN775" s="66"/>
      <c r="AO775" s="66"/>
      <c r="AP775" s="67"/>
      <c r="AQ775" s="66"/>
      <c r="AR775" s="6"/>
      <c r="AS775" s="6"/>
      <c r="AT775" s="6"/>
      <c r="AU775" s="6"/>
      <c r="AV775" s="6"/>
      <c r="AW775" s="6"/>
      <c r="AX775" s="6"/>
      <c r="AY775" s="6"/>
      <c r="AZ775" s="6"/>
      <c r="BA775" s="6"/>
      <c r="BB775" s="6"/>
      <c r="BC775" s="6"/>
      <c r="BD775" s="6"/>
      <c r="BE775" s="6"/>
      <c r="BF775" s="6"/>
      <c r="BG775" s="6"/>
      <c r="BH775" s="6"/>
      <c r="BI775" s="6"/>
      <c r="BJ775" s="6"/>
      <c r="BK775" s="6"/>
      <c r="BL775" s="6"/>
    </row>
    <row r="776">
      <c r="A776" s="63"/>
      <c r="B776" s="64"/>
      <c r="C776" s="64"/>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6"/>
      <c r="AN776" s="66"/>
      <c r="AO776" s="66"/>
      <c r="AP776" s="67"/>
      <c r="AQ776" s="66"/>
      <c r="AR776" s="6"/>
      <c r="AS776" s="6"/>
      <c r="AT776" s="6"/>
      <c r="AU776" s="6"/>
      <c r="AV776" s="6"/>
      <c r="AW776" s="6"/>
      <c r="AX776" s="6"/>
      <c r="AY776" s="6"/>
      <c r="AZ776" s="6"/>
      <c r="BA776" s="6"/>
      <c r="BB776" s="6"/>
      <c r="BC776" s="6"/>
      <c r="BD776" s="6"/>
      <c r="BE776" s="6"/>
      <c r="BF776" s="6"/>
      <c r="BG776" s="6"/>
      <c r="BH776" s="6"/>
      <c r="BI776" s="6"/>
      <c r="BJ776" s="6"/>
      <c r="BK776" s="6"/>
      <c r="BL776" s="6"/>
    </row>
    <row r="777">
      <c r="A777" s="63"/>
      <c r="B777" s="64"/>
      <c r="C777" s="64"/>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6"/>
      <c r="AN777" s="66"/>
      <c r="AO777" s="66"/>
      <c r="AP777" s="67"/>
      <c r="AQ777" s="66"/>
      <c r="AR777" s="6"/>
      <c r="AS777" s="6"/>
      <c r="AT777" s="6"/>
      <c r="AU777" s="6"/>
      <c r="AV777" s="6"/>
      <c r="AW777" s="6"/>
      <c r="AX777" s="6"/>
      <c r="AY777" s="6"/>
      <c r="AZ777" s="6"/>
      <c r="BA777" s="6"/>
      <c r="BB777" s="6"/>
      <c r="BC777" s="6"/>
      <c r="BD777" s="6"/>
      <c r="BE777" s="6"/>
      <c r="BF777" s="6"/>
      <c r="BG777" s="6"/>
      <c r="BH777" s="6"/>
      <c r="BI777" s="6"/>
      <c r="BJ777" s="6"/>
      <c r="BK777" s="6"/>
      <c r="BL777" s="6"/>
    </row>
    <row r="778">
      <c r="A778" s="63"/>
      <c r="B778" s="64"/>
      <c r="C778" s="64"/>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6"/>
      <c r="AN778" s="66"/>
      <c r="AO778" s="66"/>
      <c r="AP778" s="67"/>
      <c r="AQ778" s="66"/>
      <c r="AR778" s="6"/>
      <c r="AS778" s="6"/>
      <c r="AT778" s="6"/>
      <c r="AU778" s="6"/>
      <c r="AV778" s="6"/>
      <c r="AW778" s="6"/>
      <c r="AX778" s="6"/>
      <c r="AY778" s="6"/>
      <c r="AZ778" s="6"/>
      <c r="BA778" s="6"/>
      <c r="BB778" s="6"/>
      <c r="BC778" s="6"/>
      <c r="BD778" s="6"/>
      <c r="BE778" s="6"/>
      <c r="BF778" s="6"/>
      <c r="BG778" s="6"/>
      <c r="BH778" s="6"/>
      <c r="BI778" s="6"/>
      <c r="BJ778" s="6"/>
      <c r="BK778" s="6"/>
      <c r="BL778" s="6"/>
    </row>
    <row r="779">
      <c r="A779" s="63"/>
      <c r="B779" s="64"/>
      <c r="C779" s="64"/>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6"/>
      <c r="AN779" s="66"/>
      <c r="AO779" s="66"/>
      <c r="AP779" s="67"/>
      <c r="AQ779" s="66"/>
      <c r="AR779" s="6"/>
      <c r="AS779" s="6"/>
      <c r="AT779" s="6"/>
      <c r="AU779" s="6"/>
      <c r="AV779" s="6"/>
      <c r="AW779" s="6"/>
      <c r="AX779" s="6"/>
      <c r="AY779" s="6"/>
      <c r="AZ779" s="6"/>
      <c r="BA779" s="6"/>
      <c r="BB779" s="6"/>
      <c r="BC779" s="6"/>
      <c r="BD779" s="6"/>
      <c r="BE779" s="6"/>
      <c r="BF779" s="6"/>
      <c r="BG779" s="6"/>
      <c r="BH779" s="6"/>
      <c r="BI779" s="6"/>
      <c r="BJ779" s="6"/>
      <c r="BK779" s="6"/>
      <c r="BL779" s="6"/>
    </row>
    <row r="780">
      <c r="A780" s="63"/>
      <c r="B780" s="64"/>
      <c r="C780" s="64"/>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6"/>
      <c r="AN780" s="66"/>
      <c r="AO780" s="66"/>
      <c r="AP780" s="67"/>
      <c r="AQ780" s="66"/>
      <c r="AR780" s="6"/>
      <c r="AS780" s="6"/>
      <c r="AT780" s="6"/>
      <c r="AU780" s="6"/>
      <c r="AV780" s="6"/>
      <c r="AW780" s="6"/>
      <c r="AX780" s="6"/>
      <c r="AY780" s="6"/>
      <c r="AZ780" s="6"/>
      <c r="BA780" s="6"/>
      <c r="BB780" s="6"/>
      <c r="BC780" s="6"/>
      <c r="BD780" s="6"/>
      <c r="BE780" s="6"/>
      <c r="BF780" s="6"/>
      <c r="BG780" s="6"/>
      <c r="BH780" s="6"/>
      <c r="BI780" s="6"/>
      <c r="BJ780" s="6"/>
      <c r="BK780" s="6"/>
      <c r="BL780" s="6"/>
    </row>
    <row r="781">
      <c r="A781" s="63"/>
      <c r="B781" s="64"/>
      <c r="C781" s="64"/>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6"/>
      <c r="AN781" s="66"/>
      <c r="AO781" s="66"/>
      <c r="AP781" s="67"/>
      <c r="AQ781" s="66"/>
      <c r="AR781" s="6"/>
      <c r="AS781" s="6"/>
      <c r="AT781" s="6"/>
      <c r="AU781" s="6"/>
      <c r="AV781" s="6"/>
      <c r="AW781" s="6"/>
      <c r="AX781" s="6"/>
      <c r="AY781" s="6"/>
      <c r="AZ781" s="6"/>
      <c r="BA781" s="6"/>
      <c r="BB781" s="6"/>
      <c r="BC781" s="6"/>
      <c r="BD781" s="6"/>
      <c r="BE781" s="6"/>
      <c r="BF781" s="6"/>
      <c r="BG781" s="6"/>
      <c r="BH781" s="6"/>
      <c r="BI781" s="6"/>
      <c r="BJ781" s="6"/>
      <c r="BK781" s="6"/>
      <c r="BL781" s="6"/>
    </row>
    <row r="782">
      <c r="A782" s="63"/>
      <c r="B782" s="64"/>
      <c r="C782" s="64"/>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6"/>
      <c r="AN782" s="66"/>
      <c r="AO782" s="66"/>
      <c r="AP782" s="67"/>
      <c r="AQ782" s="66"/>
      <c r="AR782" s="6"/>
      <c r="AS782" s="6"/>
      <c r="AT782" s="6"/>
      <c r="AU782" s="6"/>
      <c r="AV782" s="6"/>
      <c r="AW782" s="6"/>
      <c r="AX782" s="6"/>
      <c r="AY782" s="6"/>
      <c r="AZ782" s="6"/>
      <c r="BA782" s="6"/>
      <c r="BB782" s="6"/>
      <c r="BC782" s="6"/>
      <c r="BD782" s="6"/>
      <c r="BE782" s="6"/>
      <c r="BF782" s="6"/>
      <c r="BG782" s="6"/>
      <c r="BH782" s="6"/>
      <c r="BI782" s="6"/>
      <c r="BJ782" s="6"/>
      <c r="BK782" s="6"/>
      <c r="BL782" s="6"/>
    </row>
    <row r="783">
      <c r="A783" s="63"/>
      <c r="B783" s="64"/>
      <c r="C783" s="64"/>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6"/>
      <c r="AN783" s="66"/>
      <c r="AO783" s="66"/>
      <c r="AP783" s="67"/>
      <c r="AQ783" s="66"/>
      <c r="AR783" s="6"/>
      <c r="AS783" s="6"/>
      <c r="AT783" s="6"/>
      <c r="AU783" s="6"/>
      <c r="AV783" s="6"/>
      <c r="AW783" s="6"/>
      <c r="AX783" s="6"/>
      <c r="AY783" s="6"/>
      <c r="AZ783" s="6"/>
      <c r="BA783" s="6"/>
      <c r="BB783" s="6"/>
      <c r="BC783" s="6"/>
      <c r="BD783" s="6"/>
      <c r="BE783" s="6"/>
      <c r="BF783" s="6"/>
      <c r="BG783" s="6"/>
      <c r="BH783" s="6"/>
      <c r="BI783" s="6"/>
      <c r="BJ783" s="6"/>
      <c r="BK783" s="6"/>
      <c r="BL783" s="6"/>
    </row>
    <row r="784">
      <c r="A784" s="63"/>
      <c r="B784" s="64"/>
      <c r="C784" s="64"/>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6"/>
      <c r="AN784" s="66"/>
      <c r="AO784" s="66"/>
      <c r="AP784" s="67"/>
      <c r="AQ784" s="66"/>
      <c r="AR784" s="6"/>
      <c r="AS784" s="6"/>
      <c r="AT784" s="6"/>
      <c r="AU784" s="6"/>
      <c r="AV784" s="6"/>
      <c r="AW784" s="6"/>
      <c r="AX784" s="6"/>
      <c r="AY784" s="6"/>
      <c r="AZ784" s="6"/>
      <c r="BA784" s="6"/>
      <c r="BB784" s="6"/>
      <c r="BC784" s="6"/>
      <c r="BD784" s="6"/>
      <c r="BE784" s="6"/>
      <c r="BF784" s="6"/>
      <c r="BG784" s="6"/>
      <c r="BH784" s="6"/>
      <c r="BI784" s="6"/>
      <c r="BJ784" s="6"/>
      <c r="BK784" s="6"/>
      <c r="BL784" s="6"/>
    </row>
    <row r="785">
      <c r="A785" s="63"/>
      <c r="B785" s="64"/>
      <c r="C785" s="64"/>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6"/>
      <c r="AN785" s="66"/>
      <c r="AO785" s="66"/>
      <c r="AP785" s="67"/>
      <c r="AQ785" s="66"/>
      <c r="AR785" s="6"/>
      <c r="AS785" s="6"/>
      <c r="AT785" s="6"/>
      <c r="AU785" s="6"/>
      <c r="AV785" s="6"/>
      <c r="AW785" s="6"/>
      <c r="AX785" s="6"/>
      <c r="AY785" s="6"/>
      <c r="AZ785" s="6"/>
      <c r="BA785" s="6"/>
      <c r="BB785" s="6"/>
      <c r="BC785" s="6"/>
      <c r="BD785" s="6"/>
      <c r="BE785" s="6"/>
      <c r="BF785" s="6"/>
      <c r="BG785" s="6"/>
      <c r="BH785" s="6"/>
      <c r="BI785" s="6"/>
      <c r="BJ785" s="6"/>
      <c r="BK785" s="6"/>
      <c r="BL785" s="6"/>
    </row>
    <row r="786">
      <c r="A786" s="63"/>
      <c r="B786" s="64"/>
      <c r="C786" s="64"/>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6"/>
      <c r="AN786" s="66"/>
      <c r="AO786" s="66"/>
      <c r="AP786" s="67"/>
      <c r="AQ786" s="66"/>
      <c r="AR786" s="6"/>
      <c r="AS786" s="6"/>
      <c r="AT786" s="6"/>
      <c r="AU786" s="6"/>
      <c r="AV786" s="6"/>
      <c r="AW786" s="6"/>
      <c r="AX786" s="6"/>
      <c r="AY786" s="6"/>
      <c r="AZ786" s="6"/>
      <c r="BA786" s="6"/>
      <c r="BB786" s="6"/>
      <c r="BC786" s="6"/>
      <c r="BD786" s="6"/>
      <c r="BE786" s="6"/>
      <c r="BF786" s="6"/>
      <c r="BG786" s="6"/>
      <c r="BH786" s="6"/>
      <c r="BI786" s="6"/>
      <c r="BJ786" s="6"/>
      <c r="BK786" s="6"/>
      <c r="BL786" s="6"/>
    </row>
    <row r="787">
      <c r="A787" s="63"/>
      <c r="B787" s="64"/>
      <c r="C787" s="64"/>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6"/>
      <c r="AN787" s="66"/>
      <c r="AO787" s="66"/>
      <c r="AP787" s="67"/>
      <c r="AQ787" s="66"/>
      <c r="AR787" s="6"/>
      <c r="AS787" s="6"/>
      <c r="AT787" s="6"/>
      <c r="AU787" s="6"/>
      <c r="AV787" s="6"/>
      <c r="AW787" s="6"/>
      <c r="AX787" s="6"/>
      <c r="AY787" s="6"/>
      <c r="AZ787" s="6"/>
      <c r="BA787" s="6"/>
      <c r="BB787" s="6"/>
      <c r="BC787" s="6"/>
      <c r="BD787" s="6"/>
      <c r="BE787" s="6"/>
      <c r="BF787" s="6"/>
      <c r="BG787" s="6"/>
      <c r="BH787" s="6"/>
      <c r="BI787" s="6"/>
      <c r="BJ787" s="6"/>
      <c r="BK787" s="6"/>
      <c r="BL787" s="6"/>
    </row>
    <row r="788">
      <c r="A788" s="63"/>
      <c r="B788" s="64"/>
      <c r="C788" s="64"/>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6"/>
      <c r="AN788" s="66"/>
      <c r="AO788" s="66"/>
      <c r="AP788" s="67"/>
      <c r="AQ788" s="66"/>
      <c r="AR788" s="6"/>
      <c r="AS788" s="6"/>
      <c r="AT788" s="6"/>
      <c r="AU788" s="6"/>
      <c r="AV788" s="6"/>
      <c r="AW788" s="6"/>
      <c r="AX788" s="6"/>
      <c r="AY788" s="6"/>
      <c r="AZ788" s="6"/>
      <c r="BA788" s="6"/>
      <c r="BB788" s="6"/>
      <c r="BC788" s="6"/>
      <c r="BD788" s="6"/>
      <c r="BE788" s="6"/>
      <c r="BF788" s="6"/>
      <c r="BG788" s="6"/>
      <c r="BH788" s="6"/>
      <c r="BI788" s="6"/>
      <c r="BJ788" s="6"/>
      <c r="BK788" s="6"/>
      <c r="BL788" s="6"/>
    </row>
    <row r="789">
      <c r="A789" s="63"/>
      <c r="B789" s="64"/>
      <c r="C789" s="64"/>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6"/>
      <c r="AN789" s="66"/>
      <c r="AO789" s="66"/>
      <c r="AP789" s="67"/>
      <c r="AQ789" s="66"/>
      <c r="AR789" s="6"/>
      <c r="AS789" s="6"/>
      <c r="AT789" s="6"/>
      <c r="AU789" s="6"/>
      <c r="AV789" s="6"/>
      <c r="AW789" s="6"/>
      <c r="AX789" s="6"/>
      <c r="AY789" s="6"/>
      <c r="AZ789" s="6"/>
      <c r="BA789" s="6"/>
      <c r="BB789" s="6"/>
      <c r="BC789" s="6"/>
      <c r="BD789" s="6"/>
      <c r="BE789" s="6"/>
      <c r="BF789" s="6"/>
      <c r="BG789" s="6"/>
      <c r="BH789" s="6"/>
      <c r="BI789" s="6"/>
      <c r="BJ789" s="6"/>
      <c r="BK789" s="6"/>
      <c r="BL789" s="6"/>
    </row>
    <row r="790">
      <c r="A790" s="63"/>
      <c r="B790" s="64"/>
      <c r="C790" s="64"/>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6"/>
      <c r="AN790" s="66"/>
      <c r="AO790" s="66"/>
      <c r="AP790" s="67"/>
      <c r="AQ790" s="66"/>
      <c r="AR790" s="6"/>
      <c r="AS790" s="6"/>
      <c r="AT790" s="6"/>
      <c r="AU790" s="6"/>
      <c r="AV790" s="6"/>
      <c r="AW790" s="6"/>
      <c r="AX790" s="6"/>
      <c r="AY790" s="6"/>
      <c r="AZ790" s="6"/>
      <c r="BA790" s="6"/>
      <c r="BB790" s="6"/>
      <c r="BC790" s="6"/>
      <c r="BD790" s="6"/>
      <c r="BE790" s="6"/>
      <c r="BF790" s="6"/>
      <c r="BG790" s="6"/>
      <c r="BH790" s="6"/>
      <c r="BI790" s="6"/>
      <c r="BJ790" s="6"/>
      <c r="BK790" s="6"/>
      <c r="BL790" s="6"/>
    </row>
    <row r="791">
      <c r="A791" s="63"/>
      <c r="B791" s="64"/>
      <c r="C791" s="64"/>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6"/>
      <c r="AN791" s="66"/>
      <c r="AO791" s="66"/>
      <c r="AP791" s="67"/>
      <c r="AQ791" s="66"/>
      <c r="AR791" s="6"/>
      <c r="AS791" s="6"/>
      <c r="AT791" s="6"/>
      <c r="AU791" s="6"/>
      <c r="AV791" s="6"/>
      <c r="AW791" s="6"/>
      <c r="AX791" s="6"/>
      <c r="AY791" s="6"/>
      <c r="AZ791" s="6"/>
      <c r="BA791" s="6"/>
      <c r="BB791" s="6"/>
      <c r="BC791" s="6"/>
      <c r="BD791" s="6"/>
      <c r="BE791" s="6"/>
      <c r="BF791" s="6"/>
      <c r="BG791" s="6"/>
      <c r="BH791" s="6"/>
      <c r="BI791" s="6"/>
      <c r="BJ791" s="6"/>
      <c r="BK791" s="6"/>
      <c r="BL791" s="6"/>
    </row>
    <row r="792">
      <c r="A792" s="63"/>
      <c r="B792" s="64"/>
      <c r="C792" s="64"/>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6"/>
      <c r="AN792" s="66"/>
      <c r="AO792" s="66"/>
      <c r="AP792" s="67"/>
      <c r="AQ792" s="66"/>
      <c r="AR792" s="6"/>
      <c r="AS792" s="6"/>
      <c r="AT792" s="6"/>
      <c r="AU792" s="6"/>
      <c r="AV792" s="6"/>
      <c r="AW792" s="6"/>
      <c r="AX792" s="6"/>
      <c r="AY792" s="6"/>
      <c r="AZ792" s="6"/>
      <c r="BA792" s="6"/>
      <c r="BB792" s="6"/>
      <c r="BC792" s="6"/>
      <c r="BD792" s="6"/>
      <c r="BE792" s="6"/>
      <c r="BF792" s="6"/>
      <c r="BG792" s="6"/>
      <c r="BH792" s="6"/>
      <c r="BI792" s="6"/>
      <c r="BJ792" s="6"/>
      <c r="BK792" s="6"/>
      <c r="BL792" s="6"/>
    </row>
    <row r="793">
      <c r="A793" s="63"/>
      <c r="B793" s="64"/>
      <c r="C793" s="64"/>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6"/>
      <c r="AN793" s="66"/>
      <c r="AO793" s="66"/>
      <c r="AP793" s="67"/>
      <c r="AQ793" s="66"/>
      <c r="AR793" s="6"/>
      <c r="AS793" s="6"/>
      <c r="AT793" s="6"/>
      <c r="AU793" s="6"/>
      <c r="AV793" s="6"/>
      <c r="AW793" s="6"/>
      <c r="AX793" s="6"/>
      <c r="AY793" s="6"/>
      <c r="AZ793" s="6"/>
      <c r="BA793" s="6"/>
      <c r="BB793" s="6"/>
      <c r="BC793" s="6"/>
      <c r="BD793" s="6"/>
      <c r="BE793" s="6"/>
      <c r="BF793" s="6"/>
      <c r="BG793" s="6"/>
      <c r="BH793" s="6"/>
      <c r="BI793" s="6"/>
      <c r="BJ793" s="6"/>
      <c r="BK793" s="6"/>
      <c r="BL793" s="6"/>
    </row>
    <row r="794">
      <c r="A794" s="63"/>
      <c r="B794" s="64"/>
      <c r="C794" s="64"/>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6"/>
      <c r="AN794" s="66"/>
      <c r="AO794" s="66"/>
      <c r="AP794" s="67"/>
      <c r="AQ794" s="66"/>
      <c r="AR794" s="6"/>
      <c r="AS794" s="6"/>
      <c r="AT794" s="6"/>
      <c r="AU794" s="6"/>
      <c r="AV794" s="6"/>
      <c r="AW794" s="6"/>
      <c r="AX794" s="6"/>
      <c r="AY794" s="6"/>
      <c r="AZ794" s="6"/>
      <c r="BA794" s="6"/>
      <c r="BB794" s="6"/>
      <c r="BC794" s="6"/>
      <c r="BD794" s="6"/>
      <c r="BE794" s="6"/>
      <c r="BF794" s="6"/>
      <c r="BG794" s="6"/>
      <c r="BH794" s="6"/>
      <c r="BI794" s="6"/>
      <c r="BJ794" s="6"/>
      <c r="BK794" s="6"/>
      <c r="BL794" s="6"/>
    </row>
    <row r="795">
      <c r="A795" s="63"/>
      <c r="B795" s="64"/>
      <c r="C795" s="64"/>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6"/>
      <c r="AN795" s="66"/>
      <c r="AO795" s="66"/>
      <c r="AP795" s="67"/>
      <c r="AQ795" s="66"/>
      <c r="AR795" s="6"/>
      <c r="AS795" s="6"/>
      <c r="AT795" s="6"/>
      <c r="AU795" s="6"/>
      <c r="AV795" s="6"/>
      <c r="AW795" s="6"/>
      <c r="AX795" s="6"/>
      <c r="AY795" s="6"/>
      <c r="AZ795" s="6"/>
      <c r="BA795" s="6"/>
      <c r="BB795" s="6"/>
      <c r="BC795" s="6"/>
      <c r="BD795" s="6"/>
      <c r="BE795" s="6"/>
      <c r="BF795" s="6"/>
      <c r="BG795" s="6"/>
      <c r="BH795" s="6"/>
      <c r="BI795" s="6"/>
      <c r="BJ795" s="6"/>
      <c r="BK795" s="6"/>
      <c r="BL795" s="6"/>
    </row>
    <row r="796">
      <c r="A796" s="63"/>
      <c r="B796" s="64"/>
      <c r="C796" s="64"/>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6"/>
      <c r="AN796" s="66"/>
      <c r="AO796" s="66"/>
      <c r="AP796" s="67"/>
      <c r="AQ796" s="66"/>
      <c r="AR796" s="6"/>
      <c r="AS796" s="6"/>
      <c r="AT796" s="6"/>
      <c r="AU796" s="6"/>
      <c r="AV796" s="6"/>
      <c r="AW796" s="6"/>
      <c r="AX796" s="6"/>
      <c r="AY796" s="6"/>
      <c r="AZ796" s="6"/>
      <c r="BA796" s="6"/>
      <c r="BB796" s="6"/>
      <c r="BC796" s="6"/>
      <c r="BD796" s="6"/>
      <c r="BE796" s="6"/>
      <c r="BF796" s="6"/>
      <c r="BG796" s="6"/>
      <c r="BH796" s="6"/>
      <c r="BI796" s="6"/>
      <c r="BJ796" s="6"/>
      <c r="BK796" s="6"/>
      <c r="BL796" s="6"/>
    </row>
    <row r="797">
      <c r="A797" s="63"/>
      <c r="B797" s="64"/>
      <c r="C797" s="64"/>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6"/>
      <c r="AN797" s="66"/>
      <c r="AO797" s="66"/>
      <c r="AP797" s="67"/>
      <c r="AQ797" s="66"/>
      <c r="AR797" s="6"/>
      <c r="AS797" s="6"/>
      <c r="AT797" s="6"/>
      <c r="AU797" s="6"/>
      <c r="AV797" s="6"/>
      <c r="AW797" s="6"/>
      <c r="AX797" s="6"/>
      <c r="AY797" s="6"/>
      <c r="AZ797" s="6"/>
      <c r="BA797" s="6"/>
      <c r="BB797" s="6"/>
      <c r="BC797" s="6"/>
      <c r="BD797" s="6"/>
      <c r="BE797" s="6"/>
      <c r="BF797" s="6"/>
      <c r="BG797" s="6"/>
      <c r="BH797" s="6"/>
      <c r="BI797" s="6"/>
      <c r="BJ797" s="6"/>
      <c r="BK797" s="6"/>
      <c r="BL797" s="6"/>
    </row>
    <row r="798">
      <c r="A798" s="63"/>
      <c r="B798" s="64"/>
      <c r="C798" s="64"/>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6"/>
      <c r="AN798" s="66"/>
      <c r="AO798" s="66"/>
      <c r="AP798" s="67"/>
      <c r="AQ798" s="66"/>
      <c r="AR798" s="6"/>
      <c r="AS798" s="6"/>
      <c r="AT798" s="6"/>
      <c r="AU798" s="6"/>
      <c r="AV798" s="6"/>
      <c r="AW798" s="6"/>
      <c r="AX798" s="6"/>
      <c r="AY798" s="6"/>
      <c r="AZ798" s="6"/>
      <c r="BA798" s="6"/>
      <c r="BB798" s="6"/>
      <c r="BC798" s="6"/>
      <c r="BD798" s="6"/>
      <c r="BE798" s="6"/>
      <c r="BF798" s="6"/>
      <c r="BG798" s="6"/>
      <c r="BH798" s="6"/>
      <c r="BI798" s="6"/>
      <c r="BJ798" s="6"/>
      <c r="BK798" s="6"/>
      <c r="BL798" s="6"/>
    </row>
    <row r="799">
      <c r="A799" s="63"/>
      <c r="B799" s="64"/>
      <c r="C799" s="64"/>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6"/>
      <c r="AN799" s="66"/>
      <c r="AO799" s="66"/>
      <c r="AP799" s="67"/>
      <c r="AQ799" s="66"/>
      <c r="AR799" s="6"/>
      <c r="AS799" s="6"/>
      <c r="AT799" s="6"/>
      <c r="AU799" s="6"/>
      <c r="AV799" s="6"/>
      <c r="AW799" s="6"/>
      <c r="AX799" s="6"/>
      <c r="AY799" s="6"/>
      <c r="AZ799" s="6"/>
      <c r="BA799" s="6"/>
      <c r="BB799" s="6"/>
      <c r="BC799" s="6"/>
      <c r="BD799" s="6"/>
      <c r="BE799" s="6"/>
      <c r="BF799" s="6"/>
      <c r="BG799" s="6"/>
      <c r="BH799" s="6"/>
      <c r="BI799" s="6"/>
      <c r="BJ799" s="6"/>
      <c r="BK799" s="6"/>
      <c r="BL799" s="6"/>
    </row>
    <row r="800">
      <c r="A800" s="63"/>
      <c r="B800" s="64"/>
      <c r="C800" s="64"/>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6"/>
      <c r="AN800" s="66"/>
      <c r="AO800" s="66"/>
      <c r="AP800" s="67"/>
      <c r="AQ800" s="66"/>
      <c r="AR800" s="6"/>
      <c r="AS800" s="6"/>
      <c r="AT800" s="6"/>
      <c r="AU800" s="6"/>
      <c r="AV800" s="6"/>
      <c r="AW800" s="6"/>
      <c r="AX800" s="6"/>
      <c r="AY800" s="6"/>
      <c r="AZ800" s="6"/>
      <c r="BA800" s="6"/>
      <c r="BB800" s="6"/>
      <c r="BC800" s="6"/>
      <c r="BD800" s="6"/>
      <c r="BE800" s="6"/>
      <c r="BF800" s="6"/>
      <c r="BG800" s="6"/>
      <c r="BH800" s="6"/>
      <c r="BI800" s="6"/>
      <c r="BJ800" s="6"/>
      <c r="BK800" s="6"/>
      <c r="BL800" s="6"/>
    </row>
    <row r="801">
      <c r="A801" s="63"/>
      <c r="B801" s="64"/>
      <c r="C801" s="64"/>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6"/>
      <c r="AN801" s="66"/>
      <c r="AO801" s="66"/>
      <c r="AP801" s="67"/>
      <c r="AQ801" s="66"/>
      <c r="AR801" s="6"/>
      <c r="AS801" s="6"/>
      <c r="AT801" s="6"/>
      <c r="AU801" s="6"/>
      <c r="AV801" s="6"/>
      <c r="AW801" s="6"/>
      <c r="AX801" s="6"/>
      <c r="AY801" s="6"/>
      <c r="AZ801" s="6"/>
      <c r="BA801" s="6"/>
      <c r="BB801" s="6"/>
      <c r="BC801" s="6"/>
      <c r="BD801" s="6"/>
      <c r="BE801" s="6"/>
      <c r="BF801" s="6"/>
      <c r="BG801" s="6"/>
      <c r="BH801" s="6"/>
      <c r="BI801" s="6"/>
      <c r="BJ801" s="6"/>
      <c r="BK801" s="6"/>
      <c r="BL801" s="6"/>
    </row>
    <row r="802">
      <c r="A802" s="63"/>
      <c r="B802" s="64"/>
      <c r="C802" s="64"/>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6"/>
      <c r="AN802" s="66"/>
      <c r="AO802" s="66"/>
      <c r="AP802" s="67"/>
      <c r="AQ802" s="66"/>
      <c r="AR802" s="6"/>
      <c r="AS802" s="6"/>
      <c r="AT802" s="6"/>
      <c r="AU802" s="6"/>
      <c r="AV802" s="6"/>
      <c r="AW802" s="6"/>
      <c r="AX802" s="6"/>
      <c r="AY802" s="6"/>
      <c r="AZ802" s="6"/>
      <c r="BA802" s="6"/>
      <c r="BB802" s="6"/>
      <c r="BC802" s="6"/>
      <c r="BD802" s="6"/>
      <c r="BE802" s="6"/>
      <c r="BF802" s="6"/>
      <c r="BG802" s="6"/>
      <c r="BH802" s="6"/>
      <c r="BI802" s="6"/>
      <c r="BJ802" s="6"/>
      <c r="BK802" s="6"/>
      <c r="BL802" s="6"/>
    </row>
    <row r="803">
      <c r="A803" s="63"/>
      <c r="B803" s="64"/>
      <c r="C803" s="64"/>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6"/>
      <c r="AN803" s="66"/>
      <c r="AO803" s="66"/>
      <c r="AP803" s="67"/>
      <c r="AQ803" s="66"/>
      <c r="AR803" s="6"/>
      <c r="AS803" s="6"/>
      <c r="AT803" s="6"/>
      <c r="AU803" s="6"/>
      <c r="AV803" s="6"/>
      <c r="AW803" s="6"/>
      <c r="AX803" s="6"/>
      <c r="AY803" s="6"/>
      <c r="AZ803" s="6"/>
      <c r="BA803" s="6"/>
      <c r="BB803" s="6"/>
      <c r="BC803" s="6"/>
      <c r="BD803" s="6"/>
      <c r="BE803" s="6"/>
      <c r="BF803" s="6"/>
      <c r="BG803" s="6"/>
      <c r="BH803" s="6"/>
      <c r="BI803" s="6"/>
      <c r="BJ803" s="6"/>
      <c r="BK803" s="6"/>
      <c r="BL803" s="6"/>
    </row>
    <row r="804">
      <c r="A804" s="63"/>
      <c r="B804" s="64"/>
      <c r="C804" s="64"/>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6"/>
      <c r="AN804" s="66"/>
      <c r="AO804" s="66"/>
      <c r="AP804" s="67"/>
      <c r="AQ804" s="66"/>
      <c r="AR804" s="6"/>
      <c r="AS804" s="6"/>
      <c r="AT804" s="6"/>
      <c r="AU804" s="6"/>
      <c r="AV804" s="6"/>
      <c r="AW804" s="6"/>
      <c r="AX804" s="6"/>
      <c r="AY804" s="6"/>
      <c r="AZ804" s="6"/>
      <c r="BA804" s="6"/>
      <c r="BB804" s="6"/>
      <c r="BC804" s="6"/>
      <c r="BD804" s="6"/>
      <c r="BE804" s="6"/>
      <c r="BF804" s="6"/>
      <c r="BG804" s="6"/>
      <c r="BH804" s="6"/>
      <c r="BI804" s="6"/>
      <c r="BJ804" s="6"/>
      <c r="BK804" s="6"/>
      <c r="BL804" s="6"/>
    </row>
    <row r="805">
      <c r="A805" s="63"/>
      <c r="B805" s="64"/>
      <c r="C805" s="64"/>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6"/>
      <c r="AN805" s="66"/>
      <c r="AO805" s="66"/>
      <c r="AP805" s="67"/>
      <c r="AQ805" s="66"/>
      <c r="AR805" s="6"/>
      <c r="AS805" s="6"/>
      <c r="AT805" s="6"/>
      <c r="AU805" s="6"/>
      <c r="AV805" s="6"/>
      <c r="AW805" s="6"/>
      <c r="AX805" s="6"/>
      <c r="AY805" s="6"/>
      <c r="AZ805" s="6"/>
      <c r="BA805" s="6"/>
      <c r="BB805" s="6"/>
      <c r="BC805" s="6"/>
      <c r="BD805" s="6"/>
      <c r="BE805" s="6"/>
      <c r="BF805" s="6"/>
      <c r="BG805" s="6"/>
      <c r="BH805" s="6"/>
      <c r="BI805" s="6"/>
      <c r="BJ805" s="6"/>
      <c r="BK805" s="6"/>
      <c r="BL805" s="6"/>
    </row>
    <row r="806">
      <c r="A806" s="63"/>
      <c r="B806" s="64"/>
      <c r="C806" s="64"/>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6"/>
      <c r="AN806" s="66"/>
      <c r="AO806" s="66"/>
      <c r="AP806" s="67"/>
      <c r="AQ806" s="66"/>
      <c r="AR806" s="6"/>
      <c r="AS806" s="6"/>
      <c r="AT806" s="6"/>
      <c r="AU806" s="6"/>
      <c r="AV806" s="6"/>
      <c r="AW806" s="6"/>
      <c r="AX806" s="6"/>
      <c r="AY806" s="6"/>
      <c r="AZ806" s="6"/>
      <c r="BA806" s="6"/>
      <c r="BB806" s="6"/>
      <c r="BC806" s="6"/>
      <c r="BD806" s="6"/>
      <c r="BE806" s="6"/>
      <c r="BF806" s="6"/>
      <c r="BG806" s="6"/>
      <c r="BH806" s="6"/>
      <c r="BI806" s="6"/>
      <c r="BJ806" s="6"/>
      <c r="BK806" s="6"/>
      <c r="BL806" s="6"/>
    </row>
    <row r="807">
      <c r="A807" s="63"/>
      <c r="B807" s="64"/>
      <c r="C807" s="64"/>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6"/>
      <c r="AN807" s="66"/>
      <c r="AO807" s="66"/>
      <c r="AP807" s="67"/>
      <c r="AQ807" s="66"/>
      <c r="AR807" s="6"/>
      <c r="AS807" s="6"/>
      <c r="AT807" s="6"/>
      <c r="AU807" s="6"/>
      <c r="AV807" s="6"/>
      <c r="AW807" s="6"/>
      <c r="AX807" s="6"/>
      <c r="AY807" s="6"/>
      <c r="AZ807" s="6"/>
      <c r="BA807" s="6"/>
      <c r="BB807" s="6"/>
      <c r="BC807" s="6"/>
      <c r="BD807" s="6"/>
      <c r="BE807" s="6"/>
      <c r="BF807" s="6"/>
      <c r="BG807" s="6"/>
      <c r="BH807" s="6"/>
      <c r="BI807" s="6"/>
      <c r="BJ807" s="6"/>
      <c r="BK807" s="6"/>
      <c r="BL807" s="6"/>
    </row>
    <row r="808">
      <c r="A808" s="63"/>
      <c r="B808" s="64"/>
      <c r="C808" s="64"/>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6"/>
      <c r="AN808" s="66"/>
      <c r="AO808" s="66"/>
      <c r="AP808" s="67"/>
      <c r="AQ808" s="66"/>
      <c r="AR808" s="6"/>
      <c r="AS808" s="6"/>
      <c r="AT808" s="6"/>
      <c r="AU808" s="6"/>
      <c r="AV808" s="6"/>
      <c r="AW808" s="6"/>
      <c r="AX808" s="6"/>
      <c r="AY808" s="6"/>
      <c r="AZ808" s="6"/>
      <c r="BA808" s="6"/>
      <c r="BB808" s="6"/>
      <c r="BC808" s="6"/>
      <c r="BD808" s="6"/>
      <c r="BE808" s="6"/>
      <c r="BF808" s="6"/>
      <c r="BG808" s="6"/>
      <c r="BH808" s="6"/>
      <c r="BI808" s="6"/>
      <c r="BJ808" s="6"/>
      <c r="BK808" s="6"/>
      <c r="BL808" s="6"/>
    </row>
    <row r="809">
      <c r="A809" s="63"/>
      <c r="B809" s="64"/>
      <c r="C809" s="64"/>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6"/>
      <c r="AN809" s="66"/>
      <c r="AO809" s="66"/>
      <c r="AP809" s="67"/>
      <c r="AQ809" s="66"/>
      <c r="AR809" s="6"/>
      <c r="AS809" s="6"/>
      <c r="AT809" s="6"/>
      <c r="AU809" s="6"/>
      <c r="AV809" s="6"/>
      <c r="AW809" s="6"/>
      <c r="AX809" s="6"/>
      <c r="AY809" s="6"/>
      <c r="AZ809" s="6"/>
      <c r="BA809" s="6"/>
      <c r="BB809" s="6"/>
      <c r="BC809" s="6"/>
      <c r="BD809" s="6"/>
      <c r="BE809" s="6"/>
      <c r="BF809" s="6"/>
      <c r="BG809" s="6"/>
      <c r="BH809" s="6"/>
      <c r="BI809" s="6"/>
      <c r="BJ809" s="6"/>
      <c r="BK809" s="6"/>
      <c r="BL809" s="6"/>
    </row>
    <row r="810">
      <c r="A810" s="63"/>
      <c r="B810" s="64"/>
      <c r="C810" s="64"/>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6"/>
      <c r="AN810" s="66"/>
      <c r="AO810" s="66"/>
      <c r="AP810" s="67"/>
      <c r="AQ810" s="66"/>
      <c r="AR810" s="6"/>
      <c r="AS810" s="6"/>
      <c r="AT810" s="6"/>
      <c r="AU810" s="6"/>
      <c r="AV810" s="6"/>
      <c r="AW810" s="6"/>
      <c r="AX810" s="6"/>
      <c r="AY810" s="6"/>
      <c r="AZ810" s="6"/>
      <c r="BA810" s="6"/>
      <c r="BB810" s="6"/>
      <c r="BC810" s="6"/>
      <c r="BD810" s="6"/>
      <c r="BE810" s="6"/>
      <c r="BF810" s="6"/>
      <c r="BG810" s="6"/>
      <c r="BH810" s="6"/>
      <c r="BI810" s="6"/>
      <c r="BJ810" s="6"/>
      <c r="BK810" s="6"/>
      <c r="BL810" s="6"/>
    </row>
    <row r="811">
      <c r="A811" s="63"/>
      <c r="B811" s="64"/>
      <c r="C811" s="64"/>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6"/>
      <c r="AN811" s="66"/>
      <c r="AO811" s="66"/>
      <c r="AP811" s="67"/>
      <c r="AQ811" s="66"/>
      <c r="AR811" s="6"/>
      <c r="AS811" s="6"/>
      <c r="AT811" s="6"/>
      <c r="AU811" s="6"/>
      <c r="AV811" s="6"/>
      <c r="AW811" s="6"/>
      <c r="AX811" s="6"/>
      <c r="AY811" s="6"/>
      <c r="AZ811" s="6"/>
      <c r="BA811" s="6"/>
      <c r="BB811" s="6"/>
      <c r="BC811" s="6"/>
      <c r="BD811" s="6"/>
      <c r="BE811" s="6"/>
      <c r="BF811" s="6"/>
      <c r="BG811" s="6"/>
      <c r="BH811" s="6"/>
      <c r="BI811" s="6"/>
      <c r="BJ811" s="6"/>
      <c r="BK811" s="6"/>
      <c r="BL811" s="6"/>
    </row>
    <row r="812">
      <c r="A812" s="63"/>
      <c r="B812" s="64"/>
      <c r="C812" s="64"/>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6"/>
      <c r="AN812" s="66"/>
      <c r="AO812" s="66"/>
      <c r="AP812" s="67"/>
      <c r="AQ812" s="66"/>
      <c r="AR812" s="6"/>
      <c r="AS812" s="6"/>
      <c r="AT812" s="6"/>
      <c r="AU812" s="6"/>
      <c r="AV812" s="6"/>
      <c r="AW812" s="6"/>
      <c r="AX812" s="6"/>
      <c r="AY812" s="6"/>
      <c r="AZ812" s="6"/>
      <c r="BA812" s="6"/>
      <c r="BB812" s="6"/>
      <c r="BC812" s="6"/>
      <c r="BD812" s="6"/>
      <c r="BE812" s="6"/>
      <c r="BF812" s="6"/>
      <c r="BG812" s="6"/>
      <c r="BH812" s="6"/>
      <c r="BI812" s="6"/>
      <c r="BJ812" s="6"/>
      <c r="BK812" s="6"/>
      <c r="BL812" s="6"/>
    </row>
    <row r="813">
      <c r="A813" s="63"/>
      <c r="B813" s="64"/>
      <c r="C813" s="64"/>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6"/>
      <c r="AN813" s="66"/>
      <c r="AO813" s="66"/>
      <c r="AP813" s="67"/>
      <c r="AQ813" s="66"/>
      <c r="AR813" s="6"/>
      <c r="AS813" s="6"/>
      <c r="AT813" s="6"/>
      <c r="AU813" s="6"/>
      <c r="AV813" s="6"/>
      <c r="AW813" s="6"/>
      <c r="AX813" s="6"/>
      <c r="AY813" s="6"/>
      <c r="AZ813" s="6"/>
      <c r="BA813" s="6"/>
      <c r="BB813" s="6"/>
      <c r="BC813" s="6"/>
      <c r="BD813" s="6"/>
      <c r="BE813" s="6"/>
      <c r="BF813" s="6"/>
      <c r="BG813" s="6"/>
      <c r="BH813" s="6"/>
      <c r="BI813" s="6"/>
      <c r="BJ813" s="6"/>
      <c r="BK813" s="6"/>
      <c r="BL813" s="6"/>
    </row>
    <row r="814">
      <c r="A814" s="63"/>
      <c r="B814" s="64"/>
      <c r="C814" s="64"/>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6"/>
      <c r="AN814" s="66"/>
      <c r="AO814" s="66"/>
      <c r="AP814" s="67"/>
      <c r="AQ814" s="66"/>
      <c r="AR814" s="6"/>
      <c r="AS814" s="6"/>
      <c r="AT814" s="6"/>
      <c r="AU814" s="6"/>
      <c r="AV814" s="6"/>
      <c r="AW814" s="6"/>
      <c r="AX814" s="6"/>
      <c r="AY814" s="6"/>
      <c r="AZ814" s="6"/>
      <c r="BA814" s="6"/>
      <c r="BB814" s="6"/>
      <c r="BC814" s="6"/>
      <c r="BD814" s="6"/>
      <c r="BE814" s="6"/>
      <c r="BF814" s="6"/>
      <c r="BG814" s="6"/>
      <c r="BH814" s="6"/>
      <c r="BI814" s="6"/>
      <c r="BJ814" s="6"/>
      <c r="BK814" s="6"/>
      <c r="BL814" s="6"/>
    </row>
    <row r="815">
      <c r="A815" s="63"/>
      <c r="B815" s="64"/>
      <c r="C815" s="64"/>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6"/>
      <c r="AN815" s="66"/>
      <c r="AO815" s="66"/>
      <c r="AP815" s="67"/>
      <c r="AQ815" s="66"/>
      <c r="AR815" s="6"/>
      <c r="AS815" s="6"/>
      <c r="AT815" s="6"/>
      <c r="AU815" s="6"/>
      <c r="AV815" s="6"/>
      <c r="AW815" s="6"/>
      <c r="AX815" s="6"/>
      <c r="AY815" s="6"/>
      <c r="AZ815" s="6"/>
      <c r="BA815" s="6"/>
      <c r="BB815" s="6"/>
      <c r="BC815" s="6"/>
      <c r="BD815" s="6"/>
      <c r="BE815" s="6"/>
      <c r="BF815" s="6"/>
      <c r="BG815" s="6"/>
      <c r="BH815" s="6"/>
      <c r="BI815" s="6"/>
      <c r="BJ815" s="6"/>
      <c r="BK815" s="6"/>
      <c r="BL815" s="6"/>
    </row>
    <row r="816">
      <c r="A816" s="63"/>
      <c r="B816" s="64"/>
      <c r="C816" s="64"/>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6"/>
      <c r="AN816" s="66"/>
      <c r="AO816" s="66"/>
      <c r="AP816" s="67"/>
      <c r="AQ816" s="66"/>
      <c r="AR816" s="6"/>
      <c r="AS816" s="6"/>
      <c r="AT816" s="6"/>
      <c r="AU816" s="6"/>
      <c r="AV816" s="6"/>
      <c r="AW816" s="6"/>
      <c r="AX816" s="6"/>
      <c r="AY816" s="6"/>
      <c r="AZ816" s="6"/>
      <c r="BA816" s="6"/>
      <c r="BB816" s="6"/>
      <c r="BC816" s="6"/>
      <c r="BD816" s="6"/>
      <c r="BE816" s="6"/>
      <c r="BF816" s="6"/>
      <c r="BG816" s="6"/>
      <c r="BH816" s="6"/>
      <c r="BI816" s="6"/>
      <c r="BJ816" s="6"/>
      <c r="BK816" s="6"/>
      <c r="BL816" s="6"/>
    </row>
    <row r="817">
      <c r="A817" s="63"/>
      <c r="B817" s="64"/>
      <c r="C817" s="64"/>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6"/>
      <c r="AN817" s="66"/>
      <c r="AO817" s="66"/>
      <c r="AP817" s="67"/>
      <c r="AQ817" s="66"/>
      <c r="AR817" s="6"/>
      <c r="AS817" s="6"/>
      <c r="AT817" s="6"/>
      <c r="AU817" s="6"/>
      <c r="AV817" s="6"/>
      <c r="AW817" s="6"/>
      <c r="AX817" s="6"/>
      <c r="AY817" s="6"/>
      <c r="AZ817" s="6"/>
      <c r="BA817" s="6"/>
      <c r="BB817" s="6"/>
      <c r="BC817" s="6"/>
      <c r="BD817" s="6"/>
      <c r="BE817" s="6"/>
      <c r="BF817" s="6"/>
      <c r="BG817" s="6"/>
      <c r="BH817" s="6"/>
      <c r="BI817" s="6"/>
      <c r="BJ817" s="6"/>
      <c r="BK817" s="6"/>
      <c r="BL817" s="6"/>
    </row>
    <row r="818">
      <c r="A818" s="63"/>
      <c r="B818" s="64"/>
      <c r="C818" s="64"/>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6"/>
      <c r="AN818" s="66"/>
      <c r="AO818" s="66"/>
      <c r="AP818" s="67"/>
      <c r="AQ818" s="66"/>
      <c r="AR818" s="6"/>
      <c r="AS818" s="6"/>
      <c r="AT818" s="6"/>
      <c r="AU818" s="6"/>
      <c r="AV818" s="6"/>
      <c r="AW818" s="6"/>
      <c r="AX818" s="6"/>
      <c r="AY818" s="6"/>
      <c r="AZ818" s="6"/>
      <c r="BA818" s="6"/>
      <c r="BB818" s="6"/>
      <c r="BC818" s="6"/>
      <c r="BD818" s="6"/>
      <c r="BE818" s="6"/>
      <c r="BF818" s="6"/>
      <c r="BG818" s="6"/>
      <c r="BH818" s="6"/>
      <c r="BI818" s="6"/>
      <c r="BJ818" s="6"/>
      <c r="BK818" s="6"/>
      <c r="BL818" s="6"/>
    </row>
    <row r="819">
      <c r="A819" s="63"/>
      <c r="B819" s="64"/>
      <c r="C819" s="64"/>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6"/>
      <c r="AN819" s="66"/>
      <c r="AO819" s="66"/>
      <c r="AP819" s="67"/>
      <c r="AQ819" s="66"/>
      <c r="AR819" s="6"/>
      <c r="AS819" s="6"/>
      <c r="AT819" s="6"/>
      <c r="AU819" s="6"/>
      <c r="AV819" s="6"/>
      <c r="AW819" s="6"/>
      <c r="AX819" s="6"/>
      <c r="AY819" s="6"/>
      <c r="AZ819" s="6"/>
      <c r="BA819" s="6"/>
      <c r="BB819" s="6"/>
      <c r="BC819" s="6"/>
      <c r="BD819" s="6"/>
      <c r="BE819" s="6"/>
      <c r="BF819" s="6"/>
      <c r="BG819" s="6"/>
      <c r="BH819" s="6"/>
      <c r="BI819" s="6"/>
      <c r="BJ819" s="6"/>
      <c r="BK819" s="6"/>
      <c r="BL819" s="6"/>
    </row>
    <row r="820">
      <c r="A820" s="63"/>
      <c r="B820" s="64"/>
      <c r="C820" s="64"/>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6"/>
      <c r="AN820" s="66"/>
      <c r="AO820" s="66"/>
      <c r="AP820" s="67"/>
      <c r="AQ820" s="66"/>
      <c r="AR820" s="6"/>
      <c r="AS820" s="6"/>
      <c r="AT820" s="6"/>
      <c r="AU820" s="6"/>
      <c r="AV820" s="6"/>
      <c r="AW820" s="6"/>
      <c r="AX820" s="6"/>
      <c r="AY820" s="6"/>
      <c r="AZ820" s="6"/>
      <c r="BA820" s="6"/>
      <c r="BB820" s="6"/>
      <c r="BC820" s="6"/>
      <c r="BD820" s="6"/>
      <c r="BE820" s="6"/>
      <c r="BF820" s="6"/>
      <c r="BG820" s="6"/>
      <c r="BH820" s="6"/>
      <c r="BI820" s="6"/>
      <c r="BJ820" s="6"/>
      <c r="BK820" s="6"/>
      <c r="BL820" s="6"/>
    </row>
    <row r="821">
      <c r="A821" s="63"/>
      <c r="B821" s="64"/>
      <c r="C821" s="64"/>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6"/>
      <c r="AN821" s="66"/>
      <c r="AO821" s="66"/>
      <c r="AP821" s="67"/>
      <c r="AQ821" s="66"/>
      <c r="AR821" s="6"/>
      <c r="AS821" s="6"/>
      <c r="AT821" s="6"/>
      <c r="AU821" s="6"/>
      <c r="AV821" s="6"/>
      <c r="AW821" s="6"/>
      <c r="AX821" s="6"/>
      <c r="AY821" s="6"/>
      <c r="AZ821" s="6"/>
      <c r="BA821" s="6"/>
      <c r="BB821" s="6"/>
      <c r="BC821" s="6"/>
      <c r="BD821" s="6"/>
      <c r="BE821" s="6"/>
      <c r="BF821" s="6"/>
      <c r="BG821" s="6"/>
      <c r="BH821" s="6"/>
      <c r="BI821" s="6"/>
      <c r="BJ821" s="6"/>
      <c r="BK821" s="6"/>
      <c r="BL821" s="6"/>
    </row>
    <row r="822">
      <c r="A822" s="63"/>
      <c r="B822" s="64"/>
      <c r="C822" s="64"/>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6"/>
      <c r="AN822" s="66"/>
      <c r="AO822" s="66"/>
      <c r="AP822" s="67"/>
      <c r="AQ822" s="66"/>
      <c r="AR822" s="6"/>
      <c r="AS822" s="6"/>
      <c r="AT822" s="6"/>
      <c r="AU822" s="6"/>
      <c r="AV822" s="6"/>
      <c r="AW822" s="6"/>
      <c r="AX822" s="6"/>
      <c r="AY822" s="6"/>
      <c r="AZ822" s="6"/>
      <c r="BA822" s="6"/>
      <c r="BB822" s="6"/>
      <c r="BC822" s="6"/>
      <c r="BD822" s="6"/>
      <c r="BE822" s="6"/>
      <c r="BF822" s="6"/>
      <c r="BG822" s="6"/>
      <c r="BH822" s="6"/>
      <c r="BI822" s="6"/>
      <c r="BJ822" s="6"/>
      <c r="BK822" s="6"/>
      <c r="BL822" s="6"/>
    </row>
    <row r="823">
      <c r="A823" s="63"/>
      <c r="B823" s="64"/>
      <c r="C823" s="64"/>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6"/>
      <c r="AN823" s="66"/>
      <c r="AO823" s="66"/>
      <c r="AP823" s="67"/>
      <c r="AQ823" s="66"/>
      <c r="AR823" s="6"/>
      <c r="AS823" s="6"/>
      <c r="AT823" s="6"/>
      <c r="AU823" s="6"/>
      <c r="AV823" s="6"/>
      <c r="AW823" s="6"/>
      <c r="AX823" s="6"/>
      <c r="AY823" s="6"/>
      <c r="AZ823" s="6"/>
      <c r="BA823" s="6"/>
      <c r="BB823" s="6"/>
      <c r="BC823" s="6"/>
      <c r="BD823" s="6"/>
      <c r="BE823" s="6"/>
      <c r="BF823" s="6"/>
      <c r="BG823" s="6"/>
      <c r="BH823" s="6"/>
      <c r="BI823" s="6"/>
      <c r="BJ823" s="6"/>
      <c r="BK823" s="6"/>
      <c r="BL823" s="6"/>
    </row>
    <row r="824">
      <c r="A824" s="63"/>
      <c r="B824" s="64"/>
      <c r="C824" s="64"/>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6"/>
      <c r="AN824" s="66"/>
      <c r="AO824" s="66"/>
      <c r="AP824" s="67"/>
      <c r="AQ824" s="66"/>
      <c r="AR824" s="6"/>
      <c r="AS824" s="6"/>
      <c r="AT824" s="6"/>
      <c r="AU824" s="6"/>
      <c r="AV824" s="6"/>
      <c r="AW824" s="6"/>
      <c r="AX824" s="6"/>
      <c r="AY824" s="6"/>
      <c r="AZ824" s="6"/>
      <c r="BA824" s="6"/>
      <c r="BB824" s="6"/>
      <c r="BC824" s="6"/>
      <c r="BD824" s="6"/>
      <c r="BE824" s="6"/>
      <c r="BF824" s="6"/>
      <c r="BG824" s="6"/>
      <c r="BH824" s="6"/>
      <c r="BI824" s="6"/>
      <c r="BJ824" s="6"/>
      <c r="BK824" s="6"/>
      <c r="BL824" s="6"/>
    </row>
    <row r="825">
      <c r="A825" s="63"/>
      <c r="B825" s="64"/>
      <c r="C825" s="64"/>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6"/>
      <c r="AN825" s="66"/>
      <c r="AO825" s="66"/>
      <c r="AP825" s="67"/>
      <c r="AQ825" s="66"/>
      <c r="AR825" s="6"/>
      <c r="AS825" s="6"/>
      <c r="AT825" s="6"/>
      <c r="AU825" s="6"/>
      <c r="AV825" s="6"/>
      <c r="AW825" s="6"/>
      <c r="AX825" s="6"/>
      <c r="AY825" s="6"/>
      <c r="AZ825" s="6"/>
      <c r="BA825" s="6"/>
      <c r="BB825" s="6"/>
      <c r="BC825" s="6"/>
      <c r="BD825" s="6"/>
      <c r="BE825" s="6"/>
      <c r="BF825" s="6"/>
      <c r="BG825" s="6"/>
      <c r="BH825" s="6"/>
      <c r="BI825" s="6"/>
      <c r="BJ825" s="6"/>
      <c r="BK825" s="6"/>
      <c r="BL825" s="6"/>
    </row>
    <row r="826">
      <c r="A826" s="63"/>
      <c r="B826" s="64"/>
      <c r="C826" s="64"/>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6"/>
      <c r="AN826" s="66"/>
      <c r="AO826" s="66"/>
      <c r="AP826" s="67"/>
      <c r="AQ826" s="66"/>
      <c r="AR826" s="6"/>
      <c r="AS826" s="6"/>
      <c r="AT826" s="6"/>
      <c r="AU826" s="6"/>
      <c r="AV826" s="6"/>
      <c r="AW826" s="6"/>
      <c r="AX826" s="6"/>
      <c r="AY826" s="6"/>
      <c r="AZ826" s="6"/>
      <c r="BA826" s="6"/>
      <c r="BB826" s="6"/>
      <c r="BC826" s="6"/>
      <c r="BD826" s="6"/>
      <c r="BE826" s="6"/>
      <c r="BF826" s="6"/>
      <c r="BG826" s="6"/>
      <c r="BH826" s="6"/>
      <c r="BI826" s="6"/>
      <c r="BJ826" s="6"/>
      <c r="BK826" s="6"/>
      <c r="BL826" s="6"/>
    </row>
    <row r="827">
      <c r="A827" s="63"/>
      <c r="B827" s="64"/>
      <c r="C827" s="64"/>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6"/>
      <c r="AN827" s="66"/>
      <c r="AO827" s="66"/>
      <c r="AP827" s="67"/>
      <c r="AQ827" s="66"/>
      <c r="AR827" s="6"/>
      <c r="AS827" s="6"/>
      <c r="AT827" s="6"/>
      <c r="AU827" s="6"/>
      <c r="AV827" s="6"/>
      <c r="AW827" s="6"/>
      <c r="AX827" s="6"/>
      <c r="AY827" s="6"/>
      <c r="AZ827" s="6"/>
      <c r="BA827" s="6"/>
      <c r="BB827" s="6"/>
      <c r="BC827" s="6"/>
      <c r="BD827" s="6"/>
      <c r="BE827" s="6"/>
      <c r="BF827" s="6"/>
      <c r="BG827" s="6"/>
      <c r="BH827" s="6"/>
      <c r="BI827" s="6"/>
      <c r="BJ827" s="6"/>
      <c r="BK827" s="6"/>
      <c r="BL827" s="6"/>
    </row>
    <row r="828">
      <c r="A828" s="63"/>
      <c r="B828" s="64"/>
      <c r="C828" s="64"/>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6"/>
      <c r="AN828" s="66"/>
      <c r="AO828" s="66"/>
      <c r="AP828" s="67"/>
      <c r="AQ828" s="66"/>
      <c r="AR828" s="6"/>
      <c r="AS828" s="6"/>
      <c r="AT828" s="6"/>
      <c r="AU828" s="6"/>
      <c r="AV828" s="6"/>
      <c r="AW828" s="6"/>
      <c r="AX828" s="6"/>
      <c r="AY828" s="6"/>
      <c r="AZ828" s="6"/>
      <c r="BA828" s="6"/>
      <c r="BB828" s="6"/>
      <c r="BC828" s="6"/>
      <c r="BD828" s="6"/>
      <c r="BE828" s="6"/>
      <c r="BF828" s="6"/>
      <c r="BG828" s="6"/>
      <c r="BH828" s="6"/>
      <c r="BI828" s="6"/>
      <c r="BJ828" s="6"/>
      <c r="BK828" s="6"/>
      <c r="BL828" s="6"/>
    </row>
    <row r="829">
      <c r="A829" s="63"/>
      <c r="B829" s="64"/>
      <c r="C829" s="64"/>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6"/>
      <c r="AN829" s="66"/>
      <c r="AO829" s="66"/>
      <c r="AP829" s="67"/>
      <c r="AQ829" s="66"/>
      <c r="AR829" s="6"/>
      <c r="AS829" s="6"/>
      <c r="AT829" s="6"/>
      <c r="AU829" s="6"/>
      <c r="AV829" s="6"/>
      <c r="AW829" s="6"/>
      <c r="AX829" s="6"/>
      <c r="AY829" s="6"/>
      <c r="AZ829" s="6"/>
      <c r="BA829" s="6"/>
      <c r="BB829" s="6"/>
      <c r="BC829" s="6"/>
      <c r="BD829" s="6"/>
      <c r="BE829" s="6"/>
      <c r="BF829" s="6"/>
      <c r="BG829" s="6"/>
      <c r="BH829" s="6"/>
      <c r="BI829" s="6"/>
      <c r="BJ829" s="6"/>
      <c r="BK829" s="6"/>
      <c r="BL829" s="6"/>
    </row>
    <row r="830">
      <c r="A830" s="63"/>
      <c r="B830" s="64"/>
      <c r="C830" s="64"/>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6"/>
      <c r="AN830" s="66"/>
      <c r="AO830" s="66"/>
      <c r="AP830" s="67"/>
      <c r="AQ830" s="66"/>
      <c r="AR830" s="6"/>
      <c r="AS830" s="6"/>
      <c r="AT830" s="6"/>
      <c r="AU830" s="6"/>
      <c r="AV830" s="6"/>
      <c r="AW830" s="6"/>
      <c r="AX830" s="6"/>
      <c r="AY830" s="6"/>
      <c r="AZ830" s="6"/>
      <c r="BA830" s="6"/>
      <c r="BB830" s="6"/>
      <c r="BC830" s="6"/>
      <c r="BD830" s="6"/>
      <c r="BE830" s="6"/>
      <c r="BF830" s="6"/>
      <c r="BG830" s="6"/>
      <c r="BH830" s="6"/>
      <c r="BI830" s="6"/>
      <c r="BJ830" s="6"/>
      <c r="BK830" s="6"/>
      <c r="BL830" s="6"/>
    </row>
    <row r="831">
      <c r="A831" s="63"/>
      <c r="B831" s="64"/>
      <c r="C831" s="64"/>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6"/>
      <c r="AN831" s="66"/>
      <c r="AO831" s="66"/>
      <c r="AP831" s="67"/>
      <c r="AQ831" s="66"/>
      <c r="AR831" s="6"/>
      <c r="AS831" s="6"/>
      <c r="AT831" s="6"/>
      <c r="AU831" s="6"/>
      <c r="AV831" s="6"/>
      <c r="AW831" s="6"/>
      <c r="AX831" s="6"/>
      <c r="AY831" s="6"/>
      <c r="AZ831" s="6"/>
      <c r="BA831" s="6"/>
      <c r="BB831" s="6"/>
      <c r="BC831" s="6"/>
      <c r="BD831" s="6"/>
      <c r="BE831" s="6"/>
      <c r="BF831" s="6"/>
      <c r="BG831" s="6"/>
      <c r="BH831" s="6"/>
      <c r="BI831" s="6"/>
      <c r="BJ831" s="6"/>
      <c r="BK831" s="6"/>
      <c r="BL831" s="6"/>
    </row>
    <row r="832">
      <c r="A832" s="63"/>
      <c r="B832" s="64"/>
      <c r="C832" s="64"/>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6"/>
      <c r="AN832" s="66"/>
      <c r="AO832" s="66"/>
      <c r="AP832" s="67"/>
      <c r="AQ832" s="66"/>
      <c r="AR832" s="6"/>
      <c r="AS832" s="6"/>
      <c r="AT832" s="6"/>
      <c r="AU832" s="6"/>
      <c r="AV832" s="6"/>
      <c r="AW832" s="6"/>
      <c r="AX832" s="6"/>
      <c r="AY832" s="6"/>
      <c r="AZ832" s="6"/>
      <c r="BA832" s="6"/>
      <c r="BB832" s="6"/>
      <c r="BC832" s="6"/>
      <c r="BD832" s="6"/>
      <c r="BE832" s="6"/>
      <c r="BF832" s="6"/>
      <c r="BG832" s="6"/>
      <c r="BH832" s="6"/>
      <c r="BI832" s="6"/>
      <c r="BJ832" s="6"/>
      <c r="BK832" s="6"/>
      <c r="BL832" s="6"/>
    </row>
    <row r="833">
      <c r="A833" s="63"/>
      <c r="B833" s="64"/>
      <c r="C833" s="64"/>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6"/>
      <c r="AN833" s="66"/>
      <c r="AO833" s="66"/>
      <c r="AP833" s="67"/>
      <c r="AQ833" s="66"/>
      <c r="AR833" s="6"/>
      <c r="AS833" s="6"/>
      <c r="AT833" s="6"/>
      <c r="AU833" s="6"/>
      <c r="AV833" s="6"/>
      <c r="AW833" s="6"/>
      <c r="AX833" s="6"/>
      <c r="AY833" s="6"/>
      <c r="AZ833" s="6"/>
      <c r="BA833" s="6"/>
      <c r="BB833" s="6"/>
      <c r="BC833" s="6"/>
      <c r="BD833" s="6"/>
      <c r="BE833" s="6"/>
      <c r="BF833" s="6"/>
      <c r="BG833" s="6"/>
      <c r="BH833" s="6"/>
      <c r="BI833" s="6"/>
      <c r="BJ833" s="6"/>
      <c r="BK833" s="6"/>
      <c r="BL833" s="6"/>
    </row>
    <row r="834">
      <c r="A834" s="63"/>
      <c r="B834" s="64"/>
      <c r="C834" s="64"/>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6"/>
      <c r="AN834" s="66"/>
      <c r="AO834" s="66"/>
      <c r="AP834" s="67"/>
      <c r="AQ834" s="66"/>
      <c r="AR834" s="6"/>
      <c r="AS834" s="6"/>
      <c r="AT834" s="6"/>
      <c r="AU834" s="6"/>
      <c r="AV834" s="6"/>
      <c r="AW834" s="6"/>
      <c r="AX834" s="6"/>
      <c r="AY834" s="6"/>
      <c r="AZ834" s="6"/>
      <c r="BA834" s="6"/>
      <c r="BB834" s="6"/>
      <c r="BC834" s="6"/>
      <c r="BD834" s="6"/>
      <c r="BE834" s="6"/>
      <c r="BF834" s="6"/>
      <c r="BG834" s="6"/>
      <c r="BH834" s="6"/>
      <c r="BI834" s="6"/>
      <c r="BJ834" s="6"/>
      <c r="BK834" s="6"/>
      <c r="BL834" s="6"/>
    </row>
    <row r="835">
      <c r="A835" s="63"/>
      <c r="B835" s="64"/>
      <c r="C835" s="64"/>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6"/>
      <c r="AN835" s="66"/>
      <c r="AO835" s="66"/>
      <c r="AP835" s="67"/>
      <c r="AQ835" s="66"/>
      <c r="AR835" s="6"/>
      <c r="AS835" s="6"/>
      <c r="AT835" s="6"/>
      <c r="AU835" s="6"/>
      <c r="AV835" s="6"/>
      <c r="AW835" s="6"/>
      <c r="AX835" s="6"/>
      <c r="AY835" s="6"/>
      <c r="AZ835" s="6"/>
      <c r="BA835" s="6"/>
      <c r="BB835" s="6"/>
      <c r="BC835" s="6"/>
      <c r="BD835" s="6"/>
      <c r="BE835" s="6"/>
      <c r="BF835" s="6"/>
      <c r="BG835" s="6"/>
      <c r="BH835" s="6"/>
      <c r="BI835" s="6"/>
      <c r="BJ835" s="6"/>
      <c r="BK835" s="6"/>
      <c r="BL835" s="6"/>
    </row>
    <row r="836">
      <c r="A836" s="63"/>
      <c r="B836" s="64"/>
      <c r="C836" s="64"/>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6"/>
      <c r="AN836" s="66"/>
      <c r="AO836" s="66"/>
      <c r="AP836" s="67"/>
      <c r="AQ836" s="66"/>
      <c r="AR836" s="6"/>
      <c r="AS836" s="6"/>
      <c r="AT836" s="6"/>
      <c r="AU836" s="6"/>
      <c r="AV836" s="6"/>
      <c r="AW836" s="6"/>
      <c r="AX836" s="6"/>
      <c r="AY836" s="6"/>
      <c r="AZ836" s="6"/>
      <c r="BA836" s="6"/>
      <c r="BB836" s="6"/>
      <c r="BC836" s="6"/>
      <c r="BD836" s="6"/>
      <c r="BE836" s="6"/>
      <c r="BF836" s="6"/>
      <c r="BG836" s="6"/>
      <c r="BH836" s="6"/>
      <c r="BI836" s="6"/>
      <c r="BJ836" s="6"/>
      <c r="BK836" s="6"/>
      <c r="BL836" s="6"/>
    </row>
    <row r="837">
      <c r="A837" s="63"/>
      <c r="B837" s="64"/>
      <c r="C837" s="64"/>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6"/>
      <c r="AN837" s="66"/>
      <c r="AO837" s="66"/>
      <c r="AP837" s="67"/>
      <c r="AQ837" s="66"/>
      <c r="AR837" s="6"/>
      <c r="AS837" s="6"/>
      <c r="AT837" s="6"/>
      <c r="AU837" s="6"/>
      <c r="AV837" s="6"/>
      <c r="AW837" s="6"/>
      <c r="AX837" s="6"/>
      <c r="AY837" s="6"/>
      <c r="AZ837" s="6"/>
      <c r="BA837" s="6"/>
      <c r="BB837" s="6"/>
      <c r="BC837" s="6"/>
      <c r="BD837" s="6"/>
      <c r="BE837" s="6"/>
      <c r="BF837" s="6"/>
      <c r="BG837" s="6"/>
      <c r="BH837" s="6"/>
      <c r="BI837" s="6"/>
      <c r="BJ837" s="6"/>
      <c r="BK837" s="6"/>
      <c r="BL837" s="6"/>
    </row>
    <row r="838">
      <c r="A838" s="63"/>
      <c r="B838" s="64"/>
      <c r="C838" s="64"/>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6"/>
      <c r="AN838" s="66"/>
      <c r="AO838" s="66"/>
      <c r="AP838" s="67"/>
      <c r="AQ838" s="66"/>
      <c r="AR838" s="6"/>
      <c r="AS838" s="6"/>
      <c r="AT838" s="6"/>
      <c r="AU838" s="6"/>
      <c r="AV838" s="6"/>
      <c r="AW838" s="6"/>
      <c r="AX838" s="6"/>
      <c r="AY838" s="6"/>
      <c r="AZ838" s="6"/>
      <c r="BA838" s="6"/>
      <c r="BB838" s="6"/>
      <c r="BC838" s="6"/>
      <c r="BD838" s="6"/>
      <c r="BE838" s="6"/>
      <c r="BF838" s="6"/>
      <c r="BG838" s="6"/>
      <c r="BH838" s="6"/>
      <c r="BI838" s="6"/>
      <c r="BJ838" s="6"/>
      <c r="BK838" s="6"/>
      <c r="BL838" s="6"/>
    </row>
    <row r="839">
      <c r="A839" s="63"/>
      <c r="B839" s="64"/>
      <c r="C839" s="64"/>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6"/>
      <c r="AN839" s="66"/>
      <c r="AO839" s="66"/>
      <c r="AP839" s="67"/>
      <c r="AQ839" s="66"/>
      <c r="AR839" s="6"/>
      <c r="AS839" s="6"/>
      <c r="AT839" s="6"/>
      <c r="AU839" s="6"/>
      <c r="AV839" s="6"/>
      <c r="AW839" s="6"/>
      <c r="AX839" s="6"/>
      <c r="AY839" s="6"/>
      <c r="AZ839" s="6"/>
      <c r="BA839" s="6"/>
      <c r="BB839" s="6"/>
      <c r="BC839" s="6"/>
      <c r="BD839" s="6"/>
      <c r="BE839" s="6"/>
      <c r="BF839" s="6"/>
      <c r="BG839" s="6"/>
      <c r="BH839" s="6"/>
      <c r="BI839" s="6"/>
      <c r="BJ839" s="6"/>
      <c r="BK839" s="6"/>
      <c r="BL839" s="6"/>
    </row>
    <row r="840">
      <c r="A840" s="63"/>
      <c r="B840" s="64"/>
      <c r="C840" s="64"/>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6"/>
      <c r="AN840" s="66"/>
      <c r="AO840" s="66"/>
      <c r="AP840" s="67"/>
      <c r="AQ840" s="66"/>
      <c r="AR840" s="6"/>
      <c r="AS840" s="6"/>
      <c r="AT840" s="6"/>
      <c r="AU840" s="6"/>
      <c r="AV840" s="6"/>
      <c r="AW840" s="6"/>
      <c r="AX840" s="6"/>
      <c r="AY840" s="6"/>
      <c r="AZ840" s="6"/>
      <c r="BA840" s="6"/>
      <c r="BB840" s="6"/>
      <c r="BC840" s="6"/>
      <c r="BD840" s="6"/>
      <c r="BE840" s="6"/>
      <c r="BF840" s="6"/>
      <c r="BG840" s="6"/>
      <c r="BH840" s="6"/>
      <c r="BI840" s="6"/>
      <c r="BJ840" s="6"/>
      <c r="BK840" s="6"/>
      <c r="BL840" s="6"/>
    </row>
    <row r="841">
      <c r="A841" s="63"/>
      <c r="B841" s="64"/>
      <c r="C841" s="64"/>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6"/>
      <c r="AN841" s="66"/>
      <c r="AO841" s="66"/>
      <c r="AP841" s="67"/>
      <c r="AQ841" s="66"/>
      <c r="AR841" s="6"/>
      <c r="AS841" s="6"/>
      <c r="AT841" s="6"/>
      <c r="AU841" s="6"/>
      <c r="AV841" s="6"/>
      <c r="AW841" s="6"/>
      <c r="AX841" s="6"/>
      <c r="AY841" s="6"/>
      <c r="AZ841" s="6"/>
      <c r="BA841" s="6"/>
      <c r="BB841" s="6"/>
      <c r="BC841" s="6"/>
      <c r="BD841" s="6"/>
      <c r="BE841" s="6"/>
      <c r="BF841" s="6"/>
      <c r="BG841" s="6"/>
      <c r="BH841" s="6"/>
      <c r="BI841" s="6"/>
      <c r="BJ841" s="6"/>
      <c r="BK841" s="6"/>
      <c r="BL841" s="6"/>
    </row>
    <row r="842">
      <c r="A842" s="63"/>
      <c r="B842" s="64"/>
      <c r="C842" s="64"/>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6"/>
      <c r="AN842" s="66"/>
      <c r="AO842" s="66"/>
      <c r="AP842" s="67"/>
      <c r="AQ842" s="66"/>
      <c r="AR842" s="6"/>
      <c r="AS842" s="6"/>
      <c r="AT842" s="6"/>
      <c r="AU842" s="6"/>
      <c r="AV842" s="6"/>
      <c r="AW842" s="6"/>
      <c r="AX842" s="6"/>
      <c r="AY842" s="6"/>
      <c r="AZ842" s="6"/>
      <c r="BA842" s="6"/>
      <c r="BB842" s="6"/>
      <c r="BC842" s="6"/>
      <c r="BD842" s="6"/>
      <c r="BE842" s="6"/>
      <c r="BF842" s="6"/>
      <c r="BG842" s="6"/>
      <c r="BH842" s="6"/>
      <c r="BI842" s="6"/>
      <c r="BJ842" s="6"/>
      <c r="BK842" s="6"/>
      <c r="BL842" s="6"/>
    </row>
    <row r="843">
      <c r="A843" s="63"/>
      <c r="B843" s="64"/>
      <c r="C843" s="64"/>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6"/>
      <c r="AN843" s="66"/>
      <c r="AO843" s="66"/>
      <c r="AP843" s="67"/>
      <c r="AQ843" s="66"/>
      <c r="AR843" s="6"/>
      <c r="AS843" s="6"/>
      <c r="AT843" s="6"/>
      <c r="AU843" s="6"/>
      <c r="AV843" s="6"/>
      <c r="AW843" s="6"/>
      <c r="AX843" s="6"/>
      <c r="AY843" s="6"/>
      <c r="AZ843" s="6"/>
      <c r="BA843" s="6"/>
      <c r="BB843" s="6"/>
      <c r="BC843" s="6"/>
      <c r="BD843" s="6"/>
      <c r="BE843" s="6"/>
      <c r="BF843" s="6"/>
      <c r="BG843" s="6"/>
      <c r="BH843" s="6"/>
      <c r="BI843" s="6"/>
      <c r="BJ843" s="6"/>
      <c r="BK843" s="6"/>
      <c r="BL843" s="6"/>
    </row>
    <row r="844">
      <c r="A844" s="63"/>
      <c r="B844" s="64"/>
      <c r="C844" s="64"/>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6"/>
      <c r="AN844" s="66"/>
      <c r="AO844" s="66"/>
      <c r="AP844" s="67"/>
      <c r="AQ844" s="66"/>
      <c r="AR844" s="6"/>
      <c r="AS844" s="6"/>
      <c r="AT844" s="6"/>
      <c r="AU844" s="6"/>
      <c r="AV844" s="6"/>
      <c r="AW844" s="6"/>
      <c r="AX844" s="6"/>
      <c r="AY844" s="6"/>
      <c r="AZ844" s="6"/>
      <c r="BA844" s="6"/>
      <c r="BB844" s="6"/>
      <c r="BC844" s="6"/>
      <c r="BD844" s="6"/>
      <c r="BE844" s="6"/>
      <c r="BF844" s="6"/>
      <c r="BG844" s="6"/>
      <c r="BH844" s="6"/>
      <c r="BI844" s="6"/>
      <c r="BJ844" s="6"/>
      <c r="BK844" s="6"/>
      <c r="BL844" s="6"/>
    </row>
    <row r="845">
      <c r="A845" s="63"/>
      <c r="B845" s="64"/>
      <c r="C845" s="64"/>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6"/>
      <c r="AN845" s="66"/>
      <c r="AO845" s="66"/>
      <c r="AP845" s="67"/>
      <c r="AQ845" s="66"/>
      <c r="AR845" s="6"/>
      <c r="AS845" s="6"/>
      <c r="AT845" s="6"/>
      <c r="AU845" s="6"/>
      <c r="AV845" s="6"/>
      <c r="AW845" s="6"/>
      <c r="AX845" s="6"/>
      <c r="AY845" s="6"/>
      <c r="AZ845" s="6"/>
      <c r="BA845" s="6"/>
      <c r="BB845" s="6"/>
      <c r="BC845" s="6"/>
      <c r="BD845" s="6"/>
      <c r="BE845" s="6"/>
      <c r="BF845" s="6"/>
      <c r="BG845" s="6"/>
      <c r="BH845" s="6"/>
      <c r="BI845" s="6"/>
      <c r="BJ845" s="6"/>
      <c r="BK845" s="6"/>
      <c r="BL845" s="6"/>
    </row>
    <row r="846">
      <c r="A846" s="63"/>
      <c r="B846" s="64"/>
      <c r="C846" s="64"/>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6"/>
      <c r="AN846" s="66"/>
      <c r="AO846" s="66"/>
      <c r="AP846" s="67"/>
      <c r="AQ846" s="66"/>
      <c r="AR846" s="6"/>
      <c r="AS846" s="6"/>
      <c r="AT846" s="6"/>
      <c r="AU846" s="6"/>
      <c r="AV846" s="6"/>
      <c r="AW846" s="6"/>
      <c r="AX846" s="6"/>
      <c r="AY846" s="6"/>
      <c r="AZ846" s="6"/>
      <c r="BA846" s="6"/>
      <c r="BB846" s="6"/>
      <c r="BC846" s="6"/>
      <c r="BD846" s="6"/>
      <c r="BE846" s="6"/>
      <c r="BF846" s="6"/>
      <c r="BG846" s="6"/>
      <c r="BH846" s="6"/>
      <c r="BI846" s="6"/>
      <c r="BJ846" s="6"/>
      <c r="BK846" s="6"/>
      <c r="BL846" s="6"/>
    </row>
    <row r="847">
      <c r="A847" s="63"/>
      <c r="B847" s="64"/>
      <c r="C847" s="64"/>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6"/>
      <c r="AN847" s="66"/>
      <c r="AO847" s="66"/>
      <c r="AP847" s="67"/>
      <c r="AQ847" s="66"/>
      <c r="AR847" s="6"/>
      <c r="AS847" s="6"/>
      <c r="AT847" s="6"/>
      <c r="AU847" s="6"/>
      <c r="AV847" s="6"/>
      <c r="AW847" s="6"/>
      <c r="AX847" s="6"/>
      <c r="AY847" s="6"/>
      <c r="AZ847" s="6"/>
      <c r="BA847" s="6"/>
      <c r="BB847" s="6"/>
      <c r="BC847" s="6"/>
      <c r="BD847" s="6"/>
      <c r="BE847" s="6"/>
      <c r="BF847" s="6"/>
      <c r="BG847" s="6"/>
      <c r="BH847" s="6"/>
      <c r="BI847" s="6"/>
      <c r="BJ847" s="6"/>
      <c r="BK847" s="6"/>
      <c r="BL847" s="6"/>
    </row>
    <row r="848">
      <c r="A848" s="63"/>
      <c r="B848" s="64"/>
      <c r="C848" s="64"/>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6"/>
      <c r="AN848" s="66"/>
      <c r="AO848" s="66"/>
      <c r="AP848" s="67"/>
      <c r="AQ848" s="66"/>
      <c r="AR848" s="6"/>
      <c r="AS848" s="6"/>
      <c r="AT848" s="6"/>
      <c r="AU848" s="6"/>
      <c r="AV848" s="6"/>
      <c r="AW848" s="6"/>
      <c r="AX848" s="6"/>
      <c r="AY848" s="6"/>
      <c r="AZ848" s="6"/>
      <c r="BA848" s="6"/>
      <c r="BB848" s="6"/>
      <c r="BC848" s="6"/>
      <c r="BD848" s="6"/>
      <c r="BE848" s="6"/>
      <c r="BF848" s="6"/>
      <c r="BG848" s="6"/>
      <c r="BH848" s="6"/>
      <c r="BI848" s="6"/>
      <c r="BJ848" s="6"/>
      <c r="BK848" s="6"/>
      <c r="BL848" s="6"/>
    </row>
    <row r="849">
      <c r="A849" s="63"/>
      <c r="B849" s="64"/>
      <c r="C849" s="64"/>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6"/>
      <c r="AN849" s="66"/>
      <c r="AO849" s="66"/>
      <c r="AP849" s="67"/>
      <c r="AQ849" s="66"/>
      <c r="AR849" s="6"/>
      <c r="AS849" s="6"/>
      <c r="AT849" s="6"/>
      <c r="AU849" s="6"/>
      <c r="AV849" s="6"/>
      <c r="AW849" s="6"/>
      <c r="AX849" s="6"/>
      <c r="AY849" s="6"/>
      <c r="AZ849" s="6"/>
      <c r="BA849" s="6"/>
      <c r="BB849" s="6"/>
      <c r="BC849" s="6"/>
      <c r="BD849" s="6"/>
      <c r="BE849" s="6"/>
      <c r="BF849" s="6"/>
      <c r="BG849" s="6"/>
      <c r="BH849" s="6"/>
      <c r="BI849" s="6"/>
      <c r="BJ849" s="6"/>
      <c r="BK849" s="6"/>
      <c r="BL849" s="6"/>
    </row>
    <row r="850">
      <c r="A850" s="63"/>
      <c r="B850" s="64"/>
      <c r="C850" s="64"/>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6"/>
      <c r="AN850" s="66"/>
      <c r="AO850" s="66"/>
      <c r="AP850" s="67"/>
      <c r="AQ850" s="66"/>
      <c r="AR850" s="6"/>
      <c r="AS850" s="6"/>
      <c r="AT850" s="6"/>
      <c r="AU850" s="6"/>
      <c r="AV850" s="6"/>
      <c r="AW850" s="6"/>
      <c r="AX850" s="6"/>
      <c r="AY850" s="6"/>
      <c r="AZ850" s="6"/>
      <c r="BA850" s="6"/>
      <c r="BB850" s="6"/>
      <c r="BC850" s="6"/>
      <c r="BD850" s="6"/>
      <c r="BE850" s="6"/>
      <c r="BF850" s="6"/>
      <c r="BG850" s="6"/>
      <c r="BH850" s="6"/>
      <c r="BI850" s="6"/>
      <c r="BJ850" s="6"/>
      <c r="BK850" s="6"/>
      <c r="BL850" s="6"/>
    </row>
    <row r="851">
      <c r="A851" s="63"/>
      <c r="B851" s="64"/>
      <c r="C851" s="64"/>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6"/>
      <c r="AN851" s="66"/>
      <c r="AO851" s="66"/>
      <c r="AP851" s="67"/>
      <c r="AQ851" s="66"/>
      <c r="AR851" s="6"/>
      <c r="AS851" s="6"/>
      <c r="AT851" s="6"/>
      <c r="AU851" s="6"/>
      <c r="AV851" s="6"/>
      <c r="AW851" s="6"/>
      <c r="AX851" s="6"/>
      <c r="AY851" s="6"/>
      <c r="AZ851" s="6"/>
      <c r="BA851" s="6"/>
      <c r="BB851" s="6"/>
      <c r="BC851" s="6"/>
      <c r="BD851" s="6"/>
      <c r="BE851" s="6"/>
      <c r="BF851" s="6"/>
      <c r="BG851" s="6"/>
      <c r="BH851" s="6"/>
      <c r="BI851" s="6"/>
      <c r="BJ851" s="6"/>
      <c r="BK851" s="6"/>
      <c r="BL851" s="6"/>
    </row>
    <row r="852">
      <c r="A852" s="63"/>
      <c r="B852" s="64"/>
      <c r="C852" s="64"/>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6"/>
      <c r="AN852" s="66"/>
      <c r="AO852" s="66"/>
      <c r="AP852" s="67"/>
      <c r="AQ852" s="66"/>
      <c r="AR852" s="6"/>
      <c r="AS852" s="6"/>
      <c r="AT852" s="6"/>
      <c r="AU852" s="6"/>
      <c r="AV852" s="6"/>
      <c r="AW852" s="6"/>
      <c r="AX852" s="6"/>
      <c r="AY852" s="6"/>
      <c r="AZ852" s="6"/>
      <c r="BA852" s="6"/>
      <c r="BB852" s="6"/>
      <c r="BC852" s="6"/>
      <c r="BD852" s="6"/>
      <c r="BE852" s="6"/>
      <c r="BF852" s="6"/>
      <c r="BG852" s="6"/>
      <c r="BH852" s="6"/>
      <c r="BI852" s="6"/>
      <c r="BJ852" s="6"/>
      <c r="BK852" s="6"/>
      <c r="BL852" s="6"/>
    </row>
    <row r="853">
      <c r="A853" s="63"/>
      <c r="B853" s="64"/>
      <c r="C853" s="64"/>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6"/>
      <c r="AN853" s="66"/>
      <c r="AO853" s="66"/>
      <c r="AP853" s="67"/>
      <c r="AQ853" s="66"/>
      <c r="AR853" s="6"/>
      <c r="AS853" s="6"/>
      <c r="AT853" s="6"/>
      <c r="AU853" s="6"/>
      <c r="AV853" s="6"/>
      <c r="AW853" s="6"/>
      <c r="AX853" s="6"/>
      <c r="AY853" s="6"/>
      <c r="AZ853" s="6"/>
      <c r="BA853" s="6"/>
      <c r="BB853" s="6"/>
      <c r="BC853" s="6"/>
      <c r="BD853" s="6"/>
      <c r="BE853" s="6"/>
      <c r="BF853" s="6"/>
      <c r="BG853" s="6"/>
      <c r="BH853" s="6"/>
      <c r="BI853" s="6"/>
      <c r="BJ853" s="6"/>
      <c r="BK853" s="6"/>
      <c r="BL853" s="6"/>
    </row>
    <row r="854">
      <c r="A854" s="63"/>
      <c r="B854" s="64"/>
      <c r="C854" s="64"/>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6"/>
      <c r="AN854" s="66"/>
      <c r="AO854" s="66"/>
      <c r="AP854" s="67"/>
      <c r="AQ854" s="66"/>
      <c r="AR854" s="6"/>
      <c r="AS854" s="6"/>
      <c r="AT854" s="6"/>
      <c r="AU854" s="6"/>
      <c r="AV854" s="6"/>
      <c r="AW854" s="6"/>
      <c r="AX854" s="6"/>
      <c r="AY854" s="6"/>
      <c r="AZ854" s="6"/>
      <c r="BA854" s="6"/>
      <c r="BB854" s="6"/>
      <c r="BC854" s="6"/>
      <c r="BD854" s="6"/>
      <c r="BE854" s="6"/>
      <c r="BF854" s="6"/>
      <c r="BG854" s="6"/>
      <c r="BH854" s="6"/>
      <c r="BI854" s="6"/>
      <c r="BJ854" s="6"/>
      <c r="BK854" s="6"/>
      <c r="BL854" s="6"/>
    </row>
    <row r="855">
      <c r="A855" s="63"/>
      <c r="B855" s="64"/>
      <c r="C855" s="64"/>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6"/>
      <c r="AN855" s="66"/>
      <c r="AO855" s="66"/>
      <c r="AP855" s="67"/>
      <c r="AQ855" s="66"/>
      <c r="AR855" s="6"/>
      <c r="AS855" s="6"/>
      <c r="AT855" s="6"/>
      <c r="AU855" s="6"/>
      <c r="AV855" s="6"/>
      <c r="AW855" s="6"/>
      <c r="AX855" s="6"/>
      <c r="AY855" s="6"/>
      <c r="AZ855" s="6"/>
      <c r="BA855" s="6"/>
      <c r="BB855" s="6"/>
      <c r="BC855" s="6"/>
      <c r="BD855" s="6"/>
      <c r="BE855" s="6"/>
      <c r="BF855" s="6"/>
      <c r="BG855" s="6"/>
      <c r="BH855" s="6"/>
      <c r="BI855" s="6"/>
      <c r="BJ855" s="6"/>
      <c r="BK855" s="6"/>
      <c r="BL855" s="6"/>
    </row>
    <row r="856">
      <c r="A856" s="63"/>
      <c r="B856" s="64"/>
      <c r="C856" s="64"/>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6"/>
      <c r="AN856" s="66"/>
      <c r="AO856" s="66"/>
      <c r="AP856" s="67"/>
      <c r="AQ856" s="66"/>
      <c r="AR856" s="6"/>
      <c r="AS856" s="6"/>
      <c r="AT856" s="6"/>
      <c r="AU856" s="6"/>
      <c r="AV856" s="6"/>
      <c r="AW856" s="6"/>
      <c r="AX856" s="6"/>
      <c r="AY856" s="6"/>
      <c r="AZ856" s="6"/>
      <c r="BA856" s="6"/>
      <c r="BB856" s="6"/>
      <c r="BC856" s="6"/>
      <c r="BD856" s="6"/>
      <c r="BE856" s="6"/>
      <c r="BF856" s="6"/>
      <c r="BG856" s="6"/>
      <c r="BH856" s="6"/>
      <c r="BI856" s="6"/>
      <c r="BJ856" s="6"/>
      <c r="BK856" s="6"/>
      <c r="BL856" s="6"/>
    </row>
    <row r="857">
      <c r="A857" s="63"/>
      <c r="B857" s="64"/>
      <c r="C857" s="64"/>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6"/>
      <c r="AN857" s="66"/>
      <c r="AO857" s="66"/>
      <c r="AP857" s="67"/>
      <c r="AQ857" s="66"/>
      <c r="AR857" s="6"/>
      <c r="AS857" s="6"/>
      <c r="AT857" s="6"/>
      <c r="AU857" s="6"/>
      <c r="AV857" s="6"/>
      <c r="AW857" s="6"/>
      <c r="AX857" s="6"/>
      <c r="AY857" s="6"/>
      <c r="AZ857" s="6"/>
      <c r="BA857" s="6"/>
      <c r="BB857" s="6"/>
      <c r="BC857" s="6"/>
      <c r="BD857" s="6"/>
      <c r="BE857" s="6"/>
      <c r="BF857" s="6"/>
      <c r="BG857" s="6"/>
      <c r="BH857" s="6"/>
      <c r="BI857" s="6"/>
      <c r="BJ857" s="6"/>
      <c r="BK857" s="6"/>
      <c r="BL857" s="6"/>
    </row>
    <row r="858">
      <c r="A858" s="63"/>
      <c r="B858" s="64"/>
      <c r="C858" s="64"/>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6"/>
      <c r="AN858" s="66"/>
      <c r="AO858" s="66"/>
      <c r="AP858" s="67"/>
      <c r="AQ858" s="66"/>
      <c r="AR858" s="6"/>
      <c r="AS858" s="6"/>
      <c r="AT858" s="6"/>
      <c r="AU858" s="6"/>
      <c r="AV858" s="6"/>
      <c r="AW858" s="6"/>
      <c r="AX858" s="6"/>
      <c r="AY858" s="6"/>
      <c r="AZ858" s="6"/>
      <c r="BA858" s="6"/>
      <c r="BB858" s="6"/>
      <c r="BC858" s="6"/>
      <c r="BD858" s="6"/>
      <c r="BE858" s="6"/>
      <c r="BF858" s="6"/>
      <c r="BG858" s="6"/>
      <c r="BH858" s="6"/>
      <c r="BI858" s="6"/>
      <c r="BJ858" s="6"/>
      <c r="BK858" s="6"/>
      <c r="BL858" s="6"/>
    </row>
    <row r="859">
      <c r="A859" s="63"/>
      <c r="B859" s="64"/>
      <c r="C859" s="64"/>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6"/>
      <c r="AN859" s="66"/>
      <c r="AO859" s="66"/>
      <c r="AP859" s="67"/>
      <c r="AQ859" s="66"/>
      <c r="AR859" s="6"/>
      <c r="AS859" s="6"/>
      <c r="AT859" s="6"/>
      <c r="AU859" s="6"/>
      <c r="AV859" s="6"/>
      <c r="AW859" s="6"/>
      <c r="AX859" s="6"/>
      <c r="AY859" s="6"/>
      <c r="AZ859" s="6"/>
      <c r="BA859" s="6"/>
      <c r="BB859" s="6"/>
      <c r="BC859" s="6"/>
      <c r="BD859" s="6"/>
      <c r="BE859" s="6"/>
      <c r="BF859" s="6"/>
      <c r="BG859" s="6"/>
      <c r="BH859" s="6"/>
      <c r="BI859" s="6"/>
      <c r="BJ859" s="6"/>
      <c r="BK859" s="6"/>
      <c r="BL859" s="6"/>
    </row>
    <row r="860">
      <c r="A860" s="63"/>
      <c r="B860" s="64"/>
      <c r="C860" s="64"/>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6"/>
      <c r="AN860" s="66"/>
      <c r="AO860" s="66"/>
      <c r="AP860" s="67"/>
      <c r="AQ860" s="66"/>
      <c r="AR860" s="6"/>
      <c r="AS860" s="6"/>
      <c r="AT860" s="6"/>
      <c r="AU860" s="6"/>
      <c r="AV860" s="6"/>
      <c r="AW860" s="6"/>
      <c r="AX860" s="6"/>
      <c r="AY860" s="6"/>
      <c r="AZ860" s="6"/>
      <c r="BA860" s="6"/>
      <c r="BB860" s="6"/>
      <c r="BC860" s="6"/>
      <c r="BD860" s="6"/>
      <c r="BE860" s="6"/>
      <c r="BF860" s="6"/>
      <c r="BG860" s="6"/>
      <c r="BH860" s="6"/>
      <c r="BI860" s="6"/>
      <c r="BJ860" s="6"/>
      <c r="BK860" s="6"/>
      <c r="BL860" s="6"/>
    </row>
    <row r="861">
      <c r="A861" s="63"/>
      <c r="B861" s="64"/>
      <c r="C861" s="64"/>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6"/>
      <c r="AN861" s="66"/>
      <c r="AO861" s="66"/>
      <c r="AP861" s="67"/>
      <c r="AQ861" s="66"/>
      <c r="AR861" s="6"/>
      <c r="AS861" s="6"/>
      <c r="AT861" s="6"/>
      <c r="AU861" s="6"/>
      <c r="AV861" s="6"/>
      <c r="AW861" s="6"/>
      <c r="AX861" s="6"/>
      <c r="AY861" s="6"/>
      <c r="AZ861" s="6"/>
      <c r="BA861" s="6"/>
      <c r="BB861" s="6"/>
      <c r="BC861" s="6"/>
      <c r="BD861" s="6"/>
      <c r="BE861" s="6"/>
      <c r="BF861" s="6"/>
      <c r="BG861" s="6"/>
      <c r="BH861" s="6"/>
      <c r="BI861" s="6"/>
      <c r="BJ861" s="6"/>
      <c r="BK861" s="6"/>
      <c r="BL861" s="6"/>
    </row>
    <row r="862">
      <c r="A862" s="63"/>
      <c r="B862" s="64"/>
      <c r="C862" s="64"/>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6"/>
      <c r="AN862" s="66"/>
      <c r="AO862" s="66"/>
      <c r="AP862" s="67"/>
      <c r="AQ862" s="66"/>
      <c r="AR862" s="6"/>
      <c r="AS862" s="6"/>
      <c r="AT862" s="6"/>
      <c r="AU862" s="6"/>
      <c r="AV862" s="6"/>
      <c r="AW862" s="6"/>
      <c r="AX862" s="6"/>
      <c r="AY862" s="6"/>
      <c r="AZ862" s="6"/>
      <c r="BA862" s="6"/>
      <c r="BB862" s="6"/>
      <c r="BC862" s="6"/>
      <c r="BD862" s="6"/>
      <c r="BE862" s="6"/>
      <c r="BF862" s="6"/>
      <c r="BG862" s="6"/>
      <c r="BH862" s="6"/>
      <c r="BI862" s="6"/>
      <c r="BJ862" s="6"/>
      <c r="BK862" s="6"/>
      <c r="BL862" s="6"/>
    </row>
    <row r="863">
      <c r="A863" s="63"/>
      <c r="B863" s="64"/>
      <c r="C863" s="64"/>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6"/>
      <c r="AN863" s="66"/>
      <c r="AO863" s="66"/>
      <c r="AP863" s="67"/>
      <c r="AQ863" s="66"/>
      <c r="AR863" s="6"/>
      <c r="AS863" s="6"/>
      <c r="AT863" s="6"/>
      <c r="AU863" s="6"/>
      <c r="AV863" s="6"/>
      <c r="AW863" s="6"/>
      <c r="AX863" s="6"/>
      <c r="AY863" s="6"/>
      <c r="AZ863" s="6"/>
      <c r="BA863" s="6"/>
      <c r="BB863" s="6"/>
      <c r="BC863" s="6"/>
      <c r="BD863" s="6"/>
      <c r="BE863" s="6"/>
      <c r="BF863" s="6"/>
      <c r="BG863" s="6"/>
      <c r="BH863" s="6"/>
      <c r="BI863" s="6"/>
      <c r="BJ863" s="6"/>
      <c r="BK863" s="6"/>
      <c r="BL863" s="6"/>
    </row>
    <row r="864">
      <c r="A864" s="63"/>
      <c r="B864" s="64"/>
      <c r="C864" s="64"/>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6"/>
      <c r="AN864" s="66"/>
      <c r="AO864" s="66"/>
      <c r="AP864" s="67"/>
      <c r="AQ864" s="66"/>
      <c r="AR864" s="6"/>
      <c r="AS864" s="6"/>
      <c r="AT864" s="6"/>
      <c r="AU864" s="6"/>
      <c r="AV864" s="6"/>
      <c r="AW864" s="6"/>
      <c r="AX864" s="6"/>
      <c r="AY864" s="6"/>
      <c r="AZ864" s="6"/>
      <c r="BA864" s="6"/>
      <c r="BB864" s="6"/>
      <c r="BC864" s="6"/>
      <c r="BD864" s="6"/>
      <c r="BE864" s="6"/>
      <c r="BF864" s="6"/>
      <c r="BG864" s="6"/>
      <c r="BH864" s="6"/>
      <c r="BI864" s="6"/>
      <c r="BJ864" s="6"/>
      <c r="BK864" s="6"/>
      <c r="BL864" s="6"/>
    </row>
    <row r="865">
      <c r="A865" s="63"/>
      <c r="B865" s="64"/>
      <c r="C865" s="64"/>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6"/>
      <c r="AN865" s="66"/>
      <c r="AO865" s="66"/>
      <c r="AP865" s="67"/>
      <c r="AQ865" s="66"/>
      <c r="AR865" s="6"/>
      <c r="AS865" s="6"/>
      <c r="AT865" s="6"/>
      <c r="AU865" s="6"/>
      <c r="AV865" s="6"/>
      <c r="AW865" s="6"/>
      <c r="AX865" s="6"/>
      <c r="AY865" s="6"/>
      <c r="AZ865" s="6"/>
      <c r="BA865" s="6"/>
      <c r="BB865" s="6"/>
      <c r="BC865" s="6"/>
      <c r="BD865" s="6"/>
      <c r="BE865" s="6"/>
      <c r="BF865" s="6"/>
      <c r="BG865" s="6"/>
      <c r="BH865" s="6"/>
      <c r="BI865" s="6"/>
      <c r="BJ865" s="6"/>
      <c r="BK865" s="6"/>
      <c r="BL865" s="6"/>
    </row>
    <row r="866">
      <c r="A866" s="63"/>
      <c r="B866" s="64"/>
      <c r="C866" s="64"/>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6"/>
      <c r="AN866" s="66"/>
      <c r="AO866" s="66"/>
      <c r="AP866" s="67"/>
      <c r="AQ866" s="66"/>
      <c r="AR866" s="6"/>
      <c r="AS866" s="6"/>
      <c r="AT866" s="6"/>
      <c r="AU866" s="6"/>
      <c r="AV866" s="6"/>
      <c r="AW866" s="6"/>
      <c r="AX866" s="6"/>
      <c r="AY866" s="6"/>
      <c r="AZ866" s="6"/>
      <c r="BA866" s="6"/>
      <c r="BB866" s="6"/>
      <c r="BC866" s="6"/>
      <c r="BD866" s="6"/>
      <c r="BE866" s="6"/>
      <c r="BF866" s="6"/>
      <c r="BG866" s="6"/>
      <c r="BH866" s="6"/>
      <c r="BI866" s="6"/>
      <c r="BJ866" s="6"/>
      <c r="BK866" s="6"/>
      <c r="BL866" s="6"/>
    </row>
    <row r="867">
      <c r="A867" s="63"/>
      <c r="B867" s="64"/>
      <c r="C867" s="64"/>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6"/>
      <c r="AN867" s="66"/>
      <c r="AO867" s="66"/>
      <c r="AP867" s="67"/>
      <c r="AQ867" s="66"/>
      <c r="AR867" s="6"/>
      <c r="AS867" s="6"/>
      <c r="AT867" s="6"/>
      <c r="AU867" s="6"/>
      <c r="AV867" s="6"/>
      <c r="AW867" s="6"/>
      <c r="AX867" s="6"/>
      <c r="AY867" s="6"/>
      <c r="AZ867" s="6"/>
      <c r="BA867" s="6"/>
      <c r="BB867" s="6"/>
      <c r="BC867" s="6"/>
      <c r="BD867" s="6"/>
      <c r="BE867" s="6"/>
      <c r="BF867" s="6"/>
      <c r="BG867" s="6"/>
      <c r="BH867" s="6"/>
      <c r="BI867" s="6"/>
      <c r="BJ867" s="6"/>
      <c r="BK867" s="6"/>
      <c r="BL867" s="6"/>
    </row>
    <row r="868">
      <c r="A868" s="63"/>
      <c r="B868" s="64"/>
      <c r="C868" s="64"/>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6"/>
      <c r="AN868" s="66"/>
      <c r="AO868" s="66"/>
      <c r="AP868" s="67"/>
      <c r="AQ868" s="66"/>
      <c r="AR868" s="6"/>
      <c r="AS868" s="6"/>
      <c r="AT868" s="6"/>
      <c r="AU868" s="6"/>
      <c r="AV868" s="6"/>
      <c r="AW868" s="6"/>
      <c r="AX868" s="6"/>
      <c r="AY868" s="6"/>
      <c r="AZ868" s="6"/>
      <c r="BA868" s="6"/>
      <c r="BB868" s="6"/>
      <c r="BC868" s="6"/>
      <c r="BD868" s="6"/>
      <c r="BE868" s="6"/>
      <c r="BF868" s="6"/>
      <c r="BG868" s="6"/>
      <c r="BH868" s="6"/>
      <c r="BI868" s="6"/>
      <c r="BJ868" s="6"/>
      <c r="BK868" s="6"/>
      <c r="BL868" s="6"/>
    </row>
    <row r="869">
      <c r="A869" s="63"/>
      <c r="B869" s="64"/>
      <c r="C869" s="64"/>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6"/>
      <c r="AN869" s="66"/>
      <c r="AO869" s="66"/>
      <c r="AP869" s="67"/>
      <c r="AQ869" s="66"/>
      <c r="AR869" s="6"/>
      <c r="AS869" s="6"/>
      <c r="AT869" s="6"/>
      <c r="AU869" s="6"/>
      <c r="AV869" s="6"/>
      <c r="AW869" s="6"/>
      <c r="AX869" s="6"/>
      <c r="AY869" s="6"/>
      <c r="AZ869" s="6"/>
      <c r="BA869" s="6"/>
      <c r="BB869" s="6"/>
      <c r="BC869" s="6"/>
      <c r="BD869" s="6"/>
      <c r="BE869" s="6"/>
      <c r="BF869" s="6"/>
      <c r="BG869" s="6"/>
      <c r="BH869" s="6"/>
      <c r="BI869" s="6"/>
      <c r="BJ869" s="6"/>
      <c r="BK869" s="6"/>
      <c r="BL869" s="6"/>
    </row>
    <row r="870">
      <c r="A870" s="63"/>
      <c r="B870" s="64"/>
      <c r="C870" s="64"/>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6"/>
      <c r="AN870" s="66"/>
      <c r="AO870" s="66"/>
      <c r="AP870" s="67"/>
      <c r="AQ870" s="66"/>
      <c r="AR870" s="6"/>
      <c r="AS870" s="6"/>
      <c r="AT870" s="6"/>
      <c r="AU870" s="6"/>
      <c r="AV870" s="6"/>
      <c r="AW870" s="6"/>
      <c r="AX870" s="6"/>
      <c r="AY870" s="6"/>
      <c r="AZ870" s="6"/>
      <c r="BA870" s="6"/>
      <c r="BB870" s="6"/>
      <c r="BC870" s="6"/>
      <c r="BD870" s="6"/>
      <c r="BE870" s="6"/>
      <c r="BF870" s="6"/>
      <c r="BG870" s="6"/>
      <c r="BH870" s="6"/>
      <c r="BI870" s="6"/>
      <c r="BJ870" s="6"/>
      <c r="BK870" s="6"/>
      <c r="BL870" s="6"/>
    </row>
    <row r="871">
      <c r="A871" s="63"/>
      <c r="B871" s="64"/>
      <c r="C871" s="64"/>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6"/>
      <c r="AN871" s="66"/>
      <c r="AO871" s="66"/>
      <c r="AP871" s="67"/>
      <c r="AQ871" s="66"/>
      <c r="AR871" s="6"/>
      <c r="AS871" s="6"/>
      <c r="AT871" s="6"/>
      <c r="AU871" s="6"/>
      <c r="AV871" s="6"/>
      <c r="AW871" s="6"/>
      <c r="AX871" s="6"/>
      <c r="AY871" s="6"/>
      <c r="AZ871" s="6"/>
      <c r="BA871" s="6"/>
      <c r="BB871" s="6"/>
      <c r="BC871" s="6"/>
      <c r="BD871" s="6"/>
      <c r="BE871" s="6"/>
      <c r="BF871" s="6"/>
      <c r="BG871" s="6"/>
      <c r="BH871" s="6"/>
      <c r="BI871" s="6"/>
      <c r="BJ871" s="6"/>
      <c r="BK871" s="6"/>
      <c r="BL871" s="6"/>
    </row>
    <row r="872">
      <c r="A872" s="63"/>
      <c r="B872" s="64"/>
      <c r="C872" s="64"/>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6"/>
      <c r="AN872" s="66"/>
      <c r="AO872" s="66"/>
      <c r="AP872" s="67"/>
      <c r="AQ872" s="66"/>
      <c r="AR872" s="6"/>
      <c r="AS872" s="6"/>
      <c r="AT872" s="6"/>
      <c r="AU872" s="6"/>
      <c r="AV872" s="6"/>
      <c r="AW872" s="6"/>
      <c r="AX872" s="6"/>
      <c r="AY872" s="6"/>
      <c r="AZ872" s="6"/>
      <c r="BA872" s="6"/>
      <c r="BB872" s="6"/>
      <c r="BC872" s="6"/>
      <c r="BD872" s="6"/>
      <c r="BE872" s="6"/>
      <c r="BF872" s="6"/>
      <c r="BG872" s="6"/>
      <c r="BH872" s="6"/>
      <c r="BI872" s="6"/>
      <c r="BJ872" s="6"/>
      <c r="BK872" s="6"/>
      <c r="BL872" s="6"/>
    </row>
    <row r="873">
      <c r="A873" s="63"/>
      <c r="B873" s="64"/>
      <c r="C873" s="64"/>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6"/>
      <c r="AN873" s="66"/>
      <c r="AO873" s="66"/>
      <c r="AP873" s="67"/>
      <c r="AQ873" s="66"/>
      <c r="AR873" s="6"/>
      <c r="AS873" s="6"/>
      <c r="AT873" s="6"/>
      <c r="AU873" s="6"/>
      <c r="AV873" s="6"/>
      <c r="AW873" s="6"/>
      <c r="AX873" s="6"/>
      <c r="AY873" s="6"/>
      <c r="AZ873" s="6"/>
      <c r="BA873" s="6"/>
      <c r="BB873" s="6"/>
      <c r="BC873" s="6"/>
      <c r="BD873" s="6"/>
      <c r="BE873" s="6"/>
      <c r="BF873" s="6"/>
      <c r="BG873" s="6"/>
      <c r="BH873" s="6"/>
      <c r="BI873" s="6"/>
      <c r="BJ873" s="6"/>
      <c r="BK873" s="6"/>
      <c r="BL873" s="6"/>
    </row>
    <row r="874">
      <c r="A874" s="63"/>
      <c r="B874" s="64"/>
      <c r="C874" s="64"/>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6"/>
      <c r="AN874" s="66"/>
      <c r="AO874" s="66"/>
      <c r="AP874" s="67"/>
      <c r="AQ874" s="66"/>
      <c r="AR874" s="6"/>
      <c r="AS874" s="6"/>
      <c r="AT874" s="6"/>
      <c r="AU874" s="6"/>
      <c r="AV874" s="6"/>
      <c r="AW874" s="6"/>
      <c r="AX874" s="6"/>
      <c r="AY874" s="6"/>
      <c r="AZ874" s="6"/>
      <c r="BA874" s="6"/>
      <c r="BB874" s="6"/>
      <c r="BC874" s="6"/>
      <c r="BD874" s="6"/>
      <c r="BE874" s="6"/>
      <c r="BF874" s="6"/>
      <c r="BG874" s="6"/>
      <c r="BH874" s="6"/>
      <c r="BI874" s="6"/>
      <c r="BJ874" s="6"/>
      <c r="BK874" s="6"/>
      <c r="BL874" s="6"/>
    </row>
    <row r="875">
      <c r="A875" s="63"/>
      <c r="B875" s="64"/>
      <c r="C875" s="64"/>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6"/>
      <c r="AN875" s="66"/>
      <c r="AO875" s="66"/>
      <c r="AP875" s="67"/>
      <c r="AQ875" s="66"/>
      <c r="AR875" s="6"/>
      <c r="AS875" s="6"/>
      <c r="AT875" s="6"/>
      <c r="AU875" s="6"/>
      <c r="AV875" s="6"/>
      <c r="AW875" s="6"/>
      <c r="AX875" s="6"/>
      <c r="AY875" s="6"/>
      <c r="AZ875" s="6"/>
      <c r="BA875" s="6"/>
      <c r="BB875" s="6"/>
      <c r="BC875" s="6"/>
      <c r="BD875" s="6"/>
      <c r="BE875" s="6"/>
      <c r="BF875" s="6"/>
      <c r="BG875" s="6"/>
      <c r="BH875" s="6"/>
      <c r="BI875" s="6"/>
      <c r="BJ875" s="6"/>
      <c r="BK875" s="6"/>
      <c r="BL875" s="6"/>
    </row>
    <row r="876">
      <c r="A876" s="63"/>
      <c r="B876" s="64"/>
      <c r="C876" s="64"/>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6"/>
      <c r="AN876" s="66"/>
      <c r="AO876" s="66"/>
      <c r="AP876" s="67"/>
      <c r="AQ876" s="66"/>
      <c r="AR876" s="6"/>
      <c r="AS876" s="6"/>
      <c r="AT876" s="6"/>
      <c r="AU876" s="6"/>
      <c r="AV876" s="6"/>
      <c r="AW876" s="6"/>
      <c r="AX876" s="6"/>
      <c r="AY876" s="6"/>
      <c r="AZ876" s="6"/>
      <c r="BA876" s="6"/>
      <c r="BB876" s="6"/>
      <c r="BC876" s="6"/>
      <c r="BD876" s="6"/>
      <c r="BE876" s="6"/>
      <c r="BF876" s="6"/>
      <c r="BG876" s="6"/>
      <c r="BH876" s="6"/>
      <c r="BI876" s="6"/>
      <c r="BJ876" s="6"/>
      <c r="BK876" s="6"/>
      <c r="BL876" s="6"/>
    </row>
    <row r="877">
      <c r="A877" s="63"/>
      <c r="B877" s="64"/>
      <c r="C877" s="64"/>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6"/>
      <c r="AN877" s="66"/>
      <c r="AO877" s="66"/>
      <c r="AP877" s="67"/>
      <c r="AQ877" s="66"/>
      <c r="AR877" s="6"/>
      <c r="AS877" s="6"/>
      <c r="AT877" s="6"/>
      <c r="AU877" s="6"/>
      <c r="AV877" s="6"/>
      <c r="AW877" s="6"/>
      <c r="AX877" s="6"/>
      <c r="AY877" s="6"/>
      <c r="AZ877" s="6"/>
      <c r="BA877" s="6"/>
      <c r="BB877" s="6"/>
      <c r="BC877" s="6"/>
      <c r="BD877" s="6"/>
      <c r="BE877" s="6"/>
      <c r="BF877" s="6"/>
      <c r="BG877" s="6"/>
      <c r="BH877" s="6"/>
      <c r="BI877" s="6"/>
      <c r="BJ877" s="6"/>
      <c r="BK877" s="6"/>
      <c r="BL877" s="6"/>
    </row>
    <row r="878">
      <c r="A878" s="63"/>
      <c r="B878" s="64"/>
      <c r="C878" s="64"/>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6"/>
      <c r="AN878" s="66"/>
      <c r="AO878" s="66"/>
      <c r="AP878" s="67"/>
      <c r="AQ878" s="66"/>
      <c r="AR878" s="6"/>
      <c r="AS878" s="6"/>
      <c r="AT878" s="6"/>
      <c r="AU878" s="6"/>
      <c r="AV878" s="6"/>
      <c r="AW878" s="6"/>
      <c r="AX878" s="6"/>
      <c r="AY878" s="6"/>
      <c r="AZ878" s="6"/>
      <c r="BA878" s="6"/>
      <c r="BB878" s="6"/>
      <c r="BC878" s="6"/>
      <c r="BD878" s="6"/>
      <c r="BE878" s="6"/>
      <c r="BF878" s="6"/>
      <c r="BG878" s="6"/>
      <c r="BH878" s="6"/>
      <c r="BI878" s="6"/>
      <c r="BJ878" s="6"/>
      <c r="BK878" s="6"/>
      <c r="BL878" s="6"/>
    </row>
    <row r="879">
      <c r="A879" s="63"/>
      <c r="B879" s="64"/>
      <c r="C879" s="64"/>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6"/>
      <c r="AN879" s="66"/>
      <c r="AO879" s="66"/>
      <c r="AP879" s="67"/>
      <c r="AQ879" s="66"/>
      <c r="AR879" s="6"/>
      <c r="AS879" s="6"/>
      <c r="AT879" s="6"/>
      <c r="AU879" s="6"/>
      <c r="AV879" s="6"/>
      <c r="AW879" s="6"/>
      <c r="AX879" s="6"/>
      <c r="AY879" s="6"/>
      <c r="AZ879" s="6"/>
      <c r="BA879" s="6"/>
      <c r="BB879" s="6"/>
      <c r="BC879" s="6"/>
      <c r="BD879" s="6"/>
      <c r="BE879" s="6"/>
      <c r="BF879" s="6"/>
      <c r="BG879" s="6"/>
      <c r="BH879" s="6"/>
      <c r="BI879" s="6"/>
      <c r="BJ879" s="6"/>
      <c r="BK879" s="6"/>
      <c r="BL879" s="6"/>
    </row>
    <row r="880">
      <c r="A880" s="63"/>
      <c r="B880" s="64"/>
      <c r="C880" s="64"/>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6"/>
      <c r="AN880" s="66"/>
      <c r="AO880" s="66"/>
      <c r="AP880" s="67"/>
      <c r="AQ880" s="66"/>
      <c r="AR880" s="6"/>
      <c r="AS880" s="6"/>
      <c r="AT880" s="6"/>
      <c r="AU880" s="6"/>
      <c r="AV880" s="6"/>
      <c r="AW880" s="6"/>
      <c r="AX880" s="6"/>
      <c r="AY880" s="6"/>
      <c r="AZ880" s="6"/>
      <c r="BA880" s="6"/>
      <c r="BB880" s="6"/>
      <c r="BC880" s="6"/>
      <c r="BD880" s="6"/>
      <c r="BE880" s="6"/>
      <c r="BF880" s="6"/>
      <c r="BG880" s="6"/>
      <c r="BH880" s="6"/>
      <c r="BI880" s="6"/>
      <c r="BJ880" s="6"/>
      <c r="BK880" s="6"/>
      <c r="BL880" s="6"/>
    </row>
    <row r="881">
      <c r="A881" s="63"/>
      <c r="B881" s="64"/>
      <c r="C881" s="64"/>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6"/>
      <c r="AN881" s="66"/>
      <c r="AO881" s="66"/>
      <c r="AP881" s="67"/>
      <c r="AQ881" s="66"/>
      <c r="AR881" s="6"/>
      <c r="AS881" s="6"/>
      <c r="AT881" s="6"/>
      <c r="AU881" s="6"/>
      <c r="AV881" s="6"/>
      <c r="AW881" s="6"/>
      <c r="AX881" s="6"/>
      <c r="AY881" s="6"/>
      <c r="AZ881" s="6"/>
      <c r="BA881" s="6"/>
      <c r="BB881" s="6"/>
      <c r="BC881" s="6"/>
      <c r="BD881" s="6"/>
      <c r="BE881" s="6"/>
      <c r="BF881" s="6"/>
      <c r="BG881" s="6"/>
      <c r="BH881" s="6"/>
      <c r="BI881" s="6"/>
      <c r="BJ881" s="6"/>
      <c r="BK881" s="6"/>
      <c r="BL881" s="6"/>
    </row>
    <row r="882">
      <c r="A882" s="63"/>
      <c r="B882" s="64"/>
      <c r="C882" s="64"/>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6"/>
      <c r="AN882" s="66"/>
      <c r="AO882" s="66"/>
      <c r="AP882" s="67"/>
      <c r="AQ882" s="66"/>
      <c r="AR882" s="6"/>
      <c r="AS882" s="6"/>
      <c r="AT882" s="6"/>
      <c r="AU882" s="6"/>
      <c r="AV882" s="6"/>
      <c r="AW882" s="6"/>
      <c r="AX882" s="6"/>
      <c r="AY882" s="6"/>
      <c r="AZ882" s="6"/>
      <c r="BA882" s="6"/>
      <c r="BB882" s="6"/>
      <c r="BC882" s="6"/>
      <c r="BD882" s="6"/>
      <c r="BE882" s="6"/>
      <c r="BF882" s="6"/>
      <c r="BG882" s="6"/>
      <c r="BH882" s="6"/>
      <c r="BI882" s="6"/>
      <c r="BJ882" s="6"/>
      <c r="BK882" s="6"/>
      <c r="BL882" s="6"/>
    </row>
    <row r="883">
      <c r="A883" s="63"/>
      <c r="B883" s="64"/>
      <c r="C883" s="64"/>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6"/>
      <c r="AN883" s="66"/>
      <c r="AO883" s="66"/>
      <c r="AP883" s="67"/>
      <c r="AQ883" s="66"/>
      <c r="AR883" s="6"/>
      <c r="AS883" s="6"/>
      <c r="AT883" s="6"/>
      <c r="AU883" s="6"/>
      <c r="AV883" s="6"/>
      <c r="AW883" s="6"/>
      <c r="AX883" s="6"/>
      <c r="AY883" s="6"/>
      <c r="AZ883" s="6"/>
      <c r="BA883" s="6"/>
      <c r="BB883" s="6"/>
      <c r="BC883" s="6"/>
      <c r="BD883" s="6"/>
      <c r="BE883" s="6"/>
      <c r="BF883" s="6"/>
      <c r="BG883" s="6"/>
      <c r="BH883" s="6"/>
      <c r="BI883" s="6"/>
      <c r="BJ883" s="6"/>
      <c r="BK883" s="6"/>
      <c r="BL883" s="6"/>
    </row>
    <row r="884">
      <c r="A884" s="63"/>
      <c r="B884" s="64"/>
      <c r="C884" s="64"/>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6"/>
      <c r="AN884" s="66"/>
      <c r="AO884" s="66"/>
      <c r="AP884" s="67"/>
      <c r="AQ884" s="66"/>
      <c r="AR884" s="6"/>
      <c r="AS884" s="6"/>
      <c r="AT884" s="6"/>
      <c r="AU884" s="6"/>
      <c r="AV884" s="6"/>
      <c r="AW884" s="6"/>
      <c r="AX884" s="6"/>
      <c r="AY884" s="6"/>
      <c r="AZ884" s="6"/>
      <c r="BA884" s="6"/>
      <c r="BB884" s="6"/>
      <c r="BC884" s="6"/>
      <c r="BD884" s="6"/>
      <c r="BE884" s="6"/>
      <c r="BF884" s="6"/>
      <c r="BG884" s="6"/>
      <c r="BH884" s="6"/>
      <c r="BI884" s="6"/>
      <c r="BJ884" s="6"/>
      <c r="BK884" s="6"/>
      <c r="BL884" s="6"/>
    </row>
    <row r="885">
      <c r="A885" s="63"/>
      <c r="B885" s="64"/>
      <c r="C885" s="64"/>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6"/>
      <c r="AN885" s="66"/>
      <c r="AO885" s="66"/>
      <c r="AP885" s="67"/>
      <c r="AQ885" s="66"/>
      <c r="AR885" s="6"/>
      <c r="AS885" s="6"/>
      <c r="AT885" s="6"/>
      <c r="AU885" s="6"/>
      <c r="AV885" s="6"/>
      <c r="AW885" s="6"/>
      <c r="AX885" s="6"/>
      <c r="AY885" s="6"/>
      <c r="AZ885" s="6"/>
      <c r="BA885" s="6"/>
      <c r="BB885" s="6"/>
      <c r="BC885" s="6"/>
      <c r="BD885" s="6"/>
      <c r="BE885" s="6"/>
      <c r="BF885" s="6"/>
      <c r="BG885" s="6"/>
      <c r="BH885" s="6"/>
      <c r="BI885" s="6"/>
      <c r="BJ885" s="6"/>
      <c r="BK885" s="6"/>
      <c r="BL885" s="6"/>
    </row>
    <row r="886">
      <c r="A886" s="63"/>
      <c r="B886" s="64"/>
      <c r="C886" s="64"/>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6"/>
      <c r="AN886" s="66"/>
      <c r="AO886" s="66"/>
      <c r="AP886" s="67"/>
      <c r="AQ886" s="66"/>
      <c r="AR886" s="6"/>
      <c r="AS886" s="6"/>
      <c r="AT886" s="6"/>
      <c r="AU886" s="6"/>
      <c r="AV886" s="6"/>
      <c r="AW886" s="6"/>
      <c r="AX886" s="6"/>
      <c r="AY886" s="6"/>
      <c r="AZ886" s="6"/>
      <c r="BA886" s="6"/>
      <c r="BB886" s="6"/>
      <c r="BC886" s="6"/>
      <c r="BD886" s="6"/>
      <c r="BE886" s="6"/>
      <c r="BF886" s="6"/>
      <c r="BG886" s="6"/>
      <c r="BH886" s="6"/>
      <c r="BI886" s="6"/>
      <c r="BJ886" s="6"/>
      <c r="BK886" s="6"/>
      <c r="BL886" s="6"/>
    </row>
    <row r="887">
      <c r="A887" s="63"/>
      <c r="B887" s="64"/>
      <c r="C887" s="64"/>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6"/>
      <c r="AN887" s="66"/>
      <c r="AO887" s="66"/>
      <c r="AP887" s="67"/>
      <c r="AQ887" s="66"/>
      <c r="AR887" s="6"/>
      <c r="AS887" s="6"/>
      <c r="AT887" s="6"/>
      <c r="AU887" s="6"/>
      <c r="AV887" s="6"/>
      <c r="AW887" s="6"/>
      <c r="AX887" s="6"/>
      <c r="AY887" s="6"/>
      <c r="AZ887" s="6"/>
      <c r="BA887" s="6"/>
      <c r="BB887" s="6"/>
      <c r="BC887" s="6"/>
      <c r="BD887" s="6"/>
      <c r="BE887" s="6"/>
      <c r="BF887" s="6"/>
      <c r="BG887" s="6"/>
      <c r="BH887" s="6"/>
      <c r="BI887" s="6"/>
      <c r="BJ887" s="6"/>
      <c r="BK887" s="6"/>
      <c r="BL887" s="6"/>
    </row>
    <row r="888">
      <c r="A888" s="63"/>
      <c r="B888" s="64"/>
      <c r="C888" s="64"/>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6"/>
      <c r="AN888" s="66"/>
      <c r="AO888" s="66"/>
      <c r="AP888" s="67"/>
      <c r="AQ888" s="66"/>
      <c r="AR888" s="6"/>
      <c r="AS888" s="6"/>
      <c r="AT888" s="6"/>
      <c r="AU888" s="6"/>
      <c r="AV888" s="6"/>
      <c r="AW888" s="6"/>
      <c r="AX888" s="6"/>
      <c r="AY888" s="6"/>
      <c r="AZ888" s="6"/>
      <c r="BA888" s="6"/>
      <c r="BB888" s="6"/>
      <c r="BC888" s="6"/>
      <c r="BD888" s="6"/>
      <c r="BE888" s="6"/>
      <c r="BF888" s="6"/>
      <c r="BG888" s="6"/>
      <c r="BH888" s="6"/>
      <c r="BI888" s="6"/>
      <c r="BJ888" s="6"/>
      <c r="BK888" s="6"/>
      <c r="BL888" s="6"/>
    </row>
    <row r="889">
      <c r="A889" s="63"/>
      <c r="B889" s="64"/>
      <c r="C889" s="64"/>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6"/>
      <c r="AN889" s="66"/>
      <c r="AO889" s="66"/>
      <c r="AP889" s="67"/>
      <c r="AQ889" s="66"/>
      <c r="AR889" s="6"/>
      <c r="AS889" s="6"/>
      <c r="AT889" s="6"/>
      <c r="AU889" s="6"/>
      <c r="AV889" s="6"/>
      <c r="AW889" s="6"/>
      <c r="AX889" s="6"/>
      <c r="AY889" s="6"/>
      <c r="AZ889" s="6"/>
      <c r="BA889" s="6"/>
      <c r="BB889" s="6"/>
      <c r="BC889" s="6"/>
      <c r="BD889" s="6"/>
      <c r="BE889" s="6"/>
      <c r="BF889" s="6"/>
      <c r="BG889" s="6"/>
      <c r="BH889" s="6"/>
      <c r="BI889" s="6"/>
      <c r="BJ889" s="6"/>
      <c r="BK889" s="6"/>
      <c r="BL889" s="6"/>
    </row>
    <row r="890">
      <c r="A890" s="63"/>
      <c r="B890" s="64"/>
      <c r="C890" s="64"/>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6"/>
      <c r="AN890" s="66"/>
      <c r="AO890" s="66"/>
      <c r="AP890" s="67"/>
      <c r="AQ890" s="66"/>
      <c r="AR890" s="6"/>
      <c r="AS890" s="6"/>
      <c r="AT890" s="6"/>
      <c r="AU890" s="6"/>
      <c r="AV890" s="6"/>
      <c r="AW890" s="6"/>
      <c r="AX890" s="6"/>
      <c r="AY890" s="6"/>
      <c r="AZ890" s="6"/>
      <c r="BA890" s="6"/>
      <c r="BB890" s="6"/>
      <c r="BC890" s="6"/>
      <c r="BD890" s="6"/>
      <c r="BE890" s="6"/>
      <c r="BF890" s="6"/>
      <c r="BG890" s="6"/>
      <c r="BH890" s="6"/>
      <c r="BI890" s="6"/>
      <c r="BJ890" s="6"/>
      <c r="BK890" s="6"/>
      <c r="BL890" s="6"/>
    </row>
    <row r="891">
      <c r="A891" s="63"/>
      <c r="B891" s="64"/>
      <c r="C891" s="64"/>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6"/>
      <c r="AN891" s="66"/>
      <c r="AO891" s="66"/>
      <c r="AP891" s="67"/>
      <c r="AQ891" s="66"/>
      <c r="AR891" s="6"/>
      <c r="AS891" s="6"/>
      <c r="AT891" s="6"/>
      <c r="AU891" s="6"/>
      <c r="AV891" s="6"/>
      <c r="AW891" s="6"/>
      <c r="AX891" s="6"/>
      <c r="AY891" s="6"/>
      <c r="AZ891" s="6"/>
      <c r="BA891" s="6"/>
      <c r="BB891" s="6"/>
      <c r="BC891" s="6"/>
      <c r="BD891" s="6"/>
      <c r="BE891" s="6"/>
      <c r="BF891" s="6"/>
      <c r="BG891" s="6"/>
      <c r="BH891" s="6"/>
      <c r="BI891" s="6"/>
      <c r="BJ891" s="6"/>
      <c r="BK891" s="6"/>
      <c r="BL891" s="6"/>
    </row>
    <row r="892">
      <c r="A892" s="63"/>
      <c r="B892" s="64"/>
      <c r="C892" s="64"/>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6"/>
      <c r="AN892" s="66"/>
      <c r="AO892" s="66"/>
      <c r="AP892" s="67"/>
      <c r="AQ892" s="66"/>
      <c r="AR892" s="6"/>
      <c r="AS892" s="6"/>
      <c r="AT892" s="6"/>
      <c r="AU892" s="6"/>
      <c r="AV892" s="6"/>
      <c r="AW892" s="6"/>
      <c r="AX892" s="6"/>
      <c r="AY892" s="6"/>
      <c r="AZ892" s="6"/>
      <c r="BA892" s="6"/>
      <c r="BB892" s="6"/>
      <c r="BC892" s="6"/>
      <c r="BD892" s="6"/>
      <c r="BE892" s="6"/>
      <c r="BF892" s="6"/>
      <c r="BG892" s="6"/>
      <c r="BH892" s="6"/>
      <c r="BI892" s="6"/>
      <c r="BJ892" s="6"/>
      <c r="BK892" s="6"/>
      <c r="BL892" s="6"/>
    </row>
    <row r="893">
      <c r="A893" s="63"/>
      <c r="B893" s="64"/>
      <c r="C893" s="64"/>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6"/>
      <c r="AN893" s="66"/>
      <c r="AO893" s="66"/>
      <c r="AP893" s="67"/>
      <c r="AQ893" s="66"/>
      <c r="AR893" s="6"/>
      <c r="AS893" s="6"/>
      <c r="AT893" s="6"/>
      <c r="AU893" s="6"/>
      <c r="AV893" s="6"/>
      <c r="AW893" s="6"/>
      <c r="AX893" s="6"/>
      <c r="AY893" s="6"/>
      <c r="AZ893" s="6"/>
      <c r="BA893" s="6"/>
      <c r="BB893" s="6"/>
      <c r="BC893" s="6"/>
      <c r="BD893" s="6"/>
      <c r="BE893" s="6"/>
      <c r="BF893" s="6"/>
      <c r="BG893" s="6"/>
      <c r="BH893" s="6"/>
      <c r="BI893" s="6"/>
      <c r="BJ893" s="6"/>
      <c r="BK893" s="6"/>
      <c r="BL893" s="6"/>
    </row>
    <row r="894">
      <c r="A894" s="63"/>
      <c r="B894" s="64"/>
      <c r="C894" s="64"/>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6"/>
      <c r="AN894" s="66"/>
      <c r="AO894" s="66"/>
      <c r="AP894" s="67"/>
      <c r="AQ894" s="66"/>
      <c r="AR894" s="6"/>
      <c r="AS894" s="6"/>
      <c r="AT894" s="6"/>
      <c r="AU894" s="6"/>
      <c r="AV894" s="6"/>
      <c r="AW894" s="6"/>
      <c r="AX894" s="6"/>
      <c r="AY894" s="6"/>
      <c r="AZ894" s="6"/>
      <c r="BA894" s="6"/>
      <c r="BB894" s="6"/>
      <c r="BC894" s="6"/>
      <c r="BD894" s="6"/>
      <c r="BE894" s="6"/>
      <c r="BF894" s="6"/>
      <c r="BG894" s="6"/>
      <c r="BH894" s="6"/>
      <c r="BI894" s="6"/>
      <c r="BJ894" s="6"/>
      <c r="BK894" s="6"/>
      <c r="BL894" s="6"/>
    </row>
    <row r="895">
      <c r="A895" s="63"/>
      <c r="B895" s="64"/>
      <c r="C895" s="64"/>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6"/>
      <c r="AN895" s="66"/>
      <c r="AO895" s="66"/>
      <c r="AP895" s="67"/>
      <c r="AQ895" s="66"/>
      <c r="AR895" s="6"/>
      <c r="AS895" s="6"/>
      <c r="AT895" s="6"/>
      <c r="AU895" s="6"/>
      <c r="AV895" s="6"/>
      <c r="AW895" s="6"/>
      <c r="AX895" s="6"/>
      <c r="AY895" s="6"/>
      <c r="AZ895" s="6"/>
      <c r="BA895" s="6"/>
      <c r="BB895" s="6"/>
      <c r="BC895" s="6"/>
      <c r="BD895" s="6"/>
      <c r="BE895" s="6"/>
      <c r="BF895" s="6"/>
      <c r="BG895" s="6"/>
      <c r="BH895" s="6"/>
      <c r="BI895" s="6"/>
      <c r="BJ895" s="6"/>
      <c r="BK895" s="6"/>
      <c r="BL895" s="6"/>
    </row>
    <row r="896">
      <c r="A896" s="63"/>
      <c r="B896" s="64"/>
      <c r="C896" s="64"/>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6"/>
      <c r="AN896" s="66"/>
      <c r="AO896" s="66"/>
      <c r="AP896" s="67"/>
      <c r="AQ896" s="66"/>
      <c r="AR896" s="6"/>
      <c r="AS896" s="6"/>
      <c r="AT896" s="6"/>
      <c r="AU896" s="6"/>
      <c r="AV896" s="6"/>
      <c r="AW896" s="6"/>
      <c r="AX896" s="6"/>
      <c r="AY896" s="6"/>
      <c r="AZ896" s="6"/>
      <c r="BA896" s="6"/>
      <c r="BB896" s="6"/>
      <c r="BC896" s="6"/>
      <c r="BD896" s="6"/>
      <c r="BE896" s="6"/>
      <c r="BF896" s="6"/>
      <c r="BG896" s="6"/>
      <c r="BH896" s="6"/>
      <c r="BI896" s="6"/>
      <c r="BJ896" s="6"/>
      <c r="BK896" s="6"/>
      <c r="BL896" s="6"/>
    </row>
    <row r="897">
      <c r="A897" s="63"/>
      <c r="B897" s="64"/>
      <c r="C897" s="64"/>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6"/>
      <c r="AN897" s="66"/>
      <c r="AO897" s="66"/>
      <c r="AP897" s="67"/>
      <c r="AQ897" s="66"/>
      <c r="AR897" s="6"/>
      <c r="AS897" s="6"/>
      <c r="AT897" s="6"/>
      <c r="AU897" s="6"/>
      <c r="AV897" s="6"/>
      <c r="AW897" s="6"/>
      <c r="AX897" s="6"/>
      <c r="AY897" s="6"/>
      <c r="AZ897" s="6"/>
      <c r="BA897" s="6"/>
      <c r="BB897" s="6"/>
      <c r="BC897" s="6"/>
      <c r="BD897" s="6"/>
      <c r="BE897" s="6"/>
      <c r="BF897" s="6"/>
      <c r="BG897" s="6"/>
      <c r="BH897" s="6"/>
      <c r="BI897" s="6"/>
      <c r="BJ897" s="6"/>
      <c r="BK897" s="6"/>
      <c r="BL897" s="6"/>
    </row>
    <row r="898">
      <c r="A898" s="63"/>
      <c r="B898" s="64"/>
      <c r="C898" s="64"/>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6"/>
      <c r="AN898" s="66"/>
      <c r="AO898" s="66"/>
      <c r="AP898" s="67"/>
      <c r="AQ898" s="66"/>
      <c r="AR898" s="6"/>
      <c r="AS898" s="6"/>
      <c r="AT898" s="6"/>
      <c r="AU898" s="6"/>
      <c r="AV898" s="6"/>
      <c r="AW898" s="6"/>
      <c r="AX898" s="6"/>
      <c r="AY898" s="6"/>
      <c r="AZ898" s="6"/>
      <c r="BA898" s="6"/>
      <c r="BB898" s="6"/>
      <c r="BC898" s="6"/>
      <c r="BD898" s="6"/>
      <c r="BE898" s="6"/>
      <c r="BF898" s="6"/>
      <c r="BG898" s="6"/>
      <c r="BH898" s="6"/>
      <c r="BI898" s="6"/>
      <c r="BJ898" s="6"/>
      <c r="BK898" s="6"/>
      <c r="BL898" s="6"/>
    </row>
    <row r="899">
      <c r="A899" s="63"/>
      <c r="B899" s="64"/>
      <c r="C899" s="64"/>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6"/>
      <c r="AN899" s="66"/>
      <c r="AO899" s="66"/>
      <c r="AP899" s="67"/>
      <c r="AQ899" s="66"/>
      <c r="AR899" s="6"/>
      <c r="AS899" s="6"/>
      <c r="AT899" s="6"/>
      <c r="AU899" s="6"/>
      <c r="AV899" s="6"/>
      <c r="AW899" s="6"/>
      <c r="AX899" s="6"/>
      <c r="AY899" s="6"/>
      <c r="AZ899" s="6"/>
      <c r="BA899" s="6"/>
      <c r="BB899" s="6"/>
      <c r="BC899" s="6"/>
      <c r="BD899" s="6"/>
      <c r="BE899" s="6"/>
      <c r="BF899" s="6"/>
      <c r="BG899" s="6"/>
      <c r="BH899" s="6"/>
      <c r="BI899" s="6"/>
      <c r="BJ899" s="6"/>
      <c r="BK899" s="6"/>
      <c r="BL899" s="6"/>
    </row>
    <row r="900">
      <c r="A900" s="63"/>
      <c r="B900" s="64"/>
      <c r="C900" s="64"/>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6"/>
      <c r="AN900" s="66"/>
      <c r="AO900" s="66"/>
      <c r="AP900" s="67"/>
      <c r="AQ900" s="66"/>
      <c r="AR900" s="6"/>
      <c r="AS900" s="6"/>
      <c r="AT900" s="6"/>
      <c r="AU900" s="6"/>
      <c r="AV900" s="6"/>
      <c r="AW900" s="6"/>
      <c r="AX900" s="6"/>
      <c r="AY900" s="6"/>
      <c r="AZ900" s="6"/>
      <c r="BA900" s="6"/>
      <c r="BB900" s="6"/>
      <c r="BC900" s="6"/>
      <c r="BD900" s="6"/>
      <c r="BE900" s="6"/>
      <c r="BF900" s="6"/>
      <c r="BG900" s="6"/>
      <c r="BH900" s="6"/>
      <c r="BI900" s="6"/>
      <c r="BJ900" s="6"/>
      <c r="BK900" s="6"/>
      <c r="BL900" s="6"/>
    </row>
    <row r="901">
      <c r="A901" s="63"/>
      <c r="B901" s="64"/>
      <c r="C901" s="64"/>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6"/>
      <c r="AN901" s="66"/>
      <c r="AO901" s="66"/>
      <c r="AP901" s="67"/>
      <c r="AQ901" s="66"/>
      <c r="AR901" s="6"/>
      <c r="AS901" s="6"/>
      <c r="AT901" s="6"/>
      <c r="AU901" s="6"/>
      <c r="AV901" s="6"/>
      <c r="AW901" s="6"/>
      <c r="AX901" s="6"/>
      <c r="AY901" s="6"/>
      <c r="AZ901" s="6"/>
      <c r="BA901" s="6"/>
      <c r="BB901" s="6"/>
      <c r="BC901" s="6"/>
      <c r="BD901" s="6"/>
      <c r="BE901" s="6"/>
      <c r="BF901" s="6"/>
      <c r="BG901" s="6"/>
      <c r="BH901" s="6"/>
      <c r="BI901" s="6"/>
      <c r="BJ901" s="6"/>
      <c r="BK901" s="6"/>
      <c r="BL901" s="6"/>
    </row>
    <row r="902">
      <c r="A902" s="63"/>
      <c r="B902" s="64"/>
      <c r="C902" s="64"/>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6"/>
      <c r="AN902" s="66"/>
      <c r="AO902" s="66"/>
      <c r="AP902" s="67"/>
      <c r="AQ902" s="66"/>
      <c r="AR902" s="6"/>
      <c r="AS902" s="6"/>
      <c r="AT902" s="6"/>
      <c r="AU902" s="6"/>
      <c r="AV902" s="6"/>
      <c r="AW902" s="6"/>
      <c r="AX902" s="6"/>
      <c r="AY902" s="6"/>
      <c r="AZ902" s="6"/>
      <c r="BA902" s="6"/>
      <c r="BB902" s="6"/>
      <c r="BC902" s="6"/>
      <c r="BD902" s="6"/>
      <c r="BE902" s="6"/>
      <c r="BF902" s="6"/>
      <c r="BG902" s="6"/>
      <c r="BH902" s="6"/>
      <c r="BI902" s="6"/>
      <c r="BJ902" s="6"/>
      <c r="BK902" s="6"/>
      <c r="BL902" s="6"/>
    </row>
    <row r="903">
      <c r="A903" s="63"/>
      <c r="B903" s="64"/>
      <c r="C903" s="64"/>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6"/>
      <c r="AN903" s="66"/>
      <c r="AO903" s="66"/>
      <c r="AP903" s="67"/>
      <c r="AQ903" s="66"/>
      <c r="AR903" s="6"/>
      <c r="AS903" s="6"/>
      <c r="AT903" s="6"/>
      <c r="AU903" s="6"/>
      <c r="AV903" s="6"/>
      <c r="AW903" s="6"/>
      <c r="AX903" s="6"/>
      <c r="AY903" s="6"/>
      <c r="AZ903" s="6"/>
      <c r="BA903" s="6"/>
      <c r="BB903" s="6"/>
      <c r="BC903" s="6"/>
      <c r="BD903" s="6"/>
      <c r="BE903" s="6"/>
      <c r="BF903" s="6"/>
      <c r="BG903" s="6"/>
      <c r="BH903" s="6"/>
      <c r="BI903" s="6"/>
      <c r="BJ903" s="6"/>
      <c r="BK903" s="6"/>
      <c r="BL903" s="6"/>
    </row>
    <row r="904">
      <c r="A904" s="63"/>
      <c r="B904" s="64"/>
      <c r="C904" s="64"/>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6"/>
      <c r="AN904" s="66"/>
      <c r="AO904" s="66"/>
      <c r="AP904" s="67"/>
      <c r="AQ904" s="66"/>
      <c r="AR904" s="6"/>
      <c r="AS904" s="6"/>
      <c r="AT904" s="6"/>
      <c r="AU904" s="6"/>
      <c r="AV904" s="6"/>
      <c r="AW904" s="6"/>
      <c r="AX904" s="6"/>
      <c r="AY904" s="6"/>
      <c r="AZ904" s="6"/>
      <c r="BA904" s="6"/>
      <c r="BB904" s="6"/>
      <c r="BC904" s="6"/>
      <c r="BD904" s="6"/>
      <c r="BE904" s="6"/>
      <c r="BF904" s="6"/>
      <c r="BG904" s="6"/>
      <c r="BH904" s="6"/>
      <c r="BI904" s="6"/>
      <c r="BJ904" s="6"/>
      <c r="BK904" s="6"/>
      <c r="BL904" s="6"/>
    </row>
    <row r="905">
      <c r="A905" s="63"/>
      <c r="B905" s="64"/>
      <c r="C905" s="64"/>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6"/>
      <c r="AN905" s="66"/>
      <c r="AO905" s="66"/>
      <c r="AP905" s="67"/>
      <c r="AQ905" s="66"/>
      <c r="AR905" s="6"/>
      <c r="AS905" s="6"/>
      <c r="AT905" s="6"/>
      <c r="AU905" s="6"/>
      <c r="AV905" s="6"/>
      <c r="AW905" s="6"/>
      <c r="AX905" s="6"/>
      <c r="AY905" s="6"/>
      <c r="AZ905" s="6"/>
      <c r="BA905" s="6"/>
      <c r="BB905" s="6"/>
      <c r="BC905" s="6"/>
      <c r="BD905" s="6"/>
      <c r="BE905" s="6"/>
      <c r="BF905" s="6"/>
      <c r="BG905" s="6"/>
      <c r="BH905" s="6"/>
      <c r="BI905" s="6"/>
      <c r="BJ905" s="6"/>
      <c r="BK905" s="6"/>
      <c r="BL905" s="6"/>
    </row>
    <row r="906">
      <c r="A906" s="63"/>
      <c r="B906" s="64"/>
      <c r="C906" s="64"/>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6"/>
      <c r="AN906" s="66"/>
      <c r="AO906" s="66"/>
      <c r="AP906" s="67"/>
      <c r="AQ906" s="66"/>
      <c r="AR906" s="6"/>
      <c r="AS906" s="6"/>
      <c r="AT906" s="6"/>
      <c r="AU906" s="6"/>
      <c r="AV906" s="6"/>
      <c r="AW906" s="6"/>
      <c r="AX906" s="6"/>
      <c r="AY906" s="6"/>
      <c r="AZ906" s="6"/>
      <c r="BA906" s="6"/>
      <c r="BB906" s="6"/>
      <c r="BC906" s="6"/>
      <c r="BD906" s="6"/>
      <c r="BE906" s="6"/>
      <c r="BF906" s="6"/>
      <c r="BG906" s="6"/>
      <c r="BH906" s="6"/>
      <c r="BI906" s="6"/>
      <c r="BJ906" s="6"/>
      <c r="BK906" s="6"/>
      <c r="BL906" s="6"/>
    </row>
    <row r="907">
      <c r="A907" s="63"/>
      <c r="B907" s="64"/>
      <c r="C907" s="64"/>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6"/>
      <c r="AN907" s="66"/>
      <c r="AO907" s="66"/>
      <c r="AP907" s="67"/>
      <c r="AQ907" s="66"/>
      <c r="AR907" s="6"/>
      <c r="AS907" s="6"/>
      <c r="AT907" s="6"/>
      <c r="AU907" s="6"/>
      <c r="AV907" s="6"/>
      <c r="AW907" s="6"/>
      <c r="AX907" s="6"/>
      <c r="AY907" s="6"/>
      <c r="AZ907" s="6"/>
      <c r="BA907" s="6"/>
      <c r="BB907" s="6"/>
      <c r="BC907" s="6"/>
      <c r="BD907" s="6"/>
      <c r="BE907" s="6"/>
      <c r="BF907" s="6"/>
      <c r="BG907" s="6"/>
      <c r="BH907" s="6"/>
      <c r="BI907" s="6"/>
      <c r="BJ907" s="6"/>
      <c r="BK907" s="6"/>
      <c r="BL907" s="6"/>
    </row>
    <row r="908">
      <c r="A908" s="63"/>
      <c r="B908" s="64"/>
      <c r="C908" s="64"/>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6"/>
      <c r="AN908" s="66"/>
      <c r="AO908" s="66"/>
      <c r="AP908" s="67"/>
      <c r="AQ908" s="66"/>
      <c r="AR908" s="6"/>
      <c r="AS908" s="6"/>
      <c r="AT908" s="6"/>
      <c r="AU908" s="6"/>
      <c r="AV908" s="6"/>
      <c r="AW908" s="6"/>
      <c r="AX908" s="6"/>
      <c r="AY908" s="6"/>
      <c r="AZ908" s="6"/>
      <c r="BA908" s="6"/>
      <c r="BB908" s="6"/>
      <c r="BC908" s="6"/>
      <c r="BD908" s="6"/>
      <c r="BE908" s="6"/>
      <c r="BF908" s="6"/>
      <c r="BG908" s="6"/>
      <c r="BH908" s="6"/>
      <c r="BI908" s="6"/>
      <c r="BJ908" s="6"/>
      <c r="BK908" s="6"/>
      <c r="BL908" s="6"/>
    </row>
    <row r="909">
      <c r="A909" s="63"/>
      <c r="B909" s="64"/>
      <c r="C909" s="64"/>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6"/>
      <c r="AN909" s="66"/>
      <c r="AO909" s="66"/>
      <c r="AP909" s="67"/>
      <c r="AQ909" s="66"/>
      <c r="AR909" s="6"/>
      <c r="AS909" s="6"/>
      <c r="AT909" s="6"/>
      <c r="AU909" s="6"/>
      <c r="AV909" s="6"/>
      <c r="AW909" s="6"/>
      <c r="AX909" s="6"/>
      <c r="AY909" s="6"/>
      <c r="AZ909" s="6"/>
      <c r="BA909" s="6"/>
      <c r="BB909" s="6"/>
      <c r="BC909" s="6"/>
      <c r="BD909" s="6"/>
      <c r="BE909" s="6"/>
      <c r="BF909" s="6"/>
      <c r="BG909" s="6"/>
      <c r="BH909" s="6"/>
      <c r="BI909" s="6"/>
      <c r="BJ909" s="6"/>
      <c r="BK909" s="6"/>
      <c r="BL909" s="6"/>
    </row>
    <row r="910">
      <c r="A910" s="63"/>
      <c r="B910" s="64"/>
      <c r="C910" s="64"/>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6"/>
      <c r="AN910" s="66"/>
      <c r="AO910" s="66"/>
      <c r="AP910" s="67"/>
      <c r="AQ910" s="66"/>
      <c r="AR910" s="6"/>
      <c r="AS910" s="6"/>
      <c r="AT910" s="6"/>
      <c r="AU910" s="6"/>
      <c r="AV910" s="6"/>
      <c r="AW910" s="6"/>
      <c r="AX910" s="6"/>
      <c r="AY910" s="6"/>
      <c r="AZ910" s="6"/>
      <c r="BA910" s="6"/>
      <c r="BB910" s="6"/>
      <c r="BC910" s="6"/>
      <c r="BD910" s="6"/>
      <c r="BE910" s="6"/>
      <c r="BF910" s="6"/>
      <c r="BG910" s="6"/>
      <c r="BH910" s="6"/>
      <c r="BI910" s="6"/>
      <c r="BJ910" s="6"/>
      <c r="BK910" s="6"/>
      <c r="BL910" s="6"/>
    </row>
    <row r="911">
      <c r="A911" s="63"/>
      <c r="B911" s="64"/>
      <c r="C911" s="64"/>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6"/>
      <c r="AN911" s="66"/>
      <c r="AO911" s="66"/>
      <c r="AP911" s="67"/>
      <c r="AQ911" s="66"/>
      <c r="AR911" s="6"/>
      <c r="AS911" s="6"/>
      <c r="AT911" s="6"/>
      <c r="AU911" s="6"/>
      <c r="AV911" s="6"/>
      <c r="AW911" s="6"/>
      <c r="AX911" s="6"/>
      <c r="AY911" s="6"/>
      <c r="AZ911" s="6"/>
      <c r="BA911" s="6"/>
      <c r="BB911" s="6"/>
      <c r="BC911" s="6"/>
      <c r="BD911" s="6"/>
      <c r="BE911" s="6"/>
      <c r="BF911" s="6"/>
      <c r="BG911" s="6"/>
      <c r="BH911" s="6"/>
      <c r="BI911" s="6"/>
      <c r="BJ911" s="6"/>
      <c r="BK911" s="6"/>
      <c r="BL911" s="6"/>
    </row>
    <row r="912">
      <c r="A912" s="63"/>
      <c r="B912" s="64"/>
      <c r="C912" s="64"/>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6"/>
      <c r="AN912" s="66"/>
      <c r="AO912" s="66"/>
      <c r="AP912" s="67"/>
      <c r="AQ912" s="66"/>
      <c r="AR912" s="6"/>
      <c r="AS912" s="6"/>
      <c r="AT912" s="6"/>
      <c r="AU912" s="6"/>
      <c r="AV912" s="6"/>
      <c r="AW912" s="6"/>
      <c r="AX912" s="6"/>
      <c r="AY912" s="6"/>
      <c r="AZ912" s="6"/>
      <c r="BA912" s="6"/>
      <c r="BB912" s="6"/>
      <c r="BC912" s="6"/>
      <c r="BD912" s="6"/>
      <c r="BE912" s="6"/>
      <c r="BF912" s="6"/>
      <c r="BG912" s="6"/>
      <c r="BH912" s="6"/>
      <c r="BI912" s="6"/>
      <c r="BJ912" s="6"/>
      <c r="BK912" s="6"/>
      <c r="BL912" s="6"/>
    </row>
    <row r="913">
      <c r="A913" s="63"/>
      <c r="B913" s="64"/>
      <c r="C913" s="64"/>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6"/>
      <c r="AN913" s="66"/>
      <c r="AO913" s="66"/>
      <c r="AP913" s="67"/>
      <c r="AQ913" s="66"/>
      <c r="AR913" s="6"/>
      <c r="AS913" s="6"/>
      <c r="AT913" s="6"/>
      <c r="AU913" s="6"/>
      <c r="AV913" s="6"/>
      <c r="AW913" s="6"/>
      <c r="AX913" s="6"/>
      <c r="AY913" s="6"/>
      <c r="AZ913" s="6"/>
      <c r="BA913" s="6"/>
      <c r="BB913" s="6"/>
      <c r="BC913" s="6"/>
      <c r="BD913" s="6"/>
      <c r="BE913" s="6"/>
      <c r="BF913" s="6"/>
      <c r="BG913" s="6"/>
      <c r="BH913" s="6"/>
      <c r="BI913" s="6"/>
      <c r="BJ913" s="6"/>
      <c r="BK913" s="6"/>
      <c r="BL913" s="6"/>
    </row>
    <row r="914">
      <c r="A914" s="63"/>
      <c r="B914" s="64"/>
      <c r="C914" s="64"/>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6"/>
      <c r="AN914" s="66"/>
      <c r="AO914" s="66"/>
      <c r="AP914" s="67"/>
      <c r="AQ914" s="66"/>
      <c r="AR914" s="6"/>
      <c r="AS914" s="6"/>
      <c r="AT914" s="6"/>
      <c r="AU914" s="6"/>
      <c r="AV914" s="6"/>
      <c r="AW914" s="6"/>
      <c r="AX914" s="6"/>
      <c r="AY914" s="6"/>
      <c r="AZ914" s="6"/>
      <c r="BA914" s="6"/>
      <c r="BB914" s="6"/>
      <c r="BC914" s="6"/>
      <c r="BD914" s="6"/>
      <c r="BE914" s="6"/>
      <c r="BF914" s="6"/>
      <c r="BG914" s="6"/>
      <c r="BH914" s="6"/>
      <c r="BI914" s="6"/>
      <c r="BJ914" s="6"/>
      <c r="BK914" s="6"/>
      <c r="BL914" s="6"/>
    </row>
    <row r="915">
      <c r="A915" s="63"/>
      <c r="B915" s="64"/>
      <c r="C915" s="64"/>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6"/>
      <c r="AN915" s="66"/>
      <c r="AO915" s="66"/>
      <c r="AP915" s="67"/>
      <c r="AQ915" s="66"/>
      <c r="AR915" s="6"/>
      <c r="AS915" s="6"/>
      <c r="AT915" s="6"/>
      <c r="AU915" s="6"/>
      <c r="AV915" s="6"/>
      <c r="AW915" s="6"/>
      <c r="AX915" s="6"/>
      <c r="AY915" s="6"/>
      <c r="AZ915" s="6"/>
      <c r="BA915" s="6"/>
      <c r="BB915" s="6"/>
      <c r="BC915" s="6"/>
      <c r="BD915" s="6"/>
      <c r="BE915" s="6"/>
      <c r="BF915" s="6"/>
      <c r="BG915" s="6"/>
      <c r="BH915" s="6"/>
      <c r="BI915" s="6"/>
      <c r="BJ915" s="6"/>
      <c r="BK915" s="6"/>
      <c r="BL915" s="6"/>
    </row>
    <row r="916">
      <c r="A916" s="63"/>
      <c r="B916" s="64"/>
      <c r="C916" s="64"/>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6"/>
      <c r="AN916" s="66"/>
      <c r="AO916" s="66"/>
      <c r="AP916" s="67"/>
      <c r="AQ916" s="66"/>
      <c r="AR916" s="6"/>
      <c r="AS916" s="6"/>
      <c r="AT916" s="6"/>
      <c r="AU916" s="6"/>
      <c r="AV916" s="6"/>
      <c r="AW916" s="6"/>
      <c r="AX916" s="6"/>
      <c r="AY916" s="6"/>
      <c r="AZ916" s="6"/>
      <c r="BA916" s="6"/>
      <c r="BB916" s="6"/>
      <c r="BC916" s="6"/>
      <c r="BD916" s="6"/>
      <c r="BE916" s="6"/>
      <c r="BF916" s="6"/>
      <c r="BG916" s="6"/>
      <c r="BH916" s="6"/>
      <c r="BI916" s="6"/>
      <c r="BJ916" s="6"/>
      <c r="BK916" s="6"/>
      <c r="BL916" s="6"/>
    </row>
    <row r="917">
      <c r="A917" s="63"/>
      <c r="B917" s="64"/>
      <c r="C917" s="64"/>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6"/>
      <c r="AN917" s="66"/>
      <c r="AO917" s="66"/>
      <c r="AP917" s="67"/>
      <c r="AQ917" s="66"/>
      <c r="AR917" s="6"/>
      <c r="AS917" s="6"/>
      <c r="AT917" s="6"/>
      <c r="AU917" s="6"/>
      <c r="AV917" s="6"/>
      <c r="AW917" s="6"/>
      <c r="AX917" s="6"/>
      <c r="AY917" s="6"/>
      <c r="AZ917" s="6"/>
      <c r="BA917" s="6"/>
      <c r="BB917" s="6"/>
      <c r="BC917" s="6"/>
      <c r="BD917" s="6"/>
      <c r="BE917" s="6"/>
      <c r="BF917" s="6"/>
      <c r="BG917" s="6"/>
      <c r="BH917" s="6"/>
      <c r="BI917" s="6"/>
      <c r="BJ917" s="6"/>
      <c r="BK917" s="6"/>
      <c r="BL917" s="6"/>
    </row>
    <row r="918">
      <c r="A918" s="63"/>
      <c r="B918" s="64"/>
      <c r="C918" s="64"/>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6"/>
      <c r="AN918" s="66"/>
      <c r="AO918" s="66"/>
      <c r="AP918" s="67"/>
      <c r="AQ918" s="66"/>
      <c r="AR918" s="6"/>
      <c r="AS918" s="6"/>
      <c r="AT918" s="6"/>
      <c r="AU918" s="6"/>
      <c r="AV918" s="6"/>
      <c r="AW918" s="6"/>
      <c r="AX918" s="6"/>
      <c r="AY918" s="6"/>
      <c r="AZ918" s="6"/>
      <c r="BA918" s="6"/>
      <c r="BB918" s="6"/>
      <c r="BC918" s="6"/>
      <c r="BD918" s="6"/>
      <c r="BE918" s="6"/>
      <c r="BF918" s="6"/>
      <c r="BG918" s="6"/>
      <c r="BH918" s="6"/>
      <c r="BI918" s="6"/>
      <c r="BJ918" s="6"/>
      <c r="BK918" s="6"/>
      <c r="BL918" s="6"/>
    </row>
    <row r="919">
      <c r="A919" s="63"/>
      <c r="B919" s="64"/>
      <c r="C919" s="64"/>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6"/>
      <c r="AN919" s="66"/>
      <c r="AO919" s="66"/>
      <c r="AP919" s="67"/>
      <c r="AQ919" s="66"/>
      <c r="AR919" s="6"/>
      <c r="AS919" s="6"/>
      <c r="AT919" s="6"/>
      <c r="AU919" s="6"/>
      <c r="AV919" s="6"/>
      <c r="AW919" s="6"/>
      <c r="AX919" s="6"/>
      <c r="AY919" s="6"/>
      <c r="AZ919" s="6"/>
      <c r="BA919" s="6"/>
      <c r="BB919" s="6"/>
      <c r="BC919" s="6"/>
      <c r="BD919" s="6"/>
      <c r="BE919" s="6"/>
      <c r="BF919" s="6"/>
      <c r="BG919" s="6"/>
      <c r="BH919" s="6"/>
      <c r="BI919" s="6"/>
      <c r="BJ919" s="6"/>
      <c r="BK919" s="6"/>
      <c r="BL919" s="6"/>
    </row>
    <row r="920">
      <c r="A920" s="63"/>
      <c r="B920" s="64"/>
      <c r="C920" s="64"/>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6"/>
      <c r="AN920" s="66"/>
      <c r="AO920" s="66"/>
      <c r="AP920" s="67"/>
      <c r="AQ920" s="66"/>
      <c r="AR920" s="6"/>
      <c r="AS920" s="6"/>
      <c r="AT920" s="6"/>
      <c r="AU920" s="6"/>
      <c r="AV920" s="6"/>
      <c r="AW920" s="6"/>
      <c r="AX920" s="6"/>
      <c r="AY920" s="6"/>
      <c r="AZ920" s="6"/>
      <c r="BA920" s="6"/>
      <c r="BB920" s="6"/>
      <c r="BC920" s="6"/>
      <c r="BD920" s="6"/>
      <c r="BE920" s="6"/>
      <c r="BF920" s="6"/>
      <c r="BG920" s="6"/>
      <c r="BH920" s="6"/>
      <c r="BI920" s="6"/>
      <c r="BJ920" s="6"/>
      <c r="BK920" s="6"/>
      <c r="BL920" s="6"/>
    </row>
    <row r="921">
      <c r="A921" s="63"/>
      <c r="B921" s="64"/>
      <c r="C921" s="64"/>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6"/>
      <c r="AN921" s="66"/>
      <c r="AO921" s="66"/>
      <c r="AP921" s="67"/>
      <c r="AQ921" s="66"/>
      <c r="AR921" s="6"/>
      <c r="AS921" s="6"/>
      <c r="AT921" s="6"/>
      <c r="AU921" s="6"/>
      <c r="AV921" s="6"/>
      <c r="AW921" s="6"/>
      <c r="AX921" s="6"/>
      <c r="AY921" s="6"/>
      <c r="AZ921" s="6"/>
      <c r="BA921" s="6"/>
      <c r="BB921" s="6"/>
      <c r="BC921" s="6"/>
      <c r="BD921" s="6"/>
      <c r="BE921" s="6"/>
      <c r="BF921" s="6"/>
      <c r="BG921" s="6"/>
      <c r="BH921" s="6"/>
      <c r="BI921" s="6"/>
      <c r="BJ921" s="6"/>
      <c r="BK921" s="6"/>
      <c r="BL921" s="6"/>
    </row>
    <row r="922">
      <c r="A922" s="63"/>
      <c r="B922" s="64"/>
      <c r="C922" s="64"/>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6"/>
      <c r="AN922" s="66"/>
      <c r="AO922" s="66"/>
      <c r="AP922" s="67"/>
      <c r="AQ922" s="66"/>
      <c r="AR922" s="6"/>
      <c r="AS922" s="6"/>
      <c r="AT922" s="6"/>
      <c r="AU922" s="6"/>
      <c r="AV922" s="6"/>
      <c r="AW922" s="6"/>
      <c r="AX922" s="6"/>
      <c r="AY922" s="6"/>
      <c r="AZ922" s="6"/>
      <c r="BA922" s="6"/>
      <c r="BB922" s="6"/>
      <c r="BC922" s="6"/>
      <c r="BD922" s="6"/>
      <c r="BE922" s="6"/>
      <c r="BF922" s="6"/>
      <c r="BG922" s="6"/>
      <c r="BH922" s="6"/>
      <c r="BI922" s="6"/>
      <c r="BJ922" s="6"/>
      <c r="BK922" s="6"/>
      <c r="BL922" s="6"/>
    </row>
    <row r="923">
      <c r="A923" s="63"/>
      <c r="B923" s="64"/>
      <c r="C923" s="64"/>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6"/>
      <c r="AN923" s="66"/>
      <c r="AO923" s="66"/>
      <c r="AP923" s="67"/>
      <c r="AQ923" s="66"/>
      <c r="AR923" s="6"/>
      <c r="AS923" s="6"/>
      <c r="AT923" s="6"/>
      <c r="AU923" s="6"/>
      <c r="AV923" s="6"/>
      <c r="AW923" s="6"/>
      <c r="AX923" s="6"/>
      <c r="AY923" s="6"/>
      <c r="AZ923" s="6"/>
      <c r="BA923" s="6"/>
      <c r="BB923" s="6"/>
      <c r="BC923" s="6"/>
      <c r="BD923" s="6"/>
      <c r="BE923" s="6"/>
      <c r="BF923" s="6"/>
      <c r="BG923" s="6"/>
      <c r="BH923" s="6"/>
      <c r="BI923" s="6"/>
      <c r="BJ923" s="6"/>
      <c r="BK923" s="6"/>
      <c r="BL923" s="6"/>
    </row>
    <row r="924">
      <c r="A924" s="63"/>
      <c r="B924" s="64"/>
      <c r="C924" s="64"/>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6"/>
      <c r="AN924" s="66"/>
      <c r="AO924" s="66"/>
      <c r="AP924" s="67"/>
      <c r="AQ924" s="66"/>
      <c r="AR924" s="6"/>
      <c r="AS924" s="6"/>
      <c r="AT924" s="6"/>
      <c r="AU924" s="6"/>
      <c r="AV924" s="6"/>
      <c r="AW924" s="6"/>
      <c r="AX924" s="6"/>
      <c r="AY924" s="6"/>
      <c r="AZ924" s="6"/>
      <c r="BA924" s="6"/>
      <c r="BB924" s="6"/>
      <c r="BC924" s="6"/>
      <c r="BD924" s="6"/>
      <c r="BE924" s="6"/>
      <c r="BF924" s="6"/>
      <c r="BG924" s="6"/>
      <c r="BH924" s="6"/>
      <c r="BI924" s="6"/>
      <c r="BJ924" s="6"/>
      <c r="BK924" s="6"/>
      <c r="BL924" s="6"/>
    </row>
    <row r="925">
      <c r="A925" s="63"/>
      <c r="B925" s="64"/>
      <c r="C925" s="64"/>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6"/>
      <c r="AN925" s="66"/>
      <c r="AO925" s="66"/>
      <c r="AP925" s="67"/>
      <c r="AQ925" s="66"/>
      <c r="AR925" s="6"/>
      <c r="AS925" s="6"/>
      <c r="AT925" s="6"/>
      <c r="AU925" s="6"/>
      <c r="AV925" s="6"/>
      <c r="AW925" s="6"/>
      <c r="AX925" s="6"/>
      <c r="AY925" s="6"/>
      <c r="AZ925" s="6"/>
      <c r="BA925" s="6"/>
      <c r="BB925" s="6"/>
      <c r="BC925" s="6"/>
      <c r="BD925" s="6"/>
      <c r="BE925" s="6"/>
      <c r="BF925" s="6"/>
      <c r="BG925" s="6"/>
      <c r="BH925" s="6"/>
      <c r="BI925" s="6"/>
      <c r="BJ925" s="6"/>
      <c r="BK925" s="6"/>
      <c r="BL925" s="6"/>
    </row>
    <row r="926">
      <c r="A926" s="63"/>
      <c r="B926" s="64"/>
      <c r="C926" s="64"/>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6"/>
      <c r="AN926" s="66"/>
      <c r="AO926" s="66"/>
      <c r="AP926" s="67"/>
      <c r="AQ926" s="66"/>
      <c r="AR926" s="6"/>
      <c r="AS926" s="6"/>
      <c r="AT926" s="6"/>
      <c r="AU926" s="6"/>
      <c r="AV926" s="6"/>
      <c r="AW926" s="6"/>
      <c r="AX926" s="6"/>
      <c r="AY926" s="6"/>
      <c r="AZ926" s="6"/>
      <c r="BA926" s="6"/>
      <c r="BB926" s="6"/>
      <c r="BC926" s="6"/>
      <c r="BD926" s="6"/>
      <c r="BE926" s="6"/>
      <c r="BF926" s="6"/>
      <c r="BG926" s="6"/>
      <c r="BH926" s="6"/>
      <c r="BI926" s="6"/>
      <c r="BJ926" s="6"/>
      <c r="BK926" s="6"/>
      <c r="BL926" s="6"/>
    </row>
    <row r="927">
      <c r="A927" s="63"/>
      <c r="B927" s="64"/>
      <c r="C927" s="64"/>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6"/>
      <c r="AN927" s="66"/>
      <c r="AO927" s="66"/>
      <c r="AP927" s="67"/>
      <c r="AQ927" s="66"/>
      <c r="AR927" s="6"/>
      <c r="AS927" s="6"/>
      <c r="AT927" s="6"/>
      <c r="AU927" s="6"/>
      <c r="AV927" s="6"/>
      <c r="AW927" s="6"/>
      <c r="AX927" s="6"/>
      <c r="AY927" s="6"/>
      <c r="AZ927" s="6"/>
      <c r="BA927" s="6"/>
      <c r="BB927" s="6"/>
      <c r="BC927" s="6"/>
      <c r="BD927" s="6"/>
      <c r="BE927" s="6"/>
      <c r="BF927" s="6"/>
      <c r="BG927" s="6"/>
      <c r="BH927" s="6"/>
      <c r="BI927" s="6"/>
      <c r="BJ927" s="6"/>
      <c r="BK927" s="6"/>
      <c r="BL927" s="6"/>
    </row>
    <row r="928">
      <c r="A928" s="63"/>
      <c r="B928" s="64"/>
      <c r="C928" s="64"/>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6"/>
      <c r="AN928" s="66"/>
      <c r="AO928" s="66"/>
      <c r="AP928" s="67"/>
      <c r="AQ928" s="66"/>
      <c r="AR928" s="6"/>
      <c r="AS928" s="6"/>
      <c r="AT928" s="6"/>
      <c r="AU928" s="6"/>
      <c r="AV928" s="6"/>
      <c r="AW928" s="6"/>
      <c r="AX928" s="6"/>
      <c r="AY928" s="6"/>
      <c r="AZ928" s="6"/>
      <c r="BA928" s="6"/>
      <c r="BB928" s="6"/>
      <c r="BC928" s="6"/>
      <c r="BD928" s="6"/>
      <c r="BE928" s="6"/>
      <c r="BF928" s="6"/>
      <c r="BG928" s="6"/>
      <c r="BH928" s="6"/>
      <c r="BI928" s="6"/>
      <c r="BJ928" s="6"/>
      <c r="BK928" s="6"/>
      <c r="BL928" s="6"/>
    </row>
    <row r="929">
      <c r="A929" s="63"/>
      <c r="B929" s="64"/>
      <c r="C929" s="64"/>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6"/>
      <c r="AN929" s="66"/>
      <c r="AO929" s="66"/>
      <c r="AP929" s="67"/>
      <c r="AQ929" s="66"/>
      <c r="AR929" s="6"/>
      <c r="AS929" s="6"/>
      <c r="AT929" s="6"/>
      <c r="AU929" s="6"/>
      <c r="AV929" s="6"/>
      <c r="AW929" s="6"/>
      <c r="AX929" s="6"/>
      <c r="AY929" s="6"/>
      <c r="AZ929" s="6"/>
      <c r="BA929" s="6"/>
      <c r="BB929" s="6"/>
      <c r="BC929" s="6"/>
      <c r="BD929" s="6"/>
      <c r="BE929" s="6"/>
      <c r="BF929" s="6"/>
      <c r="BG929" s="6"/>
      <c r="BH929" s="6"/>
      <c r="BI929" s="6"/>
      <c r="BJ929" s="6"/>
      <c r="BK929" s="6"/>
      <c r="BL929" s="6"/>
    </row>
    <row r="930">
      <c r="A930" s="63"/>
      <c r="B930" s="64"/>
      <c r="C930" s="64"/>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6"/>
      <c r="AN930" s="66"/>
      <c r="AO930" s="66"/>
      <c r="AP930" s="67"/>
      <c r="AQ930" s="66"/>
      <c r="AR930" s="6"/>
      <c r="AS930" s="6"/>
      <c r="AT930" s="6"/>
      <c r="AU930" s="6"/>
      <c r="AV930" s="6"/>
      <c r="AW930" s="6"/>
      <c r="AX930" s="6"/>
      <c r="AY930" s="6"/>
      <c r="AZ930" s="6"/>
      <c r="BA930" s="6"/>
      <c r="BB930" s="6"/>
      <c r="BC930" s="6"/>
      <c r="BD930" s="6"/>
      <c r="BE930" s="6"/>
      <c r="BF930" s="6"/>
      <c r="BG930" s="6"/>
      <c r="BH930" s="6"/>
      <c r="BI930" s="6"/>
      <c r="BJ930" s="6"/>
      <c r="BK930" s="6"/>
      <c r="BL930" s="6"/>
    </row>
    <row r="931">
      <c r="A931" s="63"/>
      <c r="B931" s="64"/>
      <c r="C931" s="64"/>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6"/>
      <c r="AN931" s="66"/>
      <c r="AO931" s="66"/>
      <c r="AP931" s="67"/>
      <c r="AQ931" s="66"/>
      <c r="AR931" s="6"/>
      <c r="AS931" s="6"/>
      <c r="AT931" s="6"/>
      <c r="AU931" s="6"/>
      <c r="AV931" s="6"/>
      <c r="AW931" s="6"/>
      <c r="AX931" s="6"/>
      <c r="AY931" s="6"/>
      <c r="AZ931" s="6"/>
      <c r="BA931" s="6"/>
      <c r="BB931" s="6"/>
      <c r="BC931" s="6"/>
      <c r="BD931" s="6"/>
      <c r="BE931" s="6"/>
      <c r="BF931" s="6"/>
      <c r="BG931" s="6"/>
      <c r="BH931" s="6"/>
      <c r="BI931" s="6"/>
      <c r="BJ931" s="6"/>
      <c r="BK931" s="6"/>
      <c r="BL931" s="6"/>
    </row>
    <row r="932">
      <c r="A932" s="63"/>
      <c r="B932" s="64"/>
      <c r="C932" s="64"/>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6"/>
      <c r="AN932" s="66"/>
      <c r="AO932" s="66"/>
      <c r="AP932" s="67"/>
      <c r="AQ932" s="66"/>
      <c r="AR932" s="6"/>
      <c r="AS932" s="6"/>
      <c r="AT932" s="6"/>
      <c r="AU932" s="6"/>
      <c r="AV932" s="6"/>
      <c r="AW932" s="6"/>
      <c r="AX932" s="6"/>
      <c r="AY932" s="6"/>
      <c r="AZ932" s="6"/>
      <c r="BA932" s="6"/>
      <c r="BB932" s="6"/>
      <c r="BC932" s="6"/>
      <c r="BD932" s="6"/>
      <c r="BE932" s="6"/>
      <c r="BF932" s="6"/>
      <c r="BG932" s="6"/>
      <c r="BH932" s="6"/>
      <c r="BI932" s="6"/>
      <c r="BJ932" s="6"/>
      <c r="BK932" s="6"/>
      <c r="BL932" s="6"/>
    </row>
    <row r="933">
      <c r="A933" s="63"/>
      <c r="B933" s="64"/>
      <c r="C933" s="64"/>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6"/>
      <c r="AN933" s="66"/>
      <c r="AO933" s="66"/>
      <c r="AP933" s="67"/>
      <c r="AQ933" s="66"/>
      <c r="AR933" s="6"/>
      <c r="AS933" s="6"/>
      <c r="AT933" s="6"/>
      <c r="AU933" s="6"/>
      <c r="AV933" s="6"/>
      <c r="AW933" s="6"/>
      <c r="AX933" s="6"/>
      <c r="AY933" s="6"/>
      <c r="AZ933" s="6"/>
      <c r="BA933" s="6"/>
      <c r="BB933" s="6"/>
      <c r="BC933" s="6"/>
      <c r="BD933" s="6"/>
      <c r="BE933" s="6"/>
      <c r="BF933" s="6"/>
      <c r="BG933" s="6"/>
      <c r="BH933" s="6"/>
      <c r="BI933" s="6"/>
      <c r="BJ933" s="6"/>
      <c r="BK933" s="6"/>
      <c r="BL933" s="6"/>
    </row>
    <row r="934">
      <c r="A934" s="63"/>
      <c r="B934" s="64"/>
      <c r="C934" s="64"/>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6"/>
      <c r="AN934" s="66"/>
      <c r="AO934" s="66"/>
      <c r="AP934" s="67"/>
      <c r="AQ934" s="66"/>
      <c r="AR934" s="6"/>
      <c r="AS934" s="6"/>
      <c r="AT934" s="6"/>
      <c r="AU934" s="6"/>
      <c r="AV934" s="6"/>
      <c r="AW934" s="6"/>
      <c r="AX934" s="6"/>
      <c r="AY934" s="6"/>
      <c r="AZ934" s="6"/>
      <c r="BA934" s="6"/>
      <c r="BB934" s="6"/>
      <c r="BC934" s="6"/>
      <c r="BD934" s="6"/>
      <c r="BE934" s="6"/>
      <c r="BF934" s="6"/>
      <c r="BG934" s="6"/>
      <c r="BH934" s="6"/>
      <c r="BI934" s="6"/>
      <c r="BJ934" s="6"/>
      <c r="BK934" s="6"/>
      <c r="BL934" s="6"/>
    </row>
    <row r="935">
      <c r="A935" s="63"/>
      <c r="B935" s="64"/>
      <c r="C935" s="64"/>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6"/>
      <c r="AN935" s="66"/>
      <c r="AO935" s="66"/>
      <c r="AP935" s="67"/>
      <c r="AQ935" s="66"/>
      <c r="AR935" s="6"/>
      <c r="AS935" s="6"/>
      <c r="AT935" s="6"/>
      <c r="AU935" s="6"/>
      <c r="AV935" s="6"/>
      <c r="AW935" s="6"/>
      <c r="AX935" s="6"/>
      <c r="AY935" s="6"/>
      <c r="AZ935" s="6"/>
      <c r="BA935" s="6"/>
      <c r="BB935" s="6"/>
      <c r="BC935" s="6"/>
      <c r="BD935" s="6"/>
      <c r="BE935" s="6"/>
      <c r="BF935" s="6"/>
      <c r="BG935" s="6"/>
      <c r="BH935" s="6"/>
      <c r="BI935" s="6"/>
      <c r="BJ935" s="6"/>
      <c r="BK935" s="6"/>
      <c r="BL935" s="6"/>
    </row>
    <row r="936">
      <c r="A936" s="63"/>
      <c r="B936" s="64"/>
      <c r="C936" s="64"/>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6"/>
      <c r="AN936" s="66"/>
      <c r="AO936" s="66"/>
      <c r="AP936" s="67"/>
      <c r="AQ936" s="66"/>
      <c r="AR936" s="6"/>
      <c r="AS936" s="6"/>
      <c r="AT936" s="6"/>
      <c r="AU936" s="6"/>
      <c r="AV936" s="6"/>
      <c r="AW936" s="6"/>
      <c r="AX936" s="6"/>
      <c r="AY936" s="6"/>
      <c r="AZ936" s="6"/>
      <c r="BA936" s="6"/>
      <c r="BB936" s="6"/>
      <c r="BC936" s="6"/>
      <c r="BD936" s="6"/>
      <c r="BE936" s="6"/>
      <c r="BF936" s="6"/>
      <c r="BG936" s="6"/>
      <c r="BH936" s="6"/>
      <c r="BI936" s="6"/>
      <c r="BJ936" s="6"/>
      <c r="BK936" s="6"/>
      <c r="BL936" s="6"/>
    </row>
    <row r="937">
      <c r="A937" s="63"/>
      <c r="B937" s="64"/>
      <c r="C937" s="64"/>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6"/>
      <c r="AN937" s="66"/>
      <c r="AO937" s="66"/>
      <c r="AP937" s="67"/>
      <c r="AQ937" s="66"/>
      <c r="AR937" s="6"/>
      <c r="AS937" s="6"/>
      <c r="AT937" s="6"/>
      <c r="AU937" s="6"/>
      <c r="AV937" s="6"/>
      <c r="AW937" s="6"/>
      <c r="AX937" s="6"/>
      <c r="AY937" s="6"/>
      <c r="AZ937" s="6"/>
      <c r="BA937" s="6"/>
      <c r="BB937" s="6"/>
      <c r="BC937" s="6"/>
      <c r="BD937" s="6"/>
      <c r="BE937" s="6"/>
      <c r="BF937" s="6"/>
      <c r="BG937" s="6"/>
      <c r="BH937" s="6"/>
      <c r="BI937" s="6"/>
      <c r="BJ937" s="6"/>
      <c r="BK937" s="6"/>
      <c r="BL937" s="6"/>
    </row>
    <row r="938">
      <c r="A938" s="63"/>
      <c r="B938" s="64"/>
      <c r="C938" s="64"/>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6"/>
      <c r="AN938" s="66"/>
      <c r="AO938" s="66"/>
      <c r="AP938" s="67"/>
      <c r="AQ938" s="66"/>
      <c r="AR938" s="6"/>
      <c r="AS938" s="6"/>
      <c r="AT938" s="6"/>
      <c r="AU938" s="6"/>
      <c r="AV938" s="6"/>
      <c r="AW938" s="6"/>
      <c r="AX938" s="6"/>
      <c r="AY938" s="6"/>
      <c r="AZ938" s="6"/>
      <c r="BA938" s="6"/>
      <c r="BB938" s="6"/>
      <c r="BC938" s="6"/>
      <c r="BD938" s="6"/>
      <c r="BE938" s="6"/>
      <c r="BF938" s="6"/>
      <c r="BG938" s="6"/>
      <c r="BH938" s="6"/>
      <c r="BI938" s="6"/>
      <c r="BJ938" s="6"/>
      <c r="BK938" s="6"/>
      <c r="BL938" s="6"/>
    </row>
    <row r="939">
      <c r="A939" s="63"/>
      <c r="B939" s="64"/>
      <c r="C939" s="64"/>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6"/>
      <c r="AN939" s="66"/>
      <c r="AO939" s="66"/>
      <c r="AP939" s="67"/>
      <c r="AQ939" s="66"/>
      <c r="AR939" s="6"/>
      <c r="AS939" s="6"/>
      <c r="AT939" s="6"/>
      <c r="AU939" s="6"/>
      <c r="AV939" s="6"/>
      <c r="AW939" s="6"/>
      <c r="AX939" s="6"/>
      <c r="AY939" s="6"/>
      <c r="AZ939" s="6"/>
      <c r="BA939" s="6"/>
      <c r="BB939" s="6"/>
      <c r="BC939" s="6"/>
      <c r="BD939" s="6"/>
      <c r="BE939" s="6"/>
      <c r="BF939" s="6"/>
      <c r="BG939" s="6"/>
      <c r="BH939" s="6"/>
      <c r="BI939" s="6"/>
      <c r="BJ939" s="6"/>
      <c r="BK939" s="6"/>
      <c r="BL939" s="6"/>
    </row>
    <row r="940">
      <c r="A940" s="63"/>
      <c r="B940" s="64"/>
      <c r="C940" s="64"/>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6"/>
      <c r="AN940" s="66"/>
      <c r="AO940" s="66"/>
      <c r="AP940" s="67"/>
      <c r="AQ940" s="66"/>
      <c r="AR940" s="6"/>
      <c r="AS940" s="6"/>
      <c r="AT940" s="6"/>
      <c r="AU940" s="6"/>
      <c r="AV940" s="6"/>
      <c r="AW940" s="6"/>
      <c r="AX940" s="6"/>
      <c r="AY940" s="6"/>
      <c r="AZ940" s="6"/>
      <c r="BA940" s="6"/>
      <c r="BB940" s="6"/>
      <c r="BC940" s="6"/>
      <c r="BD940" s="6"/>
      <c r="BE940" s="6"/>
      <c r="BF940" s="6"/>
      <c r="BG940" s="6"/>
      <c r="BH940" s="6"/>
      <c r="BI940" s="6"/>
      <c r="BJ940" s="6"/>
      <c r="BK940" s="6"/>
      <c r="BL940" s="6"/>
    </row>
    <row r="941">
      <c r="A941" s="63"/>
      <c r="B941" s="64"/>
      <c r="C941" s="64"/>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6"/>
      <c r="AN941" s="66"/>
      <c r="AO941" s="66"/>
      <c r="AP941" s="67"/>
      <c r="AQ941" s="66"/>
      <c r="AR941" s="6"/>
      <c r="AS941" s="6"/>
      <c r="AT941" s="6"/>
      <c r="AU941" s="6"/>
      <c r="AV941" s="6"/>
      <c r="AW941" s="6"/>
      <c r="AX941" s="6"/>
      <c r="AY941" s="6"/>
      <c r="AZ941" s="6"/>
      <c r="BA941" s="6"/>
      <c r="BB941" s="6"/>
      <c r="BC941" s="6"/>
      <c r="BD941" s="6"/>
      <c r="BE941" s="6"/>
      <c r="BF941" s="6"/>
      <c r="BG941" s="6"/>
      <c r="BH941" s="6"/>
      <c r="BI941" s="6"/>
      <c r="BJ941" s="6"/>
      <c r="BK941" s="6"/>
      <c r="BL941" s="6"/>
    </row>
    <row r="942">
      <c r="A942" s="63"/>
      <c r="B942" s="64"/>
      <c r="C942" s="64"/>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6"/>
      <c r="AN942" s="66"/>
      <c r="AO942" s="66"/>
      <c r="AP942" s="67"/>
      <c r="AQ942" s="66"/>
      <c r="AR942" s="6"/>
      <c r="AS942" s="6"/>
      <c r="AT942" s="6"/>
      <c r="AU942" s="6"/>
      <c r="AV942" s="6"/>
      <c r="AW942" s="6"/>
      <c r="AX942" s="6"/>
      <c r="AY942" s="6"/>
      <c r="AZ942" s="6"/>
      <c r="BA942" s="6"/>
      <c r="BB942" s="6"/>
      <c r="BC942" s="6"/>
      <c r="BD942" s="6"/>
      <c r="BE942" s="6"/>
      <c r="BF942" s="6"/>
      <c r="BG942" s="6"/>
      <c r="BH942" s="6"/>
      <c r="BI942" s="6"/>
      <c r="BJ942" s="6"/>
      <c r="BK942" s="6"/>
      <c r="BL942" s="6"/>
    </row>
    <row r="943">
      <c r="A943" s="63"/>
      <c r="B943" s="64"/>
      <c r="C943" s="64"/>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6"/>
      <c r="AN943" s="66"/>
      <c r="AO943" s="66"/>
      <c r="AP943" s="67"/>
      <c r="AQ943" s="66"/>
      <c r="AR943" s="6"/>
      <c r="AS943" s="6"/>
      <c r="AT943" s="6"/>
      <c r="AU943" s="6"/>
      <c r="AV943" s="6"/>
      <c r="AW943" s="6"/>
      <c r="AX943" s="6"/>
      <c r="AY943" s="6"/>
      <c r="AZ943" s="6"/>
      <c r="BA943" s="6"/>
      <c r="BB943" s="6"/>
      <c r="BC943" s="6"/>
      <c r="BD943" s="6"/>
      <c r="BE943" s="6"/>
      <c r="BF943" s="6"/>
      <c r="BG943" s="6"/>
      <c r="BH943" s="6"/>
      <c r="BI943" s="6"/>
      <c r="BJ943" s="6"/>
      <c r="BK943" s="6"/>
      <c r="BL943" s="6"/>
    </row>
    <row r="944">
      <c r="A944" s="63"/>
      <c r="B944" s="64"/>
      <c r="C944" s="64"/>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6"/>
      <c r="AN944" s="66"/>
      <c r="AO944" s="66"/>
      <c r="AP944" s="67"/>
      <c r="AQ944" s="66"/>
      <c r="AR944" s="6"/>
      <c r="AS944" s="6"/>
      <c r="AT944" s="6"/>
      <c r="AU944" s="6"/>
      <c r="AV944" s="6"/>
      <c r="AW944" s="6"/>
      <c r="AX944" s="6"/>
      <c r="AY944" s="6"/>
      <c r="AZ944" s="6"/>
      <c r="BA944" s="6"/>
      <c r="BB944" s="6"/>
      <c r="BC944" s="6"/>
      <c r="BD944" s="6"/>
      <c r="BE944" s="6"/>
      <c r="BF944" s="6"/>
      <c r="BG944" s="6"/>
      <c r="BH944" s="6"/>
      <c r="BI944" s="6"/>
      <c r="BJ944" s="6"/>
      <c r="BK944" s="6"/>
      <c r="BL944" s="6"/>
    </row>
    <row r="945">
      <c r="A945" s="63"/>
      <c r="B945" s="64"/>
      <c r="C945" s="64"/>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6"/>
      <c r="AN945" s="66"/>
      <c r="AO945" s="66"/>
      <c r="AP945" s="67"/>
      <c r="AQ945" s="66"/>
      <c r="AR945" s="6"/>
      <c r="AS945" s="6"/>
      <c r="AT945" s="6"/>
      <c r="AU945" s="6"/>
      <c r="AV945" s="6"/>
      <c r="AW945" s="6"/>
      <c r="AX945" s="6"/>
      <c r="AY945" s="6"/>
      <c r="AZ945" s="6"/>
      <c r="BA945" s="6"/>
      <c r="BB945" s="6"/>
      <c r="BC945" s="6"/>
      <c r="BD945" s="6"/>
      <c r="BE945" s="6"/>
      <c r="BF945" s="6"/>
      <c r="BG945" s="6"/>
      <c r="BH945" s="6"/>
      <c r="BI945" s="6"/>
      <c r="BJ945" s="6"/>
      <c r="BK945" s="6"/>
      <c r="BL945" s="6"/>
    </row>
    <row r="946">
      <c r="A946" s="63"/>
      <c r="B946" s="64"/>
      <c r="C946" s="64"/>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6"/>
      <c r="AN946" s="66"/>
      <c r="AO946" s="66"/>
      <c r="AP946" s="67"/>
      <c r="AQ946" s="66"/>
      <c r="AR946" s="6"/>
      <c r="AS946" s="6"/>
      <c r="AT946" s="6"/>
      <c r="AU946" s="6"/>
      <c r="AV946" s="6"/>
      <c r="AW946" s="6"/>
      <c r="AX946" s="6"/>
      <c r="AY946" s="6"/>
      <c r="AZ946" s="6"/>
      <c r="BA946" s="6"/>
      <c r="BB946" s="6"/>
      <c r="BC946" s="6"/>
      <c r="BD946" s="6"/>
      <c r="BE946" s="6"/>
      <c r="BF946" s="6"/>
      <c r="BG946" s="6"/>
      <c r="BH946" s="6"/>
      <c r="BI946" s="6"/>
      <c r="BJ946" s="6"/>
      <c r="BK946" s="6"/>
      <c r="BL946" s="6"/>
    </row>
    <row r="947">
      <c r="A947" s="63"/>
      <c r="B947" s="64"/>
      <c r="C947" s="64"/>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6"/>
      <c r="AN947" s="66"/>
      <c r="AO947" s="66"/>
      <c r="AP947" s="67"/>
      <c r="AQ947" s="66"/>
      <c r="AR947" s="6"/>
      <c r="AS947" s="6"/>
      <c r="AT947" s="6"/>
      <c r="AU947" s="6"/>
      <c r="AV947" s="6"/>
      <c r="AW947" s="6"/>
      <c r="AX947" s="6"/>
      <c r="AY947" s="6"/>
      <c r="AZ947" s="6"/>
      <c r="BA947" s="6"/>
      <c r="BB947" s="6"/>
      <c r="BC947" s="6"/>
      <c r="BD947" s="6"/>
      <c r="BE947" s="6"/>
      <c r="BF947" s="6"/>
      <c r="BG947" s="6"/>
      <c r="BH947" s="6"/>
      <c r="BI947" s="6"/>
      <c r="BJ947" s="6"/>
      <c r="BK947" s="6"/>
      <c r="BL947" s="6"/>
    </row>
    <row r="948">
      <c r="A948" s="63"/>
      <c r="B948" s="64"/>
      <c r="C948" s="64"/>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6"/>
      <c r="AN948" s="66"/>
      <c r="AO948" s="66"/>
      <c r="AP948" s="67"/>
      <c r="AQ948" s="66"/>
      <c r="AR948" s="6"/>
      <c r="AS948" s="6"/>
      <c r="AT948" s="6"/>
      <c r="AU948" s="6"/>
      <c r="AV948" s="6"/>
      <c r="AW948" s="6"/>
      <c r="AX948" s="6"/>
      <c r="AY948" s="6"/>
      <c r="AZ948" s="6"/>
      <c r="BA948" s="6"/>
      <c r="BB948" s="6"/>
      <c r="BC948" s="6"/>
      <c r="BD948" s="6"/>
      <c r="BE948" s="6"/>
      <c r="BF948" s="6"/>
      <c r="BG948" s="6"/>
      <c r="BH948" s="6"/>
      <c r="BI948" s="6"/>
      <c r="BJ948" s="6"/>
      <c r="BK948" s="6"/>
      <c r="BL948" s="6"/>
    </row>
    <row r="949">
      <c r="A949" s="63"/>
      <c r="B949" s="64"/>
      <c r="C949" s="64"/>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6"/>
      <c r="AN949" s="66"/>
      <c r="AO949" s="66"/>
      <c r="AP949" s="67"/>
      <c r="AQ949" s="66"/>
      <c r="AR949" s="6"/>
      <c r="AS949" s="6"/>
      <c r="AT949" s="6"/>
      <c r="AU949" s="6"/>
      <c r="AV949" s="6"/>
      <c r="AW949" s="6"/>
      <c r="AX949" s="6"/>
      <c r="AY949" s="6"/>
      <c r="AZ949" s="6"/>
      <c r="BA949" s="6"/>
      <c r="BB949" s="6"/>
      <c r="BC949" s="6"/>
      <c r="BD949" s="6"/>
      <c r="BE949" s="6"/>
      <c r="BF949" s="6"/>
      <c r="BG949" s="6"/>
      <c r="BH949" s="6"/>
      <c r="BI949" s="6"/>
      <c r="BJ949" s="6"/>
      <c r="BK949" s="6"/>
      <c r="BL949" s="6"/>
    </row>
    <row r="950">
      <c r="A950" s="63"/>
      <c r="B950" s="64"/>
      <c r="C950" s="64"/>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6"/>
      <c r="AN950" s="66"/>
      <c r="AO950" s="66"/>
      <c r="AP950" s="67"/>
      <c r="AQ950" s="66"/>
      <c r="AR950" s="6"/>
      <c r="AS950" s="6"/>
      <c r="AT950" s="6"/>
      <c r="AU950" s="6"/>
      <c r="AV950" s="6"/>
      <c r="AW950" s="6"/>
      <c r="AX950" s="6"/>
      <c r="AY950" s="6"/>
      <c r="AZ950" s="6"/>
      <c r="BA950" s="6"/>
      <c r="BB950" s="6"/>
      <c r="BC950" s="6"/>
      <c r="BD950" s="6"/>
      <c r="BE950" s="6"/>
      <c r="BF950" s="6"/>
      <c r="BG950" s="6"/>
      <c r="BH950" s="6"/>
      <c r="BI950" s="6"/>
      <c r="BJ950" s="6"/>
      <c r="BK950" s="6"/>
      <c r="BL950" s="6"/>
    </row>
    <row r="951">
      <c r="A951" s="63"/>
      <c r="B951" s="64"/>
      <c r="C951" s="64"/>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6"/>
      <c r="AN951" s="66"/>
      <c r="AO951" s="66"/>
      <c r="AP951" s="67"/>
      <c r="AQ951" s="66"/>
      <c r="AR951" s="6"/>
      <c r="AS951" s="6"/>
      <c r="AT951" s="6"/>
      <c r="AU951" s="6"/>
      <c r="AV951" s="6"/>
      <c r="AW951" s="6"/>
      <c r="AX951" s="6"/>
      <c r="AY951" s="6"/>
      <c r="AZ951" s="6"/>
      <c r="BA951" s="6"/>
      <c r="BB951" s="6"/>
      <c r="BC951" s="6"/>
      <c r="BD951" s="6"/>
      <c r="BE951" s="6"/>
      <c r="BF951" s="6"/>
      <c r="BG951" s="6"/>
      <c r="BH951" s="6"/>
      <c r="BI951" s="6"/>
      <c r="BJ951" s="6"/>
      <c r="BK951" s="6"/>
      <c r="BL951" s="6"/>
    </row>
    <row r="952">
      <c r="A952" s="63"/>
      <c r="B952" s="64"/>
      <c r="C952" s="64"/>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6"/>
      <c r="AN952" s="66"/>
      <c r="AO952" s="66"/>
      <c r="AP952" s="67"/>
      <c r="AQ952" s="66"/>
      <c r="AR952" s="6"/>
      <c r="AS952" s="6"/>
      <c r="AT952" s="6"/>
      <c r="AU952" s="6"/>
      <c r="AV952" s="6"/>
      <c r="AW952" s="6"/>
      <c r="AX952" s="6"/>
      <c r="AY952" s="6"/>
      <c r="AZ952" s="6"/>
      <c r="BA952" s="6"/>
      <c r="BB952" s="6"/>
      <c r="BC952" s="6"/>
      <c r="BD952" s="6"/>
      <c r="BE952" s="6"/>
      <c r="BF952" s="6"/>
      <c r="BG952" s="6"/>
      <c r="BH952" s="6"/>
      <c r="BI952" s="6"/>
      <c r="BJ952" s="6"/>
      <c r="BK952" s="6"/>
      <c r="BL952" s="6"/>
    </row>
    <row r="953">
      <c r="A953" s="63"/>
      <c r="B953" s="64"/>
      <c r="C953" s="64"/>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6"/>
      <c r="AN953" s="66"/>
      <c r="AO953" s="66"/>
      <c r="AP953" s="67"/>
      <c r="AQ953" s="66"/>
      <c r="AR953" s="6"/>
      <c r="AS953" s="6"/>
      <c r="AT953" s="6"/>
      <c r="AU953" s="6"/>
      <c r="AV953" s="6"/>
      <c r="AW953" s="6"/>
      <c r="AX953" s="6"/>
      <c r="AY953" s="6"/>
      <c r="AZ953" s="6"/>
      <c r="BA953" s="6"/>
      <c r="BB953" s="6"/>
      <c r="BC953" s="6"/>
      <c r="BD953" s="6"/>
      <c r="BE953" s="6"/>
      <c r="BF953" s="6"/>
      <c r="BG953" s="6"/>
      <c r="BH953" s="6"/>
      <c r="BI953" s="6"/>
      <c r="BJ953" s="6"/>
      <c r="BK953" s="6"/>
      <c r="BL953" s="6"/>
    </row>
    <row r="954">
      <c r="A954" s="63"/>
      <c r="B954" s="64"/>
      <c r="C954" s="64"/>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6"/>
      <c r="AN954" s="66"/>
      <c r="AO954" s="66"/>
      <c r="AP954" s="67"/>
      <c r="AQ954" s="66"/>
      <c r="AR954" s="6"/>
      <c r="AS954" s="6"/>
      <c r="AT954" s="6"/>
      <c r="AU954" s="6"/>
      <c r="AV954" s="6"/>
      <c r="AW954" s="6"/>
      <c r="AX954" s="6"/>
      <c r="AY954" s="6"/>
      <c r="AZ954" s="6"/>
      <c r="BA954" s="6"/>
      <c r="BB954" s="6"/>
      <c r="BC954" s="6"/>
      <c r="BD954" s="6"/>
      <c r="BE954" s="6"/>
      <c r="BF954" s="6"/>
      <c r="BG954" s="6"/>
      <c r="BH954" s="6"/>
      <c r="BI954" s="6"/>
      <c r="BJ954" s="6"/>
      <c r="BK954" s="6"/>
      <c r="BL954" s="6"/>
    </row>
    <row r="955">
      <c r="A955" s="63"/>
      <c r="B955" s="64"/>
      <c r="C955" s="64"/>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6"/>
      <c r="AN955" s="66"/>
      <c r="AO955" s="66"/>
      <c r="AP955" s="67"/>
      <c r="AQ955" s="66"/>
      <c r="AR955" s="6"/>
      <c r="AS955" s="6"/>
      <c r="AT955" s="6"/>
      <c r="AU955" s="6"/>
      <c r="AV955" s="6"/>
      <c r="AW955" s="6"/>
      <c r="AX955" s="6"/>
      <c r="AY955" s="6"/>
      <c r="AZ955" s="6"/>
      <c r="BA955" s="6"/>
      <c r="BB955" s="6"/>
      <c r="BC955" s="6"/>
      <c r="BD955" s="6"/>
      <c r="BE955" s="6"/>
      <c r="BF955" s="6"/>
      <c r="BG955" s="6"/>
      <c r="BH955" s="6"/>
      <c r="BI955" s="6"/>
      <c r="BJ955" s="6"/>
      <c r="BK955" s="6"/>
      <c r="BL955" s="6"/>
    </row>
    <row r="956">
      <c r="A956" s="63"/>
      <c r="B956" s="64"/>
      <c r="C956" s="64"/>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6"/>
      <c r="AN956" s="66"/>
      <c r="AO956" s="66"/>
      <c r="AP956" s="67"/>
      <c r="AQ956" s="66"/>
      <c r="AR956" s="6"/>
      <c r="AS956" s="6"/>
      <c r="AT956" s="6"/>
      <c r="AU956" s="6"/>
      <c r="AV956" s="6"/>
      <c r="AW956" s="6"/>
      <c r="AX956" s="6"/>
      <c r="AY956" s="6"/>
      <c r="AZ956" s="6"/>
      <c r="BA956" s="6"/>
      <c r="BB956" s="6"/>
      <c r="BC956" s="6"/>
      <c r="BD956" s="6"/>
      <c r="BE956" s="6"/>
      <c r="BF956" s="6"/>
      <c r="BG956" s="6"/>
      <c r="BH956" s="6"/>
      <c r="BI956" s="6"/>
      <c r="BJ956" s="6"/>
      <c r="BK956" s="6"/>
      <c r="BL956" s="6"/>
    </row>
    <row r="957">
      <c r="A957" s="63"/>
      <c r="B957" s="64"/>
      <c r="C957" s="64"/>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6"/>
      <c r="AN957" s="66"/>
      <c r="AO957" s="66"/>
      <c r="AP957" s="67"/>
      <c r="AQ957" s="66"/>
      <c r="AR957" s="6"/>
      <c r="AS957" s="6"/>
      <c r="AT957" s="6"/>
      <c r="AU957" s="6"/>
      <c r="AV957" s="6"/>
      <c r="AW957" s="6"/>
      <c r="AX957" s="6"/>
      <c r="AY957" s="6"/>
      <c r="AZ957" s="6"/>
      <c r="BA957" s="6"/>
      <c r="BB957" s="6"/>
      <c r="BC957" s="6"/>
      <c r="BD957" s="6"/>
      <c r="BE957" s="6"/>
      <c r="BF957" s="6"/>
      <c r="BG957" s="6"/>
      <c r="BH957" s="6"/>
      <c r="BI957" s="6"/>
      <c r="BJ957" s="6"/>
      <c r="BK957" s="6"/>
      <c r="BL957" s="6"/>
    </row>
    <row r="958">
      <c r="A958" s="63"/>
      <c r="B958" s="64"/>
      <c r="C958" s="64"/>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6"/>
      <c r="AN958" s="66"/>
      <c r="AO958" s="66"/>
      <c r="AP958" s="67"/>
      <c r="AQ958" s="66"/>
      <c r="AR958" s="6"/>
      <c r="AS958" s="6"/>
      <c r="AT958" s="6"/>
      <c r="AU958" s="6"/>
      <c r="AV958" s="6"/>
      <c r="AW958" s="6"/>
      <c r="AX958" s="6"/>
      <c r="AY958" s="6"/>
      <c r="AZ958" s="6"/>
      <c r="BA958" s="6"/>
      <c r="BB958" s="6"/>
      <c r="BC958" s="6"/>
      <c r="BD958" s="6"/>
      <c r="BE958" s="6"/>
      <c r="BF958" s="6"/>
      <c r="BG958" s="6"/>
      <c r="BH958" s="6"/>
      <c r="BI958" s="6"/>
      <c r="BJ958" s="6"/>
      <c r="BK958" s="6"/>
      <c r="BL958" s="6"/>
    </row>
    <row r="959">
      <c r="A959" s="63"/>
      <c r="B959" s="64"/>
      <c r="C959" s="64"/>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6"/>
      <c r="AN959" s="66"/>
      <c r="AO959" s="66"/>
      <c r="AP959" s="67"/>
      <c r="AQ959" s="66"/>
      <c r="AR959" s="6"/>
      <c r="AS959" s="6"/>
      <c r="AT959" s="6"/>
      <c r="AU959" s="6"/>
      <c r="AV959" s="6"/>
      <c r="AW959" s="6"/>
      <c r="AX959" s="6"/>
      <c r="AY959" s="6"/>
      <c r="AZ959" s="6"/>
      <c r="BA959" s="6"/>
      <c r="BB959" s="6"/>
      <c r="BC959" s="6"/>
      <c r="BD959" s="6"/>
      <c r="BE959" s="6"/>
      <c r="BF959" s="6"/>
      <c r="BG959" s="6"/>
      <c r="BH959" s="6"/>
      <c r="BI959" s="6"/>
      <c r="BJ959" s="6"/>
      <c r="BK959" s="6"/>
      <c r="BL959" s="6"/>
    </row>
    <row r="960">
      <c r="A960" s="63"/>
      <c r="B960" s="64"/>
      <c r="C960" s="64"/>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6"/>
      <c r="AN960" s="66"/>
      <c r="AO960" s="66"/>
      <c r="AP960" s="67"/>
      <c r="AQ960" s="66"/>
      <c r="AR960" s="6"/>
      <c r="AS960" s="6"/>
      <c r="AT960" s="6"/>
      <c r="AU960" s="6"/>
      <c r="AV960" s="6"/>
      <c r="AW960" s="6"/>
      <c r="AX960" s="6"/>
      <c r="AY960" s="6"/>
      <c r="AZ960" s="6"/>
      <c r="BA960" s="6"/>
      <c r="BB960" s="6"/>
      <c r="BC960" s="6"/>
      <c r="BD960" s="6"/>
      <c r="BE960" s="6"/>
      <c r="BF960" s="6"/>
      <c r="BG960" s="6"/>
      <c r="BH960" s="6"/>
      <c r="BI960" s="6"/>
      <c r="BJ960" s="6"/>
      <c r="BK960" s="6"/>
      <c r="BL960" s="6"/>
    </row>
    <row r="961">
      <c r="A961" s="63"/>
      <c r="B961" s="64"/>
      <c r="C961" s="64"/>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6"/>
      <c r="AN961" s="66"/>
      <c r="AO961" s="66"/>
      <c r="AP961" s="67"/>
      <c r="AQ961" s="66"/>
      <c r="AR961" s="6"/>
      <c r="AS961" s="6"/>
      <c r="AT961" s="6"/>
      <c r="AU961" s="6"/>
      <c r="AV961" s="6"/>
      <c r="AW961" s="6"/>
      <c r="AX961" s="6"/>
      <c r="AY961" s="6"/>
      <c r="AZ961" s="6"/>
      <c r="BA961" s="6"/>
      <c r="BB961" s="6"/>
      <c r="BC961" s="6"/>
      <c r="BD961" s="6"/>
      <c r="BE961" s="6"/>
      <c r="BF961" s="6"/>
      <c r="BG961" s="6"/>
      <c r="BH961" s="6"/>
      <c r="BI961" s="6"/>
      <c r="BJ961" s="6"/>
      <c r="BK961" s="6"/>
      <c r="BL961" s="6"/>
    </row>
    <row r="962">
      <c r="A962" s="63"/>
      <c r="B962" s="64"/>
      <c r="C962" s="64"/>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6"/>
      <c r="AN962" s="66"/>
      <c r="AO962" s="66"/>
      <c r="AP962" s="67"/>
      <c r="AQ962" s="66"/>
      <c r="AR962" s="6"/>
      <c r="AS962" s="6"/>
      <c r="AT962" s="6"/>
      <c r="AU962" s="6"/>
      <c r="AV962" s="6"/>
      <c r="AW962" s="6"/>
      <c r="AX962" s="6"/>
      <c r="AY962" s="6"/>
      <c r="AZ962" s="6"/>
      <c r="BA962" s="6"/>
      <c r="BB962" s="6"/>
      <c r="BC962" s="6"/>
      <c r="BD962" s="6"/>
      <c r="BE962" s="6"/>
      <c r="BF962" s="6"/>
      <c r="BG962" s="6"/>
      <c r="BH962" s="6"/>
      <c r="BI962" s="6"/>
      <c r="BJ962" s="6"/>
      <c r="BK962" s="6"/>
      <c r="BL962" s="6"/>
    </row>
    <row r="963">
      <c r="A963" s="63"/>
      <c r="B963" s="64"/>
      <c r="C963" s="64"/>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6"/>
      <c r="AN963" s="66"/>
      <c r="AO963" s="66"/>
      <c r="AP963" s="67"/>
      <c r="AQ963" s="66"/>
      <c r="AR963" s="6"/>
      <c r="AS963" s="6"/>
      <c r="AT963" s="6"/>
      <c r="AU963" s="6"/>
      <c r="AV963" s="6"/>
      <c r="AW963" s="6"/>
      <c r="AX963" s="6"/>
      <c r="AY963" s="6"/>
      <c r="AZ963" s="6"/>
      <c r="BA963" s="6"/>
      <c r="BB963" s="6"/>
      <c r="BC963" s="6"/>
      <c r="BD963" s="6"/>
      <c r="BE963" s="6"/>
      <c r="BF963" s="6"/>
      <c r="BG963" s="6"/>
      <c r="BH963" s="6"/>
      <c r="BI963" s="6"/>
      <c r="BJ963" s="6"/>
      <c r="BK963" s="6"/>
      <c r="BL963" s="6"/>
    </row>
    <row r="964">
      <c r="A964" s="63"/>
      <c r="B964" s="64"/>
      <c r="C964" s="64"/>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6"/>
      <c r="AN964" s="66"/>
      <c r="AO964" s="66"/>
      <c r="AP964" s="67"/>
      <c r="AQ964" s="66"/>
      <c r="AR964" s="6"/>
      <c r="AS964" s="6"/>
      <c r="AT964" s="6"/>
      <c r="AU964" s="6"/>
      <c r="AV964" s="6"/>
      <c r="AW964" s="6"/>
      <c r="AX964" s="6"/>
      <c r="AY964" s="6"/>
      <c r="AZ964" s="6"/>
      <c r="BA964" s="6"/>
      <c r="BB964" s="6"/>
      <c r="BC964" s="6"/>
      <c r="BD964" s="6"/>
      <c r="BE964" s="6"/>
      <c r="BF964" s="6"/>
      <c r="BG964" s="6"/>
      <c r="BH964" s="6"/>
      <c r="BI964" s="6"/>
      <c r="BJ964" s="6"/>
      <c r="BK964" s="6"/>
      <c r="BL964" s="6"/>
    </row>
    <row r="965">
      <c r="A965" s="63"/>
      <c r="B965" s="64"/>
      <c r="C965" s="64"/>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6"/>
      <c r="AN965" s="66"/>
      <c r="AO965" s="66"/>
      <c r="AP965" s="67"/>
      <c r="AQ965" s="66"/>
      <c r="AR965" s="6"/>
      <c r="AS965" s="6"/>
      <c r="AT965" s="6"/>
      <c r="AU965" s="6"/>
      <c r="AV965" s="6"/>
      <c r="AW965" s="6"/>
      <c r="AX965" s="6"/>
      <c r="AY965" s="6"/>
      <c r="AZ965" s="6"/>
      <c r="BA965" s="6"/>
      <c r="BB965" s="6"/>
      <c r="BC965" s="6"/>
      <c r="BD965" s="6"/>
      <c r="BE965" s="6"/>
      <c r="BF965" s="6"/>
      <c r="BG965" s="6"/>
      <c r="BH965" s="6"/>
      <c r="BI965" s="6"/>
      <c r="BJ965" s="6"/>
      <c r="BK965" s="6"/>
      <c r="BL965" s="6"/>
    </row>
    <row r="966">
      <c r="A966" s="63"/>
      <c r="B966" s="64"/>
      <c r="C966" s="64"/>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6"/>
      <c r="AN966" s="66"/>
      <c r="AO966" s="66"/>
      <c r="AP966" s="67"/>
      <c r="AQ966" s="66"/>
      <c r="AR966" s="6"/>
      <c r="AS966" s="6"/>
      <c r="AT966" s="6"/>
      <c r="AU966" s="6"/>
      <c r="AV966" s="6"/>
      <c r="AW966" s="6"/>
      <c r="AX966" s="6"/>
      <c r="AY966" s="6"/>
      <c r="AZ966" s="6"/>
      <c r="BA966" s="6"/>
      <c r="BB966" s="6"/>
      <c r="BC966" s="6"/>
      <c r="BD966" s="6"/>
      <c r="BE966" s="6"/>
      <c r="BF966" s="6"/>
      <c r="BG966" s="6"/>
      <c r="BH966" s="6"/>
      <c r="BI966" s="6"/>
      <c r="BJ966" s="6"/>
      <c r="BK966" s="6"/>
      <c r="BL966" s="6"/>
    </row>
    <row r="967">
      <c r="A967" s="63"/>
      <c r="B967" s="64"/>
      <c r="C967" s="64"/>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6"/>
      <c r="AN967" s="66"/>
      <c r="AO967" s="66"/>
      <c r="AP967" s="67"/>
      <c r="AQ967" s="66"/>
      <c r="AR967" s="6"/>
      <c r="AS967" s="6"/>
      <c r="AT967" s="6"/>
      <c r="AU967" s="6"/>
      <c r="AV967" s="6"/>
      <c r="AW967" s="6"/>
      <c r="AX967" s="6"/>
      <c r="AY967" s="6"/>
      <c r="AZ967" s="6"/>
      <c r="BA967" s="6"/>
      <c r="BB967" s="6"/>
      <c r="BC967" s="6"/>
      <c r="BD967" s="6"/>
      <c r="BE967" s="6"/>
      <c r="BF967" s="6"/>
      <c r="BG967" s="6"/>
      <c r="BH967" s="6"/>
      <c r="BI967" s="6"/>
      <c r="BJ967" s="6"/>
      <c r="BK967" s="6"/>
      <c r="BL967" s="6"/>
    </row>
    <row r="968">
      <c r="A968" s="63"/>
      <c r="B968" s="64"/>
      <c r="C968" s="64"/>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6"/>
      <c r="AN968" s="66"/>
      <c r="AO968" s="66"/>
      <c r="AP968" s="67"/>
      <c r="AQ968" s="66"/>
      <c r="AR968" s="6"/>
      <c r="AS968" s="6"/>
      <c r="AT968" s="6"/>
      <c r="AU968" s="6"/>
      <c r="AV968" s="6"/>
      <c r="AW968" s="6"/>
      <c r="AX968" s="6"/>
      <c r="AY968" s="6"/>
      <c r="AZ968" s="6"/>
      <c r="BA968" s="6"/>
      <c r="BB968" s="6"/>
      <c r="BC968" s="6"/>
      <c r="BD968" s="6"/>
      <c r="BE968" s="6"/>
      <c r="BF968" s="6"/>
      <c r="BG968" s="6"/>
      <c r="BH968" s="6"/>
      <c r="BI968" s="6"/>
      <c r="BJ968" s="6"/>
      <c r="BK968" s="6"/>
      <c r="BL968" s="6"/>
    </row>
    <row r="969">
      <c r="A969" s="63"/>
      <c r="B969" s="64"/>
      <c r="C969" s="64"/>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6"/>
      <c r="AN969" s="66"/>
      <c r="AO969" s="66"/>
      <c r="AP969" s="67"/>
      <c r="AQ969" s="66"/>
      <c r="AR969" s="6"/>
      <c r="AS969" s="6"/>
      <c r="AT969" s="6"/>
      <c r="AU969" s="6"/>
      <c r="AV969" s="6"/>
      <c r="AW969" s="6"/>
      <c r="AX969" s="6"/>
      <c r="AY969" s="6"/>
      <c r="AZ969" s="6"/>
      <c r="BA969" s="6"/>
      <c r="BB969" s="6"/>
      <c r="BC969" s="6"/>
      <c r="BD969" s="6"/>
      <c r="BE969" s="6"/>
      <c r="BF969" s="6"/>
      <c r="BG969" s="6"/>
      <c r="BH969" s="6"/>
      <c r="BI969" s="6"/>
      <c r="BJ969" s="6"/>
      <c r="BK969" s="6"/>
      <c r="BL969" s="6"/>
    </row>
    <row r="970">
      <c r="A970" s="63"/>
      <c r="B970" s="64"/>
      <c r="C970" s="64"/>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6"/>
      <c r="AN970" s="66"/>
      <c r="AO970" s="66"/>
      <c r="AP970" s="67"/>
      <c r="AQ970" s="66"/>
      <c r="AR970" s="6"/>
      <c r="AS970" s="6"/>
      <c r="AT970" s="6"/>
      <c r="AU970" s="6"/>
      <c r="AV970" s="6"/>
      <c r="AW970" s="6"/>
      <c r="AX970" s="6"/>
      <c r="AY970" s="6"/>
      <c r="AZ970" s="6"/>
      <c r="BA970" s="6"/>
      <c r="BB970" s="6"/>
      <c r="BC970" s="6"/>
      <c r="BD970" s="6"/>
      <c r="BE970" s="6"/>
      <c r="BF970" s="6"/>
      <c r="BG970" s="6"/>
      <c r="BH970" s="6"/>
      <c r="BI970" s="6"/>
      <c r="BJ970" s="6"/>
      <c r="BK970" s="6"/>
      <c r="BL970" s="6"/>
    </row>
    <row r="971">
      <c r="A971" s="63"/>
      <c r="B971" s="64"/>
      <c r="C971" s="64"/>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6"/>
      <c r="AN971" s="66"/>
      <c r="AO971" s="66"/>
      <c r="AP971" s="67"/>
      <c r="AQ971" s="66"/>
      <c r="AR971" s="6"/>
      <c r="AS971" s="6"/>
      <c r="AT971" s="6"/>
      <c r="AU971" s="6"/>
      <c r="AV971" s="6"/>
      <c r="AW971" s="6"/>
      <c r="AX971" s="6"/>
      <c r="AY971" s="6"/>
      <c r="AZ971" s="6"/>
      <c r="BA971" s="6"/>
      <c r="BB971" s="6"/>
      <c r="BC971" s="6"/>
      <c r="BD971" s="6"/>
      <c r="BE971" s="6"/>
      <c r="BF971" s="6"/>
      <c r="BG971" s="6"/>
      <c r="BH971" s="6"/>
      <c r="BI971" s="6"/>
      <c r="BJ971" s="6"/>
      <c r="BK971" s="6"/>
      <c r="BL971" s="6"/>
    </row>
    <row r="972">
      <c r="A972" s="63"/>
      <c r="B972" s="64"/>
      <c r="C972" s="64"/>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6"/>
      <c r="AN972" s="66"/>
      <c r="AO972" s="66"/>
      <c r="AP972" s="67"/>
      <c r="AQ972" s="66"/>
      <c r="AR972" s="6"/>
      <c r="AS972" s="6"/>
      <c r="AT972" s="6"/>
      <c r="AU972" s="6"/>
      <c r="AV972" s="6"/>
      <c r="AW972" s="6"/>
      <c r="AX972" s="6"/>
      <c r="AY972" s="6"/>
      <c r="AZ972" s="6"/>
      <c r="BA972" s="6"/>
      <c r="BB972" s="6"/>
      <c r="BC972" s="6"/>
      <c r="BD972" s="6"/>
      <c r="BE972" s="6"/>
      <c r="BF972" s="6"/>
      <c r="BG972" s="6"/>
      <c r="BH972" s="6"/>
      <c r="BI972" s="6"/>
      <c r="BJ972" s="6"/>
      <c r="BK972" s="6"/>
      <c r="BL972" s="6"/>
    </row>
    <row r="973">
      <c r="A973" s="63"/>
      <c r="B973" s="64"/>
      <c r="C973" s="64"/>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6"/>
      <c r="AN973" s="66"/>
      <c r="AO973" s="66"/>
      <c r="AP973" s="67"/>
      <c r="AQ973" s="66"/>
      <c r="AR973" s="6"/>
      <c r="AS973" s="6"/>
      <c r="AT973" s="6"/>
      <c r="AU973" s="6"/>
      <c r="AV973" s="6"/>
      <c r="AW973" s="6"/>
      <c r="AX973" s="6"/>
      <c r="AY973" s="6"/>
      <c r="AZ973" s="6"/>
      <c r="BA973" s="6"/>
      <c r="BB973" s="6"/>
      <c r="BC973" s="6"/>
      <c r="BD973" s="6"/>
      <c r="BE973" s="6"/>
      <c r="BF973" s="6"/>
      <c r="BG973" s="6"/>
      <c r="BH973" s="6"/>
      <c r="BI973" s="6"/>
      <c r="BJ973" s="6"/>
      <c r="BK973" s="6"/>
      <c r="BL973" s="6"/>
    </row>
    <row r="974">
      <c r="A974" s="63"/>
      <c r="B974" s="64"/>
      <c r="C974" s="64"/>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6"/>
      <c r="AN974" s="66"/>
      <c r="AO974" s="66"/>
      <c r="AP974" s="67"/>
      <c r="AQ974" s="66"/>
      <c r="AR974" s="6"/>
      <c r="AS974" s="6"/>
      <c r="AT974" s="6"/>
      <c r="AU974" s="6"/>
      <c r="AV974" s="6"/>
      <c r="AW974" s="6"/>
      <c r="AX974" s="6"/>
      <c r="AY974" s="6"/>
      <c r="AZ974" s="6"/>
      <c r="BA974" s="6"/>
      <c r="BB974" s="6"/>
      <c r="BC974" s="6"/>
      <c r="BD974" s="6"/>
      <c r="BE974" s="6"/>
      <c r="BF974" s="6"/>
      <c r="BG974" s="6"/>
      <c r="BH974" s="6"/>
      <c r="BI974" s="6"/>
      <c r="BJ974" s="6"/>
      <c r="BK974" s="6"/>
      <c r="BL974" s="6"/>
    </row>
    <row r="975">
      <c r="A975" s="63"/>
      <c r="B975" s="64"/>
      <c r="C975" s="64"/>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6"/>
      <c r="AN975" s="66"/>
      <c r="AO975" s="66"/>
      <c r="AP975" s="67"/>
      <c r="AQ975" s="66"/>
      <c r="AR975" s="6"/>
      <c r="AS975" s="6"/>
      <c r="AT975" s="6"/>
      <c r="AU975" s="6"/>
      <c r="AV975" s="6"/>
      <c r="AW975" s="6"/>
      <c r="AX975" s="6"/>
      <c r="AY975" s="6"/>
      <c r="AZ975" s="6"/>
      <c r="BA975" s="6"/>
      <c r="BB975" s="6"/>
      <c r="BC975" s="6"/>
      <c r="BD975" s="6"/>
      <c r="BE975" s="6"/>
      <c r="BF975" s="6"/>
      <c r="BG975" s="6"/>
      <c r="BH975" s="6"/>
      <c r="BI975" s="6"/>
      <c r="BJ975" s="6"/>
      <c r="BK975" s="6"/>
      <c r="BL975" s="6"/>
    </row>
    <row r="976">
      <c r="A976" s="63"/>
      <c r="B976" s="64"/>
      <c r="C976" s="64"/>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6"/>
      <c r="AN976" s="66"/>
      <c r="AO976" s="66"/>
      <c r="AP976" s="67"/>
      <c r="AQ976" s="66"/>
      <c r="AR976" s="6"/>
      <c r="AS976" s="6"/>
      <c r="AT976" s="6"/>
      <c r="AU976" s="6"/>
      <c r="AV976" s="6"/>
      <c r="AW976" s="6"/>
      <c r="AX976" s="6"/>
      <c r="AY976" s="6"/>
      <c r="AZ976" s="6"/>
      <c r="BA976" s="6"/>
      <c r="BB976" s="6"/>
      <c r="BC976" s="6"/>
      <c r="BD976" s="6"/>
      <c r="BE976" s="6"/>
      <c r="BF976" s="6"/>
      <c r="BG976" s="6"/>
      <c r="BH976" s="6"/>
      <c r="BI976" s="6"/>
      <c r="BJ976" s="6"/>
      <c r="BK976" s="6"/>
      <c r="BL976" s="6"/>
    </row>
    <row r="977">
      <c r="A977" s="63"/>
      <c r="B977" s="64"/>
      <c r="C977" s="64"/>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6"/>
      <c r="AN977" s="66"/>
      <c r="AO977" s="66"/>
      <c r="AP977" s="67"/>
      <c r="AQ977" s="66"/>
      <c r="AR977" s="6"/>
      <c r="AS977" s="6"/>
      <c r="AT977" s="6"/>
      <c r="AU977" s="6"/>
      <c r="AV977" s="6"/>
      <c r="AW977" s="6"/>
      <c r="AX977" s="6"/>
      <c r="AY977" s="6"/>
      <c r="AZ977" s="6"/>
      <c r="BA977" s="6"/>
      <c r="BB977" s="6"/>
      <c r="BC977" s="6"/>
      <c r="BD977" s="6"/>
      <c r="BE977" s="6"/>
      <c r="BF977" s="6"/>
      <c r="BG977" s="6"/>
      <c r="BH977" s="6"/>
      <c r="BI977" s="6"/>
      <c r="BJ977" s="6"/>
      <c r="BK977" s="6"/>
      <c r="BL977" s="6"/>
    </row>
    <row r="978">
      <c r="A978" s="63"/>
      <c r="B978" s="64"/>
      <c r="C978" s="64"/>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6"/>
      <c r="AN978" s="66"/>
      <c r="AO978" s="66"/>
      <c r="AP978" s="67"/>
      <c r="AQ978" s="66"/>
      <c r="AR978" s="6"/>
      <c r="AS978" s="6"/>
      <c r="AT978" s="6"/>
      <c r="AU978" s="6"/>
      <c r="AV978" s="6"/>
      <c r="AW978" s="6"/>
      <c r="AX978" s="6"/>
      <c r="AY978" s="6"/>
      <c r="AZ978" s="6"/>
      <c r="BA978" s="6"/>
      <c r="BB978" s="6"/>
      <c r="BC978" s="6"/>
      <c r="BD978" s="6"/>
      <c r="BE978" s="6"/>
      <c r="BF978" s="6"/>
      <c r="BG978" s="6"/>
      <c r="BH978" s="6"/>
      <c r="BI978" s="6"/>
      <c r="BJ978" s="6"/>
      <c r="BK978" s="6"/>
      <c r="BL978" s="6"/>
    </row>
    <row r="979">
      <c r="A979" s="63"/>
      <c r="B979" s="64"/>
      <c r="C979" s="64"/>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6"/>
      <c r="AN979" s="66"/>
      <c r="AO979" s="66"/>
      <c r="AP979" s="67"/>
      <c r="AQ979" s="66"/>
      <c r="AR979" s="6"/>
      <c r="AS979" s="6"/>
      <c r="AT979" s="6"/>
      <c r="AU979" s="6"/>
      <c r="AV979" s="6"/>
      <c r="AW979" s="6"/>
      <c r="AX979" s="6"/>
      <c r="AY979" s="6"/>
      <c r="AZ979" s="6"/>
      <c r="BA979" s="6"/>
      <c r="BB979" s="6"/>
      <c r="BC979" s="6"/>
      <c r="BD979" s="6"/>
      <c r="BE979" s="6"/>
      <c r="BF979" s="6"/>
      <c r="BG979" s="6"/>
      <c r="BH979" s="6"/>
      <c r="BI979" s="6"/>
      <c r="BJ979" s="6"/>
      <c r="BK979" s="6"/>
      <c r="BL979" s="6"/>
    </row>
    <row r="980">
      <c r="A980" s="63"/>
      <c r="B980" s="64"/>
      <c r="C980" s="64"/>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6"/>
      <c r="AN980" s="66"/>
      <c r="AO980" s="66"/>
      <c r="AP980" s="67"/>
      <c r="AQ980" s="66"/>
      <c r="AR980" s="6"/>
      <c r="AS980" s="6"/>
      <c r="AT980" s="6"/>
      <c r="AU980" s="6"/>
      <c r="AV980" s="6"/>
      <c r="AW980" s="6"/>
      <c r="AX980" s="6"/>
      <c r="AY980" s="6"/>
      <c r="AZ980" s="6"/>
      <c r="BA980" s="6"/>
      <c r="BB980" s="6"/>
      <c r="BC980" s="6"/>
      <c r="BD980" s="6"/>
      <c r="BE980" s="6"/>
      <c r="BF980" s="6"/>
      <c r="BG980" s="6"/>
      <c r="BH980" s="6"/>
      <c r="BI980" s="6"/>
      <c r="BJ980" s="6"/>
      <c r="BK980" s="6"/>
      <c r="BL980" s="6"/>
    </row>
    <row r="981">
      <c r="A981" s="63"/>
      <c r="B981" s="64"/>
      <c r="C981" s="64"/>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6"/>
      <c r="AN981" s="66"/>
      <c r="AO981" s="66"/>
      <c r="AP981" s="67"/>
      <c r="AQ981" s="66"/>
      <c r="AR981" s="6"/>
      <c r="AS981" s="6"/>
      <c r="AT981" s="6"/>
      <c r="AU981" s="6"/>
      <c r="AV981" s="6"/>
      <c r="AW981" s="6"/>
      <c r="AX981" s="6"/>
      <c r="AY981" s="6"/>
      <c r="AZ981" s="6"/>
      <c r="BA981" s="6"/>
      <c r="BB981" s="6"/>
      <c r="BC981" s="6"/>
      <c r="BD981" s="6"/>
      <c r="BE981" s="6"/>
      <c r="BF981" s="6"/>
      <c r="BG981" s="6"/>
      <c r="BH981" s="6"/>
      <c r="BI981" s="6"/>
      <c r="BJ981" s="6"/>
      <c r="BK981" s="6"/>
      <c r="BL981" s="6"/>
    </row>
    <row r="982">
      <c r="A982" s="63"/>
      <c r="B982" s="64"/>
      <c r="C982" s="64"/>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6"/>
      <c r="AN982" s="66"/>
      <c r="AO982" s="66"/>
      <c r="AP982" s="67"/>
      <c r="AQ982" s="66"/>
      <c r="AR982" s="6"/>
      <c r="AS982" s="6"/>
      <c r="AT982" s="6"/>
      <c r="AU982" s="6"/>
      <c r="AV982" s="6"/>
      <c r="AW982" s="6"/>
      <c r="AX982" s="6"/>
      <c r="AY982" s="6"/>
      <c r="AZ982" s="6"/>
      <c r="BA982" s="6"/>
      <c r="BB982" s="6"/>
      <c r="BC982" s="6"/>
      <c r="BD982" s="6"/>
      <c r="BE982" s="6"/>
      <c r="BF982" s="6"/>
      <c r="BG982" s="6"/>
      <c r="BH982" s="6"/>
      <c r="BI982" s="6"/>
      <c r="BJ982" s="6"/>
      <c r="BK982" s="6"/>
      <c r="BL982" s="6"/>
    </row>
    <row r="983">
      <c r="A983" s="63"/>
      <c r="B983" s="64"/>
      <c r="C983" s="64"/>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6"/>
      <c r="AN983" s="66"/>
      <c r="AO983" s="66"/>
      <c r="AP983" s="67"/>
      <c r="AQ983" s="66"/>
      <c r="AR983" s="6"/>
      <c r="AS983" s="6"/>
      <c r="AT983" s="6"/>
      <c r="AU983" s="6"/>
      <c r="AV983" s="6"/>
      <c r="AW983" s="6"/>
      <c r="AX983" s="6"/>
      <c r="AY983" s="6"/>
      <c r="AZ983" s="6"/>
      <c r="BA983" s="6"/>
      <c r="BB983" s="6"/>
      <c r="BC983" s="6"/>
      <c r="BD983" s="6"/>
      <c r="BE983" s="6"/>
      <c r="BF983" s="6"/>
      <c r="BG983" s="6"/>
      <c r="BH983" s="6"/>
      <c r="BI983" s="6"/>
      <c r="BJ983" s="6"/>
      <c r="BK983" s="6"/>
      <c r="BL983" s="6"/>
    </row>
    <row r="984">
      <c r="A984" s="63"/>
      <c r="B984" s="64"/>
      <c r="C984" s="64"/>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6"/>
      <c r="AN984" s="66"/>
      <c r="AO984" s="66"/>
      <c r="AP984" s="67"/>
      <c r="AQ984" s="66"/>
      <c r="AR984" s="6"/>
      <c r="AS984" s="6"/>
      <c r="AT984" s="6"/>
      <c r="AU984" s="6"/>
      <c r="AV984" s="6"/>
      <c r="AW984" s="6"/>
      <c r="AX984" s="6"/>
      <c r="AY984" s="6"/>
      <c r="AZ984" s="6"/>
      <c r="BA984" s="6"/>
      <c r="BB984" s="6"/>
      <c r="BC984" s="6"/>
      <c r="BD984" s="6"/>
      <c r="BE984" s="6"/>
      <c r="BF984" s="6"/>
      <c r="BG984" s="6"/>
      <c r="BH984" s="6"/>
      <c r="BI984" s="6"/>
      <c r="BJ984" s="6"/>
      <c r="BK984" s="6"/>
      <c r="BL984" s="6"/>
    </row>
    <row r="985">
      <c r="A985" s="63"/>
      <c r="B985" s="64"/>
      <c r="C985" s="64"/>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6"/>
      <c r="AN985" s="66"/>
      <c r="AO985" s="66"/>
      <c r="AP985" s="67"/>
      <c r="AQ985" s="66"/>
      <c r="AR985" s="6"/>
      <c r="AS985" s="6"/>
      <c r="AT985" s="6"/>
      <c r="AU985" s="6"/>
      <c r="AV985" s="6"/>
      <c r="AW985" s="6"/>
      <c r="AX985" s="6"/>
      <c r="AY985" s="6"/>
      <c r="AZ985" s="6"/>
      <c r="BA985" s="6"/>
      <c r="BB985" s="6"/>
      <c r="BC985" s="6"/>
      <c r="BD985" s="6"/>
      <c r="BE985" s="6"/>
      <c r="BF985" s="6"/>
      <c r="BG985" s="6"/>
      <c r="BH985" s="6"/>
      <c r="BI985" s="6"/>
      <c r="BJ985" s="6"/>
      <c r="BK985" s="6"/>
      <c r="BL985" s="6"/>
    </row>
    <row r="986">
      <c r="A986" s="63"/>
      <c r="B986" s="64"/>
      <c r="C986" s="64"/>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6"/>
      <c r="AN986" s="66"/>
      <c r="AO986" s="66"/>
      <c r="AP986" s="67"/>
      <c r="AQ986" s="66"/>
      <c r="AR986" s="6"/>
      <c r="AS986" s="6"/>
      <c r="AT986" s="6"/>
      <c r="AU986" s="6"/>
      <c r="AV986" s="6"/>
      <c r="AW986" s="6"/>
      <c r="AX986" s="6"/>
      <c r="AY986" s="6"/>
      <c r="AZ986" s="6"/>
      <c r="BA986" s="6"/>
      <c r="BB986" s="6"/>
      <c r="BC986" s="6"/>
      <c r="BD986" s="6"/>
      <c r="BE986" s="6"/>
      <c r="BF986" s="6"/>
      <c r="BG986" s="6"/>
      <c r="BH986" s="6"/>
      <c r="BI986" s="6"/>
      <c r="BJ986" s="6"/>
      <c r="BK986" s="6"/>
      <c r="BL986" s="6"/>
    </row>
    <row r="987">
      <c r="A987" s="63"/>
      <c r="B987" s="64"/>
      <c r="C987" s="64"/>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6"/>
      <c r="AN987" s="66"/>
      <c r="AO987" s="66"/>
      <c r="AP987" s="67"/>
      <c r="AQ987" s="66"/>
      <c r="AR987" s="6"/>
      <c r="AS987" s="6"/>
      <c r="AT987" s="6"/>
      <c r="AU987" s="6"/>
      <c r="AV987" s="6"/>
      <c r="AW987" s="6"/>
      <c r="AX987" s="6"/>
      <c r="AY987" s="6"/>
      <c r="AZ987" s="6"/>
      <c r="BA987" s="6"/>
      <c r="BB987" s="6"/>
      <c r="BC987" s="6"/>
      <c r="BD987" s="6"/>
      <c r="BE987" s="6"/>
      <c r="BF987" s="6"/>
      <c r="BG987" s="6"/>
      <c r="BH987" s="6"/>
      <c r="BI987" s="6"/>
      <c r="BJ987" s="6"/>
      <c r="BK987" s="6"/>
      <c r="BL987" s="6"/>
    </row>
    <row r="988">
      <c r="A988" s="63"/>
      <c r="B988" s="64"/>
      <c r="C988" s="64"/>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6"/>
      <c r="AN988" s="66"/>
      <c r="AO988" s="66"/>
      <c r="AP988" s="67"/>
      <c r="AQ988" s="66"/>
      <c r="AR988" s="6"/>
      <c r="AS988" s="6"/>
      <c r="AT988" s="6"/>
      <c r="AU988" s="6"/>
      <c r="AV988" s="6"/>
      <c r="AW988" s="6"/>
      <c r="AX988" s="6"/>
      <c r="AY988" s="6"/>
      <c r="AZ988" s="6"/>
      <c r="BA988" s="6"/>
      <c r="BB988" s="6"/>
      <c r="BC988" s="6"/>
      <c r="BD988" s="6"/>
      <c r="BE988" s="6"/>
      <c r="BF988" s="6"/>
      <c r="BG988" s="6"/>
      <c r="BH988" s="6"/>
      <c r="BI988" s="6"/>
      <c r="BJ988" s="6"/>
      <c r="BK988" s="6"/>
      <c r="BL988" s="6"/>
    </row>
    <row r="989">
      <c r="A989" s="63"/>
      <c r="B989" s="64"/>
      <c r="C989" s="64"/>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6"/>
      <c r="AN989" s="66"/>
      <c r="AO989" s="66"/>
      <c r="AP989" s="67"/>
      <c r="AQ989" s="66"/>
      <c r="AR989" s="6"/>
      <c r="AS989" s="6"/>
      <c r="AT989" s="6"/>
      <c r="AU989" s="6"/>
      <c r="AV989" s="6"/>
      <c r="AW989" s="6"/>
      <c r="AX989" s="6"/>
      <c r="AY989" s="6"/>
      <c r="AZ989" s="6"/>
      <c r="BA989" s="6"/>
      <c r="BB989" s="6"/>
      <c r="BC989" s="6"/>
      <c r="BD989" s="6"/>
      <c r="BE989" s="6"/>
      <c r="BF989" s="6"/>
      <c r="BG989" s="6"/>
      <c r="BH989" s="6"/>
      <c r="BI989" s="6"/>
      <c r="BJ989" s="6"/>
      <c r="BK989" s="6"/>
      <c r="BL989" s="6"/>
    </row>
    <row r="990">
      <c r="A990" s="63"/>
      <c r="B990" s="64"/>
      <c r="C990" s="64"/>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6"/>
      <c r="AN990" s="66"/>
      <c r="AO990" s="66"/>
      <c r="AP990" s="67"/>
      <c r="AQ990" s="66"/>
      <c r="AR990" s="6"/>
      <c r="AS990" s="6"/>
      <c r="AT990" s="6"/>
      <c r="AU990" s="6"/>
      <c r="AV990" s="6"/>
      <c r="AW990" s="6"/>
      <c r="AX990" s="6"/>
      <c r="AY990" s="6"/>
      <c r="AZ990" s="6"/>
      <c r="BA990" s="6"/>
      <c r="BB990" s="6"/>
      <c r="BC990" s="6"/>
      <c r="BD990" s="6"/>
      <c r="BE990" s="6"/>
      <c r="BF990" s="6"/>
      <c r="BG990" s="6"/>
      <c r="BH990" s="6"/>
      <c r="BI990" s="6"/>
      <c r="BJ990" s="6"/>
      <c r="BK990" s="6"/>
      <c r="BL990" s="6"/>
    </row>
    <row r="991">
      <c r="A991" s="63"/>
      <c r="B991" s="64"/>
      <c r="C991" s="64"/>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6"/>
      <c r="AN991" s="66"/>
      <c r="AO991" s="66"/>
      <c r="AP991" s="67"/>
      <c r="AQ991" s="66"/>
      <c r="AR991" s="6"/>
      <c r="AS991" s="6"/>
      <c r="AT991" s="6"/>
      <c r="AU991" s="6"/>
      <c r="AV991" s="6"/>
      <c r="AW991" s="6"/>
      <c r="AX991" s="6"/>
      <c r="AY991" s="6"/>
      <c r="AZ991" s="6"/>
      <c r="BA991" s="6"/>
      <c r="BB991" s="6"/>
      <c r="BC991" s="6"/>
      <c r="BD991" s="6"/>
      <c r="BE991" s="6"/>
      <c r="BF991" s="6"/>
      <c r="BG991" s="6"/>
      <c r="BH991" s="6"/>
      <c r="BI991" s="6"/>
      <c r="BJ991" s="6"/>
      <c r="BK991" s="6"/>
      <c r="BL991" s="6"/>
    </row>
    <row r="992">
      <c r="A992" s="63"/>
      <c r="B992" s="64"/>
      <c r="C992" s="64"/>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6"/>
      <c r="AN992" s="66"/>
      <c r="AO992" s="66"/>
      <c r="AP992" s="67"/>
      <c r="AQ992" s="66"/>
      <c r="AR992" s="6"/>
      <c r="AS992" s="6"/>
      <c r="AT992" s="6"/>
      <c r="AU992" s="6"/>
      <c r="AV992" s="6"/>
      <c r="AW992" s="6"/>
      <c r="AX992" s="6"/>
      <c r="AY992" s="6"/>
      <c r="AZ992" s="6"/>
      <c r="BA992" s="6"/>
      <c r="BB992" s="6"/>
      <c r="BC992" s="6"/>
      <c r="BD992" s="6"/>
      <c r="BE992" s="6"/>
      <c r="BF992" s="6"/>
      <c r="BG992" s="6"/>
      <c r="BH992" s="6"/>
      <c r="BI992" s="6"/>
      <c r="BJ992" s="6"/>
      <c r="BK992" s="6"/>
      <c r="BL992" s="6"/>
    </row>
    <row r="993">
      <c r="A993" s="63"/>
      <c r="B993" s="64"/>
      <c r="C993" s="64"/>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6"/>
      <c r="AN993" s="66"/>
      <c r="AO993" s="66"/>
      <c r="AP993" s="67"/>
      <c r="AQ993" s="66"/>
      <c r="AR993" s="6"/>
      <c r="AS993" s="6"/>
      <c r="AT993" s="6"/>
      <c r="AU993" s="6"/>
      <c r="AV993" s="6"/>
      <c r="AW993" s="6"/>
      <c r="AX993" s="6"/>
      <c r="AY993" s="6"/>
      <c r="AZ993" s="6"/>
      <c r="BA993" s="6"/>
      <c r="BB993" s="6"/>
      <c r="BC993" s="6"/>
      <c r="BD993" s="6"/>
      <c r="BE993" s="6"/>
      <c r="BF993" s="6"/>
      <c r="BG993" s="6"/>
      <c r="BH993" s="6"/>
      <c r="BI993" s="6"/>
      <c r="BJ993" s="6"/>
      <c r="BK993" s="6"/>
      <c r="BL993" s="6"/>
    </row>
    <row r="994">
      <c r="A994" s="63"/>
      <c r="B994" s="64"/>
      <c r="C994" s="64"/>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6"/>
      <c r="AN994" s="66"/>
      <c r="AO994" s="66"/>
      <c r="AP994" s="67"/>
      <c r="AQ994" s="66"/>
      <c r="AR994" s="6"/>
      <c r="AS994" s="6"/>
      <c r="AT994" s="6"/>
      <c r="AU994" s="6"/>
      <c r="AV994" s="6"/>
      <c r="AW994" s="6"/>
      <c r="AX994" s="6"/>
      <c r="AY994" s="6"/>
      <c r="AZ994" s="6"/>
      <c r="BA994" s="6"/>
      <c r="BB994" s="6"/>
      <c r="BC994" s="6"/>
      <c r="BD994" s="6"/>
      <c r="BE994" s="6"/>
      <c r="BF994" s="6"/>
      <c r="BG994" s="6"/>
      <c r="BH994" s="6"/>
      <c r="BI994" s="6"/>
      <c r="BJ994" s="6"/>
      <c r="BK994" s="6"/>
      <c r="BL994" s="6"/>
    </row>
    <row r="995">
      <c r="A995" s="63"/>
      <c r="B995" s="64"/>
      <c r="C995" s="64"/>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6"/>
      <c r="AN995" s="66"/>
      <c r="AO995" s="66"/>
      <c r="AP995" s="67"/>
      <c r="AQ995" s="66"/>
      <c r="AR995" s="6"/>
      <c r="AS995" s="6"/>
      <c r="AT995" s="6"/>
      <c r="AU995" s="6"/>
      <c r="AV995" s="6"/>
      <c r="AW995" s="6"/>
      <c r="AX995" s="6"/>
      <c r="AY995" s="6"/>
      <c r="AZ995" s="6"/>
      <c r="BA995" s="6"/>
      <c r="BB995" s="6"/>
      <c r="BC995" s="6"/>
      <c r="BD995" s="6"/>
      <c r="BE995" s="6"/>
      <c r="BF995" s="6"/>
      <c r="BG995" s="6"/>
      <c r="BH995" s="6"/>
      <c r="BI995" s="6"/>
      <c r="BJ995" s="6"/>
      <c r="BK995" s="6"/>
      <c r="BL995" s="6"/>
    </row>
    <row r="996">
      <c r="A996" s="63"/>
      <c r="B996" s="64"/>
      <c r="C996" s="64"/>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6"/>
      <c r="AN996" s="66"/>
      <c r="AO996" s="66"/>
      <c r="AP996" s="67"/>
      <c r="AQ996" s="66"/>
      <c r="AR996" s="6"/>
      <c r="AS996" s="6"/>
      <c r="AT996" s="6"/>
      <c r="AU996" s="6"/>
      <c r="AV996" s="6"/>
      <c r="AW996" s="6"/>
      <c r="AX996" s="6"/>
      <c r="AY996" s="6"/>
      <c r="AZ996" s="6"/>
      <c r="BA996" s="6"/>
      <c r="BB996" s="6"/>
      <c r="BC996" s="6"/>
      <c r="BD996" s="6"/>
      <c r="BE996" s="6"/>
      <c r="BF996" s="6"/>
      <c r="BG996" s="6"/>
      <c r="BH996" s="6"/>
      <c r="BI996" s="6"/>
      <c r="BJ996" s="6"/>
      <c r="BK996" s="6"/>
      <c r="BL996" s="6"/>
    </row>
    <row r="997">
      <c r="A997" s="63"/>
      <c r="B997" s="64"/>
      <c r="C997" s="64"/>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6"/>
      <c r="AN997" s="66"/>
      <c r="AO997" s="66"/>
      <c r="AP997" s="67"/>
      <c r="AQ997" s="66"/>
      <c r="AR997" s="6"/>
      <c r="AS997" s="6"/>
      <c r="AT997" s="6"/>
      <c r="AU997" s="6"/>
      <c r="AV997" s="6"/>
      <c r="AW997" s="6"/>
      <c r="AX997" s="6"/>
      <c r="AY997" s="6"/>
      <c r="AZ997" s="6"/>
      <c r="BA997" s="6"/>
      <c r="BB997" s="6"/>
      <c r="BC997" s="6"/>
      <c r="BD997" s="6"/>
      <c r="BE997" s="6"/>
      <c r="BF997" s="6"/>
      <c r="BG997" s="6"/>
      <c r="BH997" s="6"/>
      <c r="BI997" s="6"/>
      <c r="BJ997" s="6"/>
      <c r="BK997" s="6"/>
      <c r="BL997" s="6"/>
    </row>
    <row r="998">
      <c r="A998" s="63"/>
      <c r="B998" s="64"/>
      <c r="C998" s="64"/>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6"/>
      <c r="AN998" s="66"/>
      <c r="AO998" s="66"/>
      <c r="AP998" s="67"/>
      <c r="AQ998" s="66"/>
      <c r="AR998" s="6"/>
      <c r="AS998" s="6"/>
      <c r="AT998" s="6"/>
      <c r="AU998" s="6"/>
      <c r="AV998" s="6"/>
      <c r="AW998" s="6"/>
      <c r="AX998" s="6"/>
      <c r="AY998" s="6"/>
      <c r="AZ998" s="6"/>
      <c r="BA998" s="6"/>
      <c r="BB998" s="6"/>
      <c r="BC998" s="6"/>
      <c r="BD998" s="6"/>
      <c r="BE998" s="6"/>
      <c r="BF998" s="6"/>
      <c r="BG998" s="6"/>
      <c r="BH998" s="6"/>
      <c r="BI998" s="6"/>
      <c r="BJ998" s="6"/>
      <c r="BK998" s="6"/>
      <c r="BL998" s="6"/>
    </row>
    <row r="999">
      <c r="A999" s="63"/>
      <c r="B999" s="64"/>
      <c r="C999" s="64"/>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6"/>
      <c r="AN999" s="66"/>
      <c r="AO999" s="66"/>
      <c r="AP999" s="67"/>
      <c r="AQ999" s="66"/>
      <c r="AR999" s="6"/>
      <c r="AS999" s="6"/>
      <c r="AT999" s="6"/>
      <c r="AU999" s="6"/>
      <c r="AV999" s="6"/>
      <c r="AW999" s="6"/>
      <c r="AX999" s="6"/>
      <c r="AY999" s="6"/>
      <c r="AZ999" s="6"/>
      <c r="BA999" s="6"/>
      <c r="BB999" s="6"/>
      <c r="BC999" s="6"/>
      <c r="BD999" s="6"/>
      <c r="BE999" s="6"/>
      <c r="BF999" s="6"/>
      <c r="BG999" s="6"/>
      <c r="BH999" s="6"/>
      <c r="BI999" s="6"/>
      <c r="BJ999" s="6"/>
      <c r="BK999" s="6"/>
      <c r="BL999" s="6"/>
    </row>
    <row r="1000">
      <c r="A1000" s="63"/>
      <c r="B1000" s="64"/>
      <c r="C1000" s="64"/>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6"/>
      <c r="AN1000" s="66"/>
      <c r="AO1000" s="66"/>
      <c r="AP1000" s="67"/>
      <c r="AQ1000" s="66"/>
      <c r="AR1000" s="6"/>
      <c r="AS1000" s="6"/>
      <c r="AT1000" s="6"/>
      <c r="AU1000" s="6"/>
      <c r="AV1000" s="6"/>
      <c r="AW1000" s="6"/>
      <c r="AX1000" s="6"/>
      <c r="AY1000" s="6"/>
      <c r="AZ1000" s="6"/>
      <c r="BA1000" s="6"/>
      <c r="BB1000" s="6"/>
      <c r="BC1000" s="6"/>
      <c r="BD1000" s="6"/>
      <c r="BE1000" s="6"/>
      <c r="BF1000" s="6"/>
      <c r="BG1000" s="6"/>
      <c r="BH1000" s="6"/>
      <c r="BI1000" s="6"/>
      <c r="BJ1000" s="6"/>
      <c r="BK1000" s="6"/>
      <c r="BL1000" s="6"/>
    </row>
    <row r="1001">
      <c r="A1001" s="63"/>
      <c r="B1001" s="64"/>
      <c r="C1001" s="64"/>
      <c r="D1001" s="63"/>
      <c r="E1001" s="63"/>
      <c r="F1001" s="63"/>
      <c r="G1001" s="63"/>
      <c r="H1001" s="63"/>
      <c r="I1001" s="63"/>
      <c r="J1001" s="63"/>
      <c r="K1001" s="63"/>
      <c r="L1001" s="63"/>
      <c r="M1001" s="63"/>
      <c r="N1001" s="63"/>
      <c r="O1001" s="63"/>
      <c r="P1001" s="63"/>
      <c r="Q1001" s="63"/>
      <c r="R1001" s="63"/>
      <c r="S1001" s="63"/>
      <c r="T1001" s="63"/>
      <c r="U1001" s="63"/>
      <c r="V1001" s="63"/>
      <c r="W1001" s="63"/>
      <c r="X1001" s="63"/>
      <c r="Y1001" s="63"/>
      <c r="Z1001" s="63"/>
      <c r="AA1001" s="63"/>
      <c r="AB1001" s="63"/>
      <c r="AC1001" s="63"/>
      <c r="AD1001" s="63"/>
      <c r="AE1001" s="63"/>
      <c r="AF1001" s="63"/>
      <c r="AG1001" s="63"/>
      <c r="AH1001" s="63"/>
      <c r="AI1001" s="63"/>
      <c r="AJ1001" s="63"/>
      <c r="AK1001" s="63"/>
      <c r="AL1001" s="63"/>
      <c r="AM1001" s="66"/>
      <c r="AN1001" s="66"/>
      <c r="AO1001" s="66"/>
      <c r="AP1001" s="67"/>
      <c r="AQ1001" s="66"/>
      <c r="AR1001" s="6"/>
      <c r="AS1001" s="6"/>
      <c r="AT1001" s="6"/>
      <c r="AU1001" s="6"/>
      <c r="AV1001" s="6"/>
      <c r="AW1001" s="6"/>
      <c r="AX1001" s="6"/>
      <c r="AY1001" s="6"/>
      <c r="AZ1001" s="6"/>
      <c r="BA1001" s="6"/>
      <c r="BB1001" s="6"/>
      <c r="BC1001" s="6"/>
      <c r="BD1001" s="6"/>
      <c r="BE1001" s="6"/>
      <c r="BF1001" s="6"/>
      <c r="BG1001" s="6"/>
      <c r="BH1001" s="6"/>
      <c r="BI1001" s="6"/>
      <c r="BJ1001" s="6"/>
      <c r="BK1001" s="6"/>
      <c r="BL1001" s="6"/>
    </row>
    <row r="1002">
      <c r="A1002" s="6"/>
      <c r="B1002" s="36"/>
      <c r="C1002" s="3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c r="AH1002" s="6"/>
      <c r="AI1002" s="6"/>
      <c r="AJ1002" s="6"/>
      <c r="AK1002" s="6"/>
      <c r="AL1002" s="68"/>
      <c r="AM1002" s="69"/>
      <c r="AN1002" s="69"/>
      <c r="AO1002" s="69"/>
      <c r="AP1002" s="67"/>
      <c r="AQ1002" s="66"/>
      <c r="AR1002" s="6"/>
      <c r="AS1002" s="6"/>
      <c r="AT1002" s="6"/>
      <c r="AU1002" s="6"/>
      <c r="AV1002" s="6"/>
      <c r="AW1002" s="6"/>
      <c r="AX1002" s="6"/>
      <c r="AY1002" s="6"/>
      <c r="AZ1002" s="6"/>
      <c r="BA1002" s="6"/>
      <c r="BB1002" s="6"/>
      <c r="BC1002" s="6"/>
      <c r="BD1002" s="6"/>
      <c r="BE1002" s="6"/>
      <c r="BF1002" s="6"/>
      <c r="BG1002" s="6"/>
      <c r="BH1002" s="6"/>
      <c r="BI1002" s="6"/>
      <c r="BJ1002" s="6"/>
      <c r="BK1002" s="6"/>
      <c r="BL1002" s="6"/>
    </row>
    <row r="1003">
      <c r="A1003" s="6"/>
      <c r="B1003" s="36"/>
      <c r="C1003" s="3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c r="AH1003" s="6"/>
      <c r="AI1003" s="6"/>
      <c r="AJ1003" s="6"/>
      <c r="AK1003" s="6"/>
      <c r="AL1003" s="68"/>
      <c r="AM1003" s="69"/>
      <c r="AN1003" s="69"/>
      <c r="AO1003" s="69"/>
      <c r="AP1003" s="67"/>
      <c r="AQ1003" s="66"/>
      <c r="AR1003" s="6"/>
      <c r="AS1003" s="6"/>
      <c r="AT1003" s="6"/>
      <c r="AU1003" s="6"/>
      <c r="AV1003" s="6"/>
      <c r="AW1003" s="6"/>
      <c r="AX1003" s="6"/>
      <c r="AY1003" s="6"/>
      <c r="AZ1003" s="6"/>
      <c r="BA1003" s="6"/>
      <c r="BB1003" s="6"/>
      <c r="BC1003" s="6"/>
      <c r="BD1003" s="6"/>
      <c r="BE1003" s="6"/>
      <c r="BF1003" s="6"/>
      <c r="BG1003" s="6"/>
      <c r="BH1003" s="6"/>
      <c r="BI1003" s="6"/>
      <c r="BJ1003" s="6"/>
      <c r="BK1003" s="6"/>
      <c r="BL1003" s="6"/>
    </row>
    <row r="1004">
      <c r="A1004" s="6"/>
      <c r="B1004" s="36"/>
      <c r="C1004" s="3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c r="AG1004" s="6"/>
      <c r="AH1004" s="6"/>
      <c r="AI1004" s="6"/>
      <c r="AJ1004" s="6"/>
      <c r="AK1004" s="6"/>
      <c r="AL1004" s="68"/>
      <c r="AM1004" s="69"/>
      <c r="AN1004" s="69"/>
      <c r="AO1004" s="69"/>
      <c r="AP1004" s="67"/>
      <c r="AQ1004" s="66"/>
      <c r="AR1004" s="6"/>
      <c r="AS1004" s="6"/>
      <c r="AT1004" s="6"/>
      <c r="AU1004" s="6"/>
      <c r="AV1004" s="6"/>
      <c r="AW1004" s="6"/>
      <c r="AX1004" s="6"/>
      <c r="AY1004" s="6"/>
      <c r="AZ1004" s="6"/>
      <c r="BA1004" s="6"/>
      <c r="BB1004" s="6"/>
      <c r="BC1004" s="6"/>
      <c r="BD1004" s="6"/>
      <c r="BE1004" s="6"/>
      <c r="BF1004" s="6"/>
      <c r="BG1004" s="6"/>
      <c r="BH1004" s="6"/>
      <c r="BI1004" s="6"/>
      <c r="BJ1004" s="6"/>
      <c r="BK1004" s="6"/>
      <c r="BL1004" s="6"/>
    </row>
    <row r="1005">
      <c r="A1005" s="6"/>
      <c r="B1005" s="36"/>
      <c r="C1005" s="3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c r="AG1005" s="6"/>
      <c r="AH1005" s="6"/>
      <c r="AI1005" s="6"/>
      <c r="AJ1005" s="6"/>
      <c r="AK1005" s="6"/>
      <c r="AL1005" s="68"/>
      <c r="AM1005" s="69"/>
      <c r="AN1005" s="69"/>
      <c r="AO1005" s="69"/>
      <c r="AP1005" s="67"/>
      <c r="AQ1005" s="66"/>
      <c r="AR1005" s="6"/>
      <c r="AS1005" s="6"/>
      <c r="AT1005" s="6"/>
      <c r="AU1005" s="6"/>
      <c r="AV1005" s="6"/>
      <c r="AW1005" s="6"/>
      <c r="AX1005" s="6"/>
      <c r="AY1005" s="6"/>
      <c r="AZ1005" s="6"/>
      <c r="BA1005" s="6"/>
      <c r="BB1005" s="6"/>
      <c r="BC1005" s="6"/>
      <c r="BD1005" s="6"/>
      <c r="BE1005" s="6"/>
      <c r="BF1005" s="6"/>
      <c r="BG1005" s="6"/>
      <c r="BH1005" s="6"/>
      <c r="BI1005" s="6"/>
      <c r="BJ1005" s="6"/>
      <c r="BK1005" s="6"/>
      <c r="BL1005" s="6"/>
    </row>
    <row r="1006">
      <c r="A1006" s="6"/>
      <c r="B1006" s="36"/>
      <c r="C1006" s="3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c r="AG1006" s="6"/>
      <c r="AH1006" s="6"/>
      <c r="AI1006" s="6"/>
      <c r="AJ1006" s="6"/>
      <c r="AK1006" s="6"/>
      <c r="AL1006" s="68"/>
      <c r="AM1006" s="69"/>
      <c r="AN1006" s="69"/>
      <c r="AO1006" s="69"/>
      <c r="AP1006" s="67"/>
      <c r="AQ1006" s="66"/>
      <c r="AR1006" s="6"/>
      <c r="AS1006" s="6"/>
      <c r="AT1006" s="6"/>
      <c r="AU1006" s="6"/>
      <c r="AV1006" s="6"/>
      <c r="AW1006" s="6"/>
      <c r="AX1006" s="6"/>
      <c r="AY1006" s="6"/>
      <c r="AZ1006" s="6"/>
      <c r="BA1006" s="6"/>
      <c r="BB1006" s="6"/>
      <c r="BC1006" s="6"/>
      <c r="BD1006" s="6"/>
      <c r="BE1006" s="6"/>
      <c r="BF1006" s="6"/>
      <c r="BG1006" s="6"/>
      <c r="BH1006" s="6"/>
      <c r="BI1006" s="6"/>
      <c r="BJ1006" s="6"/>
      <c r="BK1006" s="6"/>
      <c r="BL1006" s="6"/>
    </row>
    <row r="1007">
      <c r="A1007" s="6"/>
      <c r="B1007" s="36"/>
      <c r="C1007" s="3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c r="AG1007" s="6"/>
      <c r="AH1007" s="6"/>
      <c r="AI1007" s="6"/>
      <c r="AJ1007" s="6"/>
      <c r="AK1007" s="6"/>
      <c r="AL1007" s="68"/>
      <c r="AM1007" s="69"/>
      <c r="AN1007" s="69"/>
      <c r="AO1007" s="69"/>
      <c r="AP1007" s="67"/>
      <c r="AQ1007" s="66"/>
      <c r="AR1007" s="6"/>
      <c r="AS1007" s="6"/>
      <c r="AT1007" s="6"/>
      <c r="AU1007" s="6"/>
      <c r="AV1007" s="6"/>
      <c r="AW1007" s="6"/>
      <c r="AX1007" s="6"/>
      <c r="AY1007" s="6"/>
      <c r="AZ1007" s="6"/>
      <c r="BA1007" s="6"/>
      <c r="BB1007" s="6"/>
      <c r="BC1007" s="6"/>
      <c r="BD1007" s="6"/>
      <c r="BE1007" s="6"/>
      <c r="BF1007" s="6"/>
      <c r="BG1007" s="6"/>
      <c r="BH1007" s="6"/>
      <c r="BI1007" s="6"/>
      <c r="BJ1007" s="6"/>
      <c r="BK1007" s="6"/>
      <c r="BL1007" s="6"/>
    </row>
    <row r="1008">
      <c r="A1008" s="6"/>
      <c r="B1008" s="36"/>
      <c r="C1008" s="3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6"/>
      <c r="AG1008" s="6"/>
      <c r="AH1008" s="6"/>
      <c r="AI1008" s="6"/>
      <c r="AJ1008" s="6"/>
      <c r="AK1008" s="6"/>
      <c r="AL1008" s="68"/>
      <c r="AM1008" s="69"/>
      <c r="AN1008" s="69"/>
      <c r="AO1008" s="69"/>
      <c r="AP1008" s="67"/>
      <c r="AQ1008" s="66"/>
      <c r="AR1008" s="6"/>
      <c r="AS1008" s="6"/>
      <c r="AT1008" s="6"/>
      <c r="AU1008" s="6"/>
      <c r="AV1008" s="6"/>
      <c r="AW1008" s="6"/>
      <c r="AX1008" s="6"/>
      <c r="AY1008" s="6"/>
      <c r="AZ1008" s="6"/>
      <c r="BA1008" s="6"/>
      <c r="BB1008" s="6"/>
      <c r="BC1008" s="6"/>
      <c r="BD1008" s="6"/>
      <c r="BE1008" s="6"/>
      <c r="BF1008" s="6"/>
      <c r="BG1008" s="6"/>
      <c r="BH1008" s="6"/>
      <c r="BI1008" s="6"/>
      <c r="BJ1008" s="6"/>
      <c r="BK1008" s="6"/>
      <c r="BL1008" s="6"/>
    </row>
    <row r="1009">
      <c r="A1009" s="6"/>
      <c r="B1009" s="36"/>
      <c r="C1009" s="3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c r="AD1009" s="6"/>
      <c r="AE1009" s="6"/>
      <c r="AF1009" s="6"/>
      <c r="AG1009" s="6"/>
      <c r="AH1009" s="6"/>
      <c r="AI1009" s="6"/>
      <c r="AJ1009" s="6"/>
      <c r="AK1009" s="6"/>
      <c r="AL1009" s="68"/>
      <c r="AM1009" s="69"/>
      <c r="AN1009" s="69"/>
      <c r="AO1009" s="69"/>
      <c r="AP1009" s="67"/>
      <c r="AQ1009" s="66"/>
      <c r="AR1009" s="6"/>
      <c r="AS1009" s="6"/>
      <c r="AT1009" s="6"/>
      <c r="AU1009" s="6"/>
      <c r="AV1009" s="6"/>
      <c r="AW1009" s="6"/>
      <c r="AX1009" s="6"/>
      <c r="AY1009" s="6"/>
      <c r="AZ1009" s="6"/>
      <c r="BA1009" s="6"/>
      <c r="BB1009" s="6"/>
      <c r="BC1009" s="6"/>
      <c r="BD1009" s="6"/>
      <c r="BE1009" s="6"/>
      <c r="BF1009" s="6"/>
      <c r="BG1009" s="6"/>
      <c r="BH1009" s="6"/>
      <c r="BI1009" s="6"/>
      <c r="BJ1009" s="6"/>
      <c r="BK1009" s="6"/>
      <c r="BL1009" s="6"/>
    </row>
    <row r="1010">
      <c r="A1010" s="6"/>
      <c r="B1010" s="36"/>
      <c r="C1010" s="3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c r="AD1010" s="6"/>
      <c r="AE1010" s="6"/>
      <c r="AF1010" s="6"/>
      <c r="AG1010" s="6"/>
      <c r="AH1010" s="6"/>
      <c r="AI1010" s="6"/>
      <c r="AJ1010" s="6"/>
      <c r="AK1010" s="6"/>
      <c r="AL1010" s="68"/>
      <c r="AM1010" s="69"/>
      <c r="AN1010" s="69"/>
      <c r="AO1010" s="69"/>
      <c r="AP1010" s="67"/>
      <c r="AQ1010" s="66"/>
      <c r="AR1010" s="6"/>
      <c r="AS1010" s="6"/>
      <c r="AT1010" s="6"/>
      <c r="AU1010" s="6"/>
      <c r="AV1010" s="6"/>
      <c r="AW1010" s="6"/>
      <c r="AX1010" s="6"/>
      <c r="AY1010" s="6"/>
      <c r="AZ1010" s="6"/>
      <c r="BA1010" s="6"/>
      <c r="BB1010" s="6"/>
      <c r="BC1010" s="6"/>
      <c r="BD1010" s="6"/>
      <c r="BE1010" s="6"/>
      <c r="BF1010" s="6"/>
      <c r="BG1010" s="6"/>
      <c r="BH1010" s="6"/>
      <c r="BI1010" s="6"/>
      <c r="BJ1010" s="6"/>
      <c r="BK1010" s="6"/>
      <c r="BL1010" s="6"/>
    </row>
    <row r="1011">
      <c r="A1011" s="6"/>
      <c r="B1011" s="36"/>
      <c r="C1011" s="3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c r="AD1011" s="6"/>
      <c r="AE1011" s="6"/>
      <c r="AF1011" s="6"/>
      <c r="AG1011" s="6"/>
      <c r="AH1011" s="6"/>
      <c r="AI1011" s="6"/>
      <c r="AJ1011" s="6"/>
      <c r="AK1011" s="6"/>
      <c r="AL1011" s="68"/>
      <c r="AM1011" s="69"/>
      <c r="AN1011" s="69"/>
      <c r="AO1011" s="69"/>
      <c r="AP1011" s="67"/>
      <c r="AQ1011" s="66"/>
      <c r="AR1011" s="6"/>
      <c r="AS1011" s="6"/>
      <c r="AT1011" s="6"/>
      <c r="AU1011" s="6"/>
      <c r="AV1011" s="6"/>
      <c r="AW1011" s="6"/>
      <c r="AX1011" s="6"/>
      <c r="AY1011" s="6"/>
      <c r="AZ1011" s="6"/>
      <c r="BA1011" s="6"/>
      <c r="BB1011" s="6"/>
      <c r="BC1011" s="6"/>
      <c r="BD1011" s="6"/>
      <c r="BE1011" s="6"/>
      <c r="BF1011" s="6"/>
      <c r="BG1011" s="6"/>
      <c r="BH1011" s="6"/>
      <c r="BI1011" s="6"/>
      <c r="BJ1011" s="6"/>
      <c r="BK1011" s="6"/>
      <c r="BL1011" s="6"/>
    </row>
    <row r="1012">
      <c r="A1012" s="6"/>
      <c r="B1012" s="36"/>
      <c r="C1012" s="3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c r="AD1012" s="6"/>
      <c r="AE1012" s="6"/>
      <c r="AF1012" s="6"/>
      <c r="AG1012" s="6"/>
      <c r="AH1012" s="6"/>
      <c r="AI1012" s="6"/>
      <c r="AJ1012" s="6"/>
      <c r="AK1012" s="6"/>
      <c r="AL1012" s="68"/>
      <c r="AM1012" s="69"/>
      <c r="AN1012" s="69"/>
      <c r="AO1012" s="69"/>
      <c r="AP1012" s="67"/>
      <c r="AQ1012" s="66"/>
      <c r="AR1012" s="6"/>
      <c r="AS1012" s="6"/>
      <c r="AT1012" s="6"/>
      <c r="AU1012" s="6"/>
      <c r="AV1012" s="6"/>
      <c r="AW1012" s="6"/>
      <c r="AX1012" s="6"/>
      <c r="AY1012" s="6"/>
      <c r="AZ1012" s="6"/>
      <c r="BA1012" s="6"/>
      <c r="BB1012" s="6"/>
      <c r="BC1012" s="6"/>
      <c r="BD1012" s="6"/>
      <c r="BE1012" s="6"/>
      <c r="BF1012" s="6"/>
      <c r="BG1012" s="6"/>
      <c r="BH1012" s="6"/>
      <c r="BI1012" s="6"/>
      <c r="BJ1012" s="6"/>
      <c r="BK1012" s="6"/>
      <c r="BL1012" s="6"/>
    </row>
    <row r="1013">
      <c r="A1013" s="6"/>
      <c r="B1013" s="36"/>
      <c r="C1013" s="3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c r="AD1013" s="6"/>
      <c r="AE1013" s="6"/>
      <c r="AF1013" s="6"/>
      <c r="AG1013" s="6"/>
      <c r="AH1013" s="6"/>
      <c r="AI1013" s="6"/>
      <c r="AJ1013" s="6"/>
      <c r="AK1013" s="6"/>
      <c r="AL1013" s="68"/>
      <c r="AM1013" s="69"/>
      <c r="AN1013" s="69"/>
      <c r="AO1013" s="69"/>
      <c r="AP1013" s="67"/>
      <c r="AQ1013" s="66"/>
      <c r="AR1013" s="6"/>
      <c r="AS1013" s="6"/>
      <c r="AT1013" s="6"/>
      <c r="AU1013" s="6"/>
      <c r="AV1013" s="6"/>
      <c r="AW1013" s="6"/>
      <c r="AX1013" s="6"/>
      <c r="AY1013" s="6"/>
      <c r="AZ1013" s="6"/>
      <c r="BA1013" s="6"/>
      <c r="BB1013" s="6"/>
      <c r="BC1013" s="6"/>
      <c r="BD1013" s="6"/>
      <c r="BE1013" s="6"/>
      <c r="BF1013" s="6"/>
      <c r="BG1013" s="6"/>
      <c r="BH1013" s="6"/>
      <c r="BI1013" s="6"/>
      <c r="BJ1013" s="6"/>
      <c r="BK1013" s="6"/>
      <c r="BL1013" s="6"/>
    </row>
    <row r="1014">
      <c r="A1014" s="6"/>
      <c r="B1014" s="36"/>
      <c r="C1014" s="3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c r="AD1014" s="6"/>
      <c r="AE1014" s="6"/>
      <c r="AF1014" s="6"/>
      <c r="AG1014" s="6"/>
      <c r="AH1014" s="6"/>
      <c r="AI1014" s="6"/>
      <c r="AJ1014" s="6"/>
      <c r="AK1014" s="6"/>
      <c r="AL1014" s="68"/>
      <c r="AM1014" s="69"/>
      <c r="AN1014" s="69"/>
      <c r="AO1014" s="69"/>
      <c r="AP1014" s="67"/>
      <c r="AQ1014" s="66"/>
      <c r="AR1014" s="6"/>
      <c r="AS1014" s="6"/>
      <c r="AT1014" s="6"/>
      <c r="AU1014" s="6"/>
      <c r="AV1014" s="6"/>
      <c r="AW1014" s="6"/>
      <c r="AX1014" s="6"/>
      <c r="AY1014" s="6"/>
      <c r="AZ1014" s="6"/>
      <c r="BA1014" s="6"/>
      <c r="BB1014" s="6"/>
      <c r="BC1014" s="6"/>
      <c r="BD1014" s="6"/>
      <c r="BE1014" s="6"/>
      <c r="BF1014" s="6"/>
      <c r="BG1014" s="6"/>
      <c r="BH1014" s="6"/>
      <c r="BI1014" s="6"/>
      <c r="BJ1014" s="6"/>
      <c r="BK1014" s="6"/>
      <c r="BL1014" s="6"/>
    </row>
    <row r="1015">
      <c r="A1015" s="6"/>
      <c r="B1015" s="36"/>
      <c r="C1015" s="3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c r="AD1015" s="6"/>
      <c r="AE1015" s="6"/>
      <c r="AF1015" s="6"/>
      <c r="AG1015" s="6"/>
      <c r="AH1015" s="6"/>
      <c r="AI1015" s="6"/>
      <c r="AJ1015" s="6"/>
      <c r="AK1015" s="6"/>
      <c r="AL1015" s="68"/>
      <c r="AM1015" s="69"/>
      <c r="AN1015" s="69"/>
      <c r="AO1015" s="69"/>
      <c r="AP1015" s="67"/>
      <c r="AQ1015" s="66"/>
      <c r="AR1015" s="6"/>
      <c r="AS1015" s="6"/>
      <c r="AT1015" s="6"/>
      <c r="AU1015" s="6"/>
      <c r="AV1015" s="6"/>
      <c r="AW1015" s="6"/>
      <c r="AX1015" s="6"/>
      <c r="AY1015" s="6"/>
      <c r="AZ1015" s="6"/>
      <c r="BA1015" s="6"/>
      <c r="BB1015" s="6"/>
      <c r="BC1015" s="6"/>
      <c r="BD1015" s="6"/>
      <c r="BE1015" s="6"/>
      <c r="BF1015" s="6"/>
      <c r="BG1015" s="6"/>
      <c r="BH1015" s="6"/>
      <c r="BI1015" s="6"/>
      <c r="BJ1015" s="6"/>
      <c r="BK1015" s="6"/>
      <c r="BL1015" s="6"/>
    </row>
    <row r="1016">
      <c r="A1016" s="6"/>
      <c r="B1016" s="36"/>
      <c r="C1016" s="3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c r="AD1016" s="6"/>
      <c r="AE1016" s="6"/>
      <c r="AF1016" s="6"/>
      <c r="AG1016" s="6"/>
      <c r="AH1016" s="6"/>
      <c r="AI1016" s="6"/>
      <c r="AJ1016" s="6"/>
      <c r="AK1016" s="6"/>
      <c r="AL1016" s="68"/>
      <c r="AM1016" s="69"/>
      <c r="AN1016" s="69"/>
      <c r="AO1016" s="69"/>
      <c r="AP1016" s="67"/>
      <c r="AQ1016" s="66"/>
      <c r="AR1016" s="6"/>
      <c r="AS1016" s="6"/>
      <c r="AT1016" s="6"/>
      <c r="AU1016" s="6"/>
      <c r="AV1016" s="6"/>
      <c r="AW1016" s="6"/>
      <c r="AX1016" s="6"/>
      <c r="AY1016" s="6"/>
      <c r="AZ1016" s="6"/>
      <c r="BA1016" s="6"/>
      <c r="BB1016" s="6"/>
      <c r="BC1016" s="6"/>
      <c r="BD1016" s="6"/>
      <c r="BE1016" s="6"/>
      <c r="BF1016" s="6"/>
      <c r="BG1016" s="6"/>
      <c r="BH1016" s="6"/>
      <c r="BI1016" s="6"/>
      <c r="BJ1016" s="6"/>
      <c r="BK1016" s="6"/>
      <c r="BL1016" s="6"/>
    </row>
    <row r="1017">
      <c r="A1017" s="6"/>
      <c r="B1017" s="36"/>
      <c r="C1017" s="3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c r="AD1017" s="6"/>
      <c r="AE1017" s="6"/>
      <c r="AF1017" s="6"/>
      <c r="AG1017" s="6"/>
      <c r="AH1017" s="6"/>
      <c r="AI1017" s="6"/>
      <c r="AJ1017" s="6"/>
      <c r="AK1017" s="6"/>
      <c r="AL1017" s="68"/>
      <c r="AM1017" s="69"/>
      <c r="AN1017" s="69"/>
      <c r="AO1017" s="69"/>
      <c r="AP1017" s="67"/>
      <c r="AQ1017" s="66"/>
      <c r="AR1017" s="6"/>
      <c r="AS1017" s="6"/>
      <c r="AT1017" s="6"/>
      <c r="AU1017" s="6"/>
      <c r="AV1017" s="6"/>
      <c r="AW1017" s="6"/>
      <c r="AX1017" s="6"/>
      <c r="AY1017" s="6"/>
      <c r="AZ1017" s="6"/>
      <c r="BA1017" s="6"/>
      <c r="BB1017" s="6"/>
      <c r="BC1017" s="6"/>
      <c r="BD1017" s="6"/>
      <c r="BE1017" s="6"/>
      <c r="BF1017" s="6"/>
      <c r="BG1017" s="6"/>
      <c r="BH1017" s="6"/>
      <c r="BI1017" s="6"/>
      <c r="BJ1017" s="6"/>
      <c r="BK1017" s="6"/>
      <c r="BL1017" s="6"/>
    </row>
    <row r="1018">
      <c r="A1018" s="6"/>
      <c r="B1018" s="36"/>
      <c r="C1018" s="3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c r="AD1018" s="6"/>
      <c r="AE1018" s="6"/>
      <c r="AF1018" s="6"/>
      <c r="AG1018" s="6"/>
      <c r="AH1018" s="6"/>
      <c r="AI1018" s="6"/>
      <c r="AJ1018" s="6"/>
      <c r="AK1018" s="6"/>
      <c r="AL1018" s="68"/>
      <c r="AM1018" s="69"/>
      <c r="AN1018" s="69"/>
      <c r="AO1018" s="69"/>
      <c r="AP1018" s="67"/>
      <c r="AQ1018" s="66"/>
      <c r="AR1018" s="6"/>
      <c r="AS1018" s="6"/>
      <c r="AT1018" s="6"/>
      <c r="AU1018" s="6"/>
      <c r="AV1018" s="6"/>
      <c r="AW1018" s="6"/>
      <c r="AX1018" s="6"/>
      <c r="AY1018" s="6"/>
      <c r="AZ1018" s="6"/>
      <c r="BA1018" s="6"/>
      <c r="BB1018" s="6"/>
      <c r="BC1018" s="6"/>
      <c r="BD1018" s="6"/>
      <c r="BE1018" s="6"/>
      <c r="BF1018" s="6"/>
      <c r="BG1018" s="6"/>
      <c r="BH1018" s="6"/>
      <c r="BI1018" s="6"/>
      <c r="BJ1018" s="6"/>
      <c r="BK1018" s="6"/>
      <c r="BL1018" s="6"/>
    </row>
    <row r="1019">
      <c r="A1019" s="6"/>
      <c r="B1019" s="36"/>
      <c r="C1019" s="3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c r="AD1019" s="6"/>
      <c r="AE1019" s="6"/>
      <c r="AF1019" s="6"/>
      <c r="AG1019" s="6"/>
      <c r="AH1019" s="6"/>
      <c r="AI1019" s="6"/>
      <c r="AJ1019" s="6"/>
      <c r="AK1019" s="6"/>
      <c r="AL1019" s="68"/>
      <c r="AM1019" s="69"/>
      <c r="AN1019" s="69"/>
      <c r="AO1019" s="69"/>
      <c r="AP1019" s="67"/>
      <c r="AQ1019" s="66"/>
      <c r="AR1019" s="6"/>
      <c r="AS1019" s="6"/>
      <c r="AT1019" s="6"/>
      <c r="AU1019" s="6"/>
      <c r="AV1019" s="6"/>
      <c r="AW1019" s="6"/>
      <c r="AX1019" s="6"/>
      <c r="AY1019" s="6"/>
      <c r="AZ1019" s="6"/>
      <c r="BA1019" s="6"/>
      <c r="BB1019" s="6"/>
      <c r="BC1019" s="6"/>
      <c r="BD1019" s="6"/>
      <c r="BE1019" s="6"/>
      <c r="BF1019" s="6"/>
      <c r="BG1019" s="6"/>
      <c r="BH1019" s="6"/>
      <c r="BI1019" s="6"/>
      <c r="BJ1019" s="6"/>
      <c r="BK1019" s="6"/>
      <c r="BL1019" s="6"/>
    </row>
    <row r="1020">
      <c r="A1020" s="6"/>
      <c r="B1020" s="36"/>
      <c r="C1020" s="3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c r="AD1020" s="6"/>
      <c r="AE1020" s="6"/>
      <c r="AF1020" s="6"/>
      <c r="AG1020" s="6"/>
      <c r="AH1020" s="6"/>
      <c r="AI1020" s="6"/>
      <c r="AJ1020" s="6"/>
      <c r="AK1020" s="6"/>
      <c r="AL1020" s="68"/>
      <c r="AM1020" s="69"/>
      <c r="AN1020" s="69"/>
      <c r="AO1020" s="69"/>
      <c r="AP1020" s="67"/>
      <c r="AQ1020" s="66"/>
      <c r="AR1020" s="6"/>
      <c r="AS1020" s="6"/>
      <c r="AT1020" s="6"/>
      <c r="AU1020" s="6"/>
      <c r="AV1020" s="6"/>
      <c r="AW1020" s="6"/>
      <c r="AX1020" s="6"/>
      <c r="AY1020" s="6"/>
      <c r="AZ1020" s="6"/>
      <c r="BA1020" s="6"/>
      <c r="BB1020" s="6"/>
      <c r="BC1020" s="6"/>
      <c r="BD1020" s="6"/>
      <c r="BE1020" s="6"/>
      <c r="BF1020" s="6"/>
      <c r="BG1020" s="6"/>
      <c r="BH1020" s="6"/>
      <c r="BI1020" s="6"/>
      <c r="BJ1020" s="6"/>
      <c r="BK1020" s="6"/>
      <c r="BL1020" s="6"/>
    </row>
    <row r="1021">
      <c r="A1021" s="6"/>
      <c r="B1021" s="36"/>
      <c r="C1021" s="3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c r="AD1021" s="6"/>
      <c r="AE1021" s="6"/>
      <c r="AF1021" s="6"/>
      <c r="AG1021" s="6"/>
      <c r="AH1021" s="6"/>
      <c r="AI1021" s="6"/>
      <c r="AJ1021" s="6"/>
      <c r="AK1021" s="6"/>
      <c r="AL1021" s="68"/>
      <c r="AM1021" s="69"/>
      <c r="AN1021" s="69"/>
      <c r="AO1021" s="69"/>
      <c r="AP1021" s="67"/>
      <c r="AQ1021" s="66"/>
      <c r="AR1021" s="6"/>
      <c r="AS1021" s="6"/>
      <c r="AT1021" s="6"/>
      <c r="AU1021" s="6"/>
      <c r="AV1021" s="6"/>
      <c r="AW1021" s="6"/>
      <c r="AX1021" s="6"/>
      <c r="AY1021" s="6"/>
      <c r="AZ1021" s="6"/>
      <c r="BA1021" s="6"/>
      <c r="BB1021" s="6"/>
      <c r="BC1021" s="6"/>
      <c r="BD1021" s="6"/>
      <c r="BE1021" s="6"/>
      <c r="BF1021" s="6"/>
      <c r="BG1021" s="6"/>
      <c r="BH1021" s="6"/>
      <c r="BI1021" s="6"/>
      <c r="BJ1021" s="6"/>
      <c r="BK1021" s="6"/>
      <c r="BL1021" s="6"/>
    </row>
    <row r="1022">
      <c r="A1022" s="6"/>
      <c r="B1022" s="36"/>
      <c r="C1022" s="3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c r="AD1022" s="6"/>
      <c r="AE1022" s="6"/>
      <c r="AF1022" s="6"/>
      <c r="AG1022" s="6"/>
      <c r="AH1022" s="6"/>
      <c r="AI1022" s="6"/>
      <c r="AJ1022" s="6"/>
      <c r="AK1022" s="6"/>
      <c r="AL1022" s="68"/>
      <c r="AM1022" s="69"/>
      <c r="AN1022" s="69"/>
      <c r="AO1022" s="69"/>
      <c r="AP1022" s="67"/>
      <c r="AQ1022" s="66"/>
      <c r="AR1022" s="6"/>
      <c r="AS1022" s="6"/>
      <c r="AT1022" s="6"/>
      <c r="AU1022" s="6"/>
      <c r="AV1022" s="6"/>
      <c r="AW1022" s="6"/>
      <c r="AX1022" s="6"/>
      <c r="AY1022" s="6"/>
      <c r="AZ1022" s="6"/>
      <c r="BA1022" s="6"/>
      <c r="BB1022" s="6"/>
      <c r="BC1022" s="6"/>
      <c r="BD1022" s="6"/>
      <c r="BE1022" s="6"/>
      <c r="BF1022" s="6"/>
      <c r="BG1022" s="6"/>
      <c r="BH1022" s="6"/>
      <c r="BI1022" s="6"/>
      <c r="BJ1022" s="6"/>
      <c r="BK1022" s="6"/>
      <c r="BL1022" s="6"/>
    </row>
    <row r="1023">
      <c r="A1023" s="6"/>
      <c r="B1023" s="36"/>
      <c r="C1023" s="36"/>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c r="AB1023" s="6"/>
      <c r="AC1023" s="6"/>
      <c r="AD1023" s="6"/>
      <c r="AE1023" s="6"/>
      <c r="AF1023" s="6"/>
      <c r="AG1023" s="6"/>
      <c r="AH1023" s="6"/>
      <c r="AI1023" s="6"/>
      <c r="AJ1023" s="6"/>
      <c r="AK1023" s="6"/>
      <c r="AL1023" s="68"/>
      <c r="AM1023" s="69"/>
      <c r="AN1023" s="69"/>
      <c r="AO1023" s="69"/>
      <c r="AP1023" s="67"/>
      <c r="AQ1023" s="66"/>
      <c r="AR1023" s="6"/>
      <c r="AS1023" s="6"/>
      <c r="AT1023" s="6"/>
      <c r="AU1023" s="6"/>
      <c r="AV1023" s="6"/>
      <c r="AW1023" s="6"/>
      <c r="AX1023" s="6"/>
      <c r="AY1023" s="6"/>
      <c r="AZ1023" s="6"/>
      <c r="BA1023" s="6"/>
      <c r="BB1023" s="6"/>
      <c r="BC1023" s="6"/>
      <c r="BD1023" s="6"/>
      <c r="BE1023" s="6"/>
      <c r="BF1023" s="6"/>
      <c r="BG1023" s="6"/>
      <c r="BH1023" s="6"/>
      <c r="BI1023" s="6"/>
      <c r="BJ1023" s="6"/>
      <c r="BK1023" s="6"/>
      <c r="BL1023" s="6"/>
    </row>
    <row r="1024">
      <c r="A1024" s="6"/>
      <c r="B1024" s="36"/>
      <c r="C1024" s="36"/>
      <c r="D1024" s="6"/>
      <c r="E1024" s="6"/>
      <c r="F1024" s="6"/>
      <c r="G1024" s="6"/>
      <c r="H1024" s="6"/>
      <c r="I1024" s="6"/>
      <c r="J1024" s="6"/>
      <c r="K1024" s="6"/>
      <c r="L1024" s="6"/>
      <c r="M1024" s="6"/>
      <c r="N1024" s="6"/>
      <c r="O1024" s="6"/>
      <c r="P1024" s="6"/>
      <c r="Q1024" s="6"/>
      <c r="R1024" s="6"/>
      <c r="S1024" s="6"/>
      <c r="T1024" s="6"/>
      <c r="U1024" s="6"/>
      <c r="V1024" s="6"/>
      <c r="W1024" s="6"/>
      <c r="X1024" s="6"/>
      <c r="Y1024" s="6"/>
      <c r="Z1024" s="6"/>
      <c r="AA1024" s="6"/>
      <c r="AB1024" s="6"/>
      <c r="AC1024" s="6"/>
      <c r="AD1024" s="6"/>
      <c r="AE1024" s="6"/>
      <c r="AF1024" s="6"/>
      <c r="AG1024" s="6"/>
      <c r="AH1024" s="6"/>
      <c r="AI1024" s="6"/>
      <c r="AJ1024" s="6"/>
      <c r="AK1024" s="6"/>
      <c r="AL1024" s="68"/>
      <c r="AM1024" s="69"/>
      <c r="AN1024" s="69"/>
      <c r="AO1024" s="69"/>
      <c r="AP1024" s="67"/>
      <c r="AQ1024" s="66"/>
      <c r="AR1024" s="6"/>
      <c r="AS1024" s="6"/>
      <c r="AT1024" s="6"/>
      <c r="AU1024" s="6"/>
      <c r="AV1024" s="6"/>
      <c r="AW1024" s="6"/>
      <c r="AX1024" s="6"/>
      <c r="AY1024" s="6"/>
      <c r="AZ1024" s="6"/>
      <c r="BA1024" s="6"/>
      <c r="BB1024" s="6"/>
      <c r="BC1024" s="6"/>
      <c r="BD1024" s="6"/>
      <c r="BE1024" s="6"/>
      <c r="BF1024" s="6"/>
      <c r="BG1024" s="6"/>
      <c r="BH1024" s="6"/>
      <c r="BI1024" s="6"/>
      <c r="BJ1024" s="6"/>
      <c r="BK1024" s="6"/>
      <c r="BL1024" s="6"/>
    </row>
    <row r="1025">
      <c r="A1025" s="6"/>
      <c r="B1025" s="36"/>
      <c r="C1025" s="36"/>
      <c r="D1025" s="6"/>
      <c r="E1025" s="6"/>
      <c r="F1025" s="6"/>
      <c r="G1025" s="6"/>
      <c r="H1025" s="6"/>
      <c r="I1025" s="6"/>
      <c r="J1025" s="6"/>
      <c r="K1025" s="6"/>
      <c r="L1025" s="6"/>
      <c r="M1025" s="6"/>
      <c r="N1025" s="6"/>
      <c r="O1025" s="6"/>
      <c r="P1025" s="6"/>
      <c r="Q1025" s="6"/>
      <c r="R1025" s="6"/>
      <c r="S1025" s="6"/>
      <c r="T1025" s="6"/>
      <c r="U1025" s="6"/>
      <c r="V1025" s="6"/>
      <c r="W1025" s="6"/>
      <c r="X1025" s="6"/>
      <c r="Y1025" s="6"/>
      <c r="Z1025" s="6"/>
      <c r="AA1025" s="6"/>
      <c r="AB1025" s="6"/>
      <c r="AC1025" s="6"/>
      <c r="AD1025" s="6"/>
      <c r="AE1025" s="6"/>
      <c r="AF1025" s="6"/>
      <c r="AG1025" s="6"/>
      <c r="AH1025" s="6"/>
      <c r="AI1025" s="6"/>
      <c r="AJ1025" s="6"/>
      <c r="AK1025" s="6"/>
      <c r="AL1025" s="68"/>
      <c r="AM1025" s="69"/>
      <c r="AN1025" s="69"/>
      <c r="AO1025" s="69"/>
      <c r="AP1025" s="67"/>
      <c r="AQ1025" s="66"/>
      <c r="AR1025" s="6"/>
      <c r="AS1025" s="6"/>
      <c r="AT1025" s="6"/>
      <c r="AU1025" s="6"/>
      <c r="AV1025" s="6"/>
      <c r="AW1025" s="6"/>
      <c r="AX1025" s="6"/>
      <c r="AY1025" s="6"/>
      <c r="AZ1025" s="6"/>
      <c r="BA1025" s="6"/>
      <c r="BB1025" s="6"/>
      <c r="BC1025" s="6"/>
      <c r="BD1025" s="6"/>
      <c r="BE1025" s="6"/>
      <c r="BF1025" s="6"/>
      <c r="BG1025" s="6"/>
      <c r="BH1025" s="6"/>
      <c r="BI1025" s="6"/>
      <c r="BJ1025" s="6"/>
      <c r="BK1025" s="6"/>
      <c r="BL1025" s="6"/>
    </row>
    <row r="1026">
      <c r="A1026" s="6"/>
      <c r="B1026" s="36"/>
      <c r="C1026" s="36"/>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c r="AC1026" s="6"/>
      <c r="AD1026" s="6"/>
      <c r="AE1026" s="6"/>
      <c r="AF1026" s="6"/>
      <c r="AG1026" s="6"/>
      <c r="AH1026" s="6"/>
      <c r="AI1026" s="6"/>
      <c r="AJ1026" s="6"/>
      <c r="AK1026" s="6"/>
      <c r="AL1026" s="68"/>
      <c r="AM1026" s="69"/>
      <c r="AN1026" s="69"/>
      <c r="AO1026" s="69"/>
      <c r="AP1026" s="67"/>
      <c r="AQ1026" s="66"/>
      <c r="AR1026" s="6"/>
      <c r="AS1026" s="6"/>
      <c r="AT1026" s="6"/>
      <c r="AU1026" s="6"/>
      <c r="AV1026" s="6"/>
      <c r="AW1026" s="6"/>
      <c r="AX1026" s="6"/>
      <c r="AY1026" s="6"/>
      <c r="AZ1026" s="6"/>
      <c r="BA1026" s="6"/>
      <c r="BB1026" s="6"/>
      <c r="BC1026" s="6"/>
      <c r="BD1026" s="6"/>
      <c r="BE1026" s="6"/>
      <c r="BF1026" s="6"/>
      <c r="BG1026" s="6"/>
      <c r="BH1026" s="6"/>
      <c r="BI1026" s="6"/>
      <c r="BJ1026" s="6"/>
      <c r="BK1026" s="6"/>
      <c r="BL1026" s="6"/>
    </row>
    <row r="1027">
      <c r="A1027" s="6"/>
      <c r="B1027" s="36"/>
      <c r="C1027" s="36"/>
      <c r="D1027" s="6"/>
      <c r="E1027" s="6"/>
      <c r="F1027" s="6"/>
      <c r="G1027" s="6"/>
      <c r="H1027" s="6"/>
      <c r="I1027" s="6"/>
      <c r="J1027" s="6"/>
      <c r="K1027" s="6"/>
      <c r="L1027" s="6"/>
      <c r="M1027" s="6"/>
      <c r="N1027" s="6"/>
      <c r="O1027" s="6"/>
      <c r="P1027" s="6"/>
      <c r="Q1027" s="6"/>
      <c r="R1027" s="6"/>
      <c r="S1027" s="6"/>
      <c r="T1027" s="6"/>
      <c r="U1027" s="6"/>
      <c r="V1027" s="6"/>
      <c r="W1027" s="6"/>
      <c r="X1027" s="6"/>
      <c r="Y1027" s="6"/>
      <c r="Z1027" s="6"/>
      <c r="AA1027" s="6"/>
      <c r="AB1027" s="6"/>
      <c r="AC1027" s="6"/>
      <c r="AD1027" s="6"/>
      <c r="AE1027" s="6"/>
      <c r="AF1027" s="6"/>
      <c r="AG1027" s="6"/>
      <c r="AH1027" s="6"/>
      <c r="AI1027" s="6"/>
      <c r="AJ1027" s="6"/>
      <c r="AK1027" s="6"/>
      <c r="AL1027" s="68"/>
      <c r="AM1027" s="69"/>
      <c r="AN1027" s="69"/>
      <c r="AO1027" s="69"/>
      <c r="AP1027" s="67"/>
      <c r="AQ1027" s="66"/>
      <c r="AR1027" s="6"/>
      <c r="AS1027" s="6"/>
      <c r="AT1027" s="6"/>
      <c r="AU1027" s="6"/>
      <c r="AV1027" s="6"/>
      <c r="AW1027" s="6"/>
      <c r="AX1027" s="6"/>
      <c r="AY1027" s="6"/>
      <c r="AZ1027" s="6"/>
      <c r="BA1027" s="6"/>
      <c r="BB1027" s="6"/>
      <c r="BC1027" s="6"/>
      <c r="BD1027" s="6"/>
      <c r="BE1027" s="6"/>
      <c r="BF1027" s="6"/>
      <c r="BG1027" s="6"/>
      <c r="BH1027" s="6"/>
      <c r="BI1027" s="6"/>
      <c r="BJ1027" s="6"/>
      <c r="BK1027" s="6"/>
      <c r="BL1027" s="6"/>
    </row>
    <row r="1028">
      <c r="A1028" s="6"/>
      <c r="B1028" s="36"/>
      <c r="C1028" s="36"/>
      <c r="D1028" s="6"/>
      <c r="E1028" s="6"/>
      <c r="F1028" s="6"/>
      <c r="G1028" s="6"/>
      <c r="H1028" s="6"/>
      <c r="I1028" s="6"/>
      <c r="J1028" s="6"/>
      <c r="K1028" s="6"/>
      <c r="L1028" s="6"/>
      <c r="M1028" s="6"/>
      <c r="N1028" s="6"/>
      <c r="O1028" s="6"/>
      <c r="P1028" s="6"/>
      <c r="Q1028" s="6"/>
      <c r="R1028" s="6"/>
      <c r="S1028" s="6"/>
      <c r="T1028" s="6"/>
      <c r="U1028" s="6"/>
      <c r="V1028" s="6"/>
      <c r="W1028" s="6"/>
      <c r="X1028" s="6"/>
      <c r="Y1028" s="6"/>
      <c r="Z1028" s="6"/>
      <c r="AA1028" s="6"/>
      <c r="AB1028" s="6"/>
      <c r="AC1028" s="6"/>
      <c r="AD1028" s="6"/>
      <c r="AE1028" s="6"/>
      <c r="AF1028" s="6"/>
      <c r="AG1028" s="6"/>
      <c r="AH1028" s="6"/>
      <c r="AI1028" s="6"/>
      <c r="AJ1028" s="6"/>
      <c r="AK1028" s="6"/>
      <c r="AL1028" s="68"/>
      <c r="AM1028" s="69"/>
      <c r="AN1028" s="69"/>
      <c r="AO1028" s="69"/>
      <c r="AP1028" s="67"/>
      <c r="AQ1028" s="66"/>
      <c r="AR1028" s="6"/>
      <c r="AS1028" s="6"/>
      <c r="AT1028" s="6"/>
      <c r="AU1028" s="6"/>
      <c r="AV1028" s="6"/>
      <c r="AW1028" s="6"/>
      <c r="AX1028" s="6"/>
      <c r="AY1028" s="6"/>
      <c r="AZ1028" s="6"/>
      <c r="BA1028" s="6"/>
      <c r="BB1028" s="6"/>
      <c r="BC1028" s="6"/>
      <c r="BD1028" s="6"/>
      <c r="BE1028" s="6"/>
      <c r="BF1028" s="6"/>
      <c r="BG1028" s="6"/>
      <c r="BH1028" s="6"/>
      <c r="BI1028" s="6"/>
      <c r="BJ1028" s="6"/>
      <c r="BK1028" s="6"/>
      <c r="BL1028" s="6"/>
    </row>
    <row r="1029">
      <c r="A1029" s="6"/>
      <c r="B1029" s="36"/>
      <c r="C1029" s="36"/>
      <c r="D1029" s="6"/>
      <c r="E1029" s="6"/>
      <c r="F1029" s="6"/>
      <c r="G1029" s="6"/>
      <c r="H1029" s="6"/>
      <c r="I1029" s="6"/>
      <c r="J1029" s="6"/>
      <c r="K1029" s="6"/>
      <c r="L1029" s="6"/>
      <c r="M1029" s="6"/>
      <c r="N1029" s="6"/>
      <c r="O1029" s="6"/>
      <c r="P1029" s="6"/>
      <c r="Q1029" s="6"/>
      <c r="R1029" s="6"/>
      <c r="S1029" s="6"/>
      <c r="T1029" s="6"/>
      <c r="U1029" s="6"/>
      <c r="V1029" s="6"/>
      <c r="W1029" s="6"/>
      <c r="X1029" s="6"/>
      <c r="Y1029" s="6"/>
      <c r="Z1029" s="6"/>
      <c r="AA1029" s="6"/>
      <c r="AB1029" s="6"/>
      <c r="AC1029" s="6"/>
      <c r="AD1029" s="6"/>
      <c r="AE1029" s="6"/>
      <c r="AF1029" s="6"/>
      <c r="AG1029" s="6"/>
      <c r="AH1029" s="6"/>
      <c r="AI1029" s="6"/>
      <c r="AJ1029" s="6"/>
      <c r="AK1029" s="6"/>
      <c r="AL1029" s="68"/>
      <c r="AM1029" s="69"/>
      <c r="AN1029" s="69"/>
      <c r="AO1029" s="69"/>
      <c r="AP1029" s="67"/>
      <c r="AQ1029" s="66"/>
      <c r="AR1029" s="6"/>
      <c r="AS1029" s="6"/>
      <c r="AT1029" s="6"/>
      <c r="AU1029" s="6"/>
      <c r="AV1029" s="6"/>
      <c r="AW1029" s="6"/>
      <c r="AX1029" s="6"/>
      <c r="AY1029" s="6"/>
      <c r="AZ1029" s="6"/>
      <c r="BA1029" s="6"/>
      <c r="BB1029" s="6"/>
      <c r="BC1029" s="6"/>
      <c r="BD1029" s="6"/>
      <c r="BE1029" s="6"/>
      <c r="BF1029" s="6"/>
      <c r="BG1029" s="6"/>
      <c r="BH1029" s="6"/>
      <c r="BI1029" s="6"/>
      <c r="BJ1029" s="6"/>
      <c r="BK1029" s="6"/>
      <c r="BL1029" s="6"/>
    </row>
    <row r="1030">
      <c r="A1030" s="6"/>
      <c r="B1030" s="36"/>
      <c r="C1030" s="36"/>
      <c r="D1030" s="6"/>
      <c r="E1030" s="6"/>
      <c r="F1030" s="6"/>
      <c r="G1030" s="6"/>
      <c r="H1030" s="6"/>
      <c r="I1030" s="6"/>
      <c r="J1030" s="6"/>
      <c r="K1030" s="6"/>
      <c r="L1030" s="6"/>
      <c r="M1030" s="6"/>
      <c r="N1030" s="6"/>
      <c r="O1030" s="6"/>
      <c r="P1030" s="6"/>
      <c r="Q1030" s="6"/>
      <c r="R1030" s="6"/>
      <c r="S1030" s="6"/>
      <c r="T1030" s="6"/>
      <c r="U1030" s="6"/>
      <c r="V1030" s="6"/>
      <c r="W1030" s="6"/>
      <c r="X1030" s="6"/>
      <c r="Y1030" s="6"/>
      <c r="Z1030" s="6"/>
      <c r="AA1030" s="6"/>
      <c r="AB1030" s="6"/>
      <c r="AC1030" s="6"/>
      <c r="AD1030" s="6"/>
      <c r="AE1030" s="6"/>
      <c r="AF1030" s="6"/>
      <c r="AG1030" s="6"/>
      <c r="AH1030" s="6"/>
      <c r="AI1030" s="6"/>
      <c r="AJ1030" s="6"/>
      <c r="AK1030" s="6"/>
      <c r="AL1030" s="68"/>
      <c r="AM1030" s="69"/>
      <c r="AN1030" s="69"/>
      <c r="AO1030" s="69"/>
      <c r="AP1030" s="67"/>
      <c r="AQ1030" s="66"/>
      <c r="AR1030" s="6"/>
      <c r="AS1030" s="6"/>
      <c r="AT1030" s="6"/>
      <c r="AU1030" s="6"/>
      <c r="AV1030" s="6"/>
      <c r="AW1030" s="6"/>
      <c r="AX1030" s="6"/>
      <c r="AY1030" s="6"/>
      <c r="AZ1030" s="6"/>
      <c r="BA1030" s="6"/>
      <c r="BB1030" s="6"/>
      <c r="BC1030" s="6"/>
      <c r="BD1030" s="6"/>
      <c r="BE1030" s="6"/>
      <c r="BF1030" s="6"/>
      <c r="BG1030" s="6"/>
      <c r="BH1030" s="6"/>
      <c r="BI1030" s="6"/>
      <c r="BJ1030" s="6"/>
      <c r="BK1030" s="6"/>
      <c r="BL1030" s="6"/>
    </row>
    <row r="1031">
      <c r="A1031" s="6"/>
      <c r="B1031" s="36"/>
      <c r="C1031" s="36"/>
      <c r="D1031" s="6"/>
      <c r="E1031" s="6"/>
      <c r="F1031" s="6"/>
      <c r="G1031" s="6"/>
      <c r="H1031" s="6"/>
      <c r="I1031" s="6"/>
      <c r="J1031" s="6"/>
      <c r="K1031" s="6"/>
      <c r="L1031" s="6"/>
      <c r="M1031" s="6"/>
      <c r="N1031" s="6"/>
      <c r="O1031" s="6"/>
      <c r="P1031" s="6"/>
      <c r="Q1031" s="6"/>
      <c r="R1031" s="6"/>
      <c r="S1031" s="6"/>
      <c r="T1031" s="6"/>
      <c r="U1031" s="6"/>
      <c r="V1031" s="6"/>
      <c r="W1031" s="6"/>
      <c r="X1031" s="6"/>
      <c r="Y1031" s="6"/>
      <c r="Z1031" s="6"/>
      <c r="AA1031" s="6"/>
      <c r="AB1031" s="6"/>
      <c r="AC1031" s="6"/>
      <c r="AD1031" s="6"/>
      <c r="AE1031" s="6"/>
      <c r="AF1031" s="6"/>
      <c r="AG1031" s="6"/>
      <c r="AH1031" s="6"/>
      <c r="AI1031" s="6"/>
      <c r="AJ1031" s="6"/>
      <c r="AK1031" s="6"/>
      <c r="AL1031" s="68"/>
      <c r="AM1031" s="69"/>
      <c r="AN1031" s="69"/>
      <c r="AO1031" s="69"/>
      <c r="AP1031" s="67"/>
      <c r="AQ1031" s="66"/>
      <c r="AR1031" s="6"/>
      <c r="AS1031" s="6"/>
      <c r="AT1031" s="6"/>
      <c r="AU1031" s="6"/>
      <c r="AV1031" s="6"/>
      <c r="AW1031" s="6"/>
      <c r="AX1031" s="6"/>
      <c r="AY1031" s="6"/>
      <c r="AZ1031" s="6"/>
      <c r="BA1031" s="6"/>
      <c r="BB1031" s="6"/>
      <c r="BC1031" s="6"/>
      <c r="BD1031" s="6"/>
      <c r="BE1031" s="6"/>
      <c r="BF1031" s="6"/>
      <c r="BG1031" s="6"/>
      <c r="BH1031" s="6"/>
      <c r="BI1031" s="6"/>
      <c r="BJ1031" s="6"/>
      <c r="BK1031" s="6"/>
      <c r="BL1031" s="6"/>
    </row>
    <row r="1032">
      <c r="A1032" s="6"/>
      <c r="B1032" s="36"/>
      <c r="C1032" s="36"/>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c r="AC1032" s="6"/>
      <c r="AD1032" s="6"/>
      <c r="AE1032" s="6"/>
      <c r="AF1032" s="6"/>
      <c r="AG1032" s="6"/>
      <c r="AH1032" s="6"/>
      <c r="AI1032" s="6"/>
      <c r="AJ1032" s="6"/>
      <c r="AK1032" s="6"/>
      <c r="AL1032" s="68"/>
      <c r="AM1032" s="69"/>
      <c r="AN1032" s="69"/>
      <c r="AO1032" s="69"/>
      <c r="AP1032" s="67"/>
      <c r="AQ1032" s="66"/>
      <c r="AR1032" s="6"/>
      <c r="AS1032" s="6"/>
      <c r="AT1032" s="6"/>
      <c r="AU1032" s="6"/>
      <c r="AV1032" s="6"/>
      <c r="AW1032" s="6"/>
      <c r="AX1032" s="6"/>
      <c r="AY1032" s="6"/>
      <c r="AZ1032" s="6"/>
      <c r="BA1032" s="6"/>
      <c r="BB1032" s="6"/>
      <c r="BC1032" s="6"/>
      <c r="BD1032" s="6"/>
      <c r="BE1032" s="6"/>
      <c r="BF1032" s="6"/>
      <c r="BG1032" s="6"/>
      <c r="BH1032" s="6"/>
      <c r="BI1032" s="6"/>
      <c r="BJ1032" s="6"/>
      <c r="BK1032" s="6"/>
      <c r="BL1032" s="6"/>
    </row>
    <row r="1033">
      <c r="A1033" s="6"/>
      <c r="B1033" s="36"/>
      <c r="C1033" s="36"/>
      <c r="D1033" s="6"/>
      <c r="E1033" s="6"/>
      <c r="F1033" s="6"/>
      <c r="G1033" s="6"/>
      <c r="H1033" s="6"/>
      <c r="I1033" s="6"/>
      <c r="J1033" s="6"/>
      <c r="K1033" s="6"/>
      <c r="L1033" s="6"/>
      <c r="M1033" s="6"/>
      <c r="N1033" s="6"/>
      <c r="O1033" s="6"/>
      <c r="P1033" s="6"/>
      <c r="Q1033" s="6"/>
      <c r="R1033" s="6"/>
      <c r="S1033" s="6"/>
      <c r="T1033" s="6"/>
      <c r="U1033" s="6"/>
      <c r="V1033" s="6"/>
      <c r="W1033" s="6"/>
      <c r="X1033" s="6"/>
      <c r="Y1033" s="6"/>
      <c r="Z1033" s="6"/>
      <c r="AA1033" s="6"/>
      <c r="AB1033" s="6"/>
      <c r="AC1033" s="6"/>
      <c r="AD1033" s="6"/>
      <c r="AE1033" s="6"/>
      <c r="AF1033" s="6"/>
      <c r="AG1033" s="6"/>
      <c r="AH1033" s="6"/>
      <c r="AI1033" s="6"/>
      <c r="AJ1033" s="6"/>
      <c r="AK1033" s="6"/>
      <c r="AL1033" s="68"/>
      <c r="AM1033" s="69"/>
      <c r="AN1033" s="69"/>
      <c r="AO1033" s="69"/>
      <c r="AP1033" s="67"/>
      <c r="AQ1033" s="66"/>
      <c r="AR1033" s="6"/>
      <c r="AS1033" s="6"/>
      <c r="AT1033" s="6"/>
      <c r="AU1033" s="6"/>
      <c r="AV1033" s="6"/>
      <c r="AW1033" s="6"/>
      <c r="AX1033" s="6"/>
      <c r="AY1033" s="6"/>
      <c r="AZ1033" s="6"/>
      <c r="BA1033" s="6"/>
      <c r="BB1033" s="6"/>
      <c r="BC1033" s="6"/>
      <c r="BD1033" s="6"/>
      <c r="BE1033" s="6"/>
      <c r="BF1033" s="6"/>
      <c r="BG1033" s="6"/>
      <c r="BH1033" s="6"/>
      <c r="BI1033" s="6"/>
      <c r="BJ1033" s="6"/>
      <c r="BK1033" s="6"/>
      <c r="BL1033" s="6"/>
    </row>
    <row r="1034">
      <c r="A1034" s="6"/>
      <c r="B1034" s="36"/>
      <c r="C1034" s="36"/>
      <c r="D1034" s="6"/>
      <c r="E1034" s="6"/>
      <c r="F1034" s="6"/>
      <c r="G1034" s="6"/>
      <c r="H1034" s="6"/>
      <c r="I1034" s="6"/>
      <c r="J1034" s="6"/>
      <c r="K1034" s="6"/>
      <c r="L1034" s="6"/>
      <c r="M1034" s="6"/>
      <c r="N1034" s="6"/>
      <c r="O1034" s="6"/>
      <c r="P1034" s="6"/>
      <c r="Q1034" s="6"/>
      <c r="R1034" s="6"/>
      <c r="S1034" s="6"/>
      <c r="T1034" s="6"/>
      <c r="U1034" s="6"/>
      <c r="V1034" s="6"/>
      <c r="W1034" s="6"/>
      <c r="X1034" s="6"/>
      <c r="Y1034" s="6"/>
      <c r="Z1034" s="6"/>
      <c r="AA1034" s="6"/>
      <c r="AB1034" s="6"/>
      <c r="AC1034" s="6"/>
      <c r="AD1034" s="6"/>
      <c r="AE1034" s="6"/>
      <c r="AF1034" s="6"/>
      <c r="AG1034" s="6"/>
      <c r="AH1034" s="6"/>
      <c r="AI1034" s="6"/>
      <c r="AJ1034" s="6"/>
      <c r="AK1034" s="6"/>
      <c r="AL1034" s="68"/>
      <c r="AM1034" s="69"/>
      <c r="AN1034" s="69"/>
      <c r="AO1034" s="69"/>
      <c r="AP1034" s="67"/>
      <c r="AQ1034" s="66"/>
      <c r="AR1034" s="6"/>
      <c r="AS1034" s="6"/>
      <c r="AT1034" s="6"/>
      <c r="AU1034" s="6"/>
      <c r="AV1034" s="6"/>
      <c r="AW1034" s="6"/>
      <c r="AX1034" s="6"/>
      <c r="AY1034" s="6"/>
      <c r="AZ1034" s="6"/>
      <c r="BA1034" s="6"/>
      <c r="BB1034" s="6"/>
      <c r="BC1034" s="6"/>
      <c r="BD1034" s="6"/>
      <c r="BE1034" s="6"/>
      <c r="BF1034" s="6"/>
      <c r="BG1034" s="6"/>
      <c r="BH1034" s="6"/>
      <c r="BI1034" s="6"/>
      <c r="BJ1034" s="6"/>
      <c r="BK1034" s="6"/>
      <c r="BL1034" s="6"/>
    </row>
    <row r="1035">
      <c r="A1035" s="6"/>
      <c r="B1035" s="36"/>
      <c r="C1035" s="36"/>
      <c r="D1035" s="6"/>
      <c r="E1035" s="6"/>
      <c r="F1035" s="6"/>
      <c r="G1035" s="6"/>
      <c r="H1035" s="6"/>
      <c r="I1035" s="6"/>
      <c r="J1035" s="6"/>
      <c r="K1035" s="6"/>
      <c r="L1035" s="6"/>
      <c r="M1035" s="6"/>
      <c r="N1035" s="6"/>
      <c r="O1035" s="6"/>
      <c r="P1035" s="6"/>
      <c r="Q1035" s="6"/>
      <c r="R1035" s="6"/>
      <c r="S1035" s="6"/>
      <c r="T1035" s="6"/>
      <c r="U1035" s="6"/>
      <c r="V1035" s="6"/>
      <c r="W1035" s="6"/>
      <c r="X1035" s="6"/>
      <c r="Y1035" s="6"/>
      <c r="Z1035" s="6"/>
      <c r="AA1035" s="6"/>
      <c r="AB1035" s="6"/>
      <c r="AC1035" s="6"/>
      <c r="AD1035" s="6"/>
      <c r="AE1035" s="6"/>
      <c r="AF1035" s="6"/>
      <c r="AG1035" s="6"/>
      <c r="AH1035" s="6"/>
      <c r="AI1035" s="6"/>
      <c r="AJ1035" s="6"/>
      <c r="AK1035" s="6"/>
      <c r="AL1035" s="68"/>
      <c r="AM1035" s="69"/>
      <c r="AN1035" s="69"/>
      <c r="AO1035" s="69"/>
      <c r="AP1035" s="67"/>
      <c r="AQ1035" s="66"/>
      <c r="AR1035" s="6"/>
      <c r="AS1035" s="6"/>
      <c r="AT1035" s="6"/>
      <c r="AU1035" s="6"/>
      <c r="AV1035" s="6"/>
      <c r="AW1035" s="6"/>
      <c r="AX1035" s="6"/>
      <c r="AY1035" s="6"/>
      <c r="AZ1035" s="6"/>
      <c r="BA1035" s="6"/>
      <c r="BB1035" s="6"/>
      <c r="BC1035" s="6"/>
      <c r="BD1035" s="6"/>
      <c r="BE1035" s="6"/>
      <c r="BF1035" s="6"/>
      <c r="BG1035" s="6"/>
      <c r="BH1035" s="6"/>
      <c r="BI1035" s="6"/>
      <c r="BJ1035" s="6"/>
      <c r="BK1035" s="6"/>
      <c r="BL1035" s="6"/>
    </row>
    <row r="1036">
      <c r="A1036" s="6"/>
      <c r="B1036" s="36"/>
      <c r="C1036" s="36"/>
      <c r="D1036" s="6"/>
      <c r="E1036" s="6"/>
      <c r="F1036" s="6"/>
      <c r="G1036" s="6"/>
      <c r="H1036" s="6"/>
      <c r="I1036" s="6"/>
      <c r="J1036" s="6"/>
      <c r="K1036" s="6"/>
      <c r="L1036" s="6"/>
      <c r="M1036" s="6"/>
      <c r="N1036" s="6"/>
      <c r="O1036" s="6"/>
      <c r="P1036" s="6"/>
      <c r="Q1036" s="6"/>
      <c r="R1036" s="6"/>
      <c r="S1036" s="6"/>
      <c r="T1036" s="6"/>
      <c r="U1036" s="6"/>
      <c r="V1036" s="6"/>
      <c r="W1036" s="6"/>
      <c r="X1036" s="6"/>
      <c r="Y1036" s="6"/>
      <c r="Z1036" s="6"/>
      <c r="AA1036" s="6"/>
      <c r="AB1036" s="6"/>
      <c r="AC1036" s="6"/>
      <c r="AD1036" s="6"/>
      <c r="AE1036" s="6"/>
      <c r="AF1036" s="6"/>
      <c r="AG1036" s="6"/>
      <c r="AH1036" s="6"/>
      <c r="AI1036" s="6"/>
      <c r="AJ1036" s="6"/>
      <c r="AK1036" s="6"/>
      <c r="AL1036" s="68"/>
      <c r="AM1036" s="69"/>
      <c r="AN1036" s="69"/>
      <c r="AO1036" s="69"/>
      <c r="AP1036" s="67"/>
      <c r="AQ1036" s="66"/>
      <c r="AR1036" s="6"/>
      <c r="AS1036" s="6"/>
      <c r="AT1036" s="6"/>
      <c r="AU1036" s="6"/>
      <c r="AV1036" s="6"/>
      <c r="AW1036" s="6"/>
      <c r="AX1036" s="6"/>
      <c r="AY1036" s="6"/>
      <c r="AZ1036" s="6"/>
      <c r="BA1036" s="6"/>
      <c r="BB1036" s="6"/>
      <c r="BC1036" s="6"/>
      <c r="BD1036" s="6"/>
      <c r="BE1036" s="6"/>
      <c r="BF1036" s="6"/>
      <c r="BG1036" s="6"/>
      <c r="BH1036" s="6"/>
      <c r="BI1036" s="6"/>
      <c r="BJ1036" s="6"/>
      <c r="BK1036" s="6"/>
      <c r="BL1036" s="6"/>
    </row>
    <row r="1037">
      <c r="A1037" s="6"/>
      <c r="B1037" s="36"/>
      <c r="C1037" s="36"/>
      <c r="D1037" s="6"/>
      <c r="E1037" s="6"/>
      <c r="F1037" s="6"/>
      <c r="G1037" s="6"/>
      <c r="H1037" s="6"/>
      <c r="I1037" s="6"/>
      <c r="J1037" s="6"/>
      <c r="K1037" s="6"/>
      <c r="L1037" s="6"/>
      <c r="M1037" s="6"/>
      <c r="N1037" s="6"/>
      <c r="O1037" s="6"/>
      <c r="P1037" s="6"/>
      <c r="Q1037" s="6"/>
      <c r="R1037" s="6"/>
      <c r="S1037" s="6"/>
      <c r="T1037" s="6"/>
      <c r="U1037" s="6"/>
      <c r="V1037" s="6"/>
      <c r="W1037" s="6"/>
      <c r="X1037" s="6"/>
      <c r="Y1037" s="6"/>
      <c r="Z1037" s="6"/>
      <c r="AA1037" s="6"/>
      <c r="AB1037" s="6"/>
      <c r="AC1037" s="6"/>
      <c r="AD1037" s="6"/>
      <c r="AE1037" s="6"/>
      <c r="AF1037" s="6"/>
      <c r="AG1037" s="6"/>
      <c r="AH1037" s="6"/>
      <c r="AI1037" s="6"/>
      <c r="AJ1037" s="6"/>
      <c r="AK1037" s="6"/>
      <c r="AL1037" s="68"/>
      <c r="AM1037" s="69"/>
      <c r="AN1037" s="69"/>
      <c r="AO1037" s="69"/>
      <c r="AP1037" s="67"/>
      <c r="AQ1037" s="66"/>
      <c r="AR1037" s="6"/>
      <c r="AS1037" s="6"/>
      <c r="AT1037" s="6"/>
      <c r="AU1037" s="6"/>
      <c r="AV1037" s="6"/>
      <c r="AW1037" s="6"/>
      <c r="AX1037" s="6"/>
      <c r="AY1037" s="6"/>
      <c r="AZ1037" s="6"/>
      <c r="BA1037" s="6"/>
      <c r="BB1037" s="6"/>
      <c r="BC1037" s="6"/>
      <c r="BD1037" s="6"/>
      <c r="BE1037" s="6"/>
      <c r="BF1037" s="6"/>
      <c r="BG1037" s="6"/>
      <c r="BH1037" s="6"/>
      <c r="BI1037" s="6"/>
      <c r="BJ1037" s="6"/>
      <c r="BK1037" s="6"/>
      <c r="BL1037" s="6"/>
    </row>
    <row r="1038">
      <c r="A1038" s="6"/>
      <c r="B1038" s="36"/>
      <c r="C1038" s="36"/>
      <c r="D1038" s="6"/>
      <c r="E1038" s="6"/>
      <c r="F1038" s="6"/>
      <c r="G1038" s="6"/>
      <c r="H1038" s="6"/>
      <c r="I1038" s="6"/>
      <c r="J1038" s="6"/>
      <c r="K1038" s="6"/>
      <c r="L1038" s="6"/>
      <c r="M1038" s="6"/>
      <c r="N1038" s="6"/>
      <c r="O1038" s="6"/>
      <c r="P1038" s="6"/>
      <c r="Q1038" s="6"/>
      <c r="R1038" s="6"/>
      <c r="S1038" s="6"/>
      <c r="T1038" s="6"/>
      <c r="U1038" s="6"/>
      <c r="V1038" s="6"/>
      <c r="W1038" s="6"/>
      <c r="X1038" s="6"/>
      <c r="Y1038" s="6"/>
      <c r="Z1038" s="6"/>
      <c r="AA1038" s="6"/>
      <c r="AB1038" s="6"/>
      <c r="AC1038" s="6"/>
      <c r="AD1038" s="6"/>
      <c r="AE1038" s="6"/>
      <c r="AF1038" s="6"/>
      <c r="AG1038" s="6"/>
      <c r="AH1038" s="6"/>
      <c r="AI1038" s="6"/>
      <c r="AJ1038" s="6"/>
      <c r="AK1038" s="6"/>
      <c r="AL1038" s="68"/>
      <c r="AM1038" s="69"/>
      <c r="AN1038" s="69"/>
      <c r="AO1038" s="69"/>
      <c r="AP1038" s="67"/>
      <c r="AQ1038" s="66"/>
      <c r="AR1038" s="6"/>
      <c r="AS1038" s="6"/>
      <c r="AT1038" s="6"/>
      <c r="AU1038" s="6"/>
      <c r="AV1038" s="6"/>
      <c r="AW1038" s="6"/>
      <c r="AX1038" s="6"/>
      <c r="AY1038" s="6"/>
      <c r="AZ1038" s="6"/>
      <c r="BA1038" s="6"/>
      <c r="BB1038" s="6"/>
      <c r="BC1038" s="6"/>
      <c r="BD1038" s="6"/>
      <c r="BE1038" s="6"/>
      <c r="BF1038" s="6"/>
      <c r="BG1038" s="6"/>
      <c r="BH1038" s="6"/>
      <c r="BI1038" s="6"/>
      <c r="BJ1038" s="6"/>
      <c r="BK1038" s="6"/>
      <c r="BL1038" s="6"/>
    </row>
    <row r="1039">
      <c r="A1039" s="6"/>
      <c r="B1039" s="36"/>
      <c r="C1039" s="36"/>
      <c r="D1039" s="6"/>
      <c r="E1039" s="6"/>
      <c r="F1039" s="6"/>
      <c r="G1039" s="6"/>
      <c r="H1039" s="6"/>
      <c r="I1039" s="6"/>
      <c r="J1039" s="6"/>
      <c r="K1039" s="6"/>
      <c r="L1039" s="6"/>
      <c r="M1039" s="6"/>
      <c r="N1039" s="6"/>
      <c r="O1039" s="6"/>
      <c r="P1039" s="6"/>
      <c r="Q1039" s="6"/>
      <c r="R1039" s="6"/>
      <c r="S1039" s="6"/>
      <c r="T1039" s="6"/>
      <c r="U1039" s="6"/>
      <c r="V1039" s="6"/>
      <c r="W1039" s="6"/>
      <c r="X1039" s="6"/>
      <c r="Y1039" s="6"/>
      <c r="Z1039" s="6"/>
      <c r="AA1039" s="6"/>
      <c r="AB1039" s="6"/>
      <c r="AC1039" s="6"/>
      <c r="AD1039" s="6"/>
      <c r="AE1039" s="6"/>
      <c r="AF1039" s="6"/>
      <c r="AG1039" s="6"/>
      <c r="AH1039" s="6"/>
      <c r="AI1039" s="6"/>
      <c r="AJ1039" s="6"/>
      <c r="AK1039" s="6"/>
      <c r="AL1039" s="68"/>
      <c r="AM1039" s="69"/>
      <c r="AN1039" s="69"/>
      <c r="AO1039" s="69"/>
      <c r="AP1039" s="67"/>
      <c r="AQ1039" s="66"/>
      <c r="AR1039" s="6"/>
      <c r="AS1039" s="6"/>
      <c r="AT1039" s="6"/>
      <c r="AU1039" s="6"/>
      <c r="AV1039" s="6"/>
      <c r="AW1039" s="6"/>
      <c r="AX1039" s="6"/>
      <c r="AY1039" s="6"/>
      <c r="AZ1039" s="6"/>
      <c r="BA1039" s="6"/>
      <c r="BB1039" s="6"/>
      <c r="BC1039" s="6"/>
      <c r="BD1039" s="6"/>
      <c r="BE1039" s="6"/>
      <c r="BF1039" s="6"/>
      <c r="BG1039" s="6"/>
      <c r="BH1039" s="6"/>
      <c r="BI1039" s="6"/>
      <c r="BJ1039" s="6"/>
      <c r="BK1039" s="6"/>
      <c r="BL1039" s="6"/>
    </row>
    <row r="1040">
      <c r="A1040" s="6"/>
      <c r="B1040" s="36"/>
      <c r="C1040" s="36"/>
      <c r="D1040" s="6"/>
      <c r="E1040" s="6"/>
      <c r="F1040" s="6"/>
      <c r="G1040" s="6"/>
      <c r="H1040" s="6"/>
      <c r="I1040" s="6"/>
      <c r="J1040" s="6"/>
      <c r="K1040" s="6"/>
      <c r="L1040" s="6"/>
      <c r="M1040" s="6"/>
      <c r="N1040" s="6"/>
      <c r="O1040" s="6"/>
      <c r="P1040" s="6"/>
      <c r="Q1040" s="6"/>
      <c r="R1040" s="6"/>
      <c r="S1040" s="6"/>
      <c r="T1040" s="6"/>
      <c r="U1040" s="6"/>
      <c r="V1040" s="6"/>
      <c r="W1040" s="6"/>
      <c r="X1040" s="6"/>
      <c r="Y1040" s="6"/>
      <c r="Z1040" s="6"/>
      <c r="AA1040" s="6"/>
      <c r="AB1040" s="6"/>
      <c r="AC1040" s="6"/>
      <c r="AD1040" s="6"/>
      <c r="AE1040" s="6"/>
      <c r="AF1040" s="6"/>
      <c r="AG1040" s="6"/>
      <c r="AH1040" s="6"/>
      <c r="AI1040" s="6"/>
      <c r="AJ1040" s="6"/>
      <c r="AK1040" s="6"/>
      <c r="AL1040" s="68"/>
      <c r="AM1040" s="69"/>
      <c r="AN1040" s="69"/>
      <c r="AO1040" s="69"/>
      <c r="AP1040" s="67"/>
      <c r="AQ1040" s="66"/>
      <c r="AR1040" s="6"/>
      <c r="AS1040" s="6"/>
      <c r="AT1040" s="6"/>
      <c r="AU1040" s="6"/>
      <c r="AV1040" s="6"/>
      <c r="AW1040" s="6"/>
      <c r="AX1040" s="6"/>
      <c r="AY1040" s="6"/>
      <c r="AZ1040" s="6"/>
      <c r="BA1040" s="6"/>
      <c r="BB1040" s="6"/>
      <c r="BC1040" s="6"/>
      <c r="BD1040" s="6"/>
      <c r="BE1040" s="6"/>
      <c r="BF1040" s="6"/>
      <c r="BG1040" s="6"/>
      <c r="BH1040" s="6"/>
      <c r="BI1040" s="6"/>
      <c r="BJ1040" s="6"/>
      <c r="BK1040" s="6"/>
      <c r="BL1040" s="6"/>
    </row>
    <row r="1041">
      <c r="A1041" s="6"/>
      <c r="B1041" s="36"/>
      <c r="C1041" s="36"/>
      <c r="D1041" s="6"/>
      <c r="E1041" s="6"/>
      <c r="F1041" s="6"/>
      <c r="G1041" s="6"/>
      <c r="H1041" s="6"/>
      <c r="I1041" s="6"/>
      <c r="J1041" s="6"/>
      <c r="K1041" s="6"/>
      <c r="L1041" s="6"/>
      <c r="M1041" s="6"/>
      <c r="N1041" s="6"/>
      <c r="O1041" s="6"/>
      <c r="P1041" s="6"/>
      <c r="Q1041" s="6"/>
      <c r="R1041" s="6"/>
      <c r="S1041" s="6"/>
      <c r="T1041" s="6"/>
      <c r="U1041" s="6"/>
      <c r="V1041" s="6"/>
      <c r="W1041" s="6"/>
      <c r="X1041" s="6"/>
      <c r="Y1041" s="6"/>
      <c r="Z1041" s="6"/>
      <c r="AA1041" s="6"/>
      <c r="AB1041" s="6"/>
      <c r="AC1041" s="6"/>
      <c r="AD1041" s="6"/>
      <c r="AE1041" s="6"/>
      <c r="AF1041" s="6"/>
      <c r="AG1041" s="6"/>
      <c r="AH1041" s="6"/>
      <c r="AI1041" s="6"/>
      <c r="AJ1041" s="6"/>
      <c r="AK1041" s="6"/>
      <c r="AL1041" s="68"/>
      <c r="AM1041" s="69"/>
      <c r="AN1041" s="69"/>
      <c r="AO1041" s="69"/>
      <c r="AP1041" s="67"/>
      <c r="AQ1041" s="66"/>
      <c r="AR1041" s="6"/>
      <c r="AS1041" s="6"/>
      <c r="AT1041" s="6"/>
      <c r="AU1041" s="6"/>
      <c r="AV1041" s="6"/>
      <c r="AW1041" s="6"/>
      <c r="AX1041" s="6"/>
      <c r="AY1041" s="6"/>
      <c r="AZ1041" s="6"/>
      <c r="BA1041" s="6"/>
      <c r="BB1041" s="6"/>
      <c r="BC1041" s="6"/>
      <c r="BD1041" s="6"/>
      <c r="BE1041" s="6"/>
      <c r="BF1041" s="6"/>
      <c r="BG1041" s="6"/>
      <c r="BH1041" s="6"/>
      <c r="BI1041" s="6"/>
      <c r="BJ1041" s="6"/>
      <c r="BK1041" s="6"/>
      <c r="BL1041" s="6"/>
    </row>
    <row r="1042">
      <c r="A1042" s="6"/>
      <c r="B1042" s="36"/>
      <c r="C1042" s="36"/>
      <c r="D1042" s="6"/>
      <c r="E1042" s="6"/>
      <c r="F1042" s="6"/>
      <c r="G1042" s="6"/>
      <c r="H1042" s="6"/>
      <c r="I1042" s="6"/>
      <c r="J1042" s="6"/>
      <c r="K1042" s="6"/>
      <c r="L1042" s="6"/>
      <c r="M1042" s="6"/>
      <c r="N1042" s="6"/>
      <c r="O1042" s="6"/>
      <c r="P1042" s="6"/>
      <c r="Q1042" s="6"/>
      <c r="R1042" s="6"/>
      <c r="S1042" s="6"/>
      <c r="T1042" s="6"/>
      <c r="U1042" s="6"/>
      <c r="V1042" s="6"/>
      <c r="W1042" s="6"/>
      <c r="X1042" s="6"/>
      <c r="Y1042" s="6"/>
      <c r="Z1042" s="6"/>
      <c r="AA1042" s="6"/>
      <c r="AB1042" s="6"/>
      <c r="AC1042" s="6"/>
      <c r="AD1042" s="6"/>
      <c r="AE1042" s="6"/>
      <c r="AF1042" s="6"/>
      <c r="AG1042" s="6"/>
      <c r="AH1042" s="6"/>
      <c r="AI1042" s="6"/>
      <c r="AJ1042" s="6"/>
      <c r="AK1042" s="6"/>
      <c r="AL1042" s="68"/>
      <c r="AM1042" s="69"/>
      <c r="AN1042" s="69"/>
      <c r="AO1042" s="69"/>
      <c r="AP1042" s="67"/>
      <c r="AQ1042" s="66"/>
      <c r="AR1042" s="6"/>
      <c r="AS1042" s="6"/>
      <c r="AT1042" s="6"/>
      <c r="AU1042" s="6"/>
      <c r="AV1042" s="6"/>
      <c r="AW1042" s="6"/>
      <c r="AX1042" s="6"/>
      <c r="AY1042" s="6"/>
      <c r="AZ1042" s="6"/>
      <c r="BA1042" s="6"/>
      <c r="BB1042" s="6"/>
      <c r="BC1042" s="6"/>
      <c r="BD1042" s="6"/>
      <c r="BE1042" s="6"/>
      <c r="BF1042" s="6"/>
      <c r="BG1042" s="6"/>
      <c r="BH1042" s="6"/>
      <c r="BI1042" s="6"/>
      <c r="BJ1042" s="6"/>
      <c r="BK1042" s="6"/>
      <c r="BL1042" s="6"/>
    </row>
    <row r="1043">
      <c r="A1043" s="6"/>
      <c r="B1043" s="36"/>
      <c r="C1043" s="36"/>
      <c r="D1043" s="6"/>
      <c r="E1043" s="6"/>
      <c r="F1043" s="6"/>
      <c r="G1043" s="6"/>
      <c r="H1043" s="6"/>
      <c r="I1043" s="6"/>
      <c r="J1043" s="6"/>
      <c r="K1043" s="6"/>
      <c r="L1043" s="6"/>
      <c r="M1043" s="6"/>
      <c r="N1043" s="6"/>
      <c r="O1043" s="6"/>
      <c r="P1043" s="6"/>
      <c r="Q1043" s="6"/>
      <c r="R1043" s="6"/>
      <c r="S1043" s="6"/>
      <c r="T1043" s="6"/>
      <c r="U1043" s="6"/>
      <c r="V1043" s="6"/>
      <c r="W1043" s="6"/>
      <c r="X1043" s="6"/>
      <c r="Y1043" s="6"/>
      <c r="Z1043" s="6"/>
      <c r="AA1043" s="6"/>
      <c r="AB1043" s="6"/>
      <c r="AC1043" s="6"/>
      <c r="AD1043" s="6"/>
      <c r="AE1043" s="6"/>
      <c r="AF1043" s="6"/>
      <c r="AG1043" s="6"/>
      <c r="AH1043" s="6"/>
      <c r="AI1043" s="6"/>
      <c r="AJ1043" s="6"/>
      <c r="AK1043" s="6"/>
      <c r="AL1043" s="68"/>
      <c r="AM1043" s="69"/>
      <c r="AN1043" s="69"/>
      <c r="AO1043" s="69"/>
      <c r="AP1043" s="67"/>
      <c r="AQ1043" s="66"/>
      <c r="AR1043" s="6"/>
      <c r="AS1043" s="6"/>
      <c r="AT1043" s="6"/>
      <c r="AU1043" s="6"/>
      <c r="AV1043" s="6"/>
      <c r="AW1043" s="6"/>
      <c r="AX1043" s="6"/>
      <c r="AY1043" s="6"/>
      <c r="AZ1043" s="6"/>
      <c r="BA1043" s="6"/>
      <c r="BB1043" s="6"/>
      <c r="BC1043" s="6"/>
      <c r="BD1043" s="6"/>
      <c r="BE1043" s="6"/>
      <c r="BF1043" s="6"/>
      <c r="BG1043" s="6"/>
      <c r="BH1043" s="6"/>
      <c r="BI1043" s="6"/>
      <c r="BJ1043" s="6"/>
      <c r="BK1043" s="6"/>
      <c r="BL1043" s="6"/>
    </row>
    <row r="1044">
      <c r="A1044" s="6"/>
      <c r="B1044" s="36"/>
      <c r="C1044" s="36"/>
      <c r="D1044" s="6"/>
      <c r="E1044" s="6"/>
      <c r="F1044" s="6"/>
      <c r="G1044" s="6"/>
      <c r="H1044" s="6"/>
      <c r="I1044" s="6"/>
      <c r="J1044" s="6"/>
      <c r="K1044" s="6"/>
      <c r="L1044" s="6"/>
      <c r="M1044" s="6"/>
      <c r="N1044" s="6"/>
      <c r="O1044" s="6"/>
      <c r="P1044" s="6"/>
      <c r="Q1044" s="6"/>
      <c r="R1044" s="6"/>
      <c r="S1044" s="6"/>
      <c r="T1044" s="6"/>
      <c r="U1044" s="6"/>
      <c r="V1044" s="6"/>
      <c r="W1044" s="6"/>
      <c r="X1044" s="6"/>
      <c r="Y1044" s="6"/>
      <c r="Z1044" s="6"/>
      <c r="AA1044" s="6"/>
      <c r="AB1044" s="6"/>
      <c r="AC1044" s="6"/>
      <c r="AD1044" s="6"/>
      <c r="AE1044" s="6"/>
      <c r="AF1044" s="6"/>
      <c r="AG1044" s="6"/>
      <c r="AH1044" s="6"/>
      <c r="AI1044" s="6"/>
      <c r="AJ1044" s="6"/>
      <c r="AK1044" s="6"/>
      <c r="AL1044" s="68"/>
      <c r="AM1044" s="69"/>
      <c r="AN1044" s="69"/>
      <c r="AO1044" s="69"/>
      <c r="AP1044" s="67"/>
      <c r="AQ1044" s="66"/>
      <c r="AR1044" s="6"/>
      <c r="AS1044" s="6"/>
      <c r="AT1044" s="6"/>
      <c r="AU1044" s="6"/>
      <c r="AV1044" s="6"/>
      <c r="AW1044" s="6"/>
      <c r="AX1044" s="6"/>
      <c r="AY1044" s="6"/>
      <c r="AZ1044" s="6"/>
      <c r="BA1044" s="6"/>
      <c r="BB1044" s="6"/>
      <c r="BC1044" s="6"/>
      <c r="BD1044" s="6"/>
      <c r="BE1044" s="6"/>
      <c r="BF1044" s="6"/>
      <c r="BG1044" s="6"/>
      <c r="BH1044" s="6"/>
      <c r="BI1044" s="6"/>
      <c r="BJ1044" s="6"/>
      <c r="BK1044" s="6"/>
      <c r="BL1044" s="6"/>
    </row>
    <row r="1045">
      <c r="A1045" s="6"/>
      <c r="B1045" s="36"/>
      <c r="C1045" s="36"/>
      <c r="D1045" s="6"/>
      <c r="E1045" s="6"/>
      <c r="F1045" s="6"/>
      <c r="G1045" s="6"/>
      <c r="H1045" s="6"/>
      <c r="I1045" s="6"/>
      <c r="J1045" s="6"/>
      <c r="K1045" s="6"/>
      <c r="L1045" s="6"/>
      <c r="M1045" s="6"/>
      <c r="N1045" s="6"/>
      <c r="O1045" s="6"/>
      <c r="P1045" s="6"/>
      <c r="Q1045" s="6"/>
      <c r="R1045" s="6"/>
      <c r="S1045" s="6"/>
      <c r="T1045" s="6"/>
      <c r="U1045" s="6"/>
      <c r="V1045" s="6"/>
      <c r="W1045" s="6"/>
      <c r="X1045" s="6"/>
      <c r="Y1045" s="6"/>
      <c r="Z1045" s="6"/>
      <c r="AA1045" s="6"/>
      <c r="AB1045" s="6"/>
      <c r="AC1045" s="6"/>
      <c r="AD1045" s="6"/>
      <c r="AE1045" s="6"/>
      <c r="AF1045" s="6"/>
      <c r="AG1045" s="6"/>
      <c r="AH1045" s="6"/>
      <c r="AI1045" s="6"/>
      <c r="AJ1045" s="6"/>
      <c r="AK1045" s="6"/>
      <c r="AL1045" s="68"/>
      <c r="AM1045" s="69"/>
      <c r="AN1045" s="69"/>
      <c r="AO1045" s="69"/>
      <c r="AP1045" s="67"/>
      <c r="AQ1045" s="66"/>
      <c r="AR1045" s="6"/>
      <c r="AS1045" s="6"/>
      <c r="AT1045" s="6"/>
      <c r="AU1045" s="6"/>
      <c r="AV1045" s="6"/>
      <c r="AW1045" s="6"/>
      <c r="AX1045" s="6"/>
      <c r="AY1045" s="6"/>
      <c r="AZ1045" s="6"/>
      <c r="BA1045" s="6"/>
      <c r="BB1045" s="6"/>
      <c r="BC1045" s="6"/>
      <c r="BD1045" s="6"/>
      <c r="BE1045" s="6"/>
      <c r="BF1045" s="6"/>
      <c r="BG1045" s="6"/>
      <c r="BH1045" s="6"/>
      <c r="BI1045" s="6"/>
      <c r="BJ1045" s="6"/>
      <c r="BK1045" s="6"/>
      <c r="BL1045" s="6"/>
    </row>
    <row r="1046">
      <c r="A1046" s="6"/>
      <c r="B1046" s="36"/>
      <c r="C1046" s="36"/>
      <c r="D1046" s="6"/>
      <c r="E1046" s="6"/>
      <c r="F1046" s="6"/>
      <c r="G1046" s="6"/>
      <c r="H1046" s="6"/>
      <c r="I1046" s="6"/>
      <c r="J1046" s="6"/>
      <c r="K1046" s="6"/>
      <c r="L1046" s="6"/>
      <c r="M1046" s="6"/>
      <c r="N1046" s="6"/>
      <c r="O1046" s="6"/>
      <c r="P1046" s="6"/>
      <c r="Q1046" s="6"/>
      <c r="R1046" s="6"/>
      <c r="S1046" s="6"/>
      <c r="T1046" s="6"/>
      <c r="U1046" s="6"/>
      <c r="V1046" s="6"/>
      <c r="W1046" s="6"/>
      <c r="X1046" s="6"/>
      <c r="Y1046" s="6"/>
      <c r="Z1046" s="6"/>
      <c r="AA1046" s="6"/>
      <c r="AB1046" s="6"/>
      <c r="AC1046" s="6"/>
      <c r="AD1046" s="6"/>
      <c r="AE1046" s="6"/>
      <c r="AF1046" s="6"/>
      <c r="AG1046" s="6"/>
      <c r="AH1046" s="6"/>
      <c r="AI1046" s="6"/>
      <c r="AJ1046" s="6"/>
      <c r="AK1046" s="6"/>
      <c r="AL1046" s="68"/>
      <c r="AM1046" s="69"/>
      <c r="AN1046" s="69"/>
      <c r="AO1046" s="69"/>
      <c r="AP1046" s="67"/>
      <c r="AQ1046" s="66"/>
      <c r="AR1046" s="6"/>
      <c r="AS1046" s="6"/>
      <c r="AT1046" s="6"/>
      <c r="AU1046" s="6"/>
      <c r="AV1046" s="6"/>
      <c r="AW1046" s="6"/>
      <c r="AX1046" s="6"/>
      <c r="AY1046" s="6"/>
      <c r="AZ1046" s="6"/>
      <c r="BA1046" s="6"/>
      <c r="BB1046" s="6"/>
      <c r="BC1046" s="6"/>
      <c r="BD1046" s="6"/>
      <c r="BE1046" s="6"/>
      <c r="BF1046" s="6"/>
      <c r="BG1046" s="6"/>
      <c r="BH1046" s="6"/>
      <c r="BI1046" s="6"/>
      <c r="BJ1046" s="6"/>
      <c r="BK1046" s="6"/>
      <c r="BL1046" s="6"/>
    </row>
    <row r="1047">
      <c r="A1047" s="6"/>
      <c r="B1047" s="36"/>
      <c r="C1047" s="36"/>
      <c r="D1047" s="6"/>
      <c r="E1047" s="6"/>
      <c r="F1047" s="6"/>
      <c r="G1047" s="6"/>
      <c r="H1047" s="6"/>
      <c r="I1047" s="6"/>
      <c r="J1047" s="6"/>
      <c r="K1047" s="6"/>
      <c r="L1047" s="6"/>
      <c r="M1047" s="6"/>
      <c r="N1047" s="6"/>
      <c r="O1047" s="6"/>
      <c r="P1047" s="6"/>
      <c r="Q1047" s="6"/>
      <c r="R1047" s="6"/>
      <c r="S1047" s="6"/>
      <c r="T1047" s="6"/>
      <c r="U1047" s="6"/>
      <c r="V1047" s="6"/>
      <c r="W1047" s="6"/>
      <c r="X1047" s="6"/>
      <c r="Y1047" s="6"/>
      <c r="Z1047" s="6"/>
      <c r="AA1047" s="6"/>
      <c r="AB1047" s="6"/>
      <c r="AC1047" s="6"/>
      <c r="AD1047" s="6"/>
      <c r="AE1047" s="6"/>
      <c r="AF1047" s="6"/>
      <c r="AG1047" s="6"/>
      <c r="AH1047" s="6"/>
      <c r="AI1047" s="6"/>
      <c r="AJ1047" s="6"/>
      <c r="AK1047" s="6"/>
      <c r="AL1047" s="68"/>
      <c r="AM1047" s="69"/>
      <c r="AN1047" s="69"/>
      <c r="AO1047" s="69"/>
      <c r="AP1047" s="67"/>
      <c r="AQ1047" s="66"/>
      <c r="AR1047" s="6"/>
      <c r="AS1047" s="6"/>
      <c r="AT1047" s="6"/>
      <c r="AU1047" s="6"/>
      <c r="AV1047" s="6"/>
      <c r="AW1047" s="6"/>
      <c r="AX1047" s="6"/>
      <c r="AY1047" s="6"/>
      <c r="AZ1047" s="6"/>
      <c r="BA1047" s="6"/>
      <c r="BB1047" s="6"/>
      <c r="BC1047" s="6"/>
      <c r="BD1047" s="6"/>
      <c r="BE1047" s="6"/>
      <c r="BF1047" s="6"/>
      <c r="BG1047" s="6"/>
      <c r="BH1047" s="6"/>
      <c r="BI1047" s="6"/>
      <c r="BJ1047" s="6"/>
      <c r="BK1047" s="6"/>
      <c r="BL1047" s="6"/>
    </row>
    <row r="1048">
      <c r="A1048" s="6"/>
      <c r="B1048" s="36"/>
      <c r="C1048" s="36"/>
      <c r="D1048" s="6"/>
      <c r="E1048" s="6"/>
      <c r="F1048" s="6"/>
      <c r="G1048" s="6"/>
      <c r="H1048" s="6"/>
      <c r="I1048" s="6"/>
      <c r="J1048" s="6"/>
      <c r="K1048" s="6"/>
      <c r="L1048" s="6"/>
      <c r="M1048" s="6"/>
      <c r="N1048" s="6"/>
      <c r="O1048" s="6"/>
      <c r="P1048" s="6"/>
      <c r="Q1048" s="6"/>
      <c r="R1048" s="6"/>
      <c r="S1048" s="6"/>
      <c r="T1048" s="6"/>
      <c r="U1048" s="6"/>
      <c r="V1048" s="6"/>
      <c r="W1048" s="6"/>
      <c r="X1048" s="6"/>
      <c r="Y1048" s="6"/>
      <c r="Z1048" s="6"/>
      <c r="AA1048" s="6"/>
      <c r="AB1048" s="6"/>
      <c r="AC1048" s="6"/>
      <c r="AD1048" s="6"/>
      <c r="AE1048" s="6"/>
      <c r="AF1048" s="6"/>
      <c r="AG1048" s="6"/>
      <c r="AH1048" s="6"/>
      <c r="AI1048" s="6"/>
      <c r="AJ1048" s="6"/>
      <c r="AK1048" s="6"/>
      <c r="AL1048" s="68"/>
      <c r="AM1048" s="69"/>
      <c r="AN1048" s="69"/>
      <c r="AO1048" s="69"/>
      <c r="AP1048" s="67"/>
      <c r="AQ1048" s="66"/>
      <c r="AR1048" s="6"/>
      <c r="AS1048" s="6"/>
      <c r="AT1048" s="6"/>
      <c r="AU1048" s="6"/>
      <c r="AV1048" s="6"/>
      <c r="AW1048" s="6"/>
      <c r="AX1048" s="6"/>
      <c r="AY1048" s="6"/>
      <c r="AZ1048" s="6"/>
      <c r="BA1048" s="6"/>
      <c r="BB1048" s="6"/>
      <c r="BC1048" s="6"/>
      <c r="BD1048" s="6"/>
      <c r="BE1048" s="6"/>
      <c r="BF1048" s="6"/>
      <c r="BG1048" s="6"/>
      <c r="BH1048" s="6"/>
      <c r="BI1048" s="6"/>
      <c r="BJ1048" s="6"/>
      <c r="BK1048" s="6"/>
      <c r="BL1048" s="6"/>
    </row>
    <row r="1049">
      <c r="A1049" s="6"/>
      <c r="B1049" s="36"/>
      <c r="C1049" s="36"/>
      <c r="D1049" s="6"/>
      <c r="E1049" s="6"/>
      <c r="F1049" s="6"/>
      <c r="G1049" s="6"/>
      <c r="H1049" s="6"/>
      <c r="I1049" s="6"/>
      <c r="J1049" s="6"/>
      <c r="K1049" s="6"/>
      <c r="L1049" s="6"/>
      <c r="M1049" s="6"/>
      <c r="N1049" s="6"/>
      <c r="O1049" s="6"/>
      <c r="P1049" s="6"/>
      <c r="Q1049" s="6"/>
      <c r="R1049" s="6"/>
      <c r="S1049" s="6"/>
      <c r="T1049" s="6"/>
      <c r="U1049" s="6"/>
      <c r="V1049" s="6"/>
      <c r="W1049" s="6"/>
      <c r="X1049" s="6"/>
      <c r="Y1049" s="6"/>
      <c r="Z1049" s="6"/>
      <c r="AA1049" s="6"/>
      <c r="AB1049" s="6"/>
      <c r="AC1049" s="6"/>
      <c r="AD1049" s="6"/>
      <c r="AE1049" s="6"/>
      <c r="AF1049" s="6"/>
      <c r="AG1049" s="6"/>
      <c r="AH1049" s="6"/>
      <c r="AI1049" s="6"/>
      <c r="AJ1049" s="6"/>
      <c r="AK1049" s="6"/>
      <c r="AL1049" s="68"/>
      <c r="AM1049" s="69"/>
      <c r="AN1049" s="69"/>
      <c r="AO1049" s="69"/>
      <c r="AP1049" s="67"/>
      <c r="AQ1049" s="66"/>
      <c r="AR1049" s="6"/>
      <c r="AS1049" s="6"/>
      <c r="AT1049" s="6"/>
      <c r="AU1049" s="6"/>
      <c r="AV1049" s="6"/>
      <c r="AW1049" s="6"/>
      <c r="AX1049" s="6"/>
      <c r="AY1049" s="6"/>
      <c r="AZ1049" s="6"/>
      <c r="BA1049" s="6"/>
      <c r="BB1049" s="6"/>
      <c r="BC1049" s="6"/>
      <c r="BD1049" s="6"/>
      <c r="BE1049" s="6"/>
      <c r="BF1049" s="6"/>
      <c r="BG1049" s="6"/>
      <c r="BH1049" s="6"/>
      <c r="BI1049" s="6"/>
      <c r="BJ1049" s="6"/>
      <c r="BK1049" s="6"/>
      <c r="BL1049" s="6"/>
    </row>
    <row r="1050">
      <c r="A1050" s="6"/>
      <c r="B1050" s="36"/>
      <c r="C1050" s="36"/>
      <c r="D1050" s="6"/>
      <c r="E1050" s="6"/>
      <c r="F1050" s="6"/>
      <c r="G1050" s="6"/>
      <c r="H1050" s="6"/>
      <c r="I1050" s="6"/>
      <c r="J1050" s="6"/>
      <c r="K1050" s="6"/>
      <c r="L1050" s="6"/>
      <c r="M1050" s="6"/>
      <c r="N1050" s="6"/>
      <c r="O1050" s="6"/>
      <c r="P1050" s="6"/>
      <c r="Q1050" s="6"/>
      <c r="R1050" s="6"/>
      <c r="S1050" s="6"/>
      <c r="T1050" s="6"/>
      <c r="U1050" s="6"/>
      <c r="V1050" s="6"/>
      <c r="W1050" s="6"/>
      <c r="X1050" s="6"/>
      <c r="Y1050" s="6"/>
      <c r="Z1050" s="6"/>
      <c r="AA1050" s="6"/>
      <c r="AB1050" s="6"/>
      <c r="AC1050" s="6"/>
      <c r="AD1050" s="6"/>
      <c r="AE1050" s="6"/>
      <c r="AF1050" s="6"/>
      <c r="AG1050" s="6"/>
      <c r="AH1050" s="6"/>
      <c r="AI1050" s="6"/>
      <c r="AJ1050" s="6"/>
      <c r="AK1050" s="6"/>
      <c r="AL1050" s="68"/>
      <c r="AM1050" s="69"/>
      <c r="AN1050" s="69"/>
      <c r="AO1050" s="69"/>
      <c r="AP1050" s="67"/>
      <c r="AQ1050" s="66"/>
      <c r="AR1050" s="6"/>
      <c r="AS1050" s="6"/>
      <c r="AT1050" s="6"/>
      <c r="AU1050" s="6"/>
      <c r="AV1050" s="6"/>
      <c r="AW1050" s="6"/>
      <c r="AX1050" s="6"/>
      <c r="AY1050" s="6"/>
      <c r="AZ1050" s="6"/>
      <c r="BA1050" s="6"/>
      <c r="BB1050" s="6"/>
      <c r="BC1050" s="6"/>
      <c r="BD1050" s="6"/>
      <c r="BE1050" s="6"/>
      <c r="BF1050" s="6"/>
      <c r="BG1050" s="6"/>
      <c r="BH1050" s="6"/>
      <c r="BI1050" s="6"/>
      <c r="BJ1050" s="6"/>
      <c r="BK1050" s="6"/>
      <c r="BL1050" s="6"/>
    </row>
    <row r="1051">
      <c r="A1051" s="6"/>
      <c r="B1051" s="36"/>
      <c r="C1051" s="36"/>
      <c r="D1051" s="6"/>
      <c r="E1051" s="6"/>
      <c r="F1051" s="6"/>
      <c r="G1051" s="6"/>
      <c r="H1051" s="6"/>
      <c r="I1051" s="6"/>
      <c r="J1051" s="6"/>
      <c r="K1051" s="6"/>
      <c r="L1051" s="6"/>
      <c r="M1051" s="6"/>
      <c r="N1051" s="6"/>
      <c r="O1051" s="6"/>
      <c r="P1051" s="6"/>
      <c r="Q1051" s="6"/>
      <c r="R1051" s="6"/>
      <c r="S1051" s="6"/>
      <c r="T1051" s="6"/>
      <c r="U1051" s="6"/>
      <c r="V1051" s="6"/>
      <c r="W1051" s="6"/>
      <c r="X1051" s="6"/>
      <c r="Y1051" s="6"/>
      <c r="Z1051" s="6"/>
      <c r="AA1051" s="6"/>
      <c r="AB1051" s="6"/>
      <c r="AC1051" s="6"/>
      <c r="AD1051" s="6"/>
      <c r="AE1051" s="6"/>
      <c r="AF1051" s="6"/>
      <c r="AG1051" s="6"/>
      <c r="AH1051" s="6"/>
      <c r="AI1051" s="6"/>
      <c r="AJ1051" s="6"/>
      <c r="AK1051" s="6"/>
      <c r="AL1051" s="68"/>
      <c r="AM1051" s="69"/>
      <c r="AN1051" s="69"/>
      <c r="AO1051" s="69"/>
      <c r="AP1051" s="67"/>
      <c r="AQ1051" s="66"/>
      <c r="AR1051" s="6"/>
      <c r="AS1051" s="6"/>
      <c r="AT1051" s="6"/>
      <c r="AU1051" s="6"/>
      <c r="AV1051" s="6"/>
      <c r="AW1051" s="6"/>
      <c r="AX1051" s="6"/>
      <c r="AY1051" s="6"/>
      <c r="AZ1051" s="6"/>
      <c r="BA1051" s="6"/>
      <c r="BB1051" s="6"/>
      <c r="BC1051" s="6"/>
      <c r="BD1051" s="6"/>
      <c r="BE1051" s="6"/>
      <c r="BF1051" s="6"/>
      <c r="BG1051" s="6"/>
      <c r="BH1051" s="6"/>
      <c r="BI1051" s="6"/>
      <c r="BJ1051" s="6"/>
      <c r="BK1051" s="6"/>
      <c r="BL1051" s="6"/>
    </row>
    <row r="1052">
      <c r="A1052" s="6"/>
      <c r="B1052" s="36"/>
      <c r="C1052" s="36"/>
      <c r="D1052" s="6"/>
      <c r="E1052" s="6"/>
      <c r="F1052" s="6"/>
      <c r="G1052" s="6"/>
      <c r="H1052" s="6"/>
      <c r="I1052" s="6"/>
      <c r="J1052" s="6"/>
      <c r="K1052" s="6"/>
      <c r="L1052" s="6"/>
      <c r="M1052" s="6"/>
      <c r="N1052" s="6"/>
      <c r="O1052" s="6"/>
      <c r="P1052" s="6"/>
      <c r="Q1052" s="6"/>
      <c r="R1052" s="6"/>
      <c r="S1052" s="6"/>
      <c r="T1052" s="6"/>
      <c r="U1052" s="6"/>
      <c r="V1052" s="6"/>
      <c r="W1052" s="6"/>
      <c r="X1052" s="6"/>
      <c r="Y1052" s="6"/>
      <c r="Z1052" s="6"/>
      <c r="AA1052" s="6"/>
      <c r="AB1052" s="6"/>
      <c r="AC1052" s="6"/>
      <c r="AD1052" s="6"/>
      <c r="AE1052" s="6"/>
      <c r="AF1052" s="6"/>
      <c r="AG1052" s="6"/>
      <c r="AH1052" s="6"/>
      <c r="AI1052" s="6"/>
      <c r="AJ1052" s="6"/>
      <c r="AK1052" s="6"/>
      <c r="AL1052" s="68"/>
      <c r="AM1052" s="69"/>
      <c r="AN1052" s="69"/>
      <c r="AO1052" s="69"/>
      <c r="AP1052" s="67"/>
      <c r="AQ1052" s="66"/>
      <c r="AR1052" s="6"/>
      <c r="AS1052" s="6"/>
      <c r="AT1052" s="6"/>
      <c r="AU1052" s="6"/>
      <c r="AV1052" s="6"/>
      <c r="AW1052" s="6"/>
      <c r="AX1052" s="6"/>
      <c r="AY1052" s="6"/>
      <c r="AZ1052" s="6"/>
      <c r="BA1052" s="6"/>
      <c r="BB1052" s="6"/>
      <c r="BC1052" s="6"/>
      <c r="BD1052" s="6"/>
      <c r="BE1052" s="6"/>
      <c r="BF1052" s="6"/>
      <c r="BG1052" s="6"/>
      <c r="BH1052" s="6"/>
      <c r="BI1052" s="6"/>
      <c r="BJ1052" s="6"/>
      <c r="BK1052" s="6"/>
      <c r="BL1052" s="6"/>
    </row>
    <row r="1053">
      <c r="A1053" s="6"/>
      <c r="B1053" s="36"/>
      <c r="C1053" s="36"/>
      <c r="D1053" s="6"/>
      <c r="E1053" s="6"/>
      <c r="F1053" s="6"/>
      <c r="G1053" s="6"/>
      <c r="H1053" s="6"/>
      <c r="I1053" s="6"/>
      <c r="J1053" s="6"/>
      <c r="K1053" s="6"/>
      <c r="L1053" s="6"/>
      <c r="M1053" s="6"/>
      <c r="N1053" s="6"/>
      <c r="O1053" s="6"/>
      <c r="P1053" s="6"/>
      <c r="Q1053" s="6"/>
      <c r="R1053" s="6"/>
      <c r="S1053" s="6"/>
      <c r="T1053" s="6"/>
      <c r="U1053" s="6"/>
      <c r="V1053" s="6"/>
      <c r="W1053" s="6"/>
      <c r="X1053" s="6"/>
      <c r="Y1053" s="6"/>
      <c r="Z1053" s="6"/>
      <c r="AA1053" s="6"/>
      <c r="AB1053" s="6"/>
      <c r="AC1053" s="6"/>
      <c r="AD1053" s="6"/>
      <c r="AE1053" s="6"/>
      <c r="AF1053" s="6"/>
      <c r="AG1053" s="6"/>
      <c r="AH1053" s="6"/>
      <c r="AI1053" s="6"/>
      <c r="AJ1053" s="6"/>
      <c r="AK1053" s="6"/>
      <c r="AL1053" s="68"/>
      <c r="AM1053" s="69"/>
      <c r="AN1053" s="69"/>
      <c r="AO1053" s="69"/>
      <c r="AP1053" s="67"/>
      <c r="AQ1053" s="66"/>
      <c r="AR1053" s="6"/>
      <c r="AS1053" s="6"/>
      <c r="AT1053" s="6"/>
      <c r="AU1053" s="6"/>
      <c r="AV1053" s="6"/>
      <c r="AW1053" s="6"/>
      <c r="AX1053" s="6"/>
      <c r="AY1053" s="6"/>
      <c r="AZ1053" s="6"/>
      <c r="BA1053" s="6"/>
      <c r="BB1053" s="6"/>
      <c r="BC1053" s="6"/>
      <c r="BD1053" s="6"/>
      <c r="BE1053" s="6"/>
      <c r="BF1053" s="6"/>
      <c r="BG1053" s="6"/>
      <c r="BH1053" s="6"/>
      <c r="BI1053" s="6"/>
      <c r="BJ1053" s="6"/>
      <c r="BK1053" s="6"/>
      <c r="BL1053" s="6"/>
    </row>
    <row r="1054">
      <c r="A1054" s="6"/>
      <c r="B1054" s="36"/>
      <c r="C1054" s="36"/>
      <c r="D1054" s="6"/>
      <c r="E1054" s="6"/>
      <c r="F1054" s="6"/>
      <c r="G1054" s="6"/>
      <c r="H1054" s="6"/>
      <c r="I1054" s="6"/>
      <c r="J1054" s="6"/>
      <c r="K1054" s="6"/>
      <c r="L1054" s="6"/>
      <c r="M1054" s="6"/>
      <c r="N1054" s="6"/>
      <c r="O1054" s="6"/>
      <c r="P1054" s="6"/>
      <c r="Q1054" s="6"/>
      <c r="R1054" s="6"/>
      <c r="S1054" s="6"/>
      <c r="T1054" s="6"/>
      <c r="U1054" s="6"/>
      <c r="V1054" s="6"/>
      <c r="W1054" s="6"/>
      <c r="X1054" s="6"/>
      <c r="Y1054" s="6"/>
      <c r="Z1054" s="6"/>
      <c r="AA1054" s="6"/>
      <c r="AB1054" s="6"/>
      <c r="AC1054" s="6"/>
      <c r="AD1054" s="6"/>
      <c r="AE1054" s="6"/>
      <c r="AF1054" s="6"/>
      <c r="AG1054" s="6"/>
      <c r="AH1054" s="6"/>
      <c r="AI1054" s="6"/>
      <c r="AJ1054" s="6"/>
      <c r="AK1054" s="6"/>
      <c r="AL1054" s="68"/>
      <c r="AM1054" s="69"/>
      <c r="AN1054" s="69"/>
      <c r="AO1054" s="69"/>
      <c r="AP1054" s="67"/>
      <c r="AQ1054" s="66"/>
      <c r="AR1054" s="6"/>
      <c r="AS1054" s="6"/>
      <c r="AT1054" s="6"/>
      <c r="AU1054" s="6"/>
      <c r="AV1054" s="6"/>
      <c r="AW1054" s="6"/>
      <c r="AX1054" s="6"/>
      <c r="AY1054" s="6"/>
      <c r="AZ1054" s="6"/>
      <c r="BA1054" s="6"/>
      <c r="BB1054" s="6"/>
      <c r="BC1054" s="6"/>
      <c r="BD1054" s="6"/>
      <c r="BE1054" s="6"/>
      <c r="BF1054" s="6"/>
      <c r="BG1054" s="6"/>
      <c r="BH1054" s="6"/>
      <c r="BI1054" s="6"/>
      <c r="BJ1054" s="6"/>
      <c r="BK1054" s="6"/>
      <c r="BL1054" s="6"/>
    </row>
    <row r="1055">
      <c r="A1055" s="6"/>
      <c r="B1055" s="36"/>
      <c r="C1055" s="36"/>
      <c r="D1055" s="6"/>
      <c r="E1055" s="6"/>
      <c r="F1055" s="6"/>
      <c r="G1055" s="6"/>
      <c r="H1055" s="6"/>
      <c r="I1055" s="6"/>
      <c r="J1055" s="6"/>
      <c r="K1055" s="6"/>
      <c r="L1055" s="6"/>
      <c r="M1055" s="6"/>
      <c r="N1055" s="6"/>
      <c r="O1055" s="6"/>
      <c r="P1055" s="6"/>
      <c r="Q1055" s="6"/>
      <c r="R1055" s="6"/>
      <c r="S1055" s="6"/>
      <c r="T1055" s="6"/>
      <c r="U1055" s="6"/>
      <c r="V1055" s="6"/>
      <c r="W1055" s="6"/>
      <c r="X1055" s="6"/>
      <c r="Y1055" s="6"/>
      <c r="Z1055" s="6"/>
      <c r="AA1055" s="6"/>
      <c r="AB1055" s="6"/>
      <c r="AC1055" s="6"/>
      <c r="AD1055" s="6"/>
      <c r="AE1055" s="6"/>
      <c r="AF1055" s="6"/>
      <c r="AG1055" s="6"/>
      <c r="AH1055" s="6"/>
      <c r="AI1055" s="6"/>
      <c r="AJ1055" s="6"/>
      <c r="AK1055" s="6"/>
      <c r="AL1055" s="68"/>
      <c r="AM1055" s="69"/>
      <c r="AN1055" s="69"/>
      <c r="AO1055" s="69"/>
      <c r="AP1055" s="67"/>
      <c r="AQ1055" s="66"/>
      <c r="AR1055" s="6"/>
      <c r="AS1055" s="6"/>
      <c r="AT1055" s="6"/>
      <c r="AU1055" s="6"/>
      <c r="AV1055" s="6"/>
      <c r="AW1055" s="6"/>
      <c r="AX1055" s="6"/>
      <c r="AY1055" s="6"/>
      <c r="AZ1055" s="6"/>
      <c r="BA1055" s="6"/>
      <c r="BB1055" s="6"/>
      <c r="BC1055" s="6"/>
      <c r="BD1055" s="6"/>
      <c r="BE1055" s="6"/>
      <c r="BF1055" s="6"/>
      <c r="BG1055" s="6"/>
      <c r="BH1055" s="6"/>
      <c r="BI1055" s="6"/>
      <c r="BJ1055" s="6"/>
      <c r="BK1055" s="6"/>
      <c r="BL1055" s="6"/>
    </row>
    <row r="1056">
      <c r="A1056" s="6"/>
      <c r="B1056" s="36"/>
      <c r="C1056" s="36"/>
      <c r="D1056" s="6"/>
      <c r="E1056" s="6"/>
      <c r="F1056" s="6"/>
      <c r="G1056" s="6"/>
      <c r="H1056" s="6"/>
      <c r="I1056" s="6"/>
      <c r="J1056" s="6"/>
      <c r="K1056" s="6"/>
      <c r="L1056" s="6"/>
      <c r="M1056" s="6"/>
      <c r="N1056" s="6"/>
      <c r="O1056" s="6"/>
      <c r="P1056" s="6"/>
      <c r="Q1056" s="6"/>
      <c r="R1056" s="6"/>
      <c r="S1056" s="6"/>
      <c r="T1056" s="6"/>
      <c r="U1056" s="6"/>
      <c r="V1056" s="6"/>
      <c r="W1056" s="6"/>
      <c r="X1056" s="6"/>
      <c r="Y1056" s="6"/>
      <c r="Z1056" s="6"/>
      <c r="AA1056" s="6"/>
      <c r="AB1056" s="6"/>
      <c r="AC1056" s="6"/>
      <c r="AD1056" s="6"/>
      <c r="AE1056" s="6"/>
      <c r="AF1056" s="6"/>
      <c r="AG1056" s="6"/>
      <c r="AH1056" s="6"/>
      <c r="AI1056" s="6"/>
      <c r="AJ1056" s="6"/>
      <c r="AK1056" s="6"/>
      <c r="AL1056" s="68"/>
      <c r="AM1056" s="69"/>
      <c r="AN1056" s="69"/>
      <c r="AO1056" s="69"/>
      <c r="AP1056" s="67"/>
      <c r="AQ1056" s="66"/>
      <c r="AR1056" s="6"/>
      <c r="AS1056" s="6"/>
      <c r="AT1056" s="6"/>
      <c r="AU1056" s="6"/>
      <c r="AV1056" s="6"/>
      <c r="AW1056" s="6"/>
      <c r="AX1056" s="6"/>
      <c r="AY1056" s="6"/>
      <c r="AZ1056" s="6"/>
      <c r="BA1056" s="6"/>
      <c r="BB1056" s="6"/>
      <c r="BC1056" s="6"/>
      <c r="BD1056" s="6"/>
      <c r="BE1056" s="6"/>
      <c r="BF1056" s="6"/>
      <c r="BG1056" s="6"/>
      <c r="BH1056" s="6"/>
      <c r="BI1056" s="6"/>
      <c r="BJ1056" s="6"/>
      <c r="BK1056" s="6"/>
      <c r="BL1056" s="6"/>
    </row>
    <row r="1057">
      <c r="A1057" s="6"/>
      <c r="B1057" s="36"/>
      <c r="C1057" s="36"/>
      <c r="D1057" s="6"/>
      <c r="E1057" s="6"/>
      <c r="F1057" s="6"/>
      <c r="G1057" s="6"/>
      <c r="H1057" s="6"/>
      <c r="I1057" s="6"/>
      <c r="J1057" s="6"/>
      <c r="K1057" s="6"/>
      <c r="L1057" s="6"/>
      <c r="M1057" s="6"/>
      <c r="N1057" s="6"/>
      <c r="O1057" s="6"/>
      <c r="P1057" s="6"/>
      <c r="Q1057" s="6"/>
      <c r="R1057" s="6"/>
      <c r="S1057" s="6"/>
      <c r="T1057" s="6"/>
      <c r="U1057" s="6"/>
      <c r="V1057" s="6"/>
      <c r="W1057" s="6"/>
      <c r="X1057" s="6"/>
      <c r="Y1057" s="6"/>
      <c r="Z1057" s="6"/>
      <c r="AA1057" s="6"/>
      <c r="AB1057" s="6"/>
      <c r="AC1057" s="6"/>
      <c r="AD1057" s="6"/>
      <c r="AE1057" s="6"/>
      <c r="AF1057" s="6"/>
      <c r="AG1057" s="6"/>
      <c r="AH1057" s="6"/>
      <c r="AI1057" s="6"/>
      <c r="AJ1057" s="6"/>
      <c r="AK1057" s="6"/>
      <c r="AL1057" s="68"/>
      <c r="AM1057" s="69"/>
      <c r="AN1057" s="69"/>
      <c r="AO1057" s="69"/>
      <c r="AP1057" s="67"/>
      <c r="AQ1057" s="66"/>
      <c r="AR1057" s="6"/>
      <c r="AS1057" s="6"/>
      <c r="AT1057" s="6"/>
      <c r="AU1057" s="6"/>
      <c r="AV1057" s="6"/>
      <c r="AW1057" s="6"/>
      <c r="AX1057" s="6"/>
      <c r="AY1057" s="6"/>
      <c r="AZ1057" s="6"/>
      <c r="BA1057" s="6"/>
      <c r="BB1057" s="6"/>
      <c r="BC1057" s="6"/>
      <c r="BD1057" s="6"/>
      <c r="BE1057" s="6"/>
      <c r="BF1057" s="6"/>
      <c r="BG1057" s="6"/>
      <c r="BH1057" s="6"/>
      <c r="BI1057" s="6"/>
      <c r="BJ1057" s="6"/>
      <c r="BK1057" s="6"/>
      <c r="BL1057" s="6"/>
    </row>
    <row r="1058">
      <c r="A1058" s="6"/>
      <c r="B1058" s="36"/>
      <c r="C1058" s="3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c r="AH1058" s="6"/>
      <c r="AI1058" s="6"/>
      <c r="AJ1058" s="6"/>
      <c r="AK1058" s="6"/>
      <c r="AL1058" s="68"/>
      <c r="AM1058" s="69"/>
      <c r="AN1058" s="69"/>
      <c r="AO1058" s="69"/>
      <c r="AP1058" s="67"/>
      <c r="AQ1058" s="66"/>
      <c r="AR1058" s="6"/>
      <c r="AS1058" s="6"/>
      <c r="AT1058" s="6"/>
      <c r="AU1058" s="6"/>
      <c r="AV1058" s="6"/>
      <c r="AW1058" s="6"/>
      <c r="AX1058" s="6"/>
      <c r="AY1058" s="6"/>
      <c r="AZ1058" s="6"/>
      <c r="BA1058" s="6"/>
      <c r="BB1058" s="6"/>
      <c r="BC1058" s="6"/>
      <c r="BD1058" s="6"/>
      <c r="BE1058" s="6"/>
      <c r="BF1058" s="6"/>
      <c r="BG1058" s="6"/>
      <c r="BH1058" s="6"/>
      <c r="BI1058" s="6"/>
      <c r="BJ1058" s="6"/>
      <c r="BK1058" s="6"/>
      <c r="BL1058" s="6"/>
    </row>
    <row r="1059">
      <c r="A1059" s="6"/>
      <c r="B1059" s="36"/>
      <c r="C1059" s="36"/>
      <c r="D1059" s="6"/>
      <c r="E1059" s="6"/>
      <c r="F1059" s="6"/>
      <c r="G1059" s="6"/>
      <c r="H1059" s="6"/>
      <c r="I1059" s="6"/>
      <c r="J1059" s="6"/>
      <c r="K1059" s="6"/>
      <c r="L1059" s="6"/>
      <c r="M1059" s="6"/>
      <c r="N1059" s="6"/>
      <c r="O1059" s="6"/>
      <c r="P1059" s="6"/>
      <c r="Q1059" s="6"/>
      <c r="R1059" s="6"/>
      <c r="S1059" s="6"/>
      <c r="T1059" s="6"/>
      <c r="U1059" s="6"/>
      <c r="V1059" s="6"/>
      <c r="W1059" s="6"/>
      <c r="X1059" s="6"/>
      <c r="Y1059" s="6"/>
      <c r="Z1059" s="6"/>
      <c r="AA1059" s="6"/>
      <c r="AB1059" s="6"/>
      <c r="AC1059" s="6"/>
      <c r="AD1059" s="6"/>
      <c r="AE1059" s="6"/>
      <c r="AF1059" s="6"/>
      <c r="AG1059" s="6"/>
      <c r="AH1059" s="6"/>
      <c r="AI1059" s="6"/>
      <c r="AJ1059" s="6"/>
      <c r="AK1059" s="6"/>
      <c r="AL1059" s="68"/>
      <c r="AM1059" s="69"/>
      <c r="AN1059" s="69"/>
      <c r="AO1059" s="69"/>
      <c r="AP1059" s="67"/>
      <c r="AQ1059" s="66"/>
      <c r="AR1059" s="6"/>
      <c r="AS1059" s="6"/>
      <c r="AT1059" s="6"/>
      <c r="AU1059" s="6"/>
      <c r="AV1059" s="6"/>
      <c r="AW1059" s="6"/>
      <c r="AX1059" s="6"/>
      <c r="AY1059" s="6"/>
      <c r="AZ1059" s="6"/>
      <c r="BA1059" s="6"/>
      <c r="BB1059" s="6"/>
      <c r="BC1059" s="6"/>
      <c r="BD1059" s="6"/>
      <c r="BE1059" s="6"/>
      <c r="BF1059" s="6"/>
      <c r="BG1059" s="6"/>
      <c r="BH1059" s="6"/>
      <c r="BI1059" s="6"/>
      <c r="BJ1059" s="6"/>
      <c r="BK1059" s="6"/>
      <c r="BL1059" s="6"/>
    </row>
    <row r="1060">
      <c r="A1060" s="6"/>
      <c r="B1060" s="36"/>
      <c r="C1060" s="36"/>
      <c r="D1060" s="6"/>
      <c r="E1060" s="6"/>
      <c r="F1060" s="6"/>
      <c r="G1060" s="6"/>
      <c r="H1060" s="6"/>
      <c r="I1060" s="6"/>
      <c r="J1060" s="6"/>
      <c r="K1060" s="6"/>
      <c r="L1060" s="6"/>
      <c r="M1060" s="6"/>
      <c r="N1060" s="6"/>
      <c r="O1060" s="6"/>
      <c r="P1060" s="6"/>
      <c r="Q1060" s="6"/>
      <c r="R1060" s="6"/>
      <c r="S1060" s="6"/>
      <c r="T1060" s="6"/>
      <c r="U1060" s="6"/>
      <c r="V1060" s="6"/>
      <c r="W1060" s="6"/>
      <c r="X1060" s="6"/>
      <c r="Y1060" s="6"/>
      <c r="Z1060" s="6"/>
      <c r="AA1060" s="6"/>
      <c r="AB1060" s="6"/>
      <c r="AC1060" s="6"/>
      <c r="AD1060" s="6"/>
      <c r="AE1060" s="6"/>
      <c r="AF1060" s="6"/>
      <c r="AG1060" s="6"/>
      <c r="AH1060" s="6"/>
      <c r="AI1060" s="6"/>
      <c r="AJ1060" s="6"/>
      <c r="AK1060" s="6"/>
      <c r="AL1060" s="68"/>
      <c r="AM1060" s="69"/>
      <c r="AN1060" s="69"/>
      <c r="AO1060" s="69"/>
      <c r="AP1060" s="67"/>
      <c r="AQ1060" s="66"/>
      <c r="AR1060" s="6"/>
      <c r="AS1060" s="6"/>
      <c r="AT1060" s="6"/>
      <c r="AU1060" s="6"/>
      <c r="AV1060" s="6"/>
      <c r="AW1060" s="6"/>
      <c r="AX1060" s="6"/>
      <c r="AY1060" s="6"/>
      <c r="AZ1060" s="6"/>
      <c r="BA1060" s="6"/>
      <c r="BB1060" s="6"/>
      <c r="BC1060" s="6"/>
      <c r="BD1060" s="6"/>
      <c r="BE1060" s="6"/>
      <c r="BF1060" s="6"/>
      <c r="BG1060" s="6"/>
      <c r="BH1060" s="6"/>
      <c r="BI1060" s="6"/>
      <c r="BJ1060" s="6"/>
      <c r="BK1060" s="6"/>
      <c r="BL1060" s="6"/>
    </row>
    <row r="1061">
      <c r="A1061" s="6"/>
      <c r="B1061" s="36"/>
      <c r="C1061" s="36"/>
      <c r="D1061" s="6"/>
      <c r="E1061" s="6"/>
      <c r="F1061" s="6"/>
      <c r="G1061" s="6"/>
      <c r="H1061" s="6"/>
      <c r="I1061" s="6"/>
      <c r="J1061" s="6"/>
      <c r="K1061" s="6"/>
      <c r="L1061" s="6"/>
      <c r="M1061" s="6"/>
      <c r="N1061" s="6"/>
      <c r="O1061" s="6"/>
      <c r="P1061" s="6"/>
      <c r="Q1061" s="6"/>
      <c r="R1061" s="6"/>
      <c r="S1061" s="6"/>
      <c r="T1061" s="6"/>
      <c r="U1061" s="6"/>
      <c r="V1061" s="6"/>
      <c r="W1061" s="6"/>
      <c r="X1061" s="6"/>
      <c r="Y1061" s="6"/>
      <c r="Z1061" s="6"/>
      <c r="AA1061" s="6"/>
      <c r="AB1061" s="6"/>
      <c r="AC1061" s="6"/>
      <c r="AD1061" s="6"/>
      <c r="AE1061" s="6"/>
      <c r="AF1061" s="6"/>
      <c r="AG1061" s="6"/>
      <c r="AH1061" s="6"/>
      <c r="AI1061" s="6"/>
      <c r="AJ1061" s="6"/>
      <c r="AK1061" s="6"/>
      <c r="AL1061" s="68"/>
      <c r="AM1061" s="69"/>
      <c r="AN1061" s="69"/>
      <c r="AO1061" s="69"/>
      <c r="AP1061" s="67"/>
      <c r="AQ1061" s="66"/>
      <c r="AR1061" s="6"/>
      <c r="AS1061" s="6"/>
      <c r="AT1061" s="6"/>
      <c r="AU1061" s="6"/>
      <c r="AV1061" s="6"/>
      <c r="AW1061" s="6"/>
      <c r="AX1061" s="6"/>
      <c r="AY1061" s="6"/>
      <c r="AZ1061" s="6"/>
      <c r="BA1061" s="6"/>
      <c r="BB1061" s="6"/>
      <c r="BC1061" s="6"/>
      <c r="BD1061" s="6"/>
      <c r="BE1061" s="6"/>
      <c r="BF1061" s="6"/>
      <c r="BG1061" s="6"/>
      <c r="BH1061" s="6"/>
      <c r="BI1061" s="6"/>
      <c r="BJ1061" s="6"/>
      <c r="BK1061" s="6"/>
      <c r="BL1061" s="6"/>
    </row>
    <row r="1062">
      <c r="A1062" s="6"/>
      <c r="B1062" s="36"/>
      <c r="C1062" s="36"/>
      <c r="D1062" s="6"/>
      <c r="E1062" s="6"/>
      <c r="F1062" s="6"/>
      <c r="G1062" s="6"/>
      <c r="H1062" s="6"/>
      <c r="I1062" s="6"/>
      <c r="J1062" s="6"/>
      <c r="K1062" s="6"/>
      <c r="L1062" s="6"/>
      <c r="M1062" s="6"/>
      <c r="N1062" s="6"/>
      <c r="O1062" s="6"/>
      <c r="P1062" s="6"/>
      <c r="Q1062" s="6"/>
      <c r="R1062" s="6"/>
      <c r="S1062" s="6"/>
      <c r="T1062" s="6"/>
      <c r="U1062" s="6"/>
      <c r="V1062" s="6"/>
      <c r="W1062" s="6"/>
      <c r="X1062" s="6"/>
      <c r="Y1062" s="6"/>
      <c r="Z1062" s="6"/>
      <c r="AA1062" s="6"/>
      <c r="AB1062" s="6"/>
      <c r="AC1062" s="6"/>
      <c r="AD1062" s="6"/>
      <c r="AE1062" s="6"/>
      <c r="AF1062" s="6"/>
      <c r="AG1062" s="6"/>
      <c r="AH1062" s="6"/>
      <c r="AI1062" s="6"/>
      <c r="AJ1062" s="6"/>
      <c r="AK1062" s="6"/>
      <c r="AL1062" s="68"/>
      <c r="AM1062" s="69"/>
      <c r="AN1062" s="69"/>
      <c r="AO1062" s="69"/>
      <c r="AP1062" s="67"/>
      <c r="AQ1062" s="66"/>
      <c r="AR1062" s="6"/>
      <c r="AS1062" s="6"/>
      <c r="AT1062" s="6"/>
      <c r="AU1062" s="6"/>
      <c r="AV1062" s="6"/>
      <c r="AW1062" s="6"/>
      <c r="AX1062" s="6"/>
      <c r="AY1062" s="6"/>
      <c r="AZ1062" s="6"/>
      <c r="BA1062" s="6"/>
      <c r="BB1062" s="6"/>
      <c r="BC1062" s="6"/>
      <c r="BD1062" s="6"/>
      <c r="BE1062" s="6"/>
      <c r="BF1062" s="6"/>
      <c r="BG1062" s="6"/>
      <c r="BH1062" s="6"/>
      <c r="BI1062" s="6"/>
      <c r="BJ1062" s="6"/>
      <c r="BK1062" s="6"/>
      <c r="BL1062" s="6"/>
    </row>
    <row r="1063">
      <c r="A1063" s="6"/>
      <c r="B1063" s="36"/>
      <c r="C1063" s="36"/>
      <c r="D1063" s="6"/>
      <c r="E1063" s="6"/>
      <c r="F1063" s="6"/>
      <c r="G1063" s="6"/>
      <c r="H1063" s="6"/>
      <c r="I1063" s="6"/>
      <c r="J1063" s="6"/>
      <c r="K1063" s="6"/>
      <c r="L1063" s="6"/>
      <c r="M1063" s="6"/>
      <c r="N1063" s="6"/>
      <c r="O1063" s="6"/>
      <c r="P1063" s="6"/>
      <c r="Q1063" s="6"/>
      <c r="R1063" s="6"/>
      <c r="S1063" s="6"/>
      <c r="T1063" s="6"/>
      <c r="U1063" s="6"/>
      <c r="V1063" s="6"/>
      <c r="W1063" s="6"/>
      <c r="X1063" s="6"/>
      <c r="Y1063" s="6"/>
      <c r="Z1063" s="6"/>
      <c r="AA1063" s="6"/>
      <c r="AB1063" s="6"/>
      <c r="AC1063" s="6"/>
      <c r="AD1063" s="6"/>
      <c r="AE1063" s="6"/>
      <c r="AF1063" s="6"/>
      <c r="AG1063" s="6"/>
      <c r="AH1063" s="6"/>
      <c r="AI1063" s="6"/>
      <c r="AJ1063" s="6"/>
      <c r="AK1063" s="6"/>
      <c r="AL1063" s="68"/>
      <c r="AM1063" s="69"/>
      <c r="AN1063" s="69"/>
      <c r="AO1063" s="69"/>
      <c r="AP1063" s="67"/>
      <c r="AQ1063" s="66"/>
      <c r="AR1063" s="6"/>
      <c r="AS1063" s="6"/>
      <c r="AT1063" s="6"/>
      <c r="AU1063" s="6"/>
      <c r="AV1063" s="6"/>
      <c r="AW1063" s="6"/>
      <c r="AX1063" s="6"/>
      <c r="AY1063" s="6"/>
      <c r="AZ1063" s="6"/>
      <c r="BA1063" s="6"/>
      <c r="BB1063" s="6"/>
      <c r="BC1063" s="6"/>
      <c r="BD1063" s="6"/>
      <c r="BE1063" s="6"/>
      <c r="BF1063" s="6"/>
      <c r="BG1063" s="6"/>
      <c r="BH1063" s="6"/>
      <c r="BI1063" s="6"/>
      <c r="BJ1063" s="6"/>
      <c r="BK1063" s="6"/>
      <c r="BL1063" s="6"/>
    </row>
    <row r="1064">
      <c r="A1064" s="6"/>
      <c r="B1064" s="36"/>
      <c r="C1064" s="36"/>
      <c r="D1064" s="6"/>
      <c r="E1064" s="6"/>
      <c r="F1064" s="6"/>
      <c r="G1064" s="6"/>
      <c r="H1064" s="6"/>
      <c r="I1064" s="6"/>
      <c r="J1064" s="6"/>
      <c r="K1064" s="6"/>
      <c r="L1064" s="6"/>
      <c r="M1064" s="6"/>
      <c r="N1064" s="6"/>
      <c r="O1064" s="6"/>
      <c r="P1064" s="6"/>
      <c r="Q1064" s="6"/>
      <c r="R1064" s="6"/>
      <c r="S1064" s="6"/>
      <c r="T1064" s="6"/>
      <c r="U1064" s="6"/>
      <c r="V1064" s="6"/>
      <c r="W1064" s="6"/>
      <c r="X1064" s="6"/>
      <c r="Y1064" s="6"/>
      <c r="Z1064" s="6"/>
      <c r="AA1064" s="6"/>
      <c r="AB1064" s="6"/>
      <c r="AC1064" s="6"/>
      <c r="AD1064" s="6"/>
      <c r="AE1064" s="6"/>
      <c r="AF1064" s="6"/>
      <c r="AG1064" s="6"/>
      <c r="AH1064" s="6"/>
      <c r="AI1064" s="6"/>
      <c r="AJ1064" s="6"/>
      <c r="AK1064" s="6"/>
      <c r="AL1064" s="68"/>
      <c r="AM1064" s="69"/>
      <c r="AN1064" s="69"/>
      <c r="AO1064" s="69"/>
      <c r="AP1064" s="67"/>
      <c r="AQ1064" s="66"/>
      <c r="AR1064" s="6"/>
      <c r="AS1064" s="6"/>
      <c r="AT1064" s="6"/>
      <c r="AU1064" s="6"/>
      <c r="AV1064" s="6"/>
      <c r="AW1064" s="6"/>
      <c r="AX1064" s="6"/>
      <c r="AY1064" s="6"/>
      <c r="AZ1064" s="6"/>
      <c r="BA1064" s="6"/>
      <c r="BB1064" s="6"/>
      <c r="BC1064" s="6"/>
      <c r="BD1064" s="6"/>
      <c r="BE1064" s="6"/>
      <c r="BF1064" s="6"/>
      <c r="BG1064" s="6"/>
      <c r="BH1064" s="6"/>
      <c r="BI1064" s="6"/>
      <c r="BJ1064" s="6"/>
      <c r="BK1064" s="6"/>
      <c r="BL1064" s="6"/>
    </row>
    <row r="1065">
      <c r="A1065" s="6"/>
      <c r="B1065" s="36"/>
      <c r="C1065" s="36"/>
      <c r="D1065" s="6"/>
      <c r="E1065" s="6"/>
      <c r="F1065" s="6"/>
      <c r="G1065" s="6"/>
      <c r="H1065" s="6"/>
      <c r="I1065" s="6"/>
      <c r="J1065" s="6"/>
      <c r="K1065" s="6"/>
      <c r="L1065" s="6"/>
      <c r="M1065" s="6"/>
      <c r="N1065" s="6"/>
      <c r="O1065" s="6"/>
      <c r="P1065" s="6"/>
      <c r="Q1065" s="6"/>
      <c r="R1065" s="6"/>
      <c r="S1065" s="6"/>
      <c r="T1065" s="6"/>
      <c r="U1065" s="6"/>
      <c r="V1065" s="6"/>
      <c r="W1065" s="6"/>
      <c r="X1065" s="6"/>
      <c r="Y1065" s="6"/>
      <c r="Z1065" s="6"/>
      <c r="AA1065" s="6"/>
      <c r="AB1065" s="6"/>
      <c r="AC1065" s="6"/>
      <c r="AD1065" s="6"/>
      <c r="AE1065" s="6"/>
      <c r="AF1065" s="6"/>
      <c r="AG1065" s="6"/>
      <c r="AH1065" s="6"/>
      <c r="AI1065" s="6"/>
      <c r="AJ1065" s="6"/>
      <c r="AK1065" s="6"/>
      <c r="AL1065" s="68"/>
      <c r="AM1065" s="69"/>
      <c r="AN1065" s="69"/>
      <c r="AO1065" s="69"/>
      <c r="AP1065" s="67"/>
      <c r="AQ1065" s="66"/>
      <c r="AR1065" s="6"/>
      <c r="AS1065" s="6"/>
      <c r="AT1065" s="6"/>
      <c r="AU1065" s="6"/>
      <c r="AV1065" s="6"/>
      <c r="AW1065" s="6"/>
      <c r="AX1065" s="6"/>
      <c r="AY1065" s="6"/>
      <c r="AZ1065" s="6"/>
      <c r="BA1065" s="6"/>
      <c r="BB1065" s="6"/>
      <c r="BC1065" s="6"/>
      <c r="BD1065" s="6"/>
      <c r="BE1065" s="6"/>
      <c r="BF1065" s="6"/>
      <c r="BG1065" s="6"/>
      <c r="BH1065" s="6"/>
      <c r="BI1065" s="6"/>
      <c r="BJ1065" s="6"/>
      <c r="BK1065" s="6"/>
      <c r="BL1065" s="6"/>
    </row>
    <row r="1066">
      <c r="A1066" s="6"/>
      <c r="B1066" s="36"/>
      <c r="C1066" s="36"/>
      <c r="D1066" s="6"/>
      <c r="E1066" s="6"/>
      <c r="F1066" s="6"/>
      <c r="G1066" s="6"/>
      <c r="H1066" s="6"/>
      <c r="I1066" s="6"/>
      <c r="J1066" s="6"/>
      <c r="K1066" s="6"/>
      <c r="L1066" s="6"/>
      <c r="M1066" s="6"/>
      <c r="N1066" s="6"/>
      <c r="O1066" s="6"/>
      <c r="P1066" s="6"/>
      <c r="Q1066" s="6"/>
      <c r="R1066" s="6"/>
      <c r="S1066" s="6"/>
      <c r="T1066" s="6"/>
      <c r="U1066" s="6"/>
      <c r="V1066" s="6"/>
      <c r="W1066" s="6"/>
      <c r="X1066" s="6"/>
      <c r="Y1066" s="6"/>
      <c r="Z1066" s="6"/>
      <c r="AA1066" s="6"/>
      <c r="AB1066" s="6"/>
      <c r="AC1066" s="6"/>
      <c r="AD1066" s="6"/>
      <c r="AE1066" s="6"/>
      <c r="AF1066" s="6"/>
      <c r="AG1066" s="6"/>
      <c r="AH1066" s="6"/>
      <c r="AI1066" s="6"/>
      <c r="AJ1066" s="6"/>
      <c r="AK1066" s="6"/>
      <c r="AL1066" s="68"/>
      <c r="AM1066" s="69"/>
      <c r="AN1066" s="69"/>
      <c r="AO1066" s="69"/>
      <c r="AP1066" s="67"/>
      <c r="AQ1066" s="66"/>
      <c r="AR1066" s="6"/>
      <c r="AS1066" s="6"/>
      <c r="AT1066" s="6"/>
      <c r="AU1066" s="6"/>
      <c r="AV1066" s="6"/>
      <c r="AW1066" s="6"/>
      <c r="AX1066" s="6"/>
      <c r="AY1066" s="6"/>
      <c r="AZ1066" s="6"/>
      <c r="BA1066" s="6"/>
      <c r="BB1066" s="6"/>
      <c r="BC1066" s="6"/>
      <c r="BD1066" s="6"/>
      <c r="BE1066" s="6"/>
      <c r="BF1066" s="6"/>
      <c r="BG1066" s="6"/>
      <c r="BH1066" s="6"/>
      <c r="BI1066" s="6"/>
      <c r="BJ1066" s="6"/>
      <c r="BK1066" s="6"/>
      <c r="BL1066" s="6"/>
    </row>
    <row r="1067">
      <c r="A1067" s="6"/>
      <c r="B1067" s="36"/>
      <c r="C1067" s="36"/>
      <c r="D1067" s="6"/>
      <c r="E1067" s="6"/>
      <c r="F1067" s="6"/>
      <c r="G1067" s="6"/>
      <c r="H1067" s="6"/>
      <c r="I1067" s="6"/>
      <c r="J1067" s="6"/>
      <c r="K1067" s="6"/>
      <c r="L1067" s="6"/>
      <c r="M1067" s="6"/>
      <c r="N1067" s="6"/>
      <c r="O1067" s="6"/>
      <c r="P1067" s="6"/>
      <c r="Q1067" s="6"/>
      <c r="R1067" s="6"/>
      <c r="S1067" s="6"/>
      <c r="T1067" s="6"/>
      <c r="U1067" s="6"/>
      <c r="V1067" s="6"/>
      <c r="W1067" s="6"/>
      <c r="X1067" s="6"/>
      <c r="Y1067" s="6"/>
      <c r="Z1067" s="6"/>
      <c r="AA1067" s="6"/>
      <c r="AB1067" s="6"/>
      <c r="AC1067" s="6"/>
      <c r="AD1067" s="6"/>
      <c r="AE1067" s="6"/>
      <c r="AF1067" s="6"/>
      <c r="AG1067" s="6"/>
      <c r="AH1067" s="6"/>
      <c r="AI1067" s="6"/>
      <c r="AJ1067" s="6"/>
      <c r="AK1067" s="6"/>
      <c r="AL1067" s="68"/>
      <c r="AM1067" s="69"/>
      <c r="AN1067" s="69"/>
      <c r="AO1067" s="69"/>
      <c r="AP1067" s="67"/>
      <c r="AQ1067" s="66"/>
      <c r="AR1067" s="6"/>
      <c r="AS1067" s="6"/>
      <c r="AT1067" s="6"/>
      <c r="AU1067" s="6"/>
      <c r="AV1067" s="6"/>
      <c r="AW1067" s="6"/>
      <c r="AX1067" s="6"/>
      <c r="AY1067" s="6"/>
      <c r="AZ1067" s="6"/>
      <c r="BA1067" s="6"/>
      <c r="BB1067" s="6"/>
      <c r="BC1067" s="6"/>
      <c r="BD1067" s="6"/>
      <c r="BE1067" s="6"/>
      <c r="BF1067" s="6"/>
      <c r="BG1067" s="6"/>
      <c r="BH1067" s="6"/>
      <c r="BI1067" s="6"/>
      <c r="BJ1067" s="6"/>
      <c r="BK1067" s="6"/>
      <c r="BL1067" s="6"/>
    </row>
    <row r="1068">
      <c r="A1068" s="6"/>
      <c r="B1068" s="36"/>
      <c r="C1068" s="36"/>
      <c r="D1068" s="6"/>
      <c r="E1068" s="6"/>
      <c r="F1068" s="6"/>
      <c r="G1068" s="6"/>
      <c r="H1068" s="6"/>
      <c r="I1068" s="6"/>
      <c r="J1068" s="6"/>
      <c r="K1068" s="6"/>
      <c r="L1068" s="6"/>
      <c r="M1068" s="6"/>
      <c r="N1068" s="6"/>
      <c r="O1068" s="6"/>
      <c r="P1068" s="6"/>
      <c r="Q1068" s="6"/>
      <c r="R1068" s="6"/>
      <c r="S1068" s="6"/>
      <c r="T1068" s="6"/>
      <c r="U1068" s="6"/>
      <c r="V1068" s="6"/>
      <c r="W1068" s="6"/>
      <c r="X1068" s="6"/>
      <c r="Y1068" s="6"/>
      <c r="Z1068" s="6"/>
      <c r="AA1068" s="6"/>
      <c r="AB1068" s="6"/>
      <c r="AC1068" s="6"/>
      <c r="AD1068" s="6"/>
      <c r="AE1068" s="6"/>
      <c r="AF1068" s="6"/>
      <c r="AG1068" s="6"/>
      <c r="AH1068" s="6"/>
      <c r="AI1068" s="6"/>
      <c r="AJ1068" s="6"/>
      <c r="AK1068" s="6"/>
      <c r="AL1068" s="68"/>
      <c r="AM1068" s="69"/>
      <c r="AN1068" s="69"/>
      <c r="AO1068" s="69"/>
      <c r="AP1068" s="67"/>
      <c r="AQ1068" s="66"/>
      <c r="AR1068" s="6"/>
      <c r="AS1068" s="6"/>
      <c r="AT1068" s="6"/>
      <c r="AU1068" s="6"/>
      <c r="AV1068" s="6"/>
      <c r="AW1068" s="6"/>
      <c r="AX1068" s="6"/>
      <c r="AY1068" s="6"/>
      <c r="AZ1068" s="6"/>
      <c r="BA1068" s="6"/>
      <c r="BB1068" s="6"/>
      <c r="BC1068" s="6"/>
      <c r="BD1068" s="6"/>
      <c r="BE1068" s="6"/>
      <c r="BF1068" s="6"/>
      <c r="BG1068" s="6"/>
      <c r="BH1068" s="6"/>
      <c r="BI1068" s="6"/>
      <c r="BJ1068" s="6"/>
      <c r="BK1068" s="6"/>
      <c r="BL1068" s="6"/>
    </row>
    <row r="1069">
      <c r="A1069" s="6"/>
      <c r="B1069" s="36"/>
      <c r="C1069" s="36"/>
      <c r="D1069" s="6"/>
      <c r="E1069" s="6"/>
      <c r="F1069" s="6"/>
      <c r="G1069" s="6"/>
      <c r="H1069" s="6"/>
      <c r="I1069" s="6"/>
      <c r="J1069" s="6"/>
      <c r="K1069" s="6"/>
      <c r="L1069" s="6"/>
      <c r="M1069" s="6"/>
      <c r="N1069" s="6"/>
      <c r="O1069" s="6"/>
      <c r="P1069" s="6"/>
      <c r="Q1069" s="6"/>
      <c r="R1069" s="6"/>
      <c r="S1069" s="6"/>
      <c r="T1069" s="6"/>
      <c r="U1069" s="6"/>
      <c r="V1069" s="6"/>
      <c r="W1069" s="6"/>
      <c r="X1069" s="6"/>
      <c r="Y1069" s="6"/>
      <c r="Z1069" s="6"/>
      <c r="AA1069" s="6"/>
      <c r="AB1069" s="6"/>
      <c r="AC1069" s="6"/>
      <c r="AD1069" s="6"/>
      <c r="AE1069" s="6"/>
      <c r="AF1069" s="6"/>
      <c r="AG1069" s="6"/>
      <c r="AH1069" s="6"/>
      <c r="AI1069" s="6"/>
      <c r="AJ1069" s="6"/>
      <c r="AK1069" s="6"/>
      <c r="AL1069" s="68"/>
      <c r="AM1069" s="69"/>
      <c r="AN1069" s="69"/>
      <c r="AO1069" s="69"/>
      <c r="AP1069" s="67"/>
      <c r="AQ1069" s="66"/>
      <c r="AR1069" s="6"/>
      <c r="AS1069" s="6"/>
      <c r="AT1069" s="6"/>
      <c r="AU1069" s="6"/>
      <c r="AV1069" s="6"/>
      <c r="AW1069" s="6"/>
      <c r="AX1069" s="6"/>
      <c r="AY1069" s="6"/>
      <c r="AZ1069" s="6"/>
      <c r="BA1069" s="6"/>
      <c r="BB1069" s="6"/>
      <c r="BC1069" s="6"/>
      <c r="BD1069" s="6"/>
      <c r="BE1069" s="6"/>
      <c r="BF1069" s="6"/>
      <c r="BG1069" s="6"/>
      <c r="BH1069" s="6"/>
      <c r="BI1069" s="6"/>
      <c r="BJ1069" s="6"/>
      <c r="BK1069" s="6"/>
      <c r="BL1069" s="6"/>
    </row>
    <row r="1070">
      <c r="A1070" s="6"/>
      <c r="B1070" s="36"/>
      <c r="C1070" s="3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c r="AH1070" s="6"/>
      <c r="AI1070" s="6"/>
      <c r="AJ1070" s="6"/>
      <c r="AK1070" s="6"/>
      <c r="AL1070" s="68"/>
      <c r="AM1070" s="69"/>
      <c r="AN1070" s="69"/>
      <c r="AO1070" s="69"/>
      <c r="AP1070" s="67"/>
      <c r="AQ1070" s="66"/>
      <c r="AR1070" s="6"/>
      <c r="AS1070" s="6"/>
      <c r="AT1070" s="6"/>
      <c r="AU1070" s="6"/>
      <c r="AV1070" s="6"/>
      <c r="AW1070" s="6"/>
      <c r="AX1070" s="6"/>
      <c r="AY1070" s="6"/>
      <c r="AZ1070" s="6"/>
      <c r="BA1070" s="6"/>
      <c r="BB1070" s="6"/>
      <c r="BC1070" s="6"/>
      <c r="BD1070" s="6"/>
      <c r="BE1070" s="6"/>
      <c r="BF1070" s="6"/>
      <c r="BG1070" s="6"/>
      <c r="BH1070" s="6"/>
      <c r="BI1070" s="6"/>
      <c r="BJ1070" s="6"/>
      <c r="BK1070" s="6"/>
      <c r="BL1070" s="6"/>
    </row>
    <row r="1071">
      <c r="A1071" s="6"/>
      <c r="B1071" s="36"/>
      <c r="C1071" s="36"/>
      <c r="D1071" s="6"/>
      <c r="E1071" s="6"/>
      <c r="F1071" s="6"/>
      <c r="G1071" s="6"/>
      <c r="H1071" s="6"/>
      <c r="I1071" s="6"/>
      <c r="J1071" s="6"/>
      <c r="K1071" s="6"/>
      <c r="L1071" s="6"/>
      <c r="M1071" s="6"/>
      <c r="N1071" s="6"/>
      <c r="O1071" s="6"/>
      <c r="P1071" s="6"/>
      <c r="Q1071" s="6"/>
      <c r="R1071" s="6"/>
      <c r="S1071" s="6"/>
      <c r="T1071" s="6"/>
      <c r="U1071" s="6"/>
      <c r="V1071" s="6"/>
      <c r="W1071" s="6"/>
      <c r="X1071" s="6"/>
      <c r="Y1071" s="6"/>
      <c r="Z1071" s="6"/>
      <c r="AA1071" s="6"/>
      <c r="AB1071" s="6"/>
      <c r="AC1071" s="6"/>
      <c r="AD1071" s="6"/>
      <c r="AE1071" s="6"/>
      <c r="AF1071" s="6"/>
      <c r="AG1071" s="6"/>
      <c r="AH1071" s="6"/>
      <c r="AI1071" s="6"/>
      <c r="AJ1071" s="6"/>
      <c r="AK1071" s="6"/>
      <c r="AL1071" s="68"/>
      <c r="AM1071" s="69"/>
      <c r="AN1071" s="69"/>
      <c r="AO1071" s="69"/>
      <c r="AP1071" s="67"/>
      <c r="AQ1071" s="66"/>
      <c r="AR1071" s="6"/>
      <c r="AS1071" s="6"/>
      <c r="AT1071" s="6"/>
      <c r="AU1071" s="6"/>
      <c r="AV1071" s="6"/>
      <c r="AW1071" s="6"/>
      <c r="AX1071" s="6"/>
      <c r="AY1071" s="6"/>
      <c r="AZ1071" s="6"/>
      <c r="BA1071" s="6"/>
      <c r="BB1071" s="6"/>
      <c r="BC1071" s="6"/>
      <c r="BD1071" s="6"/>
      <c r="BE1071" s="6"/>
      <c r="BF1071" s="6"/>
      <c r="BG1071" s="6"/>
      <c r="BH1071" s="6"/>
      <c r="BI1071" s="6"/>
      <c r="BJ1071" s="6"/>
      <c r="BK1071" s="6"/>
      <c r="BL1071" s="6"/>
    </row>
    <row r="1072">
      <c r="A1072" s="6"/>
      <c r="B1072" s="36"/>
      <c r="C1072" s="36"/>
      <c r="D1072" s="6"/>
      <c r="E1072" s="6"/>
      <c r="F1072" s="6"/>
      <c r="G1072" s="6"/>
      <c r="H1072" s="6"/>
      <c r="I1072" s="6"/>
      <c r="J1072" s="6"/>
      <c r="K1072" s="6"/>
      <c r="L1072" s="6"/>
      <c r="M1072" s="6"/>
      <c r="N1072" s="6"/>
      <c r="O1072" s="6"/>
      <c r="P1072" s="6"/>
      <c r="Q1072" s="6"/>
      <c r="R1072" s="6"/>
      <c r="S1072" s="6"/>
      <c r="T1072" s="6"/>
      <c r="U1072" s="6"/>
      <c r="V1072" s="6"/>
      <c r="W1072" s="6"/>
      <c r="X1072" s="6"/>
      <c r="Y1072" s="6"/>
      <c r="Z1072" s="6"/>
      <c r="AA1072" s="6"/>
      <c r="AB1072" s="6"/>
      <c r="AC1072" s="6"/>
      <c r="AD1072" s="6"/>
      <c r="AE1072" s="6"/>
      <c r="AF1072" s="6"/>
      <c r="AG1072" s="6"/>
      <c r="AH1072" s="6"/>
      <c r="AI1072" s="6"/>
      <c r="AJ1072" s="6"/>
      <c r="AK1072" s="6"/>
      <c r="AL1072" s="68"/>
      <c r="AM1072" s="69"/>
      <c r="AN1072" s="69"/>
      <c r="AO1072" s="69"/>
      <c r="AP1072" s="67"/>
      <c r="AQ1072" s="66"/>
      <c r="AR1072" s="6"/>
      <c r="AS1072" s="6"/>
      <c r="AT1072" s="6"/>
      <c r="AU1072" s="6"/>
      <c r="AV1072" s="6"/>
      <c r="AW1072" s="6"/>
      <c r="AX1072" s="6"/>
      <c r="AY1072" s="6"/>
      <c r="AZ1072" s="6"/>
      <c r="BA1072" s="6"/>
      <c r="BB1072" s="6"/>
      <c r="BC1072" s="6"/>
      <c r="BD1072" s="6"/>
      <c r="BE1072" s="6"/>
      <c r="BF1072" s="6"/>
      <c r="BG1072" s="6"/>
      <c r="BH1072" s="6"/>
      <c r="BI1072" s="6"/>
      <c r="BJ1072" s="6"/>
      <c r="BK1072" s="6"/>
      <c r="BL1072" s="6"/>
    </row>
    <row r="1073">
      <c r="A1073" s="6"/>
      <c r="B1073" s="36"/>
      <c r="C1073" s="36"/>
      <c r="D1073" s="6"/>
      <c r="E1073" s="6"/>
      <c r="F1073" s="6"/>
      <c r="G1073" s="6"/>
      <c r="H1073" s="6"/>
      <c r="I1073" s="6"/>
      <c r="J1073" s="6"/>
      <c r="K1073" s="6"/>
      <c r="L1073" s="6"/>
      <c r="M1073" s="6"/>
      <c r="N1073" s="6"/>
      <c r="O1073" s="6"/>
      <c r="P1073" s="6"/>
      <c r="Q1073" s="6"/>
      <c r="R1073" s="6"/>
      <c r="S1073" s="6"/>
      <c r="T1073" s="6"/>
      <c r="U1073" s="6"/>
      <c r="V1073" s="6"/>
      <c r="W1073" s="6"/>
      <c r="X1073" s="6"/>
      <c r="Y1073" s="6"/>
      <c r="Z1073" s="6"/>
      <c r="AA1073" s="6"/>
      <c r="AB1073" s="6"/>
      <c r="AC1073" s="6"/>
      <c r="AD1073" s="6"/>
      <c r="AE1073" s="6"/>
      <c r="AF1073" s="6"/>
      <c r="AG1073" s="6"/>
      <c r="AH1073" s="6"/>
      <c r="AI1073" s="6"/>
      <c r="AJ1073" s="6"/>
      <c r="AK1073" s="6"/>
      <c r="AL1073" s="68"/>
      <c r="AM1073" s="69"/>
      <c r="AN1073" s="69"/>
      <c r="AO1073" s="69"/>
      <c r="AP1073" s="67"/>
      <c r="AQ1073" s="66"/>
      <c r="AR1073" s="6"/>
      <c r="AS1073" s="6"/>
      <c r="AT1073" s="6"/>
      <c r="AU1073" s="6"/>
      <c r="AV1073" s="6"/>
      <c r="AW1073" s="6"/>
      <c r="AX1073" s="6"/>
      <c r="AY1073" s="6"/>
      <c r="AZ1073" s="6"/>
      <c r="BA1073" s="6"/>
      <c r="BB1073" s="6"/>
      <c r="BC1073" s="6"/>
      <c r="BD1073" s="6"/>
      <c r="BE1073" s="6"/>
      <c r="BF1073" s="6"/>
      <c r="BG1073" s="6"/>
      <c r="BH1073" s="6"/>
      <c r="BI1073" s="6"/>
      <c r="BJ1073" s="6"/>
      <c r="BK1073" s="6"/>
      <c r="BL1073" s="6"/>
    </row>
    <row r="1074">
      <c r="A1074" s="6"/>
      <c r="B1074" s="36"/>
      <c r="C1074" s="36"/>
      <c r="D1074" s="6"/>
      <c r="E1074" s="6"/>
      <c r="F1074" s="6"/>
      <c r="G1074" s="6"/>
      <c r="H1074" s="6"/>
      <c r="I1074" s="6"/>
      <c r="J1074" s="6"/>
      <c r="K1074" s="6"/>
      <c r="L1074" s="6"/>
      <c r="M1074" s="6"/>
      <c r="N1074" s="6"/>
      <c r="O1074" s="6"/>
      <c r="P1074" s="6"/>
      <c r="Q1074" s="6"/>
      <c r="R1074" s="6"/>
      <c r="S1074" s="6"/>
      <c r="T1074" s="6"/>
      <c r="U1074" s="6"/>
      <c r="V1074" s="6"/>
      <c r="W1074" s="6"/>
      <c r="X1074" s="6"/>
      <c r="Y1074" s="6"/>
      <c r="Z1074" s="6"/>
      <c r="AA1074" s="6"/>
      <c r="AB1074" s="6"/>
      <c r="AC1074" s="6"/>
      <c r="AD1074" s="6"/>
      <c r="AE1074" s="6"/>
      <c r="AF1074" s="6"/>
      <c r="AG1074" s="6"/>
      <c r="AH1074" s="6"/>
      <c r="AI1074" s="6"/>
      <c r="AJ1074" s="6"/>
      <c r="AK1074" s="6"/>
      <c r="AL1074" s="68"/>
      <c r="AM1074" s="69"/>
      <c r="AN1074" s="69"/>
      <c r="AO1074" s="69"/>
      <c r="AP1074" s="67"/>
      <c r="AQ1074" s="66"/>
      <c r="AR1074" s="6"/>
      <c r="AS1074" s="6"/>
      <c r="AT1074" s="6"/>
      <c r="AU1074" s="6"/>
      <c r="AV1074" s="6"/>
      <c r="AW1074" s="6"/>
      <c r="AX1074" s="6"/>
      <c r="AY1074" s="6"/>
      <c r="AZ1074" s="6"/>
      <c r="BA1074" s="6"/>
      <c r="BB1074" s="6"/>
      <c r="BC1074" s="6"/>
      <c r="BD1074" s="6"/>
      <c r="BE1074" s="6"/>
      <c r="BF1074" s="6"/>
      <c r="BG1074" s="6"/>
      <c r="BH1074" s="6"/>
      <c r="BI1074" s="6"/>
      <c r="BJ1074" s="6"/>
      <c r="BK1074" s="6"/>
      <c r="BL1074" s="6"/>
    </row>
    <row r="1075">
      <c r="A1075" s="6"/>
      <c r="B1075" s="36"/>
      <c r="C1075" s="36"/>
      <c r="D1075" s="6"/>
      <c r="E1075" s="6"/>
      <c r="F1075" s="6"/>
      <c r="G1075" s="6"/>
      <c r="H1075" s="6"/>
      <c r="I1075" s="6"/>
      <c r="J1075" s="6"/>
      <c r="K1075" s="6"/>
      <c r="L1075" s="6"/>
      <c r="M1075" s="6"/>
      <c r="N1075" s="6"/>
      <c r="O1075" s="6"/>
      <c r="P1075" s="6"/>
      <c r="Q1075" s="6"/>
      <c r="R1075" s="6"/>
      <c r="S1075" s="6"/>
      <c r="T1075" s="6"/>
      <c r="U1075" s="6"/>
      <c r="V1075" s="6"/>
      <c r="W1075" s="6"/>
      <c r="X1075" s="6"/>
      <c r="Y1075" s="6"/>
      <c r="Z1075" s="6"/>
      <c r="AA1075" s="6"/>
      <c r="AB1075" s="6"/>
      <c r="AC1075" s="6"/>
      <c r="AD1075" s="6"/>
      <c r="AE1075" s="6"/>
      <c r="AF1075" s="6"/>
      <c r="AG1075" s="6"/>
      <c r="AH1075" s="6"/>
      <c r="AI1075" s="6"/>
      <c r="AJ1075" s="6"/>
      <c r="AK1075" s="6"/>
      <c r="AL1075" s="68"/>
      <c r="AM1075" s="69"/>
      <c r="AN1075" s="69"/>
      <c r="AO1075" s="69"/>
      <c r="AP1075" s="67"/>
      <c r="AQ1075" s="66"/>
      <c r="AR1075" s="6"/>
      <c r="AS1075" s="6"/>
      <c r="AT1075" s="6"/>
      <c r="AU1075" s="6"/>
      <c r="AV1075" s="6"/>
      <c r="AW1075" s="6"/>
      <c r="AX1075" s="6"/>
      <c r="AY1075" s="6"/>
      <c r="AZ1075" s="6"/>
      <c r="BA1075" s="6"/>
      <c r="BB1075" s="6"/>
      <c r="BC1075" s="6"/>
      <c r="BD1075" s="6"/>
      <c r="BE1075" s="6"/>
      <c r="BF1075" s="6"/>
      <c r="BG1075" s="6"/>
      <c r="BH1075" s="6"/>
      <c r="BI1075" s="6"/>
      <c r="BJ1075" s="6"/>
      <c r="BK1075" s="6"/>
      <c r="BL1075" s="6"/>
    </row>
    <row r="1076">
      <c r="A1076" s="6"/>
      <c r="B1076" s="36"/>
      <c r="C1076" s="36"/>
      <c r="D1076" s="6"/>
      <c r="E1076" s="6"/>
      <c r="F1076" s="6"/>
      <c r="G1076" s="6"/>
      <c r="H1076" s="6"/>
      <c r="I1076" s="6"/>
      <c r="J1076" s="6"/>
      <c r="K1076" s="6"/>
      <c r="L1076" s="6"/>
      <c r="M1076" s="6"/>
      <c r="N1076" s="6"/>
      <c r="O1076" s="6"/>
      <c r="P1076" s="6"/>
      <c r="Q1076" s="6"/>
      <c r="R1076" s="6"/>
      <c r="S1076" s="6"/>
      <c r="T1076" s="6"/>
      <c r="U1076" s="6"/>
      <c r="V1076" s="6"/>
      <c r="W1076" s="6"/>
      <c r="X1076" s="6"/>
      <c r="Y1076" s="6"/>
      <c r="Z1076" s="6"/>
      <c r="AA1076" s="6"/>
      <c r="AB1076" s="6"/>
      <c r="AC1076" s="6"/>
      <c r="AD1076" s="6"/>
      <c r="AE1076" s="6"/>
      <c r="AF1076" s="6"/>
      <c r="AG1076" s="6"/>
      <c r="AH1076" s="6"/>
      <c r="AI1076" s="6"/>
      <c r="AJ1076" s="6"/>
      <c r="AK1076" s="6"/>
      <c r="AL1076" s="68"/>
      <c r="AM1076" s="69"/>
      <c r="AN1076" s="69"/>
      <c r="AO1076" s="69"/>
      <c r="AP1076" s="67"/>
      <c r="AQ1076" s="66"/>
      <c r="AR1076" s="6"/>
      <c r="AS1076" s="6"/>
      <c r="AT1076" s="6"/>
      <c r="AU1076" s="6"/>
      <c r="AV1076" s="6"/>
      <c r="AW1076" s="6"/>
      <c r="AX1076" s="6"/>
      <c r="AY1076" s="6"/>
      <c r="AZ1076" s="6"/>
      <c r="BA1076" s="6"/>
      <c r="BB1076" s="6"/>
      <c r="BC1076" s="6"/>
      <c r="BD1076" s="6"/>
      <c r="BE1076" s="6"/>
      <c r="BF1076" s="6"/>
      <c r="BG1076" s="6"/>
      <c r="BH1076" s="6"/>
      <c r="BI1076" s="6"/>
      <c r="BJ1076" s="6"/>
      <c r="BK1076" s="6"/>
      <c r="BL1076" s="6"/>
    </row>
    <row r="1077">
      <c r="A1077" s="6"/>
      <c r="B1077" s="36"/>
      <c r="C1077" s="36"/>
      <c r="D1077" s="6"/>
      <c r="E1077" s="6"/>
      <c r="F1077" s="6"/>
      <c r="G1077" s="6"/>
      <c r="H1077" s="6"/>
      <c r="I1077" s="6"/>
      <c r="J1077" s="6"/>
      <c r="K1077" s="6"/>
      <c r="L1077" s="6"/>
      <c r="M1077" s="6"/>
      <c r="N1077" s="6"/>
      <c r="O1077" s="6"/>
      <c r="P1077" s="6"/>
      <c r="Q1077" s="6"/>
      <c r="R1077" s="6"/>
      <c r="S1077" s="6"/>
      <c r="T1077" s="6"/>
      <c r="U1077" s="6"/>
      <c r="V1077" s="6"/>
      <c r="W1077" s="6"/>
      <c r="X1077" s="6"/>
      <c r="Y1077" s="6"/>
      <c r="Z1077" s="6"/>
      <c r="AA1077" s="6"/>
      <c r="AB1077" s="6"/>
      <c r="AC1077" s="6"/>
      <c r="AD1077" s="6"/>
      <c r="AE1077" s="6"/>
      <c r="AF1077" s="6"/>
      <c r="AG1077" s="6"/>
      <c r="AH1077" s="6"/>
      <c r="AI1077" s="6"/>
      <c r="AJ1077" s="6"/>
      <c r="AK1077" s="6"/>
      <c r="AL1077" s="68"/>
      <c r="AM1077" s="69"/>
      <c r="AN1077" s="69"/>
      <c r="AO1077" s="69"/>
      <c r="AP1077" s="67"/>
      <c r="AQ1077" s="66"/>
      <c r="AR1077" s="6"/>
      <c r="AS1077" s="6"/>
      <c r="AT1077" s="6"/>
      <c r="AU1077" s="6"/>
      <c r="AV1077" s="6"/>
      <c r="AW1077" s="6"/>
      <c r="AX1077" s="6"/>
      <c r="AY1077" s="6"/>
      <c r="AZ1077" s="6"/>
      <c r="BA1077" s="6"/>
      <c r="BB1077" s="6"/>
      <c r="BC1077" s="6"/>
      <c r="BD1077" s="6"/>
      <c r="BE1077" s="6"/>
      <c r="BF1077" s="6"/>
      <c r="BG1077" s="6"/>
      <c r="BH1077" s="6"/>
      <c r="BI1077" s="6"/>
      <c r="BJ1077" s="6"/>
      <c r="BK1077" s="6"/>
      <c r="BL1077" s="6"/>
    </row>
    <row r="1078">
      <c r="A1078" s="6"/>
      <c r="B1078" s="36"/>
      <c r="C1078" s="36"/>
      <c r="D1078" s="6"/>
      <c r="E1078" s="6"/>
      <c r="F1078" s="6"/>
      <c r="G1078" s="6"/>
      <c r="H1078" s="6"/>
      <c r="I1078" s="6"/>
      <c r="J1078" s="6"/>
      <c r="K1078" s="6"/>
      <c r="L1078" s="6"/>
      <c r="M1078" s="6"/>
      <c r="N1078" s="6"/>
      <c r="O1078" s="6"/>
      <c r="P1078" s="6"/>
      <c r="Q1078" s="6"/>
      <c r="R1078" s="6"/>
      <c r="S1078" s="6"/>
      <c r="T1078" s="6"/>
      <c r="U1078" s="6"/>
      <c r="V1078" s="6"/>
      <c r="W1078" s="6"/>
      <c r="X1078" s="6"/>
      <c r="Y1078" s="6"/>
      <c r="Z1078" s="6"/>
      <c r="AA1078" s="6"/>
      <c r="AB1078" s="6"/>
      <c r="AC1078" s="6"/>
      <c r="AD1078" s="6"/>
      <c r="AE1078" s="6"/>
      <c r="AF1078" s="6"/>
      <c r="AG1078" s="6"/>
      <c r="AH1078" s="6"/>
      <c r="AI1078" s="6"/>
      <c r="AJ1078" s="6"/>
      <c r="AK1078" s="6"/>
      <c r="AL1078" s="68"/>
      <c r="AM1078" s="69"/>
      <c r="AN1078" s="69"/>
      <c r="AO1078" s="69"/>
      <c r="AP1078" s="67"/>
      <c r="AQ1078" s="66"/>
      <c r="AR1078" s="6"/>
      <c r="AS1078" s="6"/>
      <c r="AT1078" s="6"/>
      <c r="AU1078" s="6"/>
      <c r="AV1078" s="6"/>
      <c r="AW1078" s="6"/>
      <c r="AX1078" s="6"/>
      <c r="AY1078" s="6"/>
      <c r="AZ1078" s="6"/>
      <c r="BA1078" s="6"/>
      <c r="BB1078" s="6"/>
      <c r="BC1078" s="6"/>
      <c r="BD1078" s="6"/>
      <c r="BE1078" s="6"/>
      <c r="BF1078" s="6"/>
      <c r="BG1078" s="6"/>
      <c r="BH1078" s="6"/>
      <c r="BI1078" s="6"/>
      <c r="BJ1078" s="6"/>
      <c r="BK1078" s="6"/>
      <c r="BL1078" s="6"/>
    </row>
    <row r="1079">
      <c r="A1079" s="6"/>
      <c r="B1079" s="36"/>
      <c r="C1079" s="36"/>
      <c r="D1079" s="6"/>
      <c r="E1079" s="6"/>
      <c r="F1079" s="6"/>
      <c r="G1079" s="6"/>
      <c r="H1079" s="6"/>
      <c r="I1079" s="6"/>
      <c r="J1079" s="6"/>
      <c r="K1079" s="6"/>
      <c r="L1079" s="6"/>
      <c r="M1079" s="6"/>
      <c r="N1079" s="6"/>
      <c r="O1079" s="6"/>
      <c r="P1079" s="6"/>
      <c r="Q1079" s="6"/>
      <c r="R1079" s="6"/>
      <c r="S1079" s="6"/>
      <c r="T1079" s="6"/>
      <c r="U1079" s="6"/>
      <c r="V1079" s="6"/>
      <c r="W1079" s="6"/>
      <c r="X1079" s="6"/>
      <c r="Y1079" s="6"/>
      <c r="Z1079" s="6"/>
      <c r="AA1079" s="6"/>
      <c r="AB1079" s="6"/>
      <c r="AC1079" s="6"/>
      <c r="AD1079" s="6"/>
      <c r="AE1079" s="6"/>
      <c r="AF1079" s="6"/>
      <c r="AG1079" s="6"/>
      <c r="AH1079" s="6"/>
      <c r="AI1079" s="6"/>
      <c r="AJ1079" s="6"/>
      <c r="AK1079" s="6"/>
      <c r="AL1079" s="68"/>
      <c r="AM1079" s="69"/>
      <c r="AN1079" s="69"/>
      <c r="AO1079" s="69"/>
      <c r="AP1079" s="67"/>
      <c r="AQ1079" s="66"/>
      <c r="AR1079" s="6"/>
      <c r="AS1079" s="6"/>
      <c r="AT1079" s="6"/>
      <c r="AU1079" s="6"/>
      <c r="AV1079" s="6"/>
      <c r="AW1079" s="6"/>
      <c r="AX1079" s="6"/>
      <c r="AY1079" s="6"/>
      <c r="AZ1079" s="6"/>
      <c r="BA1079" s="6"/>
      <c r="BB1079" s="6"/>
      <c r="BC1079" s="6"/>
      <c r="BD1079" s="6"/>
      <c r="BE1079" s="6"/>
      <c r="BF1079" s="6"/>
      <c r="BG1079" s="6"/>
      <c r="BH1079" s="6"/>
      <c r="BI1079" s="6"/>
      <c r="BJ1079" s="6"/>
      <c r="BK1079" s="6"/>
      <c r="BL1079" s="6"/>
    </row>
    <row r="1080">
      <c r="A1080" s="6"/>
      <c r="B1080" s="36"/>
      <c r="C1080" s="36"/>
      <c r="D1080" s="6"/>
      <c r="E1080" s="6"/>
      <c r="F1080" s="6"/>
      <c r="G1080" s="6"/>
      <c r="H1080" s="6"/>
      <c r="I1080" s="6"/>
      <c r="J1080" s="6"/>
      <c r="K1080" s="6"/>
      <c r="L1080" s="6"/>
      <c r="M1080" s="6"/>
      <c r="N1080" s="6"/>
      <c r="O1080" s="6"/>
      <c r="P1080" s="6"/>
      <c r="Q1080" s="6"/>
      <c r="R1080" s="6"/>
      <c r="S1080" s="6"/>
      <c r="T1080" s="6"/>
      <c r="U1080" s="6"/>
      <c r="V1080" s="6"/>
      <c r="W1080" s="6"/>
      <c r="X1080" s="6"/>
      <c r="Y1080" s="6"/>
      <c r="Z1080" s="6"/>
      <c r="AA1080" s="6"/>
      <c r="AB1080" s="6"/>
      <c r="AC1080" s="6"/>
      <c r="AD1080" s="6"/>
      <c r="AE1080" s="6"/>
      <c r="AF1080" s="6"/>
      <c r="AG1080" s="6"/>
      <c r="AH1080" s="6"/>
      <c r="AI1080" s="6"/>
      <c r="AJ1080" s="6"/>
      <c r="AK1080" s="6"/>
      <c r="AL1080" s="68"/>
      <c r="AM1080" s="69"/>
      <c r="AN1080" s="69"/>
      <c r="AO1080" s="69"/>
      <c r="AP1080" s="67"/>
      <c r="AQ1080" s="66"/>
      <c r="AR1080" s="6"/>
      <c r="AS1080" s="6"/>
      <c r="AT1080" s="6"/>
      <c r="AU1080" s="6"/>
      <c r="AV1080" s="6"/>
      <c r="AW1080" s="6"/>
      <c r="AX1080" s="6"/>
      <c r="AY1080" s="6"/>
      <c r="AZ1080" s="6"/>
      <c r="BA1080" s="6"/>
      <c r="BB1080" s="6"/>
      <c r="BC1080" s="6"/>
      <c r="BD1080" s="6"/>
      <c r="BE1080" s="6"/>
      <c r="BF1080" s="6"/>
      <c r="BG1080" s="6"/>
      <c r="BH1080" s="6"/>
      <c r="BI1080" s="6"/>
      <c r="BJ1080" s="6"/>
      <c r="BK1080" s="6"/>
      <c r="BL1080" s="6"/>
    </row>
    <row r="1081">
      <c r="A1081" s="6"/>
      <c r="B1081" s="36"/>
      <c r="C1081" s="36"/>
      <c r="D1081" s="6"/>
      <c r="E1081" s="6"/>
      <c r="F1081" s="6"/>
      <c r="G1081" s="6"/>
      <c r="H1081" s="6"/>
      <c r="I1081" s="6"/>
      <c r="J1081" s="6"/>
      <c r="K1081" s="6"/>
      <c r="L1081" s="6"/>
      <c r="M1081" s="6"/>
      <c r="N1081" s="6"/>
      <c r="O1081" s="6"/>
      <c r="P1081" s="6"/>
      <c r="Q1081" s="6"/>
      <c r="R1081" s="6"/>
      <c r="S1081" s="6"/>
      <c r="T1081" s="6"/>
      <c r="U1081" s="6"/>
      <c r="V1081" s="6"/>
      <c r="W1081" s="6"/>
      <c r="X1081" s="6"/>
      <c r="Y1081" s="6"/>
      <c r="Z1081" s="6"/>
      <c r="AA1081" s="6"/>
      <c r="AB1081" s="6"/>
      <c r="AC1081" s="6"/>
      <c r="AD1081" s="6"/>
      <c r="AE1081" s="6"/>
      <c r="AF1081" s="6"/>
      <c r="AG1081" s="6"/>
      <c r="AH1081" s="6"/>
      <c r="AI1081" s="6"/>
      <c r="AJ1081" s="6"/>
      <c r="AK1081" s="6"/>
      <c r="AL1081" s="68"/>
      <c r="AM1081" s="69"/>
      <c r="AN1081" s="69"/>
      <c r="AO1081" s="69"/>
      <c r="AP1081" s="67"/>
      <c r="AQ1081" s="66"/>
      <c r="AR1081" s="6"/>
      <c r="AS1081" s="6"/>
      <c r="AT1081" s="6"/>
      <c r="AU1081" s="6"/>
      <c r="AV1081" s="6"/>
      <c r="AW1081" s="6"/>
      <c r="AX1081" s="6"/>
      <c r="AY1081" s="6"/>
      <c r="AZ1081" s="6"/>
      <c r="BA1081" s="6"/>
      <c r="BB1081" s="6"/>
      <c r="BC1081" s="6"/>
      <c r="BD1081" s="6"/>
      <c r="BE1081" s="6"/>
      <c r="BF1081" s="6"/>
      <c r="BG1081" s="6"/>
      <c r="BH1081" s="6"/>
      <c r="BI1081" s="6"/>
      <c r="BJ1081" s="6"/>
      <c r="BK1081" s="6"/>
      <c r="BL1081" s="6"/>
    </row>
    <row r="1082">
      <c r="A1082" s="6"/>
      <c r="B1082" s="36"/>
      <c r="C1082" s="36"/>
      <c r="D1082" s="6"/>
      <c r="E1082" s="6"/>
      <c r="F1082" s="6"/>
      <c r="G1082" s="6"/>
      <c r="H1082" s="6"/>
      <c r="I1082" s="6"/>
      <c r="J1082" s="6"/>
      <c r="K1082" s="6"/>
      <c r="L1082" s="6"/>
      <c r="M1082" s="6"/>
      <c r="N1082" s="6"/>
      <c r="O1082" s="6"/>
      <c r="P1082" s="6"/>
      <c r="Q1082" s="6"/>
      <c r="R1082" s="6"/>
      <c r="S1082" s="6"/>
      <c r="T1082" s="6"/>
      <c r="U1082" s="6"/>
      <c r="V1082" s="6"/>
      <c r="W1082" s="6"/>
      <c r="X1082" s="6"/>
      <c r="Y1082" s="6"/>
      <c r="Z1082" s="6"/>
      <c r="AA1082" s="6"/>
      <c r="AB1082" s="6"/>
      <c r="AC1082" s="6"/>
      <c r="AD1082" s="6"/>
      <c r="AE1082" s="6"/>
      <c r="AF1082" s="6"/>
      <c r="AG1082" s="6"/>
      <c r="AH1082" s="6"/>
      <c r="AI1082" s="6"/>
      <c r="AJ1082" s="6"/>
      <c r="AK1082" s="6"/>
      <c r="AL1082" s="68"/>
      <c r="AM1082" s="69"/>
      <c r="AN1082" s="69"/>
      <c r="AO1082" s="69"/>
      <c r="AP1082" s="67"/>
      <c r="AQ1082" s="66"/>
      <c r="AR1082" s="6"/>
      <c r="AS1082" s="6"/>
      <c r="AT1082" s="6"/>
      <c r="AU1082" s="6"/>
      <c r="AV1082" s="6"/>
      <c r="AW1082" s="6"/>
      <c r="AX1082" s="6"/>
      <c r="AY1082" s="6"/>
      <c r="AZ1082" s="6"/>
      <c r="BA1082" s="6"/>
      <c r="BB1082" s="6"/>
      <c r="BC1082" s="6"/>
      <c r="BD1082" s="6"/>
      <c r="BE1082" s="6"/>
      <c r="BF1082" s="6"/>
      <c r="BG1082" s="6"/>
      <c r="BH1082" s="6"/>
      <c r="BI1082" s="6"/>
      <c r="BJ1082" s="6"/>
      <c r="BK1082" s="6"/>
      <c r="BL1082" s="6"/>
    </row>
    <row r="1083">
      <c r="A1083" s="6"/>
      <c r="B1083" s="36"/>
      <c r="C1083" s="36"/>
      <c r="D1083" s="6"/>
      <c r="E1083" s="6"/>
      <c r="F1083" s="6"/>
      <c r="G1083" s="6"/>
      <c r="H1083" s="6"/>
      <c r="I1083" s="6"/>
      <c r="J1083" s="6"/>
      <c r="K1083" s="6"/>
      <c r="L1083" s="6"/>
      <c r="M1083" s="6"/>
      <c r="N1083" s="6"/>
      <c r="O1083" s="6"/>
      <c r="P1083" s="6"/>
      <c r="Q1083" s="6"/>
      <c r="R1083" s="6"/>
      <c r="S1083" s="6"/>
      <c r="T1083" s="6"/>
      <c r="U1083" s="6"/>
      <c r="V1083" s="6"/>
      <c r="W1083" s="6"/>
      <c r="X1083" s="6"/>
      <c r="Y1083" s="6"/>
      <c r="Z1083" s="6"/>
      <c r="AA1083" s="6"/>
      <c r="AB1083" s="6"/>
      <c r="AC1083" s="6"/>
      <c r="AD1083" s="6"/>
      <c r="AE1083" s="6"/>
      <c r="AF1083" s="6"/>
      <c r="AG1083" s="6"/>
      <c r="AH1083" s="6"/>
      <c r="AI1083" s="6"/>
      <c r="AJ1083" s="6"/>
      <c r="AK1083" s="6"/>
      <c r="AL1083" s="68"/>
      <c r="AM1083" s="69"/>
      <c r="AN1083" s="69"/>
      <c r="AO1083" s="69"/>
      <c r="AP1083" s="67"/>
      <c r="AQ1083" s="66"/>
      <c r="AR1083" s="6"/>
      <c r="AS1083" s="6"/>
      <c r="AT1083" s="6"/>
      <c r="AU1083" s="6"/>
      <c r="AV1083" s="6"/>
      <c r="AW1083" s="6"/>
      <c r="AX1083" s="6"/>
      <c r="AY1083" s="6"/>
      <c r="AZ1083" s="6"/>
      <c r="BA1083" s="6"/>
      <c r="BB1083" s="6"/>
      <c r="BC1083" s="6"/>
      <c r="BD1083" s="6"/>
      <c r="BE1083" s="6"/>
      <c r="BF1083" s="6"/>
      <c r="BG1083" s="6"/>
      <c r="BH1083" s="6"/>
      <c r="BI1083" s="6"/>
      <c r="BJ1083" s="6"/>
      <c r="BK1083" s="6"/>
      <c r="BL1083" s="6"/>
    </row>
    <row r="1084">
      <c r="A1084" s="6"/>
      <c r="B1084" s="36"/>
      <c r="C1084" s="36"/>
      <c r="D1084" s="6"/>
      <c r="E1084" s="6"/>
      <c r="F1084" s="6"/>
      <c r="G1084" s="6"/>
      <c r="H1084" s="6"/>
      <c r="I1084" s="6"/>
      <c r="J1084" s="6"/>
      <c r="K1084" s="6"/>
      <c r="L1084" s="6"/>
      <c r="M1084" s="6"/>
      <c r="N1084" s="6"/>
      <c r="O1084" s="6"/>
      <c r="P1084" s="6"/>
      <c r="Q1084" s="6"/>
      <c r="R1084" s="6"/>
      <c r="S1084" s="6"/>
      <c r="T1084" s="6"/>
      <c r="U1084" s="6"/>
      <c r="V1084" s="6"/>
      <c r="W1084" s="6"/>
      <c r="X1084" s="6"/>
      <c r="Y1084" s="6"/>
      <c r="Z1084" s="6"/>
      <c r="AA1084" s="6"/>
      <c r="AB1084" s="6"/>
      <c r="AC1084" s="6"/>
      <c r="AD1084" s="6"/>
      <c r="AE1084" s="6"/>
      <c r="AF1084" s="6"/>
      <c r="AG1084" s="6"/>
      <c r="AH1084" s="6"/>
      <c r="AI1084" s="6"/>
      <c r="AJ1084" s="6"/>
      <c r="AK1084" s="6"/>
      <c r="AL1084" s="68"/>
      <c r="AM1084" s="69"/>
      <c r="AN1084" s="69"/>
      <c r="AO1084" s="69"/>
      <c r="AP1084" s="67"/>
      <c r="AQ1084" s="66"/>
      <c r="AR1084" s="6"/>
      <c r="AS1084" s="6"/>
      <c r="AT1084" s="6"/>
      <c r="AU1084" s="6"/>
      <c r="AV1084" s="6"/>
      <c r="AW1084" s="6"/>
      <c r="AX1084" s="6"/>
      <c r="AY1084" s="6"/>
      <c r="AZ1084" s="6"/>
      <c r="BA1084" s="6"/>
      <c r="BB1084" s="6"/>
      <c r="BC1084" s="6"/>
      <c r="BD1084" s="6"/>
      <c r="BE1084" s="6"/>
      <c r="BF1084" s="6"/>
      <c r="BG1084" s="6"/>
      <c r="BH1084" s="6"/>
      <c r="BI1084" s="6"/>
      <c r="BJ1084" s="6"/>
      <c r="BK1084" s="6"/>
      <c r="BL1084" s="6"/>
    </row>
    <row r="1085">
      <c r="A1085" s="6"/>
      <c r="B1085" s="36"/>
      <c r="C1085" s="36"/>
      <c r="D1085" s="6"/>
      <c r="E1085" s="6"/>
      <c r="F1085" s="6"/>
      <c r="G1085" s="6"/>
      <c r="H1085" s="6"/>
      <c r="I1085" s="6"/>
      <c r="J1085" s="6"/>
      <c r="K1085" s="6"/>
      <c r="L1085" s="6"/>
      <c r="M1085" s="6"/>
      <c r="N1085" s="6"/>
      <c r="O1085" s="6"/>
      <c r="P1085" s="6"/>
      <c r="Q1085" s="6"/>
      <c r="R1085" s="6"/>
      <c r="S1085" s="6"/>
      <c r="T1085" s="6"/>
      <c r="U1085" s="6"/>
      <c r="V1085" s="6"/>
      <c r="W1085" s="6"/>
      <c r="X1085" s="6"/>
      <c r="Y1085" s="6"/>
      <c r="Z1085" s="6"/>
      <c r="AA1085" s="6"/>
      <c r="AB1085" s="6"/>
      <c r="AC1085" s="6"/>
      <c r="AD1085" s="6"/>
      <c r="AE1085" s="6"/>
      <c r="AF1085" s="6"/>
      <c r="AG1085" s="6"/>
      <c r="AH1085" s="6"/>
      <c r="AI1085" s="6"/>
      <c r="AJ1085" s="6"/>
      <c r="AK1085" s="6"/>
      <c r="AL1085" s="68"/>
      <c r="AM1085" s="69"/>
      <c r="AN1085" s="69"/>
      <c r="AO1085" s="69"/>
      <c r="AP1085" s="67"/>
      <c r="AQ1085" s="66"/>
      <c r="AR1085" s="6"/>
      <c r="AS1085" s="6"/>
      <c r="AT1085" s="6"/>
      <c r="AU1085" s="6"/>
      <c r="AV1085" s="6"/>
      <c r="AW1085" s="6"/>
      <c r="AX1085" s="6"/>
      <c r="AY1085" s="6"/>
      <c r="AZ1085" s="6"/>
      <c r="BA1085" s="6"/>
      <c r="BB1085" s="6"/>
      <c r="BC1085" s="6"/>
      <c r="BD1085" s="6"/>
      <c r="BE1085" s="6"/>
      <c r="BF1085" s="6"/>
      <c r="BG1085" s="6"/>
      <c r="BH1085" s="6"/>
      <c r="BI1085" s="6"/>
      <c r="BJ1085" s="6"/>
      <c r="BK1085" s="6"/>
      <c r="BL1085" s="6"/>
    </row>
    <row r="1086">
      <c r="A1086" s="6"/>
      <c r="B1086" s="36"/>
      <c r="C1086" s="36"/>
      <c r="D1086" s="6"/>
      <c r="E1086" s="6"/>
      <c r="F1086" s="6"/>
      <c r="G1086" s="6"/>
      <c r="H1086" s="6"/>
      <c r="I1086" s="6"/>
      <c r="J1086" s="6"/>
      <c r="K1086" s="6"/>
      <c r="L1086" s="6"/>
      <c r="M1086" s="6"/>
      <c r="N1086" s="6"/>
      <c r="O1086" s="6"/>
      <c r="P1086" s="6"/>
      <c r="Q1086" s="6"/>
      <c r="R1086" s="6"/>
      <c r="S1086" s="6"/>
      <c r="T1086" s="6"/>
      <c r="U1086" s="6"/>
      <c r="V1086" s="6"/>
      <c r="W1086" s="6"/>
      <c r="X1086" s="6"/>
      <c r="Y1086" s="6"/>
      <c r="Z1086" s="6"/>
      <c r="AA1086" s="6"/>
      <c r="AB1086" s="6"/>
      <c r="AC1086" s="6"/>
      <c r="AD1086" s="6"/>
      <c r="AE1086" s="6"/>
      <c r="AF1086" s="6"/>
      <c r="AG1086" s="6"/>
      <c r="AH1086" s="6"/>
      <c r="AI1086" s="6"/>
      <c r="AJ1086" s="6"/>
      <c r="AK1086" s="6"/>
      <c r="AL1086" s="68"/>
      <c r="AM1086" s="69"/>
      <c r="AN1086" s="69"/>
      <c r="AO1086" s="69"/>
      <c r="AP1086" s="67"/>
      <c r="AQ1086" s="66"/>
      <c r="AR1086" s="6"/>
      <c r="AS1086" s="6"/>
      <c r="AT1086" s="6"/>
      <c r="AU1086" s="6"/>
      <c r="AV1086" s="6"/>
      <c r="AW1086" s="6"/>
      <c r="AX1086" s="6"/>
      <c r="AY1086" s="6"/>
      <c r="AZ1086" s="6"/>
      <c r="BA1086" s="6"/>
      <c r="BB1086" s="6"/>
      <c r="BC1086" s="6"/>
      <c r="BD1086" s="6"/>
      <c r="BE1086" s="6"/>
      <c r="BF1086" s="6"/>
      <c r="BG1086" s="6"/>
      <c r="BH1086" s="6"/>
      <c r="BI1086" s="6"/>
      <c r="BJ1086" s="6"/>
      <c r="BK1086" s="6"/>
      <c r="BL1086" s="6"/>
    </row>
    <row r="1087">
      <c r="A1087" s="6"/>
      <c r="B1087" s="36"/>
      <c r="C1087" s="36"/>
      <c r="D1087" s="6"/>
      <c r="E1087" s="6"/>
      <c r="F1087" s="6"/>
      <c r="G1087" s="6"/>
      <c r="H1087" s="6"/>
      <c r="I1087" s="6"/>
      <c r="J1087" s="6"/>
      <c r="K1087" s="6"/>
      <c r="L1087" s="6"/>
      <c r="M1087" s="6"/>
      <c r="N1087" s="6"/>
      <c r="O1087" s="6"/>
      <c r="P1087" s="6"/>
      <c r="Q1087" s="6"/>
      <c r="R1087" s="6"/>
      <c r="S1087" s="6"/>
      <c r="T1087" s="6"/>
      <c r="U1087" s="6"/>
      <c r="V1087" s="6"/>
      <c r="W1087" s="6"/>
      <c r="X1087" s="6"/>
      <c r="Y1087" s="6"/>
      <c r="Z1087" s="6"/>
      <c r="AA1087" s="6"/>
      <c r="AB1087" s="6"/>
      <c r="AC1087" s="6"/>
      <c r="AD1087" s="6"/>
      <c r="AE1087" s="6"/>
      <c r="AF1087" s="6"/>
      <c r="AG1087" s="6"/>
      <c r="AH1087" s="6"/>
      <c r="AI1087" s="6"/>
      <c r="AJ1087" s="6"/>
      <c r="AK1087" s="6"/>
      <c r="AL1087" s="68"/>
      <c r="AM1087" s="69"/>
      <c r="AN1087" s="69"/>
      <c r="AO1087" s="69"/>
      <c r="AP1087" s="67"/>
      <c r="AQ1087" s="66"/>
      <c r="AR1087" s="6"/>
      <c r="AS1087" s="6"/>
      <c r="AT1087" s="6"/>
      <c r="AU1087" s="6"/>
      <c r="AV1087" s="6"/>
      <c r="AW1087" s="6"/>
      <c r="AX1087" s="6"/>
      <c r="AY1087" s="6"/>
      <c r="AZ1087" s="6"/>
      <c r="BA1087" s="6"/>
      <c r="BB1087" s="6"/>
      <c r="BC1087" s="6"/>
      <c r="BD1087" s="6"/>
      <c r="BE1087" s="6"/>
      <c r="BF1087" s="6"/>
      <c r="BG1087" s="6"/>
      <c r="BH1087" s="6"/>
      <c r="BI1087" s="6"/>
      <c r="BJ1087" s="6"/>
      <c r="BK1087" s="6"/>
      <c r="BL1087" s="6"/>
    </row>
    <row r="1088">
      <c r="A1088" s="6"/>
      <c r="B1088" s="36"/>
      <c r="C1088" s="36"/>
      <c r="D1088" s="6"/>
      <c r="E1088" s="6"/>
      <c r="F1088" s="6"/>
      <c r="G1088" s="6"/>
      <c r="H1088" s="6"/>
      <c r="I1088" s="6"/>
      <c r="J1088" s="6"/>
      <c r="K1088" s="6"/>
      <c r="L1088" s="6"/>
      <c r="M1088" s="6"/>
      <c r="N1088" s="6"/>
      <c r="O1088" s="6"/>
      <c r="P1088" s="6"/>
      <c r="Q1088" s="6"/>
      <c r="R1088" s="6"/>
      <c r="S1088" s="6"/>
      <c r="T1088" s="6"/>
      <c r="U1088" s="6"/>
      <c r="V1088" s="6"/>
      <c r="W1088" s="6"/>
      <c r="X1088" s="6"/>
      <c r="Y1088" s="6"/>
      <c r="Z1088" s="6"/>
      <c r="AA1088" s="6"/>
      <c r="AB1088" s="6"/>
      <c r="AC1088" s="6"/>
      <c r="AD1088" s="6"/>
      <c r="AE1088" s="6"/>
      <c r="AF1088" s="6"/>
      <c r="AG1088" s="6"/>
      <c r="AH1088" s="6"/>
      <c r="AI1088" s="6"/>
      <c r="AJ1088" s="6"/>
      <c r="AK1088" s="6"/>
      <c r="AL1088" s="68"/>
      <c r="AM1088" s="69"/>
      <c r="AN1088" s="69"/>
      <c r="AO1088" s="69"/>
      <c r="AP1088" s="67"/>
      <c r="AQ1088" s="66"/>
      <c r="AR1088" s="6"/>
      <c r="AS1088" s="6"/>
      <c r="AT1088" s="6"/>
      <c r="AU1088" s="6"/>
      <c r="AV1088" s="6"/>
      <c r="AW1088" s="6"/>
      <c r="AX1088" s="6"/>
      <c r="AY1088" s="6"/>
      <c r="AZ1088" s="6"/>
      <c r="BA1088" s="6"/>
      <c r="BB1088" s="6"/>
      <c r="BC1088" s="6"/>
      <c r="BD1088" s="6"/>
      <c r="BE1088" s="6"/>
      <c r="BF1088" s="6"/>
      <c r="BG1088" s="6"/>
      <c r="BH1088" s="6"/>
      <c r="BI1088" s="6"/>
      <c r="BJ1088" s="6"/>
      <c r="BK1088" s="6"/>
      <c r="BL1088" s="6"/>
    </row>
    <row r="1089">
      <c r="A1089" s="6"/>
      <c r="B1089" s="36"/>
      <c r="C1089" s="36"/>
      <c r="D1089" s="6"/>
      <c r="E1089" s="6"/>
      <c r="F1089" s="6"/>
      <c r="G1089" s="6"/>
      <c r="H1089" s="6"/>
      <c r="I1089" s="6"/>
      <c r="J1089" s="6"/>
      <c r="K1089" s="6"/>
      <c r="L1089" s="6"/>
      <c r="M1089" s="6"/>
      <c r="N1089" s="6"/>
      <c r="O1089" s="6"/>
      <c r="P1089" s="6"/>
      <c r="Q1089" s="6"/>
      <c r="R1089" s="6"/>
      <c r="S1089" s="6"/>
      <c r="T1089" s="6"/>
      <c r="U1089" s="6"/>
      <c r="V1089" s="6"/>
      <c r="W1089" s="6"/>
      <c r="X1089" s="6"/>
      <c r="Y1089" s="6"/>
      <c r="Z1089" s="6"/>
      <c r="AA1089" s="6"/>
      <c r="AB1089" s="6"/>
      <c r="AC1089" s="6"/>
      <c r="AD1089" s="6"/>
      <c r="AE1089" s="6"/>
      <c r="AF1089" s="6"/>
      <c r="AG1089" s="6"/>
      <c r="AH1089" s="6"/>
      <c r="AI1089" s="6"/>
      <c r="AJ1089" s="6"/>
      <c r="AK1089" s="6"/>
      <c r="AL1089" s="68"/>
      <c r="AM1089" s="69"/>
      <c r="AN1089" s="69"/>
      <c r="AO1089" s="69"/>
      <c r="AP1089" s="67"/>
      <c r="AQ1089" s="66"/>
      <c r="AR1089" s="6"/>
      <c r="AS1089" s="6"/>
      <c r="AT1089" s="6"/>
      <c r="AU1089" s="6"/>
      <c r="AV1089" s="6"/>
      <c r="AW1089" s="6"/>
      <c r="AX1089" s="6"/>
      <c r="AY1089" s="6"/>
      <c r="AZ1089" s="6"/>
      <c r="BA1089" s="6"/>
      <c r="BB1089" s="6"/>
      <c r="BC1089" s="6"/>
      <c r="BD1089" s="6"/>
      <c r="BE1089" s="6"/>
      <c r="BF1089" s="6"/>
      <c r="BG1089" s="6"/>
      <c r="BH1089" s="6"/>
      <c r="BI1089" s="6"/>
      <c r="BJ1089" s="6"/>
      <c r="BK1089" s="6"/>
      <c r="BL1089" s="6"/>
    </row>
    <row r="1090">
      <c r="A1090" s="6"/>
      <c r="B1090" s="36"/>
      <c r="C1090" s="36"/>
      <c r="D1090" s="6"/>
      <c r="E1090" s="6"/>
      <c r="F1090" s="6"/>
      <c r="G1090" s="6"/>
      <c r="H1090" s="6"/>
      <c r="I1090" s="6"/>
      <c r="J1090" s="6"/>
      <c r="K1090" s="6"/>
      <c r="L1090" s="6"/>
      <c r="M1090" s="6"/>
      <c r="N1090" s="6"/>
      <c r="O1090" s="6"/>
      <c r="P1090" s="6"/>
      <c r="Q1090" s="6"/>
      <c r="R1090" s="6"/>
      <c r="S1090" s="6"/>
      <c r="T1090" s="6"/>
      <c r="U1090" s="6"/>
      <c r="V1090" s="6"/>
      <c r="W1090" s="6"/>
      <c r="X1090" s="6"/>
      <c r="Y1090" s="6"/>
      <c r="Z1090" s="6"/>
      <c r="AA1090" s="6"/>
      <c r="AB1090" s="6"/>
      <c r="AC1090" s="6"/>
      <c r="AD1090" s="6"/>
      <c r="AE1090" s="6"/>
      <c r="AF1090" s="6"/>
      <c r="AG1090" s="6"/>
      <c r="AH1090" s="6"/>
      <c r="AI1090" s="6"/>
      <c r="AJ1090" s="6"/>
      <c r="AK1090" s="6"/>
      <c r="AL1090" s="68"/>
      <c r="AM1090" s="69"/>
      <c r="AN1090" s="69"/>
      <c r="AO1090" s="69"/>
      <c r="AP1090" s="67"/>
      <c r="AQ1090" s="66"/>
      <c r="AR1090" s="6"/>
      <c r="AS1090" s="6"/>
      <c r="AT1090" s="6"/>
      <c r="AU1090" s="6"/>
      <c r="AV1090" s="6"/>
      <c r="AW1090" s="6"/>
      <c r="AX1090" s="6"/>
      <c r="AY1090" s="6"/>
      <c r="AZ1090" s="6"/>
      <c r="BA1090" s="6"/>
      <c r="BB1090" s="6"/>
      <c r="BC1090" s="6"/>
      <c r="BD1090" s="6"/>
      <c r="BE1090" s="6"/>
      <c r="BF1090" s="6"/>
      <c r="BG1090" s="6"/>
      <c r="BH1090" s="6"/>
      <c r="BI1090" s="6"/>
      <c r="BJ1090" s="6"/>
      <c r="BK1090" s="6"/>
      <c r="BL1090" s="6"/>
    </row>
    <row r="1091">
      <c r="A1091" s="6"/>
      <c r="B1091" s="36"/>
      <c r="C1091" s="36"/>
      <c r="D1091" s="6"/>
      <c r="E1091" s="6"/>
      <c r="F1091" s="6"/>
      <c r="G1091" s="6"/>
      <c r="H1091" s="6"/>
      <c r="I1091" s="6"/>
      <c r="J1091" s="6"/>
      <c r="K1091" s="6"/>
      <c r="L1091" s="6"/>
      <c r="M1091" s="6"/>
      <c r="N1091" s="6"/>
      <c r="O1091" s="6"/>
      <c r="P1091" s="6"/>
      <c r="Q1091" s="6"/>
      <c r="R1091" s="6"/>
      <c r="S1091" s="6"/>
      <c r="T1091" s="6"/>
      <c r="U1091" s="6"/>
      <c r="V1091" s="6"/>
      <c r="W1091" s="6"/>
      <c r="X1091" s="6"/>
      <c r="Y1091" s="6"/>
      <c r="Z1091" s="6"/>
      <c r="AA1091" s="6"/>
      <c r="AB1091" s="6"/>
      <c r="AC1091" s="6"/>
      <c r="AD1091" s="6"/>
      <c r="AE1091" s="6"/>
      <c r="AF1091" s="6"/>
      <c r="AG1091" s="6"/>
      <c r="AH1091" s="6"/>
      <c r="AI1091" s="6"/>
      <c r="AJ1091" s="6"/>
      <c r="AK1091" s="6"/>
      <c r="AL1091" s="68"/>
      <c r="AM1091" s="69"/>
      <c r="AN1091" s="69"/>
      <c r="AO1091" s="69"/>
      <c r="AP1091" s="67"/>
      <c r="AQ1091" s="66"/>
      <c r="AR1091" s="6"/>
      <c r="AS1091" s="6"/>
      <c r="AT1091" s="6"/>
      <c r="AU1091" s="6"/>
      <c r="AV1091" s="6"/>
      <c r="AW1091" s="6"/>
      <c r="AX1091" s="6"/>
      <c r="AY1091" s="6"/>
      <c r="AZ1091" s="6"/>
      <c r="BA1091" s="6"/>
      <c r="BB1091" s="6"/>
      <c r="BC1091" s="6"/>
      <c r="BD1091" s="6"/>
      <c r="BE1091" s="6"/>
      <c r="BF1091" s="6"/>
      <c r="BG1091" s="6"/>
      <c r="BH1091" s="6"/>
      <c r="BI1091" s="6"/>
      <c r="BJ1091" s="6"/>
      <c r="BK1091" s="6"/>
      <c r="BL1091" s="6"/>
    </row>
    <row r="1092">
      <c r="A1092" s="6"/>
      <c r="B1092" s="36"/>
      <c r="C1092" s="36"/>
      <c r="D1092" s="6"/>
      <c r="E1092" s="6"/>
      <c r="F1092" s="6"/>
      <c r="G1092" s="6"/>
      <c r="H1092" s="6"/>
      <c r="I1092" s="6"/>
      <c r="J1092" s="6"/>
      <c r="K1092" s="6"/>
      <c r="L1092" s="6"/>
      <c r="M1092" s="6"/>
      <c r="N1092" s="6"/>
      <c r="O1092" s="6"/>
      <c r="P1092" s="6"/>
      <c r="Q1092" s="6"/>
      <c r="R1092" s="6"/>
      <c r="S1092" s="6"/>
      <c r="T1092" s="6"/>
      <c r="U1092" s="6"/>
      <c r="V1092" s="6"/>
      <c r="W1092" s="6"/>
      <c r="X1092" s="6"/>
      <c r="Y1092" s="6"/>
      <c r="Z1092" s="6"/>
      <c r="AA1092" s="6"/>
      <c r="AB1092" s="6"/>
      <c r="AC1092" s="6"/>
      <c r="AD1092" s="6"/>
      <c r="AE1092" s="6"/>
      <c r="AF1092" s="6"/>
      <c r="AG1092" s="6"/>
      <c r="AH1092" s="6"/>
      <c r="AI1092" s="6"/>
      <c r="AJ1092" s="6"/>
      <c r="AK1092" s="6"/>
      <c r="AL1092" s="68"/>
      <c r="AM1092" s="69"/>
      <c r="AN1092" s="69"/>
      <c r="AO1092" s="69"/>
      <c r="AP1092" s="67"/>
      <c r="AQ1092" s="66"/>
      <c r="AR1092" s="6"/>
      <c r="AS1092" s="6"/>
      <c r="AT1092" s="6"/>
      <c r="AU1092" s="6"/>
      <c r="AV1092" s="6"/>
      <c r="AW1092" s="6"/>
      <c r="AX1092" s="6"/>
      <c r="AY1092" s="6"/>
      <c r="AZ1092" s="6"/>
      <c r="BA1092" s="6"/>
      <c r="BB1092" s="6"/>
      <c r="BC1092" s="6"/>
      <c r="BD1092" s="6"/>
      <c r="BE1092" s="6"/>
      <c r="BF1092" s="6"/>
      <c r="BG1092" s="6"/>
      <c r="BH1092" s="6"/>
      <c r="BI1092" s="6"/>
      <c r="BJ1092" s="6"/>
      <c r="BK1092" s="6"/>
      <c r="BL1092" s="6"/>
    </row>
    <row r="1093">
      <c r="A1093" s="6"/>
      <c r="B1093" s="36"/>
      <c r="C1093" s="36"/>
      <c r="D1093" s="6"/>
      <c r="E1093" s="6"/>
      <c r="F1093" s="6"/>
      <c r="G1093" s="6"/>
      <c r="H1093" s="6"/>
      <c r="I1093" s="6"/>
      <c r="J1093" s="6"/>
      <c r="K1093" s="6"/>
      <c r="L1093" s="6"/>
      <c r="M1093" s="6"/>
      <c r="N1093" s="6"/>
      <c r="O1093" s="6"/>
      <c r="P1093" s="6"/>
      <c r="Q1093" s="6"/>
      <c r="R1093" s="6"/>
      <c r="S1093" s="6"/>
      <c r="T1093" s="6"/>
      <c r="U1093" s="6"/>
      <c r="V1093" s="6"/>
      <c r="W1093" s="6"/>
      <c r="X1093" s="6"/>
      <c r="Y1093" s="6"/>
      <c r="Z1093" s="6"/>
      <c r="AA1093" s="6"/>
      <c r="AB1093" s="6"/>
      <c r="AC1093" s="6"/>
      <c r="AD1093" s="6"/>
      <c r="AE1093" s="6"/>
      <c r="AF1093" s="6"/>
      <c r="AG1093" s="6"/>
      <c r="AH1093" s="6"/>
      <c r="AI1093" s="6"/>
      <c r="AJ1093" s="6"/>
      <c r="AK1093" s="6"/>
      <c r="AL1093" s="68"/>
      <c r="AM1093" s="69"/>
      <c r="AN1093" s="69"/>
      <c r="AO1093" s="69"/>
      <c r="AP1093" s="67"/>
      <c r="AQ1093" s="66"/>
      <c r="AR1093" s="6"/>
      <c r="AS1093" s="6"/>
      <c r="AT1093" s="6"/>
      <c r="AU1093" s="6"/>
      <c r="AV1093" s="6"/>
      <c r="AW1093" s="6"/>
      <c r="AX1093" s="6"/>
      <c r="AY1093" s="6"/>
      <c r="AZ1093" s="6"/>
      <c r="BA1093" s="6"/>
      <c r="BB1093" s="6"/>
      <c r="BC1093" s="6"/>
      <c r="BD1093" s="6"/>
      <c r="BE1093" s="6"/>
      <c r="BF1093" s="6"/>
      <c r="BG1093" s="6"/>
      <c r="BH1093" s="6"/>
      <c r="BI1093" s="6"/>
      <c r="BJ1093" s="6"/>
      <c r="BK1093" s="6"/>
      <c r="BL1093" s="6"/>
    </row>
    <row r="1094">
      <c r="A1094" s="6"/>
      <c r="B1094" s="36"/>
      <c r="C1094" s="36"/>
      <c r="D1094" s="6"/>
      <c r="E1094" s="6"/>
      <c r="F1094" s="6"/>
      <c r="G1094" s="6"/>
      <c r="H1094" s="6"/>
      <c r="I1094" s="6"/>
      <c r="J1094" s="6"/>
      <c r="K1094" s="6"/>
      <c r="L1094" s="6"/>
      <c r="M1094" s="6"/>
      <c r="N1094" s="6"/>
      <c r="O1094" s="6"/>
      <c r="P1094" s="6"/>
      <c r="Q1094" s="6"/>
      <c r="R1094" s="6"/>
      <c r="S1094" s="6"/>
      <c r="T1094" s="6"/>
      <c r="U1094" s="6"/>
      <c r="V1094" s="6"/>
      <c r="W1094" s="6"/>
      <c r="X1094" s="6"/>
      <c r="Y1094" s="6"/>
      <c r="Z1094" s="6"/>
      <c r="AA1094" s="6"/>
      <c r="AB1094" s="6"/>
      <c r="AC1094" s="6"/>
      <c r="AD1094" s="6"/>
      <c r="AE1094" s="6"/>
      <c r="AF1094" s="6"/>
      <c r="AG1094" s="6"/>
      <c r="AH1094" s="6"/>
      <c r="AI1094" s="6"/>
      <c r="AJ1094" s="6"/>
      <c r="AK1094" s="6"/>
      <c r="AL1094" s="68"/>
      <c r="AM1094" s="69"/>
      <c r="AN1094" s="69"/>
      <c r="AO1094" s="69"/>
      <c r="AP1094" s="67"/>
      <c r="AQ1094" s="66"/>
      <c r="AR1094" s="6"/>
      <c r="AS1094" s="6"/>
      <c r="AT1094" s="6"/>
      <c r="AU1094" s="6"/>
      <c r="AV1094" s="6"/>
      <c r="AW1094" s="6"/>
      <c r="AX1094" s="6"/>
      <c r="AY1094" s="6"/>
      <c r="AZ1094" s="6"/>
      <c r="BA1094" s="6"/>
      <c r="BB1094" s="6"/>
      <c r="BC1094" s="6"/>
      <c r="BD1094" s="6"/>
      <c r="BE1094" s="6"/>
      <c r="BF1094" s="6"/>
      <c r="BG1094" s="6"/>
      <c r="BH1094" s="6"/>
      <c r="BI1094" s="6"/>
      <c r="BJ1094" s="6"/>
      <c r="BK1094" s="6"/>
      <c r="BL1094" s="6"/>
    </row>
    <row r="1095">
      <c r="A1095" s="6"/>
      <c r="B1095" s="36"/>
      <c r="C1095" s="3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c r="AG1095" s="6"/>
      <c r="AH1095" s="6"/>
      <c r="AI1095" s="6"/>
      <c r="AJ1095" s="6"/>
      <c r="AK1095" s="6"/>
      <c r="AL1095" s="68"/>
      <c r="AM1095" s="69"/>
      <c r="AN1095" s="69"/>
      <c r="AO1095" s="69"/>
      <c r="AP1095" s="67"/>
      <c r="AQ1095" s="66"/>
      <c r="AR1095" s="6"/>
      <c r="AS1095" s="6"/>
      <c r="AT1095" s="6"/>
      <c r="AU1095" s="6"/>
      <c r="AV1095" s="6"/>
      <c r="AW1095" s="6"/>
      <c r="AX1095" s="6"/>
      <c r="AY1095" s="6"/>
      <c r="AZ1095" s="6"/>
      <c r="BA1095" s="6"/>
      <c r="BB1095" s="6"/>
      <c r="BC1095" s="6"/>
      <c r="BD1095" s="6"/>
      <c r="BE1095" s="6"/>
      <c r="BF1095" s="6"/>
      <c r="BG1095" s="6"/>
      <c r="BH1095" s="6"/>
      <c r="BI1095" s="6"/>
      <c r="BJ1095" s="6"/>
      <c r="BK1095" s="6"/>
      <c r="BL1095" s="6"/>
    </row>
    <row r="1096">
      <c r="A1096" s="6"/>
      <c r="B1096" s="36"/>
      <c r="C1096" s="36"/>
      <c r="D1096" s="6"/>
      <c r="E1096" s="6"/>
      <c r="F1096" s="6"/>
      <c r="G1096" s="6"/>
      <c r="H1096" s="6"/>
      <c r="I1096" s="6"/>
      <c r="J1096" s="6"/>
      <c r="K1096" s="6"/>
      <c r="L1096" s="6"/>
      <c r="M1096" s="6"/>
      <c r="N1096" s="6"/>
      <c r="O1096" s="6"/>
      <c r="P1096" s="6"/>
      <c r="Q1096" s="6"/>
      <c r="R1096" s="6"/>
      <c r="S1096" s="6"/>
      <c r="T1096" s="6"/>
      <c r="U1096" s="6"/>
      <c r="V1096" s="6"/>
      <c r="W1096" s="6"/>
      <c r="X1096" s="6"/>
      <c r="Y1096" s="6"/>
      <c r="Z1096" s="6"/>
      <c r="AA1096" s="6"/>
      <c r="AB1096" s="6"/>
      <c r="AC1096" s="6"/>
      <c r="AD1096" s="6"/>
      <c r="AE1096" s="6"/>
      <c r="AF1096" s="6"/>
      <c r="AG1096" s="6"/>
      <c r="AH1096" s="6"/>
      <c r="AI1096" s="6"/>
      <c r="AJ1096" s="6"/>
      <c r="AK1096" s="6"/>
      <c r="AL1096" s="68"/>
      <c r="AM1096" s="69"/>
      <c r="AN1096" s="69"/>
      <c r="AO1096" s="69"/>
      <c r="AP1096" s="67"/>
      <c r="AQ1096" s="66"/>
      <c r="AR1096" s="6"/>
      <c r="AS1096" s="6"/>
      <c r="AT1096" s="6"/>
      <c r="AU1096" s="6"/>
      <c r="AV1096" s="6"/>
      <c r="AW1096" s="6"/>
      <c r="AX1096" s="6"/>
      <c r="AY1096" s="6"/>
      <c r="AZ1096" s="6"/>
      <c r="BA1096" s="6"/>
      <c r="BB1096" s="6"/>
      <c r="BC1096" s="6"/>
      <c r="BD1096" s="6"/>
      <c r="BE1096" s="6"/>
      <c r="BF1096" s="6"/>
      <c r="BG1096" s="6"/>
      <c r="BH1096" s="6"/>
      <c r="BI1096" s="6"/>
      <c r="BJ1096" s="6"/>
      <c r="BK1096" s="6"/>
      <c r="BL1096" s="6"/>
    </row>
    <row r="1097">
      <c r="A1097" s="6"/>
      <c r="B1097" s="36"/>
      <c r="C1097" s="36"/>
      <c r="D1097" s="6"/>
      <c r="E1097" s="6"/>
      <c r="F1097" s="6"/>
      <c r="G1097" s="6"/>
      <c r="H1097" s="6"/>
      <c r="I1097" s="6"/>
      <c r="J1097" s="6"/>
      <c r="K1097" s="6"/>
      <c r="L1097" s="6"/>
      <c r="M1097" s="6"/>
      <c r="N1097" s="6"/>
      <c r="O1097" s="6"/>
      <c r="P1097" s="6"/>
      <c r="Q1097" s="6"/>
      <c r="R1097" s="6"/>
      <c r="S1097" s="6"/>
      <c r="T1097" s="6"/>
      <c r="U1097" s="6"/>
      <c r="V1097" s="6"/>
      <c r="W1097" s="6"/>
      <c r="X1097" s="6"/>
      <c r="Y1097" s="6"/>
      <c r="Z1097" s="6"/>
      <c r="AA1097" s="6"/>
      <c r="AB1097" s="6"/>
      <c r="AC1097" s="6"/>
      <c r="AD1097" s="6"/>
      <c r="AE1097" s="6"/>
      <c r="AF1097" s="6"/>
      <c r="AG1097" s="6"/>
      <c r="AH1097" s="6"/>
      <c r="AI1097" s="6"/>
      <c r="AJ1097" s="6"/>
      <c r="AK1097" s="6"/>
      <c r="AL1097" s="68"/>
      <c r="AM1097" s="69"/>
      <c r="AN1097" s="69"/>
      <c r="AO1097" s="69"/>
      <c r="AP1097" s="67"/>
      <c r="AQ1097" s="66"/>
      <c r="AR1097" s="6"/>
      <c r="AS1097" s="6"/>
      <c r="AT1097" s="6"/>
      <c r="AU1097" s="6"/>
      <c r="AV1097" s="6"/>
      <c r="AW1097" s="6"/>
      <c r="AX1097" s="6"/>
      <c r="AY1097" s="6"/>
      <c r="AZ1097" s="6"/>
      <c r="BA1097" s="6"/>
      <c r="BB1097" s="6"/>
      <c r="BC1097" s="6"/>
      <c r="BD1097" s="6"/>
      <c r="BE1097" s="6"/>
      <c r="BF1097" s="6"/>
      <c r="BG1097" s="6"/>
      <c r="BH1097" s="6"/>
      <c r="BI1097" s="6"/>
      <c r="BJ1097" s="6"/>
      <c r="BK1097" s="6"/>
      <c r="BL1097" s="6"/>
    </row>
    <row r="1098">
      <c r="A1098" s="6"/>
      <c r="B1098" s="36"/>
      <c r="C1098" s="36"/>
      <c r="D1098" s="6"/>
      <c r="E1098" s="6"/>
      <c r="F1098" s="6"/>
      <c r="G1098" s="6"/>
      <c r="H1098" s="6"/>
      <c r="I1098" s="6"/>
      <c r="J1098" s="6"/>
      <c r="K1098" s="6"/>
      <c r="L1098" s="6"/>
      <c r="M1098" s="6"/>
      <c r="N1098" s="6"/>
      <c r="O1098" s="6"/>
      <c r="P1098" s="6"/>
      <c r="Q1098" s="6"/>
      <c r="R1098" s="6"/>
      <c r="S1098" s="6"/>
      <c r="T1098" s="6"/>
      <c r="U1098" s="6"/>
      <c r="V1098" s="6"/>
      <c r="W1098" s="6"/>
      <c r="X1098" s="6"/>
      <c r="Y1098" s="6"/>
      <c r="Z1098" s="6"/>
      <c r="AA1098" s="6"/>
      <c r="AB1098" s="6"/>
      <c r="AC1098" s="6"/>
      <c r="AD1098" s="6"/>
      <c r="AE1098" s="6"/>
      <c r="AF1098" s="6"/>
      <c r="AG1098" s="6"/>
      <c r="AH1098" s="6"/>
      <c r="AI1098" s="6"/>
      <c r="AJ1098" s="6"/>
      <c r="AK1098" s="6"/>
      <c r="AL1098" s="68"/>
      <c r="AM1098" s="69"/>
      <c r="AN1098" s="69"/>
      <c r="AO1098" s="69"/>
      <c r="AP1098" s="67"/>
      <c r="AQ1098" s="66"/>
      <c r="AR1098" s="6"/>
      <c r="AS1098" s="6"/>
      <c r="AT1098" s="6"/>
      <c r="AU1098" s="6"/>
      <c r="AV1098" s="6"/>
      <c r="AW1098" s="6"/>
      <c r="AX1098" s="6"/>
      <c r="AY1098" s="6"/>
      <c r="AZ1098" s="6"/>
      <c r="BA1098" s="6"/>
      <c r="BB1098" s="6"/>
      <c r="BC1098" s="6"/>
      <c r="BD1098" s="6"/>
      <c r="BE1098" s="6"/>
      <c r="BF1098" s="6"/>
      <c r="BG1098" s="6"/>
      <c r="BH1098" s="6"/>
      <c r="BI1098" s="6"/>
      <c r="BJ1098" s="6"/>
      <c r="BK1098" s="6"/>
      <c r="BL1098" s="6"/>
    </row>
    <row r="1099">
      <c r="A1099" s="6"/>
      <c r="B1099" s="36"/>
      <c r="C1099" s="3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c r="AG1099" s="6"/>
      <c r="AH1099" s="6"/>
      <c r="AI1099" s="6"/>
      <c r="AJ1099" s="6"/>
      <c r="AK1099" s="6"/>
      <c r="AL1099" s="68"/>
      <c r="AM1099" s="69"/>
      <c r="AN1099" s="69"/>
      <c r="AO1099" s="69"/>
      <c r="AP1099" s="67"/>
      <c r="AQ1099" s="66"/>
      <c r="AR1099" s="6"/>
      <c r="AS1099" s="6"/>
      <c r="AT1099" s="6"/>
      <c r="AU1099" s="6"/>
      <c r="AV1099" s="6"/>
      <c r="AW1099" s="6"/>
      <c r="AX1099" s="6"/>
      <c r="AY1099" s="6"/>
      <c r="AZ1099" s="6"/>
      <c r="BA1099" s="6"/>
      <c r="BB1099" s="6"/>
      <c r="BC1099" s="6"/>
      <c r="BD1099" s="6"/>
      <c r="BE1099" s="6"/>
      <c r="BF1099" s="6"/>
      <c r="BG1099" s="6"/>
      <c r="BH1099" s="6"/>
      <c r="BI1099" s="6"/>
      <c r="BJ1099" s="6"/>
      <c r="BK1099" s="6"/>
      <c r="BL1099" s="6"/>
    </row>
    <row r="1100">
      <c r="A1100" s="6"/>
      <c r="B1100" s="36"/>
      <c r="C1100" s="36"/>
      <c r="D1100" s="6"/>
      <c r="E1100" s="6"/>
      <c r="F1100" s="6"/>
      <c r="G1100" s="6"/>
      <c r="H1100" s="6"/>
      <c r="I1100" s="6"/>
      <c r="J1100" s="6"/>
      <c r="K1100" s="6"/>
      <c r="L1100" s="6"/>
      <c r="M1100" s="6"/>
      <c r="N1100" s="6"/>
      <c r="O1100" s="6"/>
      <c r="P1100" s="6"/>
      <c r="Q1100" s="6"/>
      <c r="R1100" s="6"/>
      <c r="S1100" s="6"/>
      <c r="T1100" s="6"/>
      <c r="U1100" s="6"/>
      <c r="V1100" s="6"/>
      <c r="W1100" s="6"/>
      <c r="X1100" s="6"/>
      <c r="Y1100" s="6"/>
      <c r="Z1100" s="6"/>
      <c r="AA1100" s="6"/>
      <c r="AB1100" s="6"/>
      <c r="AC1100" s="6"/>
      <c r="AD1100" s="6"/>
      <c r="AE1100" s="6"/>
      <c r="AF1100" s="6"/>
      <c r="AG1100" s="6"/>
      <c r="AH1100" s="6"/>
      <c r="AI1100" s="6"/>
      <c r="AJ1100" s="6"/>
      <c r="AK1100" s="6"/>
      <c r="AL1100" s="68"/>
      <c r="AM1100" s="69"/>
      <c r="AN1100" s="69"/>
      <c r="AO1100" s="69"/>
      <c r="AP1100" s="67"/>
      <c r="AQ1100" s="66"/>
      <c r="AR1100" s="6"/>
      <c r="AS1100" s="6"/>
      <c r="AT1100" s="6"/>
      <c r="AU1100" s="6"/>
      <c r="AV1100" s="6"/>
      <c r="AW1100" s="6"/>
      <c r="AX1100" s="6"/>
      <c r="AY1100" s="6"/>
      <c r="AZ1100" s="6"/>
      <c r="BA1100" s="6"/>
      <c r="BB1100" s="6"/>
      <c r="BC1100" s="6"/>
      <c r="BD1100" s="6"/>
      <c r="BE1100" s="6"/>
      <c r="BF1100" s="6"/>
      <c r="BG1100" s="6"/>
      <c r="BH1100" s="6"/>
      <c r="BI1100" s="6"/>
      <c r="BJ1100" s="6"/>
      <c r="BK1100" s="6"/>
      <c r="BL1100" s="6"/>
    </row>
    <row r="1101">
      <c r="A1101" s="6"/>
      <c r="B1101" s="36"/>
      <c r="C1101" s="36"/>
      <c r="D1101" s="6"/>
      <c r="E1101" s="6"/>
      <c r="F1101" s="6"/>
      <c r="G1101" s="6"/>
      <c r="H1101" s="6"/>
      <c r="I1101" s="6"/>
      <c r="J1101" s="6"/>
      <c r="K1101" s="6"/>
      <c r="L1101" s="6"/>
      <c r="M1101" s="6"/>
      <c r="N1101" s="6"/>
      <c r="O1101" s="6"/>
      <c r="P1101" s="6"/>
      <c r="Q1101" s="6"/>
      <c r="R1101" s="6"/>
      <c r="S1101" s="6"/>
      <c r="T1101" s="6"/>
      <c r="U1101" s="6"/>
      <c r="V1101" s="6"/>
      <c r="W1101" s="6"/>
      <c r="X1101" s="6"/>
      <c r="Y1101" s="6"/>
      <c r="Z1101" s="6"/>
      <c r="AA1101" s="6"/>
      <c r="AB1101" s="6"/>
      <c r="AC1101" s="6"/>
      <c r="AD1101" s="6"/>
      <c r="AE1101" s="6"/>
      <c r="AF1101" s="6"/>
      <c r="AG1101" s="6"/>
      <c r="AH1101" s="6"/>
      <c r="AI1101" s="6"/>
      <c r="AJ1101" s="6"/>
      <c r="AK1101" s="6"/>
      <c r="AL1101" s="68"/>
      <c r="AM1101" s="69"/>
      <c r="AN1101" s="69"/>
      <c r="AO1101" s="69"/>
      <c r="AP1101" s="67"/>
      <c r="AQ1101" s="66"/>
      <c r="AR1101" s="6"/>
      <c r="AS1101" s="6"/>
      <c r="AT1101" s="6"/>
      <c r="AU1101" s="6"/>
      <c r="AV1101" s="6"/>
      <c r="AW1101" s="6"/>
      <c r="AX1101" s="6"/>
      <c r="AY1101" s="6"/>
      <c r="AZ1101" s="6"/>
      <c r="BA1101" s="6"/>
      <c r="BB1101" s="6"/>
      <c r="BC1101" s="6"/>
      <c r="BD1101" s="6"/>
      <c r="BE1101" s="6"/>
      <c r="BF1101" s="6"/>
      <c r="BG1101" s="6"/>
      <c r="BH1101" s="6"/>
      <c r="BI1101" s="6"/>
      <c r="BJ1101" s="6"/>
      <c r="BK1101" s="6"/>
      <c r="BL1101" s="6"/>
    </row>
    <row r="1102">
      <c r="A1102" s="6"/>
      <c r="B1102" s="36"/>
      <c r="C1102" s="36"/>
      <c r="D1102" s="6"/>
      <c r="E1102" s="6"/>
      <c r="F1102" s="6"/>
      <c r="G1102" s="6"/>
      <c r="H1102" s="6"/>
      <c r="I1102" s="6"/>
      <c r="J1102" s="6"/>
      <c r="K1102" s="6"/>
      <c r="L1102" s="6"/>
      <c r="M1102" s="6"/>
      <c r="N1102" s="6"/>
      <c r="O1102" s="6"/>
      <c r="P1102" s="6"/>
      <c r="Q1102" s="6"/>
      <c r="R1102" s="6"/>
      <c r="S1102" s="6"/>
      <c r="T1102" s="6"/>
      <c r="U1102" s="6"/>
      <c r="V1102" s="6"/>
      <c r="W1102" s="6"/>
      <c r="X1102" s="6"/>
      <c r="Y1102" s="6"/>
      <c r="Z1102" s="6"/>
      <c r="AA1102" s="6"/>
      <c r="AB1102" s="6"/>
      <c r="AC1102" s="6"/>
      <c r="AD1102" s="6"/>
      <c r="AE1102" s="6"/>
      <c r="AF1102" s="6"/>
      <c r="AG1102" s="6"/>
      <c r="AH1102" s="6"/>
      <c r="AI1102" s="6"/>
      <c r="AJ1102" s="6"/>
      <c r="AK1102" s="6"/>
      <c r="AL1102" s="68"/>
      <c r="AM1102" s="69"/>
      <c r="AN1102" s="69"/>
      <c r="AO1102" s="69"/>
      <c r="AP1102" s="67"/>
      <c r="AQ1102" s="66"/>
      <c r="AR1102" s="6"/>
      <c r="AS1102" s="6"/>
      <c r="AT1102" s="6"/>
      <c r="AU1102" s="6"/>
      <c r="AV1102" s="6"/>
      <c r="AW1102" s="6"/>
      <c r="AX1102" s="6"/>
      <c r="AY1102" s="6"/>
      <c r="AZ1102" s="6"/>
      <c r="BA1102" s="6"/>
      <c r="BB1102" s="6"/>
      <c r="BC1102" s="6"/>
      <c r="BD1102" s="6"/>
      <c r="BE1102" s="6"/>
      <c r="BF1102" s="6"/>
      <c r="BG1102" s="6"/>
      <c r="BH1102" s="6"/>
      <c r="BI1102" s="6"/>
      <c r="BJ1102" s="6"/>
      <c r="BK1102" s="6"/>
      <c r="BL1102" s="6"/>
    </row>
    <row r="1103">
      <c r="A1103" s="6"/>
      <c r="B1103" s="36"/>
      <c r="C1103" s="36"/>
      <c r="D1103" s="6"/>
      <c r="E1103" s="6"/>
      <c r="F1103" s="6"/>
      <c r="G1103" s="6"/>
      <c r="H1103" s="6"/>
      <c r="I1103" s="6"/>
      <c r="J1103" s="6"/>
      <c r="K1103" s="6"/>
      <c r="L1103" s="6"/>
      <c r="M1103" s="6"/>
      <c r="N1103" s="6"/>
      <c r="O1103" s="6"/>
      <c r="P1103" s="6"/>
      <c r="Q1103" s="6"/>
      <c r="R1103" s="6"/>
      <c r="S1103" s="6"/>
      <c r="T1103" s="6"/>
      <c r="U1103" s="6"/>
      <c r="V1103" s="6"/>
      <c r="W1103" s="6"/>
      <c r="X1103" s="6"/>
      <c r="Y1103" s="6"/>
      <c r="Z1103" s="6"/>
      <c r="AA1103" s="6"/>
      <c r="AB1103" s="6"/>
      <c r="AC1103" s="6"/>
      <c r="AD1103" s="6"/>
      <c r="AE1103" s="6"/>
      <c r="AF1103" s="6"/>
      <c r="AG1103" s="6"/>
      <c r="AH1103" s="6"/>
      <c r="AI1103" s="6"/>
      <c r="AJ1103" s="6"/>
      <c r="AK1103" s="6"/>
      <c r="AL1103" s="68"/>
      <c r="AM1103" s="69"/>
      <c r="AN1103" s="69"/>
      <c r="AO1103" s="69"/>
      <c r="AP1103" s="67"/>
      <c r="AQ1103" s="66"/>
      <c r="AR1103" s="6"/>
      <c r="AS1103" s="6"/>
      <c r="AT1103" s="6"/>
      <c r="AU1103" s="6"/>
      <c r="AV1103" s="6"/>
      <c r="AW1103" s="6"/>
      <c r="AX1103" s="6"/>
      <c r="AY1103" s="6"/>
      <c r="AZ1103" s="6"/>
      <c r="BA1103" s="6"/>
      <c r="BB1103" s="6"/>
      <c r="BC1103" s="6"/>
      <c r="BD1103" s="6"/>
      <c r="BE1103" s="6"/>
      <c r="BF1103" s="6"/>
      <c r="BG1103" s="6"/>
      <c r="BH1103" s="6"/>
      <c r="BI1103" s="6"/>
      <c r="BJ1103" s="6"/>
      <c r="BK1103" s="6"/>
      <c r="BL1103" s="6"/>
    </row>
    <row r="1104">
      <c r="A1104" s="6"/>
      <c r="B1104" s="36"/>
      <c r="C1104" s="36"/>
      <c r="D1104" s="6"/>
      <c r="E1104" s="6"/>
      <c r="F1104" s="6"/>
      <c r="G1104" s="6"/>
      <c r="H1104" s="6"/>
      <c r="I1104" s="6"/>
      <c r="J1104" s="6"/>
      <c r="K1104" s="6"/>
      <c r="L1104" s="6"/>
      <c r="M1104" s="6"/>
      <c r="N1104" s="6"/>
      <c r="O1104" s="6"/>
      <c r="P1104" s="6"/>
      <c r="Q1104" s="6"/>
      <c r="R1104" s="6"/>
      <c r="S1104" s="6"/>
      <c r="T1104" s="6"/>
      <c r="U1104" s="6"/>
      <c r="V1104" s="6"/>
      <c r="W1104" s="6"/>
      <c r="X1104" s="6"/>
      <c r="Y1104" s="6"/>
      <c r="Z1104" s="6"/>
      <c r="AA1104" s="6"/>
      <c r="AB1104" s="6"/>
      <c r="AC1104" s="6"/>
      <c r="AD1104" s="6"/>
      <c r="AE1104" s="6"/>
      <c r="AF1104" s="6"/>
      <c r="AG1104" s="6"/>
      <c r="AH1104" s="6"/>
      <c r="AI1104" s="6"/>
      <c r="AJ1104" s="6"/>
      <c r="AK1104" s="6"/>
      <c r="AL1104" s="68"/>
      <c r="AM1104" s="69"/>
      <c r="AN1104" s="69"/>
      <c r="AO1104" s="69"/>
      <c r="AP1104" s="67"/>
      <c r="AQ1104" s="66"/>
      <c r="AR1104" s="6"/>
      <c r="AS1104" s="6"/>
      <c r="AT1104" s="6"/>
      <c r="AU1104" s="6"/>
      <c r="AV1104" s="6"/>
      <c r="AW1104" s="6"/>
      <c r="AX1104" s="6"/>
      <c r="AY1104" s="6"/>
      <c r="AZ1104" s="6"/>
      <c r="BA1104" s="6"/>
      <c r="BB1104" s="6"/>
      <c r="BC1104" s="6"/>
      <c r="BD1104" s="6"/>
      <c r="BE1104" s="6"/>
      <c r="BF1104" s="6"/>
      <c r="BG1104" s="6"/>
      <c r="BH1104" s="6"/>
      <c r="BI1104" s="6"/>
      <c r="BJ1104" s="6"/>
      <c r="BK1104" s="6"/>
      <c r="BL1104" s="6"/>
    </row>
    <row r="1105">
      <c r="A1105" s="6"/>
      <c r="B1105" s="36"/>
      <c r="C1105" s="36"/>
      <c r="D1105" s="6"/>
      <c r="E1105" s="6"/>
      <c r="F1105" s="6"/>
      <c r="G1105" s="6"/>
      <c r="H1105" s="6"/>
      <c r="I1105" s="6"/>
      <c r="J1105" s="6"/>
      <c r="K1105" s="6"/>
      <c r="L1105" s="6"/>
      <c r="M1105" s="6"/>
      <c r="N1105" s="6"/>
      <c r="O1105" s="6"/>
      <c r="P1105" s="6"/>
      <c r="Q1105" s="6"/>
      <c r="R1105" s="6"/>
      <c r="S1105" s="6"/>
      <c r="T1105" s="6"/>
      <c r="U1105" s="6"/>
      <c r="V1105" s="6"/>
      <c r="W1105" s="6"/>
      <c r="X1105" s="6"/>
      <c r="Y1105" s="6"/>
      <c r="Z1105" s="6"/>
      <c r="AA1105" s="6"/>
      <c r="AB1105" s="6"/>
      <c r="AC1105" s="6"/>
      <c r="AD1105" s="6"/>
      <c r="AE1105" s="6"/>
      <c r="AF1105" s="6"/>
      <c r="AG1105" s="6"/>
      <c r="AH1105" s="6"/>
      <c r="AI1105" s="6"/>
      <c r="AJ1105" s="6"/>
      <c r="AK1105" s="6"/>
      <c r="AL1105" s="68"/>
      <c r="AM1105" s="69"/>
      <c r="AN1105" s="69"/>
      <c r="AO1105" s="69"/>
      <c r="AP1105" s="67"/>
      <c r="AQ1105" s="66"/>
      <c r="AR1105" s="6"/>
      <c r="AS1105" s="6"/>
      <c r="AT1105" s="6"/>
      <c r="AU1105" s="6"/>
      <c r="AV1105" s="6"/>
      <c r="AW1105" s="6"/>
      <c r="AX1105" s="6"/>
      <c r="AY1105" s="6"/>
      <c r="AZ1105" s="6"/>
      <c r="BA1105" s="6"/>
      <c r="BB1105" s="6"/>
      <c r="BC1105" s="6"/>
      <c r="BD1105" s="6"/>
      <c r="BE1105" s="6"/>
      <c r="BF1105" s="6"/>
      <c r="BG1105" s="6"/>
      <c r="BH1105" s="6"/>
      <c r="BI1105" s="6"/>
      <c r="BJ1105" s="6"/>
      <c r="BK1105" s="6"/>
      <c r="BL1105" s="6"/>
    </row>
    <row r="1106">
      <c r="A1106" s="6"/>
      <c r="B1106" s="36"/>
      <c r="C1106" s="36"/>
      <c r="D1106" s="6"/>
      <c r="E1106" s="6"/>
      <c r="F1106" s="6"/>
      <c r="G1106" s="6"/>
      <c r="H1106" s="6"/>
      <c r="I1106" s="6"/>
      <c r="J1106" s="6"/>
      <c r="K1106" s="6"/>
      <c r="L1106" s="6"/>
      <c r="M1106" s="6"/>
      <c r="N1106" s="6"/>
      <c r="O1106" s="6"/>
      <c r="P1106" s="6"/>
      <c r="Q1106" s="6"/>
      <c r="R1106" s="6"/>
      <c r="S1106" s="6"/>
      <c r="T1106" s="6"/>
      <c r="U1106" s="6"/>
      <c r="V1106" s="6"/>
      <c r="W1106" s="6"/>
      <c r="X1106" s="6"/>
      <c r="Y1106" s="6"/>
      <c r="Z1106" s="6"/>
      <c r="AA1106" s="6"/>
      <c r="AB1106" s="6"/>
      <c r="AC1106" s="6"/>
      <c r="AD1106" s="6"/>
      <c r="AE1106" s="6"/>
      <c r="AF1106" s="6"/>
      <c r="AG1106" s="6"/>
      <c r="AH1106" s="6"/>
      <c r="AI1106" s="6"/>
      <c r="AJ1106" s="6"/>
      <c r="AK1106" s="6"/>
      <c r="AL1106" s="68"/>
      <c r="AM1106" s="69"/>
      <c r="AN1106" s="69"/>
      <c r="AO1106" s="69"/>
      <c r="AP1106" s="67"/>
      <c r="AQ1106" s="66"/>
      <c r="AR1106" s="6"/>
      <c r="AS1106" s="6"/>
      <c r="AT1106" s="6"/>
      <c r="AU1106" s="6"/>
      <c r="AV1106" s="6"/>
      <c r="AW1106" s="6"/>
      <c r="AX1106" s="6"/>
      <c r="AY1106" s="6"/>
      <c r="AZ1106" s="6"/>
      <c r="BA1106" s="6"/>
      <c r="BB1106" s="6"/>
      <c r="BC1106" s="6"/>
      <c r="BD1106" s="6"/>
      <c r="BE1106" s="6"/>
      <c r="BF1106" s="6"/>
      <c r="BG1106" s="6"/>
      <c r="BH1106" s="6"/>
      <c r="BI1106" s="6"/>
      <c r="BJ1106" s="6"/>
      <c r="BK1106" s="6"/>
      <c r="BL1106" s="6"/>
    </row>
    <row r="1107">
      <c r="A1107" s="6"/>
      <c r="B1107" s="36"/>
      <c r="C1107" s="36"/>
      <c r="D1107" s="6"/>
      <c r="E1107" s="6"/>
      <c r="F1107" s="6"/>
      <c r="G1107" s="6"/>
      <c r="H1107" s="6"/>
      <c r="I1107" s="6"/>
      <c r="J1107" s="6"/>
      <c r="K1107" s="6"/>
      <c r="L1107" s="6"/>
      <c r="M1107" s="6"/>
      <c r="N1107" s="6"/>
      <c r="O1107" s="6"/>
      <c r="P1107" s="6"/>
      <c r="Q1107" s="6"/>
      <c r="R1107" s="6"/>
      <c r="S1107" s="6"/>
      <c r="T1107" s="6"/>
      <c r="U1107" s="6"/>
      <c r="V1107" s="6"/>
      <c r="W1107" s="6"/>
      <c r="X1107" s="6"/>
      <c r="Y1107" s="6"/>
      <c r="Z1107" s="6"/>
      <c r="AA1107" s="6"/>
      <c r="AB1107" s="6"/>
      <c r="AC1107" s="6"/>
      <c r="AD1107" s="6"/>
      <c r="AE1107" s="6"/>
      <c r="AF1107" s="6"/>
      <c r="AG1107" s="6"/>
      <c r="AH1107" s="6"/>
      <c r="AI1107" s="6"/>
      <c r="AJ1107" s="6"/>
      <c r="AK1107" s="6"/>
      <c r="AL1107" s="68"/>
      <c r="AM1107" s="69"/>
      <c r="AN1107" s="69"/>
      <c r="AO1107" s="69"/>
      <c r="AP1107" s="67"/>
      <c r="AQ1107" s="66"/>
      <c r="AR1107" s="6"/>
      <c r="AS1107" s="6"/>
      <c r="AT1107" s="6"/>
      <c r="AU1107" s="6"/>
      <c r="AV1107" s="6"/>
      <c r="AW1107" s="6"/>
      <c r="AX1107" s="6"/>
      <c r="AY1107" s="6"/>
      <c r="AZ1107" s="6"/>
      <c r="BA1107" s="6"/>
      <c r="BB1107" s="6"/>
      <c r="BC1107" s="6"/>
      <c r="BD1107" s="6"/>
      <c r="BE1107" s="6"/>
      <c r="BF1107" s="6"/>
      <c r="BG1107" s="6"/>
      <c r="BH1107" s="6"/>
      <c r="BI1107" s="6"/>
      <c r="BJ1107" s="6"/>
      <c r="BK1107" s="6"/>
      <c r="BL1107" s="6"/>
    </row>
    <row r="1108">
      <c r="A1108" s="6"/>
      <c r="B1108" s="36"/>
      <c r="C1108" s="36"/>
      <c r="D1108" s="6"/>
      <c r="E1108" s="6"/>
      <c r="F1108" s="6"/>
      <c r="G1108" s="6"/>
      <c r="H1108" s="6"/>
      <c r="I1108" s="6"/>
      <c r="J1108" s="6"/>
      <c r="K1108" s="6"/>
      <c r="L1108" s="6"/>
      <c r="M1108" s="6"/>
      <c r="N1108" s="6"/>
      <c r="O1108" s="6"/>
      <c r="P1108" s="6"/>
      <c r="Q1108" s="6"/>
      <c r="R1108" s="6"/>
      <c r="S1108" s="6"/>
      <c r="T1108" s="6"/>
      <c r="U1108" s="6"/>
      <c r="V1108" s="6"/>
      <c r="W1108" s="6"/>
      <c r="X1108" s="6"/>
      <c r="Y1108" s="6"/>
      <c r="Z1108" s="6"/>
      <c r="AA1108" s="6"/>
      <c r="AB1108" s="6"/>
      <c r="AC1108" s="6"/>
      <c r="AD1108" s="6"/>
      <c r="AE1108" s="6"/>
      <c r="AF1108" s="6"/>
      <c r="AG1108" s="6"/>
      <c r="AH1108" s="6"/>
      <c r="AI1108" s="6"/>
      <c r="AJ1108" s="6"/>
      <c r="AK1108" s="6"/>
      <c r="AL1108" s="68"/>
      <c r="AM1108" s="69"/>
      <c r="AN1108" s="69"/>
      <c r="AO1108" s="69"/>
      <c r="AP1108" s="67"/>
      <c r="AQ1108" s="66"/>
      <c r="AR1108" s="6"/>
      <c r="AS1108" s="6"/>
      <c r="AT1108" s="6"/>
      <c r="AU1108" s="6"/>
      <c r="AV1108" s="6"/>
      <c r="AW1108" s="6"/>
      <c r="AX1108" s="6"/>
      <c r="AY1108" s="6"/>
      <c r="AZ1108" s="6"/>
      <c r="BA1108" s="6"/>
      <c r="BB1108" s="6"/>
      <c r="BC1108" s="6"/>
      <c r="BD1108" s="6"/>
      <c r="BE1108" s="6"/>
      <c r="BF1108" s="6"/>
      <c r="BG1108" s="6"/>
      <c r="BH1108" s="6"/>
      <c r="BI1108" s="6"/>
      <c r="BJ1108" s="6"/>
      <c r="BK1108" s="6"/>
      <c r="BL1108" s="6"/>
    </row>
    <row r="1109">
      <c r="A1109" s="6"/>
      <c r="B1109" s="36"/>
      <c r="C1109" s="36"/>
      <c r="D1109" s="6"/>
      <c r="E1109" s="6"/>
      <c r="F1109" s="6"/>
      <c r="G1109" s="6"/>
      <c r="H1109" s="6"/>
      <c r="I1109" s="6"/>
      <c r="J1109" s="6"/>
      <c r="K1109" s="6"/>
      <c r="L1109" s="6"/>
      <c r="M1109" s="6"/>
      <c r="N1109" s="6"/>
      <c r="O1109" s="6"/>
      <c r="P1109" s="6"/>
      <c r="Q1109" s="6"/>
      <c r="R1109" s="6"/>
      <c r="S1109" s="6"/>
      <c r="T1109" s="6"/>
      <c r="U1109" s="6"/>
      <c r="V1109" s="6"/>
      <c r="W1109" s="6"/>
      <c r="X1109" s="6"/>
      <c r="Y1109" s="6"/>
      <c r="Z1109" s="6"/>
      <c r="AA1109" s="6"/>
      <c r="AB1109" s="6"/>
      <c r="AC1109" s="6"/>
      <c r="AD1109" s="6"/>
      <c r="AE1109" s="6"/>
      <c r="AF1109" s="6"/>
      <c r="AG1109" s="6"/>
      <c r="AH1109" s="6"/>
      <c r="AI1109" s="6"/>
      <c r="AJ1109" s="6"/>
      <c r="AK1109" s="6"/>
      <c r="AL1109" s="68"/>
      <c r="AM1109" s="69"/>
      <c r="AN1109" s="69"/>
      <c r="AO1109" s="69"/>
      <c r="AP1109" s="67"/>
      <c r="AQ1109" s="66"/>
      <c r="AR1109" s="6"/>
      <c r="AS1109" s="6"/>
      <c r="AT1109" s="6"/>
      <c r="AU1109" s="6"/>
      <c r="AV1109" s="6"/>
      <c r="AW1109" s="6"/>
      <c r="AX1109" s="6"/>
      <c r="AY1109" s="6"/>
      <c r="AZ1109" s="6"/>
      <c r="BA1109" s="6"/>
      <c r="BB1109" s="6"/>
      <c r="BC1109" s="6"/>
      <c r="BD1109" s="6"/>
      <c r="BE1109" s="6"/>
      <c r="BF1109" s="6"/>
      <c r="BG1109" s="6"/>
      <c r="BH1109" s="6"/>
      <c r="BI1109" s="6"/>
      <c r="BJ1109" s="6"/>
      <c r="BK1109" s="6"/>
      <c r="BL1109" s="6"/>
    </row>
    <row r="1110">
      <c r="A1110" s="6"/>
      <c r="B1110" s="36"/>
      <c r="C1110" s="36"/>
      <c r="D1110" s="6"/>
      <c r="E1110" s="6"/>
      <c r="F1110" s="6"/>
      <c r="G1110" s="6"/>
      <c r="H1110" s="6"/>
      <c r="I1110" s="6"/>
      <c r="J1110" s="6"/>
      <c r="K1110" s="6"/>
      <c r="L1110" s="6"/>
      <c r="M1110" s="6"/>
      <c r="N1110" s="6"/>
      <c r="O1110" s="6"/>
      <c r="P1110" s="6"/>
      <c r="Q1110" s="6"/>
      <c r="R1110" s="6"/>
      <c r="S1110" s="6"/>
      <c r="T1110" s="6"/>
      <c r="U1110" s="6"/>
      <c r="V1110" s="6"/>
      <c r="W1110" s="6"/>
      <c r="X1110" s="6"/>
      <c r="Y1110" s="6"/>
      <c r="Z1110" s="6"/>
      <c r="AA1110" s="6"/>
      <c r="AB1110" s="6"/>
      <c r="AC1110" s="6"/>
      <c r="AD1110" s="6"/>
      <c r="AE1110" s="6"/>
      <c r="AF1110" s="6"/>
      <c r="AG1110" s="6"/>
      <c r="AH1110" s="6"/>
      <c r="AI1110" s="6"/>
      <c r="AJ1110" s="6"/>
      <c r="AK1110" s="6"/>
      <c r="AL1110" s="68"/>
      <c r="AM1110" s="69"/>
      <c r="AN1110" s="69"/>
      <c r="AO1110" s="69"/>
      <c r="AP1110" s="67"/>
      <c r="AQ1110" s="66"/>
      <c r="AR1110" s="6"/>
      <c r="AS1110" s="6"/>
      <c r="AT1110" s="6"/>
      <c r="AU1110" s="6"/>
      <c r="AV1110" s="6"/>
      <c r="AW1110" s="6"/>
      <c r="AX1110" s="6"/>
      <c r="AY1110" s="6"/>
      <c r="AZ1110" s="6"/>
      <c r="BA1110" s="6"/>
      <c r="BB1110" s="6"/>
      <c r="BC1110" s="6"/>
      <c r="BD1110" s="6"/>
      <c r="BE1110" s="6"/>
      <c r="BF1110" s="6"/>
      <c r="BG1110" s="6"/>
      <c r="BH1110" s="6"/>
      <c r="BI1110" s="6"/>
      <c r="BJ1110" s="6"/>
      <c r="BK1110" s="6"/>
      <c r="BL1110" s="6"/>
    </row>
    <row r="1111">
      <c r="A1111" s="6"/>
      <c r="B1111" s="36"/>
      <c r="C1111" s="36"/>
      <c r="D1111" s="6"/>
      <c r="E1111" s="6"/>
      <c r="F1111" s="6"/>
      <c r="G1111" s="6"/>
      <c r="H1111" s="6"/>
      <c r="I1111" s="6"/>
      <c r="J1111" s="6"/>
      <c r="K1111" s="6"/>
      <c r="L1111" s="6"/>
      <c r="M1111" s="6"/>
      <c r="N1111" s="6"/>
      <c r="O1111" s="6"/>
      <c r="P1111" s="6"/>
      <c r="Q1111" s="6"/>
      <c r="R1111" s="6"/>
      <c r="S1111" s="6"/>
      <c r="T1111" s="6"/>
      <c r="U1111" s="6"/>
      <c r="V1111" s="6"/>
      <c r="W1111" s="6"/>
      <c r="X1111" s="6"/>
      <c r="Y1111" s="6"/>
      <c r="Z1111" s="6"/>
      <c r="AA1111" s="6"/>
      <c r="AB1111" s="6"/>
      <c r="AC1111" s="6"/>
      <c r="AD1111" s="6"/>
      <c r="AE1111" s="6"/>
      <c r="AF1111" s="6"/>
      <c r="AG1111" s="6"/>
      <c r="AH1111" s="6"/>
      <c r="AI1111" s="6"/>
      <c r="AJ1111" s="6"/>
      <c r="AK1111" s="6"/>
      <c r="AL1111" s="68"/>
      <c r="AM1111" s="69"/>
      <c r="AN1111" s="69"/>
      <c r="AO1111" s="69"/>
      <c r="AP1111" s="67"/>
      <c r="AQ1111" s="66"/>
      <c r="AR1111" s="6"/>
      <c r="AS1111" s="6"/>
      <c r="AT1111" s="6"/>
      <c r="AU1111" s="6"/>
      <c r="AV1111" s="6"/>
      <c r="AW1111" s="6"/>
      <c r="AX1111" s="6"/>
      <c r="AY1111" s="6"/>
      <c r="AZ1111" s="6"/>
      <c r="BA1111" s="6"/>
      <c r="BB1111" s="6"/>
      <c r="BC1111" s="6"/>
      <c r="BD1111" s="6"/>
      <c r="BE1111" s="6"/>
      <c r="BF1111" s="6"/>
      <c r="BG1111" s="6"/>
      <c r="BH1111" s="6"/>
      <c r="BI1111" s="6"/>
      <c r="BJ1111" s="6"/>
      <c r="BK1111" s="6"/>
      <c r="BL1111" s="6"/>
    </row>
    <row r="1112">
      <c r="A1112" s="6"/>
      <c r="B1112" s="36"/>
      <c r="C1112" s="36"/>
      <c r="D1112" s="6"/>
      <c r="E1112" s="6"/>
      <c r="F1112" s="6"/>
      <c r="G1112" s="6"/>
      <c r="H1112" s="6"/>
      <c r="I1112" s="6"/>
      <c r="J1112" s="6"/>
      <c r="K1112" s="6"/>
      <c r="L1112" s="6"/>
      <c r="M1112" s="6"/>
      <c r="N1112" s="6"/>
      <c r="O1112" s="6"/>
      <c r="P1112" s="6"/>
      <c r="Q1112" s="6"/>
      <c r="R1112" s="6"/>
      <c r="S1112" s="6"/>
      <c r="T1112" s="6"/>
      <c r="U1112" s="6"/>
      <c r="V1112" s="6"/>
      <c r="W1112" s="6"/>
      <c r="X1112" s="6"/>
      <c r="Y1112" s="6"/>
      <c r="Z1112" s="6"/>
      <c r="AA1112" s="6"/>
      <c r="AB1112" s="6"/>
      <c r="AC1112" s="6"/>
      <c r="AD1112" s="6"/>
      <c r="AE1112" s="6"/>
      <c r="AF1112" s="6"/>
      <c r="AG1112" s="6"/>
      <c r="AH1112" s="6"/>
      <c r="AI1112" s="6"/>
      <c r="AJ1112" s="6"/>
      <c r="AK1112" s="6"/>
      <c r="AL1112" s="68"/>
      <c r="AM1112" s="69"/>
      <c r="AN1112" s="69"/>
      <c r="AO1112" s="69"/>
      <c r="AP1112" s="67"/>
      <c r="AQ1112" s="66"/>
      <c r="AR1112" s="6"/>
      <c r="AS1112" s="6"/>
      <c r="AT1112" s="6"/>
      <c r="AU1112" s="6"/>
      <c r="AV1112" s="6"/>
      <c r="AW1112" s="6"/>
      <c r="AX1112" s="6"/>
      <c r="AY1112" s="6"/>
      <c r="AZ1112" s="6"/>
      <c r="BA1112" s="6"/>
      <c r="BB1112" s="6"/>
      <c r="BC1112" s="6"/>
      <c r="BD1112" s="6"/>
      <c r="BE1112" s="6"/>
      <c r="BF1112" s="6"/>
      <c r="BG1112" s="6"/>
      <c r="BH1112" s="6"/>
      <c r="BI1112" s="6"/>
      <c r="BJ1112" s="6"/>
      <c r="BK1112" s="6"/>
      <c r="BL1112" s="6"/>
    </row>
    <row r="1113">
      <c r="A1113" s="6"/>
      <c r="B1113" s="36"/>
      <c r="C1113" s="36"/>
      <c r="D1113" s="6"/>
      <c r="E1113" s="6"/>
      <c r="F1113" s="6"/>
      <c r="G1113" s="6"/>
      <c r="H1113" s="6"/>
      <c r="I1113" s="6"/>
      <c r="J1113" s="6"/>
      <c r="K1113" s="6"/>
      <c r="L1113" s="6"/>
      <c r="M1113" s="6"/>
      <c r="N1113" s="6"/>
      <c r="O1113" s="6"/>
      <c r="P1113" s="6"/>
      <c r="Q1113" s="6"/>
      <c r="R1113" s="6"/>
      <c r="S1113" s="6"/>
      <c r="T1113" s="6"/>
      <c r="U1113" s="6"/>
      <c r="V1113" s="6"/>
      <c r="W1113" s="6"/>
      <c r="X1113" s="6"/>
      <c r="Y1113" s="6"/>
      <c r="Z1113" s="6"/>
      <c r="AA1113" s="6"/>
      <c r="AB1113" s="6"/>
      <c r="AC1113" s="6"/>
      <c r="AD1113" s="6"/>
      <c r="AE1113" s="6"/>
      <c r="AF1113" s="6"/>
      <c r="AG1113" s="6"/>
      <c r="AH1113" s="6"/>
      <c r="AI1113" s="6"/>
      <c r="AJ1113" s="6"/>
      <c r="AK1113" s="6"/>
      <c r="AL1113" s="68"/>
      <c r="AM1113" s="69"/>
      <c r="AN1113" s="69"/>
      <c r="AO1113" s="69"/>
      <c r="AP1113" s="67"/>
      <c r="AQ1113" s="66"/>
      <c r="AR1113" s="6"/>
      <c r="AS1113" s="6"/>
      <c r="AT1113" s="6"/>
      <c r="AU1113" s="6"/>
      <c r="AV1113" s="6"/>
      <c r="AW1113" s="6"/>
      <c r="AX1113" s="6"/>
      <c r="AY1113" s="6"/>
      <c r="AZ1113" s="6"/>
      <c r="BA1113" s="6"/>
      <c r="BB1113" s="6"/>
      <c r="BC1113" s="6"/>
      <c r="BD1113" s="6"/>
      <c r="BE1113" s="6"/>
      <c r="BF1113" s="6"/>
      <c r="BG1113" s="6"/>
      <c r="BH1113" s="6"/>
      <c r="BI1113" s="6"/>
      <c r="BJ1113" s="6"/>
      <c r="BK1113" s="6"/>
      <c r="BL1113" s="6"/>
    </row>
    <row r="1114">
      <c r="A1114" s="6"/>
      <c r="B1114" s="36"/>
      <c r="C1114" s="36"/>
      <c r="D1114" s="6"/>
      <c r="E1114" s="6"/>
      <c r="F1114" s="6"/>
      <c r="G1114" s="6"/>
      <c r="H1114" s="6"/>
      <c r="I1114" s="6"/>
      <c r="J1114" s="6"/>
      <c r="K1114" s="6"/>
      <c r="L1114" s="6"/>
      <c r="M1114" s="6"/>
      <c r="N1114" s="6"/>
      <c r="O1114" s="6"/>
      <c r="P1114" s="6"/>
      <c r="Q1114" s="6"/>
      <c r="R1114" s="6"/>
      <c r="S1114" s="6"/>
      <c r="T1114" s="6"/>
      <c r="U1114" s="6"/>
      <c r="V1114" s="6"/>
      <c r="W1114" s="6"/>
      <c r="X1114" s="6"/>
      <c r="Y1114" s="6"/>
      <c r="Z1114" s="6"/>
      <c r="AA1114" s="6"/>
      <c r="AB1114" s="6"/>
      <c r="AC1114" s="6"/>
      <c r="AD1114" s="6"/>
      <c r="AE1114" s="6"/>
      <c r="AF1114" s="6"/>
      <c r="AG1114" s="6"/>
      <c r="AH1114" s="6"/>
      <c r="AI1114" s="6"/>
      <c r="AJ1114" s="6"/>
      <c r="AK1114" s="6"/>
      <c r="AL1114" s="68"/>
      <c r="AM1114" s="69"/>
      <c r="AN1114" s="69"/>
      <c r="AO1114" s="69"/>
      <c r="AP1114" s="67"/>
      <c r="AQ1114" s="66"/>
      <c r="AR1114" s="6"/>
      <c r="AS1114" s="6"/>
      <c r="AT1114" s="6"/>
      <c r="AU1114" s="6"/>
      <c r="AV1114" s="6"/>
      <c r="AW1114" s="6"/>
      <c r="AX1114" s="6"/>
      <c r="AY1114" s="6"/>
      <c r="AZ1114" s="6"/>
      <c r="BA1114" s="6"/>
      <c r="BB1114" s="6"/>
      <c r="BC1114" s="6"/>
      <c r="BD1114" s="6"/>
      <c r="BE1114" s="6"/>
      <c r="BF1114" s="6"/>
      <c r="BG1114" s="6"/>
      <c r="BH1114" s="6"/>
      <c r="BI1114" s="6"/>
      <c r="BJ1114" s="6"/>
      <c r="BK1114" s="6"/>
      <c r="BL1114" s="6"/>
    </row>
    <row r="1115">
      <c r="A1115" s="6"/>
      <c r="B1115" s="36"/>
      <c r="C1115" s="36"/>
      <c r="D1115" s="6"/>
      <c r="E1115" s="6"/>
      <c r="F1115" s="6"/>
      <c r="G1115" s="6"/>
      <c r="H1115" s="6"/>
      <c r="I1115" s="6"/>
      <c r="J1115" s="6"/>
      <c r="K1115" s="6"/>
      <c r="L1115" s="6"/>
      <c r="M1115" s="6"/>
      <c r="N1115" s="6"/>
      <c r="O1115" s="6"/>
      <c r="P1115" s="6"/>
      <c r="Q1115" s="6"/>
      <c r="R1115" s="6"/>
      <c r="S1115" s="6"/>
      <c r="T1115" s="6"/>
      <c r="U1115" s="6"/>
      <c r="V1115" s="6"/>
      <c r="W1115" s="6"/>
      <c r="X1115" s="6"/>
      <c r="Y1115" s="6"/>
      <c r="Z1115" s="6"/>
      <c r="AA1115" s="6"/>
      <c r="AB1115" s="6"/>
      <c r="AC1115" s="6"/>
      <c r="AD1115" s="6"/>
      <c r="AE1115" s="6"/>
      <c r="AF1115" s="6"/>
      <c r="AG1115" s="6"/>
      <c r="AH1115" s="6"/>
      <c r="AI1115" s="6"/>
      <c r="AJ1115" s="6"/>
      <c r="AK1115" s="6"/>
      <c r="AL1115" s="68"/>
      <c r="AM1115" s="69"/>
      <c r="AN1115" s="69"/>
      <c r="AO1115" s="69"/>
      <c r="AP1115" s="67"/>
      <c r="AQ1115" s="66"/>
      <c r="AR1115" s="6"/>
      <c r="AS1115" s="6"/>
      <c r="AT1115" s="6"/>
      <c r="AU1115" s="6"/>
      <c r="AV1115" s="6"/>
      <c r="AW1115" s="6"/>
      <c r="AX1115" s="6"/>
      <c r="AY1115" s="6"/>
      <c r="AZ1115" s="6"/>
      <c r="BA1115" s="6"/>
      <c r="BB1115" s="6"/>
      <c r="BC1115" s="6"/>
      <c r="BD1115" s="6"/>
      <c r="BE1115" s="6"/>
      <c r="BF1115" s="6"/>
      <c r="BG1115" s="6"/>
      <c r="BH1115" s="6"/>
      <c r="BI1115" s="6"/>
      <c r="BJ1115" s="6"/>
      <c r="BK1115" s="6"/>
      <c r="BL1115" s="6"/>
    </row>
    <row r="1116">
      <c r="A1116" s="6"/>
      <c r="B1116" s="36"/>
      <c r="C1116" s="36"/>
      <c r="D1116" s="6"/>
      <c r="E1116" s="6"/>
      <c r="F1116" s="6"/>
      <c r="G1116" s="6"/>
      <c r="H1116" s="6"/>
      <c r="I1116" s="6"/>
      <c r="J1116" s="6"/>
      <c r="K1116" s="6"/>
      <c r="L1116" s="6"/>
      <c r="M1116" s="6"/>
      <c r="N1116" s="6"/>
      <c r="O1116" s="6"/>
      <c r="P1116" s="6"/>
      <c r="Q1116" s="6"/>
      <c r="R1116" s="6"/>
      <c r="S1116" s="6"/>
      <c r="T1116" s="6"/>
      <c r="U1116" s="6"/>
      <c r="V1116" s="6"/>
      <c r="W1116" s="6"/>
      <c r="X1116" s="6"/>
      <c r="Y1116" s="6"/>
      <c r="Z1116" s="6"/>
      <c r="AA1116" s="6"/>
      <c r="AB1116" s="6"/>
      <c r="AC1116" s="6"/>
      <c r="AD1116" s="6"/>
      <c r="AE1116" s="6"/>
      <c r="AF1116" s="6"/>
      <c r="AG1116" s="6"/>
      <c r="AH1116" s="6"/>
      <c r="AI1116" s="6"/>
      <c r="AJ1116" s="6"/>
      <c r="AK1116" s="6"/>
      <c r="AL1116" s="68"/>
      <c r="AM1116" s="69"/>
      <c r="AN1116" s="69"/>
      <c r="AO1116" s="69"/>
      <c r="AP1116" s="67"/>
      <c r="AQ1116" s="66"/>
      <c r="AR1116" s="6"/>
      <c r="AS1116" s="6"/>
      <c r="AT1116" s="6"/>
      <c r="AU1116" s="6"/>
      <c r="AV1116" s="6"/>
      <c r="AW1116" s="6"/>
      <c r="AX1116" s="6"/>
      <c r="AY1116" s="6"/>
      <c r="AZ1116" s="6"/>
      <c r="BA1116" s="6"/>
      <c r="BB1116" s="6"/>
      <c r="BC1116" s="6"/>
      <c r="BD1116" s="6"/>
      <c r="BE1116" s="6"/>
      <c r="BF1116" s="6"/>
      <c r="BG1116" s="6"/>
      <c r="BH1116" s="6"/>
      <c r="BI1116" s="6"/>
      <c r="BJ1116" s="6"/>
      <c r="BK1116" s="6"/>
      <c r="BL1116" s="6"/>
    </row>
    <row r="1117">
      <c r="A1117" s="6"/>
      <c r="B1117" s="36"/>
      <c r="C1117" s="36"/>
      <c r="D1117" s="6"/>
      <c r="E1117" s="6"/>
      <c r="F1117" s="6"/>
      <c r="G1117" s="6"/>
      <c r="H1117" s="6"/>
      <c r="I1117" s="6"/>
      <c r="J1117" s="6"/>
      <c r="K1117" s="6"/>
      <c r="L1117" s="6"/>
      <c r="M1117" s="6"/>
      <c r="N1117" s="6"/>
      <c r="O1117" s="6"/>
      <c r="P1117" s="6"/>
      <c r="Q1117" s="6"/>
      <c r="R1117" s="6"/>
      <c r="S1117" s="6"/>
      <c r="T1117" s="6"/>
      <c r="U1117" s="6"/>
      <c r="V1117" s="6"/>
      <c r="W1117" s="6"/>
      <c r="X1117" s="6"/>
      <c r="Y1117" s="6"/>
      <c r="Z1117" s="6"/>
      <c r="AA1117" s="6"/>
      <c r="AB1117" s="6"/>
      <c r="AC1117" s="6"/>
      <c r="AD1117" s="6"/>
      <c r="AE1117" s="6"/>
      <c r="AF1117" s="6"/>
      <c r="AG1117" s="6"/>
      <c r="AH1117" s="6"/>
      <c r="AI1117" s="6"/>
      <c r="AJ1117" s="6"/>
      <c r="AK1117" s="6"/>
      <c r="AL1117" s="68"/>
      <c r="AM1117" s="69"/>
      <c r="AN1117" s="69"/>
      <c r="AO1117" s="69"/>
      <c r="AP1117" s="67"/>
      <c r="AQ1117" s="66"/>
      <c r="AR1117" s="6"/>
      <c r="AS1117" s="6"/>
      <c r="AT1117" s="6"/>
      <c r="AU1117" s="6"/>
      <c r="AV1117" s="6"/>
      <c r="AW1117" s="6"/>
      <c r="AX1117" s="6"/>
      <c r="AY1117" s="6"/>
      <c r="AZ1117" s="6"/>
      <c r="BA1117" s="6"/>
      <c r="BB1117" s="6"/>
      <c r="BC1117" s="6"/>
      <c r="BD1117" s="6"/>
      <c r="BE1117" s="6"/>
      <c r="BF1117" s="6"/>
      <c r="BG1117" s="6"/>
      <c r="BH1117" s="6"/>
      <c r="BI1117" s="6"/>
      <c r="BJ1117" s="6"/>
      <c r="BK1117" s="6"/>
      <c r="BL1117" s="6"/>
    </row>
    <row r="1118">
      <c r="A1118" s="6"/>
      <c r="B1118" s="36"/>
      <c r="C1118" s="36"/>
      <c r="D1118" s="6"/>
      <c r="E1118" s="6"/>
      <c r="F1118" s="6"/>
      <c r="G1118" s="6"/>
      <c r="H1118" s="6"/>
      <c r="I1118" s="6"/>
      <c r="J1118" s="6"/>
      <c r="K1118" s="6"/>
      <c r="L1118" s="6"/>
      <c r="M1118" s="6"/>
      <c r="N1118" s="6"/>
      <c r="O1118" s="6"/>
      <c r="P1118" s="6"/>
      <c r="Q1118" s="6"/>
      <c r="R1118" s="6"/>
      <c r="S1118" s="6"/>
      <c r="T1118" s="6"/>
      <c r="U1118" s="6"/>
      <c r="V1118" s="6"/>
      <c r="W1118" s="6"/>
      <c r="X1118" s="6"/>
      <c r="Y1118" s="6"/>
      <c r="Z1118" s="6"/>
      <c r="AA1118" s="6"/>
      <c r="AB1118" s="6"/>
      <c r="AC1118" s="6"/>
      <c r="AD1118" s="6"/>
      <c r="AE1118" s="6"/>
      <c r="AF1118" s="6"/>
      <c r="AG1118" s="6"/>
      <c r="AH1118" s="6"/>
      <c r="AI1118" s="6"/>
      <c r="AJ1118" s="6"/>
      <c r="AK1118" s="6"/>
      <c r="AL1118" s="68"/>
      <c r="AM1118" s="69"/>
      <c r="AN1118" s="69"/>
      <c r="AO1118" s="69"/>
      <c r="AP1118" s="67"/>
      <c r="AQ1118" s="66"/>
      <c r="AR1118" s="6"/>
      <c r="AS1118" s="6"/>
      <c r="AT1118" s="6"/>
      <c r="AU1118" s="6"/>
      <c r="AV1118" s="6"/>
      <c r="AW1118" s="6"/>
      <c r="AX1118" s="6"/>
      <c r="AY1118" s="6"/>
      <c r="AZ1118" s="6"/>
      <c r="BA1118" s="6"/>
      <c r="BB1118" s="6"/>
      <c r="BC1118" s="6"/>
      <c r="BD1118" s="6"/>
      <c r="BE1118" s="6"/>
      <c r="BF1118" s="6"/>
      <c r="BG1118" s="6"/>
      <c r="BH1118" s="6"/>
      <c r="BI1118" s="6"/>
      <c r="BJ1118" s="6"/>
      <c r="BK1118" s="6"/>
      <c r="BL1118" s="6"/>
    </row>
    <row r="1119">
      <c r="A1119" s="6"/>
      <c r="B1119" s="36"/>
      <c r="C1119" s="36"/>
      <c r="D1119" s="6"/>
      <c r="E1119" s="6"/>
      <c r="F1119" s="6"/>
      <c r="G1119" s="6"/>
      <c r="H1119" s="6"/>
      <c r="I1119" s="6"/>
      <c r="J1119" s="6"/>
      <c r="K1119" s="6"/>
      <c r="L1119" s="6"/>
      <c r="M1119" s="6"/>
      <c r="N1119" s="6"/>
      <c r="O1119" s="6"/>
      <c r="P1119" s="6"/>
      <c r="Q1119" s="6"/>
      <c r="R1119" s="6"/>
      <c r="S1119" s="6"/>
      <c r="T1119" s="6"/>
      <c r="U1119" s="6"/>
      <c r="V1119" s="6"/>
      <c r="W1119" s="6"/>
      <c r="X1119" s="6"/>
      <c r="Y1119" s="6"/>
      <c r="Z1119" s="6"/>
      <c r="AA1119" s="6"/>
      <c r="AB1119" s="6"/>
      <c r="AC1119" s="6"/>
      <c r="AD1119" s="6"/>
      <c r="AE1119" s="6"/>
      <c r="AF1119" s="6"/>
      <c r="AG1119" s="6"/>
      <c r="AH1119" s="6"/>
      <c r="AI1119" s="6"/>
      <c r="AJ1119" s="6"/>
      <c r="AK1119" s="6"/>
      <c r="AL1119" s="68"/>
      <c r="AM1119" s="69"/>
      <c r="AN1119" s="69"/>
      <c r="AO1119" s="69"/>
      <c r="AP1119" s="67"/>
      <c r="AQ1119" s="66"/>
      <c r="AR1119" s="6"/>
      <c r="AS1119" s="6"/>
      <c r="AT1119" s="6"/>
      <c r="AU1119" s="6"/>
      <c r="AV1119" s="6"/>
      <c r="AW1119" s="6"/>
      <c r="AX1119" s="6"/>
      <c r="AY1119" s="6"/>
      <c r="AZ1119" s="6"/>
      <c r="BA1119" s="6"/>
      <c r="BB1119" s="6"/>
      <c r="BC1119" s="6"/>
      <c r="BD1119" s="6"/>
      <c r="BE1119" s="6"/>
      <c r="BF1119" s="6"/>
      <c r="BG1119" s="6"/>
      <c r="BH1119" s="6"/>
      <c r="BI1119" s="6"/>
      <c r="BJ1119" s="6"/>
      <c r="BK1119" s="6"/>
      <c r="BL1119" s="6"/>
    </row>
    <row r="1120">
      <c r="A1120" s="6"/>
      <c r="B1120" s="36"/>
      <c r="C1120" s="36"/>
      <c r="D1120" s="6"/>
      <c r="E1120" s="6"/>
      <c r="F1120" s="6"/>
      <c r="G1120" s="6"/>
      <c r="H1120" s="6"/>
      <c r="I1120" s="6"/>
      <c r="J1120" s="6"/>
      <c r="K1120" s="6"/>
      <c r="L1120" s="6"/>
      <c r="M1120" s="6"/>
      <c r="N1120" s="6"/>
      <c r="O1120" s="6"/>
      <c r="P1120" s="6"/>
      <c r="Q1120" s="6"/>
      <c r="R1120" s="6"/>
      <c r="S1120" s="6"/>
      <c r="T1120" s="6"/>
      <c r="U1120" s="6"/>
      <c r="V1120" s="6"/>
      <c r="W1120" s="6"/>
      <c r="X1120" s="6"/>
      <c r="Y1120" s="6"/>
      <c r="Z1120" s="6"/>
      <c r="AA1120" s="6"/>
      <c r="AB1120" s="6"/>
      <c r="AC1120" s="6"/>
      <c r="AD1120" s="6"/>
      <c r="AE1120" s="6"/>
      <c r="AF1120" s="6"/>
      <c r="AG1120" s="6"/>
      <c r="AH1120" s="6"/>
      <c r="AI1120" s="6"/>
      <c r="AJ1120" s="6"/>
      <c r="AK1120" s="6"/>
      <c r="AL1120" s="68"/>
      <c r="AM1120" s="69"/>
      <c r="AN1120" s="69"/>
      <c r="AO1120" s="69"/>
      <c r="AP1120" s="67"/>
      <c r="AQ1120" s="66"/>
      <c r="AR1120" s="6"/>
      <c r="AS1120" s="6"/>
      <c r="AT1120" s="6"/>
      <c r="AU1120" s="6"/>
      <c r="AV1120" s="6"/>
      <c r="AW1120" s="6"/>
      <c r="AX1120" s="6"/>
      <c r="AY1120" s="6"/>
      <c r="AZ1120" s="6"/>
      <c r="BA1120" s="6"/>
      <c r="BB1120" s="6"/>
      <c r="BC1120" s="6"/>
      <c r="BD1120" s="6"/>
      <c r="BE1120" s="6"/>
      <c r="BF1120" s="6"/>
      <c r="BG1120" s="6"/>
      <c r="BH1120" s="6"/>
      <c r="BI1120" s="6"/>
      <c r="BJ1120" s="6"/>
      <c r="BK1120" s="6"/>
      <c r="BL1120" s="6"/>
    </row>
    <row r="1121">
      <c r="A1121" s="6"/>
      <c r="B1121" s="36"/>
      <c r="C1121" s="36"/>
      <c r="D1121" s="6"/>
      <c r="E1121" s="6"/>
      <c r="F1121" s="6"/>
      <c r="G1121" s="6"/>
      <c r="H1121" s="6"/>
      <c r="I1121" s="6"/>
      <c r="J1121" s="6"/>
      <c r="K1121" s="6"/>
      <c r="L1121" s="6"/>
      <c r="M1121" s="6"/>
      <c r="N1121" s="6"/>
      <c r="O1121" s="6"/>
      <c r="P1121" s="6"/>
      <c r="Q1121" s="6"/>
      <c r="R1121" s="6"/>
      <c r="S1121" s="6"/>
      <c r="T1121" s="6"/>
      <c r="U1121" s="6"/>
      <c r="V1121" s="6"/>
      <c r="W1121" s="6"/>
      <c r="X1121" s="6"/>
      <c r="Y1121" s="6"/>
      <c r="Z1121" s="6"/>
      <c r="AA1121" s="6"/>
      <c r="AB1121" s="6"/>
      <c r="AC1121" s="6"/>
      <c r="AD1121" s="6"/>
      <c r="AE1121" s="6"/>
      <c r="AF1121" s="6"/>
      <c r="AG1121" s="6"/>
      <c r="AH1121" s="6"/>
      <c r="AI1121" s="6"/>
      <c r="AJ1121" s="6"/>
      <c r="AK1121" s="6"/>
      <c r="AL1121" s="68"/>
      <c r="AM1121" s="69"/>
      <c r="AN1121" s="69"/>
      <c r="AO1121" s="69"/>
      <c r="AP1121" s="67"/>
      <c r="AQ1121" s="66"/>
      <c r="AR1121" s="6"/>
      <c r="AS1121" s="6"/>
      <c r="AT1121" s="6"/>
      <c r="AU1121" s="6"/>
      <c r="AV1121" s="6"/>
      <c r="AW1121" s="6"/>
      <c r="AX1121" s="6"/>
      <c r="AY1121" s="6"/>
      <c r="AZ1121" s="6"/>
      <c r="BA1121" s="6"/>
      <c r="BB1121" s="6"/>
      <c r="BC1121" s="6"/>
      <c r="BD1121" s="6"/>
      <c r="BE1121" s="6"/>
      <c r="BF1121" s="6"/>
      <c r="BG1121" s="6"/>
      <c r="BH1121" s="6"/>
      <c r="BI1121" s="6"/>
      <c r="BJ1121" s="6"/>
      <c r="BK1121" s="6"/>
      <c r="BL1121" s="6"/>
    </row>
    <row r="1122">
      <c r="A1122" s="6"/>
      <c r="B1122" s="36"/>
      <c r="C1122" s="36"/>
      <c r="D1122" s="6"/>
      <c r="E1122" s="6"/>
      <c r="F1122" s="6"/>
      <c r="G1122" s="6"/>
      <c r="H1122" s="6"/>
      <c r="I1122" s="6"/>
      <c r="J1122" s="6"/>
      <c r="K1122" s="6"/>
      <c r="L1122" s="6"/>
      <c r="M1122" s="6"/>
      <c r="N1122" s="6"/>
      <c r="O1122" s="6"/>
      <c r="P1122" s="6"/>
      <c r="Q1122" s="6"/>
      <c r="R1122" s="6"/>
      <c r="S1122" s="6"/>
      <c r="T1122" s="6"/>
      <c r="U1122" s="6"/>
      <c r="V1122" s="6"/>
      <c r="W1122" s="6"/>
      <c r="X1122" s="6"/>
      <c r="Y1122" s="6"/>
      <c r="Z1122" s="6"/>
      <c r="AA1122" s="6"/>
      <c r="AB1122" s="6"/>
      <c r="AC1122" s="6"/>
      <c r="AD1122" s="6"/>
      <c r="AE1122" s="6"/>
      <c r="AF1122" s="6"/>
      <c r="AG1122" s="6"/>
      <c r="AH1122" s="6"/>
      <c r="AI1122" s="6"/>
      <c r="AJ1122" s="6"/>
      <c r="AK1122" s="6"/>
      <c r="AL1122" s="68"/>
      <c r="AM1122" s="69"/>
      <c r="AN1122" s="69"/>
      <c r="AO1122" s="69"/>
      <c r="AP1122" s="67"/>
      <c r="AQ1122" s="66"/>
      <c r="AR1122" s="6"/>
      <c r="AS1122" s="6"/>
      <c r="AT1122" s="6"/>
      <c r="AU1122" s="6"/>
      <c r="AV1122" s="6"/>
      <c r="AW1122" s="6"/>
      <c r="AX1122" s="6"/>
      <c r="AY1122" s="6"/>
      <c r="AZ1122" s="6"/>
      <c r="BA1122" s="6"/>
      <c r="BB1122" s="6"/>
      <c r="BC1122" s="6"/>
      <c r="BD1122" s="6"/>
      <c r="BE1122" s="6"/>
      <c r="BF1122" s="6"/>
      <c r="BG1122" s="6"/>
      <c r="BH1122" s="6"/>
      <c r="BI1122" s="6"/>
      <c r="BJ1122" s="6"/>
      <c r="BK1122" s="6"/>
      <c r="BL1122" s="6"/>
    </row>
    <row r="1123">
      <c r="A1123" s="6"/>
      <c r="B1123" s="36"/>
      <c r="C1123" s="36"/>
      <c r="D1123" s="6"/>
      <c r="E1123" s="6"/>
      <c r="F1123" s="6"/>
      <c r="G1123" s="6"/>
      <c r="H1123" s="6"/>
      <c r="I1123" s="6"/>
      <c r="J1123" s="6"/>
      <c r="K1123" s="6"/>
      <c r="L1123" s="6"/>
      <c r="M1123" s="6"/>
      <c r="N1123" s="6"/>
      <c r="O1123" s="6"/>
      <c r="P1123" s="6"/>
      <c r="Q1123" s="6"/>
      <c r="R1123" s="6"/>
      <c r="S1123" s="6"/>
      <c r="T1123" s="6"/>
      <c r="U1123" s="6"/>
      <c r="V1123" s="6"/>
      <c r="W1123" s="6"/>
      <c r="X1123" s="6"/>
      <c r="Y1123" s="6"/>
      <c r="Z1123" s="6"/>
      <c r="AA1123" s="6"/>
      <c r="AB1123" s="6"/>
      <c r="AC1123" s="6"/>
      <c r="AD1123" s="6"/>
      <c r="AE1123" s="6"/>
      <c r="AF1123" s="6"/>
      <c r="AG1123" s="6"/>
      <c r="AH1123" s="6"/>
      <c r="AI1123" s="6"/>
      <c r="AJ1123" s="6"/>
      <c r="AK1123" s="6"/>
      <c r="AL1123" s="68"/>
      <c r="AM1123" s="69"/>
      <c r="AN1123" s="69"/>
      <c r="AO1123" s="69"/>
      <c r="AP1123" s="67"/>
      <c r="AQ1123" s="66"/>
      <c r="AR1123" s="6"/>
      <c r="AS1123" s="6"/>
      <c r="AT1123" s="6"/>
      <c r="AU1123" s="6"/>
      <c r="AV1123" s="6"/>
      <c r="AW1123" s="6"/>
      <c r="AX1123" s="6"/>
      <c r="AY1123" s="6"/>
      <c r="AZ1123" s="6"/>
      <c r="BA1123" s="6"/>
      <c r="BB1123" s="6"/>
      <c r="BC1123" s="6"/>
      <c r="BD1123" s="6"/>
      <c r="BE1123" s="6"/>
      <c r="BF1123" s="6"/>
      <c r="BG1123" s="6"/>
      <c r="BH1123" s="6"/>
      <c r="BI1123" s="6"/>
      <c r="BJ1123" s="6"/>
      <c r="BK1123" s="6"/>
      <c r="BL1123" s="6"/>
    </row>
    <row r="1124">
      <c r="A1124" s="6"/>
      <c r="B1124" s="36"/>
      <c r="C1124" s="36"/>
      <c r="D1124" s="6"/>
      <c r="E1124" s="6"/>
      <c r="F1124" s="6"/>
      <c r="G1124" s="6"/>
      <c r="H1124" s="6"/>
      <c r="I1124" s="6"/>
      <c r="J1124" s="6"/>
      <c r="K1124" s="6"/>
      <c r="L1124" s="6"/>
      <c r="M1124" s="6"/>
      <c r="N1124" s="6"/>
      <c r="O1124" s="6"/>
      <c r="P1124" s="6"/>
      <c r="Q1124" s="6"/>
      <c r="R1124" s="6"/>
      <c r="S1124" s="6"/>
      <c r="T1124" s="6"/>
      <c r="U1124" s="6"/>
      <c r="V1124" s="6"/>
      <c r="W1124" s="6"/>
      <c r="X1124" s="6"/>
      <c r="Y1124" s="6"/>
      <c r="Z1124" s="6"/>
      <c r="AA1124" s="6"/>
      <c r="AB1124" s="6"/>
      <c r="AC1124" s="6"/>
      <c r="AD1124" s="6"/>
      <c r="AE1124" s="6"/>
      <c r="AF1124" s="6"/>
      <c r="AG1124" s="6"/>
      <c r="AH1124" s="6"/>
      <c r="AI1124" s="6"/>
      <c r="AJ1124" s="6"/>
      <c r="AK1124" s="6"/>
      <c r="AL1124" s="68"/>
      <c r="AM1124" s="69"/>
      <c r="AN1124" s="69"/>
      <c r="AO1124" s="69"/>
      <c r="AP1124" s="67"/>
      <c r="AQ1124" s="66"/>
      <c r="AR1124" s="6"/>
      <c r="AS1124" s="6"/>
      <c r="AT1124" s="6"/>
      <c r="AU1124" s="6"/>
      <c r="AV1124" s="6"/>
      <c r="AW1124" s="6"/>
      <c r="AX1124" s="6"/>
      <c r="AY1124" s="6"/>
      <c r="AZ1124" s="6"/>
      <c r="BA1124" s="6"/>
      <c r="BB1124" s="6"/>
      <c r="BC1124" s="6"/>
      <c r="BD1124" s="6"/>
      <c r="BE1124" s="6"/>
      <c r="BF1124" s="6"/>
      <c r="BG1124" s="6"/>
      <c r="BH1124" s="6"/>
      <c r="BI1124" s="6"/>
      <c r="BJ1124" s="6"/>
      <c r="BK1124" s="6"/>
      <c r="BL1124" s="6"/>
    </row>
    <row r="1125">
      <c r="A1125" s="6"/>
      <c r="B1125" s="36"/>
      <c r="C1125" s="36"/>
      <c r="D1125" s="6"/>
      <c r="E1125" s="6"/>
      <c r="F1125" s="6"/>
      <c r="G1125" s="6"/>
      <c r="H1125" s="6"/>
      <c r="I1125" s="6"/>
      <c r="J1125" s="6"/>
      <c r="K1125" s="6"/>
      <c r="L1125" s="6"/>
      <c r="M1125" s="6"/>
      <c r="N1125" s="6"/>
      <c r="O1125" s="6"/>
      <c r="P1125" s="6"/>
      <c r="Q1125" s="6"/>
      <c r="R1125" s="6"/>
      <c r="S1125" s="6"/>
      <c r="T1125" s="6"/>
      <c r="U1125" s="6"/>
      <c r="V1125" s="6"/>
      <c r="W1125" s="6"/>
      <c r="X1125" s="6"/>
      <c r="Y1125" s="6"/>
      <c r="Z1125" s="6"/>
      <c r="AA1125" s="6"/>
      <c r="AB1125" s="6"/>
      <c r="AC1125" s="6"/>
      <c r="AD1125" s="6"/>
      <c r="AE1125" s="6"/>
      <c r="AF1125" s="6"/>
      <c r="AG1125" s="6"/>
      <c r="AH1125" s="6"/>
      <c r="AI1125" s="6"/>
      <c r="AJ1125" s="6"/>
      <c r="AK1125" s="6"/>
      <c r="AL1125" s="68"/>
      <c r="AM1125" s="69"/>
      <c r="AN1125" s="69"/>
      <c r="AO1125" s="69"/>
      <c r="AP1125" s="67"/>
      <c r="AQ1125" s="66"/>
      <c r="AR1125" s="6"/>
      <c r="AS1125" s="6"/>
      <c r="AT1125" s="6"/>
      <c r="AU1125" s="6"/>
      <c r="AV1125" s="6"/>
      <c r="AW1125" s="6"/>
      <c r="AX1125" s="6"/>
      <c r="AY1125" s="6"/>
      <c r="AZ1125" s="6"/>
      <c r="BA1125" s="6"/>
      <c r="BB1125" s="6"/>
      <c r="BC1125" s="6"/>
      <c r="BD1125" s="6"/>
      <c r="BE1125" s="6"/>
      <c r="BF1125" s="6"/>
      <c r="BG1125" s="6"/>
      <c r="BH1125" s="6"/>
      <c r="BI1125" s="6"/>
      <c r="BJ1125" s="6"/>
      <c r="BK1125" s="6"/>
      <c r="BL1125" s="6"/>
    </row>
    <row r="1126">
      <c r="A1126" s="6"/>
      <c r="B1126" s="36"/>
      <c r="C1126" s="36"/>
      <c r="D1126" s="6"/>
      <c r="E1126" s="6"/>
      <c r="F1126" s="6"/>
      <c r="G1126" s="6"/>
      <c r="H1126" s="6"/>
      <c r="I1126" s="6"/>
      <c r="J1126" s="6"/>
      <c r="K1126" s="6"/>
      <c r="L1126" s="6"/>
      <c r="M1126" s="6"/>
      <c r="N1126" s="6"/>
      <c r="O1126" s="6"/>
      <c r="P1126" s="6"/>
      <c r="Q1126" s="6"/>
      <c r="R1126" s="6"/>
      <c r="S1126" s="6"/>
      <c r="T1126" s="6"/>
      <c r="U1126" s="6"/>
      <c r="V1126" s="6"/>
      <c r="W1126" s="6"/>
      <c r="X1126" s="6"/>
      <c r="Y1126" s="6"/>
      <c r="Z1126" s="6"/>
      <c r="AA1126" s="6"/>
      <c r="AB1126" s="6"/>
      <c r="AC1126" s="6"/>
      <c r="AD1126" s="6"/>
      <c r="AE1126" s="6"/>
      <c r="AF1126" s="6"/>
      <c r="AG1126" s="6"/>
      <c r="AH1126" s="6"/>
      <c r="AI1126" s="6"/>
      <c r="AJ1126" s="6"/>
      <c r="AK1126" s="6"/>
      <c r="AL1126" s="68"/>
      <c r="AM1126" s="69"/>
      <c r="AN1126" s="69"/>
      <c r="AO1126" s="69"/>
      <c r="AP1126" s="67"/>
      <c r="AQ1126" s="66"/>
      <c r="AR1126" s="6"/>
      <c r="AS1126" s="6"/>
      <c r="AT1126" s="6"/>
      <c r="AU1126" s="6"/>
      <c r="AV1126" s="6"/>
      <c r="AW1126" s="6"/>
      <c r="AX1126" s="6"/>
      <c r="AY1126" s="6"/>
      <c r="AZ1126" s="6"/>
      <c r="BA1126" s="6"/>
      <c r="BB1126" s="6"/>
      <c r="BC1126" s="6"/>
      <c r="BD1126" s="6"/>
      <c r="BE1126" s="6"/>
      <c r="BF1126" s="6"/>
      <c r="BG1126" s="6"/>
      <c r="BH1126" s="6"/>
      <c r="BI1126" s="6"/>
      <c r="BJ1126" s="6"/>
      <c r="BK1126" s="6"/>
      <c r="BL1126" s="6"/>
    </row>
    <row r="1127">
      <c r="A1127" s="6"/>
      <c r="B1127" s="36"/>
      <c r="C1127" s="36"/>
      <c r="D1127" s="6"/>
      <c r="E1127" s="6"/>
      <c r="F1127" s="6"/>
      <c r="G1127" s="6"/>
      <c r="H1127" s="6"/>
      <c r="I1127" s="6"/>
      <c r="J1127" s="6"/>
      <c r="K1127" s="6"/>
      <c r="L1127" s="6"/>
      <c r="M1127" s="6"/>
      <c r="N1127" s="6"/>
      <c r="O1127" s="6"/>
      <c r="P1127" s="6"/>
      <c r="Q1127" s="6"/>
      <c r="R1127" s="6"/>
      <c r="S1127" s="6"/>
      <c r="T1127" s="6"/>
      <c r="U1127" s="6"/>
      <c r="V1127" s="6"/>
      <c r="W1127" s="6"/>
      <c r="X1127" s="6"/>
      <c r="Y1127" s="6"/>
      <c r="Z1127" s="6"/>
      <c r="AA1127" s="6"/>
      <c r="AB1127" s="6"/>
      <c r="AC1127" s="6"/>
      <c r="AD1127" s="6"/>
      <c r="AE1127" s="6"/>
      <c r="AF1127" s="6"/>
      <c r="AG1127" s="6"/>
      <c r="AH1127" s="6"/>
      <c r="AI1127" s="6"/>
      <c r="AJ1127" s="6"/>
      <c r="AK1127" s="6"/>
      <c r="AL1127" s="68"/>
      <c r="AM1127" s="69"/>
      <c r="AN1127" s="69"/>
      <c r="AO1127" s="69"/>
      <c r="AP1127" s="67"/>
      <c r="AQ1127" s="66"/>
      <c r="AR1127" s="6"/>
      <c r="AS1127" s="6"/>
      <c r="AT1127" s="6"/>
      <c r="AU1127" s="6"/>
      <c r="AV1127" s="6"/>
      <c r="AW1127" s="6"/>
      <c r="AX1127" s="6"/>
      <c r="AY1127" s="6"/>
      <c r="AZ1127" s="6"/>
      <c r="BA1127" s="6"/>
      <c r="BB1127" s="6"/>
      <c r="BC1127" s="6"/>
      <c r="BD1127" s="6"/>
      <c r="BE1127" s="6"/>
      <c r="BF1127" s="6"/>
      <c r="BG1127" s="6"/>
      <c r="BH1127" s="6"/>
      <c r="BI1127" s="6"/>
      <c r="BJ1127" s="6"/>
      <c r="BK1127" s="6"/>
      <c r="BL1127" s="6"/>
    </row>
    <row r="1128">
      <c r="A1128" s="6"/>
      <c r="B1128" s="36"/>
      <c r="C1128" s="36"/>
      <c r="D1128" s="6"/>
      <c r="E1128" s="6"/>
      <c r="F1128" s="6"/>
      <c r="G1128" s="6"/>
      <c r="H1128" s="6"/>
      <c r="I1128" s="6"/>
      <c r="J1128" s="6"/>
      <c r="K1128" s="6"/>
      <c r="L1128" s="6"/>
      <c r="M1128" s="6"/>
      <c r="N1128" s="6"/>
      <c r="O1128" s="6"/>
      <c r="P1128" s="6"/>
      <c r="Q1128" s="6"/>
      <c r="R1128" s="6"/>
      <c r="S1128" s="6"/>
      <c r="T1128" s="6"/>
      <c r="U1128" s="6"/>
      <c r="V1128" s="6"/>
      <c r="W1128" s="6"/>
      <c r="X1128" s="6"/>
      <c r="Y1128" s="6"/>
      <c r="Z1128" s="6"/>
      <c r="AA1128" s="6"/>
      <c r="AB1128" s="6"/>
      <c r="AC1128" s="6"/>
      <c r="AD1128" s="6"/>
      <c r="AE1128" s="6"/>
      <c r="AF1128" s="6"/>
      <c r="AG1128" s="6"/>
      <c r="AH1128" s="6"/>
      <c r="AI1128" s="6"/>
      <c r="AJ1128" s="6"/>
      <c r="AK1128" s="6"/>
      <c r="AL1128" s="68"/>
      <c r="AM1128" s="69"/>
      <c r="AN1128" s="69"/>
      <c r="AO1128" s="69"/>
      <c r="AP1128" s="67"/>
      <c r="AQ1128" s="66"/>
      <c r="AR1128" s="6"/>
      <c r="AS1128" s="6"/>
      <c r="AT1128" s="6"/>
      <c r="AU1128" s="6"/>
      <c r="AV1128" s="6"/>
      <c r="AW1128" s="6"/>
      <c r="AX1128" s="6"/>
      <c r="AY1128" s="6"/>
      <c r="AZ1128" s="6"/>
      <c r="BA1128" s="6"/>
      <c r="BB1128" s="6"/>
      <c r="BC1128" s="6"/>
      <c r="BD1128" s="6"/>
      <c r="BE1128" s="6"/>
      <c r="BF1128" s="6"/>
      <c r="BG1128" s="6"/>
      <c r="BH1128" s="6"/>
      <c r="BI1128" s="6"/>
      <c r="BJ1128" s="6"/>
      <c r="BK1128" s="6"/>
      <c r="BL1128" s="6"/>
    </row>
    <row r="1129">
      <c r="A1129" s="6"/>
      <c r="B1129" s="36"/>
      <c r="C1129" s="36"/>
      <c r="D1129" s="6"/>
      <c r="E1129" s="6"/>
      <c r="F1129" s="6"/>
      <c r="G1129" s="6"/>
      <c r="H1129" s="6"/>
      <c r="I1129" s="6"/>
      <c r="J1129" s="6"/>
      <c r="K1129" s="6"/>
      <c r="L1129" s="6"/>
      <c r="M1129" s="6"/>
      <c r="N1129" s="6"/>
      <c r="O1129" s="6"/>
      <c r="P1129" s="6"/>
      <c r="Q1129" s="6"/>
      <c r="R1129" s="6"/>
      <c r="S1129" s="6"/>
      <c r="T1129" s="6"/>
      <c r="U1129" s="6"/>
      <c r="V1129" s="6"/>
      <c r="W1129" s="6"/>
      <c r="X1129" s="6"/>
      <c r="Y1129" s="6"/>
      <c r="Z1129" s="6"/>
      <c r="AA1129" s="6"/>
      <c r="AB1129" s="6"/>
      <c r="AC1129" s="6"/>
      <c r="AD1129" s="6"/>
      <c r="AE1129" s="6"/>
      <c r="AF1129" s="6"/>
      <c r="AG1129" s="6"/>
      <c r="AH1129" s="6"/>
      <c r="AI1129" s="6"/>
      <c r="AJ1129" s="6"/>
      <c r="AK1129" s="6"/>
      <c r="AL1129" s="68"/>
      <c r="AM1129" s="69"/>
      <c r="AN1129" s="69"/>
      <c r="AO1129" s="69"/>
      <c r="AP1129" s="67"/>
      <c r="AQ1129" s="66"/>
      <c r="AR1129" s="6"/>
      <c r="AS1129" s="6"/>
      <c r="AT1129" s="6"/>
      <c r="AU1129" s="6"/>
      <c r="AV1129" s="6"/>
      <c r="AW1129" s="6"/>
      <c r="AX1129" s="6"/>
      <c r="AY1129" s="6"/>
      <c r="AZ1129" s="6"/>
      <c r="BA1129" s="6"/>
      <c r="BB1129" s="6"/>
      <c r="BC1129" s="6"/>
      <c r="BD1129" s="6"/>
      <c r="BE1129" s="6"/>
      <c r="BF1129" s="6"/>
      <c r="BG1129" s="6"/>
      <c r="BH1129" s="6"/>
      <c r="BI1129" s="6"/>
      <c r="BJ1129" s="6"/>
      <c r="BK1129" s="6"/>
      <c r="BL1129" s="6"/>
    </row>
    <row r="1130">
      <c r="A1130" s="6"/>
      <c r="B1130" s="36"/>
      <c r="C1130" s="36"/>
      <c r="D1130" s="6"/>
      <c r="E1130" s="6"/>
      <c r="F1130" s="6"/>
      <c r="G1130" s="6"/>
      <c r="H1130" s="6"/>
      <c r="I1130" s="6"/>
      <c r="J1130" s="6"/>
      <c r="K1130" s="6"/>
      <c r="L1130" s="6"/>
      <c r="M1130" s="6"/>
      <c r="N1130" s="6"/>
      <c r="O1130" s="6"/>
      <c r="P1130" s="6"/>
      <c r="Q1130" s="6"/>
      <c r="R1130" s="6"/>
      <c r="S1130" s="6"/>
      <c r="T1130" s="6"/>
      <c r="U1130" s="6"/>
      <c r="V1130" s="6"/>
      <c r="W1130" s="6"/>
      <c r="X1130" s="6"/>
      <c r="Y1130" s="6"/>
      <c r="Z1130" s="6"/>
      <c r="AA1130" s="6"/>
      <c r="AB1130" s="6"/>
      <c r="AC1130" s="6"/>
      <c r="AD1130" s="6"/>
      <c r="AE1130" s="6"/>
      <c r="AF1130" s="6"/>
      <c r="AG1130" s="6"/>
      <c r="AH1130" s="6"/>
      <c r="AI1130" s="6"/>
      <c r="AJ1130" s="6"/>
      <c r="AK1130" s="6"/>
      <c r="AL1130" s="68"/>
      <c r="AM1130" s="69"/>
      <c r="AN1130" s="69"/>
      <c r="AO1130" s="69"/>
      <c r="AP1130" s="67"/>
      <c r="AQ1130" s="66"/>
      <c r="AR1130" s="6"/>
      <c r="AS1130" s="6"/>
      <c r="AT1130" s="6"/>
      <c r="AU1130" s="6"/>
      <c r="AV1130" s="6"/>
      <c r="AW1130" s="6"/>
      <c r="AX1130" s="6"/>
      <c r="AY1130" s="6"/>
      <c r="AZ1130" s="6"/>
      <c r="BA1130" s="6"/>
      <c r="BB1130" s="6"/>
      <c r="BC1130" s="6"/>
      <c r="BD1130" s="6"/>
      <c r="BE1130" s="6"/>
      <c r="BF1130" s="6"/>
      <c r="BG1130" s="6"/>
      <c r="BH1130" s="6"/>
      <c r="BI1130" s="6"/>
      <c r="BJ1130" s="6"/>
      <c r="BK1130" s="6"/>
      <c r="BL1130" s="6"/>
    </row>
    <row r="1131">
      <c r="A1131" s="6"/>
      <c r="B1131" s="36"/>
      <c r="C1131" s="36"/>
      <c r="D1131" s="6"/>
      <c r="E1131" s="6"/>
      <c r="F1131" s="6"/>
      <c r="G1131" s="6"/>
      <c r="H1131" s="6"/>
      <c r="I1131" s="6"/>
      <c r="J1131" s="6"/>
      <c r="K1131" s="6"/>
      <c r="L1131" s="6"/>
      <c r="M1131" s="6"/>
      <c r="N1131" s="6"/>
      <c r="O1131" s="6"/>
      <c r="P1131" s="6"/>
      <c r="Q1131" s="6"/>
      <c r="R1131" s="6"/>
      <c r="S1131" s="6"/>
      <c r="T1131" s="6"/>
      <c r="U1131" s="6"/>
      <c r="V1131" s="6"/>
      <c r="W1131" s="6"/>
      <c r="X1131" s="6"/>
      <c r="Y1131" s="6"/>
      <c r="Z1131" s="6"/>
      <c r="AA1131" s="6"/>
      <c r="AB1131" s="6"/>
      <c r="AC1131" s="6"/>
      <c r="AD1131" s="6"/>
      <c r="AE1131" s="6"/>
      <c r="AF1131" s="6"/>
      <c r="AG1131" s="6"/>
      <c r="AH1131" s="6"/>
      <c r="AI1131" s="6"/>
      <c r="AJ1131" s="6"/>
      <c r="AK1131" s="6"/>
      <c r="AL1131" s="68"/>
      <c r="AM1131" s="69"/>
      <c r="AN1131" s="69"/>
      <c r="AO1131" s="69"/>
      <c r="AP1131" s="67"/>
      <c r="AQ1131" s="66"/>
      <c r="AR1131" s="6"/>
      <c r="AS1131" s="6"/>
      <c r="AT1131" s="6"/>
      <c r="AU1131" s="6"/>
      <c r="AV1131" s="6"/>
      <c r="AW1131" s="6"/>
      <c r="AX1131" s="6"/>
      <c r="AY1131" s="6"/>
      <c r="AZ1131" s="6"/>
      <c r="BA1131" s="6"/>
      <c r="BB1131" s="6"/>
      <c r="BC1131" s="6"/>
      <c r="BD1131" s="6"/>
      <c r="BE1131" s="6"/>
      <c r="BF1131" s="6"/>
      <c r="BG1131" s="6"/>
      <c r="BH1131" s="6"/>
      <c r="BI1131" s="6"/>
      <c r="BJ1131" s="6"/>
      <c r="BK1131" s="6"/>
      <c r="BL1131" s="6"/>
    </row>
    <row r="1132">
      <c r="A1132" s="6"/>
      <c r="B1132" s="36"/>
      <c r="C1132" s="36"/>
      <c r="D1132" s="6"/>
      <c r="E1132" s="6"/>
      <c r="F1132" s="6"/>
      <c r="G1132" s="6"/>
      <c r="H1132" s="6"/>
      <c r="I1132" s="6"/>
      <c r="J1132" s="6"/>
      <c r="K1132" s="6"/>
      <c r="L1132" s="6"/>
      <c r="M1132" s="6"/>
      <c r="N1132" s="6"/>
      <c r="O1132" s="6"/>
      <c r="P1132" s="6"/>
      <c r="Q1132" s="6"/>
      <c r="R1132" s="6"/>
      <c r="S1132" s="6"/>
      <c r="T1132" s="6"/>
      <c r="U1132" s="6"/>
      <c r="V1132" s="6"/>
      <c r="W1132" s="6"/>
      <c r="X1132" s="6"/>
      <c r="Y1132" s="6"/>
      <c r="Z1132" s="6"/>
      <c r="AA1132" s="6"/>
      <c r="AB1132" s="6"/>
      <c r="AC1132" s="6"/>
      <c r="AD1132" s="6"/>
      <c r="AE1132" s="6"/>
      <c r="AF1132" s="6"/>
      <c r="AG1132" s="6"/>
      <c r="AH1132" s="6"/>
      <c r="AI1132" s="6"/>
      <c r="AJ1132" s="6"/>
      <c r="AK1132" s="6"/>
      <c r="AL1132" s="68"/>
      <c r="AM1132" s="69"/>
      <c r="AN1132" s="69"/>
      <c r="AO1132" s="69"/>
      <c r="AP1132" s="67"/>
      <c r="AQ1132" s="66"/>
      <c r="AR1132" s="6"/>
      <c r="AS1132" s="6"/>
      <c r="AT1132" s="6"/>
      <c r="AU1132" s="6"/>
      <c r="AV1132" s="6"/>
      <c r="AW1132" s="6"/>
      <c r="AX1132" s="6"/>
      <c r="AY1132" s="6"/>
      <c r="AZ1132" s="6"/>
      <c r="BA1132" s="6"/>
      <c r="BB1132" s="6"/>
      <c r="BC1132" s="6"/>
      <c r="BD1132" s="6"/>
      <c r="BE1132" s="6"/>
      <c r="BF1132" s="6"/>
      <c r="BG1132" s="6"/>
      <c r="BH1132" s="6"/>
      <c r="BI1132" s="6"/>
      <c r="BJ1132" s="6"/>
      <c r="BK1132" s="6"/>
      <c r="BL1132" s="6"/>
    </row>
    <row r="1133">
      <c r="A1133" s="6"/>
      <c r="B1133" s="36"/>
      <c r="C1133" s="36"/>
      <c r="D1133" s="6"/>
      <c r="E1133" s="6"/>
      <c r="F1133" s="6"/>
      <c r="G1133" s="6"/>
      <c r="H1133" s="6"/>
      <c r="I1133" s="6"/>
      <c r="J1133" s="6"/>
      <c r="K1133" s="6"/>
      <c r="L1133" s="6"/>
      <c r="M1133" s="6"/>
      <c r="N1133" s="6"/>
      <c r="O1133" s="6"/>
      <c r="P1133" s="6"/>
      <c r="Q1133" s="6"/>
      <c r="R1133" s="6"/>
      <c r="S1133" s="6"/>
      <c r="T1133" s="6"/>
      <c r="U1133" s="6"/>
      <c r="V1133" s="6"/>
      <c r="W1133" s="6"/>
      <c r="X1133" s="6"/>
      <c r="Y1133" s="6"/>
      <c r="Z1133" s="6"/>
      <c r="AA1133" s="6"/>
      <c r="AB1133" s="6"/>
      <c r="AC1133" s="6"/>
      <c r="AD1133" s="6"/>
      <c r="AE1133" s="6"/>
      <c r="AF1133" s="6"/>
      <c r="AG1133" s="6"/>
      <c r="AH1133" s="6"/>
      <c r="AI1133" s="6"/>
      <c r="AJ1133" s="6"/>
      <c r="AK1133" s="6"/>
      <c r="AL1133" s="68"/>
      <c r="AM1133" s="69"/>
      <c r="AN1133" s="69"/>
      <c r="AO1133" s="69"/>
      <c r="AP1133" s="67"/>
      <c r="AQ1133" s="66"/>
      <c r="AR1133" s="6"/>
      <c r="AS1133" s="6"/>
      <c r="AT1133" s="6"/>
      <c r="AU1133" s="6"/>
      <c r="AV1133" s="6"/>
      <c r="AW1133" s="6"/>
      <c r="AX1133" s="6"/>
      <c r="AY1133" s="6"/>
      <c r="AZ1133" s="6"/>
      <c r="BA1133" s="6"/>
      <c r="BB1133" s="6"/>
      <c r="BC1133" s="6"/>
      <c r="BD1133" s="6"/>
      <c r="BE1133" s="6"/>
      <c r="BF1133" s="6"/>
      <c r="BG1133" s="6"/>
      <c r="BH1133" s="6"/>
      <c r="BI1133" s="6"/>
      <c r="BJ1133" s="6"/>
      <c r="BK1133" s="6"/>
      <c r="BL1133" s="6"/>
    </row>
    <row r="1134">
      <c r="A1134" s="6"/>
      <c r="B1134" s="36"/>
      <c r="C1134" s="36"/>
      <c r="D1134" s="6"/>
      <c r="E1134" s="6"/>
      <c r="F1134" s="6"/>
      <c r="G1134" s="6"/>
      <c r="H1134" s="6"/>
      <c r="I1134" s="6"/>
      <c r="J1134" s="6"/>
      <c r="K1134" s="6"/>
      <c r="L1134" s="6"/>
      <c r="M1134" s="6"/>
      <c r="N1134" s="6"/>
      <c r="O1134" s="6"/>
      <c r="P1134" s="6"/>
      <c r="Q1134" s="6"/>
      <c r="R1134" s="6"/>
      <c r="S1134" s="6"/>
      <c r="T1134" s="6"/>
      <c r="U1134" s="6"/>
      <c r="V1134" s="6"/>
      <c r="W1134" s="6"/>
      <c r="X1134" s="6"/>
      <c r="Y1134" s="6"/>
      <c r="Z1134" s="6"/>
      <c r="AA1134" s="6"/>
      <c r="AB1134" s="6"/>
      <c r="AC1134" s="6"/>
      <c r="AD1134" s="6"/>
      <c r="AE1134" s="6"/>
      <c r="AF1134" s="6"/>
      <c r="AG1134" s="6"/>
      <c r="AH1134" s="6"/>
      <c r="AI1134" s="6"/>
      <c r="AJ1134" s="6"/>
      <c r="AK1134" s="6"/>
      <c r="AL1134" s="68"/>
      <c r="AM1134" s="69"/>
      <c r="AN1134" s="69"/>
      <c r="AO1134" s="69"/>
      <c r="AP1134" s="67"/>
      <c r="AQ1134" s="66"/>
      <c r="AR1134" s="6"/>
      <c r="AS1134" s="6"/>
      <c r="AT1134" s="6"/>
      <c r="AU1134" s="6"/>
      <c r="AV1134" s="6"/>
      <c r="AW1134" s="6"/>
      <c r="AX1134" s="6"/>
      <c r="AY1134" s="6"/>
      <c r="AZ1134" s="6"/>
      <c r="BA1134" s="6"/>
      <c r="BB1134" s="6"/>
      <c r="BC1134" s="6"/>
      <c r="BD1134" s="6"/>
      <c r="BE1134" s="6"/>
      <c r="BF1134" s="6"/>
      <c r="BG1134" s="6"/>
      <c r="BH1134" s="6"/>
      <c r="BI1134" s="6"/>
      <c r="BJ1134" s="6"/>
      <c r="BK1134" s="6"/>
      <c r="BL1134" s="6"/>
    </row>
    <row r="1135">
      <c r="A1135" s="6"/>
      <c r="B1135" s="36"/>
      <c r="C1135" s="36"/>
      <c r="D1135" s="6"/>
      <c r="E1135" s="6"/>
      <c r="F1135" s="6"/>
      <c r="G1135" s="6"/>
      <c r="H1135" s="6"/>
      <c r="I1135" s="6"/>
      <c r="J1135" s="6"/>
      <c r="K1135" s="6"/>
      <c r="L1135" s="6"/>
      <c r="M1135" s="6"/>
      <c r="N1135" s="6"/>
      <c r="O1135" s="6"/>
      <c r="P1135" s="6"/>
      <c r="Q1135" s="6"/>
      <c r="R1135" s="6"/>
      <c r="S1135" s="6"/>
      <c r="T1135" s="6"/>
      <c r="U1135" s="6"/>
      <c r="V1135" s="6"/>
      <c r="W1135" s="6"/>
      <c r="X1135" s="6"/>
      <c r="Y1135" s="6"/>
      <c r="Z1135" s="6"/>
      <c r="AA1135" s="6"/>
      <c r="AB1135" s="6"/>
      <c r="AC1135" s="6"/>
      <c r="AD1135" s="6"/>
      <c r="AE1135" s="6"/>
      <c r="AF1135" s="6"/>
      <c r="AG1135" s="6"/>
      <c r="AH1135" s="6"/>
      <c r="AI1135" s="6"/>
      <c r="AJ1135" s="6"/>
      <c r="AK1135" s="6"/>
      <c r="AL1135" s="68"/>
      <c r="AM1135" s="69"/>
      <c r="AN1135" s="69"/>
      <c r="AO1135" s="69"/>
      <c r="AP1135" s="67"/>
      <c r="AQ1135" s="66"/>
      <c r="AR1135" s="6"/>
      <c r="AS1135" s="6"/>
      <c r="AT1135" s="6"/>
      <c r="AU1135" s="6"/>
      <c r="AV1135" s="6"/>
      <c r="AW1135" s="6"/>
      <c r="AX1135" s="6"/>
      <c r="AY1135" s="6"/>
      <c r="AZ1135" s="6"/>
      <c r="BA1135" s="6"/>
      <c r="BB1135" s="6"/>
      <c r="BC1135" s="6"/>
      <c r="BD1135" s="6"/>
      <c r="BE1135" s="6"/>
      <c r="BF1135" s="6"/>
      <c r="BG1135" s="6"/>
      <c r="BH1135" s="6"/>
      <c r="BI1135" s="6"/>
      <c r="BJ1135" s="6"/>
      <c r="BK1135" s="6"/>
      <c r="BL1135" s="6"/>
    </row>
    <row r="1136">
      <c r="A1136" s="6"/>
      <c r="B1136" s="36"/>
      <c r="C1136" s="36"/>
      <c r="D1136" s="6"/>
      <c r="E1136" s="6"/>
      <c r="F1136" s="6"/>
      <c r="G1136" s="6"/>
      <c r="H1136" s="6"/>
      <c r="I1136" s="6"/>
      <c r="J1136" s="6"/>
      <c r="K1136" s="6"/>
      <c r="L1136" s="6"/>
      <c r="M1136" s="6"/>
      <c r="N1136" s="6"/>
      <c r="O1136" s="6"/>
      <c r="P1136" s="6"/>
      <c r="Q1136" s="6"/>
      <c r="R1136" s="6"/>
      <c r="S1136" s="6"/>
      <c r="T1136" s="6"/>
      <c r="U1136" s="6"/>
      <c r="V1136" s="6"/>
      <c r="W1136" s="6"/>
      <c r="X1136" s="6"/>
      <c r="Y1136" s="6"/>
      <c r="Z1136" s="6"/>
      <c r="AA1136" s="6"/>
      <c r="AB1136" s="6"/>
      <c r="AC1136" s="6"/>
      <c r="AD1136" s="6"/>
      <c r="AE1136" s="6"/>
      <c r="AF1136" s="6"/>
      <c r="AG1136" s="6"/>
      <c r="AH1136" s="6"/>
      <c r="AI1136" s="6"/>
      <c r="AJ1136" s="6"/>
      <c r="AK1136" s="6"/>
      <c r="AL1136" s="68"/>
      <c r="AM1136" s="69"/>
      <c r="AN1136" s="69"/>
      <c r="AO1136" s="69"/>
      <c r="AP1136" s="67"/>
      <c r="AQ1136" s="66"/>
      <c r="AR1136" s="6"/>
      <c r="AS1136" s="6"/>
      <c r="AT1136" s="6"/>
      <c r="AU1136" s="6"/>
      <c r="AV1136" s="6"/>
      <c r="AW1136" s="6"/>
      <c r="AX1136" s="6"/>
      <c r="AY1136" s="6"/>
      <c r="AZ1136" s="6"/>
      <c r="BA1136" s="6"/>
      <c r="BB1136" s="6"/>
      <c r="BC1136" s="6"/>
      <c r="BD1136" s="6"/>
      <c r="BE1136" s="6"/>
      <c r="BF1136" s="6"/>
      <c r="BG1136" s="6"/>
      <c r="BH1136" s="6"/>
      <c r="BI1136" s="6"/>
      <c r="BJ1136" s="6"/>
      <c r="BK1136" s="6"/>
      <c r="BL1136" s="6"/>
    </row>
    <row r="1137">
      <c r="A1137" s="6"/>
      <c r="B1137" s="36"/>
      <c r="C1137" s="36"/>
      <c r="D1137" s="6"/>
      <c r="E1137" s="6"/>
      <c r="F1137" s="6"/>
      <c r="G1137" s="6"/>
      <c r="H1137" s="6"/>
      <c r="I1137" s="6"/>
      <c r="J1137" s="6"/>
      <c r="K1137" s="6"/>
      <c r="L1137" s="6"/>
      <c r="M1137" s="6"/>
      <c r="N1137" s="6"/>
      <c r="O1137" s="6"/>
      <c r="P1137" s="6"/>
      <c r="Q1137" s="6"/>
      <c r="R1137" s="6"/>
      <c r="S1137" s="6"/>
      <c r="T1137" s="6"/>
      <c r="U1137" s="6"/>
      <c r="V1137" s="6"/>
      <c r="W1137" s="6"/>
      <c r="X1137" s="6"/>
      <c r="Y1137" s="6"/>
      <c r="Z1137" s="6"/>
      <c r="AA1137" s="6"/>
      <c r="AB1137" s="6"/>
      <c r="AC1137" s="6"/>
      <c r="AD1137" s="6"/>
      <c r="AE1137" s="6"/>
      <c r="AF1137" s="6"/>
      <c r="AG1137" s="6"/>
      <c r="AH1137" s="6"/>
      <c r="AI1137" s="6"/>
      <c r="AJ1137" s="6"/>
      <c r="AK1137" s="6"/>
      <c r="AL1137" s="68"/>
      <c r="AM1137" s="69"/>
      <c r="AN1137" s="69"/>
      <c r="AO1137" s="69"/>
      <c r="AP1137" s="67"/>
      <c r="AQ1137" s="66"/>
      <c r="AR1137" s="6"/>
      <c r="AS1137" s="6"/>
      <c r="AT1137" s="6"/>
      <c r="AU1137" s="6"/>
      <c r="AV1137" s="6"/>
      <c r="AW1137" s="6"/>
      <c r="AX1137" s="6"/>
      <c r="AY1137" s="6"/>
      <c r="AZ1137" s="6"/>
      <c r="BA1137" s="6"/>
      <c r="BB1137" s="6"/>
      <c r="BC1137" s="6"/>
      <c r="BD1137" s="6"/>
      <c r="BE1137" s="6"/>
      <c r="BF1137" s="6"/>
      <c r="BG1137" s="6"/>
      <c r="BH1137" s="6"/>
      <c r="BI1137" s="6"/>
      <c r="BJ1137" s="6"/>
      <c r="BK1137" s="6"/>
      <c r="BL1137" s="6"/>
    </row>
    <row r="1138">
      <c r="A1138" s="6"/>
      <c r="B1138" s="36"/>
      <c r="C1138" s="36"/>
      <c r="D1138" s="6"/>
      <c r="E1138" s="6"/>
      <c r="F1138" s="6"/>
      <c r="G1138" s="6"/>
      <c r="H1138" s="6"/>
      <c r="I1138" s="6"/>
      <c r="J1138" s="6"/>
      <c r="K1138" s="6"/>
      <c r="L1138" s="6"/>
      <c r="M1138" s="6"/>
      <c r="N1138" s="6"/>
      <c r="O1138" s="6"/>
      <c r="P1138" s="6"/>
      <c r="Q1138" s="6"/>
      <c r="R1138" s="6"/>
      <c r="S1138" s="6"/>
      <c r="T1138" s="6"/>
      <c r="U1138" s="6"/>
      <c r="V1138" s="6"/>
      <c r="W1138" s="6"/>
      <c r="X1138" s="6"/>
      <c r="Y1138" s="6"/>
      <c r="Z1138" s="6"/>
      <c r="AA1138" s="6"/>
      <c r="AB1138" s="6"/>
      <c r="AC1138" s="6"/>
      <c r="AD1138" s="6"/>
      <c r="AE1138" s="6"/>
      <c r="AF1138" s="6"/>
      <c r="AG1138" s="6"/>
      <c r="AH1138" s="6"/>
      <c r="AI1138" s="6"/>
      <c r="AJ1138" s="6"/>
      <c r="AK1138" s="6"/>
      <c r="AL1138" s="68"/>
      <c r="AM1138" s="69"/>
      <c r="AN1138" s="69"/>
      <c r="AO1138" s="69"/>
      <c r="AP1138" s="67"/>
      <c r="AQ1138" s="66"/>
      <c r="AR1138" s="6"/>
      <c r="AS1138" s="6"/>
      <c r="AT1138" s="6"/>
      <c r="AU1138" s="6"/>
      <c r="AV1138" s="6"/>
      <c r="AW1138" s="6"/>
      <c r="AX1138" s="6"/>
      <c r="AY1138" s="6"/>
      <c r="AZ1138" s="6"/>
      <c r="BA1138" s="6"/>
      <c r="BB1138" s="6"/>
      <c r="BC1138" s="6"/>
      <c r="BD1138" s="6"/>
      <c r="BE1138" s="6"/>
      <c r="BF1138" s="6"/>
      <c r="BG1138" s="6"/>
      <c r="BH1138" s="6"/>
      <c r="BI1138" s="6"/>
      <c r="BJ1138" s="6"/>
      <c r="BK1138" s="6"/>
      <c r="BL1138" s="6"/>
    </row>
    <row r="1139">
      <c r="A1139" s="6"/>
      <c r="B1139" s="36"/>
      <c r="C1139" s="36"/>
      <c r="D1139" s="6"/>
      <c r="E1139" s="6"/>
      <c r="F1139" s="6"/>
      <c r="G1139" s="6"/>
      <c r="H1139" s="6"/>
      <c r="I1139" s="6"/>
      <c r="J1139" s="6"/>
      <c r="K1139" s="6"/>
      <c r="L1139" s="6"/>
      <c r="M1139" s="6"/>
      <c r="N1139" s="6"/>
      <c r="O1139" s="6"/>
      <c r="P1139" s="6"/>
      <c r="Q1139" s="6"/>
      <c r="R1139" s="6"/>
      <c r="S1139" s="6"/>
      <c r="T1139" s="6"/>
      <c r="U1139" s="6"/>
      <c r="V1139" s="6"/>
      <c r="W1139" s="6"/>
      <c r="X1139" s="6"/>
      <c r="Y1139" s="6"/>
      <c r="Z1139" s="6"/>
      <c r="AA1139" s="6"/>
      <c r="AB1139" s="6"/>
      <c r="AC1139" s="6"/>
      <c r="AD1139" s="6"/>
      <c r="AE1139" s="6"/>
      <c r="AF1139" s="6"/>
      <c r="AG1139" s="6"/>
      <c r="AH1139" s="6"/>
      <c r="AI1139" s="6"/>
      <c r="AJ1139" s="6"/>
      <c r="AK1139" s="6"/>
      <c r="AL1139" s="68"/>
      <c r="AM1139" s="69"/>
      <c r="AN1139" s="69"/>
      <c r="AO1139" s="69"/>
      <c r="AP1139" s="67"/>
      <c r="AQ1139" s="66"/>
      <c r="AR1139" s="6"/>
      <c r="AS1139" s="6"/>
      <c r="AT1139" s="6"/>
      <c r="AU1139" s="6"/>
      <c r="AV1139" s="6"/>
      <c r="AW1139" s="6"/>
      <c r="AX1139" s="6"/>
      <c r="AY1139" s="6"/>
      <c r="AZ1139" s="6"/>
      <c r="BA1139" s="6"/>
      <c r="BB1139" s="6"/>
      <c r="BC1139" s="6"/>
      <c r="BD1139" s="6"/>
      <c r="BE1139" s="6"/>
      <c r="BF1139" s="6"/>
      <c r="BG1139" s="6"/>
      <c r="BH1139" s="6"/>
      <c r="BI1139" s="6"/>
      <c r="BJ1139" s="6"/>
      <c r="BK1139" s="6"/>
      <c r="BL1139" s="6"/>
    </row>
    <row r="1140">
      <c r="A1140" s="6"/>
      <c r="B1140" s="36"/>
      <c r="C1140" s="36"/>
      <c r="D1140" s="6"/>
      <c r="E1140" s="6"/>
      <c r="F1140" s="6"/>
      <c r="G1140" s="6"/>
      <c r="H1140" s="6"/>
      <c r="I1140" s="6"/>
      <c r="J1140" s="6"/>
      <c r="K1140" s="6"/>
      <c r="L1140" s="6"/>
      <c r="M1140" s="6"/>
      <c r="N1140" s="6"/>
      <c r="O1140" s="6"/>
      <c r="P1140" s="6"/>
      <c r="Q1140" s="6"/>
      <c r="R1140" s="6"/>
      <c r="S1140" s="6"/>
      <c r="T1140" s="6"/>
      <c r="U1140" s="6"/>
      <c r="V1140" s="6"/>
      <c r="W1140" s="6"/>
      <c r="X1140" s="6"/>
      <c r="Y1140" s="6"/>
      <c r="Z1140" s="6"/>
      <c r="AA1140" s="6"/>
      <c r="AB1140" s="6"/>
      <c r="AC1140" s="6"/>
      <c r="AD1140" s="6"/>
      <c r="AE1140" s="6"/>
      <c r="AF1140" s="6"/>
      <c r="AG1140" s="6"/>
      <c r="AH1140" s="6"/>
      <c r="AI1140" s="6"/>
      <c r="AJ1140" s="6"/>
      <c r="AK1140" s="6"/>
      <c r="AL1140" s="68"/>
      <c r="AM1140" s="69"/>
      <c r="AN1140" s="69"/>
      <c r="AO1140" s="69"/>
      <c r="AP1140" s="67"/>
      <c r="AQ1140" s="66"/>
      <c r="AR1140" s="6"/>
      <c r="AS1140" s="6"/>
      <c r="AT1140" s="6"/>
      <c r="AU1140" s="6"/>
      <c r="AV1140" s="6"/>
      <c r="AW1140" s="6"/>
      <c r="AX1140" s="6"/>
      <c r="AY1140" s="6"/>
      <c r="AZ1140" s="6"/>
      <c r="BA1140" s="6"/>
      <c r="BB1140" s="6"/>
      <c r="BC1140" s="6"/>
      <c r="BD1140" s="6"/>
      <c r="BE1140" s="6"/>
      <c r="BF1140" s="6"/>
      <c r="BG1140" s="6"/>
      <c r="BH1140" s="6"/>
      <c r="BI1140" s="6"/>
      <c r="BJ1140" s="6"/>
      <c r="BK1140" s="6"/>
      <c r="BL1140" s="6"/>
    </row>
    <row r="1141">
      <c r="A1141" s="6"/>
      <c r="B1141" s="36"/>
      <c r="C1141" s="36"/>
      <c r="D1141" s="6"/>
      <c r="E1141" s="6"/>
      <c r="F1141" s="6"/>
      <c r="G1141" s="6"/>
      <c r="H1141" s="6"/>
      <c r="I1141" s="6"/>
      <c r="J1141" s="6"/>
      <c r="K1141" s="6"/>
      <c r="L1141" s="6"/>
      <c r="M1141" s="6"/>
      <c r="N1141" s="6"/>
      <c r="O1141" s="6"/>
      <c r="P1141" s="6"/>
      <c r="Q1141" s="6"/>
      <c r="R1141" s="6"/>
      <c r="S1141" s="6"/>
      <c r="T1141" s="6"/>
      <c r="U1141" s="6"/>
      <c r="V1141" s="6"/>
      <c r="W1141" s="6"/>
      <c r="X1141" s="6"/>
      <c r="Y1141" s="6"/>
      <c r="Z1141" s="6"/>
      <c r="AA1141" s="6"/>
      <c r="AB1141" s="6"/>
      <c r="AC1141" s="6"/>
      <c r="AD1141" s="6"/>
      <c r="AE1141" s="6"/>
      <c r="AF1141" s="6"/>
      <c r="AG1141" s="6"/>
      <c r="AH1141" s="6"/>
      <c r="AI1141" s="6"/>
      <c r="AJ1141" s="6"/>
      <c r="AK1141" s="6"/>
      <c r="AL1141" s="68"/>
      <c r="AM1141" s="69"/>
      <c r="AN1141" s="69"/>
      <c r="AO1141" s="69"/>
      <c r="AP1141" s="67"/>
      <c r="AQ1141" s="66"/>
      <c r="AR1141" s="6"/>
      <c r="AS1141" s="6"/>
      <c r="AT1141" s="6"/>
      <c r="AU1141" s="6"/>
      <c r="AV1141" s="6"/>
      <c r="AW1141" s="6"/>
      <c r="AX1141" s="6"/>
      <c r="AY1141" s="6"/>
      <c r="AZ1141" s="6"/>
      <c r="BA1141" s="6"/>
      <c r="BB1141" s="6"/>
      <c r="BC1141" s="6"/>
      <c r="BD1141" s="6"/>
      <c r="BE1141" s="6"/>
      <c r="BF1141" s="6"/>
      <c r="BG1141" s="6"/>
      <c r="BH1141" s="6"/>
      <c r="BI1141" s="6"/>
      <c r="BJ1141" s="6"/>
      <c r="BK1141" s="6"/>
      <c r="BL1141" s="6"/>
    </row>
    <row r="1142">
      <c r="A1142" s="6"/>
      <c r="B1142" s="36"/>
      <c r="C1142" s="36"/>
      <c r="D1142" s="6"/>
      <c r="E1142" s="6"/>
      <c r="F1142" s="6"/>
      <c r="G1142" s="6"/>
      <c r="H1142" s="6"/>
      <c r="I1142" s="6"/>
      <c r="J1142" s="6"/>
      <c r="K1142" s="6"/>
      <c r="L1142" s="6"/>
      <c r="M1142" s="6"/>
      <c r="N1142" s="6"/>
      <c r="O1142" s="6"/>
      <c r="P1142" s="6"/>
      <c r="Q1142" s="6"/>
      <c r="R1142" s="6"/>
      <c r="S1142" s="6"/>
      <c r="T1142" s="6"/>
      <c r="U1142" s="6"/>
      <c r="V1142" s="6"/>
      <c r="W1142" s="6"/>
      <c r="X1142" s="6"/>
      <c r="Y1142" s="6"/>
      <c r="Z1142" s="6"/>
      <c r="AA1142" s="6"/>
      <c r="AB1142" s="6"/>
      <c r="AC1142" s="6"/>
      <c r="AD1142" s="6"/>
      <c r="AE1142" s="6"/>
      <c r="AF1142" s="6"/>
      <c r="AG1142" s="6"/>
      <c r="AH1142" s="6"/>
      <c r="AI1142" s="6"/>
      <c r="AJ1142" s="6"/>
      <c r="AK1142" s="6"/>
      <c r="AL1142" s="68"/>
      <c r="AM1142" s="69"/>
      <c r="AN1142" s="69"/>
      <c r="AO1142" s="69"/>
      <c r="AP1142" s="67"/>
      <c r="AQ1142" s="66"/>
      <c r="AR1142" s="6"/>
      <c r="AS1142" s="6"/>
      <c r="AT1142" s="6"/>
      <c r="AU1142" s="6"/>
      <c r="AV1142" s="6"/>
      <c r="AW1142" s="6"/>
      <c r="AX1142" s="6"/>
      <c r="AY1142" s="6"/>
      <c r="AZ1142" s="6"/>
      <c r="BA1142" s="6"/>
      <c r="BB1142" s="6"/>
      <c r="BC1142" s="6"/>
      <c r="BD1142" s="6"/>
      <c r="BE1142" s="6"/>
      <c r="BF1142" s="6"/>
      <c r="BG1142" s="6"/>
      <c r="BH1142" s="6"/>
      <c r="BI1142" s="6"/>
      <c r="BJ1142" s="6"/>
      <c r="BK1142" s="6"/>
      <c r="BL1142" s="6"/>
    </row>
    <row r="1143">
      <c r="A1143" s="6"/>
      <c r="B1143" s="36"/>
      <c r="C1143" s="36"/>
      <c r="D1143" s="6"/>
      <c r="E1143" s="6"/>
      <c r="F1143" s="6"/>
      <c r="G1143" s="6"/>
      <c r="H1143" s="6"/>
      <c r="I1143" s="6"/>
      <c r="J1143" s="6"/>
      <c r="K1143" s="6"/>
      <c r="L1143" s="6"/>
      <c r="M1143" s="6"/>
      <c r="N1143" s="6"/>
      <c r="O1143" s="6"/>
      <c r="P1143" s="6"/>
      <c r="Q1143" s="6"/>
      <c r="R1143" s="6"/>
      <c r="S1143" s="6"/>
      <c r="T1143" s="6"/>
      <c r="U1143" s="6"/>
      <c r="V1143" s="6"/>
      <c r="W1143" s="6"/>
      <c r="X1143" s="6"/>
      <c r="Y1143" s="6"/>
      <c r="Z1143" s="6"/>
      <c r="AA1143" s="6"/>
      <c r="AB1143" s="6"/>
      <c r="AC1143" s="6"/>
      <c r="AD1143" s="6"/>
      <c r="AE1143" s="6"/>
      <c r="AF1143" s="6"/>
      <c r="AG1143" s="6"/>
      <c r="AH1143" s="6"/>
      <c r="AI1143" s="6"/>
      <c r="AJ1143" s="6"/>
      <c r="AK1143" s="6"/>
      <c r="AL1143" s="68"/>
      <c r="AM1143" s="69"/>
      <c r="AN1143" s="69"/>
      <c r="AO1143" s="69"/>
      <c r="AP1143" s="67"/>
      <c r="AQ1143" s="66"/>
      <c r="AR1143" s="6"/>
      <c r="AS1143" s="6"/>
      <c r="AT1143" s="6"/>
      <c r="AU1143" s="6"/>
      <c r="AV1143" s="6"/>
      <c r="AW1143" s="6"/>
      <c r="AX1143" s="6"/>
      <c r="AY1143" s="6"/>
      <c r="AZ1143" s="6"/>
      <c r="BA1143" s="6"/>
      <c r="BB1143" s="6"/>
      <c r="BC1143" s="6"/>
      <c r="BD1143" s="6"/>
      <c r="BE1143" s="6"/>
      <c r="BF1143" s="6"/>
      <c r="BG1143" s="6"/>
      <c r="BH1143" s="6"/>
      <c r="BI1143" s="6"/>
      <c r="BJ1143" s="6"/>
      <c r="BK1143" s="6"/>
      <c r="BL1143" s="6"/>
    </row>
    <row r="1144">
      <c r="A1144" s="6"/>
      <c r="B1144" s="36"/>
      <c r="C1144" s="36"/>
      <c r="D1144" s="6"/>
      <c r="E1144" s="6"/>
      <c r="F1144" s="6"/>
      <c r="G1144" s="6"/>
      <c r="H1144" s="6"/>
      <c r="I1144" s="6"/>
      <c r="J1144" s="6"/>
      <c r="K1144" s="6"/>
      <c r="L1144" s="6"/>
      <c r="M1144" s="6"/>
      <c r="N1144" s="6"/>
      <c r="O1144" s="6"/>
      <c r="P1144" s="6"/>
      <c r="Q1144" s="6"/>
      <c r="R1144" s="6"/>
      <c r="S1144" s="6"/>
      <c r="T1144" s="6"/>
      <c r="U1144" s="6"/>
      <c r="V1144" s="6"/>
      <c r="W1144" s="6"/>
      <c r="X1144" s="6"/>
      <c r="Y1144" s="6"/>
      <c r="Z1144" s="6"/>
      <c r="AA1144" s="6"/>
      <c r="AB1144" s="6"/>
      <c r="AC1144" s="6"/>
      <c r="AD1144" s="6"/>
      <c r="AE1144" s="6"/>
      <c r="AF1144" s="6"/>
      <c r="AG1144" s="6"/>
      <c r="AH1144" s="6"/>
      <c r="AI1144" s="6"/>
      <c r="AJ1144" s="6"/>
      <c r="AK1144" s="6"/>
      <c r="AL1144" s="68"/>
      <c r="AM1144" s="69"/>
      <c r="AN1144" s="69"/>
      <c r="AO1144" s="69"/>
      <c r="AP1144" s="67"/>
      <c r="AQ1144" s="66"/>
      <c r="AR1144" s="6"/>
      <c r="AS1144" s="6"/>
      <c r="AT1144" s="6"/>
      <c r="AU1144" s="6"/>
      <c r="AV1144" s="6"/>
      <c r="AW1144" s="6"/>
      <c r="AX1144" s="6"/>
      <c r="AY1144" s="6"/>
      <c r="AZ1144" s="6"/>
      <c r="BA1144" s="6"/>
      <c r="BB1144" s="6"/>
      <c r="BC1144" s="6"/>
      <c r="BD1144" s="6"/>
      <c r="BE1144" s="6"/>
      <c r="BF1144" s="6"/>
      <c r="BG1144" s="6"/>
      <c r="BH1144" s="6"/>
      <c r="BI1144" s="6"/>
      <c r="BJ1144" s="6"/>
      <c r="BK1144" s="6"/>
      <c r="BL1144" s="6"/>
    </row>
    <row r="1145">
      <c r="A1145" s="6"/>
      <c r="B1145" s="36"/>
      <c r="C1145" s="36"/>
      <c r="D1145" s="6"/>
      <c r="E1145" s="6"/>
      <c r="F1145" s="6"/>
      <c r="G1145" s="6"/>
      <c r="H1145" s="6"/>
      <c r="I1145" s="6"/>
      <c r="J1145" s="6"/>
      <c r="K1145" s="6"/>
      <c r="L1145" s="6"/>
      <c r="M1145" s="6"/>
      <c r="N1145" s="6"/>
      <c r="O1145" s="6"/>
      <c r="P1145" s="6"/>
      <c r="Q1145" s="6"/>
      <c r="R1145" s="6"/>
      <c r="S1145" s="6"/>
      <c r="T1145" s="6"/>
      <c r="U1145" s="6"/>
      <c r="V1145" s="6"/>
      <c r="W1145" s="6"/>
      <c r="X1145" s="6"/>
      <c r="Y1145" s="6"/>
      <c r="Z1145" s="6"/>
      <c r="AA1145" s="6"/>
      <c r="AB1145" s="6"/>
      <c r="AC1145" s="6"/>
      <c r="AD1145" s="6"/>
      <c r="AE1145" s="6"/>
      <c r="AF1145" s="6"/>
      <c r="AG1145" s="6"/>
      <c r="AH1145" s="6"/>
      <c r="AI1145" s="6"/>
      <c r="AJ1145" s="6"/>
      <c r="AK1145" s="6"/>
      <c r="AL1145" s="68"/>
      <c r="AM1145" s="69"/>
      <c r="AN1145" s="69"/>
      <c r="AO1145" s="69"/>
      <c r="AP1145" s="67"/>
      <c r="AQ1145" s="66"/>
      <c r="AR1145" s="6"/>
      <c r="AS1145" s="6"/>
      <c r="AT1145" s="6"/>
      <c r="AU1145" s="6"/>
      <c r="AV1145" s="6"/>
      <c r="AW1145" s="6"/>
      <c r="AX1145" s="6"/>
      <c r="AY1145" s="6"/>
      <c r="AZ1145" s="6"/>
      <c r="BA1145" s="6"/>
      <c r="BB1145" s="6"/>
      <c r="BC1145" s="6"/>
      <c r="BD1145" s="6"/>
      <c r="BE1145" s="6"/>
      <c r="BF1145" s="6"/>
      <c r="BG1145" s="6"/>
      <c r="BH1145" s="6"/>
      <c r="BI1145" s="6"/>
      <c r="BJ1145" s="6"/>
      <c r="BK1145" s="6"/>
      <c r="BL1145" s="6"/>
    </row>
    <row r="1146">
      <c r="A1146" s="6"/>
      <c r="B1146" s="36"/>
      <c r="C1146" s="36"/>
      <c r="D1146" s="6"/>
      <c r="E1146" s="6"/>
      <c r="F1146" s="6"/>
      <c r="G1146" s="6"/>
      <c r="H1146" s="6"/>
      <c r="I1146" s="6"/>
      <c r="J1146" s="6"/>
      <c r="K1146" s="6"/>
      <c r="L1146" s="6"/>
      <c r="M1146" s="6"/>
      <c r="N1146" s="6"/>
      <c r="O1146" s="6"/>
      <c r="P1146" s="6"/>
      <c r="Q1146" s="6"/>
      <c r="R1146" s="6"/>
      <c r="S1146" s="6"/>
      <c r="T1146" s="6"/>
      <c r="U1146" s="6"/>
      <c r="V1146" s="6"/>
      <c r="W1146" s="6"/>
      <c r="X1146" s="6"/>
      <c r="Y1146" s="6"/>
      <c r="Z1146" s="6"/>
      <c r="AA1146" s="6"/>
      <c r="AB1146" s="6"/>
      <c r="AC1146" s="6"/>
      <c r="AD1146" s="6"/>
      <c r="AE1146" s="6"/>
      <c r="AF1146" s="6"/>
      <c r="AG1146" s="6"/>
      <c r="AH1146" s="6"/>
      <c r="AI1146" s="6"/>
      <c r="AJ1146" s="6"/>
      <c r="AK1146" s="6"/>
      <c r="AL1146" s="68"/>
      <c r="AM1146" s="69"/>
      <c r="AN1146" s="69"/>
      <c r="AO1146" s="69"/>
      <c r="AP1146" s="67"/>
      <c r="AQ1146" s="66"/>
      <c r="AR1146" s="6"/>
      <c r="AS1146" s="6"/>
      <c r="AT1146" s="6"/>
      <c r="AU1146" s="6"/>
      <c r="AV1146" s="6"/>
      <c r="AW1146" s="6"/>
      <c r="AX1146" s="6"/>
      <c r="AY1146" s="6"/>
      <c r="AZ1146" s="6"/>
      <c r="BA1146" s="6"/>
      <c r="BB1146" s="6"/>
      <c r="BC1146" s="6"/>
      <c r="BD1146" s="6"/>
      <c r="BE1146" s="6"/>
      <c r="BF1146" s="6"/>
      <c r="BG1146" s="6"/>
      <c r="BH1146" s="6"/>
      <c r="BI1146" s="6"/>
      <c r="BJ1146" s="6"/>
      <c r="BK1146" s="6"/>
      <c r="BL1146" s="6"/>
    </row>
    <row r="1147">
      <c r="A1147" s="6"/>
      <c r="B1147" s="36"/>
      <c r="C1147" s="36"/>
      <c r="D1147" s="6"/>
      <c r="E1147" s="6"/>
      <c r="F1147" s="6"/>
      <c r="G1147" s="6"/>
      <c r="H1147" s="6"/>
      <c r="I1147" s="6"/>
      <c r="J1147" s="6"/>
      <c r="K1147" s="6"/>
      <c r="L1147" s="6"/>
      <c r="M1147" s="6"/>
      <c r="N1147" s="6"/>
      <c r="O1147" s="6"/>
      <c r="P1147" s="6"/>
      <c r="Q1147" s="6"/>
      <c r="R1147" s="6"/>
      <c r="S1147" s="6"/>
      <c r="T1147" s="6"/>
      <c r="U1147" s="6"/>
      <c r="V1147" s="6"/>
      <c r="W1147" s="6"/>
      <c r="X1147" s="6"/>
      <c r="Y1147" s="6"/>
      <c r="Z1147" s="6"/>
      <c r="AA1147" s="6"/>
      <c r="AB1147" s="6"/>
      <c r="AC1147" s="6"/>
      <c r="AD1147" s="6"/>
      <c r="AE1147" s="6"/>
      <c r="AF1147" s="6"/>
      <c r="AG1147" s="6"/>
      <c r="AH1147" s="6"/>
      <c r="AI1147" s="6"/>
      <c r="AJ1147" s="6"/>
      <c r="AK1147" s="6"/>
      <c r="AL1147" s="68"/>
      <c r="AM1147" s="69"/>
      <c r="AN1147" s="69"/>
      <c r="AO1147" s="69"/>
      <c r="AP1147" s="67"/>
      <c r="AQ1147" s="66"/>
      <c r="AR1147" s="6"/>
      <c r="AS1147" s="6"/>
      <c r="AT1147" s="6"/>
      <c r="AU1147" s="6"/>
      <c r="AV1147" s="6"/>
      <c r="AW1147" s="6"/>
      <c r="AX1147" s="6"/>
      <c r="AY1147" s="6"/>
      <c r="AZ1147" s="6"/>
      <c r="BA1147" s="6"/>
      <c r="BB1147" s="6"/>
      <c r="BC1147" s="6"/>
      <c r="BD1147" s="6"/>
      <c r="BE1147" s="6"/>
      <c r="BF1147" s="6"/>
      <c r="BG1147" s="6"/>
      <c r="BH1147" s="6"/>
      <c r="BI1147" s="6"/>
      <c r="BJ1147" s="6"/>
      <c r="BK1147" s="6"/>
      <c r="BL1147" s="6"/>
    </row>
    <row r="1148">
      <c r="A1148" s="6"/>
      <c r="B1148" s="36"/>
      <c r="C1148" s="36"/>
      <c r="D1148" s="6"/>
      <c r="E1148" s="6"/>
      <c r="F1148" s="6"/>
      <c r="G1148" s="6"/>
      <c r="H1148" s="6"/>
      <c r="I1148" s="6"/>
      <c r="J1148" s="6"/>
      <c r="K1148" s="6"/>
      <c r="L1148" s="6"/>
      <c r="M1148" s="6"/>
      <c r="N1148" s="6"/>
      <c r="O1148" s="6"/>
      <c r="P1148" s="6"/>
      <c r="Q1148" s="6"/>
      <c r="R1148" s="6"/>
      <c r="S1148" s="6"/>
      <c r="T1148" s="6"/>
      <c r="U1148" s="6"/>
      <c r="V1148" s="6"/>
      <c r="W1148" s="6"/>
      <c r="X1148" s="6"/>
      <c r="Y1148" s="6"/>
      <c r="Z1148" s="6"/>
      <c r="AA1148" s="6"/>
      <c r="AB1148" s="6"/>
      <c r="AC1148" s="6"/>
      <c r="AD1148" s="6"/>
      <c r="AE1148" s="6"/>
      <c r="AF1148" s="6"/>
      <c r="AG1148" s="6"/>
      <c r="AH1148" s="6"/>
      <c r="AI1148" s="6"/>
      <c r="AJ1148" s="6"/>
      <c r="AK1148" s="6"/>
      <c r="AL1148" s="68"/>
      <c r="AM1148" s="69"/>
      <c r="AN1148" s="69"/>
      <c r="AO1148" s="69"/>
      <c r="AP1148" s="67"/>
      <c r="AQ1148" s="66"/>
      <c r="AR1148" s="6"/>
      <c r="AS1148" s="6"/>
      <c r="AT1148" s="6"/>
      <c r="AU1148" s="6"/>
      <c r="AV1148" s="6"/>
      <c r="AW1148" s="6"/>
      <c r="AX1148" s="6"/>
      <c r="AY1148" s="6"/>
      <c r="AZ1148" s="6"/>
      <c r="BA1148" s="6"/>
      <c r="BB1148" s="6"/>
      <c r="BC1148" s="6"/>
      <c r="BD1148" s="6"/>
      <c r="BE1148" s="6"/>
      <c r="BF1148" s="6"/>
      <c r="BG1148" s="6"/>
      <c r="BH1148" s="6"/>
      <c r="BI1148" s="6"/>
      <c r="BJ1148" s="6"/>
      <c r="BK1148" s="6"/>
      <c r="BL1148" s="6"/>
    </row>
    <row r="1149">
      <c r="A1149" s="6"/>
      <c r="B1149" s="36"/>
      <c r="C1149" s="36"/>
      <c r="D1149" s="6"/>
      <c r="E1149" s="6"/>
      <c r="F1149" s="6"/>
      <c r="G1149" s="6"/>
      <c r="H1149" s="6"/>
      <c r="I1149" s="6"/>
      <c r="J1149" s="6"/>
      <c r="K1149" s="6"/>
      <c r="L1149" s="6"/>
      <c r="M1149" s="6"/>
      <c r="N1149" s="6"/>
      <c r="O1149" s="6"/>
      <c r="P1149" s="6"/>
      <c r="Q1149" s="6"/>
      <c r="R1149" s="6"/>
      <c r="S1149" s="6"/>
      <c r="T1149" s="6"/>
      <c r="U1149" s="6"/>
      <c r="V1149" s="6"/>
      <c r="W1149" s="6"/>
      <c r="X1149" s="6"/>
      <c r="Y1149" s="6"/>
      <c r="Z1149" s="6"/>
      <c r="AA1149" s="6"/>
      <c r="AB1149" s="6"/>
      <c r="AC1149" s="6"/>
      <c r="AD1149" s="6"/>
      <c r="AE1149" s="6"/>
      <c r="AF1149" s="6"/>
      <c r="AG1149" s="6"/>
      <c r="AH1149" s="6"/>
      <c r="AI1149" s="6"/>
      <c r="AJ1149" s="6"/>
      <c r="AK1149" s="6"/>
      <c r="AL1149" s="68"/>
      <c r="AM1149" s="69"/>
      <c r="AN1149" s="69"/>
      <c r="AO1149" s="69"/>
      <c r="AP1149" s="67"/>
      <c r="AQ1149" s="66"/>
      <c r="AR1149" s="6"/>
      <c r="AS1149" s="6"/>
      <c r="AT1149" s="6"/>
      <c r="AU1149" s="6"/>
      <c r="AV1149" s="6"/>
      <c r="AW1149" s="6"/>
      <c r="AX1149" s="6"/>
      <c r="AY1149" s="6"/>
      <c r="AZ1149" s="6"/>
      <c r="BA1149" s="6"/>
      <c r="BB1149" s="6"/>
      <c r="BC1149" s="6"/>
      <c r="BD1149" s="6"/>
      <c r="BE1149" s="6"/>
      <c r="BF1149" s="6"/>
      <c r="BG1149" s="6"/>
      <c r="BH1149" s="6"/>
      <c r="BI1149" s="6"/>
      <c r="BJ1149" s="6"/>
      <c r="BK1149" s="6"/>
      <c r="BL1149" s="6"/>
    </row>
    <row r="1150">
      <c r="A1150" s="6"/>
      <c r="B1150" s="36"/>
      <c r="C1150" s="36"/>
      <c r="D1150" s="6"/>
      <c r="E1150" s="6"/>
      <c r="F1150" s="6"/>
      <c r="G1150" s="6"/>
      <c r="H1150" s="6"/>
      <c r="I1150" s="6"/>
      <c r="J1150" s="6"/>
      <c r="K1150" s="6"/>
      <c r="L1150" s="6"/>
      <c r="M1150" s="6"/>
      <c r="N1150" s="6"/>
      <c r="O1150" s="6"/>
      <c r="P1150" s="6"/>
      <c r="Q1150" s="6"/>
      <c r="R1150" s="6"/>
      <c r="S1150" s="6"/>
      <c r="T1150" s="6"/>
      <c r="U1150" s="6"/>
      <c r="V1150" s="6"/>
      <c r="W1150" s="6"/>
      <c r="X1150" s="6"/>
      <c r="Y1150" s="6"/>
      <c r="Z1150" s="6"/>
      <c r="AA1150" s="6"/>
      <c r="AB1150" s="6"/>
      <c r="AC1150" s="6"/>
      <c r="AD1150" s="6"/>
      <c r="AE1150" s="6"/>
      <c r="AF1150" s="6"/>
      <c r="AG1150" s="6"/>
      <c r="AH1150" s="6"/>
      <c r="AI1150" s="6"/>
      <c r="AJ1150" s="6"/>
      <c r="AK1150" s="6"/>
      <c r="AL1150" s="68"/>
      <c r="AM1150" s="69"/>
      <c r="AN1150" s="69"/>
      <c r="AO1150" s="69"/>
      <c r="AP1150" s="67"/>
      <c r="AQ1150" s="66"/>
      <c r="AR1150" s="6"/>
      <c r="AS1150" s="6"/>
      <c r="AT1150" s="6"/>
      <c r="AU1150" s="6"/>
      <c r="AV1150" s="6"/>
      <c r="AW1150" s="6"/>
      <c r="AX1150" s="6"/>
      <c r="AY1150" s="6"/>
      <c r="AZ1150" s="6"/>
      <c r="BA1150" s="6"/>
      <c r="BB1150" s="6"/>
      <c r="BC1150" s="6"/>
      <c r="BD1150" s="6"/>
      <c r="BE1150" s="6"/>
      <c r="BF1150" s="6"/>
      <c r="BG1150" s="6"/>
      <c r="BH1150" s="6"/>
      <c r="BI1150" s="6"/>
      <c r="BJ1150" s="6"/>
      <c r="BK1150" s="6"/>
      <c r="BL1150" s="6"/>
    </row>
    <row r="1151">
      <c r="A1151" s="6"/>
      <c r="B1151" s="36"/>
      <c r="C1151" s="36"/>
      <c r="D1151" s="6"/>
      <c r="E1151" s="6"/>
      <c r="F1151" s="6"/>
      <c r="G1151" s="6"/>
      <c r="H1151" s="6"/>
      <c r="I1151" s="6"/>
      <c r="J1151" s="6"/>
      <c r="K1151" s="6"/>
      <c r="L1151" s="6"/>
      <c r="M1151" s="6"/>
      <c r="N1151" s="6"/>
      <c r="O1151" s="6"/>
      <c r="P1151" s="6"/>
      <c r="Q1151" s="6"/>
      <c r="R1151" s="6"/>
      <c r="S1151" s="6"/>
      <c r="T1151" s="6"/>
      <c r="U1151" s="6"/>
      <c r="V1151" s="6"/>
      <c r="W1151" s="6"/>
      <c r="X1151" s="6"/>
      <c r="Y1151" s="6"/>
      <c r="Z1151" s="6"/>
      <c r="AA1151" s="6"/>
      <c r="AB1151" s="6"/>
      <c r="AC1151" s="6"/>
      <c r="AD1151" s="6"/>
      <c r="AE1151" s="6"/>
      <c r="AF1151" s="6"/>
      <c r="AG1151" s="6"/>
      <c r="AH1151" s="6"/>
      <c r="AI1151" s="6"/>
      <c r="AJ1151" s="6"/>
      <c r="AK1151" s="6"/>
      <c r="AL1151" s="68"/>
      <c r="AM1151" s="69"/>
      <c r="AN1151" s="69"/>
      <c r="AO1151" s="69"/>
      <c r="AP1151" s="67"/>
      <c r="AQ1151" s="66"/>
      <c r="AR1151" s="6"/>
      <c r="AS1151" s="6"/>
      <c r="AT1151" s="6"/>
      <c r="AU1151" s="6"/>
      <c r="AV1151" s="6"/>
      <c r="AW1151" s="6"/>
      <c r="AX1151" s="6"/>
      <c r="AY1151" s="6"/>
      <c r="AZ1151" s="6"/>
      <c r="BA1151" s="6"/>
      <c r="BB1151" s="6"/>
      <c r="BC1151" s="6"/>
      <c r="BD1151" s="6"/>
      <c r="BE1151" s="6"/>
      <c r="BF1151" s="6"/>
      <c r="BG1151" s="6"/>
      <c r="BH1151" s="6"/>
      <c r="BI1151" s="6"/>
      <c r="BJ1151" s="6"/>
      <c r="BK1151" s="6"/>
      <c r="BL1151" s="6"/>
    </row>
    <row r="1152">
      <c r="A1152" s="6"/>
      <c r="B1152" s="36"/>
      <c r="C1152" s="36"/>
      <c r="D1152" s="6"/>
      <c r="E1152" s="6"/>
      <c r="F1152" s="6"/>
      <c r="G1152" s="6"/>
      <c r="H1152" s="6"/>
      <c r="I1152" s="6"/>
      <c r="J1152" s="6"/>
      <c r="K1152" s="6"/>
      <c r="L1152" s="6"/>
      <c r="M1152" s="6"/>
      <c r="N1152" s="6"/>
      <c r="O1152" s="6"/>
      <c r="P1152" s="6"/>
      <c r="Q1152" s="6"/>
      <c r="R1152" s="6"/>
      <c r="S1152" s="6"/>
      <c r="T1152" s="6"/>
      <c r="U1152" s="6"/>
      <c r="V1152" s="6"/>
      <c r="W1152" s="6"/>
      <c r="X1152" s="6"/>
      <c r="Y1152" s="6"/>
      <c r="Z1152" s="6"/>
      <c r="AA1152" s="6"/>
      <c r="AB1152" s="6"/>
      <c r="AC1152" s="6"/>
      <c r="AD1152" s="6"/>
      <c r="AE1152" s="6"/>
      <c r="AF1152" s="6"/>
      <c r="AG1152" s="6"/>
      <c r="AH1152" s="6"/>
      <c r="AI1152" s="6"/>
      <c r="AJ1152" s="6"/>
      <c r="AK1152" s="6"/>
      <c r="AL1152" s="68"/>
      <c r="AM1152" s="69"/>
      <c r="AN1152" s="69"/>
      <c r="AO1152" s="69"/>
      <c r="AP1152" s="67"/>
      <c r="AQ1152" s="66"/>
      <c r="AR1152" s="6"/>
      <c r="AS1152" s="6"/>
      <c r="AT1152" s="6"/>
      <c r="AU1152" s="6"/>
      <c r="AV1152" s="6"/>
      <c r="AW1152" s="6"/>
      <c r="AX1152" s="6"/>
      <c r="AY1152" s="6"/>
      <c r="AZ1152" s="6"/>
      <c r="BA1152" s="6"/>
      <c r="BB1152" s="6"/>
      <c r="BC1152" s="6"/>
      <c r="BD1152" s="6"/>
      <c r="BE1152" s="6"/>
      <c r="BF1152" s="6"/>
      <c r="BG1152" s="6"/>
      <c r="BH1152" s="6"/>
      <c r="BI1152" s="6"/>
      <c r="BJ1152" s="6"/>
      <c r="BK1152" s="6"/>
      <c r="BL1152" s="6"/>
    </row>
    <row r="1153">
      <c r="A1153" s="6"/>
      <c r="B1153" s="36"/>
      <c r="C1153" s="36"/>
      <c r="D1153" s="6"/>
      <c r="E1153" s="6"/>
      <c r="F1153" s="6"/>
      <c r="G1153" s="6"/>
      <c r="H1153" s="6"/>
      <c r="I1153" s="6"/>
      <c r="J1153" s="6"/>
      <c r="K1153" s="6"/>
      <c r="L1153" s="6"/>
      <c r="M1153" s="6"/>
      <c r="N1153" s="6"/>
      <c r="O1153" s="6"/>
      <c r="P1153" s="6"/>
      <c r="Q1153" s="6"/>
      <c r="R1153" s="6"/>
      <c r="S1153" s="6"/>
      <c r="T1153" s="6"/>
      <c r="U1153" s="6"/>
      <c r="V1153" s="6"/>
      <c r="W1153" s="6"/>
      <c r="X1153" s="6"/>
      <c r="Y1153" s="6"/>
      <c r="Z1153" s="6"/>
      <c r="AA1153" s="6"/>
      <c r="AB1153" s="6"/>
      <c r="AC1153" s="6"/>
      <c r="AD1153" s="6"/>
      <c r="AE1153" s="6"/>
      <c r="AF1153" s="6"/>
      <c r="AG1153" s="6"/>
      <c r="AH1153" s="6"/>
      <c r="AI1153" s="6"/>
      <c r="AJ1153" s="6"/>
      <c r="AK1153" s="6"/>
      <c r="AL1153" s="68"/>
      <c r="AM1153" s="69"/>
      <c r="AN1153" s="69"/>
      <c r="AO1153" s="69"/>
      <c r="AP1153" s="67"/>
      <c r="AQ1153" s="66"/>
      <c r="AR1153" s="6"/>
      <c r="AS1153" s="6"/>
      <c r="AT1153" s="6"/>
      <c r="AU1153" s="6"/>
      <c r="AV1153" s="6"/>
      <c r="AW1153" s="6"/>
      <c r="AX1153" s="6"/>
      <c r="AY1153" s="6"/>
      <c r="AZ1153" s="6"/>
      <c r="BA1153" s="6"/>
      <c r="BB1153" s="6"/>
      <c r="BC1153" s="6"/>
      <c r="BD1153" s="6"/>
      <c r="BE1153" s="6"/>
      <c r="BF1153" s="6"/>
      <c r="BG1153" s="6"/>
      <c r="BH1153" s="6"/>
      <c r="BI1153" s="6"/>
      <c r="BJ1153" s="6"/>
      <c r="BK1153" s="6"/>
      <c r="BL1153" s="6"/>
    </row>
    <row r="1154">
      <c r="A1154" s="6"/>
      <c r="B1154" s="36"/>
      <c r="C1154" s="36"/>
      <c r="D1154" s="6"/>
      <c r="E1154" s="6"/>
      <c r="F1154" s="6"/>
      <c r="G1154" s="6"/>
      <c r="H1154" s="6"/>
      <c r="I1154" s="6"/>
      <c r="J1154" s="6"/>
      <c r="K1154" s="6"/>
      <c r="L1154" s="6"/>
      <c r="M1154" s="6"/>
      <c r="N1154" s="6"/>
      <c r="O1154" s="6"/>
      <c r="P1154" s="6"/>
      <c r="Q1154" s="6"/>
      <c r="R1154" s="6"/>
      <c r="S1154" s="6"/>
      <c r="T1154" s="6"/>
      <c r="U1154" s="6"/>
      <c r="V1154" s="6"/>
      <c r="W1154" s="6"/>
      <c r="X1154" s="6"/>
      <c r="Y1154" s="6"/>
      <c r="Z1154" s="6"/>
      <c r="AA1154" s="6"/>
      <c r="AB1154" s="6"/>
      <c r="AC1154" s="6"/>
      <c r="AD1154" s="6"/>
      <c r="AE1154" s="6"/>
      <c r="AF1154" s="6"/>
      <c r="AG1154" s="6"/>
      <c r="AH1154" s="6"/>
      <c r="AI1154" s="6"/>
      <c r="AJ1154" s="6"/>
      <c r="AK1154" s="6"/>
      <c r="AL1154" s="68"/>
      <c r="AM1154" s="69"/>
      <c r="AN1154" s="69"/>
      <c r="AO1154" s="69"/>
      <c r="AP1154" s="67"/>
      <c r="AQ1154" s="66"/>
      <c r="AR1154" s="6"/>
      <c r="AS1154" s="6"/>
      <c r="AT1154" s="6"/>
      <c r="AU1154" s="6"/>
      <c r="AV1154" s="6"/>
      <c r="AW1154" s="6"/>
      <c r="AX1154" s="6"/>
      <c r="AY1154" s="6"/>
      <c r="AZ1154" s="6"/>
      <c r="BA1154" s="6"/>
      <c r="BB1154" s="6"/>
      <c r="BC1154" s="6"/>
      <c r="BD1154" s="6"/>
      <c r="BE1154" s="6"/>
      <c r="BF1154" s="6"/>
      <c r="BG1154" s="6"/>
      <c r="BH1154" s="6"/>
      <c r="BI1154" s="6"/>
      <c r="BJ1154" s="6"/>
      <c r="BK1154" s="6"/>
      <c r="BL1154" s="6"/>
    </row>
    <row r="1155">
      <c r="A1155" s="6"/>
      <c r="B1155" s="36"/>
      <c r="C1155" s="36"/>
      <c r="D1155" s="6"/>
      <c r="E1155" s="6"/>
      <c r="F1155" s="6"/>
      <c r="G1155" s="6"/>
      <c r="H1155" s="6"/>
      <c r="I1155" s="6"/>
      <c r="J1155" s="6"/>
      <c r="K1155" s="6"/>
      <c r="L1155" s="6"/>
      <c r="M1155" s="6"/>
      <c r="N1155" s="6"/>
      <c r="O1155" s="6"/>
      <c r="P1155" s="6"/>
      <c r="Q1155" s="6"/>
      <c r="R1155" s="6"/>
      <c r="S1155" s="6"/>
      <c r="T1155" s="6"/>
      <c r="U1155" s="6"/>
      <c r="V1155" s="6"/>
      <c r="W1155" s="6"/>
      <c r="X1155" s="6"/>
      <c r="Y1155" s="6"/>
      <c r="Z1155" s="6"/>
      <c r="AA1155" s="6"/>
      <c r="AB1155" s="6"/>
      <c r="AC1155" s="6"/>
      <c r="AD1155" s="6"/>
      <c r="AE1155" s="6"/>
      <c r="AF1155" s="6"/>
      <c r="AG1155" s="6"/>
      <c r="AH1155" s="6"/>
      <c r="AI1155" s="6"/>
      <c r="AJ1155" s="6"/>
      <c r="AK1155" s="6"/>
      <c r="AL1155" s="68"/>
      <c r="AM1155" s="69"/>
      <c r="AN1155" s="69"/>
      <c r="AO1155" s="69"/>
      <c r="AP1155" s="67"/>
      <c r="AQ1155" s="66"/>
      <c r="AR1155" s="6"/>
      <c r="AS1155" s="6"/>
      <c r="AT1155" s="6"/>
      <c r="AU1155" s="6"/>
      <c r="AV1155" s="6"/>
      <c r="AW1155" s="6"/>
      <c r="AX1155" s="6"/>
      <c r="AY1155" s="6"/>
      <c r="AZ1155" s="6"/>
      <c r="BA1155" s="6"/>
      <c r="BB1155" s="6"/>
      <c r="BC1155" s="6"/>
      <c r="BD1155" s="6"/>
      <c r="BE1155" s="6"/>
      <c r="BF1155" s="6"/>
      <c r="BG1155" s="6"/>
      <c r="BH1155" s="6"/>
      <c r="BI1155" s="6"/>
      <c r="BJ1155" s="6"/>
      <c r="BK1155" s="6"/>
      <c r="BL1155" s="6"/>
    </row>
    <row r="1156">
      <c r="A1156" s="6"/>
      <c r="B1156" s="36"/>
      <c r="C1156" s="36"/>
      <c r="D1156" s="6"/>
      <c r="E1156" s="6"/>
      <c r="F1156" s="6"/>
      <c r="G1156" s="6"/>
      <c r="H1156" s="6"/>
      <c r="I1156" s="6"/>
      <c r="J1156" s="6"/>
      <c r="K1156" s="6"/>
      <c r="L1156" s="6"/>
      <c r="M1156" s="6"/>
      <c r="N1156" s="6"/>
      <c r="O1156" s="6"/>
      <c r="P1156" s="6"/>
      <c r="Q1156" s="6"/>
      <c r="R1156" s="6"/>
      <c r="S1156" s="6"/>
      <c r="T1156" s="6"/>
      <c r="U1156" s="6"/>
      <c r="V1156" s="6"/>
      <c r="W1156" s="6"/>
      <c r="X1156" s="6"/>
      <c r="Y1156" s="6"/>
      <c r="Z1156" s="6"/>
      <c r="AA1156" s="6"/>
      <c r="AB1156" s="6"/>
      <c r="AC1156" s="6"/>
      <c r="AD1156" s="6"/>
      <c r="AE1156" s="6"/>
      <c r="AF1156" s="6"/>
      <c r="AG1156" s="6"/>
      <c r="AH1156" s="6"/>
      <c r="AI1156" s="6"/>
      <c r="AJ1156" s="6"/>
      <c r="AK1156" s="6"/>
      <c r="AL1156" s="68"/>
      <c r="AM1156" s="69"/>
      <c r="AN1156" s="69"/>
      <c r="AO1156" s="69"/>
      <c r="AP1156" s="67"/>
      <c r="AQ1156" s="66"/>
      <c r="AR1156" s="6"/>
      <c r="AS1156" s="6"/>
      <c r="AT1156" s="6"/>
      <c r="AU1156" s="6"/>
      <c r="AV1156" s="6"/>
      <c r="AW1156" s="6"/>
      <c r="AX1156" s="6"/>
      <c r="AY1156" s="6"/>
      <c r="AZ1156" s="6"/>
      <c r="BA1156" s="6"/>
      <c r="BB1156" s="6"/>
      <c r="BC1156" s="6"/>
      <c r="BD1156" s="6"/>
      <c r="BE1156" s="6"/>
      <c r="BF1156" s="6"/>
      <c r="BG1156" s="6"/>
      <c r="BH1156" s="6"/>
      <c r="BI1156" s="6"/>
      <c r="BJ1156" s="6"/>
      <c r="BK1156" s="6"/>
      <c r="BL1156" s="6"/>
    </row>
    <row r="1157">
      <c r="A1157" s="6"/>
      <c r="B1157" s="36"/>
      <c r="C1157" s="36"/>
      <c r="D1157" s="6"/>
      <c r="E1157" s="6"/>
      <c r="F1157" s="6"/>
      <c r="G1157" s="6"/>
      <c r="H1157" s="6"/>
      <c r="I1157" s="6"/>
      <c r="J1157" s="6"/>
      <c r="K1157" s="6"/>
      <c r="L1157" s="6"/>
      <c r="M1157" s="6"/>
      <c r="N1157" s="6"/>
      <c r="O1157" s="6"/>
      <c r="P1157" s="6"/>
      <c r="Q1157" s="6"/>
      <c r="R1157" s="6"/>
      <c r="S1157" s="6"/>
      <c r="T1157" s="6"/>
      <c r="U1157" s="6"/>
      <c r="V1157" s="6"/>
      <c r="W1157" s="6"/>
      <c r="X1157" s="6"/>
      <c r="Y1157" s="6"/>
      <c r="Z1157" s="6"/>
      <c r="AA1157" s="6"/>
      <c r="AB1157" s="6"/>
      <c r="AC1157" s="6"/>
      <c r="AD1157" s="6"/>
      <c r="AE1157" s="6"/>
      <c r="AF1157" s="6"/>
      <c r="AG1157" s="6"/>
      <c r="AH1157" s="6"/>
      <c r="AI1157" s="6"/>
      <c r="AJ1157" s="6"/>
      <c r="AK1157" s="6"/>
      <c r="AL1157" s="68"/>
      <c r="AM1157" s="69"/>
      <c r="AN1157" s="69"/>
      <c r="AO1157" s="69"/>
      <c r="AP1157" s="67"/>
      <c r="AQ1157" s="66"/>
      <c r="AR1157" s="6"/>
      <c r="AS1157" s="6"/>
      <c r="AT1157" s="6"/>
      <c r="AU1157" s="6"/>
      <c r="AV1157" s="6"/>
      <c r="AW1157" s="6"/>
      <c r="AX1157" s="6"/>
      <c r="AY1157" s="6"/>
      <c r="AZ1157" s="6"/>
      <c r="BA1157" s="6"/>
      <c r="BB1157" s="6"/>
      <c r="BC1157" s="6"/>
      <c r="BD1157" s="6"/>
      <c r="BE1157" s="6"/>
      <c r="BF1157" s="6"/>
      <c r="BG1157" s="6"/>
      <c r="BH1157" s="6"/>
      <c r="BI1157" s="6"/>
      <c r="BJ1157" s="6"/>
      <c r="BK1157" s="6"/>
      <c r="BL1157" s="6"/>
    </row>
    <row r="1158">
      <c r="A1158" s="6"/>
      <c r="B1158" s="36"/>
      <c r="C1158" s="36"/>
      <c r="D1158" s="6"/>
      <c r="E1158" s="6"/>
      <c r="F1158" s="6"/>
      <c r="G1158" s="6"/>
      <c r="H1158" s="6"/>
      <c r="I1158" s="6"/>
      <c r="J1158" s="6"/>
      <c r="K1158" s="6"/>
      <c r="L1158" s="6"/>
      <c r="M1158" s="6"/>
      <c r="N1158" s="6"/>
      <c r="O1158" s="6"/>
      <c r="P1158" s="6"/>
      <c r="Q1158" s="6"/>
      <c r="R1158" s="6"/>
      <c r="S1158" s="6"/>
      <c r="T1158" s="6"/>
      <c r="U1158" s="6"/>
      <c r="V1158" s="6"/>
      <c r="W1158" s="6"/>
      <c r="X1158" s="6"/>
      <c r="Y1158" s="6"/>
      <c r="Z1158" s="6"/>
      <c r="AA1158" s="6"/>
      <c r="AB1158" s="6"/>
      <c r="AC1158" s="6"/>
      <c r="AD1158" s="6"/>
      <c r="AE1158" s="6"/>
      <c r="AF1158" s="6"/>
      <c r="AG1158" s="6"/>
      <c r="AH1158" s="6"/>
      <c r="AI1158" s="6"/>
      <c r="AJ1158" s="6"/>
      <c r="AK1158" s="6"/>
      <c r="AL1158" s="68"/>
      <c r="AM1158" s="69"/>
      <c r="AN1158" s="69"/>
      <c r="AO1158" s="69"/>
      <c r="AP1158" s="67"/>
      <c r="AQ1158" s="66"/>
      <c r="AR1158" s="6"/>
      <c r="AS1158" s="6"/>
      <c r="AT1158" s="6"/>
      <c r="AU1158" s="6"/>
      <c r="AV1158" s="6"/>
      <c r="AW1158" s="6"/>
      <c r="AX1158" s="6"/>
      <c r="AY1158" s="6"/>
      <c r="AZ1158" s="6"/>
      <c r="BA1158" s="6"/>
      <c r="BB1158" s="6"/>
      <c r="BC1158" s="6"/>
      <c r="BD1158" s="6"/>
      <c r="BE1158" s="6"/>
      <c r="BF1158" s="6"/>
      <c r="BG1158" s="6"/>
      <c r="BH1158" s="6"/>
      <c r="BI1158" s="6"/>
      <c r="BJ1158" s="6"/>
      <c r="BK1158" s="6"/>
      <c r="BL1158" s="6"/>
    </row>
    <row r="1159">
      <c r="A1159" s="6"/>
      <c r="B1159" s="36"/>
      <c r="C1159" s="36"/>
      <c r="D1159" s="6"/>
      <c r="E1159" s="6"/>
      <c r="F1159" s="6"/>
      <c r="G1159" s="6"/>
      <c r="H1159" s="6"/>
      <c r="I1159" s="6"/>
      <c r="J1159" s="6"/>
      <c r="K1159" s="6"/>
      <c r="L1159" s="6"/>
      <c r="M1159" s="6"/>
      <c r="N1159" s="6"/>
      <c r="O1159" s="6"/>
      <c r="P1159" s="6"/>
      <c r="Q1159" s="6"/>
      <c r="R1159" s="6"/>
      <c r="S1159" s="6"/>
      <c r="T1159" s="6"/>
      <c r="U1159" s="6"/>
      <c r="V1159" s="6"/>
      <c r="W1159" s="6"/>
      <c r="X1159" s="6"/>
      <c r="Y1159" s="6"/>
      <c r="Z1159" s="6"/>
      <c r="AA1159" s="6"/>
      <c r="AB1159" s="6"/>
      <c r="AC1159" s="6"/>
      <c r="AD1159" s="6"/>
      <c r="AE1159" s="6"/>
      <c r="AF1159" s="6"/>
      <c r="AG1159" s="6"/>
      <c r="AH1159" s="6"/>
      <c r="AI1159" s="6"/>
      <c r="AJ1159" s="6"/>
      <c r="AK1159" s="6"/>
      <c r="AL1159" s="68"/>
      <c r="AM1159" s="69"/>
      <c r="AN1159" s="69"/>
      <c r="AO1159" s="69"/>
      <c r="AP1159" s="67"/>
      <c r="AQ1159" s="66"/>
      <c r="AR1159" s="6"/>
      <c r="AS1159" s="6"/>
      <c r="AT1159" s="6"/>
      <c r="AU1159" s="6"/>
      <c r="AV1159" s="6"/>
      <c r="AW1159" s="6"/>
      <c r="AX1159" s="6"/>
      <c r="AY1159" s="6"/>
      <c r="AZ1159" s="6"/>
      <c r="BA1159" s="6"/>
      <c r="BB1159" s="6"/>
      <c r="BC1159" s="6"/>
      <c r="BD1159" s="6"/>
      <c r="BE1159" s="6"/>
      <c r="BF1159" s="6"/>
      <c r="BG1159" s="6"/>
      <c r="BH1159" s="6"/>
      <c r="BI1159" s="6"/>
      <c r="BJ1159" s="6"/>
      <c r="BK1159" s="6"/>
      <c r="BL1159" s="6"/>
    </row>
    <row r="1160">
      <c r="A1160" s="6"/>
      <c r="B1160" s="36"/>
      <c r="C1160" s="36"/>
      <c r="D1160" s="6"/>
      <c r="E1160" s="6"/>
      <c r="F1160" s="6"/>
      <c r="G1160" s="6"/>
      <c r="H1160" s="6"/>
      <c r="I1160" s="6"/>
      <c r="J1160" s="6"/>
      <c r="K1160" s="6"/>
      <c r="L1160" s="6"/>
      <c r="M1160" s="6"/>
      <c r="N1160" s="6"/>
      <c r="O1160" s="6"/>
      <c r="P1160" s="6"/>
      <c r="Q1160" s="6"/>
      <c r="R1160" s="6"/>
      <c r="S1160" s="6"/>
      <c r="T1160" s="6"/>
      <c r="U1160" s="6"/>
      <c r="V1160" s="6"/>
      <c r="W1160" s="6"/>
      <c r="X1160" s="6"/>
      <c r="Y1160" s="6"/>
      <c r="Z1160" s="6"/>
      <c r="AA1160" s="6"/>
      <c r="AB1160" s="6"/>
      <c r="AC1160" s="6"/>
      <c r="AD1160" s="6"/>
      <c r="AE1160" s="6"/>
      <c r="AF1160" s="6"/>
      <c r="AG1160" s="6"/>
      <c r="AH1160" s="6"/>
      <c r="AI1160" s="6"/>
      <c r="AJ1160" s="6"/>
      <c r="AK1160" s="6"/>
      <c r="AL1160" s="68"/>
      <c r="AM1160" s="69"/>
      <c r="AN1160" s="69"/>
      <c r="AO1160" s="69"/>
      <c r="AP1160" s="67"/>
      <c r="AQ1160" s="66"/>
      <c r="AR1160" s="6"/>
      <c r="AS1160" s="6"/>
      <c r="AT1160" s="6"/>
      <c r="AU1160" s="6"/>
      <c r="AV1160" s="6"/>
      <c r="AW1160" s="6"/>
      <c r="AX1160" s="6"/>
      <c r="AY1160" s="6"/>
      <c r="AZ1160" s="6"/>
      <c r="BA1160" s="6"/>
      <c r="BB1160" s="6"/>
      <c r="BC1160" s="6"/>
      <c r="BD1160" s="6"/>
      <c r="BE1160" s="6"/>
      <c r="BF1160" s="6"/>
      <c r="BG1160" s="6"/>
      <c r="BH1160" s="6"/>
      <c r="BI1160" s="6"/>
      <c r="BJ1160" s="6"/>
      <c r="BK1160" s="6"/>
      <c r="BL1160" s="6"/>
    </row>
    <row r="1161">
      <c r="A1161" s="6"/>
      <c r="B1161" s="36"/>
      <c r="C1161" s="36"/>
      <c r="D1161" s="6"/>
      <c r="E1161" s="6"/>
      <c r="F1161" s="6"/>
      <c r="G1161" s="6"/>
      <c r="H1161" s="6"/>
      <c r="I1161" s="6"/>
      <c r="J1161" s="6"/>
      <c r="K1161" s="6"/>
      <c r="L1161" s="6"/>
      <c r="M1161" s="6"/>
      <c r="N1161" s="6"/>
      <c r="O1161" s="6"/>
      <c r="P1161" s="6"/>
      <c r="Q1161" s="6"/>
      <c r="R1161" s="6"/>
      <c r="S1161" s="6"/>
      <c r="T1161" s="6"/>
      <c r="U1161" s="6"/>
      <c r="V1161" s="6"/>
      <c r="W1161" s="6"/>
      <c r="X1161" s="6"/>
      <c r="Y1161" s="6"/>
      <c r="Z1161" s="6"/>
      <c r="AA1161" s="6"/>
      <c r="AB1161" s="6"/>
      <c r="AC1161" s="6"/>
      <c r="AD1161" s="6"/>
      <c r="AE1161" s="6"/>
      <c r="AF1161" s="6"/>
      <c r="AG1161" s="6"/>
      <c r="AH1161" s="6"/>
      <c r="AI1161" s="6"/>
      <c r="AJ1161" s="6"/>
      <c r="AK1161" s="6"/>
      <c r="AL1161" s="68"/>
      <c r="AM1161" s="69"/>
      <c r="AN1161" s="69"/>
      <c r="AO1161" s="69"/>
      <c r="AP1161" s="67"/>
      <c r="AQ1161" s="66"/>
      <c r="AR1161" s="6"/>
      <c r="AS1161" s="6"/>
      <c r="AT1161" s="6"/>
      <c r="AU1161" s="6"/>
      <c r="AV1161" s="6"/>
      <c r="AW1161" s="6"/>
      <c r="AX1161" s="6"/>
      <c r="AY1161" s="6"/>
      <c r="AZ1161" s="6"/>
      <c r="BA1161" s="6"/>
      <c r="BB1161" s="6"/>
      <c r="BC1161" s="6"/>
      <c r="BD1161" s="6"/>
      <c r="BE1161" s="6"/>
      <c r="BF1161" s="6"/>
      <c r="BG1161" s="6"/>
      <c r="BH1161" s="6"/>
      <c r="BI1161" s="6"/>
      <c r="BJ1161" s="6"/>
      <c r="BK1161" s="6"/>
      <c r="BL1161" s="6"/>
    </row>
    <row r="1162">
      <c r="A1162" s="6"/>
      <c r="B1162" s="36"/>
      <c r="C1162" s="36"/>
      <c r="D1162" s="6"/>
      <c r="E1162" s="6"/>
      <c r="F1162" s="6"/>
      <c r="G1162" s="6"/>
      <c r="H1162" s="6"/>
      <c r="I1162" s="6"/>
      <c r="J1162" s="6"/>
      <c r="K1162" s="6"/>
      <c r="L1162" s="6"/>
      <c r="M1162" s="6"/>
      <c r="N1162" s="6"/>
      <c r="O1162" s="6"/>
      <c r="P1162" s="6"/>
      <c r="Q1162" s="6"/>
      <c r="R1162" s="6"/>
      <c r="S1162" s="6"/>
      <c r="T1162" s="6"/>
      <c r="U1162" s="6"/>
      <c r="V1162" s="6"/>
      <c r="W1162" s="6"/>
      <c r="X1162" s="6"/>
      <c r="Y1162" s="6"/>
      <c r="Z1162" s="6"/>
      <c r="AA1162" s="6"/>
      <c r="AB1162" s="6"/>
      <c r="AC1162" s="6"/>
      <c r="AD1162" s="6"/>
      <c r="AE1162" s="6"/>
      <c r="AF1162" s="6"/>
      <c r="AG1162" s="6"/>
      <c r="AH1162" s="6"/>
      <c r="AI1162" s="6"/>
      <c r="AJ1162" s="6"/>
      <c r="AK1162" s="6"/>
      <c r="AL1162" s="68"/>
      <c r="AM1162" s="69"/>
      <c r="AN1162" s="69"/>
      <c r="AO1162" s="69"/>
      <c r="AP1162" s="67"/>
      <c r="AQ1162" s="66"/>
      <c r="AR1162" s="6"/>
      <c r="AS1162" s="6"/>
      <c r="AT1162" s="6"/>
      <c r="AU1162" s="6"/>
      <c r="AV1162" s="6"/>
      <c r="AW1162" s="6"/>
      <c r="AX1162" s="6"/>
      <c r="AY1162" s="6"/>
      <c r="AZ1162" s="6"/>
      <c r="BA1162" s="6"/>
      <c r="BB1162" s="6"/>
      <c r="BC1162" s="6"/>
      <c r="BD1162" s="6"/>
      <c r="BE1162" s="6"/>
      <c r="BF1162" s="6"/>
      <c r="BG1162" s="6"/>
      <c r="BH1162" s="6"/>
      <c r="BI1162" s="6"/>
      <c r="BJ1162" s="6"/>
      <c r="BK1162" s="6"/>
      <c r="BL1162" s="6"/>
    </row>
    <row r="1163">
      <c r="A1163" s="6"/>
      <c r="B1163" s="36"/>
      <c r="C1163" s="36"/>
      <c r="D1163" s="6"/>
      <c r="E1163" s="6"/>
      <c r="F1163" s="6"/>
      <c r="G1163" s="6"/>
      <c r="H1163" s="6"/>
      <c r="I1163" s="6"/>
      <c r="J1163" s="6"/>
      <c r="K1163" s="6"/>
      <c r="L1163" s="6"/>
      <c r="M1163" s="6"/>
      <c r="N1163" s="6"/>
      <c r="O1163" s="6"/>
      <c r="P1163" s="6"/>
      <c r="Q1163" s="6"/>
      <c r="R1163" s="6"/>
      <c r="S1163" s="6"/>
      <c r="T1163" s="6"/>
      <c r="U1163" s="6"/>
      <c r="V1163" s="6"/>
      <c r="W1163" s="6"/>
      <c r="X1163" s="6"/>
      <c r="Y1163" s="6"/>
      <c r="Z1163" s="6"/>
      <c r="AA1163" s="6"/>
      <c r="AB1163" s="6"/>
      <c r="AC1163" s="6"/>
      <c r="AD1163" s="6"/>
      <c r="AE1163" s="6"/>
      <c r="AF1163" s="6"/>
      <c r="AG1163" s="6"/>
      <c r="AH1163" s="6"/>
      <c r="AI1163" s="6"/>
      <c r="AJ1163" s="6"/>
      <c r="AK1163" s="6"/>
      <c r="AL1163" s="68"/>
      <c r="AM1163" s="69"/>
      <c r="AN1163" s="69"/>
      <c r="AO1163" s="69"/>
      <c r="AP1163" s="67"/>
      <c r="AQ1163" s="66"/>
      <c r="AR1163" s="6"/>
      <c r="AS1163" s="6"/>
      <c r="AT1163" s="6"/>
      <c r="AU1163" s="6"/>
      <c r="AV1163" s="6"/>
      <c r="AW1163" s="6"/>
      <c r="AX1163" s="6"/>
      <c r="AY1163" s="6"/>
      <c r="AZ1163" s="6"/>
      <c r="BA1163" s="6"/>
      <c r="BB1163" s="6"/>
      <c r="BC1163" s="6"/>
      <c r="BD1163" s="6"/>
      <c r="BE1163" s="6"/>
      <c r="BF1163" s="6"/>
      <c r="BG1163" s="6"/>
      <c r="BH1163" s="6"/>
      <c r="BI1163" s="6"/>
      <c r="BJ1163" s="6"/>
      <c r="BK1163" s="6"/>
      <c r="BL1163" s="6"/>
    </row>
    <row r="1164">
      <c r="A1164" s="6"/>
      <c r="B1164" s="36"/>
      <c r="C1164" s="36"/>
      <c r="D1164" s="6"/>
      <c r="E1164" s="6"/>
      <c r="F1164" s="6"/>
      <c r="G1164" s="6"/>
      <c r="H1164" s="6"/>
      <c r="I1164" s="6"/>
      <c r="J1164" s="6"/>
      <c r="K1164" s="6"/>
      <c r="L1164" s="6"/>
      <c r="M1164" s="6"/>
      <c r="N1164" s="6"/>
      <c r="O1164" s="6"/>
      <c r="P1164" s="6"/>
      <c r="Q1164" s="6"/>
      <c r="R1164" s="6"/>
      <c r="S1164" s="6"/>
      <c r="T1164" s="6"/>
      <c r="U1164" s="6"/>
      <c r="V1164" s="6"/>
      <c r="W1164" s="6"/>
      <c r="X1164" s="6"/>
      <c r="Y1164" s="6"/>
      <c r="Z1164" s="6"/>
      <c r="AA1164" s="6"/>
      <c r="AB1164" s="6"/>
      <c r="AC1164" s="6"/>
      <c r="AD1164" s="6"/>
      <c r="AE1164" s="6"/>
      <c r="AF1164" s="6"/>
      <c r="AG1164" s="6"/>
      <c r="AH1164" s="6"/>
      <c r="AI1164" s="6"/>
      <c r="AJ1164" s="6"/>
      <c r="AK1164" s="6"/>
      <c r="AL1164" s="68"/>
      <c r="AM1164" s="69"/>
      <c r="AN1164" s="69"/>
      <c r="AO1164" s="69"/>
      <c r="AP1164" s="67"/>
      <c r="AQ1164" s="66"/>
      <c r="AR1164" s="6"/>
      <c r="AS1164" s="6"/>
      <c r="AT1164" s="6"/>
      <c r="AU1164" s="6"/>
      <c r="AV1164" s="6"/>
      <c r="AW1164" s="6"/>
      <c r="AX1164" s="6"/>
      <c r="AY1164" s="6"/>
      <c r="AZ1164" s="6"/>
      <c r="BA1164" s="6"/>
      <c r="BB1164" s="6"/>
      <c r="BC1164" s="6"/>
      <c r="BD1164" s="6"/>
      <c r="BE1164" s="6"/>
      <c r="BF1164" s="6"/>
      <c r="BG1164" s="6"/>
      <c r="BH1164" s="6"/>
      <c r="BI1164" s="6"/>
      <c r="BJ1164" s="6"/>
      <c r="BK1164" s="6"/>
      <c r="BL1164" s="6"/>
    </row>
    <row r="1165">
      <c r="A1165" s="6"/>
      <c r="B1165" s="36"/>
      <c r="C1165" s="36"/>
      <c r="D1165" s="6"/>
      <c r="E1165" s="6"/>
      <c r="F1165" s="6"/>
      <c r="G1165" s="6"/>
      <c r="H1165" s="6"/>
      <c r="I1165" s="6"/>
      <c r="J1165" s="6"/>
      <c r="K1165" s="6"/>
      <c r="L1165" s="6"/>
      <c r="M1165" s="6"/>
      <c r="N1165" s="6"/>
      <c r="O1165" s="6"/>
      <c r="P1165" s="6"/>
      <c r="Q1165" s="6"/>
      <c r="R1165" s="6"/>
      <c r="S1165" s="6"/>
      <c r="T1165" s="6"/>
      <c r="U1165" s="6"/>
      <c r="V1165" s="6"/>
      <c r="W1165" s="6"/>
      <c r="X1165" s="6"/>
      <c r="Y1165" s="6"/>
      <c r="Z1165" s="6"/>
      <c r="AA1165" s="6"/>
      <c r="AB1165" s="6"/>
      <c r="AC1165" s="6"/>
      <c r="AD1165" s="6"/>
      <c r="AE1165" s="6"/>
      <c r="AF1165" s="6"/>
      <c r="AG1165" s="6"/>
      <c r="AH1165" s="6"/>
      <c r="AI1165" s="6"/>
      <c r="AJ1165" s="6"/>
      <c r="AK1165" s="6"/>
      <c r="AL1165" s="68"/>
      <c r="AM1165" s="69"/>
      <c r="AN1165" s="69"/>
      <c r="AO1165" s="69"/>
      <c r="AP1165" s="67"/>
      <c r="AQ1165" s="66"/>
      <c r="AR1165" s="6"/>
      <c r="AS1165" s="6"/>
      <c r="AT1165" s="6"/>
      <c r="AU1165" s="6"/>
      <c r="AV1165" s="6"/>
      <c r="AW1165" s="6"/>
      <c r="AX1165" s="6"/>
      <c r="AY1165" s="6"/>
      <c r="AZ1165" s="6"/>
      <c r="BA1165" s="6"/>
      <c r="BB1165" s="6"/>
      <c r="BC1165" s="6"/>
      <c r="BD1165" s="6"/>
      <c r="BE1165" s="6"/>
      <c r="BF1165" s="6"/>
      <c r="BG1165" s="6"/>
      <c r="BH1165" s="6"/>
      <c r="BI1165" s="6"/>
      <c r="BJ1165" s="6"/>
      <c r="BK1165" s="6"/>
      <c r="BL1165" s="6"/>
    </row>
    <row r="1166">
      <c r="A1166" s="6"/>
      <c r="B1166" s="36"/>
      <c r="C1166" s="36"/>
      <c r="D1166" s="6"/>
      <c r="E1166" s="6"/>
      <c r="F1166" s="6"/>
      <c r="G1166" s="6"/>
      <c r="H1166" s="6"/>
      <c r="I1166" s="6"/>
      <c r="J1166" s="6"/>
      <c r="K1166" s="6"/>
      <c r="L1166" s="6"/>
      <c r="M1166" s="6"/>
      <c r="N1166" s="6"/>
      <c r="O1166" s="6"/>
      <c r="P1166" s="6"/>
      <c r="Q1166" s="6"/>
      <c r="R1166" s="6"/>
      <c r="S1166" s="6"/>
      <c r="T1166" s="6"/>
      <c r="U1166" s="6"/>
      <c r="V1166" s="6"/>
      <c r="W1166" s="6"/>
      <c r="X1166" s="6"/>
      <c r="Y1166" s="6"/>
      <c r="Z1166" s="6"/>
      <c r="AA1166" s="6"/>
      <c r="AB1166" s="6"/>
      <c r="AC1166" s="6"/>
      <c r="AD1166" s="6"/>
      <c r="AE1166" s="6"/>
      <c r="AF1166" s="6"/>
      <c r="AG1166" s="6"/>
      <c r="AH1166" s="6"/>
      <c r="AI1166" s="6"/>
      <c r="AJ1166" s="6"/>
      <c r="AK1166" s="6"/>
      <c r="AL1166" s="68"/>
      <c r="AM1166" s="69"/>
      <c r="AN1166" s="69"/>
      <c r="AO1166" s="69"/>
      <c r="AP1166" s="67"/>
      <c r="AQ1166" s="66"/>
      <c r="AR1166" s="6"/>
      <c r="AS1166" s="6"/>
      <c r="AT1166" s="6"/>
      <c r="AU1166" s="6"/>
      <c r="AV1166" s="6"/>
      <c r="AW1166" s="6"/>
      <c r="AX1166" s="6"/>
      <c r="AY1166" s="6"/>
      <c r="AZ1166" s="6"/>
      <c r="BA1166" s="6"/>
      <c r="BB1166" s="6"/>
      <c r="BC1166" s="6"/>
      <c r="BD1166" s="6"/>
      <c r="BE1166" s="6"/>
      <c r="BF1166" s="6"/>
      <c r="BG1166" s="6"/>
      <c r="BH1166" s="6"/>
      <c r="BI1166" s="6"/>
      <c r="BJ1166" s="6"/>
      <c r="BK1166" s="6"/>
      <c r="BL1166" s="6"/>
    </row>
    <row r="1167">
      <c r="A1167" s="6"/>
      <c r="B1167" s="36"/>
      <c r="C1167" s="36"/>
      <c r="D1167" s="6"/>
      <c r="E1167" s="6"/>
      <c r="F1167" s="6"/>
      <c r="G1167" s="6"/>
      <c r="H1167" s="6"/>
      <c r="I1167" s="6"/>
      <c r="J1167" s="6"/>
      <c r="K1167" s="6"/>
      <c r="L1167" s="6"/>
      <c r="M1167" s="6"/>
      <c r="N1167" s="6"/>
      <c r="O1167" s="6"/>
      <c r="P1167" s="6"/>
      <c r="Q1167" s="6"/>
      <c r="R1167" s="6"/>
      <c r="S1167" s="6"/>
      <c r="T1167" s="6"/>
      <c r="U1167" s="6"/>
      <c r="V1167" s="6"/>
      <c r="W1167" s="6"/>
      <c r="X1167" s="6"/>
      <c r="Y1167" s="6"/>
      <c r="Z1167" s="6"/>
      <c r="AA1167" s="6"/>
      <c r="AB1167" s="6"/>
      <c r="AC1167" s="6"/>
      <c r="AD1167" s="6"/>
      <c r="AE1167" s="6"/>
      <c r="AF1167" s="6"/>
      <c r="AG1167" s="6"/>
      <c r="AH1167" s="6"/>
      <c r="AI1167" s="6"/>
      <c r="AJ1167" s="6"/>
      <c r="AK1167" s="6"/>
      <c r="AL1167" s="68"/>
      <c r="AM1167" s="69"/>
      <c r="AN1167" s="69"/>
      <c r="AO1167" s="69"/>
      <c r="AP1167" s="67"/>
      <c r="AQ1167" s="66"/>
      <c r="AR1167" s="6"/>
      <c r="AS1167" s="6"/>
      <c r="AT1167" s="6"/>
      <c r="AU1167" s="6"/>
      <c r="AV1167" s="6"/>
      <c r="AW1167" s="6"/>
      <c r="AX1167" s="6"/>
      <c r="AY1167" s="6"/>
      <c r="AZ1167" s="6"/>
      <c r="BA1167" s="6"/>
      <c r="BB1167" s="6"/>
      <c r="BC1167" s="6"/>
      <c r="BD1167" s="6"/>
      <c r="BE1167" s="6"/>
      <c r="BF1167" s="6"/>
      <c r="BG1167" s="6"/>
      <c r="BH1167" s="6"/>
      <c r="BI1167" s="6"/>
      <c r="BJ1167" s="6"/>
      <c r="BK1167" s="6"/>
      <c r="BL1167" s="6"/>
    </row>
    <row r="1168">
      <c r="A1168" s="6"/>
      <c r="B1168" s="36"/>
      <c r="C1168" s="36"/>
      <c r="D1168" s="6"/>
      <c r="E1168" s="6"/>
      <c r="F1168" s="6"/>
      <c r="G1168" s="6"/>
      <c r="H1168" s="6"/>
      <c r="I1168" s="6"/>
      <c r="J1168" s="6"/>
      <c r="K1168" s="6"/>
      <c r="L1168" s="6"/>
      <c r="M1168" s="6"/>
      <c r="N1168" s="6"/>
      <c r="O1168" s="6"/>
      <c r="P1168" s="6"/>
      <c r="Q1168" s="6"/>
      <c r="R1168" s="6"/>
      <c r="S1168" s="6"/>
      <c r="T1168" s="6"/>
      <c r="U1168" s="6"/>
      <c r="V1168" s="6"/>
      <c r="W1168" s="6"/>
      <c r="X1168" s="6"/>
      <c r="Y1168" s="6"/>
      <c r="Z1168" s="6"/>
      <c r="AA1168" s="6"/>
      <c r="AB1168" s="6"/>
      <c r="AC1168" s="6"/>
      <c r="AD1168" s="6"/>
      <c r="AE1168" s="6"/>
      <c r="AF1168" s="6"/>
      <c r="AG1168" s="6"/>
      <c r="AH1168" s="6"/>
      <c r="AI1168" s="6"/>
      <c r="AJ1168" s="6"/>
      <c r="AK1168" s="6"/>
      <c r="AL1168" s="68"/>
      <c r="AM1168" s="69"/>
      <c r="AN1168" s="69"/>
      <c r="AO1168" s="69"/>
      <c r="AP1168" s="67"/>
      <c r="AQ1168" s="66"/>
      <c r="AR1168" s="6"/>
      <c r="AS1168" s="6"/>
      <c r="AT1168" s="6"/>
      <c r="AU1168" s="6"/>
      <c r="AV1168" s="6"/>
      <c r="AW1168" s="6"/>
      <c r="AX1168" s="6"/>
      <c r="AY1168" s="6"/>
      <c r="AZ1168" s="6"/>
      <c r="BA1168" s="6"/>
      <c r="BB1168" s="6"/>
      <c r="BC1168" s="6"/>
      <c r="BD1168" s="6"/>
      <c r="BE1168" s="6"/>
      <c r="BF1168" s="6"/>
      <c r="BG1168" s="6"/>
      <c r="BH1168" s="6"/>
      <c r="BI1168" s="6"/>
      <c r="BJ1168" s="6"/>
      <c r="BK1168" s="6"/>
      <c r="BL1168" s="6"/>
    </row>
    <row r="1169">
      <c r="A1169" s="6"/>
      <c r="B1169" s="36"/>
      <c r="C1169" s="36"/>
      <c r="D1169" s="6"/>
      <c r="E1169" s="6"/>
      <c r="F1169" s="6"/>
      <c r="G1169" s="6"/>
      <c r="H1169" s="6"/>
      <c r="I1169" s="6"/>
      <c r="J1169" s="6"/>
      <c r="K1169" s="6"/>
      <c r="L1169" s="6"/>
      <c r="M1169" s="6"/>
      <c r="N1169" s="6"/>
      <c r="O1169" s="6"/>
      <c r="P1169" s="6"/>
      <c r="Q1169" s="6"/>
      <c r="R1169" s="6"/>
      <c r="S1169" s="6"/>
      <c r="T1169" s="6"/>
      <c r="U1169" s="6"/>
      <c r="V1169" s="6"/>
      <c r="W1169" s="6"/>
      <c r="X1169" s="6"/>
      <c r="Y1169" s="6"/>
      <c r="Z1169" s="6"/>
      <c r="AA1169" s="6"/>
      <c r="AB1169" s="6"/>
      <c r="AC1169" s="6"/>
      <c r="AD1169" s="6"/>
      <c r="AE1169" s="6"/>
      <c r="AF1169" s="6"/>
      <c r="AG1169" s="6"/>
      <c r="AH1169" s="6"/>
      <c r="AI1169" s="6"/>
      <c r="AJ1169" s="6"/>
      <c r="AK1169" s="6"/>
      <c r="AL1169" s="68"/>
      <c r="AM1169" s="69"/>
      <c r="AN1169" s="69"/>
      <c r="AO1169" s="69"/>
      <c r="AP1169" s="67"/>
      <c r="AQ1169" s="66"/>
      <c r="AR1169" s="6"/>
      <c r="AS1169" s="6"/>
      <c r="AT1169" s="6"/>
      <c r="AU1169" s="6"/>
      <c r="AV1169" s="6"/>
      <c r="AW1169" s="6"/>
      <c r="AX1169" s="6"/>
      <c r="AY1169" s="6"/>
      <c r="AZ1169" s="6"/>
      <c r="BA1169" s="6"/>
      <c r="BB1169" s="6"/>
      <c r="BC1169" s="6"/>
      <c r="BD1169" s="6"/>
      <c r="BE1169" s="6"/>
      <c r="BF1169" s="6"/>
      <c r="BG1169" s="6"/>
      <c r="BH1169" s="6"/>
      <c r="BI1169" s="6"/>
      <c r="BJ1169" s="6"/>
      <c r="BK1169" s="6"/>
      <c r="BL1169" s="6"/>
    </row>
    <row r="1170">
      <c r="A1170" s="6"/>
      <c r="B1170" s="36"/>
      <c r="C1170" s="36"/>
      <c r="D1170" s="6"/>
      <c r="E1170" s="6"/>
      <c r="F1170" s="6"/>
      <c r="G1170" s="6"/>
      <c r="H1170" s="6"/>
      <c r="I1170" s="6"/>
      <c r="J1170" s="6"/>
      <c r="K1170" s="6"/>
      <c r="L1170" s="6"/>
      <c r="M1170" s="6"/>
      <c r="N1170" s="6"/>
      <c r="O1170" s="6"/>
      <c r="P1170" s="6"/>
      <c r="Q1170" s="6"/>
      <c r="R1170" s="6"/>
      <c r="S1170" s="6"/>
      <c r="T1170" s="6"/>
      <c r="U1170" s="6"/>
      <c r="V1170" s="6"/>
      <c r="W1170" s="6"/>
      <c r="X1170" s="6"/>
      <c r="Y1170" s="6"/>
      <c r="Z1170" s="6"/>
      <c r="AA1170" s="6"/>
      <c r="AB1170" s="6"/>
      <c r="AC1170" s="6"/>
      <c r="AD1170" s="6"/>
      <c r="AE1170" s="6"/>
      <c r="AF1170" s="6"/>
      <c r="AG1170" s="6"/>
      <c r="AH1170" s="6"/>
      <c r="AI1170" s="6"/>
      <c r="AJ1170" s="6"/>
      <c r="AK1170" s="6"/>
      <c r="AL1170" s="68"/>
      <c r="AM1170" s="69"/>
      <c r="AN1170" s="69"/>
      <c r="AO1170" s="69"/>
      <c r="AP1170" s="67"/>
      <c r="AQ1170" s="66"/>
      <c r="AR1170" s="6"/>
      <c r="AS1170" s="6"/>
      <c r="AT1170" s="6"/>
      <c r="AU1170" s="6"/>
      <c r="AV1170" s="6"/>
      <c r="AW1170" s="6"/>
      <c r="AX1170" s="6"/>
      <c r="AY1170" s="6"/>
      <c r="AZ1170" s="6"/>
      <c r="BA1170" s="6"/>
      <c r="BB1170" s="6"/>
      <c r="BC1170" s="6"/>
      <c r="BD1170" s="6"/>
      <c r="BE1170" s="6"/>
      <c r="BF1170" s="6"/>
      <c r="BG1170" s="6"/>
      <c r="BH1170" s="6"/>
      <c r="BI1170" s="6"/>
      <c r="BJ1170" s="6"/>
      <c r="BK1170" s="6"/>
      <c r="BL1170" s="6"/>
    </row>
    <row r="1171">
      <c r="A1171" s="6"/>
      <c r="B1171" s="36"/>
      <c r="C1171" s="36"/>
      <c r="D1171" s="6"/>
      <c r="E1171" s="6"/>
      <c r="F1171" s="6"/>
      <c r="G1171" s="6"/>
      <c r="H1171" s="6"/>
      <c r="I1171" s="6"/>
      <c r="J1171" s="6"/>
      <c r="K1171" s="6"/>
      <c r="L1171" s="6"/>
      <c r="M1171" s="6"/>
      <c r="N1171" s="6"/>
      <c r="O1171" s="6"/>
      <c r="P1171" s="6"/>
      <c r="Q1171" s="6"/>
      <c r="R1171" s="6"/>
      <c r="S1171" s="6"/>
      <c r="T1171" s="6"/>
      <c r="U1171" s="6"/>
      <c r="V1171" s="6"/>
      <c r="W1171" s="6"/>
      <c r="X1171" s="6"/>
      <c r="Y1171" s="6"/>
      <c r="Z1171" s="6"/>
      <c r="AA1171" s="6"/>
      <c r="AB1171" s="6"/>
      <c r="AC1171" s="6"/>
      <c r="AD1171" s="6"/>
      <c r="AE1171" s="6"/>
      <c r="AF1171" s="6"/>
      <c r="AG1171" s="6"/>
      <c r="AH1171" s="6"/>
      <c r="AI1171" s="6"/>
      <c r="AJ1171" s="6"/>
      <c r="AK1171" s="6"/>
      <c r="AL1171" s="68"/>
      <c r="AM1171" s="69"/>
      <c r="AN1171" s="69"/>
      <c r="AO1171" s="69"/>
      <c r="AP1171" s="67"/>
      <c r="AQ1171" s="66"/>
      <c r="AR1171" s="6"/>
      <c r="AS1171" s="6"/>
      <c r="AT1171" s="6"/>
      <c r="AU1171" s="6"/>
      <c r="AV1171" s="6"/>
      <c r="AW1171" s="6"/>
      <c r="AX1171" s="6"/>
      <c r="AY1171" s="6"/>
      <c r="AZ1171" s="6"/>
      <c r="BA1171" s="6"/>
      <c r="BB1171" s="6"/>
      <c r="BC1171" s="6"/>
      <c r="BD1171" s="6"/>
      <c r="BE1171" s="6"/>
      <c r="BF1171" s="6"/>
      <c r="BG1171" s="6"/>
      <c r="BH1171" s="6"/>
      <c r="BI1171" s="6"/>
      <c r="BJ1171" s="6"/>
      <c r="BK1171" s="6"/>
      <c r="BL1171" s="6"/>
    </row>
    <row r="1172">
      <c r="A1172" s="6"/>
      <c r="B1172" s="36"/>
      <c r="C1172" s="36"/>
      <c r="D1172" s="6"/>
      <c r="E1172" s="6"/>
      <c r="F1172" s="6"/>
      <c r="G1172" s="6"/>
      <c r="H1172" s="6"/>
      <c r="I1172" s="6"/>
      <c r="J1172" s="6"/>
      <c r="K1172" s="6"/>
      <c r="L1172" s="6"/>
      <c r="M1172" s="6"/>
      <c r="N1172" s="6"/>
      <c r="O1172" s="6"/>
      <c r="P1172" s="6"/>
      <c r="Q1172" s="6"/>
      <c r="R1172" s="6"/>
      <c r="S1172" s="6"/>
      <c r="T1172" s="6"/>
      <c r="U1172" s="6"/>
      <c r="V1172" s="6"/>
      <c r="W1172" s="6"/>
      <c r="X1172" s="6"/>
      <c r="Y1172" s="6"/>
      <c r="Z1172" s="6"/>
      <c r="AA1172" s="6"/>
      <c r="AB1172" s="6"/>
      <c r="AC1172" s="6"/>
      <c r="AD1172" s="6"/>
      <c r="AE1172" s="6"/>
      <c r="AF1172" s="6"/>
      <c r="AG1172" s="6"/>
      <c r="AH1172" s="6"/>
      <c r="AI1172" s="6"/>
      <c r="AJ1172" s="6"/>
      <c r="AK1172" s="6"/>
      <c r="AL1172" s="68"/>
      <c r="AM1172" s="69"/>
      <c r="AN1172" s="69"/>
      <c r="AO1172" s="69"/>
      <c r="AP1172" s="67"/>
      <c r="AQ1172" s="66"/>
      <c r="AR1172" s="6"/>
      <c r="AS1172" s="6"/>
      <c r="AT1172" s="6"/>
      <c r="AU1172" s="6"/>
      <c r="AV1172" s="6"/>
      <c r="AW1172" s="6"/>
      <c r="AX1172" s="6"/>
      <c r="AY1172" s="6"/>
      <c r="AZ1172" s="6"/>
      <c r="BA1172" s="6"/>
      <c r="BB1172" s="6"/>
      <c r="BC1172" s="6"/>
      <c r="BD1172" s="6"/>
      <c r="BE1172" s="6"/>
      <c r="BF1172" s="6"/>
      <c r="BG1172" s="6"/>
      <c r="BH1172" s="6"/>
      <c r="BI1172" s="6"/>
      <c r="BJ1172" s="6"/>
      <c r="BK1172" s="6"/>
      <c r="BL1172" s="6"/>
    </row>
    <row r="1173">
      <c r="A1173" s="6"/>
      <c r="B1173" s="36"/>
      <c r="C1173" s="36"/>
      <c r="D1173" s="6"/>
      <c r="E1173" s="6"/>
      <c r="F1173" s="6"/>
      <c r="G1173" s="6"/>
      <c r="H1173" s="6"/>
      <c r="I1173" s="6"/>
      <c r="J1173" s="6"/>
      <c r="K1173" s="6"/>
      <c r="L1173" s="6"/>
      <c r="M1173" s="6"/>
      <c r="N1173" s="6"/>
      <c r="O1173" s="6"/>
      <c r="P1173" s="6"/>
      <c r="Q1173" s="6"/>
      <c r="R1173" s="6"/>
      <c r="S1173" s="6"/>
      <c r="T1173" s="6"/>
      <c r="U1173" s="6"/>
      <c r="V1173" s="6"/>
      <c r="W1173" s="6"/>
      <c r="X1173" s="6"/>
      <c r="Y1173" s="6"/>
      <c r="Z1173" s="6"/>
      <c r="AA1173" s="6"/>
      <c r="AB1173" s="6"/>
      <c r="AC1173" s="6"/>
      <c r="AD1173" s="6"/>
      <c r="AE1173" s="6"/>
      <c r="AF1173" s="6"/>
      <c r="AG1173" s="6"/>
      <c r="AH1173" s="6"/>
      <c r="AI1173" s="6"/>
      <c r="AJ1173" s="6"/>
      <c r="AK1173" s="6"/>
      <c r="AL1173" s="68"/>
      <c r="AM1173" s="69"/>
      <c r="AN1173" s="69"/>
      <c r="AO1173" s="69"/>
      <c r="AP1173" s="67"/>
      <c r="AQ1173" s="66"/>
      <c r="AR1173" s="6"/>
      <c r="AS1173" s="6"/>
      <c r="AT1173" s="6"/>
      <c r="AU1173" s="6"/>
      <c r="AV1173" s="6"/>
      <c r="AW1173" s="6"/>
      <c r="AX1173" s="6"/>
      <c r="AY1173" s="6"/>
      <c r="AZ1173" s="6"/>
      <c r="BA1173" s="6"/>
      <c r="BB1173" s="6"/>
      <c r="BC1173" s="6"/>
      <c r="BD1173" s="6"/>
      <c r="BE1173" s="6"/>
      <c r="BF1173" s="6"/>
      <c r="BG1173" s="6"/>
      <c r="BH1173" s="6"/>
      <c r="BI1173" s="6"/>
      <c r="BJ1173" s="6"/>
      <c r="BK1173" s="6"/>
      <c r="BL1173" s="6"/>
    </row>
    <row r="1174">
      <c r="A1174" s="6"/>
      <c r="B1174" s="36"/>
      <c r="C1174" s="36"/>
      <c r="D1174" s="6"/>
      <c r="E1174" s="6"/>
      <c r="F1174" s="6"/>
      <c r="G1174" s="6"/>
      <c r="H1174" s="6"/>
      <c r="I1174" s="6"/>
      <c r="J1174" s="6"/>
      <c r="K1174" s="6"/>
      <c r="L1174" s="6"/>
      <c r="M1174" s="6"/>
      <c r="N1174" s="6"/>
      <c r="O1174" s="6"/>
      <c r="P1174" s="6"/>
      <c r="Q1174" s="6"/>
      <c r="R1174" s="6"/>
      <c r="S1174" s="6"/>
      <c r="T1174" s="6"/>
      <c r="U1174" s="6"/>
      <c r="V1174" s="6"/>
      <c r="W1174" s="6"/>
      <c r="X1174" s="6"/>
      <c r="Y1174" s="6"/>
      <c r="Z1174" s="6"/>
      <c r="AA1174" s="6"/>
      <c r="AB1174" s="6"/>
      <c r="AC1174" s="6"/>
      <c r="AD1174" s="6"/>
      <c r="AE1174" s="6"/>
      <c r="AF1174" s="6"/>
      <c r="AG1174" s="6"/>
      <c r="AH1174" s="6"/>
      <c r="AI1174" s="6"/>
      <c r="AJ1174" s="6"/>
      <c r="AK1174" s="6"/>
      <c r="AL1174" s="68"/>
      <c r="AM1174" s="69"/>
      <c r="AN1174" s="69"/>
      <c r="AO1174" s="69"/>
      <c r="AP1174" s="67"/>
      <c r="AQ1174" s="66"/>
      <c r="AR1174" s="6"/>
      <c r="AS1174" s="6"/>
      <c r="AT1174" s="6"/>
      <c r="AU1174" s="6"/>
      <c r="AV1174" s="6"/>
      <c r="AW1174" s="6"/>
      <c r="AX1174" s="6"/>
      <c r="AY1174" s="6"/>
      <c r="AZ1174" s="6"/>
      <c r="BA1174" s="6"/>
      <c r="BB1174" s="6"/>
      <c r="BC1174" s="6"/>
      <c r="BD1174" s="6"/>
      <c r="BE1174" s="6"/>
      <c r="BF1174" s="6"/>
      <c r="BG1174" s="6"/>
      <c r="BH1174" s="6"/>
      <c r="BI1174" s="6"/>
      <c r="BJ1174" s="6"/>
      <c r="BK1174" s="6"/>
      <c r="BL1174" s="6"/>
    </row>
    <row r="1175">
      <c r="A1175" s="6"/>
      <c r="B1175" s="36"/>
      <c r="C1175" s="3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c r="AH1175" s="6"/>
      <c r="AI1175" s="6"/>
      <c r="AJ1175" s="6"/>
      <c r="AK1175" s="6"/>
      <c r="AL1175" s="68"/>
      <c r="AM1175" s="69"/>
      <c r="AN1175" s="69"/>
      <c r="AO1175" s="69"/>
      <c r="AP1175" s="67"/>
      <c r="AQ1175" s="66"/>
      <c r="AR1175" s="6"/>
      <c r="AS1175" s="6"/>
      <c r="AT1175" s="6"/>
      <c r="AU1175" s="6"/>
      <c r="AV1175" s="6"/>
      <c r="AW1175" s="6"/>
      <c r="AX1175" s="6"/>
      <c r="AY1175" s="6"/>
      <c r="AZ1175" s="6"/>
      <c r="BA1175" s="6"/>
      <c r="BB1175" s="6"/>
      <c r="BC1175" s="6"/>
      <c r="BD1175" s="6"/>
      <c r="BE1175" s="6"/>
      <c r="BF1175" s="6"/>
      <c r="BG1175" s="6"/>
      <c r="BH1175" s="6"/>
      <c r="BI1175" s="6"/>
      <c r="BJ1175" s="6"/>
      <c r="BK1175" s="6"/>
      <c r="BL1175" s="6"/>
    </row>
    <row r="1176">
      <c r="A1176" s="6"/>
      <c r="B1176" s="36"/>
      <c r="C1176" s="3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c r="AH1176" s="6"/>
      <c r="AI1176" s="6"/>
      <c r="AJ1176" s="6"/>
      <c r="AK1176" s="6"/>
      <c r="AL1176" s="68"/>
      <c r="AM1176" s="69"/>
      <c r="AN1176" s="69"/>
      <c r="AO1176" s="69"/>
      <c r="AP1176" s="67"/>
      <c r="AQ1176" s="66"/>
      <c r="AR1176" s="6"/>
      <c r="AS1176" s="6"/>
      <c r="AT1176" s="6"/>
      <c r="AU1176" s="6"/>
      <c r="AV1176" s="6"/>
      <c r="AW1176" s="6"/>
      <c r="AX1176" s="6"/>
      <c r="AY1176" s="6"/>
      <c r="AZ1176" s="6"/>
      <c r="BA1176" s="6"/>
      <c r="BB1176" s="6"/>
      <c r="BC1176" s="6"/>
      <c r="BD1176" s="6"/>
      <c r="BE1176" s="6"/>
      <c r="BF1176" s="6"/>
      <c r="BG1176" s="6"/>
      <c r="BH1176" s="6"/>
      <c r="BI1176" s="6"/>
      <c r="BJ1176" s="6"/>
      <c r="BK1176" s="6"/>
      <c r="BL1176" s="6"/>
    </row>
    <row r="1177">
      <c r="A1177" s="6"/>
      <c r="B1177" s="36"/>
      <c r="C1177" s="3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c r="AH1177" s="6"/>
      <c r="AI1177" s="6"/>
      <c r="AJ1177" s="6"/>
      <c r="AK1177" s="6"/>
      <c r="AL1177" s="68"/>
      <c r="AM1177" s="69"/>
      <c r="AN1177" s="69"/>
      <c r="AO1177" s="69"/>
      <c r="AP1177" s="67"/>
      <c r="AQ1177" s="66"/>
      <c r="AR1177" s="6"/>
      <c r="AS1177" s="6"/>
      <c r="AT1177" s="6"/>
      <c r="AU1177" s="6"/>
      <c r="AV1177" s="6"/>
      <c r="AW1177" s="6"/>
      <c r="AX1177" s="6"/>
      <c r="AY1177" s="6"/>
      <c r="AZ1177" s="6"/>
      <c r="BA1177" s="6"/>
      <c r="BB1177" s="6"/>
      <c r="BC1177" s="6"/>
      <c r="BD1177" s="6"/>
      <c r="BE1177" s="6"/>
      <c r="BF1177" s="6"/>
      <c r="BG1177" s="6"/>
      <c r="BH1177" s="6"/>
      <c r="BI1177" s="6"/>
      <c r="BJ1177" s="6"/>
      <c r="BK1177" s="6"/>
      <c r="BL1177" s="6"/>
    </row>
    <row r="1178">
      <c r="A1178" s="6"/>
      <c r="B1178" s="36"/>
      <c r="C1178" s="3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c r="AH1178" s="6"/>
      <c r="AI1178" s="6"/>
      <c r="AJ1178" s="6"/>
      <c r="AK1178" s="6"/>
      <c r="AL1178" s="68"/>
      <c r="AM1178" s="69"/>
      <c r="AN1178" s="69"/>
      <c r="AO1178" s="69"/>
      <c r="AP1178" s="67"/>
      <c r="AQ1178" s="66"/>
      <c r="AR1178" s="6"/>
      <c r="AS1178" s="6"/>
      <c r="AT1178" s="6"/>
      <c r="AU1178" s="6"/>
      <c r="AV1178" s="6"/>
      <c r="AW1178" s="6"/>
      <c r="AX1178" s="6"/>
      <c r="AY1178" s="6"/>
      <c r="AZ1178" s="6"/>
      <c r="BA1178" s="6"/>
      <c r="BB1178" s="6"/>
      <c r="BC1178" s="6"/>
      <c r="BD1178" s="6"/>
      <c r="BE1178" s="6"/>
      <c r="BF1178" s="6"/>
      <c r="BG1178" s="6"/>
      <c r="BH1178" s="6"/>
      <c r="BI1178" s="6"/>
      <c r="BJ1178" s="6"/>
      <c r="BK1178" s="6"/>
      <c r="BL1178" s="6"/>
    </row>
    <row r="1179">
      <c r="A1179" s="6"/>
      <c r="B1179" s="36"/>
      <c r="C1179" s="3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c r="AH1179" s="6"/>
      <c r="AI1179" s="6"/>
      <c r="AJ1179" s="6"/>
      <c r="AK1179" s="6"/>
      <c r="AL1179" s="68"/>
      <c r="AM1179" s="69"/>
      <c r="AN1179" s="69"/>
      <c r="AO1179" s="69"/>
      <c r="AP1179" s="67"/>
      <c r="AQ1179" s="66"/>
      <c r="AR1179" s="6"/>
      <c r="AS1179" s="6"/>
      <c r="AT1179" s="6"/>
      <c r="AU1179" s="6"/>
      <c r="AV1179" s="6"/>
      <c r="AW1179" s="6"/>
      <c r="AX1179" s="6"/>
      <c r="AY1179" s="6"/>
      <c r="AZ1179" s="6"/>
      <c r="BA1179" s="6"/>
      <c r="BB1179" s="6"/>
      <c r="BC1179" s="6"/>
      <c r="BD1179" s="6"/>
      <c r="BE1179" s="6"/>
      <c r="BF1179" s="6"/>
      <c r="BG1179" s="6"/>
      <c r="BH1179" s="6"/>
      <c r="BI1179" s="6"/>
      <c r="BJ1179" s="6"/>
      <c r="BK1179" s="6"/>
      <c r="BL1179" s="6"/>
    </row>
    <row r="1180">
      <c r="A1180" s="6"/>
      <c r="B1180" s="36"/>
      <c r="C1180" s="3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c r="AH1180" s="6"/>
      <c r="AI1180" s="6"/>
      <c r="AJ1180" s="6"/>
      <c r="AK1180" s="6"/>
      <c r="AL1180" s="68"/>
      <c r="AM1180" s="69"/>
      <c r="AN1180" s="69"/>
      <c r="AO1180" s="69"/>
      <c r="AP1180" s="67"/>
      <c r="AQ1180" s="66"/>
      <c r="AR1180" s="6"/>
      <c r="AS1180" s="6"/>
      <c r="AT1180" s="6"/>
      <c r="AU1180" s="6"/>
      <c r="AV1180" s="6"/>
      <c r="AW1180" s="6"/>
      <c r="AX1180" s="6"/>
      <c r="AY1180" s="6"/>
      <c r="AZ1180" s="6"/>
      <c r="BA1180" s="6"/>
      <c r="BB1180" s="6"/>
      <c r="BC1180" s="6"/>
      <c r="BD1180" s="6"/>
      <c r="BE1180" s="6"/>
      <c r="BF1180" s="6"/>
      <c r="BG1180" s="6"/>
      <c r="BH1180" s="6"/>
      <c r="BI1180" s="6"/>
      <c r="BJ1180" s="6"/>
      <c r="BK1180" s="6"/>
      <c r="BL1180" s="6"/>
    </row>
    <row r="1181">
      <c r="A1181" s="6"/>
      <c r="B1181" s="36"/>
      <c r="C1181" s="3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c r="AH1181" s="6"/>
      <c r="AI1181" s="6"/>
      <c r="AJ1181" s="6"/>
      <c r="AK1181" s="6"/>
      <c r="AL1181" s="68"/>
      <c r="AM1181" s="69"/>
      <c r="AN1181" s="69"/>
      <c r="AO1181" s="69"/>
      <c r="AP1181" s="67"/>
      <c r="AQ1181" s="66"/>
      <c r="AR1181" s="6"/>
      <c r="AS1181" s="6"/>
      <c r="AT1181" s="6"/>
      <c r="AU1181" s="6"/>
      <c r="AV1181" s="6"/>
      <c r="AW1181" s="6"/>
      <c r="AX1181" s="6"/>
      <c r="AY1181" s="6"/>
      <c r="AZ1181" s="6"/>
      <c r="BA1181" s="6"/>
      <c r="BB1181" s="6"/>
      <c r="BC1181" s="6"/>
      <c r="BD1181" s="6"/>
      <c r="BE1181" s="6"/>
      <c r="BF1181" s="6"/>
      <c r="BG1181" s="6"/>
      <c r="BH1181" s="6"/>
      <c r="BI1181" s="6"/>
      <c r="BJ1181" s="6"/>
      <c r="BK1181" s="6"/>
      <c r="BL1181" s="6"/>
    </row>
    <row r="1182">
      <c r="A1182" s="6"/>
      <c r="B1182" s="36"/>
      <c r="C1182" s="3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c r="AH1182" s="6"/>
      <c r="AI1182" s="6"/>
      <c r="AJ1182" s="6"/>
      <c r="AK1182" s="6"/>
      <c r="AL1182" s="68"/>
      <c r="AM1182" s="69"/>
      <c r="AN1182" s="69"/>
      <c r="AO1182" s="69"/>
      <c r="AP1182" s="67"/>
      <c r="AQ1182" s="66"/>
      <c r="AR1182" s="6"/>
      <c r="AS1182" s="6"/>
      <c r="AT1182" s="6"/>
      <c r="AU1182" s="6"/>
      <c r="AV1182" s="6"/>
      <c r="AW1182" s="6"/>
      <c r="AX1182" s="6"/>
      <c r="AY1182" s="6"/>
      <c r="AZ1182" s="6"/>
      <c r="BA1182" s="6"/>
      <c r="BB1182" s="6"/>
      <c r="BC1182" s="6"/>
      <c r="BD1182" s="6"/>
      <c r="BE1182" s="6"/>
      <c r="BF1182" s="6"/>
      <c r="BG1182" s="6"/>
      <c r="BH1182" s="6"/>
      <c r="BI1182" s="6"/>
      <c r="BJ1182" s="6"/>
      <c r="BK1182" s="6"/>
      <c r="BL1182" s="6"/>
    </row>
    <row r="1183">
      <c r="A1183" s="6"/>
      <c r="B1183" s="36"/>
      <c r="C1183" s="3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c r="AH1183" s="6"/>
      <c r="AI1183" s="6"/>
      <c r="AJ1183" s="6"/>
      <c r="AK1183" s="6"/>
      <c r="AL1183" s="68"/>
      <c r="AM1183" s="69"/>
      <c r="AN1183" s="69"/>
      <c r="AO1183" s="69"/>
      <c r="AP1183" s="67"/>
      <c r="AQ1183" s="66"/>
      <c r="AR1183" s="6"/>
      <c r="AS1183" s="6"/>
      <c r="AT1183" s="6"/>
      <c r="AU1183" s="6"/>
      <c r="AV1183" s="6"/>
      <c r="AW1183" s="6"/>
      <c r="AX1183" s="6"/>
      <c r="AY1183" s="6"/>
      <c r="AZ1183" s="6"/>
      <c r="BA1183" s="6"/>
      <c r="BB1183" s="6"/>
      <c r="BC1183" s="6"/>
      <c r="BD1183" s="6"/>
      <c r="BE1183" s="6"/>
      <c r="BF1183" s="6"/>
      <c r="BG1183" s="6"/>
      <c r="BH1183" s="6"/>
      <c r="BI1183" s="6"/>
      <c r="BJ1183" s="6"/>
      <c r="BK1183" s="6"/>
      <c r="BL1183" s="6"/>
    </row>
    <row r="1184">
      <c r="A1184" s="6"/>
      <c r="B1184" s="36"/>
      <c r="C1184" s="3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c r="AH1184" s="6"/>
      <c r="AI1184" s="6"/>
      <c r="AJ1184" s="6"/>
      <c r="AK1184" s="6"/>
      <c r="AL1184" s="68"/>
      <c r="AM1184" s="69"/>
      <c r="AN1184" s="69"/>
      <c r="AO1184" s="69"/>
      <c r="AP1184" s="67"/>
      <c r="AQ1184" s="66"/>
      <c r="AR1184" s="6"/>
      <c r="AS1184" s="6"/>
      <c r="AT1184" s="6"/>
      <c r="AU1184" s="6"/>
      <c r="AV1184" s="6"/>
      <c r="AW1184" s="6"/>
      <c r="AX1184" s="6"/>
      <c r="AY1184" s="6"/>
      <c r="AZ1184" s="6"/>
      <c r="BA1184" s="6"/>
      <c r="BB1184" s="6"/>
      <c r="BC1184" s="6"/>
      <c r="BD1184" s="6"/>
      <c r="BE1184" s="6"/>
      <c r="BF1184" s="6"/>
      <c r="BG1184" s="6"/>
      <c r="BH1184" s="6"/>
      <c r="BI1184" s="6"/>
      <c r="BJ1184" s="6"/>
      <c r="BK1184" s="6"/>
      <c r="BL1184" s="6"/>
    </row>
    <row r="1185">
      <c r="A1185" s="6"/>
      <c r="B1185" s="36"/>
      <c r="C1185" s="36"/>
      <c r="D1185" s="6"/>
      <c r="E1185" s="6"/>
      <c r="F1185" s="6"/>
      <c r="G1185" s="6"/>
      <c r="H1185" s="6"/>
      <c r="I1185" s="6"/>
      <c r="J1185" s="6"/>
      <c r="K1185" s="6"/>
      <c r="L1185" s="6"/>
      <c r="M1185" s="6"/>
      <c r="N1185" s="6"/>
      <c r="O1185" s="6"/>
      <c r="P1185" s="6"/>
      <c r="Q1185" s="6"/>
      <c r="R1185" s="6"/>
      <c r="S1185" s="6"/>
      <c r="T1185" s="6"/>
      <c r="U1185" s="6"/>
      <c r="V1185" s="6"/>
      <c r="W1185" s="6"/>
      <c r="X1185" s="6"/>
      <c r="Y1185" s="6"/>
      <c r="Z1185" s="6"/>
      <c r="AA1185" s="6"/>
      <c r="AB1185" s="6"/>
      <c r="AC1185" s="6"/>
      <c r="AD1185" s="6"/>
      <c r="AE1185" s="6"/>
      <c r="AF1185" s="6"/>
      <c r="AG1185" s="6"/>
      <c r="AH1185" s="6"/>
      <c r="AI1185" s="6"/>
      <c r="AJ1185" s="6"/>
      <c r="AK1185" s="6"/>
      <c r="AL1185" s="68"/>
      <c r="AM1185" s="69"/>
      <c r="AN1185" s="69"/>
      <c r="AO1185" s="69"/>
      <c r="AP1185" s="67"/>
      <c r="AQ1185" s="66"/>
      <c r="AR1185" s="6"/>
      <c r="AS1185" s="6"/>
      <c r="AT1185" s="6"/>
      <c r="AU1185" s="6"/>
      <c r="AV1185" s="6"/>
      <c r="AW1185" s="6"/>
      <c r="AX1185" s="6"/>
      <c r="AY1185" s="6"/>
      <c r="AZ1185" s="6"/>
      <c r="BA1185" s="6"/>
      <c r="BB1185" s="6"/>
      <c r="BC1185" s="6"/>
      <c r="BD1185" s="6"/>
      <c r="BE1185" s="6"/>
      <c r="BF1185" s="6"/>
      <c r="BG1185" s="6"/>
      <c r="BH1185" s="6"/>
      <c r="BI1185" s="6"/>
      <c r="BJ1185" s="6"/>
      <c r="BK1185" s="6"/>
      <c r="BL1185" s="6"/>
    </row>
    <row r="1186">
      <c r="A1186" s="6"/>
      <c r="B1186" s="36"/>
      <c r="C1186" s="36"/>
      <c r="D1186" s="6"/>
      <c r="E1186" s="6"/>
      <c r="F1186" s="6"/>
      <c r="G1186" s="6"/>
      <c r="H1186" s="6"/>
      <c r="I1186" s="6"/>
      <c r="J1186" s="6"/>
      <c r="K1186" s="6"/>
      <c r="L1186" s="6"/>
      <c r="M1186" s="6"/>
      <c r="N1186" s="6"/>
      <c r="O1186" s="6"/>
      <c r="P1186" s="6"/>
      <c r="Q1186" s="6"/>
      <c r="R1186" s="6"/>
      <c r="S1186" s="6"/>
      <c r="T1186" s="6"/>
      <c r="U1186" s="6"/>
      <c r="V1186" s="6"/>
      <c r="W1186" s="6"/>
      <c r="X1186" s="6"/>
      <c r="Y1186" s="6"/>
      <c r="Z1186" s="6"/>
      <c r="AA1186" s="6"/>
      <c r="AB1186" s="6"/>
      <c r="AC1186" s="6"/>
      <c r="AD1186" s="6"/>
      <c r="AE1186" s="6"/>
      <c r="AF1186" s="6"/>
      <c r="AG1186" s="6"/>
      <c r="AH1186" s="6"/>
      <c r="AI1186" s="6"/>
      <c r="AJ1186" s="6"/>
      <c r="AK1186" s="6"/>
      <c r="AL1186" s="68"/>
      <c r="AM1186" s="69"/>
      <c r="AN1186" s="69"/>
      <c r="AO1186" s="69"/>
      <c r="AP1186" s="67"/>
      <c r="AQ1186" s="66"/>
      <c r="AR1186" s="6"/>
      <c r="AS1186" s="6"/>
      <c r="AT1186" s="6"/>
      <c r="AU1186" s="6"/>
      <c r="AV1186" s="6"/>
      <c r="AW1186" s="6"/>
      <c r="AX1186" s="6"/>
      <c r="AY1186" s="6"/>
      <c r="AZ1186" s="6"/>
      <c r="BA1186" s="6"/>
      <c r="BB1186" s="6"/>
      <c r="BC1186" s="6"/>
      <c r="BD1186" s="6"/>
      <c r="BE1186" s="6"/>
      <c r="BF1186" s="6"/>
      <c r="BG1186" s="6"/>
      <c r="BH1186" s="6"/>
      <c r="BI1186" s="6"/>
      <c r="BJ1186" s="6"/>
      <c r="BK1186" s="6"/>
      <c r="BL1186" s="6"/>
    </row>
    <row r="1187">
      <c r="A1187" s="6"/>
      <c r="B1187" s="36"/>
      <c r="C1187" s="36"/>
      <c r="D1187" s="6"/>
      <c r="E1187" s="6"/>
      <c r="F1187" s="6"/>
      <c r="G1187" s="6"/>
      <c r="H1187" s="6"/>
      <c r="I1187" s="6"/>
      <c r="J1187" s="6"/>
      <c r="K1187" s="6"/>
      <c r="L1187" s="6"/>
      <c r="M1187" s="6"/>
      <c r="N1187" s="6"/>
      <c r="O1187" s="6"/>
      <c r="P1187" s="6"/>
      <c r="Q1187" s="6"/>
      <c r="R1187" s="6"/>
      <c r="S1187" s="6"/>
      <c r="T1187" s="6"/>
      <c r="U1187" s="6"/>
      <c r="V1187" s="6"/>
      <c r="W1187" s="6"/>
      <c r="X1187" s="6"/>
      <c r="Y1187" s="6"/>
      <c r="Z1187" s="6"/>
      <c r="AA1187" s="6"/>
      <c r="AB1187" s="6"/>
      <c r="AC1187" s="6"/>
      <c r="AD1187" s="6"/>
      <c r="AE1187" s="6"/>
      <c r="AF1187" s="6"/>
      <c r="AG1187" s="6"/>
      <c r="AH1187" s="6"/>
      <c r="AI1187" s="6"/>
      <c r="AJ1187" s="6"/>
      <c r="AK1187" s="6"/>
      <c r="AL1187" s="68"/>
      <c r="AM1187" s="69"/>
      <c r="AN1187" s="69"/>
      <c r="AO1187" s="69"/>
      <c r="AP1187" s="67"/>
      <c r="AQ1187" s="66"/>
      <c r="AR1187" s="6"/>
      <c r="AS1187" s="6"/>
      <c r="AT1187" s="6"/>
      <c r="AU1187" s="6"/>
      <c r="AV1187" s="6"/>
      <c r="AW1187" s="6"/>
      <c r="AX1187" s="6"/>
      <c r="AY1187" s="6"/>
      <c r="AZ1187" s="6"/>
      <c r="BA1187" s="6"/>
      <c r="BB1187" s="6"/>
      <c r="BC1187" s="6"/>
      <c r="BD1187" s="6"/>
      <c r="BE1187" s="6"/>
      <c r="BF1187" s="6"/>
      <c r="BG1187" s="6"/>
      <c r="BH1187" s="6"/>
      <c r="BI1187" s="6"/>
      <c r="BJ1187" s="6"/>
      <c r="BK1187" s="6"/>
      <c r="BL1187" s="6"/>
    </row>
    <row r="1188">
      <c r="A1188" s="6"/>
      <c r="B1188" s="36"/>
      <c r="C1188" s="36"/>
      <c r="D1188" s="6"/>
      <c r="E1188" s="6"/>
      <c r="F1188" s="6"/>
      <c r="G1188" s="6"/>
      <c r="H1188" s="6"/>
      <c r="I1188" s="6"/>
      <c r="J1188" s="6"/>
      <c r="K1188" s="6"/>
      <c r="L1188" s="6"/>
      <c r="M1188" s="6"/>
      <c r="N1188" s="6"/>
      <c r="O1188" s="6"/>
      <c r="P1188" s="6"/>
      <c r="Q1188" s="6"/>
      <c r="R1188" s="6"/>
      <c r="S1188" s="6"/>
      <c r="T1188" s="6"/>
      <c r="U1188" s="6"/>
      <c r="V1188" s="6"/>
      <c r="W1188" s="6"/>
      <c r="X1188" s="6"/>
      <c r="Y1188" s="6"/>
      <c r="Z1188" s="6"/>
      <c r="AA1188" s="6"/>
      <c r="AB1188" s="6"/>
      <c r="AC1188" s="6"/>
      <c r="AD1188" s="6"/>
      <c r="AE1188" s="6"/>
      <c r="AF1188" s="6"/>
      <c r="AG1188" s="6"/>
      <c r="AH1188" s="6"/>
      <c r="AI1188" s="6"/>
      <c r="AJ1188" s="6"/>
      <c r="AK1188" s="6"/>
      <c r="AL1188" s="68"/>
      <c r="AM1188" s="69"/>
      <c r="AN1188" s="69"/>
      <c r="AO1188" s="69"/>
      <c r="AP1188" s="67"/>
      <c r="AQ1188" s="66"/>
      <c r="AR1188" s="6"/>
      <c r="AS1188" s="6"/>
      <c r="AT1188" s="6"/>
      <c r="AU1188" s="6"/>
      <c r="AV1188" s="6"/>
      <c r="AW1188" s="6"/>
      <c r="AX1188" s="6"/>
      <c r="AY1188" s="6"/>
      <c r="AZ1188" s="6"/>
      <c r="BA1188" s="6"/>
      <c r="BB1188" s="6"/>
      <c r="BC1188" s="6"/>
      <c r="BD1188" s="6"/>
      <c r="BE1188" s="6"/>
      <c r="BF1188" s="6"/>
      <c r="BG1188" s="6"/>
      <c r="BH1188" s="6"/>
      <c r="BI1188" s="6"/>
      <c r="BJ1188" s="6"/>
      <c r="BK1188" s="6"/>
      <c r="BL1188" s="6"/>
    </row>
    <row r="1189">
      <c r="A1189" s="6"/>
      <c r="B1189" s="36"/>
      <c r="C1189" s="36"/>
      <c r="D1189" s="6"/>
      <c r="E1189" s="6"/>
      <c r="F1189" s="6"/>
      <c r="G1189" s="6"/>
      <c r="H1189" s="6"/>
      <c r="I1189" s="6"/>
      <c r="J1189" s="6"/>
      <c r="K1189" s="6"/>
      <c r="L1189" s="6"/>
      <c r="M1189" s="6"/>
      <c r="N1189" s="6"/>
      <c r="O1189" s="6"/>
      <c r="P1189" s="6"/>
      <c r="Q1189" s="6"/>
      <c r="R1189" s="6"/>
      <c r="S1189" s="6"/>
      <c r="T1189" s="6"/>
      <c r="U1189" s="6"/>
      <c r="V1189" s="6"/>
      <c r="W1189" s="6"/>
      <c r="X1189" s="6"/>
      <c r="Y1189" s="6"/>
      <c r="Z1189" s="6"/>
      <c r="AA1189" s="6"/>
      <c r="AB1189" s="6"/>
      <c r="AC1189" s="6"/>
      <c r="AD1189" s="6"/>
      <c r="AE1189" s="6"/>
      <c r="AF1189" s="6"/>
      <c r="AG1189" s="6"/>
      <c r="AH1189" s="6"/>
      <c r="AI1189" s="6"/>
      <c r="AJ1189" s="6"/>
      <c r="AK1189" s="6"/>
      <c r="AL1189" s="68"/>
      <c r="AM1189" s="69"/>
      <c r="AN1189" s="69"/>
      <c r="AO1189" s="69"/>
      <c r="AP1189" s="67"/>
      <c r="AQ1189" s="66"/>
      <c r="AR1189" s="6"/>
      <c r="AS1189" s="6"/>
      <c r="AT1189" s="6"/>
      <c r="AU1189" s="6"/>
      <c r="AV1189" s="6"/>
      <c r="AW1189" s="6"/>
      <c r="AX1189" s="6"/>
      <c r="AY1189" s="6"/>
      <c r="AZ1189" s="6"/>
      <c r="BA1189" s="6"/>
      <c r="BB1189" s="6"/>
      <c r="BC1189" s="6"/>
      <c r="BD1189" s="6"/>
      <c r="BE1189" s="6"/>
      <c r="BF1189" s="6"/>
      <c r="BG1189" s="6"/>
      <c r="BH1189" s="6"/>
      <c r="BI1189" s="6"/>
      <c r="BJ1189" s="6"/>
      <c r="BK1189" s="6"/>
      <c r="BL1189" s="6"/>
    </row>
    <row r="1190">
      <c r="A1190" s="6"/>
      <c r="B1190" s="36"/>
      <c r="C1190" s="36"/>
      <c r="D1190" s="6"/>
      <c r="E1190" s="6"/>
      <c r="F1190" s="6"/>
      <c r="G1190" s="6"/>
      <c r="H1190" s="6"/>
      <c r="I1190" s="6"/>
      <c r="J1190" s="6"/>
      <c r="K1190" s="6"/>
      <c r="L1190" s="6"/>
      <c r="M1190" s="6"/>
      <c r="N1190" s="6"/>
      <c r="O1190" s="6"/>
      <c r="P1190" s="6"/>
      <c r="Q1190" s="6"/>
      <c r="R1190" s="6"/>
      <c r="S1190" s="6"/>
      <c r="T1190" s="6"/>
      <c r="U1190" s="6"/>
      <c r="V1190" s="6"/>
      <c r="W1190" s="6"/>
      <c r="X1190" s="6"/>
      <c r="Y1190" s="6"/>
      <c r="Z1190" s="6"/>
      <c r="AA1190" s="6"/>
      <c r="AB1190" s="6"/>
      <c r="AC1190" s="6"/>
      <c r="AD1190" s="6"/>
      <c r="AE1190" s="6"/>
      <c r="AF1190" s="6"/>
      <c r="AG1190" s="6"/>
      <c r="AH1190" s="6"/>
      <c r="AI1190" s="6"/>
      <c r="AJ1190" s="6"/>
      <c r="AK1190" s="6"/>
      <c r="AL1190" s="68"/>
      <c r="AM1190" s="69"/>
      <c r="AN1190" s="69"/>
      <c r="AO1190" s="69"/>
      <c r="AP1190" s="67"/>
      <c r="AQ1190" s="66"/>
      <c r="AR1190" s="6"/>
      <c r="AS1190" s="6"/>
      <c r="AT1190" s="6"/>
      <c r="AU1190" s="6"/>
      <c r="AV1190" s="6"/>
      <c r="AW1190" s="6"/>
      <c r="AX1190" s="6"/>
      <c r="AY1190" s="6"/>
      <c r="AZ1190" s="6"/>
      <c r="BA1190" s="6"/>
      <c r="BB1190" s="6"/>
      <c r="BC1190" s="6"/>
      <c r="BD1190" s="6"/>
      <c r="BE1190" s="6"/>
      <c r="BF1190" s="6"/>
      <c r="BG1190" s="6"/>
      <c r="BH1190" s="6"/>
      <c r="BI1190" s="6"/>
      <c r="BJ1190" s="6"/>
      <c r="BK1190" s="6"/>
      <c r="BL1190" s="6"/>
    </row>
    <row r="1191">
      <c r="A1191" s="6"/>
      <c r="B1191" s="36"/>
      <c r="C1191" s="36"/>
      <c r="D1191" s="6"/>
      <c r="E1191" s="6"/>
      <c r="F1191" s="6"/>
      <c r="G1191" s="6"/>
      <c r="H1191" s="6"/>
      <c r="I1191" s="6"/>
      <c r="J1191" s="6"/>
      <c r="K1191" s="6"/>
      <c r="L1191" s="6"/>
      <c r="M1191" s="6"/>
      <c r="N1191" s="6"/>
      <c r="O1191" s="6"/>
      <c r="P1191" s="6"/>
      <c r="Q1191" s="6"/>
      <c r="R1191" s="6"/>
      <c r="S1191" s="6"/>
      <c r="T1191" s="6"/>
      <c r="U1191" s="6"/>
      <c r="V1191" s="6"/>
      <c r="W1191" s="6"/>
      <c r="X1191" s="6"/>
      <c r="Y1191" s="6"/>
      <c r="Z1191" s="6"/>
      <c r="AA1191" s="6"/>
      <c r="AB1191" s="6"/>
      <c r="AC1191" s="6"/>
      <c r="AD1191" s="6"/>
      <c r="AE1191" s="6"/>
      <c r="AF1191" s="6"/>
      <c r="AG1191" s="6"/>
      <c r="AH1191" s="6"/>
      <c r="AI1191" s="6"/>
      <c r="AJ1191" s="6"/>
      <c r="AK1191" s="6"/>
      <c r="AL1191" s="68"/>
      <c r="AM1191" s="69"/>
      <c r="AN1191" s="69"/>
      <c r="AO1191" s="69"/>
      <c r="AP1191" s="67"/>
      <c r="AQ1191" s="66"/>
      <c r="AR1191" s="6"/>
      <c r="AS1191" s="6"/>
      <c r="AT1191" s="6"/>
      <c r="AU1191" s="6"/>
      <c r="AV1191" s="6"/>
      <c r="AW1191" s="6"/>
      <c r="AX1191" s="6"/>
      <c r="AY1191" s="6"/>
      <c r="AZ1191" s="6"/>
      <c r="BA1191" s="6"/>
      <c r="BB1191" s="6"/>
      <c r="BC1191" s="6"/>
      <c r="BD1191" s="6"/>
      <c r="BE1191" s="6"/>
      <c r="BF1191" s="6"/>
      <c r="BG1191" s="6"/>
      <c r="BH1191" s="6"/>
      <c r="BI1191" s="6"/>
      <c r="BJ1191" s="6"/>
      <c r="BK1191" s="6"/>
      <c r="BL1191" s="6"/>
    </row>
    <row r="1192">
      <c r="A1192" s="6"/>
      <c r="B1192" s="36"/>
      <c r="C1192" s="36"/>
      <c r="D1192" s="6"/>
      <c r="E1192" s="6"/>
      <c r="F1192" s="6"/>
      <c r="G1192" s="6"/>
      <c r="H1192" s="6"/>
      <c r="I1192" s="6"/>
      <c r="J1192" s="6"/>
      <c r="K1192" s="6"/>
      <c r="L1192" s="6"/>
      <c r="M1192" s="6"/>
      <c r="N1192" s="6"/>
      <c r="O1192" s="6"/>
      <c r="P1192" s="6"/>
      <c r="Q1192" s="6"/>
      <c r="R1192" s="6"/>
      <c r="S1192" s="6"/>
      <c r="T1192" s="6"/>
      <c r="U1192" s="6"/>
      <c r="V1192" s="6"/>
      <c r="W1192" s="6"/>
      <c r="X1192" s="6"/>
      <c r="Y1192" s="6"/>
      <c r="Z1192" s="6"/>
      <c r="AA1192" s="6"/>
      <c r="AB1192" s="6"/>
      <c r="AC1192" s="6"/>
      <c r="AD1192" s="6"/>
      <c r="AE1192" s="6"/>
      <c r="AF1192" s="6"/>
      <c r="AG1192" s="6"/>
      <c r="AH1192" s="6"/>
      <c r="AI1192" s="6"/>
      <c r="AJ1192" s="6"/>
      <c r="AK1192" s="6"/>
      <c r="AL1192" s="68"/>
      <c r="AM1192" s="69"/>
      <c r="AN1192" s="69"/>
      <c r="AO1192" s="69"/>
      <c r="AP1192" s="67"/>
      <c r="AQ1192" s="66"/>
      <c r="AR1192" s="6"/>
      <c r="AS1192" s="6"/>
      <c r="AT1192" s="6"/>
      <c r="AU1192" s="6"/>
      <c r="AV1192" s="6"/>
      <c r="AW1192" s="6"/>
      <c r="AX1192" s="6"/>
      <c r="AY1192" s="6"/>
      <c r="AZ1192" s="6"/>
      <c r="BA1192" s="6"/>
      <c r="BB1192" s="6"/>
      <c r="BC1192" s="6"/>
      <c r="BD1192" s="6"/>
      <c r="BE1192" s="6"/>
      <c r="BF1192" s="6"/>
      <c r="BG1192" s="6"/>
      <c r="BH1192" s="6"/>
      <c r="BI1192" s="6"/>
      <c r="BJ1192" s="6"/>
      <c r="BK1192" s="6"/>
      <c r="BL1192" s="6"/>
    </row>
    <row r="1193">
      <c r="A1193" s="6"/>
      <c r="B1193" s="36"/>
      <c r="C1193" s="36"/>
      <c r="D1193" s="6"/>
      <c r="E1193" s="6"/>
      <c r="F1193" s="6"/>
      <c r="G1193" s="6"/>
      <c r="H1193" s="6"/>
      <c r="I1193" s="6"/>
      <c r="J1193" s="6"/>
      <c r="K1193" s="6"/>
      <c r="L1193" s="6"/>
      <c r="M1193" s="6"/>
      <c r="N1193" s="6"/>
      <c r="O1193" s="6"/>
      <c r="P1193" s="6"/>
      <c r="Q1193" s="6"/>
      <c r="R1193" s="6"/>
      <c r="S1193" s="6"/>
      <c r="T1193" s="6"/>
      <c r="U1193" s="6"/>
      <c r="V1193" s="6"/>
      <c r="W1193" s="6"/>
      <c r="X1193" s="6"/>
      <c r="Y1193" s="6"/>
      <c r="Z1193" s="6"/>
      <c r="AA1193" s="6"/>
      <c r="AB1193" s="6"/>
      <c r="AC1193" s="6"/>
      <c r="AD1193" s="6"/>
      <c r="AE1193" s="6"/>
      <c r="AF1193" s="6"/>
      <c r="AG1193" s="6"/>
      <c r="AH1193" s="6"/>
      <c r="AI1193" s="6"/>
      <c r="AJ1193" s="6"/>
      <c r="AK1193" s="6"/>
      <c r="AL1193" s="68"/>
      <c r="AM1193" s="69"/>
      <c r="AN1193" s="69"/>
      <c r="AO1193" s="69"/>
      <c r="AP1193" s="67"/>
      <c r="AQ1193" s="66"/>
      <c r="AR1193" s="6"/>
      <c r="AS1193" s="6"/>
      <c r="AT1193" s="6"/>
      <c r="AU1193" s="6"/>
      <c r="AV1193" s="6"/>
      <c r="AW1193" s="6"/>
      <c r="AX1193" s="6"/>
      <c r="AY1193" s="6"/>
      <c r="AZ1193" s="6"/>
      <c r="BA1193" s="6"/>
      <c r="BB1193" s="6"/>
      <c r="BC1193" s="6"/>
      <c r="BD1193" s="6"/>
      <c r="BE1193" s="6"/>
      <c r="BF1193" s="6"/>
      <c r="BG1193" s="6"/>
      <c r="BH1193" s="6"/>
      <c r="BI1193" s="6"/>
      <c r="BJ1193" s="6"/>
      <c r="BK1193" s="6"/>
      <c r="BL1193" s="6"/>
    </row>
    <row r="1194">
      <c r="A1194" s="6"/>
      <c r="B1194" s="36"/>
      <c r="C1194" s="36"/>
      <c r="D1194" s="6"/>
      <c r="E1194" s="6"/>
      <c r="F1194" s="6"/>
      <c r="G1194" s="6"/>
      <c r="H1194" s="6"/>
      <c r="I1194" s="6"/>
      <c r="J1194" s="6"/>
      <c r="K1194" s="6"/>
      <c r="L1194" s="6"/>
      <c r="M1194" s="6"/>
      <c r="N1194" s="6"/>
      <c r="O1194" s="6"/>
      <c r="P1194" s="6"/>
      <c r="Q1194" s="6"/>
      <c r="R1194" s="6"/>
      <c r="S1194" s="6"/>
      <c r="T1194" s="6"/>
      <c r="U1194" s="6"/>
      <c r="V1194" s="6"/>
      <c r="W1194" s="6"/>
      <c r="X1194" s="6"/>
      <c r="Y1194" s="6"/>
      <c r="Z1194" s="6"/>
      <c r="AA1194" s="6"/>
      <c r="AB1194" s="6"/>
      <c r="AC1194" s="6"/>
      <c r="AD1194" s="6"/>
      <c r="AE1194" s="6"/>
      <c r="AF1194" s="6"/>
      <c r="AG1194" s="6"/>
      <c r="AH1194" s="6"/>
      <c r="AI1194" s="6"/>
      <c r="AJ1194" s="6"/>
      <c r="AK1194" s="6"/>
      <c r="AL1194" s="68"/>
      <c r="AM1194" s="69"/>
      <c r="AN1194" s="69"/>
      <c r="AO1194" s="69"/>
      <c r="AP1194" s="67"/>
      <c r="AQ1194" s="66"/>
      <c r="AR1194" s="6"/>
      <c r="AS1194" s="6"/>
      <c r="AT1194" s="6"/>
      <c r="AU1194" s="6"/>
      <c r="AV1194" s="6"/>
      <c r="AW1194" s="6"/>
      <c r="AX1194" s="6"/>
      <c r="AY1194" s="6"/>
      <c r="AZ1194" s="6"/>
      <c r="BA1194" s="6"/>
      <c r="BB1194" s="6"/>
      <c r="BC1194" s="6"/>
      <c r="BD1194" s="6"/>
      <c r="BE1194" s="6"/>
      <c r="BF1194" s="6"/>
      <c r="BG1194" s="6"/>
      <c r="BH1194" s="6"/>
      <c r="BI1194" s="6"/>
      <c r="BJ1194" s="6"/>
      <c r="BK1194" s="6"/>
      <c r="BL1194" s="6"/>
    </row>
    <row r="1195">
      <c r="A1195" s="6"/>
      <c r="B1195" s="36"/>
      <c r="C1195" s="36"/>
      <c r="D1195" s="6"/>
      <c r="E1195" s="6"/>
      <c r="F1195" s="6"/>
      <c r="G1195" s="6"/>
      <c r="H1195" s="6"/>
      <c r="I1195" s="6"/>
      <c r="J1195" s="6"/>
      <c r="K1195" s="6"/>
      <c r="L1195" s="6"/>
      <c r="M1195" s="6"/>
      <c r="N1195" s="6"/>
      <c r="O1195" s="6"/>
      <c r="P1195" s="6"/>
      <c r="Q1195" s="6"/>
      <c r="R1195" s="6"/>
      <c r="S1195" s="6"/>
      <c r="T1195" s="6"/>
      <c r="U1195" s="6"/>
      <c r="V1195" s="6"/>
      <c r="W1195" s="6"/>
      <c r="X1195" s="6"/>
      <c r="Y1195" s="6"/>
      <c r="Z1195" s="6"/>
      <c r="AA1195" s="6"/>
      <c r="AB1195" s="6"/>
      <c r="AC1195" s="6"/>
      <c r="AD1195" s="6"/>
      <c r="AE1195" s="6"/>
      <c r="AF1195" s="6"/>
      <c r="AG1195" s="6"/>
      <c r="AH1195" s="6"/>
      <c r="AI1195" s="6"/>
      <c r="AJ1195" s="6"/>
      <c r="AK1195" s="6"/>
      <c r="AL1195" s="68"/>
      <c r="AM1195" s="69"/>
      <c r="AN1195" s="69"/>
      <c r="AO1195" s="69"/>
      <c r="AP1195" s="67"/>
      <c r="AQ1195" s="66"/>
      <c r="AR1195" s="6"/>
      <c r="AS1195" s="6"/>
      <c r="AT1195" s="6"/>
      <c r="AU1195" s="6"/>
      <c r="AV1195" s="6"/>
      <c r="AW1195" s="6"/>
      <c r="AX1195" s="6"/>
      <c r="AY1195" s="6"/>
      <c r="AZ1195" s="6"/>
      <c r="BA1195" s="6"/>
      <c r="BB1195" s="6"/>
      <c r="BC1195" s="6"/>
      <c r="BD1195" s="6"/>
      <c r="BE1195" s="6"/>
      <c r="BF1195" s="6"/>
      <c r="BG1195" s="6"/>
      <c r="BH1195" s="6"/>
      <c r="BI1195" s="6"/>
      <c r="BJ1195" s="6"/>
      <c r="BK1195" s="6"/>
      <c r="BL1195" s="6"/>
    </row>
    <row r="1196">
      <c r="A1196" s="6"/>
      <c r="B1196" s="36"/>
      <c r="C1196" s="36"/>
      <c r="D1196" s="6"/>
      <c r="E1196" s="6"/>
      <c r="F1196" s="6"/>
      <c r="G1196" s="6"/>
      <c r="H1196" s="6"/>
      <c r="I1196" s="6"/>
      <c r="J1196" s="6"/>
      <c r="K1196" s="6"/>
      <c r="L1196" s="6"/>
      <c r="M1196" s="6"/>
      <c r="N1196" s="6"/>
      <c r="O1196" s="6"/>
      <c r="P1196" s="6"/>
      <c r="Q1196" s="6"/>
      <c r="R1196" s="6"/>
      <c r="S1196" s="6"/>
      <c r="T1196" s="6"/>
      <c r="U1196" s="6"/>
      <c r="V1196" s="6"/>
      <c r="W1196" s="6"/>
      <c r="X1196" s="6"/>
      <c r="Y1196" s="6"/>
      <c r="Z1196" s="6"/>
      <c r="AA1196" s="6"/>
      <c r="AB1196" s="6"/>
      <c r="AC1196" s="6"/>
      <c r="AD1196" s="6"/>
      <c r="AE1196" s="6"/>
      <c r="AF1196" s="6"/>
      <c r="AG1196" s="6"/>
      <c r="AH1196" s="6"/>
      <c r="AI1196" s="6"/>
      <c r="AJ1196" s="6"/>
      <c r="AK1196" s="6"/>
      <c r="AL1196" s="68"/>
      <c r="AM1196" s="69"/>
      <c r="AN1196" s="69"/>
      <c r="AO1196" s="69"/>
      <c r="AP1196" s="67"/>
      <c r="AQ1196" s="66"/>
      <c r="AR1196" s="6"/>
      <c r="AS1196" s="6"/>
      <c r="AT1196" s="6"/>
      <c r="AU1196" s="6"/>
      <c r="AV1196" s="6"/>
      <c r="AW1196" s="6"/>
      <c r="AX1196" s="6"/>
      <c r="AY1196" s="6"/>
      <c r="AZ1196" s="6"/>
      <c r="BA1196" s="6"/>
      <c r="BB1196" s="6"/>
      <c r="BC1196" s="6"/>
      <c r="BD1196" s="6"/>
      <c r="BE1196" s="6"/>
      <c r="BF1196" s="6"/>
      <c r="BG1196" s="6"/>
      <c r="BH1196" s="6"/>
      <c r="BI1196" s="6"/>
      <c r="BJ1196" s="6"/>
      <c r="BK1196" s="6"/>
      <c r="BL1196" s="6"/>
    </row>
    <row r="1197">
      <c r="A1197" s="6"/>
      <c r="B1197" s="36"/>
      <c r="C1197" s="36"/>
      <c r="D1197" s="6"/>
      <c r="E1197" s="6"/>
      <c r="F1197" s="6"/>
      <c r="G1197" s="6"/>
      <c r="H1197" s="6"/>
      <c r="I1197" s="6"/>
      <c r="J1197" s="6"/>
      <c r="K1197" s="6"/>
      <c r="L1197" s="6"/>
      <c r="M1197" s="6"/>
      <c r="N1197" s="6"/>
      <c r="O1197" s="6"/>
      <c r="P1197" s="6"/>
      <c r="Q1197" s="6"/>
      <c r="R1197" s="6"/>
      <c r="S1197" s="6"/>
      <c r="T1197" s="6"/>
      <c r="U1197" s="6"/>
      <c r="V1197" s="6"/>
      <c r="W1197" s="6"/>
      <c r="X1197" s="6"/>
      <c r="Y1197" s="6"/>
      <c r="Z1197" s="6"/>
      <c r="AA1197" s="6"/>
      <c r="AB1197" s="6"/>
      <c r="AC1197" s="6"/>
      <c r="AD1197" s="6"/>
      <c r="AE1197" s="6"/>
      <c r="AF1197" s="6"/>
      <c r="AG1197" s="6"/>
      <c r="AH1197" s="6"/>
      <c r="AI1197" s="6"/>
      <c r="AJ1197" s="6"/>
      <c r="AK1197" s="6"/>
      <c r="AL1197" s="68"/>
      <c r="AM1197" s="69"/>
      <c r="AN1197" s="69"/>
      <c r="AO1197" s="69"/>
      <c r="AP1197" s="67"/>
      <c r="AQ1197" s="66"/>
      <c r="AR1197" s="6"/>
      <c r="AS1197" s="6"/>
      <c r="AT1197" s="6"/>
      <c r="AU1197" s="6"/>
      <c r="AV1197" s="6"/>
      <c r="AW1197" s="6"/>
      <c r="AX1197" s="6"/>
      <c r="AY1197" s="6"/>
      <c r="AZ1197" s="6"/>
      <c r="BA1197" s="6"/>
      <c r="BB1197" s="6"/>
      <c r="BC1197" s="6"/>
      <c r="BD1197" s="6"/>
      <c r="BE1197" s="6"/>
      <c r="BF1197" s="6"/>
      <c r="BG1197" s="6"/>
      <c r="BH1197" s="6"/>
      <c r="BI1197" s="6"/>
      <c r="BJ1197" s="6"/>
      <c r="BK1197" s="6"/>
      <c r="BL1197" s="6"/>
    </row>
    <row r="1198">
      <c r="A1198" s="6"/>
      <c r="B1198" s="36"/>
      <c r="C1198" s="36"/>
      <c r="D1198" s="6"/>
      <c r="E1198" s="6"/>
      <c r="F1198" s="6"/>
      <c r="G1198" s="6"/>
      <c r="H1198" s="6"/>
      <c r="I1198" s="6"/>
      <c r="J1198" s="6"/>
      <c r="K1198" s="6"/>
      <c r="L1198" s="6"/>
      <c r="M1198" s="6"/>
      <c r="N1198" s="6"/>
      <c r="O1198" s="6"/>
      <c r="P1198" s="6"/>
      <c r="Q1198" s="6"/>
      <c r="R1198" s="6"/>
      <c r="S1198" s="6"/>
      <c r="T1198" s="6"/>
      <c r="U1198" s="6"/>
      <c r="V1198" s="6"/>
      <c r="W1198" s="6"/>
      <c r="X1198" s="6"/>
      <c r="Y1198" s="6"/>
      <c r="Z1198" s="6"/>
      <c r="AA1198" s="6"/>
      <c r="AB1198" s="6"/>
      <c r="AC1198" s="6"/>
      <c r="AD1198" s="6"/>
      <c r="AE1198" s="6"/>
      <c r="AF1198" s="6"/>
      <c r="AG1198" s="6"/>
      <c r="AH1198" s="6"/>
      <c r="AI1198" s="6"/>
      <c r="AJ1198" s="6"/>
      <c r="AK1198" s="6"/>
      <c r="AL1198" s="68"/>
      <c r="AM1198" s="69"/>
      <c r="AN1198" s="69"/>
      <c r="AO1198" s="69"/>
      <c r="AP1198" s="67"/>
      <c r="AQ1198" s="66"/>
      <c r="AR1198" s="6"/>
      <c r="AS1198" s="6"/>
      <c r="AT1198" s="6"/>
      <c r="AU1198" s="6"/>
      <c r="AV1198" s="6"/>
      <c r="AW1198" s="6"/>
      <c r="AX1198" s="6"/>
      <c r="AY1198" s="6"/>
      <c r="AZ1198" s="6"/>
      <c r="BA1198" s="6"/>
      <c r="BB1198" s="6"/>
      <c r="BC1198" s="6"/>
      <c r="BD1198" s="6"/>
      <c r="BE1198" s="6"/>
      <c r="BF1198" s="6"/>
      <c r="BG1198" s="6"/>
      <c r="BH1198" s="6"/>
      <c r="BI1198" s="6"/>
      <c r="BJ1198" s="6"/>
      <c r="BK1198" s="6"/>
      <c r="BL1198" s="6"/>
    </row>
    <row r="1199">
      <c r="A1199" s="6"/>
      <c r="B1199" s="36"/>
      <c r="C1199" s="36"/>
      <c r="D1199" s="6"/>
      <c r="E1199" s="6"/>
      <c r="F1199" s="6"/>
      <c r="G1199" s="6"/>
      <c r="H1199" s="6"/>
      <c r="I1199" s="6"/>
      <c r="J1199" s="6"/>
      <c r="K1199" s="6"/>
      <c r="L1199" s="6"/>
      <c r="M1199" s="6"/>
      <c r="N1199" s="6"/>
      <c r="O1199" s="6"/>
      <c r="P1199" s="6"/>
      <c r="Q1199" s="6"/>
      <c r="R1199" s="6"/>
      <c r="S1199" s="6"/>
      <c r="T1199" s="6"/>
      <c r="U1199" s="6"/>
      <c r="V1199" s="6"/>
      <c r="W1199" s="6"/>
      <c r="X1199" s="6"/>
      <c r="Y1199" s="6"/>
      <c r="Z1199" s="6"/>
      <c r="AA1199" s="6"/>
      <c r="AB1199" s="6"/>
      <c r="AC1199" s="6"/>
      <c r="AD1199" s="6"/>
      <c r="AE1199" s="6"/>
      <c r="AF1199" s="6"/>
      <c r="AG1199" s="6"/>
      <c r="AH1199" s="6"/>
      <c r="AI1199" s="6"/>
      <c r="AJ1199" s="6"/>
      <c r="AK1199" s="6"/>
      <c r="AL1199" s="68"/>
      <c r="AM1199" s="69"/>
      <c r="AN1199" s="69"/>
      <c r="AO1199" s="69"/>
      <c r="AP1199" s="67"/>
      <c r="AQ1199" s="66"/>
      <c r="AR1199" s="6"/>
      <c r="AS1199" s="6"/>
      <c r="AT1199" s="6"/>
      <c r="AU1199" s="6"/>
      <c r="AV1199" s="6"/>
      <c r="AW1199" s="6"/>
      <c r="AX1199" s="6"/>
      <c r="AY1199" s="6"/>
      <c r="AZ1199" s="6"/>
      <c r="BA1199" s="6"/>
      <c r="BB1199" s="6"/>
      <c r="BC1199" s="6"/>
      <c r="BD1199" s="6"/>
      <c r="BE1199" s="6"/>
      <c r="BF1199" s="6"/>
      <c r="BG1199" s="6"/>
      <c r="BH1199" s="6"/>
      <c r="BI1199" s="6"/>
      <c r="BJ1199" s="6"/>
      <c r="BK1199" s="6"/>
      <c r="BL1199" s="6"/>
    </row>
    <row r="1200">
      <c r="A1200" s="6"/>
      <c r="B1200" s="36"/>
      <c r="C1200" s="36"/>
      <c r="D1200" s="6"/>
      <c r="E1200" s="6"/>
      <c r="F1200" s="6"/>
      <c r="G1200" s="6"/>
      <c r="H1200" s="6"/>
      <c r="I1200" s="6"/>
      <c r="J1200" s="6"/>
      <c r="K1200" s="6"/>
      <c r="L1200" s="6"/>
      <c r="M1200" s="6"/>
      <c r="N1200" s="6"/>
      <c r="O1200" s="6"/>
      <c r="P1200" s="6"/>
      <c r="Q1200" s="6"/>
      <c r="R1200" s="6"/>
      <c r="S1200" s="6"/>
      <c r="T1200" s="6"/>
      <c r="U1200" s="6"/>
      <c r="V1200" s="6"/>
      <c r="W1200" s="6"/>
      <c r="X1200" s="6"/>
      <c r="Y1200" s="6"/>
      <c r="Z1200" s="6"/>
      <c r="AA1200" s="6"/>
      <c r="AB1200" s="6"/>
      <c r="AC1200" s="6"/>
      <c r="AD1200" s="6"/>
      <c r="AE1200" s="6"/>
      <c r="AF1200" s="6"/>
      <c r="AG1200" s="6"/>
      <c r="AH1200" s="6"/>
      <c r="AI1200" s="6"/>
      <c r="AJ1200" s="6"/>
      <c r="AK1200" s="6"/>
      <c r="AL1200" s="68"/>
      <c r="AM1200" s="69"/>
      <c r="AN1200" s="69"/>
      <c r="AO1200" s="69"/>
      <c r="AP1200" s="67"/>
      <c r="AQ1200" s="66"/>
      <c r="AR1200" s="6"/>
      <c r="AS1200" s="6"/>
      <c r="AT1200" s="6"/>
      <c r="AU1200" s="6"/>
      <c r="AV1200" s="6"/>
      <c r="AW1200" s="6"/>
      <c r="AX1200" s="6"/>
      <c r="AY1200" s="6"/>
      <c r="AZ1200" s="6"/>
      <c r="BA1200" s="6"/>
      <c r="BB1200" s="6"/>
      <c r="BC1200" s="6"/>
      <c r="BD1200" s="6"/>
      <c r="BE1200" s="6"/>
      <c r="BF1200" s="6"/>
      <c r="BG1200" s="6"/>
      <c r="BH1200" s="6"/>
      <c r="BI1200" s="6"/>
      <c r="BJ1200" s="6"/>
      <c r="BK1200" s="6"/>
      <c r="BL1200" s="6"/>
    </row>
    <row r="1201">
      <c r="A1201" s="6"/>
      <c r="B1201" s="36"/>
      <c r="C1201" s="36"/>
      <c r="D1201" s="6"/>
      <c r="E1201" s="6"/>
      <c r="F1201" s="6"/>
      <c r="G1201" s="6"/>
      <c r="H1201" s="6"/>
      <c r="I1201" s="6"/>
      <c r="J1201" s="6"/>
      <c r="K1201" s="6"/>
      <c r="L1201" s="6"/>
      <c r="M1201" s="6"/>
      <c r="N1201" s="6"/>
      <c r="O1201" s="6"/>
      <c r="P1201" s="6"/>
      <c r="Q1201" s="6"/>
      <c r="R1201" s="6"/>
      <c r="S1201" s="6"/>
      <c r="T1201" s="6"/>
      <c r="U1201" s="6"/>
      <c r="V1201" s="6"/>
      <c r="W1201" s="6"/>
      <c r="X1201" s="6"/>
      <c r="Y1201" s="6"/>
      <c r="Z1201" s="6"/>
      <c r="AA1201" s="6"/>
      <c r="AB1201" s="6"/>
      <c r="AC1201" s="6"/>
      <c r="AD1201" s="6"/>
      <c r="AE1201" s="6"/>
      <c r="AF1201" s="6"/>
      <c r="AG1201" s="6"/>
      <c r="AH1201" s="6"/>
      <c r="AI1201" s="6"/>
      <c r="AJ1201" s="6"/>
      <c r="AK1201" s="6"/>
      <c r="AL1201" s="68"/>
      <c r="AM1201" s="69"/>
      <c r="AN1201" s="69"/>
      <c r="AO1201" s="69"/>
      <c r="AP1201" s="67"/>
      <c r="AQ1201" s="66"/>
      <c r="AR1201" s="6"/>
      <c r="AS1201" s="6"/>
      <c r="AT1201" s="6"/>
      <c r="AU1201" s="6"/>
      <c r="AV1201" s="6"/>
      <c r="AW1201" s="6"/>
      <c r="AX1201" s="6"/>
      <c r="AY1201" s="6"/>
      <c r="AZ1201" s="6"/>
      <c r="BA1201" s="6"/>
      <c r="BB1201" s="6"/>
      <c r="BC1201" s="6"/>
      <c r="BD1201" s="6"/>
      <c r="BE1201" s="6"/>
      <c r="BF1201" s="6"/>
      <c r="BG1201" s="6"/>
      <c r="BH1201" s="6"/>
      <c r="BI1201" s="6"/>
      <c r="BJ1201" s="6"/>
      <c r="BK1201" s="6"/>
      <c r="BL1201" s="6"/>
    </row>
    <row r="1202">
      <c r="A1202" s="6"/>
      <c r="B1202" s="36"/>
      <c r="C1202" s="36"/>
      <c r="D1202" s="6"/>
      <c r="E1202" s="6"/>
      <c r="F1202" s="6"/>
      <c r="G1202" s="6"/>
      <c r="H1202" s="6"/>
      <c r="I1202" s="6"/>
      <c r="J1202" s="6"/>
      <c r="K1202" s="6"/>
      <c r="L1202" s="6"/>
      <c r="M1202" s="6"/>
      <c r="N1202" s="6"/>
      <c r="O1202" s="6"/>
      <c r="P1202" s="6"/>
      <c r="Q1202" s="6"/>
      <c r="R1202" s="6"/>
      <c r="S1202" s="6"/>
      <c r="T1202" s="6"/>
      <c r="U1202" s="6"/>
      <c r="V1202" s="6"/>
      <c r="W1202" s="6"/>
      <c r="X1202" s="6"/>
      <c r="Y1202" s="6"/>
      <c r="Z1202" s="6"/>
      <c r="AA1202" s="6"/>
      <c r="AB1202" s="6"/>
      <c r="AC1202" s="6"/>
      <c r="AD1202" s="6"/>
      <c r="AE1202" s="6"/>
      <c r="AF1202" s="6"/>
      <c r="AG1202" s="6"/>
      <c r="AH1202" s="6"/>
      <c r="AI1202" s="6"/>
      <c r="AJ1202" s="6"/>
      <c r="AK1202" s="6"/>
      <c r="AL1202" s="68"/>
      <c r="AM1202" s="69"/>
      <c r="AN1202" s="69"/>
      <c r="AO1202" s="69"/>
      <c r="AP1202" s="67"/>
      <c r="AQ1202" s="66"/>
      <c r="AR1202" s="6"/>
      <c r="AS1202" s="6"/>
      <c r="AT1202" s="6"/>
      <c r="AU1202" s="6"/>
      <c r="AV1202" s="6"/>
      <c r="AW1202" s="6"/>
      <c r="AX1202" s="6"/>
      <c r="AY1202" s="6"/>
      <c r="AZ1202" s="6"/>
      <c r="BA1202" s="6"/>
      <c r="BB1202" s="6"/>
      <c r="BC1202" s="6"/>
      <c r="BD1202" s="6"/>
      <c r="BE1202" s="6"/>
      <c r="BF1202" s="6"/>
      <c r="BG1202" s="6"/>
      <c r="BH1202" s="6"/>
      <c r="BI1202" s="6"/>
      <c r="BJ1202" s="6"/>
      <c r="BK1202" s="6"/>
      <c r="BL1202" s="6"/>
    </row>
    <row r="1203">
      <c r="A1203" s="6"/>
      <c r="B1203" s="36"/>
      <c r="C1203" s="36"/>
      <c r="D1203" s="6"/>
      <c r="E1203" s="6"/>
      <c r="F1203" s="6"/>
      <c r="G1203" s="6"/>
      <c r="H1203" s="6"/>
      <c r="I1203" s="6"/>
      <c r="J1203" s="6"/>
      <c r="K1203" s="6"/>
      <c r="L1203" s="6"/>
      <c r="M1203" s="6"/>
      <c r="N1203" s="6"/>
      <c r="O1203" s="6"/>
      <c r="P1203" s="6"/>
      <c r="Q1203" s="6"/>
      <c r="R1203" s="6"/>
      <c r="S1203" s="6"/>
      <c r="T1203" s="6"/>
      <c r="U1203" s="6"/>
      <c r="V1203" s="6"/>
      <c r="W1203" s="6"/>
      <c r="X1203" s="6"/>
      <c r="Y1203" s="6"/>
      <c r="Z1203" s="6"/>
      <c r="AA1203" s="6"/>
      <c r="AB1203" s="6"/>
      <c r="AC1203" s="6"/>
      <c r="AD1203" s="6"/>
      <c r="AE1203" s="6"/>
      <c r="AF1203" s="6"/>
      <c r="AG1203" s="6"/>
      <c r="AH1203" s="6"/>
      <c r="AI1203" s="6"/>
      <c r="AJ1203" s="6"/>
      <c r="AK1203" s="6"/>
      <c r="AL1203" s="68"/>
      <c r="AM1203" s="69"/>
      <c r="AN1203" s="69"/>
      <c r="AO1203" s="69"/>
      <c r="AP1203" s="67"/>
      <c r="AQ1203" s="66"/>
      <c r="AR1203" s="6"/>
      <c r="AS1203" s="6"/>
      <c r="AT1203" s="6"/>
      <c r="AU1203" s="6"/>
      <c r="AV1203" s="6"/>
      <c r="AW1203" s="6"/>
      <c r="AX1203" s="6"/>
      <c r="AY1203" s="6"/>
      <c r="AZ1203" s="6"/>
      <c r="BA1203" s="6"/>
      <c r="BB1203" s="6"/>
      <c r="BC1203" s="6"/>
      <c r="BD1203" s="6"/>
      <c r="BE1203" s="6"/>
      <c r="BF1203" s="6"/>
      <c r="BG1203" s="6"/>
      <c r="BH1203" s="6"/>
      <c r="BI1203" s="6"/>
      <c r="BJ1203" s="6"/>
      <c r="BK1203" s="6"/>
      <c r="BL1203" s="6"/>
    </row>
    <row r="1204">
      <c r="A1204" s="6"/>
      <c r="B1204" s="36"/>
      <c r="C1204" s="36"/>
      <c r="D1204" s="6"/>
      <c r="E1204" s="6"/>
      <c r="F1204" s="6"/>
      <c r="G1204" s="6"/>
      <c r="H1204" s="6"/>
      <c r="I1204" s="6"/>
      <c r="J1204" s="6"/>
      <c r="K1204" s="6"/>
      <c r="L1204" s="6"/>
      <c r="M1204" s="6"/>
      <c r="N1204" s="6"/>
      <c r="O1204" s="6"/>
      <c r="P1204" s="6"/>
      <c r="Q1204" s="6"/>
      <c r="R1204" s="6"/>
      <c r="S1204" s="6"/>
      <c r="T1204" s="6"/>
      <c r="U1204" s="6"/>
      <c r="V1204" s="6"/>
      <c r="W1204" s="6"/>
      <c r="X1204" s="6"/>
      <c r="Y1204" s="6"/>
      <c r="Z1204" s="6"/>
      <c r="AA1204" s="6"/>
      <c r="AB1204" s="6"/>
      <c r="AC1204" s="6"/>
      <c r="AD1204" s="6"/>
      <c r="AE1204" s="6"/>
      <c r="AF1204" s="6"/>
      <c r="AG1204" s="6"/>
      <c r="AH1204" s="6"/>
      <c r="AI1204" s="6"/>
      <c r="AJ1204" s="6"/>
      <c r="AK1204" s="6"/>
      <c r="AL1204" s="68"/>
      <c r="AM1204" s="69"/>
      <c r="AN1204" s="69"/>
      <c r="AO1204" s="69"/>
      <c r="AP1204" s="67"/>
      <c r="AQ1204" s="66"/>
      <c r="AR1204" s="6"/>
      <c r="AS1204" s="6"/>
      <c r="AT1204" s="6"/>
      <c r="AU1204" s="6"/>
      <c r="AV1204" s="6"/>
      <c r="AW1204" s="6"/>
      <c r="AX1204" s="6"/>
      <c r="AY1204" s="6"/>
      <c r="AZ1204" s="6"/>
      <c r="BA1204" s="6"/>
      <c r="BB1204" s="6"/>
      <c r="BC1204" s="6"/>
      <c r="BD1204" s="6"/>
      <c r="BE1204" s="6"/>
      <c r="BF1204" s="6"/>
      <c r="BG1204" s="6"/>
      <c r="BH1204" s="6"/>
      <c r="BI1204" s="6"/>
      <c r="BJ1204" s="6"/>
      <c r="BK1204" s="6"/>
      <c r="BL1204" s="6"/>
    </row>
    <row r="1205">
      <c r="A1205" s="6"/>
      <c r="B1205" s="36"/>
      <c r="C1205" s="36"/>
      <c r="D1205" s="6"/>
      <c r="E1205" s="6"/>
      <c r="F1205" s="6"/>
      <c r="G1205" s="6"/>
      <c r="H1205" s="6"/>
      <c r="I1205" s="6"/>
      <c r="J1205" s="6"/>
      <c r="K1205" s="6"/>
      <c r="L1205" s="6"/>
      <c r="M1205" s="6"/>
      <c r="N1205" s="6"/>
      <c r="O1205" s="6"/>
      <c r="P1205" s="6"/>
      <c r="Q1205" s="6"/>
      <c r="R1205" s="6"/>
      <c r="S1205" s="6"/>
      <c r="T1205" s="6"/>
      <c r="U1205" s="6"/>
      <c r="V1205" s="6"/>
      <c r="W1205" s="6"/>
      <c r="X1205" s="6"/>
      <c r="Y1205" s="6"/>
      <c r="Z1205" s="6"/>
      <c r="AA1205" s="6"/>
      <c r="AB1205" s="6"/>
      <c r="AC1205" s="6"/>
      <c r="AD1205" s="6"/>
      <c r="AE1205" s="6"/>
      <c r="AF1205" s="6"/>
      <c r="AG1205" s="6"/>
      <c r="AH1205" s="6"/>
      <c r="AI1205" s="6"/>
      <c r="AJ1205" s="6"/>
      <c r="AK1205" s="6"/>
      <c r="AL1205" s="68"/>
      <c r="AM1205" s="69"/>
      <c r="AN1205" s="69"/>
      <c r="AO1205" s="69"/>
      <c r="AP1205" s="67"/>
      <c r="AQ1205" s="66"/>
      <c r="AR1205" s="6"/>
      <c r="AS1205" s="6"/>
      <c r="AT1205" s="6"/>
      <c r="AU1205" s="6"/>
      <c r="AV1205" s="6"/>
      <c r="AW1205" s="6"/>
      <c r="AX1205" s="6"/>
      <c r="AY1205" s="6"/>
      <c r="AZ1205" s="6"/>
      <c r="BA1205" s="6"/>
      <c r="BB1205" s="6"/>
      <c r="BC1205" s="6"/>
      <c r="BD1205" s="6"/>
      <c r="BE1205" s="6"/>
      <c r="BF1205" s="6"/>
      <c r="BG1205" s="6"/>
      <c r="BH1205" s="6"/>
      <c r="BI1205" s="6"/>
      <c r="BJ1205" s="6"/>
      <c r="BK1205" s="6"/>
      <c r="BL1205" s="6"/>
    </row>
    <row r="1206">
      <c r="A1206" s="6"/>
      <c r="B1206" s="36"/>
      <c r="C1206" s="36"/>
      <c r="D1206" s="6"/>
      <c r="E1206" s="6"/>
      <c r="F1206" s="6"/>
      <c r="G1206" s="6"/>
      <c r="H1206" s="6"/>
      <c r="I1206" s="6"/>
      <c r="J1206" s="6"/>
      <c r="K1206" s="6"/>
      <c r="L1206" s="6"/>
      <c r="M1206" s="6"/>
      <c r="N1206" s="6"/>
      <c r="O1206" s="6"/>
      <c r="P1206" s="6"/>
      <c r="Q1206" s="6"/>
      <c r="R1206" s="6"/>
      <c r="S1206" s="6"/>
      <c r="T1206" s="6"/>
      <c r="U1206" s="6"/>
      <c r="V1206" s="6"/>
      <c r="W1206" s="6"/>
      <c r="X1206" s="6"/>
      <c r="Y1206" s="6"/>
      <c r="Z1206" s="6"/>
      <c r="AA1206" s="6"/>
      <c r="AB1206" s="6"/>
      <c r="AC1206" s="6"/>
      <c r="AD1206" s="6"/>
      <c r="AE1206" s="6"/>
      <c r="AF1206" s="6"/>
      <c r="AG1206" s="6"/>
      <c r="AH1206" s="6"/>
      <c r="AI1206" s="6"/>
      <c r="AJ1206" s="6"/>
      <c r="AK1206" s="6"/>
      <c r="AL1206" s="68"/>
      <c r="AM1206" s="69"/>
      <c r="AN1206" s="69"/>
      <c r="AO1206" s="69"/>
      <c r="AP1206" s="67"/>
      <c r="AQ1206" s="66"/>
      <c r="AR1206" s="6"/>
      <c r="AS1206" s="6"/>
      <c r="AT1206" s="6"/>
      <c r="AU1206" s="6"/>
      <c r="AV1206" s="6"/>
      <c r="AW1206" s="6"/>
      <c r="AX1206" s="6"/>
      <c r="AY1206" s="6"/>
      <c r="AZ1206" s="6"/>
      <c r="BA1206" s="6"/>
      <c r="BB1206" s="6"/>
      <c r="BC1206" s="6"/>
      <c r="BD1206" s="6"/>
      <c r="BE1206" s="6"/>
      <c r="BF1206" s="6"/>
      <c r="BG1206" s="6"/>
      <c r="BH1206" s="6"/>
      <c r="BI1206" s="6"/>
      <c r="BJ1206" s="6"/>
      <c r="BK1206" s="6"/>
      <c r="BL1206" s="6"/>
    </row>
    <row r="1207">
      <c r="A1207" s="6"/>
      <c r="B1207" s="36"/>
      <c r="C1207" s="36"/>
      <c r="D1207" s="6"/>
      <c r="E1207" s="6"/>
      <c r="F1207" s="6"/>
      <c r="G1207" s="6"/>
      <c r="H1207" s="6"/>
      <c r="I1207" s="6"/>
      <c r="J1207" s="6"/>
      <c r="K1207" s="6"/>
      <c r="L1207" s="6"/>
      <c r="M1207" s="6"/>
      <c r="N1207" s="6"/>
      <c r="O1207" s="6"/>
      <c r="P1207" s="6"/>
      <c r="Q1207" s="6"/>
      <c r="R1207" s="6"/>
      <c r="S1207" s="6"/>
      <c r="T1207" s="6"/>
      <c r="U1207" s="6"/>
      <c r="V1207" s="6"/>
      <c r="W1207" s="6"/>
      <c r="X1207" s="6"/>
      <c r="Y1207" s="6"/>
      <c r="Z1207" s="6"/>
      <c r="AA1207" s="6"/>
      <c r="AB1207" s="6"/>
      <c r="AC1207" s="6"/>
      <c r="AD1207" s="6"/>
      <c r="AE1207" s="6"/>
      <c r="AF1207" s="6"/>
      <c r="AG1207" s="6"/>
      <c r="AH1207" s="6"/>
      <c r="AI1207" s="6"/>
      <c r="AJ1207" s="6"/>
      <c r="AK1207" s="6"/>
      <c r="AL1207" s="68"/>
      <c r="AM1207" s="69"/>
      <c r="AN1207" s="69"/>
      <c r="AO1207" s="69"/>
      <c r="AP1207" s="67"/>
      <c r="AQ1207" s="66"/>
      <c r="AR1207" s="6"/>
      <c r="AS1207" s="6"/>
      <c r="AT1207" s="6"/>
      <c r="AU1207" s="6"/>
      <c r="AV1207" s="6"/>
      <c r="AW1207" s="6"/>
      <c r="AX1207" s="6"/>
      <c r="AY1207" s="6"/>
      <c r="AZ1207" s="6"/>
      <c r="BA1207" s="6"/>
      <c r="BB1207" s="6"/>
      <c r="BC1207" s="6"/>
      <c r="BD1207" s="6"/>
      <c r="BE1207" s="6"/>
      <c r="BF1207" s="6"/>
      <c r="BG1207" s="6"/>
      <c r="BH1207" s="6"/>
      <c r="BI1207" s="6"/>
      <c r="BJ1207" s="6"/>
      <c r="BK1207" s="6"/>
      <c r="BL1207" s="6"/>
    </row>
    <row r="1208">
      <c r="A1208" s="6"/>
      <c r="B1208" s="36"/>
      <c r="C1208" s="36"/>
      <c r="D1208" s="6"/>
      <c r="E1208" s="6"/>
      <c r="F1208" s="6"/>
      <c r="G1208" s="6"/>
      <c r="H1208" s="6"/>
      <c r="I1208" s="6"/>
      <c r="J1208" s="6"/>
      <c r="K1208" s="6"/>
      <c r="L1208" s="6"/>
      <c r="M1208" s="6"/>
      <c r="N1208" s="6"/>
      <c r="O1208" s="6"/>
      <c r="P1208" s="6"/>
      <c r="Q1208" s="6"/>
      <c r="R1208" s="6"/>
      <c r="S1208" s="6"/>
      <c r="T1208" s="6"/>
      <c r="U1208" s="6"/>
      <c r="V1208" s="6"/>
      <c r="W1208" s="6"/>
      <c r="X1208" s="6"/>
      <c r="Y1208" s="6"/>
      <c r="Z1208" s="6"/>
      <c r="AA1208" s="6"/>
      <c r="AB1208" s="6"/>
      <c r="AC1208" s="6"/>
      <c r="AD1208" s="6"/>
      <c r="AE1208" s="6"/>
      <c r="AF1208" s="6"/>
      <c r="AG1208" s="6"/>
      <c r="AH1208" s="6"/>
      <c r="AI1208" s="6"/>
      <c r="AJ1208" s="6"/>
      <c r="AK1208" s="6"/>
      <c r="AL1208" s="68"/>
      <c r="AM1208" s="69"/>
      <c r="AN1208" s="69"/>
      <c r="AO1208" s="69"/>
      <c r="AP1208" s="67"/>
      <c r="AQ1208" s="66"/>
      <c r="AR1208" s="6"/>
      <c r="AS1208" s="6"/>
      <c r="AT1208" s="6"/>
      <c r="AU1208" s="6"/>
      <c r="AV1208" s="6"/>
      <c r="AW1208" s="6"/>
      <c r="AX1208" s="6"/>
      <c r="AY1208" s="6"/>
      <c r="AZ1208" s="6"/>
      <c r="BA1208" s="6"/>
      <c r="BB1208" s="6"/>
      <c r="BC1208" s="6"/>
      <c r="BD1208" s="6"/>
      <c r="BE1208" s="6"/>
      <c r="BF1208" s="6"/>
      <c r="BG1208" s="6"/>
      <c r="BH1208" s="6"/>
      <c r="BI1208" s="6"/>
      <c r="BJ1208" s="6"/>
      <c r="BK1208" s="6"/>
      <c r="BL1208" s="6"/>
    </row>
    <row r="1209">
      <c r="A1209" s="6"/>
      <c r="B1209" s="36"/>
      <c r="C1209" s="36"/>
      <c r="D1209" s="6"/>
      <c r="E1209" s="6"/>
      <c r="F1209" s="6"/>
      <c r="G1209" s="6"/>
      <c r="H1209" s="6"/>
      <c r="I1209" s="6"/>
      <c r="J1209" s="6"/>
      <c r="K1209" s="6"/>
      <c r="L1209" s="6"/>
      <c r="M1209" s="6"/>
      <c r="N1209" s="6"/>
      <c r="O1209" s="6"/>
      <c r="P1209" s="6"/>
      <c r="Q1209" s="6"/>
      <c r="R1209" s="6"/>
      <c r="S1209" s="6"/>
      <c r="T1209" s="6"/>
      <c r="U1209" s="6"/>
      <c r="V1209" s="6"/>
      <c r="W1209" s="6"/>
      <c r="X1209" s="6"/>
      <c r="Y1209" s="6"/>
      <c r="Z1209" s="6"/>
      <c r="AA1209" s="6"/>
      <c r="AB1209" s="6"/>
      <c r="AC1209" s="6"/>
      <c r="AD1209" s="6"/>
      <c r="AE1209" s="6"/>
      <c r="AF1209" s="6"/>
      <c r="AG1209" s="6"/>
      <c r="AH1209" s="6"/>
      <c r="AI1209" s="6"/>
      <c r="AJ1209" s="6"/>
      <c r="AK1209" s="6"/>
      <c r="AL1209" s="68"/>
      <c r="AM1209" s="69"/>
      <c r="AN1209" s="69"/>
      <c r="AO1209" s="69"/>
      <c r="AP1209" s="67"/>
      <c r="AQ1209" s="66"/>
      <c r="AR1209" s="6"/>
      <c r="AS1209" s="6"/>
      <c r="AT1209" s="6"/>
      <c r="AU1209" s="6"/>
      <c r="AV1209" s="6"/>
      <c r="AW1209" s="6"/>
      <c r="AX1209" s="6"/>
      <c r="AY1209" s="6"/>
      <c r="AZ1209" s="6"/>
      <c r="BA1209" s="6"/>
      <c r="BB1209" s="6"/>
      <c r="BC1209" s="6"/>
      <c r="BD1209" s="6"/>
      <c r="BE1209" s="6"/>
      <c r="BF1209" s="6"/>
      <c r="BG1209" s="6"/>
      <c r="BH1209" s="6"/>
      <c r="BI1209" s="6"/>
      <c r="BJ1209" s="6"/>
      <c r="BK1209" s="6"/>
      <c r="BL1209" s="6"/>
    </row>
    <row r="1210">
      <c r="A1210" s="6"/>
      <c r="B1210" s="36"/>
      <c r="C1210" s="36"/>
      <c r="D1210" s="6"/>
      <c r="E1210" s="6"/>
      <c r="F1210" s="6"/>
      <c r="G1210" s="6"/>
      <c r="H1210" s="6"/>
      <c r="I1210" s="6"/>
      <c r="J1210" s="6"/>
      <c r="K1210" s="6"/>
      <c r="L1210" s="6"/>
      <c r="M1210" s="6"/>
      <c r="N1210" s="6"/>
      <c r="O1210" s="6"/>
      <c r="P1210" s="6"/>
      <c r="Q1210" s="6"/>
      <c r="R1210" s="6"/>
      <c r="S1210" s="6"/>
      <c r="T1210" s="6"/>
      <c r="U1210" s="6"/>
      <c r="V1210" s="6"/>
      <c r="W1210" s="6"/>
      <c r="X1210" s="6"/>
      <c r="Y1210" s="6"/>
      <c r="Z1210" s="6"/>
      <c r="AA1210" s="6"/>
      <c r="AB1210" s="6"/>
      <c r="AC1210" s="6"/>
      <c r="AD1210" s="6"/>
      <c r="AE1210" s="6"/>
      <c r="AF1210" s="6"/>
      <c r="AG1210" s="6"/>
      <c r="AH1210" s="6"/>
      <c r="AI1210" s="6"/>
      <c r="AJ1210" s="6"/>
      <c r="AK1210" s="6"/>
      <c r="AL1210" s="68"/>
      <c r="AM1210" s="69"/>
      <c r="AN1210" s="69"/>
      <c r="AO1210" s="69"/>
      <c r="AP1210" s="67"/>
      <c r="AQ1210" s="66"/>
      <c r="AR1210" s="6"/>
      <c r="AS1210" s="6"/>
      <c r="AT1210" s="6"/>
      <c r="AU1210" s="6"/>
      <c r="AV1210" s="6"/>
      <c r="AW1210" s="6"/>
      <c r="AX1210" s="6"/>
      <c r="AY1210" s="6"/>
      <c r="AZ1210" s="6"/>
      <c r="BA1210" s="6"/>
      <c r="BB1210" s="6"/>
      <c r="BC1210" s="6"/>
      <c r="BD1210" s="6"/>
      <c r="BE1210" s="6"/>
      <c r="BF1210" s="6"/>
      <c r="BG1210" s="6"/>
      <c r="BH1210" s="6"/>
      <c r="BI1210" s="6"/>
      <c r="BJ1210" s="6"/>
      <c r="BK1210" s="6"/>
      <c r="BL1210" s="6"/>
    </row>
    <row r="1211">
      <c r="A1211" s="6"/>
      <c r="B1211" s="36"/>
      <c r="C1211" s="36"/>
      <c r="D1211" s="6"/>
      <c r="E1211" s="6"/>
      <c r="F1211" s="6"/>
      <c r="G1211" s="6"/>
      <c r="H1211" s="6"/>
      <c r="I1211" s="6"/>
      <c r="J1211" s="6"/>
      <c r="K1211" s="6"/>
      <c r="L1211" s="6"/>
      <c r="M1211" s="6"/>
      <c r="N1211" s="6"/>
      <c r="O1211" s="6"/>
      <c r="P1211" s="6"/>
      <c r="Q1211" s="6"/>
      <c r="R1211" s="6"/>
      <c r="S1211" s="6"/>
      <c r="T1211" s="6"/>
      <c r="U1211" s="6"/>
      <c r="V1211" s="6"/>
      <c r="W1211" s="6"/>
      <c r="X1211" s="6"/>
      <c r="Y1211" s="6"/>
      <c r="Z1211" s="6"/>
      <c r="AA1211" s="6"/>
      <c r="AB1211" s="6"/>
      <c r="AC1211" s="6"/>
      <c r="AD1211" s="6"/>
      <c r="AE1211" s="6"/>
      <c r="AF1211" s="6"/>
      <c r="AG1211" s="6"/>
      <c r="AH1211" s="6"/>
      <c r="AI1211" s="6"/>
      <c r="AJ1211" s="6"/>
      <c r="AK1211" s="6"/>
      <c r="AL1211" s="68"/>
      <c r="AM1211" s="69"/>
      <c r="AN1211" s="69"/>
      <c r="AO1211" s="69"/>
      <c r="AP1211" s="67"/>
      <c r="AQ1211" s="66"/>
      <c r="AR1211" s="6"/>
      <c r="AS1211" s="6"/>
      <c r="AT1211" s="6"/>
      <c r="AU1211" s="6"/>
      <c r="AV1211" s="6"/>
      <c r="AW1211" s="6"/>
      <c r="AX1211" s="6"/>
      <c r="AY1211" s="6"/>
      <c r="AZ1211" s="6"/>
      <c r="BA1211" s="6"/>
      <c r="BB1211" s="6"/>
      <c r="BC1211" s="6"/>
      <c r="BD1211" s="6"/>
      <c r="BE1211" s="6"/>
      <c r="BF1211" s="6"/>
      <c r="BG1211" s="6"/>
      <c r="BH1211" s="6"/>
      <c r="BI1211" s="6"/>
      <c r="BJ1211" s="6"/>
      <c r="BK1211" s="6"/>
      <c r="BL1211" s="6"/>
    </row>
    <row r="1212">
      <c r="A1212" s="6"/>
      <c r="B1212" s="36"/>
      <c r="C1212" s="36"/>
      <c r="D1212" s="6"/>
      <c r="E1212" s="6"/>
      <c r="F1212" s="6"/>
      <c r="G1212" s="6"/>
      <c r="H1212" s="6"/>
      <c r="I1212" s="6"/>
      <c r="J1212" s="6"/>
      <c r="K1212" s="6"/>
      <c r="L1212" s="6"/>
      <c r="M1212" s="6"/>
      <c r="N1212" s="6"/>
      <c r="O1212" s="6"/>
      <c r="P1212" s="6"/>
      <c r="Q1212" s="6"/>
      <c r="R1212" s="6"/>
      <c r="S1212" s="6"/>
      <c r="T1212" s="6"/>
      <c r="U1212" s="6"/>
      <c r="V1212" s="6"/>
      <c r="W1212" s="6"/>
      <c r="X1212" s="6"/>
      <c r="Y1212" s="6"/>
      <c r="Z1212" s="6"/>
      <c r="AA1212" s="6"/>
      <c r="AB1212" s="6"/>
      <c r="AC1212" s="6"/>
      <c r="AD1212" s="6"/>
      <c r="AE1212" s="6"/>
      <c r="AF1212" s="6"/>
      <c r="AG1212" s="6"/>
      <c r="AH1212" s="6"/>
      <c r="AI1212" s="6"/>
      <c r="AJ1212" s="6"/>
      <c r="AK1212" s="6"/>
      <c r="AL1212" s="68"/>
      <c r="AM1212" s="69"/>
      <c r="AN1212" s="69"/>
      <c r="AO1212" s="69"/>
      <c r="AP1212" s="67"/>
      <c r="AQ1212" s="66"/>
      <c r="AR1212" s="6"/>
      <c r="AS1212" s="6"/>
      <c r="AT1212" s="6"/>
      <c r="AU1212" s="6"/>
      <c r="AV1212" s="6"/>
      <c r="AW1212" s="6"/>
      <c r="AX1212" s="6"/>
      <c r="AY1212" s="6"/>
      <c r="AZ1212" s="6"/>
      <c r="BA1212" s="6"/>
      <c r="BB1212" s="6"/>
      <c r="BC1212" s="6"/>
      <c r="BD1212" s="6"/>
      <c r="BE1212" s="6"/>
      <c r="BF1212" s="6"/>
      <c r="BG1212" s="6"/>
      <c r="BH1212" s="6"/>
      <c r="BI1212" s="6"/>
      <c r="BJ1212" s="6"/>
      <c r="BK1212" s="6"/>
      <c r="BL1212" s="6"/>
    </row>
    <row r="1213">
      <c r="A1213" s="6"/>
      <c r="B1213" s="36"/>
      <c r="C1213" s="36"/>
      <c r="D1213" s="6"/>
      <c r="E1213" s="6"/>
      <c r="F1213" s="6"/>
      <c r="G1213" s="6"/>
      <c r="H1213" s="6"/>
      <c r="I1213" s="6"/>
      <c r="J1213" s="6"/>
      <c r="K1213" s="6"/>
      <c r="L1213" s="6"/>
      <c r="M1213" s="6"/>
      <c r="N1213" s="6"/>
      <c r="O1213" s="6"/>
      <c r="P1213" s="6"/>
      <c r="Q1213" s="6"/>
      <c r="R1213" s="6"/>
      <c r="S1213" s="6"/>
      <c r="T1213" s="6"/>
      <c r="U1213" s="6"/>
      <c r="V1213" s="6"/>
      <c r="W1213" s="6"/>
      <c r="X1213" s="6"/>
      <c r="Y1213" s="6"/>
      <c r="Z1213" s="6"/>
      <c r="AA1213" s="6"/>
      <c r="AB1213" s="6"/>
      <c r="AC1213" s="6"/>
      <c r="AD1213" s="6"/>
      <c r="AE1213" s="6"/>
      <c r="AF1213" s="6"/>
      <c r="AG1213" s="6"/>
      <c r="AH1213" s="6"/>
      <c r="AI1213" s="6"/>
      <c r="AJ1213" s="6"/>
      <c r="AK1213" s="6"/>
      <c r="AL1213" s="68"/>
      <c r="AM1213" s="69"/>
      <c r="AN1213" s="69"/>
      <c r="AO1213" s="69"/>
      <c r="AP1213" s="67"/>
      <c r="AQ1213" s="66"/>
      <c r="AR1213" s="6"/>
      <c r="AS1213" s="6"/>
      <c r="AT1213" s="6"/>
      <c r="AU1213" s="6"/>
      <c r="AV1213" s="6"/>
      <c r="AW1213" s="6"/>
      <c r="AX1213" s="6"/>
      <c r="AY1213" s="6"/>
      <c r="AZ1213" s="6"/>
      <c r="BA1213" s="6"/>
      <c r="BB1213" s="6"/>
      <c r="BC1213" s="6"/>
      <c r="BD1213" s="6"/>
      <c r="BE1213" s="6"/>
      <c r="BF1213" s="6"/>
      <c r="BG1213" s="6"/>
      <c r="BH1213" s="6"/>
      <c r="BI1213" s="6"/>
      <c r="BJ1213" s="6"/>
      <c r="BK1213" s="6"/>
      <c r="BL1213" s="6"/>
    </row>
    <row r="1214">
      <c r="A1214" s="6"/>
      <c r="B1214" s="36"/>
      <c r="C1214" s="36"/>
      <c r="D1214" s="6"/>
      <c r="E1214" s="6"/>
      <c r="F1214" s="6"/>
      <c r="G1214" s="6"/>
      <c r="H1214" s="6"/>
      <c r="I1214" s="6"/>
      <c r="J1214" s="6"/>
      <c r="K1214" s="6"/>
      <c r="L1214" s="6"/>
      <c r="M1214" s="6"/>
      <c r="N1214" s="6"/>
      <c r="O1214" s="6"/>
      <c r="P1214" s="6"/>
      <c r="Q1214" s="6"/>
      <c r="R1214" s="6"/>
      <c r="S1214" s="6"/>
      <c r="T1214" s="6"/>
      <c r="U1214" s="6"/>
      <c r="V1214" s="6"/>
      <c r="W1214" s="6"/>
      <c r="X1214" s="6"/>
      <c r="Y1214" s="6"/>
      <c r="Z1214" s="6"/>
      <c r="AA1214" s="6"/>
      <c r="AB1214" s="6"/>
      <c r="AC1214" s="6"/>
      <c r="AD1214" s="6"/>
      <c r="AE1214" s="6"/>
      <c r="AF1214" s="6"/>
      <c r="AG1214" s="6"/>
      <c r="AH1214" s="6"/>
      <c r="AI1214" s="6"/>
      <c r="AJ1214" s="6"/>
      <c r="AK1214" s="6"/>
      <c r="AL1214" s="68"/>
      <c r="AM1214" s="69"/>
      <c r="AN1214" s="69"/>
      <c r="AO1214" s="69"/>
      <c r="AP1214" s="67"/>
      <c r="AQ1214" s="66"/>
      <c r="AR1214" s="6"/>
      <c r="AS1214" s="6"/>
      <c r="AT1214" s="6"/>
      <c r="AU1214" s="6"/>
      <c r="AV1214" s="6"/>
      <c r="AW1214" s="6"/>
      <c r="AX1214" s="6"/>
      <c r="AY1214" s="6"/>
      <c r="AZ1214" s="6"/>
      <c r="BA1214" s="6"/>
      <c r="BB1214" s="6"/>
      <c r="BC1214" s="6"/>
      <c r="BD1214" s="6"/>
      <c r="BE1214" s="6"/>
      <c r="BF1214" s="6"/>
      <c r="BG1214" s="6"/>
      <c r="BH1214" s="6"/>
      <c r="BI1214" s="6"/>
      <c r="BJ1214" s="6"/>
      <c r="BK1214" s="6"/>
      <c r="BL1214" s="6"/>
    </row>
    <row r="1215">
      <c r="A1215" s="6"/>
      <c r="B1215" s="36"/>
      <c r="C1215" s="36"/>
      <c r="D1215" s="6"/>
      <c r="E1215" s="6"/>
      <c r="F1215" s="6"/>
      <c r="G1215" s="6"/>
      <c r="H1215" s="6"/>
      <c r="I1215" s="6"/>
      <c r="J1215" s="6"/>
      <c r="K1215" s="6"/>
      <c r="L1215" s="6"/>
      <c r="M1215" s="6"/>
      <c r="N1215" s="6"/>
      <c r="O1215" s="6"/>
      <c r="P1215" s="6"/>
      <c r="Q1215" s="6"/>
      <c r="R1215" s="6"/>
      <c r="S1215" s="6"/>
      <c r="T1215" s="6"/>
      <c r="U1215" s="6"/>
      <c r="V1215" s="6"/>
      <c r="W1215" s="6"/>
      <c r="X1215" s="6"/>
      <c r="Y1215" s="6"/>
      <c r="Z1215" s="6"/>
      <c r="AA1215" s="6"/>
      <c r="AB1215" s="6"/>
      <c r="AC1215" s="6"/>
      <c r="AD1215" s="6"/>
      <c r="AE1215" s="6"/>
      <c r="AF1215" s="6"/>
      <c r="AG1215" s="6"/>
      <c r="AH1215" s="6"/>
      <c r="AI1215" s="6"/>
      <c r="AJ1215" s="6"/>
      <c r="AK1215" s="6"/>
      <c r="AL1215" s="68"/>
      <c r="AM1215" s="69"/>
      <c r="AN1215" s="69"/>
      <c r="AO1215" s="69"/>
      <c r="AP1215" s="67"/>
      <c r="AQ1215" s="66"/>
      <c r="AR1215" s="6"/>
      <c r="AS1215" s="6"/>
      <c r="AT1215" s="6"/>
      <c r="AU1215" s="6"/>
      <c r="AV1215" s="6"/>
      <c r="AW1215" s="6"/>
      <c r="AX1215" s="6"/>
      <c r="AY1215" s="6"/>
      <c r="AZ1215" s="6"/>
      <c r="BA1215" s="6"/>
      <c r="BB1215" s="6"/>
      <c r="BC1215" s="6"/>
      <c r="BD1215" s="6"/>
      <c r="BE1215" s="6"/>
      <c r="BF1215" s="6"/>
      <c r="BG1215" s="6"/>
      <c r="BH1215" s="6"/>
      <c r="BI1215" s="6"/>
      <c r="BJ1215" s="6"/>
      <c r="BK1215" s="6"/>
      <c r="BL1215" s="6"/>
    </row>
    <row r="1216">
      <c r="A1216" s="6"/>
      <c r="B1216" s="36"/>
      <c r="C1216" s="36"/>
      <c r="D1216" s="6"/>
      <c r="E1216" s="6"/>
      <c r="F1216" s="6"/>
      <c r="G1216" s="6"/>
      <c r="H1216" s="6"/>
      <c r="I1216" s="6"/>
      <c r="J1216" s="6"/>
      <c r="K1216" s="6"/>
      <c r="L1216" s="6"/>
      <c r="M1216" s="6"/>
      <c r="N1216" s="6"/>
      <c r="O1216" s="6"/>
      <c r="P1216" s="6"/>
      <c r="Q1216" s="6"/>
      <c r="R1216" s="6"/>
      <c r="S1216" s="6"/>
      <c r="T1216" s="6"/>
      <c r="U1216" s="6"/>
      <c r="V1216" s="6"/>
      <c r="W1216" s="6"/>
      <c r="X1216" s="6"/>
      <c r="Y1216" s="6"/>
      <c r="Z1216" s="6"/>
      <c r="AA1216" s="6"/>
      <c r="AB1216" s="6"/>
      <c r="AC1216" s="6"/>
      <c r="AD1216" s="6"/>
      <c r="AE1216" s="6"/>
      <c r="AF1216" s="6"/>
      <c r="AG1216" s="6"/>
      <c r="AH1216" s="6"/>
      <c r="AI1216" s="6"/>
      <c r="AJ1216" s="6"/>
      <c r="AK1216" s="6"/>
      <c r="AL1216" s="68"/>
      <c r="AM1216" s="69"/>
      <c r="AN1216" s="69"/>
      <c r="AO1216" s="69"/>
      <c r="AP1216" s="67"/>
      <c r="AQ1216" s="66"/>
      <c r="AR1216" s="6"/>
      <c r="AS1216" s="6"/>
      <c r="AT1216" s="6"/>
      <c r="AU1216" s="6"/>
      <c r="AV1216" s="6"/>
      <c r="AW1216" s="6"/>
      <c r="AX1216" s="6"/>
      <c r="AY1216" s="6"/>
      <c r="AZ1216" s="6"/>
      <c r="BA1216" s="6"/>
      <c r="BB1216" s="6"/>
      <c r="BC1216" s="6"/>
      <c r="BD1216" s="6"/>
      <c r="BE1216" s="6"/>
      <c r="BF1216" s="6"/>
      <c r="BG1216" s="6"/>
      <c r="BH1216" s="6"/>
      <c r="BI1216" s="6"/>
      <c r="BJ1216" s="6"/>
      <c r="BK1216" s="6"/>
      <c r="BL1216" s="6"/>
    </row>
    <row r="1217">
      <c r="A1217" s="6"/>
      <c r="B1217" s="36"/>
      <c r="C1217" s="36"/>
      <c r="D1217" s="6"/>
      <c r="E1217" s="6"/>
      <c r="F1217" s="6"/>
      <c r="G1217" s="6"/>
      <c r="H1217" s="6"/>
      <c r="I1217" s="6"/>
      <c r="J1217" s="6"/>
      <c r="K1217" s="6"/>
      <c r="L1217" s="6"/>
      <c r="M1217" s="6"/>
      <c r="N1217" s="6"/>
      <c r="O1217" s="6"/>
      <c r="P1217" s="6"/>
      <c r="Q1217" s="6"/>
      <c r="R1217" s="6"/>
      <c r="S1217" s="6"/>
      <c r="T1217" s="6"/>
      <c r="U1217" s="6"/>
      <c r="V1217" s="6"/>
      <c r="W1217" s="6"/>
      <c r="X1217" s="6"/>
      <c r="Y1217" s="6"/>
      <c r="Z1217" s="6"/>
      <c r="AA1217" s="6"/>
      <c r="AB1217" s="6"/>
      <c r="AC1217" s="6"/>
      <c r="AD1217" s="6"/>
      <c r="AE1217" s="6"/>
      <c r="AF1217" s="6"/>
      <c r="AG1217" s="6"/>
      <c r="AH1217" s="6"/>
      <c r="AI1217" s="6"/>
      <c r="AJ1217" s="6"/>
      <c r="AK1217" s="6"/>
      <c r="AL1217" s="68"/>
      <c r="AM1217" s="69"/>
      <c r="AN1217" s="69"/>
      <c r="AO1217" s="69"/>
      <c r="AP1217" s="67"/>
      <c r="AQ1217" s="66"/>
      <c r="AR1217" s="6"/>
      <c r="AS1217" s="6"/>
      <c r="AT1217" s="6"/>
      <c r="AU1217" s="6"/>
      <c r="AV1217" s="6"/>
      <c r="AW1217" s="6"/>
      <c r="AX1217" s="6"/>
      <c r="AY1217" s="6"/>
      <c r="AZ1217" s="6"/>
      <c r="BA1217" s="6"/>
      <c r="BB1217" s="6"/>
      <c r="BC1217" s="6"/>
      <c r="BD1217" s="6"/>
      <c r="BE1217" s="6"/>
      <c r="BF1217" s="6"/>
      <c r="BG1217" s="6"/>
      <c r="BH1217" s="6"/>
      <c r="BI1217" s="6"/>
      <c r="BJ1217" s="6"/>
      <c r="BK1217" s="6"/>
      <c r="BL1217" s="6"/>
    </row>
    <row r="1218">
      <c r="A1218" s="6"/>
      <c r="B1218" s="36"/>
      <c r="C1218" s="36"/>
      <c r="D1218" s="6"/>
      <c r="E1218" s="6"/>
      <c r="F1218" s="6"/>
      <c r="G1218" s="6"/>
      <c r="H1218" s="6"/>
      <c r="I1218" s="6"/>
      <c r="J1218" s="6"/>
      <c r="K1218" s="6"/>
      <c r="L1218" s="6"/>
      <c r="M1218" s="6"/>
      <c r="N1218" s="6"/>
      <c r="O1218" s="6"/>
      <c r="P1218" s="6"/>
      <c r="Q1218" s="6"/>
      <c r="R1218" s="6"/>
      <c r="S1218" s="6"/>
      <c r="T1218" s="6"/>
      <c r="U1218" s="6"/>
      <c r="V1218" s="6"/>
      <c r="W1218" s="6"/>
      <c r="X1218" s="6"/>
      <c r="Y1218" s="6"/>
      <c r="Z1218" s="6"/>
      <c r="AA1218" s="6"/>
      <c r="AB1218" s="6"/>
      <c r="AC1218" s="6"/>
      <c r="AD1218" s="6"/>
      <c r="AE1218" s="6"/>
      <c r="AF1218" s="6"/>
      <c r="AG1218" s="6"/>
      <c r="AH1218" s="6"/>
      <c r="AI1218" s="6"/>
      <c r="AJ1218" s="6"/>
      <c r="AK1218" s="6"/>
      <c r="AL1218" s="68"/>
      <c r="AM1218" s="69"/>
      <c r="AN1218" s="69"/>
      <c r="AO1218" s="69"/>
      <c r="AP1218" s="67"/>
      <c r="AQ1218" s="66"/>
      <c r="AR1218" s="6"/>
      <c r="AS1218" s="6"/>
      <c r="AT1218" s="6"/>
      <c r="AU1218" s="6"/>
      <c r="AV1218" s="6"/>
      <c r="AW1218" s="6"/>
      <c r="AX1218" s="6"/>
      <c r="AY1218" s="6"/>
      <c r="AZ1218" s="6"/>
      <c r="BA1218" s="6"/>
      <c r="BB1218" s="6"/>
      <c r="BC1218" s="6"/>
      <c r="BD1218" s="6"/>
      <c r="BE1218" s="6"/>
      <c r="BF1218" s="6"/>
      <c r="BG1218" s="6"/>
      <c r="BH1218" s="6"/>
      <c r="BI1218" s="6"/>
      <c r="BJ1218" s="6"/>
      <c r="BK1218" s="6"/>
      <c r="BL1218" s="6"/>
    </row>
    <row r="1219">
      <c r="A1219" s="6"/>
      <c r="B1219" s="36"/>
      <c r="C1219" s="36"/>
      <c r="D1219" s="6"/>
      <c r="E1219" s="6"/>
      <c r="F1219" s="6"/>
      <c r="G1219" s="6"/>
      <c r="H1219" s="6"/>
      <c r="I1219" s="6"/>
      <c r="J1219" s="6"/>
      <c r="K1219" s="6"/>
      <c r="L1219" s="6"/>
      <c r="M1219" s="6"/>
      <c r="N1219" s="6"/>
      <c r="O1219" s="6"/>
      <c r="P1219" s="6"/>
      <c r="Q1219" s="6"/>
      <c r="R1219" s="6"/>
      <c r="S1219" s="6"/>
      <c r="T1219" s="6"/>
      <c r="U1219" s="6"/>
      <c r="V1219" s="6"/>
      <c r="W1219" s="6"/>
      <c r="X1219" s="6"/>
      <c r="Y1219" s="6"/>
      <c r="Z1219" s="6"/>
      <c r="AA1219" s="6"/>
      <c r="AB1219" s="6"/>
      <c r="AC1219" s="6"/>
      <c r="AD1219" s="6"/>
      <c r="AE1219" s="6"/>
      <c r="AF1219" s="6"/>
      <c r="AG1219" s="6"/>
      <c r="AH1219" s="6"/>
      <c r="AI1219" s="6"/>
      <c r="AJ1219" s="6"/>
      <c r="AK1219" s="6"/>
      <c r="AL1219" s="68"/>
      <c r="AM1219" s="69"/>
      <c r="AN1219" s="69"/>
      <c r="AO1219" s="69"/>
      <c r="AP1219" s="67"/>
      <c r="AQ1219" s="66"/>
      <c r="AR1219" s="6"/>
      <c r="AS1219" s="6"/>
      <c r="AT1219" s="6"/>
      <c r="AU1219" s="6"/>
      <c r="AV1219" s="6"/>
      <c r="AW1219" s="6"/>
      <c r="AX1219" s="6"/>
      <c r="AY1219" s="6"/>
      <c r="AZ1219" s="6"/>
      <c r="BA1219" s="6"/>
      <c r="BB1219" s="6"/>
      <c r="BC1219" s="6"/>
      <c r="BD1219" s="6"/>
      <c r="BE1219" s="6"/>
      <c r="BF1219" s="6"/>
      <c r="BG1219" s="6"/>
      <c r="BH1219" s="6"/>
      <c r="BI1219" s="6"/>
      <c r="BJ1219" s="6"/>
      <c r="BK1219" s="6"/>
      <c r="BL1219" s="6"/>
    </row>
    <row r="1220">
      <c r="A1220" s="6"/>
      <c r="B1220" s="36"/>
      <c r="C1220" s="36"/>
      <c r="D1220" s="6"/>
      <c r="E1220" s="6"/>
      <c r="F1220" s="6"/>
      <c r="G1220" s="6"/>
      <c r="H1220" s="6"/>
      <c r="I1220" s="6"/>
      <c r="J1220" s="6"/>
      <c r="K1220" s="6"/>
      <c r="L1220" s="6"/>
      <c r="M1220" s="6"/>
      <c r="N1220" s="6"/>
      <c r="O1220" s="6"/>
      <c r="P1220" s="6"/>
      <c r="Q1220" s="6"/>
      <c r="R1220" s="6"/>
      <c r="S1220" s="6"/>
      <c r="T1220" s="6"/>
      <c r="U1220" s="6"/>
      <c r="V1220" s="6"/>
      <c r="W1220" s="6"/>
      <c r="X1220" s="6"/>
      <c r="Y1220" s="6"/>
      <c r="Z1220" s="6"/>
      <c r="AA1220" s="6"/>
      <c r="AB1220" s="6"/>
      <c r="AC1220" s="6"/>
      <c r="AD1220" s="6"/>
      <c r="AE1220" s="6"/>
      <c r="AF1220" s="6"/>
      <c r="AG1220" s="6"/>
      <c r="AH1220" s="6"/>
      <c r="AI1220" s="6"/>
      <c r="AJ1220" s="6"/>
      <c r="AK1220" s="6"/>
      <c r="AL1220" s="68"/>
      <c r="AM1220" s="69"/>
      <c r="AN1220" s="69"/>
      <c r="AO1220" s="69"/>
      <c r="AP1220" s="67"/>
      <c r="AQ1220" s="66"/>
      <c r="AR1220" s="6"/>
      <c r="AS1220" s="6"/>
      <c r="AT1220" s="6"/>
      <c r="AU1220" s="6"/>
      <c r="AV1220" s="6"/>
      <c r="AW1220" s="6"/>
      <c r="AX1220" s="6"/>
      <c r="AY1220" s="6"/>
      <c r="AZ1220" s="6"/>
      <c r="BA1220" s="6"/>
      <c r="BB1220" s="6"/>
      <c r="BC1220" s="6"/>
      <c r="BD1220" s="6"/>
      <c r="BE1220" s="6"/>
      <c r="BF1220" s="6"/>
      <c r="BG1220" s="6"/>
      <c r="BH1220" s="6"/>
      <c r="BI1220" s="6"/>
      <c r="BJ1220" s="6"/>
      <c r="BK1220" s="6"/>
      <c r="BL1220" s="6"/>
    </row>
    <row r="1221">
      <c r="A1221" s="6"/>
      <c r="B1221" s="36"/>
      <c r="C1221" s="36"/>
      <c r="D1221" s="6"/>
      <c r="E1221" s="6"/>
      <c r="F1221" s="6"/>
      <c r="G1221" s="6"/>
      <c r="H1221" s="6"/>
      <c r="I1221" s="6"/>
      <c r="J1221" s="6"/>
      <c r="K1221" s="6"/>
      <c r="L1221" s="6"/>
      <c r="M1221" s="6"/>
      <c r="N1221" s="6"/>
      <c r="O1221" s="6"/>
      <c r="P1221" s="6"/>
      <c r="Q1221" s="6"/>
      <c r="R1221" s="6"/>
      <c r="S1221" s="6"/>
      <c r="T1221" s="6"/>
      <c r="U1221" s="6"/>
      <c r="V1221" s="6"/>
      <c r="W1221" s="6"/>
      <c r="X1221" s="6"/>
      <c r="Y1221" s="6"/>
      <c r="Z1221" s="6"/>
      <c r="AA1221" s="6"/>
      <c r="AB1221" s="6"/>
      <c r="AC1221" s="6"/>
      <c r="AD1221" s="6"/>
      <c r="AE1221" s="6"/>
      <c r="AF1221" s="6"/>
      <c r="AG1221" s="6"/>
      <c r="AH1221" s="6"/>
      <c r="AI1221" s="6"/>
      <c r="AJ1221" s="6"/>
      <c r="AK1221" s="6"/>
      <c r="AL1221" s="68"/>
      <c r="AM1221" s="69"/>
      <c r="AN1221" s="69"/>
      <c r="AO1221" s="69"/>
      <c r="AP1221" s="67"/>
      <c r="AQ1221" s="66"/>
      <c r="AR1221" s="6"/>
      <c r="AS1221" s="6"/>
      <c r="AT1221" s="6"/>
      <c r="AU1221" s="6"/>
      <c r="AV1221" s="6"/>
      <c r="AW1221" s="6"/>
      <c r="AX1221" s="6"/>
      <c r="AY1221" s="6"/>
      <c r="AZ1221" s="6"/>
      <c r="BA1221" s="6"/>
      <c r="BB1221" s="6"/>
      <c r="BC1221" s="6"/>
      <c r="BD1221" s="6"/>
      <c r="BE1221" s="6"/>
      <c r="BF1221" s="6"/>
      <c r="BG1221" s="6"/>
      <c r="BH1221" s="6"/>
      <c r="BI1221" s="6"/>
      <c r="BJ1221" s="6"/>
      <c r="BK1221" s="6"/>
      <c r="BL1221" s="6"/>
    </row>
    <row r="1222">
      <c r="A1222" s="6"/>
      <c r="B1222" s="36"/>
      <c r="C1222" s="36"/>
      <c r="D1222" s="6"/>
      <c r="E1222" s="6"/>
      <c r="F1222" s="6"/>
      <c r="G1222" s="6"/>
      <c r="H1222" s="6"/>
      <c r="I1222" s="6"/>
      <c r="J1222" s="6"/>
      <c r="K1222" s="6"/>
      <c r="L1222" s="6"/>
      <c r="M1222" s="6"/>
      <c r="N1222" s="6"/>
      <c r="O1222" s="6"/>
      <c r="P1222" s="6"/>
      <c r="Q1222" s="6"/>
      <c r="R1222" s="6"/>
      <c r="S1222" s="6"/>
      <c r="T1222" s="6"/>
      <c r="U1222" s="6"/>
      <c r="V1222" s="6"/>
      <c r="W1222" s="6"/>
      <c r="X1222" s="6"/>
      <c r="Y1222" s="6"/>
      <c r="Z1222" s="6"/>
      <c r="AA1222" s="6"/>
      <c r="AB1222" s="6"/>
      <c r="AC1222" s="6"/>
      <c r="AD1222" s="6"/>
      <c r="AE1222" s="6"/>
      <c r="AF1222" s="6"/>
      <c r="AG1222" s="6"/>
      <c r="AH1222" s="6"/>
      <c r="AI1222" s="6"/>
      <c r="AJ1222" s="6"/>
      <c r="AK1222" s="6"/>
      <c r="AL1222" s="68"/>
      <c r="AM1222" s="69"/>
      <c r="AN1222" s="69"/>
      <c r="AO1222" s="69"/>
      <c r="AP1222" s="67"/>
      <c r="AQ1222" s="66"/>
      <c r="AR1222" s="6"/>
      <c r="AS1222" s="6"/>
      <c r="AT1222" s="6"/>
      <c r="AU1222" s="6"/>
      <c r="AV1222" s="6"/>
      <c r="AW1222" s="6"/>
      <c r="AX1222" s="6"/>
      <c r="AY1222" s="6"/>
      <c r="AZ1222" s="6"/>
      <c r="BA1222" s="6"/>
      <c r="BB1222" s="6"/>
      <c r="BC1222" s="6"/>
      <c r="BD1222" s="6"/>
      <c r="BE1222" s="6"/>
      <c r="BF1222" s="6"/>
      <c r="BG1222" s="6"/>
      <c r="BH1222" s="6"/>
      <c r="BI1222" s="6"/>
      <c r="BJ1222" s="6"/>
      <c r="BK1222" s="6"/>
      <c r="BL1222" s="6"/>
    </row>
    <row r="1223">
      <c r="A1223" s="6"/>
      <c r="B1223" s="36"/>
      <c r="C1223" s="36"/>
      <c r="D1223" s="6"/>
      <c r="E1223" s="6"/>
      <c r="F1223" s="6"/>
      <c r="G1223" s="6"/>
      <c r="H1223" s="6"/>
      <c r="I1223" s="6"/>
      <c r="J1223" s="6"/>
      <c r="K1223" s="6"/>
      <c r="L1223" s="6"/>
      <c r="M1223" s="6"/>
      <c r="N1223" s="6"/>
      <c r="O1223" s="6"/>
      <c r="P1223" s="6"/>
      <c r="Q1223" s="6"/>
      <c r="R1223" s="6"/>
      <c r="S1223" s="6"/>
      <c r="T1223" s="6"/>
      <c r="U1223" s="6"/>
      <c r="V1223" s="6"/>
      <c r="W1223" s="6"/>
      <c r="X1223" s="6"/>
      <c r="Y1223" s="6"/>
      <c r="Z1223" s="6"/>
      <c r="AA1223" s="6"/>
      <c r="AB1223" s="6"/>
      <c r="AC1223" s="6"/>
      <c r="AD1223" s="6"/>
      <c r="AE1223" s="6"/>
      <c r="AF1223" s="6"/>
      <c r="AG1223" s="6"/>
      <c r="AH1223" s="6"/>
      <c r="AI1223" s="6"/>
      <c r="AJ1223" s="6"/>
      <c r="AK1223" s="6"/>
      <c r="AL1223" s="68"/>
      <c r="AM1223" s="69"/>
      <c r="AN1223" s="69"/>
      <c r="AO1223" s="69"/>
      <c r="AP1223" s="67"/>
      <c r="AQ1223" s="66"/>
      <c r="AR1223" s="6"/>
      <c r="AS1223" s="6"/>
      <c r="AT1223" s="6"/>
      <c r="AU1223" s="6"/>
      <c r="AV1223" s="6"/>
      <c r="AW1223" s="6"/>
      <c r="AX1223" s="6"/>
      <c r="AY1223" s="6"/>
      <c r="AZ1223" s="6"/>
      <c r="BA1223" s="6"/>
      <c r="BB1223" s="6"/>
      <c r="BC1223" s="6"/>
      <c r="BD1223" s="6"/>
      <c r="BE1223" s="6"/>
      <c r="BF1223" s="6"/>
      <c r="BG1223" s="6"/>
      <c r="BH1223" s="6"/>
      <c r="BI1223" s="6"/>
      <c r="BJ1223" s="6"/>
      <c r="BK1223" s="6"/>
      <c r="BL1223" s="6"/>
    </row>
    <row r="1224">
      <c r="A1224" s="6"/>
      <c r="B1224" s="36"/>
      <c r="C1224" s="36"/>
      <c r="D1224" s="6"/>
      <c r="E1224" s="6"/>
      <c r="F1224" s="6"/>
      <c r="G1224" s="6"/>
      <c r="H1224" s="6"/>
      <c r="I1224" s="6"/>
      <c r="J1224" s="6"/>
      <c r="K1224" s="6"/>
      <c r="L1224" s="6"/>
      <c r="M1224" s="6"/>
      <c r="N1224" s="6"/>
      <c r="O1224" s="6"/>
      <c r="P1224" s="6"/>
      <c r="Q1224" s="6"/>
      <c r="R1224" s="6"/>
      <c r="S1224" s="6"/>
      <c r="T1224" s="6"/>
      <c r="U1224" s="6"/>
      <c r="V1224" s="6"/>
      <c r="W1224" s="6"/>
      <c r="X1224" s="6"/>
      <c r="Y1224" s="6"/>
      <c r="Z1224" s="6"/>
      <c r="AA1224" s="6"/>
      <c r="AB1224" s="6"/>
      <c r="AC1224" s="6"/>
      <c r="AD1224" s="6"/>
      <c r="AE1224" s="6"/>
      <c r="AF1224" s="6"/>
      <c r="AG1224" s="6"/>
      <c r="AH1224" s="6"/>
      <c r="AI1224" s="6"/>
      <c r="AJ1224" s="6"/>
      <c r="AK1224" s="6"/>
      <c r="AL1224" s="68"/>
      <c r="AM1224" s="69"/>
      <c r="AN1224" s="69"/>
      <c r="AO1224" s="69"/>
      <c r="AP1224" s="67"/>
      <c r="AQ1224" s="66"/>
      <c r="AR1224" s="6"/>
      <c r="AS1224" s="6"/>
      <c r="AT1224" s="6"/>
      <c r="AU1224" s="6"/>
      <c r="AV1224" s="6"/>
      <c r="AW1224" s="6"/>
      <c r="AX1224" s="6"/>
      <c r="AY1224" s="6"/>
      <c r="AZ1224" s="6"/>
      <c r="BA1224" s="6"/>
      <c r="BB1224" s="6"/>
      <c r="BC1224" s="6"/>
      <c r="BD1224" s="6"/>
      <c r="BE1224" s="6"/>
      <c r="BF1224" s="6"/>
      <c r="BG1224" s="6"/>
      <c r="BH1224" s="6"/>
      <c r="BI1224" s="6"/>
      <c r="BJ1224" s="6"/>
      <c r="BK1224" s="6"/>
      <c r="BL1224" s="6"/>
    </row>
    <row r="1225">
      <c r="A1225" s="6"/>
      <c r="B1225" s="36"/>
      <c r="C1225" s="36"/>
      <c r="D1225" s="6"/>
      <c r="E1225" s="6"/>
      <c r="F1225" s="6"/>
      <c r="G1225" s="6"/>
      <c r="H1225" s="6"/>
      <c r="I1225" s="6"/>
      <c r="J1225" s="6"/>
      <c r="K1225" s="6"/>
      <c r="L1225" s="6"/>
      <c r="M1225" s="6"/>
      <c r="N1225" s="6"/>
      <c r="O1225" s="6"/>
      <c r="P1225" s="6"/>
      <c r="Q1225" s="6"/>
      <c r="R1225" s="6"/>
      <c r="S1225" s="6"/>
      <c r="T1225" s="6"/>
      <c r="U1225" s="6"/>
      <c r="V1225" s="6"/>
      <c r="W1225" s="6"/>
      <c r="X1225" s="6"/>
      <c r="Y1225" s="6"/>
      <c r="Z1225" s="6"/>
      <c r="AA1225" s="6"/>
      <c r="AB1225" s="6"/>
      <c r="AC1225" s="6"/>
      <c r="AD1225" s="6"/>
      <c r="AE1225" s="6"/>
      <c r="AF1225" s="6"/>
      <c r="AG1225" s="6"/>
      <c r="AH1225" s="6"/>
      <c r="AI1225" s="6"/>
      <c r="AJ1225" s="6"/>
      <c r="AK1225" s="6"/>
      <c r="AL1225" s="68"/>
      <c r="AM1225" s="69"/>
      <c r="AN1225" s="69"/>
      <c r="AO1225" s="69"/>
      <c r="AP1225" s="67"/>
      <c r="AQ1225" s="66"/>
      <c r="AR1225" s="6"/>
      <c r="AS1225" s="6"/>
      <c r="AT1225" s="6"/>
      <c r="AU1225" s="6"/>
      <c r="AV1225" s="6"/>
      <c r="AW1225" s="6"/>
      <c r="AX1225" s="6"/>
      <c r="AY1225" s="6"/>
      <c r="AZ1225" s="6"/>
      <c r="BA1225" s="6"/>
      <c r="BB1225" s="6"/>
      <c r="BC1225" s="6"/>
      <c r="BD1225" s="6"/>
      <c r="BE1225" s="6"/>
      <c r="BF1225" s="6"/>
      <c r="BG1225" s="6"/>
      <c r="BH1225" s="6"/>
      <c r="BI1225" s="6"/>
      <c r="BJ1225" s="6"/>
      <c r="BK1225" s="6"/>
      <c r="BL1225" s="6"/>
    </row>
    <row r="1226">
      <c r="A1226" s="6"/>
      <c r="B1226" s="36"/>
      <c r="C1226" s="36"/>
      <c r="D1226" s="6"/>
      <c r="E1226" s="6"/>
      <c r="F1226" s="6"/>
      <c r="G1226" s="6"/>
      <c r="H1226" s="6"/>
      <c r="I1226" s="6"/>
      <c r="J1226" s="6"/>
      <c r="K1226" s="6"/>
      <c r="L1226" s="6"/>
      <c r="M1226" s="6"/>
      <c r="N1226" s="6"/>
      <c r="O1226" s="6"/>
      <c r="P1226" s="6"/>
      <c r="Q1226" s="6"/>
      <c r="R1226" s="6"/>
      <c r="S1226" s="6"/>
      <c r="T1226" s="6"/>
      <c r="U1226" s="6"/>
      <c r="V1226" s="6"/>
      <c r="W1226" s="6"/>
      <c r="X1226" s="6"/>
      <c r="Y1226" s="6"/>
      <c r="Z1226" s="6"/>
      <c r="AA1226" s="6"/>
      <c r="AB1226" s="6"/>
      <c r="AC1226" s="6"/>
      <c r="AD1226" s="6"/>
      <c r="AE1226" s="6"/>
      <c r="AF1226" s="6"/>
      <c r="AG1226" s="6"/>
      <c r="AH1226" s="6"/>
      <c r="AI1226" s="6"/>
      <c r="AJ1226" s="6"/>
      <c r="AK1226" s="6"/>
      <c r="AL1226" s="68"/>
      <c r="AM1226" s="69"/>
      <c r="AN1226" s="69"/>
      <c r="AO1226" s="69"/>
      <c r="AP1226" s="67"/>
      <c r="AQ1226" s="66"/>
      <c r="AR1226" s="6"/>
      <c r="AS1226" s="6"/>
      <c r="AT1226" s="6"/>
      <c r="AU1226" s="6"/>
      <c r="AV1226" s="6"/>
      <c r="AW1226" s="6"/>
      <c r="AX1226" s="6"/>
      <c r="AY1226" s="6"/>
      <c r="AZ1226" s="6"/>
      <c r="BA1226" s="6"/>
      <c r="BB1226" s="6"/>
      <c r="BC1226" s="6"/>
      <c r="BD1226" s="6"/>
      <c r="BE1226" s="6"/>
      <c r="BF1226" s="6"/>
      <c r="BG1226" s="6"/>
      <c r="BH1226" s="6"/>
      <c r="BI1226" s="6"/>
      <c r="BJ1226" s="6"/>
      <c r="BK1226" s="6"/>
      <c r="BL1226" s="6"/>
    </row>
    <row r="1227">
      <c r="A1227" s="6"/>
      <c r="B1227" s="36"/>
      <c r="C1227" s="3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c r="AG1227" s="6"/>
      <c r="AH1227" s="6"/>
      <c r="AI1227" s="6"/>
      <c r="AJ1227" s="6"/>
      <c r="AK1227" s="6"/>
      <c r="AL1227" s="68"/>
      <c r="AM1227" s="69"/>
      <c r="AN1227" s="69"/>
      <c r="AO1227" s="69"/>
      <c r="AP1227" s="67"/>
      <c r="AQ1227" s="66"/>
      <c r="AR1227" s="6"/>
      <c r="AS1227" s="6"/>
      <c r="AT1227" s="6"/>
      <c r="AU1227" s="6"/>
      <c r="AV1227" s="6"/>
      <c r="AW1227" s="6"/>
      <c r="AX1227" s="6"/>
      <c r="AY1227" s="6"/>
      <c r="AZ1227" s="6"/>
      <c r="BA1227" s="6"/>
      <c r="BB1227" s="6"/>
      <c r="BC1227" s="6"/>
      <c r="BD1227" s="6"/>
      <c r="BE1227" s="6"/>
      <c r="BF1227" s="6"/>
      <c r="BG1227" s="6"/>
      <c r="BH1227" s="6"/>
      <c r="BI1227" s="6"/>
      <c r="BJ1227" s="6"/>
      <c r="BK1227" s="6"/>
      <c r="BL1227" s="6"/>
    </row>
    <row r="1228">
      <c r="A1228" s="6"/>
      <c r="B1228" s="36"/>
      <c r="C1228" s="36"/>
      <c r="D1228" s="6"/>
      <c r="E1228" s="6"/>
      <c r="F1228" s="6"/>
      <c r="G1228" s="6"/>
      <c r="H1228" s="6"/>
      <c r="I1228" s="6"/>
      <c r="J1228" s="6"/>
      <c r="K1228" s="6"/>
      <c r="L1228" s="6"/>
      <c r="M1228" s="6"/>
      <c r="N1228" s="6"/>
      <c r="O1228" s="6"/>
      <c r="P1228" s="6"/>
      <c r="Q1228" s="6"/>
      <c r="R1228" s="6"/>
      <c r="S1228" s="6"/>
      <c r="T1228" s="6"/>
      <c r="U1228" s="6"/>
      <c r="V1228" s="6"/>
      <c r="W1228" s="6"/>
      <c r="X1228" s="6"/>
      <c r="Y1228" s="6"/>
      <c r="Z1228" s="6"/>
      <c r="AA1228" s="6"/>
      <c r="AB1228" s="6"/>
      <c r="AC1228" s="6"/>
      <c r="AD1228" s="6"/>
      <c r="AE1228" s="6"/>
      <c r="AF1228" s="6"/>
      <c r="AG1228" s="6"/>
      <c r="AH1228" s="6"/>
      <c r="AI1228" s="6"/>
      <c r="AJ1228" s="6"/>
      <c r="AK1228" s="6"/>
      <c r="AL1228" s="68"/>
      <c r="AM1228" s="69"/>
      <c r="AN1228" s="69"/>
      <c r="AO1228" s="69"/>
      <c r="AP1228" s="67"/>
      <c r="AQ1228" s="66"/>
      <c r="AR1228" s="6"/>
      <c r="AS1228" s="6"/>
      <c r="AT1228" s="6"/>
      <c r="AU1228" s="6"/>
      <c r="AV1228" s="6"/>
      <c r="AW1228" s="6"/>
      <c r="AX1228" s="6"/>
      <c r="AY1228" s="6"/>
      <c r="AZ1228" s="6"/>
      <c r="BA1228" s="6"/>
      <c r="BB1228" s="6"/>
      <c r="BC1228" s="6"/>
      <c r="BD1228" s="6"/>
      <c r="BE1228" s="6"/>
      <c r="BF1228" s="6"/>
      <c r="BG1228" s="6"/>
      <c r="BH1228" s="6"/>
      <c r="BI1228" s="6"/>
      <c r="BJ1228" s="6"/>
      <c r="BK1228" s="6"/>
      <c r="BL1228" s="6"/>
    </row>
    <row r="1229">
      <c r="A1229" s="6"/>
      <c r="B1229" s="36"/>
      <c r="C1229" s="36"/>
      <c r="D1229" s="6"/>
      <c r="E1229" s="6"/>
      <c r="F1229" s="6"/>
      <c r="G1229" s="6"/>
      <c r="H1229" s="6"/>
      <c r="I1229" s="6"/>
      <c r="J1229" s="6"/>
      <c r="K1229" s="6"/>
      <c r="L1229" s="6"/>
      <c r="M1229" s="6"/>
      <c r="N1229" s="6"/>
      <c r="O1229" s="6"/>
      <c r="P1229" s="6"/>
      <c r="Q1229" s="6"/>
      <c r="R1229" s="6"/>
      <c r="S1229" s="6"/>
      <c r="T1229" s="6"/>
      <c r="U1229" s="6"/>
      <c r="V1229" s="6"/>
      <c r="W1229" s="6"/>
      <c r="X1229" s="6"/>
      <c r="Y1229" s="6"/>
      <c r="Z1229" s="6"/>
      <c r="AA1229" s="6"/>
      <c r="AB1229" s="6"/>
      <c r="AC1229" s="6"/>
      <c r="AD1229" s="6"/>
      <c r="AE1229" s="6"/>
      <c r="AF1229" s="6"/>
      <c r="AG1229" s="6"/>
      <c r="AH1229" s="6"/>
      <c r="AI1229" s="6"/>
      <c r="AJ1229" s="6"/>
      <c r="AK1229" s="6"/>
      <c r="AL1229" s="68"/>
      <c r="AM1229" s="69"/>
      <c r="AN1229" s="69"/>
      <c r="AO1229" s="69"/>
      <c r="AP1229" s="67"/>
      <c r="AQ1229" s="66"/>
      <c r="AR1229" s="6"/>
      <c r="AS1229" s="6"/>
      <c r="AT1229" s="6"/>
      <c r="AU1229" s="6"/>
      <c r="AV1229" s="6"/>
      <c r="AW1229" s="6"/>
      <c r="AX1229" s="6"/>
      <c r="AY1229" s="6"/>
      <c r="AZ1229" s="6"/>
      <c r="BA1229" s="6"/>
      <c r="BB1229" s="6"/>
      <c r="BC1229" s="6"/>
      <c r="BD1229" s="6"/>
      <c r="BE1229" s="6"/>
      <c r="BF1229" s="6"/>
      <c r="BG1229" s="6"/>
      <c r="BH1229" s="6"/>
      <c r="BI1229" s="6"/>
      <c r="BJ1229" s="6"/>
      <c r="BK1229" s="6"/>
      <c r="BL1229" s="6"/>
    </row>
    <row r="1230">
      <c r="A1230" s="6"/>
      <c r="B1230" s="36"/>
      <c r="C1230" s="36"/>
      <c r="D1230" s="6"/>
      <c r="E1230" s="6"/>
      <c r="F1230" s="6"/>
      <c r="G1230" s="6"/>
      <c r="H1230" s="6"/>
      <c r="I1230" s="6"/>
      <c r="J1230" s="6"/>
      <c r="K1230" s="6"/>
      <c r="L1230" s="6"/>
      <c r="M1230" s="6"/>
      <c r="N1230" s="6"/>
      <c r="O1230" s="6"/>
      <c r="P1230" s="6"/>
      <c r="Q1230" s="6"/>
      <c r="R1230" s="6"/>
      <c r="S1230" s="6"/>
      <c r="T1230" s="6"/>
      <c r="U1230" s="6"/>
      <c r="V1230" s="6"/>
      <c r="W1230" s="6"/>
      <c r="X1230" s="6"/>
      <c r="Y1230" s="6"/>
      <c r="Z1230" s="6"/>
      <c r="AA1230" s="6"/>
      <c r="AB1230" s="6"/>
      <c r="AC1230" s="6"/>
      <c r="AD1230" s="6"/>
      <c r="AE1230" s="6"/>
      <c r="AF1230" s="6"/>
      <c r="AG1230" s="6"/>
      <c r="AH1230" s="6"/>
      <c r="AI1230" s="6"/>
      <c r="AJ1230" s="6"/>
      <c r="AK1230" s="6"/>
      <c r="AL1230" s="68"/>
      <c r="AM1230" s="69"/>
      <c r="AN1230" s="69"/>
      <c r="AO1230" s="69"/>
      <c r="AP1230" s="67"/>
      <c r="AQ1230" s="66"/>
      <c r="AR1230" s="6"/>
      <c r="AS1230" s="6"/>
      <c r="AT1230" s="6"/>
      <c r="AU1230" s="6"/>
      <c r="AV1230" s="6"/>
      <c r="AW1230" s="6"/>
      <c r="AX1230" s="6"/>
      <c r="AY1230" s="6"/>
      <c r="AZ1230" s="6"/>
      <c r="BA1230" s="6"/>
      <c r="BB1230" s="6"/>
      <c r="BC1230" s="6"/>
      <c r="BD1230" s="6"/>
      <c r="BE1230" s="6"/>
      <c r="BF1230" s="6"/>
      <c r="BG1230" s="6"/>
      <c r="BH1230" s="6"/>
      <c r="BI1230" s="6"/>
      <c r="BJ1230" s="6"/>
      <c r="BK1230" s="6"/>
      <c r="BL1230" s="6"/>
    </row>
    <row r="1231">
      <c r="A1231" s="6"/>
      <c r="B1231" s="36"/>
      <c r="C1231" s="36"/>
      <c r="D1231" s="6"/>
      <c r="E1231" s="6"/>
      <c r="F1231" s="6"/>
      <c r="G1231" s="6"/>
      <c r="H1231" s="6"/>
      <c r="I1231" s="6"/>
      <c r="J1231" s="6"/>
      <c r="K1231" s="6"/>
      <c r="L1231" s="6"/>
      <c r="M1231" s="6"/>
      <c r="N1231" s="6"/>
      <c r="O1231" s="6"/>
      <c r="P1231" s="6"/>
      <c r="Q1231" s="6"/>
      <c r="R1231" s="6"/>
      <c r="S1231" s="6"/>
      <c r="T1231" s="6"/>
      <c r="U1231" s="6"/>
      <c r="V1231" s="6"/>
      <c r="W1231" s="6"/>
      <c r="X1231" s="6"/>
      <c r="Y1231" s="6"/>
      <c r="Z1231" s="6"/>
      <c r="AA1231" s="6"/>
      <c r="AB1231" s="6"/>
      <c r="AC1231" s="6"/>
      <c r="AD1231" s="6"/>
      <c r="AE1231" s="6"/>
      <c r="AF1231" s="6"/>
      <c r="AG1231" s="6"/>
      <c r="AH1231" s="6"/>
      <c r="AI1231" s="6"/>
      <c r="AJ1231" s="6"/>
      <c r="AK1231" s="6"/>
      <c r="AL1231" s="68"/>
      <c r="AM1231" s="69"/>
      <c r="AN1231" s="69"/>
      <c r="AO1231" s="69"/>
      <c r="AP1231" s="67"/>
      <c r="AQ1231" s="66"/>
      <c r="AR1231" s="6"/>
      <c r="AS1231" s="6"/>
      <c r="AT1231" s="6"/>
      <c r="AU1231" s="6"/>
      <c r="AV1231" s="6"/>
      <c r="AW1231" s="6"/>
      <c r="AX1231" s="6"/>
      <c r="AY1231" s="6"/>
      <c r="AZ1231" s="6"/>
      <c r="BA1231" s="6"/>
      <c r="BB1231" s="6"/>
      <c r="BC1231" s="6"/>
      <c r="BD1231" s="6"/>
      <c r="BE1231" s="6"/>
      <c r="BF1231" s="6"/>
      <c r="BG1231" s="6"/>
      <c r="BH1231" s="6"/>
      <c r="BI1231" s="6"/>
      <c r="BJ1231" s="6"/>
      <c r="BK1231" s="6"/>
      <c r="BL1231" s="6"/>
    </row>
    <row r="1232">
      <c r="A1232" s="6"/>
      <c r="B1232" s="36"/>
      <c r="C1232" s="36"/>
      <c r="D1232" s="6"/>
      <c r="E1232" s="6"/>
      <c r="F1232" s="6"/>
      <c r="G1232" s="6"/>
      <c r="H1232" s="6"/>
      <c r="I1232" s="6"/>
      <c r="J1232" s="6"/>
      <c r="K1232" s="6"/>
      <c r="L1232" s="6"/>
      <c r="M1232" s="6"/>
      <c r="N1232" s="6"/>
      <c r="O1232" s="6"/>
      <c r="P1232" s="6"/>
      <c r="Q1232" s="6"/>
      <c r="R1232" s="6"/>
      <c r="S1232" s="6"/>
      <c r="T1232" s="6"/>
      <c r="U1232" s="6"/>
      <c r="V1232" s="6"/>
      <c r="W1232" s="6"/>
      <c r="X1232" s="6"/>
      <c r="Y1232" s="6"/>
      <c r="Z1232" s="6"/>
      <c r="AA1232" s="6"/>
      <c r="AB1232" s="6"/>
      <c r="AC1232" s="6"/>
      <c r="AD1232" s="6"/>
      <c r="AE1232" s="6"/>
      <c r="AF1232" s="6"/>
      <c r="AG1232" s="6"/>
      <c r="AH1232" s="6"/>
      <c r="AI1232" s="6"/>
      <c r="AJ1232" s="6"/>
      <c r="AK1232" s="6"/>
      <c r="AL1232" s="68"/>
      <c r="AM1232" s="69"/>
      <c r="AN1232" s="69"/>
      <c r="AO1232" s="69"/>
      <c r="AP1232" s="67"/>
      <c r="AQ1232" s="66"/>
      <c r="AR1232" s="6"/>
      <c r="AS1232" s="6"/>
      <c r="AT1232" s="6"/>
      <c r="AU1232" s="6"/>
      <c r="AV1232" s="6"/>
      <c r="AW1232" s="6"/>
      <c r="AX1232" s="6"/>
      <c r="AY1232" s="6"/>
      <c r="AZ1232" s="6"/>
      <c r="BA1232" s="6"/>
      <c r="BB1232" s="6"/>
      <c r="BC1232" s="6"/>
      <c r="BD1232" s="6"/>
      <c r="BE1232" s="6"/>
      <c r="BF1232" s="6"/>
      <c r="BG1232" s="6"/>
      <c r="BH1232" s="6"/>
      <c r="BI1232" s="6"/>
      <c r="BJ1232" s="6"/>
      <c r="BK1232" s="6"/>
      <c r="BL1232" s="6"/>
    </row>
    <row r="1233">
      <c r="A1233" s="6"/>
      <c r="B1233" s="36"/>
      <c r="C1233" s="36"/>
      <c r="D1233" s="6"/>
      <c r="E1233" s="6"/>
      <c r="F1233" s="6"/>
      <c r="G1233" s="6"/>
      <c r="H1233" s="6"/>
      <c r="I1233" s="6"/>
      <c r="J1233" s="6"/>
      <c r="K1233" s="6"/>
      <c r="L1233" s="6"/>
      <c r="M1233" s="6"/>
      <c r="N1233" s="6"/>
      <c r="O1233" s="6"/>
      <c r="P1233" s="6"/>
      <c r="Q1233" s="6"/>
      <c r="R1233" s="6"/>
      <c r="S1233" s="6"/>
      <c r="T1233" s="6"/>
      <c r="U1233" s="6"/>
      <c r="V1233" s="6"/>
      <c r="W1233" s="6"/>
      <c r="X1233" s="6"/>
      <c r="Y1233" s="6"/>
      <c r="Z1233" s="6"/>
      <c r="AA1233" s="6"/>
      <c r="AB1233" s="6"/>
      <c r="AC1233" s="6"/>
      <c r="AD1233" s="6"/>
      <c r="AE1233" s="6"/>
      <c r="AF1233" s="6"/>
      <c r="AG1233" s="6"/>
      <c r="AH1233" s="6"/>
      <c r="AI1233" s="6"/>
      <c r="AJ1233" s="6"/>
      <c r="AK1233" s="6"/>
      <c r="AL1233" s="68"/>
      <c r="AM1233" s="69"/>
      <c r="AN1233" s="69"/>
      <c r="AO1233" s="69"/>
      <c r="AP1233" s="67"/>
      <c r="AQ1233" s="66"/>
      <c r="AR1233" s="6"/>
      <c r="AS1233" s="6"/>
      <c r="AT1233" s="6"/>
      <c r="AU1233" s="6"/>
      <c r="AV1233" s="6"/>
      <c r="AW1233" s="6"/>
      <c r="AX1233" s="6"/>
      <c r="AY1233" s="6"/>
      <c r="AZ1233" s="6"/>
      <c r="BA1233" s="6"/>
      <c r="BB1233" s="6"/>
      <c r="BC1233" s="6"/>
      <c r="BD1233" s="6"/>
      <c r="BE1233" s="6"/>
      <c r="BF1233" s="6"/>
      <c r="BG1233" s="6"/>
      <c r="BH1233" s="6"/>
      <c r="BI1233" s="6"/>
      <c r="BJ1233" s="6"/>
      <c r="BK1233" s="6"/>
      <c r="BL1233" s="6"/>
    </row>
    <row r="1234">
      <c r="A1234" s="6"/>
      <c r="B1234" s="36"/>
      <c r="C1234" s="36"/>
      <c r="D1234" s="6"/>
      <c r="E1234" s="6"/>
      <c r="F1234" s="6"/>
      <c r="G1234" s="6"/>
      <c r="H1234" s="6"/>
      <c r="I1234" s="6"/>
      <c r="J1234" s="6"/>
      <c r="K1234" s="6"/>
      <c r="L1234" s="6"/>
      <c r="M1234" s="6"/>
      <c r="N1234" s="6"/>
      <c r="O1234" s="6"/>
      <c r="P1234" s="6"/>
      <c r="Q1234" s="6"/>
      <c r="R1234" s="6"/>
      <c r="S1234" s="6"/>
      <c r="T1234" s="6"/>
      <c r="U1234" s="6"/>
      <c r="V1234" s="6"/>
      <c r="W1234" s="6"/>
      <c r="X1234" s="6"/>
      <c r="Y1234" s="6"/>
      <c r="Z1234" s="6"/>
      <c r="AA1234" s="6"/>
      <c r="AB1234" s="6"/>
      <c r="AC1234" s="6"/>
      <c r="AD1234" s="6"/>
      <c r="AE1234" s="6"/>
      <c r="AF1234" s="6"/>
      <c r="AG1234" s="6"/>
      <c r="AH1234" s="6"/>
      <c r="AI1234" s="6"/>
      <c r="AJ1234" s="6"/>
      <c r="AK1234" s="6"/>
      <c r="AL1234" s="68"/>
      <c r="AM1234" s="69"/>
      <c r="AN1234" s="69"/>
      <c r="AO1234" s="69"/>
      <c r="AP1234" s="67"/>
      <c r="AQ1234" s="66"/>
      <c r="AR1234" s="6"/>
      <c r="AS1234" s="6"/>
      <c r="AT1234" s="6"/>
      <c r="AU1234" s="6"/>
      <c r="AV1234" s="6"/>
      <c r="AW1234" s="6"/>
      <c r="AX1234" s="6"/>
      <c r="AY1234" s="6"/>
      <c r="AZ1234" s="6"/>
      <c r="BA1234" s="6"/>
      <c r="BB1234" s="6"/>
      <c r="BC1234" s="6"/>
      <c r="BD1234" s="6"/>
      <c r="BE1234" s="6"/>
      <c r="BF1234" s="6"/>
      <c r="BG1234" s="6"/>
      <c r="BH1234" s="6"/>
      <c r="BI1234" s="6"/>
      <c r="BJ1234" s="6"/>
      <c r="BK1234" s="6"/>
      <c r="BL1234" s="6"/>
    </row>
    <row r="1235">
      <c r="A1235" s="6"/>
      <c r="B1235" s="36"/>
      <c r="C1235" s="36"/>
      <c r="D1235" s="6"/>
      <c r="E1235" s="6"/>
      <c r="F1235" s="6"/>
      <c r="G1235" s="6"/>
      <c r="H1235" s="6"/>
      <c r="I1235" s="6"/>
      <c r="J1235" s="6"/>
      <c r="K1235" s="6"/>
      <c r="L1235" s="6"/>
      <c r="M1235" s="6"/>
      <c r="N1235" s="6"/>
      <c r="O1235" s="6"/>
      <c r="P1235" s="6"/>
      <c r="Q1235" s="6"/>
      <c r="R1235" s="6"/>
      <c r="S1235" s="6"/>
      <c r="T1235" s="6"/>
      <c r="U1235" s="6"/>
      <c r="V1235" s="6"/>
      <c r="W1235" s="6"/>
      <c r="X1235" s="6"/>
      <c r="Y1235" s="6"/>
      <c r="Z1235" s="6"/>
      <c r="AA1235" s="6"/>
      <c r="AB1235" s="6"/>
      <c r="AC1235" s="6"/>
      <c r="AD1235" s="6"/>
      <c r="AE1235" s="6"/>
      <c r="AF1235" s="6"/>
      <c r="AG1235" s="6"/>
      <c r="AH1235" s="6"/>
      <c r="AI1235" s="6"/>
      <c r="AJ1235" s="6"/>
      <c r="AK1235" s="6"/>
      <c r="AL1235" s="68"/>
      <c r="AM1235" s="69"/>
      <c r="AN1235" s="69"/>
      <c r="AO1235" s="69"/>
      <c r="AP1235" s="67"/>
      <c r="AQ1235" s="66"/>
      <c r="AR1235" s="6"/>
      <c r="AS1235" s="6"/>
      <c r="AT1235" s="6"/>
      <c r="AU1235" s="6"/>
      <c r="AV1235" s="6"/>
      <c r="AW1235" s="6"/>
      <c r="AX1235" s="6"/>
      <c r="AY1235" s="6"/>
      <c r="AZ1235" s="6"/>
      <c r="BA1235" s="6"/>
      <c r="BB1235" s="6"/>
      <c r="BC1235" s="6"/>
      <c r="BD1235" s="6"/>
      <c r="BE1235" s="6"/>
      <c r="BF1235" s="6"/>
      <c r="BG1235" s="6"/>
      <c r="BH1235" s="6"/>
      <c r="BI1235" s="6"/>
      <c r="BJ1235" s="6"/>
      <c r="BK1235" s="6"/>
      <c r="BL1235" s="6"/>
    </row>
    <row r="1236">
      <c r="A1236" s="6"/>
      <c r="B1236" s="36"/>
      <c r="C1236" s="36"/>
      <c r="D1236" s="6"/>
      <c r="E1236" s="6"/>
      <c r="F1236" s="6"/>
      <c r="G1236" s="6"/>
      <c r="H1236" s="6"/>
      <c r="I1236" s="6"/>
      <c r="J1236" s="6"/>
      <c r="K1236" s="6"/>
      <c r="L1236" s="6"/>
      <c r="M1236" s="6"/>
      <c r="N1236" s="6"/>
      <c r="O1236" s="6"/>
      <c r="P1236" s="6"/>
      <c r="Q1236" s="6"/>
      <c r="R1236" s="6"/>
      <c r="S1236" s="6"/>
      <c r="T1236" s="6"/>
      <c r="U1236" s="6"/>
      <c r="V1236" s="6"/>
      <c r="W1236" s="6"/>
      <c r="X1236" s="6"/>
      <c r="Y1236" s="6"/>
      <c r="Z1236" s="6"/>
      <c r="AA1236" s="6"/>
      <c r="AB1236" s="6"/>
      <c r="AC1236" s="6"/>
      <c r="AD1236" s="6"/>
      <c r="AE1236" s="6"/>
      <c r="AF1236" s="6"/>
      <c r="AG1236" s="6"/>
      <c r="AH1236" s="6"/>
      <c r="AI1236" s="6"/>
      <c r="AJ1236" s="6"/>
      <c r="AK1236" s="6"/>
      <c r="AL1236" s="68"/>
      <c r="AM1236" s="69"/>
      <c r="AN1236" s="69"/>
      <c r="AO1236" s="69"/>
      <c r="AP1236" s="70"/>
      <c r="AQ1236" s="66"/>
      <c r="AR1236" s="6"/>
      <c r="AS1236" s="6"/>
      <c r="AT1236" s="6"/>
      <c r="AU1236" s="6"/>
      <c r="AV1236" s="6"/>
      <c r="AW1236" s="6"/>
      <c r="AX1236" s="6"/>
      <c r="AY1236" s="6"/>
      <c r="AZ1236" s="6"/>
      <c r="BA1236" s="6"/>
      <c r="BB1236" s="6"/>
      <c r="BC1236" s="6"/>
      <c r="BD1236" s="6"/>
      <c r="BE1236" s="6"/>
      <c r="BF1236" s="6"/>
      <c r="BG1236" s="6"/>
      <c r="BH1236" s="6"/>
      <c r="BI1236" s="6"/>
      <c r="BJ1236" s="6"/>
      <c r="BK1236" s="6"/>
      <c r="BL1236" s="6"/>
    </row>
  </sheetData>
  <autoFilter ref="$A$1:$AS$313"/>
  <hyperlinks>
    <hyperlink r:id="rId1" ref="X4"/>
    <hyperlink r:id="rId2" location="section=Exposure-Routes" ref="AR4"/>
    <hyperlink r:id="rId3" ref="Z5"/>
    <hyperlink r:id="rId4" ref="AR5"/>
    <hyperlink r:id="rId5" ref="Z6"/>
    <hyperlink r:id="rId6" ref="AS6"/>
    <hyperlink r:id="rId7" ref="E12"/>
    <hyperlink r:id="rId8" ref="F12"/>
    <hyperlink r:id="rId9" ref="E13"/>
    <hyperlink r:id="rId10" ref="F13"/>
    <hyperlink r:id="rId11" ref="E14"/>
    <hyperlink r:id="rId12" ref="F14"/>
    <hyperlink r:id="rId13" ref="E15"/>
    <hyperlink r:id="rId14" ref="F15"/>
    <hyperlink r:id="rId15" ref="E16"/>
    <hyperlink r:id="rId16" ref="F16"/>
    <hyperlink r:id="rId17" ref="E17"/>
    <hyperlink r:id="rId18" ref="F17"/>
    <hyperlink r:id="rId19" ref="E18"/>
    <hyperlink r:id="rId20" ref="F18"/>
    <hyperlink r:id="rId21" ref="E19"/>
    <hyperlink r:id="rId22" ref="F19"/>
    <hyperlink r:id="rId23" ref="E20"/>
    <hyperlink r:id="rId24" ref="F20"/>
    <hyperlink r:id="rId25" ref="E21"/>
    <hyperlink r:id="rId26" ref="F21"/>
    <hyperlink r:id="rId27" ref="E22"/>
    <hyperlink r:id="rId28" ref="F22"/>
    <hyperlink r:id="rId29" ref="E23"/>
    <hyperlink r:id="rId30" ref="F23"/>
    <hyperlink r:id="rId31" ref="E24"/>
    <hyperlink r:id="rId32" ref="F24"/>
    <hyperlink r:id="rId33" ref="Z24"/>
    <hyperlink r:id="rId34" ref="E25"/>
    <hyperlink r:id="rId35" ref="F25"/>
    <hyperlink r:id="rId36" ref="E26"/>
    <hyperlink r:id="rId37" ref="F26"/>
    <hyperlink r:id="rId38" ref="Z26"/>
    <hyperlink r:id="rId39" ref="E27"/>
    <hyperlink r:id="rId40" ref="F27"/>
    <hyperlink r:id="rId41" ref="E28"/>
    <hyperlink r:id="rId42" ref="F28"/>
    <hyperlink r:id="rId43" ref="E29"/>
    <hyperlink r:id="rId44" ref="F29"/>
    <hyperlink r:id="rId45" ref="Z29"/>
    <hyperlink r:id="rId46" ref="E30"/>
    <hyperlink r:id="rId47" ref="F30"/>
    <hyperlink r:id="rId48" ref="E31"/>
    <hyperlink r:id="rId49" ref="F31"/>
    <hyperlink r:id="rId50" ref="E32"/>
    <hyperlink r:id="rId51" ref="F32"/>
    <hyperlink r:id="rId52" ref="E33"/>
    <hyperlink r:id="rId53" ref="F33"/>
    <hyperlink r:id="rId54" ref="E34"/>
    <hyperlink r:id="rId55" ref="F34"/>
    <hyperlink r:id="rId56" ref="E35"/>
    <hyperlink r:id="rId57" ref="F35"/>
    <hyperlink r:id="rId58" ref="E36"/>
    <hyperlink r:id="rId59" ref="F36"/>
    <hyperlink r:id="rId60" ref="Z36"/>
    <hyperlink r:id="rId61" ref="E37"/>
    <hyperlink r:id="rId62" ref="F37"/>
    <hyperlink r:id="rId63" ref="E38"/>
    <hyperlink r:id="rId64" ref="F38"/>
    <hyperlink r:id="rId65" ref="E39"/>
    <hyperlink r:id="rId66" ref="F39"/>
    <hyperlink r:id="rId67" ref="E40"/>
    <hyperlink r:id="rId68" ref="F40"/>
    <hyperlink r:id="rId69" ref="Z40"/>
    <hyperlink r:id="rId70" ref="E41"/>
    <hyperlink r:id="rId71" ref="F41"/>
    <hyperlink r:id="rId72" ref="Z41"/>
    <hyperlink r:id="rId73" ref="E42"/>
    <hyperlink r:id="rId74" ref="F42"/>
    <hyperlink r:id="rId75" ref="E43"/>
    <hyperlink r:id="rId76" ref="F43"/>
    <hyperlink r:id="rId77" ref="E44"/>
    <hyperlink r:id="rId78" ref="F44"/>
    <hyperlink r:id="rId79" ref="E45"/>
    <hyperlink r:id="rId80" ref="F45"/>
    <hyperlink r:id="rId81" ref="A46"/>
    <hyperlink r:id="rId82" ref="E46"/>
    <hyperlink r:id="rId83" ref="F46"/>
    <hyperlink r:id="rId84" ref="E47"/>
    <hyperlink r:id="rId85" ref="F47"/>
    <hyperlink r:id="rId86" ref="E48"/>
    <hyperlink r:id="rId87" ref="F48"/>
    <hyperlink r:id="rId88" ref="E49"/>
    <hyperlink r:id="rId89" ref="F49"/>
    <hyperlink r:id="rId90" ref="E50"/>
    <hyperlink r:id="rId91" ref="F50"/>
    <hyperlink r:id="rId92" ref="E51"/>
    <hyperlink r:id="rId93" ref="F51"/>
    <hyperlink r:id="rId94" ref="E52"/>
    <hyperlink r:id="rId95" ref="E53"/>
    <hyperlink r:id="rId96" ref="F53"/>
    <hyperlink r:id="rId97" ref="Z53"/>
    <hyperlink r:id="rId98" ref="E54"/>
    <hyperlink r:id="rId99" ref="F54"/>
    <hyperlink r:id="rId100" ref="E55"/>
    <hyperlink r:id="rId101" ref="F55"/>
    <hyperlink r:id="rId102" ref="E56"/>
    <hyperlink r:id="rId103" ref="F56"/>
    <hyperlink r:id="rId104" ref="E57"/>
    <hyperlink r:id="rId105" ref="F57"/>
    <hyperlink r:id="rId106" ref="E58"/>
    <hyperlink r:id="rId107" ref="F58"/>
    <hyperlink r:id="rId108" ref="E59"/>
    <hyperlink r:id="rId109" ref="F59"/>
    <hyperlink r:id="rId110" ref="Z59"/>
    <hyperlink r:id="rId111" ref="E60"/>
    <hyperlink r:id="rId112" ref="F60"/>
    <hyperlink r:id="rId113" ref="E61"/>
    <hyperlink r:id="rId114" ref="F61"/>
    <hyperlink r:id="rId115" ref="Z61"/>
    <hyperlink r:id="rId116" ref="E62"/>
    <hyperlink r:id="rId117" ref="F62"/>
    <hyperlink r:id="rId118" ref="E63"/>
    <hyperlink r:id="rId119" ref="F63"/>
    <hyperlink r:id="rId120" ref="E64"/>
    <hyperlink r:id="rId121" ref="F64"/>
    <hyperlink r:id="rId122" ref="E65"/>
    <hyperlink r:id="rId123" ref="F65"/>
    <hyperlink r:id="rId124" ref="E66"/>
    <hyperlink r:id="rId125" ref="F66"/>
    <hyperlink r:id="rId126" ref="E67"/>
    <hyperlink r:id="rId127" ref="F67"/>
    <hyperlink r:id="rId128" ref="E68"/>
    <hyperlink r:id="rId129" ref="F68"/>
    <hyperlink r:id="rId130" ref="Z68"/>
    <hyperlink r:id="rId131" ref="E69"/>
    <hyperlink r:id="rId132" ref="F69"/>
    <hyperlink r:id="rId133" ref="E70"/>
    <hyperlink r:id="rId134" ref="F70"/>
    <hyperlink r:id="rId135" ref="E71"/>
    <hyperlink r:id="rId136" ref="F71"/>
    <hyperlink r:id="rId137" ref="E72"/>
    <hyperlink r:id="rId138" ref="F72"/>
    <hyperlink r:id="rId139" ref="E73"/>
    <hyperlink r:id="rId140" ref="F73"/>
    <hyperlink r:id="rId141" ref="Z74"/>
    <hyperlink r:id="rId142" ref="E75"/>
    <hyperlink r:id="rId143" ref="F75"/>
    <hyperlink r:id="rId144" ref="E76"/>
    <hyperlink r:id="rId145" ref="F76"/>
    <hyperlink r:id="rId146" ref="E77"/>
    <hyperlink r:id="rId147" ref="F77"/>
    <hyperlink r:id="rId148" ref="E78"/>
    <hyperlink r:id="rId149" ref="F78"/>
    <hyperlink r:id="rId150" ref="E79"/>
    <hyperlink r:id="rId151" ref="F79"/>
    <hyperlink r:id="rId152" ref="E80"/>
    <hyperlink r:id="rId153" ref="F80"/>
    <hyperlink r:id="rId154" ref="E81"/>
    <hyperlink r:id="rId155" ref="F81"/>
    <hyperlink r:id="rId156" ref="E82"/>
    <hyperlink r:id="rId157" ref="F82"/>
    <hyperlink r:id="rId158" ref="E83"/>
    <hyperlink r:id="rId159" ref="F83"/>
    <hyperlink r:id="rId160" ref="E84"/>
    <hyperlink r:id="rId161" ref="F84"/>
    <hyperlink r:id="rId162" ref="E85"/>
    <hyperlink r:id="rId163" ref="F85"/>
    <hyperlink r:id="rId164" ref="E86"/>
    <hyperlink r:id="rId165" ref="F86"/>
    <hyperlink r:id="rId166" ref="E87"/>
    <hyperlink r:id="rId167" ref="F87"/>
    <hyperlink r:id="rId168" ref="E89"/>
    <hyperlink r:id="rId169" ref="F89"/>
    <hyperlink r:id="rId170" ref="E90"/>
    <hyperlink r:id="rId171" ref="F90"/>
    <hyperlink r:id="rId172" ref="E91"/>
    <hyperlink r:id="rId173" ref="F91"/>
    <hyperlink r:id="rId174" ref="E93"/>
    <hyperlink r:id="rId175" ref="F93"/>
    <hyperlink r:id="rId176" ref="Z93"/>
    <hyperlink r:id="rId177" ref="E94"/>
    <hyperlink r:id="rId178" ref="F94"/>
    <hyperlink r:id="rId179" ref="Z94"/>
    <hyperlink r:id="rId180" ref="E95"/>
    <hyperlink r:id="rId181" ref="F95"/>
    <hyperlink r:id="rId182" ref="E96"/>
    <hyperlink r:id="rId183" ref="F96"/>
    <hyperlink r:id="rId184" ref="Z96"/>
    <hyperlink r:id="rId185" ref="E97"/>
    <hyperlink r:id="rId186" ref="F97"/>
    <hyperlink r:id="rId187" ref="Z97"/>
    <hyperlink r:id="rId188" ref="E98"/>
    <hyperlink r:id="rId189" ref="F98"/>
    <hyperlink r:id="rId190" ref="E99"/>
    <hyperlink r:id="rId191" ref="F99"/>
    <hyperlink r:id="rId192" ref="Z99"/>
    <hyperlink r:id="rId193" ref="E100"/>
    <hyperlink r:id="rId194" ref="F100"/>
    <hyperlink r:id="rId195" ref="E101"/>
    <hyperlink r:id="rId196" ref="F101"/>
    <hyperlink r:id="rId197" ref="E102"/>
    <hyperlink r:id="rId198" ref="F102"/>
    <hyperlink r:id="rId199" ref="E103"/>
    <hyperlink r:id="rId200" ref="F103"/>
    <hyperlink r:id="rId201" ref="E104"/>
    <hyperlink r:id="rId202" ref="F104"/>
    <hyperlink r:id="rId203" ref="E105"/>
    <hyperlink r:id="rId204" ref="F105"/>
    <hyperlink r:id="rId205" ref="E106"/>
    <hyperlink r:id="rId206" ref="F106"/>
    <hyperlink r:id="rId207" ref="E107"/>
    <hyperlink r:id="rId208" ref="F107"/>
    <hyperlink r:id="rId209" ref="E108"/>
    <hyperlink r:id="rId210" ref="F108"/>
    <hyperlink r:id="rId211" ref="E109"/>
    <hyperlink r:id="rId212" ref="F109"/>
    <hyperlink r:id="rId213" ref="E110"/>
    <hyperlink r:id="rId214" ref="F110"/>
    <hyperlink r:id="rId215" ref="E111"/>
    <hyperlink r:id="rId216" ref="F111"/>
    <hyperlink r:id="rId217" ref="E112"/>
    <hyperlink r:id="rId218" ref="F112"/>
    <hyperlink r:id="rId219" ref="E113"/>
    <hyperlink r:id="rId220" ref="F113"/>
    <hyperlink r:id="rId221" ref="E114"/>
    <hyperlink r:id="rId222" ref="F114"/>
    <hyperlink r:id="rId223" ref="E115"/>
    <hyperlink r:id="rId224" ref="F115"/>
    <hyperlink r:id="rId225" ref="E116"/>
    <hyperlink r:id="rId226" ref="F116"/>
    <hyperlink r:id="rId227" ref="E117"/>
    <hyperlink r:id="rId228" ref="F117"/>
    <hyperlink r:id="rId229" ref="Z117"/>
    <hyperlink r:id="rId230" ref="E118"/>
    <hyperlink r:id="rId231" ref="F118"/>
    <hyperlink r:id="rId232" ref="E119"/>
    <hyperlink r:id="rId233" ref="F119"/>
    <hyperlink r:id="rId234" ref="E120"/>
    <hyperlink r:id="rId235" ref="F120"/>
    <hyperlink r:id="rId236" ref="E121"/>
    <hyperlink r:id="rId237" ref="F121"/>
    <hyperlink r:id="rId238" ref="E122"/>
    <hyperlink r:id="rId239" ref="F122"/>
    <hyperlink r:id="rId240" ref="E123"/>
    <hyperlink r:id="rId241" ref="F123"/>
    <hyperlink r:id="rId242" ref="E124"/>
    <hyperlink r:id="rId243" ref="F124"/>
    <hyperlink r:id="rId244" ref="Z124"/>
    <hyperlink r:id="rId245" ref="E125"/>
    <hyperlink r:id="rId246" ref="F125"/>
    <hyperlink r:id="rId247" ref="E126"/>
    <hyperlink r:id="rId248" ref="F126"/>
    <hyperlink r:id="rId249" ref="E127"/>
    <hyperlink r:id="rId250" ref="F127"/>
    <hyperlink r:id="rId251" ref="E128"/>
    <hyperlink r:id="rId252" ref="F128"/>
    <hyperlink r:id="rId253" ref="E129"/>
    <hyperlink r:id="rId254" ref="F129"/>
    <hyperlink r:id="rId255" ref="E131"/>
    <hyperlink r:id="rId256" ref="F131"/>
    <hyperlink r:id="rId257" ref="E132"/>
    <hyperlink r:id="rId258" ref="F132"/>
    <hyperlink r:id="rId259" ref="E133"/>
    <hyperlink r:id="rId260" ref="F133"/>
    <hyperlink r:id="rId261" ref="E134"/>
    <hyperlink r:id="rId262" ref="F134"/>
    <hyperlink r:id="rId263" ref="E135"/>
    <hyperlink r:id="rId264" ref="F135"/>
    <hyperlink r:id="rId265" ref="E136"/>
    <hyperlink r:id="rId266" ref="F136"/>
    <hyperlink r:id="rId267" ref="E137"/>
    <hyperlink r:id="rId268" ref="F137"/>
    <hyperlink r:id="rId269" ref="E138"/>
    <hyperlink r:id="rId270" ref="F138"/>
    <hyperlink r:id="rId271" ref="E139"/>
    <hyperlink r:id="rId272" ref="F139"/>
    <hyperlink r:id="rId273" ref="Z139"/>
    <hyperlink r:id="rId274" ref="E140"/>
    <hyperlink r:id="rId275" ref="F140"/>
    <hyperlink r:id="rId276" ref="E141"/>
    <hyperlink r:id="rId277" ref="F141"/>
    <hyperlink r:id="rId278" ref="Z141"/>
    <hyperlink r:id="rId279" ref="E142"/>
    <hyperlink r:id="rId280" ref="F142"/>
    <hyperlink r:id="rId281" ref="Z142"/>
    <hyperlink r:id="rId282" ref="E143"/>
    <hyperlink r:id="rId283" ref="F143"/>
    <hyperlink r:id="rId284" ref="E144"/>
    <hyperlink r:id="rId285" ref="F144"/>
    <hyperlink r:id="rId286" ref="E145"/>
    <hyperlink r:id="rId287" ref="F145"/>
    <hyperlink r:id="rId288" ref="Z145"/>
    <hyperlink r:id="rId289" ref="E146"/>
    <hyperlink r:id="rId290" ref="F146"/>
    <hyperlink r:id="rId291" ref="E147"/>
    <hyperlink r:id="rId292" ref="F147"/>
    <hyperlink r:id="rId293" ref="E148"/>
    <hyperlink r:id="rId294" ref="F148"/>
    <hyperlink r:id="rId295" ref="E149"/>
    <hyperlink r:id="rId296" ref="F149"/>
    <hyperlink r:id="rId297" ref="E150"/>
    <hyperlink r:id="rId298" ref="F150"/>
    <hyperlink r:id="rId299" ref="E151"/>
    <hyperlink r:id="rId300" ref="F151"/>
    <hyperlink r:id="rId301" ref="E152"/>
    <hyperlink r:id="rId302" ref="F152"/>
    <hyperlink r:id="rId303" ref="E153"/>
    <hyperlink r:id="rId304" ref="F153"/>
    <hyperlink r:id="rId305" ref="E154"/>
    <hyperlink r:id="rId306" ref="F154"/>
    <hyperlink r:id="rId307" ref="E155"/>
    <hyperlink r:id="rId308" ref="F155"/>
    <hyperlink r:id="rId309" ref="E156"/>
    <hyperlink r:id="rId310" ref="F156"/>
    <hyperlink r:id="rId311" ref="E157"/>
    <hyperlink r:id="rId312" ref="F157"/>
    <hyperlink r:id="rId313" ref="E158"/>
    <hyperlink r:id="rId314" ref="F158"/>
    <hyperlink r:id="rId315" ref="E159"/>
    <hyperlink r:id="rId316" ref="F159"/>
    <hyperlink r:id="rId317" ref="E160"/>
    <hyperlink r:id="rId318" ref="F160"/>
    <hyperlink r:id="rId319" ref="E161"/>
    <hyperlink r:id="rId320" ref="F161"/>
    <hyperlink r:id="rId321" ref="E162"/>
    <hyperlink r:id="rId322" ref="F162"/>
    <hyperlink r:id="rId323" ref="E163"/>
    <hyperlink r:id="rId324" ref="F163"/>
    <hyperlink r:id="rId325" ref="E164"/>
    <hyperlink r:id="rId326" ref="F164"/>
    <hyperlink r:id="rId327" ref="E165"/>
    <hyperlink r:id="rId328" ref="F165"/>
    <hyperlink r:id="rId329" ref="E166"/>
    <hyperlink r:id="rId330" ref="F166"/>
    <hyperlink r:id="rId331" ref="E167"/>
    <hyperlink r:id="rId332" ref="F167"/>
    <hyperlink r:id="rId333" ref="E168"/>
    <hyperlink r:id="rId334" ref="F168"/>
    <hyperlink r:id="rId335" ref="E169"/>
    <hyperlink r:id="rId336" ref="F169"/>
    <hyperlink r:id="rId337" ref="E170"/>
    <hyperlink r:id="rId338" ref="F170"/>
    <hyperlink r:id="rId339" ref="E171"/>
    <hyperlink r:id="rId340" ref="F171"/>
    <hyperlink r:id="rId341" ref="Z171"/>
    <hyperlink r:id="rId342" ref="E173"/>
    <hyperlink r:id="rId343" ref="F173"/>
    <hyperlink r:id="rId344" ref="E174"/>
    <hyperlink r:id="rId345" ref="F174"/>
    <hyperlink r:id="rId346" ref="E175"/>
    <hyperlink r:id="rId347" ref="F175"/>
    <hyperlink r:id="rId348" ref="E176"/>
    <hyperlink r:id="rId349" ref="F176"/>
    <hyperlink r:id="rId350" ref="Z176"/>
    <hyperlink r:id="rId351" ref="E177"/>
    <hyperlink r:id="rId352" ref="F177"/>
    <hyperlink r:id="rId353" ref="E178"/>
    <hyperlink r:id="rId354" ref="F178"/>
    <hyperlink r:id="rId355" ref="E179"/>
    <hyperlink r:id="rId356" ref="F179"/>
    <hyperlink r:id="rId357" ref="E180"/>
    <hyperlink r:id="rId358" ref="F180"/>
    <hyperlink r:id="rId359" ref="E182"/>
    <hyperlink r:id="rId360" ref="F182"/>
    <hyperlink r:id="rId361" ref="E183"/>
    <hyperlink r:id="rId362" ref="F183"/>
    <hyperlink r:id="rId363" ref="E184"/>
    <hyperlink r:id="rId364" ref="F184"/>
    <hyperlink r:id="rId365" ref="E185"/>
    <hyperlink r:id="rId366" ref="F185"/>
    <hyperlink r:id="rId367" ref="E186"/>
    <hyperlink r:id="rId368" ref="F186"/>
    <hyperlink r:id="rId369" ref="E187"/>
    <hyperlink r:id="rId370" ref="F187"/>
    <hyperlink r:id="rId371" ref="E189"/>
    <hyperlink r:id="rId372" ref="F189"/>
    <hyperlink r:id="rId373" ref="E190"/>
    <hyperlink r:id="rId374" ref="F190"/>
    <hyperlink r:id="rId375" ref="E191"/>
    <hyperlink r:id="rId376" ref="F191"/>
    <hyperlink r:id="rId377" ref="E192"/>
    <hyperlink r:id="rId378" ref="F192"/>
    <hyperlink r:id="rId379" ref="E193"/>
    <hyperlink r:id="rId380" ref="F193"/>
    <hyperlink r:id="rId381" ref="E194"/>
    <hyperlink r:id="rId382" ref="F194"/>
    <hyperlink r:id="rId383" ref="E195"/>
    <hyperlink r:id="rId384" ref="F195"/>
    <hyperlink r:id="rId385" ref="E196"/>
    <hyperlink r:id="rId386" ref="F196"/>
    <hyperlink r:id="rId387" ref="E197"/>
    <hyperlink r:id="rId388" ref="F197"/>
    <hyperlink r:id="rId389" ref="E198"/>
    <hyperlink r:id="rId390" ref="F198"/>
    <hyperlink r:id="rId391" ref="E199"/>
    <hyperlink r:id="rId392" ref="F199"/>
    <hyperlink r:id="rId393" ref="E200"/>
    <hyperlink r:id="rId394" ref="F200"/>
    <hyperlink r:id="rId395" ref="E201"/>
    <hyperlink r:id="rId396" ref="F201"/>
    <hyperlink r:id="rId397" ref="E202"/>
    <hyperlink r:id="rId398" ref="F202"/>
    <hyperlink r:id="rId399" ref="E203"/>
    <hyperlink r:id="rId400" ref="F203"/>
    <hyperlink r:id="rId401" ref="E204"/>
    <hyperlink r:id="rId402" ref="F204"/>
    <hyperlink r:id="rId403" ref="E205"/>
    <hyperlink r:id="rId404" ref="F205"/>
    <hyperlink r:id="rId405" ref="E206"/>
    <hyperlink r:id="rId406" ref="F206"/>
    <hyperlink r:id="rId407" ref="E208"/>
    <hyperlink r:id="rId408" ref="F208"/>
    <hyperlink r:id="rId409" ref="E209"/>
    <hyperlink r:id="rId410" ref="F209"/>
    <hyperlink r:id="rId411" ref="E210"/>
    <hyperlink r:id="rId412" ref="F210"/>
    <hyperlink r:id="rId413" ref="E211"/>
    <hyperlink r:id="rId414" ref="F211"/>
    <hyperlink r:id="rId415" ref="E212"/>
    <hyperlink r:id="rId416" ref="F212"/>
    <hyperlink r:id="rId417" ref="E213"/>
    <hyperlink r:id="rId418" ref="F213"/>
    <hyperlink r:id="rId419" ref="E214"/>
    <hyperlink r:id="rId420" ref="F214"/>
    <hyperlink r:id="rId421" ref="E215"/>
    <hyperlink r:id="rId422" ref="F215"/>
    <hyperlink r:id="rId423" ref="E216"/>
    <hyperlink r:id="rId424" ref="F216"/>
    <hyperlink r:id="rId425" ref="E217"/>
    <hyperlink r:id="rId426" ref="F217"/>
    <hyperlink r:id="rId427" ref="E218"/>
    <hyperlink r:id="rId428" ref="E219"/>
    <hyperlink r:id="rId429" ref="F219"/>
    <hyperlink r:id="rId430" ref="E220"/>
    <hyperlink r:id="rId431" ref="F220"/>
    <hyperlink r:id="rId432" ref="E221"/>
    <hyperlink r:id="rId433" ref="F221"/>
    <hyperlink r:id="rId434" ref="E222"/>
    <hyperlink r:id="rId435" ref="F222"/>
    <hyperlink r:id="rId436" ref="E224"/>
    <hyperlink r:id="rId437" ref="F224"/>
    <hyperlink r:id="rId438" ref="Z225"/>
    <hyperlink r:id="rId439" ref="E226"/>
    <hyperlink r:id="rId440" ref="F226"/>
    <hyperlink r:id="rId441" ref="E227"/>
    <hyperlink r:id="rId442" ref="F227"/>
    <hyperlink r:id="rId443" ref="E228"/>
    <hyperlink r:id="rId444" ref="F228"/>
    <hyperlink r:id="rId445" ref="E229"/>
    <hyperlink r:id="rId446" ref="F229"/>
    <hyperlink r:id="rId447" ref="E230"/>
    <hyperlink r:id="rId448" ref="F230"/>
    <hyperlink r:id="rId449" ref="Z230"/>
    <hyperlink r:id="rId450" ref="E231"/>
    <hyperlink r:id="rId451" ref="F231"/>
    <hyperlink r:id="rId452" ref="E232"/>
    <hyperlink r:id="rId453" ref="F232"/>
    <hyperlink r:id="rId454" ref="E233"/>
    <hyperlink r:id="rId455" ref="F233"/>
    <hyperlink r:id="rId456" ref="E234"/>
    <hyperlink r:id="rId457" ref="F234"/>
    <hyperlink r:id="rId458" ref="Z234"/>
    <hyperlink r:id="rId459" ref="E238"/>
    <hyperlink r:id="rId460" ref="F238"/>
    <hyperlink r:id="rId461" ref="E239"/>
    <hyperlink r:id="rId462" ref="F239"/>
    <hyperlink r:id="rId463" ref="E240"/>
    <hyperlink r:id="rId464" ref="F240"/>
    <hyperlink r:id="rId465" ref="E241"/>
    <hyperlink r:id="rId466" ref="F241"/>
    <hyperlink r:id="rId467" ref="E242"/>
    <hyperlink r:id="rId468" ref="F242"/>
    <hyperlink r:id="rId469" ref="E243"/>
    <hyperlink r:id="rId470" ref="F243"/>
    <hyperlink r:id="rId471" ref="E244"/>
    <hyperlink r:id="rId472" ref="F244"/>
    <hyperlink r:id="rId473" ref="E245"/>
    <hyperlink r:id="rId474" ref="F245"/>
    <hyperlink r:id="rId475" ref="E247"/>
    <hyperlink r:id="rId476" ref="E248"/>
    <hyperlink r:id="rId477" ref="F248"/>
    <hyperlink r:id="rId478" ref="E249"/>
    <hyperlink r:id="rId479" ref="F249"/>
    <hyperlink r:id="rId480" ref="E250"/>
    <hyperlink r:id="rId481" ref="F250"/>
    <hyperlink r:id="rId482" ref="E251"/>
    <hyperlink r:id="rId483" ref="F251"/>
    <hyperlink r:id="rId484" ref="Z251"/>
    <hyperlink r:id="rId485" ref="E252"/>
    <hyperlink r:id="rId486" ref="F252"/>
    <hyperlink r:id="rId487" ref="E253"/>
    <hyperlink r:id="rId488" ref="F253"/>
    <hyperlink r:id="rId489" ref="E254"/>
    <hyperlink r:id="rId490" ref="F254"/>
    <hyperlink r:id="rId491" ref="Z254"/>
    <hyperlink r:id="rId492" ref="E255"/>
    <hyperlink r:id="rId493" ref="F255"/>
    <hyperlink r:id="rId494" ref="E256"/>
    <hyperlink r:id="rId495" ref="F256"/>
    <hyperlink r:id="rId496" ref="E258"/>
    <hyperlink r:id="rId497" ref="E259"/>
    <hyperlink r:id="rId498" ref="E260"/>
    <hyperlink r:id="rId499" ref="F260"/>
    <hyperlink r:id="rId500" ref="E261"/>
    <hyperlink r:id="rId501" ref="E262"/>
    <hyperlink r:id="rId502" ref="F262"/>
    <hyperlink r:id="rId503" ref="E263"/>
    <hyperlink r:id="rId504" ref="E264"/>
    <hyperlink r:id="rId505" ref="F264"/>
    <hyperlink r:id="rId506" ref="E265"/>
    <hyperlink r:id="rId507" ref="F265"/>
    <hyperlink r:id="rId508" ref="E266"/>
    <hyperlink r:id="rId509" ref="F266"/>
    <hyperlink r:id="rId510" ref="E267"/>
    <hyperlink r:id="rId511" ref="F267"/>
    <hyperlink r:id="rId512" ref="E268"/>
    <hyperlink r:id="rId513" ref="F268"/>
    <hyperlink r:id="rId514" ref="E269"/>
    <hyperlink r:id="rId515" ref="F269"/>
    <hyperlink r:id="rId516" ref="E270"/>
    <hyperlink r:id="rId517" ref="F270"/>
    <hyperlink r:id="rId518" ref="E271"/>
    <hyperlink r:id="rId519" ref="F271"/>
    <hyperlink r:id="rId520" ref="E272"/>
    <hyperlink r:id="rId521" ref="F272"/>
    <hyperlink r:id="rId522" ref="E273"/>
    <hyperlink r:id="rId523" ref="F273"/>
    <hyperlink r:id="rId524" ref="E274"/>
    <hyperlink r:id="rId525" ref="F274"/>
    <hyperlink r:id="rId526" ref="E275"/>
    <hyperlink r:id="rId527" ref="F275"/>
    <hyperlink r:id="rId528" ref="E276"/>
    <hyperlink r:id="rId529" ref="F276"/>
    <hyperlink r:id="rId530" ref="E277"/>
    <hyperlink r:id="rId531" ref="F277"/>
    <hyperlink r:id="rId532" ref="E278"/>
    <hyperlink r:id="rId533" ref="F278"/>
    <hyperlink r:id="rId534" ref="E279"/>
    <hyperlink r:id="rId535" ref="F279"/>
    <hyperlink r:id="rId536" ref="E280"/>
    <hyperlink r:id="rId537" ref="F280"/>
    <hyperlink r:id="rId538" ref="E281"/>
    <hyperlink r:id="rId539" ref="F281"/>
    <hyperlink r:id="rId540" ref="E282"/>
    <hyperlink r:id="rId541" ref="F282"/>
    <hyperlink r:id="rId542" ref="E283"/>
    <hyperlink r:id="rId543" ref="F283"/>
    <hyperlink r:id="rId544" ref="E284"/>
    <hyperlink r:id="rId545" ref="F284"/>
    <hyperlink r:id="rId546" ref="E285"/>
    <hyperlink r:id="rId547" ref="F285"/>
    <hyperlink r:id="rId548" ref="E286"/>
    <hyperlink r:id="rId549" ref="F286"/>
    <hyperlink r:id="rId550" ref="E287"/>
    <hyperlink r:id="rId551" ref="F287"/>
    <hyperlink r:id="rId552" ref="E288"/>
    <hyperlink r:id="rId553" ref="F288"/>
    <hyperlink r:id="rId554" ref="E289"/>
    <hyperlink r:id="rId555" ref="F289"/>
    <hyperlink r:id="rId556" ref="E291"/>
    <hyperlink r:id="rId557" ref="F291"/>
    <hyperlink r:id="rId558" ref="E292"/>
    <hyperlink r:id="rId559" ref="F292"/>
    <hyperlink r:id="rId560" ref="E293"/>
    <hyperlink r:id="rId561" ref="F293"/>
    <hyperlink r:id="rId562" ref="E294"/>
    <hyperlink r:id="rId563" ref="F294"/>
    <hyperlink r:id="rId564" ref="E295"/>
    <hyperlink r:id="rId565" ref="F295"/>
    <hyperlink r:id="rId566" ref="E297"/>
    <hyperlink r:id="rId567" ref="F297"/>
    <hyperlink r:id="rId568" ref="E298"/>
    <hyperlink r:id="rId569" ref="F298"/>
    <hyperlink r:id="rId570" ref="E300"/>
    <hyperlink r:id="rId571" ref="F300"/>
    <hyperlink r:id="rId572" ref="E302"/>
    <hyperlink r:id="rId573" ref="F302"/>
    <hyperlink r:id="rId574" ref="E303"/>
    <hyperlink r:id="rId575" ref="F303"/>
    <hyperlink r:id="rId576" ref="E304"/>
    <hyperlink r:id="rId577" ref="F304"/>
    <hyperlink r:id="rId578" ref="E305"/>
    <hyperlink r:id="rId579" ref="F305"/>
    <hyperlink r:id="rId580" ref="E306"/>
    <hyperlink r:id="rId581" ref="F306"/>
    <hyperlink r:id="rId582" ref="E307"/>
    <hyperlink r:id="rId583" ref="F307"/>
    <hyperlink r:id="rId584" ref="E308"/>
    <hyperlink r:id="rId585" ref="F308"/>
    <hyperlink r:id="rId586" ref="E311"/>
    <hyperlink r:id="rId587" ref="F311"/>
  </hyperlinks>
  <printOptions/>
  <pageMargins bottom="0.75" footer="0.0" header="0.0" left="0.7" right="0.7" top="0.75"/>
  <pageSetup orientation="landscape"/>
  <drawing r:id="rId58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4.38"/>
    <col customWidth="1" min="2" max="2" width="14.13"/>
    <col customWidth="1" min="3" max="4" width="11.13"/>
    <col customWidth="1" min="5" max="5" width="30.5"/>
    <col customWidth="1" min="6" max="6" width="17.25"/>
    <col customWidth="1" min="7" max="7" width="30.5"/>
    <col customWidth="1" min="8" max="8" width="22.0"/>
    <col customWidth="1" min="9" max="9" width="22.63"/>
    <col customWidth="1" min="10" max="10" width="40.25"/>
    <col customWidth="1" min="11" max="11" width="22.63"/>
    <col customWidth="1" min="12" max="12" width="20.38"/>
    <col customWidth="1" min="13" max="32" width="7.63"/>
  </cols>
  <sheetData>
    <row r="1" ht="24.0" customHeight="1">
      <c r="A1" s="71" t="s">
        <v>3876</v>
      </c>
      <c r="B1" s="72"/>
      <c r="C1" s="72"/>
      <c r="D1" s="72"/>
      <c r="E1" s="72"/>
      <c r="F1" s="72"/>
      <c r="G1" s="73"/>
      <c r="H1" s="73"/>
      <c r="I1" s="74"/>
      <c r="J1" s="75"/>
      <c r="K1" s="76"/>
      <c r="L1" s="77"/>
      <c r="M1" s="77"/>
      <c r="N1" s="77"/>
      <c r="O1" s="77"/>
      <c r="P1" s="77"/>
      <c r="Q1" s="77"/>
      <c r="R1" s="77"/>
      <c r="S1" s="77"/>
      <c r="T1" s="77"/>
      <c r="U1" s="77"/>
      <c r="V1" s="77"/>
      <c r="W1" s="77"/>
      <c r="X1" s="77"/>
      <c r="Y1" s="77"/>
      <c r="Z1" s="77"/>
      <c r="AA1" s="77"/>
      <c r="AB1" s="77"/>
      <c r="AC1" s="77"/>
      <c r="AD1" s="77"/>
      <c r="AE1" s="77"/>
      <c r="AF1" s="77"/>
    </row>
    <row r="2" ht="31.5" customHeight="1">
      <c r="A2" s="78" t="s">
        <v>3</v>
      </c>
      <c r="B2" s="79" t="s">
        <v>9</v>
      </c>
      <c r="C2" s="78" t="s">
        <v>4</v>
      </c>
      <c r="D2" s="80" t="s">
        <v>5</v>
      </c>
      <c r="E2" s="80" t="s">
        <v>6</v>
      </c>
      <c r="F2" s="79" t="s">
        <v>40</v>
      </c>
      <c r="G2" s="81" t="s">
        <v>41</v>
      </c>
      <c r="H2" s="79" t="s">
        <v>42</v>
      </c>
      <c r="I2" s="79" t="s">
        <v>43</v>
      </c>
      <c r="J2" s="82" t="s">
        <v>46</v>
      </c>
      <c r="K2" s="83"/>
      <c r="L2" s="84"/>
      <c r="M2" s="77"/>
      <c r="N2" s="77"/>
      <c r="O2" s="77"/>
      <c r="P2" s="77"/>
      <c r="Q2" s="77"/>
      <c r="R2" s="77"/>
      <c r="S2" s="77"/>
      <c r="T2" s="77"/>
      <c r="U2" s="77"/>
      <c r="V2" s="77"/>
      <c r="W2" s="77"/>
      <c r="X2" s="77"/>
      <c r="Y2" s="77"/>
      <c r="Z2" s="77"/>
      <c r="AA2" s="77"/>
      <c r="AB2" s="77"/>
      <c r="AC2" s="77"/>
      <c r="AD2" s="77"/>
      <c r="AE2" s="77"/>
      <c r="AF2" s="77"/>
    </row>
    <row r="3">
      <c r="A3" s="85" t="s">
        <v>3877</v>
      </c>
      <c r="B3" s="85" t="s">
        <v>3878</v>
      </c>
      <c r="C3" s="85" t="s">
        <v>3879</v>
      </c>
      <c r="D3" s="85"/>
      <c r="E3" s="85"/>
      <c r="F3" s="85"/>
      <c r="G3" s="86"/>
      <c r="H3" s="86"/>
      <c r="I3" s="86"/>
      <c r="J3" s="87"/>
      <c r="K3" s="88"/>
      <c r="L3" s="77"/>
      <c r="M3" s="77"/>
      <c r="N3" s="77"/>
      <c r="O3" s="77"/>
      <c r="P3" s="77"/>
      <c r="Q3" s="77"/>
      <c r="R3" s="77"/>
      <c r="S3" s="77"/>
      <c r="T3" s="77"/>
      <c r="U3" s="77"/>
      <c r="V3" s="77"/>
      <c r="W3" s="77"/>
      <c r="X3" s="77"/>
      <c r="Y3" s="77"/>
      <c r="Z3" s="77"/>
      <c r="AA3" s="77"/>
      <c r="AB3" s="77"/>
      <c r="AC3" s="77"/>
      <c r="AD3" s="77"/>
      <c r="AE3" s="77"/>
      <c r="AF3" s="77"/>
    </row>
    <row r="4">
      <c r="A4" s="85" t="s">
        <v>3880</v>
      </c>
      <c r="B4" s="85" t="s">
        <v>3881</v>
      </c>
      <c r="C4" s="85" t="s">
        <v>3879</v>
      </c>
      <c r="D4" s="85"/>
      <c r="E4" s="85"/>
      <c r="F4" s="85"/>
      <c r="G4" s="86"/>
      <c r="H4" s="86"/>
      <c r="I4" s="86"/>
      <c r="J4" s="87"/>
      <c r="K4" s="88"/>
      <c r="L4" s="77"/>
      <c r="M4" s="77"/>
      <c r="N4" s="77"/>
      <c r="O4" s="77"/>
      <c r="P4" s="77"/>
      <c r="Q4" s="77"/>
      <c r="R4" s="77"/>
      <c r="S4" s="77"/>
      <c r="T4" s="77"/>
      <c r="U4" s="77"/>
      <c r="V4" s="77"/>
      <c r="W4" s="77"/>
      <c r="X4" s="77"/>
      <c r="Y4" s="77"/>
      <c r="Z4" s="77"/>
      <c r="AA4" s="77"/>
      <c r="AB4" s="77"/>
      <c r="AC4" s="77"/>
      <c r="AD4" s="77"/>
      <c r="AE4" s="77"/>
      <c r="AF4" s="77"/>
    </row>
    <row r="5">
      <c r="A5" s="85" t="s">
        <v>3882</v>
      </c>
      <c r="B5" s="85" t="s">
        <v>3883</v>
      </c>
      <c r="C5" s="85" t="s">
        <v>3879</v>
      </c>
      <c r="D5" s="85"/>
      <c r="E5" s="85"/>
      <c r="F5" s="85"/>
      <c r="G5" s="86"/>
      <c r="H5" s="86"/>
      <c r="I5" s="86"/>
      <c r="J5" s="87"/>
      <c r="K5" s="88"/>
      <c r="L5" s="77"/>
      <c r="M5" s="77"/>
      <c r="N5" s="77"/>
      <c r="O5" s="77"/>
      <c r="P5" s="77"/>
      <c r="Q5" s="77"/>
      <c r="R5" s="77"/>
      <c r="S5" s="77"/>
      <c r="T5" s="77"/>
      <c r="U5" s="77"/>
      <c r="V5" s="77"/>
      <c r="W5" s="77"/>
      <c r="X5" s="77"/>
      <c r="Y5" s="77"/>
      <c r="Z5" s="77"/>
      <c r="AA5" s="77"/>
      <c r="AB5" s="77"/>
      <c r="AC5" s="77"/>
      <c r="AD5" s="77"/>
      <c r="AE5" s="77"/>
      <c r="AF5" s="77"/>
    </row>
    <row r="6">
      <c r="A6" s="85" t="s">
        <v>3884</v>
      </c>
      <c r="B6" s="85" t="s">
        <v>3885</v>
      </c>
      <c r="C6" s="85" t="s">
        <v>3879</v>
      </c>
      <c r="D6" s="85"/>
      <c r="E6" s="85"/>
      <c r="F6" s="85"/>
      <c r="G6" s="86"/>
      <c r="H6" s="86"/>
      <c r="I6" s="86"/>
      <c r="J6" s="87"/>
      <c r="K6" s="88"/>
      <c r="L6" s="77"/>
      <c r="M6" s="77"/>
      <c r="N6" s="77"/>
      <c r="O6" s="77"/>
      <c r="P6" s="77"/>
      <c r="Q6" s="77"/>
      <c r="R6" s="77"/>
      <c r="S6" s="77"/>
      <c r="T6" s="77"/>
      <c r="U6" s="77"/>
      <c r="V6" s="77"/>
      <c r="W6" s="77"/>
      <c r="X6" s="77"/>
      <c r="Y6" s="77"/>
      <c r="Z6" s="77"/>
      <c r="AA6" s="77"/>
      <c r="AB6" s="77"/>
      <c r="AC6" s="77"/>
      <c r="AD6" s="77"/>
      <c r="AE6" s="77"/>
      <c r="AF6" s="77"/>
    </row>
    <row r="7">
      <c r="A7" s="85" t="s">
        <v>3886</v>
      </c>
      <c r="B7" s="85" t="s">
        <v>3887</v>
      </c>
      <c r="C7" s="85" t="s">
        <v>3879</v>
      </c>
      <c r="D7" s="85"/>
      <c r="E7" s="85"/>
      <c r="F7" s="85"/>
      <c r="G7" s="86"/>
      <c r="H7" s="86"/>
      <c r="I7" s="86"/>
      <c r="J7" s="87"/>
      <c r="K7" s="88"/>
      <c r="L7" s="77"/>
      <c r="M7" s="77"/>
      <c r="N7" s="77"/>
      <c r="O7" s="77"/>
      <c r="P7" s="77"/>
      <c r="Q7" s="77"/>
      <c r="R7" s="77"/>
      <c r="S7" s="77"/>
      <c r="T7" s="77"/>
      <c r="U7" s="77"/>
      <c r="V7" s="77"/>
      <c r="W7" s="77"/>
      <c r="X7" s="77"/>
      <c r="Y7" s="77"/>
      <c r="Z7" s="77"/>
      <c r="AA7" s="77"/>
      <c r="AB7" s="77"/>
      <c r="AC7" s="77"/>
      <c r="AD7" s="77"/>
      <c r="AE7" s="77"/>
      <c r="AF7" s="77"/>
    </row>
    <row r="8">
      <c r="A8" s="85" t="s">
        <v>3888</v>
      </c>
      <c r="B8" s="85" t="s">
        <v>3889</v>
      </c>
      <c r="C8" s="85" t="s">
        <v>3890</v>
      </c>
      <c r="D8" s="85"/>
      <c r="E8" s="85"/>
      <c r="F8" s="85"/>
      <c r="G8" s="86"/>
      <c r="H8" s="86"/>
      <c r="I8" s="86"/>
      <c r="J8" s="87"/>
      <c r="K8" s="88"/>
      <c r="L8" s="77"/>
      <c r="M8" s="77"/>
      <c r="N8" s="77"/>
      <c r="O8" s="77"/>
      <c r="P8" s="77"/>
      <c r="Q8" s="77"/>
      <c r="R8" s="77"/>
      <c r="S8" s="77"/>
      <c r="T8" s="77"/>
      <c r="U8" s="77"/>
      <c r="V8" s="77"/>
      <c r="W8" s="77"/>
      <c r="X8" s="77"/>
      <c r="Y8" s="77"/>
      <c r="Z8" s="77"/>
      <c r="AA8" s="77"/>
      <c r="AB8" s="77"/>
      <c r="AC8" s="77"/>
      <c r="AD8" s="77"/>
      <c r="AE8" s="77"/>
      <c r="AF8" s="77"/>
    </row>
    <row r="9">
      <c r="A9" s="85" t="s">
        <v>3891</v>
      </c>
      <c r="B9" s="85" t="s">
        <v>3892</v>
      </c>
      <c r="C9" s="85" t="s">
        <v>3890</v>
      </c>
      <c r="D9" s="85"/>
      <c r="E9" s="85"/>
      <c r="F9" s="85"/>
      <c r="G9" s="86"/>
      <c r="H9" s="86"/>
      <c r="I9" s="86"/>
      <c r="J9" s="87"/>
      <c r="K9" s="88"/>
      <c r="L9" s="77"/>
      <c r="M9" s="77"/>
      <c r="N9" s="77"/>
      <c r="O9" s="77"/>
      <c r="P9" s="77"/>
      <c r="Q9" s="77"/>
      <c r="R9" s="77"/>
      <c r="S9" s="77"/>
      <c r="T9" s="77"/>
      <c r="U9" s="77"/>
      <c r="V9" s="77"/>
      <c r="W9" s="77"/>
      <c r="X9" s="77"/>
      <c r="Y9" s="77"/>
      <c r="Z9" s="77"/>
      <c r="AA9" s="77"/>
      <c r="AB9" s="77"/>
      <c r="AC9" s="77"/>
      <c r="AD9" s="77"/>
      <c r="AE9" s="77"/>
      <c r="AF9" s="77"/>
    </row>
    <row r="10">
      <c r="A10" s="85" t="s">
        <v>3893</v>
      </c>
      <c r="B10" s="85" t="s">
        <v>3894</v>
      </c>
      <c r="C10" s="85" t="s">
        <v>3879</v>
      </c>
      <c r="D10" s="85"/>
      <c r="E10" s="85"/>
      <c r="F10" s="85"/>
      <c r="G10" s="86"/>
      <c r="H10" s="86"/>
      <c r="I10" s="86"/>
      <c r="J10" s="87"/>
      <c r="K10" s="88"/>
      <c r="L10" s="77"/>
      <c r="M10" s="77"/>
      <c r="N10" s="77"/>
      <c r="O10" s="77"/>
      <c r="P10" s="77"/>
      <c r="Q10" s="77"/>
      <c r="R10" s="77"/>
      <c r="S10" s="77"/>
      <c r="T10" s="77"/>
      <c r="U10" s="77"/>
      <c r="V10" s="77"/>
      <c r="W10" s="77"/>
      <c r="X10" s="77"/>
      <c r="Y10" s="77"/>
      <c r="Z10" s="77"/>
      <c r="AA10" s="77"/>
      <c r="AB10" s="77"/>
      <c r="AC10" s="77"/>
      <c r="AD10" s="77"/>
      <c r="AE10" s="77"/>
      <c r="AF10" s="77"/>
    </row>
    <row r="11">
      <c r="A11" s="85" t="s">
        <v>3895</v>
      </c>
      <c r="B11" s="85" t="s">
        <v>3896</v>
      </c>
      <c r="C11" s="85" t="s">
        <v>3879</v>
      </c>
      <c r="D11" s="85"/>
      <c r="E11" s="85"/>
      <c r="F11" s="85"/>
      <c r="G11" s="86"/>
      <c r="H11" s="86"/>
      <c r="I11" s="86"/>
      <c r="J11" s="87"/>
      <c r="K11" s="88"/>
      <c r="L11" s="77"/>
      <c r="M11" s="77"/>
      <c r="N11" s="77"/>
      <c r="O11" s="77"/>
      <c r="P11" s="77"/>
      <c r="Q11" s="77"/>
      <c r="R11" s="77"/>
      <c r="S11" s="77"/>
      <c r="T11" s="77"/>
      <c r="U11" s="77"/>
      <c r="V11" s="77"/>
      <c r="W11" s="77"/>
      <c r="X11" s="77"/>
      <c r="Y11" s="77"/>
      <c r="Z11" s="77"/>
      <c r="AA11" s="77"/>
      <c r="AB11" s="77"/>
      <c r="AC11" s="77"/>
      <c r="AD11" s="77"/>
      <c r="AE11" s="77"/>
      <c r="AF11" s="77"/>
    </row>
    <row r="12">
      <c r="A12" s="85" t="s">
        <v>3897</v>
      </c>
      <c r="B12" s="85" t="s">
        <v>3898</v>
      </c>
      <c r="C12" s="85" t="s">
        <v>3879</v>
      </c>
      <c r="D12" s="85"/>
      <c r="E12" s="85"/>
      <c r="F12" s="85"/>
      <c r="G12" s="86"/>
      <c r="H12" s="86"/>
      <c r="I12" s="86"/>
      <c r="J12" s="87"/>
      <c r="K12" s="88"/>
      <c r="L12" s="77"/>
      <c r="M12" s="77"/>
      <c r="N12" s="77"/>
      <c r="O12" s="77"/>
      <c r="P12" s="77"/>
      <c r="Q12" s="77"/>
      <c r="R12" s="77"/>
      <c r="S12" s="77"/>
      <c r="T12" s="77"/>
      <c r="U12" s="77"/>
      <c r="V12" s="77"/>
      <c r="W12" s="77"/>
      <c r="X12" s="77"/>
      <c r="Y12" s="77"/>
      <c r="Z12" s="77"/>
      <c r="AA12" s="77"/>
      <c r="AB12" s="77"/>
      <c r="AC12" s="77"/>
      <c r="AD12" s="77"/>
      <c r="AE12" s="77"/>
      <c r="AF12" s="77"/>
    </row>
    <row r="13">
      <c r="A13" s="85" t="s">
        <v>3899</v>
      </c>
      <c r="B13" s="85" t="s">
        <v>3900</v>
      </c>
      <c r="C13" s="85" t="s">
        <v>3879</v>
      </c>
      <c r="D13" s="85"/>
      <c r="E13" s="85"/>
      <c r="F13" s="85"/>
      <c r="G13" s="86"/>
      <c r="H13" s="86"/>
      <c r="I13" s="86"/>
      <c r="J13" s="87"/>
      <c r="K13" s="88"/>
      <c r="L13" s="77"/>
      <c r="M13" s="77"/>
      <c r="N13" s="77"/>
      <c r="O13" s="77"/>
      <c r="P13" s="77"/>
      <c r="Q13" s="77"/>
      <c r="R13" s="77"/>
      <c r="S13" s="77"/>
      <c r="T13" s="77"/>
      <c r="U13" s="77"/>
      <c r="V13" s="77"/>
      <c r="W13" s="77"/>
      <c r="X13" s="77"/>
      <c r="Y13" s="77"/>
      <c r="Z13" s="77"/>
      <c r="AA13" s="77"/>
      <c r="AB13" s="77"/>
      <c r="AC13" s="77"/>
      <c r="AD13" s="77"/>
      <c r="AE13" s="77"/>
      <c r="AF13" s="77"/>
    </row>
    <row r="14">
      <c r="A14" s="85" t="s">
        <v>3901</v>
      </c>
      <c r="B14" s="85" t="s">
        <v>3902</v>
      </c>
      <c r="C14" s="85" t="s">
        <v>3879</v>
      </c>
      <c r="D14" s="85"/>
      <c r="E14" s="85"/>
      <c r="F14" s="85"/>
      <c r="G14" s="86"/>
      <c r="H14" s="86"/>
      <c r="I14" s="86"/>
      <c r="J14" s="87"/>
      <c r="K14" s="88"/>
      <c r="L14" s="77"/>
      <c r="M14" s="77"/>
      <c r="N14" s="77"/>
      <c r="O14" s="77"/>
      <c r="P14" s="77"/>
      <c r="Q14" s="77"/>
      <c r="R14" s="77"/>
      <c r="S14" s="77"/>
      <c r="T14" s="77"/>
      <c r="U14" s="77"/>
      <c r="V14" s="77"/>
      <c r="W14" s="77"/>
      <c r="X14" s="77"/>
      <c r="Y14" s="77"/>
      <c r="Z14" s="77"/>
      <c r="AA14" s="77"/>
      <c r="AB14" s="77"/>
      <c r="AC14" s="77"/>
      <c r="AD14" s="77"/>
      <c r="AE14" s="77"/>
      <c r="AF14" s="77"/>
    </row>
    <row r="15">
      <c r="A15" s="85" t="s">
        <v>3903</v>
      </c>
      <c r="B15" s="85" t="s">
        <v>3904</v>
      </c>
      <c r="C15" s="85" t="s">
        <v>3879</v>
      </c>
      <c r="D15" s="85"/>
      <c r="E15" s="85"/>
      <c r="F15" s="85"/>
      <c r="G15" s="86"/>
      <c r="H15" s="86"/>
      <c r="I15" s="86"/>
      <c r="J15" s="87"/>
      <c r="K15" s="88"/>
      <c r="L15" s="77"/>
      <c r="M15" s="77"/>
      <c r="N15" s="77"/>
      <c r="O15" s="77"/>
      <c r="P15" s="77"/>
      <c r="Q15" s="77"/>
      <c r="R15" s="77"/>
      <c r="S15" s="77"/>
      <c r="T15" s="77"/>
      <c r="U15" s="77"/>
      <c r="V15" s="77"/>
      <c r="W15" s="77"/>
      <c r="X15" s="77"/>
      <c r="Y15" s="77"/>
      <c r="Z15" s="77"/>
      <c r="AA15" s="77"/>
      <c r="AB15" s="77"/>
      <c r="AC15" s="77"/>
      <c r="AD15" s="77"/>
      <c r="AE15" s="77"/>
      <c r="AF15" s="77"/>
    </row>
    <row r="16">
      <c r="A16" s="85" t="s">
        <v>3905</v>
      </c>
      <c r="B16" s="85" t="s">
        <v>3906</v>
      </c>
      <c r="C16" s="85" t="s">
        <v>3879</v>
      </c>
      <c r="D16" s="85"/>
      <c r="E16" s="85"/>
      <c r="F16" s="85"/>
      <c r="G16" s="86"/>
      <c r="H16" s="86"/>
      <c r="I16" s="86"/>
      <c r="J16" s="87"/>
      <c r="K16" s="88"/>
      <c r="L16" s="77"/>
      <c r="M16" s="77"/>
      <c r="N16" s="77"/>
      <c r="O16" s="77"/>
      <c r="P16" s="77"/>
      <c r="Q16" s="77"/>
      <c r="R16" s="77"/>
      <c r="S16" s="77"/>
      <c r="T16" s="77"/>
      <c r="U16" s="77"/>
      <c r="V16" s="77"/>
      <c r="W16" s="77"/>
      <c r="X16" s="77"/>
      <c r="Y16" s="77"/>
      <c r="Z16" s="77"/>
      <c r="AA16" s="77"/>
      <c r="AB16" s="77"/>
      <c r="AC16" s="77"/>
      <c r="AD16" s="77"/>
      <c r="AE16" s="77"/>
      <c r="AF16" s="77"/>
    </row>
    <row r="17">
      <c r="A17" s="85" t="s">
        <v>233</v>
      </c>
      <c r="B17" s="85" t="s">
        <v>236</v>
      </c>
      <c r="C17" s="85" t="s">
        <v>3879</v>
      </c>
      <c r="D17" s="85"/>
      <c r="E17" s="85"/>
      <c r="F17" s="85"/>
      <c r="G17" s="86"/>
      <c r="H17" s="86"/>
      <c r="I17" s="86"/>
      <c r="J17" s="87"/>
      <c r="K17" s="88"/>
      <c r="L17" s="77"/>
      <c r="M17" s="77"/>
      <c r="N17" s="77"/>
      <c r="O17" s="77"/>
      <c r="P17" s="77"/>
      <c r="Q17" s="77"/>
      <c r="R17" s="77"/>
      <c r="S17" s="77"/>
      <c r="T17" s="77"/>
      <c r="U17" s="77"/>
      <c r="V17" s="77"/>
      <c r="W17" s="77"/>
      <c r="X17" s="77"/>
      <c r="Y17" s="77"/>
      <c r="Z17" s="77"/>
      <c r="AA17" s="77"/>
      <c r="AB17" s="77"/>
      <c r="AC17" s="77"/>
      <c r="AD17" s="77"/>
      <c r="AE17" s="77"/>
      <c r="AF17" s="77"/>
    </row>
    <row r="18">
      <c r="A18" s="85" t="s">
        <v>3907</v>
      </c>
      <c r="B18" s="85" t="s">
        <v>3908</v>
      </c>
      <c r="C18" s="85" t="s">
        <v>3879</v>
      </c>
      <c r="D18" s="85"/>
      <c r="E18" s="85"/>
      <c r="F18" s="85"/>
      <c r="G18" s="86"/>
      <c r="H18" s="86"/>
      <c r="I18" s="86"/>
      <c r="J18" s="87"/>
      <c r="K18" s="88"/>
      <c r="L18" s="77"/>
      <c r="M18" s="77"/>
      <c r="N18" s="77"/>
      <c r="O18" s="77"/>
      <c r="P18" s="77"/>
      <c r="Q18" s="77"/>
      <c r="R18" s="77"/>
      <c r="S18" s="77"/>
      <c r="T18" s="77"/>
      <c r="U18" s="77"/>
      <c r="V18" s="77"/>
      <c r="W18" s="77"/>
      <c r="X18" s="77"/>
      <c r="Y18" s="77"/>
      <c r="Z18" s="77"/>
      <c r="AA18" s="77"/>
      <c r="AB18" s="77"/>
      <c r="AC18" s="77"/>
      <c r="AD18" s="77"/>
      <c r="AE18" s="77"/>
      <c r="AF18" s="77"/>
    </row>
    <row r="19">
      <c r="A19" s="85" t="s">
        <v>3909</v>
      </c>
      <c r="B19" s="85" t="s">
        <v>3910</v>
      </c>
      <c r="C19" s="85" t="s">
        <v>3890</v>
      </c>
      <c r="D19" s="85"/>
      <c r="E19" s="85"/>
      <c r="F19" s="85"/>
      <c r="G19" s="86"/>
      <c r="H19" s="86"/>
      <c r="I19" s="86"/>
      <c r="J19" s="87"/>
      <c r="K19" s="88"/>
      <c r="L19" s="77"/>
      <c r="M19" s="77"/>
      <c r="N19" s="77"/>
      <c r="O19" s="77"/>
      <c r="P19" s="77"/>
      <c r="Q19" s="77"/>
      <c r="R19" s="77"/>
      <c r="S19" s="77"/>
      <c r="T19" s="77"/>
      <c r="U19" s="77"/>
      <c r="V19" s="77"/>
      <c r="W19" s="77"/>
      <c r="X19" s="77"/>
      <c r="Y19" s="77"/>
      <c r="Z19" s="77"/>
      <c r="AA19" s="77"/>
      <c r="AB19" s="77"/>
      <c r="AC19" s="77"/>
      <c r="AD19" s="77"/>
      <c r="AE19" s="77"/>
      <c r="AF19" s="77"/>
    </row>
    <row r="20">
      <c r="A20" s="85" t="s">
        <v>245</v>
      </c>
      <c r="B20" s="85" t="s">
        <v>248</v>
      </c>
      <c r="C20" s="85" t="s">
        <v>3879</v>
      </c>
      <c r="D20" s="85"/>
      <c r="E20" s="85"/>
      <c r="F20" s="85"/>
      <c r="G20" s="86"/>
      <c r="H20" s="86"/>
      <c r="I20" s="86"/>
      <c r="J20" s="87"/>
      <c r="K20" s="88"/>
      <c r="L20" s="77"/>
      <c r="M20" s="77"/>
      <c r="N20" s="77"/>
      <c r="O20" s="77"/>
      <c r="P20" s="77"/>
      <c r="Q20" s="77"/>
      <c r="R20" s="77"/>
      <c r="S20" s="77"/>
      <c r="T20" s="77"/>
      <c r="U20" s="77"/>
      <c r="V20" s="77"/>
      <c r="W20" s="77"/>
      <c r="X20" s="77"/>
      <c r="Y20" s="77"/>
      <c r="Z20" s="77"/>
      <c r="AA20" s="77"/>
      <c r="AB20" s="77"/>
      <c r="AC20" s="77"/>
      <c r="AD20" s="77"/>
      <c r="AE20" s="77"/>
      <c r="AF20" s="77"/>
    </row>
    <row r="21">
      <c r="A21" s="85" t="s">
        <v>3911</v>
      </c>
      <c r="B21" s="85" t="s">
        <v>3912</v>
      </c>
      <c r="C21" s="85" t="s">
        <v>3879</v>
      </c>
      <c r="D21" s="85"/>
      <c r="E21" s="85"/>
      <c r="F21" s="85"/>
      <c r="G21" s="86"/>
      <c r="H21" s="86"/>
      <c r="I21" s="86"/>
      <c r="J21" s="87"/>
      <c r="K21" s="88"/>
      <c r="L21" s="77"/>
      <c r="M21" s="77"/>
      <c r="N21" s="77"/>
      <c r="O21" s="77"/>
      <c r="P21" s="77"/>
      <c r="Q21" s="77"/>
      <c r="R21" s="77"/>
      <c r="S21" s="77"/>
      <c r="T21" s="77"/>
      <c r="U21" s="77"/>
      <c r="V21" s="77"/>
      <c r="W21" s="77"/>
      <c r="X21" s="77"/>
      <c r="Y21" s="77"/>
      <c r="Z21" s="77"/>
      <c r="AA21" s="77"/>
      <c r="AB21" s="77"/>
      <c r="AC21" s="77"/>
      <c r="AD21" s="77"/>
      <c r="AE21" s="77"/>
      <c r="AF21" s="77"/>
    </row>
    <row r="22">
      <c r="A22" s="85" t="s">
        <v>3913</v>
      </c>
      <c r="B22" s="85" t="s">
        <v>3914</v>
      </c>
      <c r="C22" s="85" t="s">
        <v>3879</v>
      </c>
      <c r="D22" s="85"/>
      <c r="E22" s="85"/>
      <c r="F22" s="85"/>
      <c r="G22" s="86"/>
      <c r="H22" s="86"/>
      <c r="I22" s="86"/>
      <c r="J22" s="87"/>
      <c r="K22" s="88"/>
      <c r="L22" s="77"/>
      <c r="M22" s="77"/>
      <c r="N22" s="77"/>
      <c r="O22" s="77"/>
      <c r="P22" s="77"/>
      <c r="Q22" s="77"/>
      <c r="R22" s="77"/>
      <c r="S22" s="77"/>
      <c r="T22" s="77"/>
      <c r="U22" s="77"/>
      <c r="V22" s="77"/>
      <c r="W22" s="77"/>
      <c r="X22" s="77"/>
      <c r="Y22" s="77"/>
      <c r="Z22" s="77"/>
      <c r="AA22" s="77"/>
      <c r="AB22" s="77"/>
      <c r="AC22" s="77"/>
      <c r="AD22" s="77"/>
      <c r="AE22" s="77"/>
      <c r="AF22" s="77"/>
    </row>
    <row r="23">
      <c r="A23" s="85" t="s">
        <v>3915</v>
      </c>
      <c r="B23" s="85" t="s">
        <v>3916</v>
      </c>
      <c r="C23" s="85" t="s">
        <v>3890</v>
      </c>
      <c r="D23" s="85"/>
      <c r="E23" s="85"/>
      <c r="F23" s="85"/>
      <c r="G23" s="86"/>
      <c r="H23" s="86"/>
      <c r="I23" s="86"/>
      <c r="J23" s="87"/>
      <c r="K23" s="88"/>
      <c r="L23" s="77"/>
      <c r="M23" s="77"/>
      <c r="N23" s="77"/>
      <c r="O23" s="77"/>
      <c r="P23" s="77"/>
      <c r="Q23" s="77"/>
      <c r="R23" s="77"/>
      <c r="S23" s="77"/>
      <c r="T23" s="77"/>
      <c r="U23" s="77"/>
      <c r="V23" s="77"/>
      <c r="W23" s="77"/>
      <c r="X23" s="77"/>
      <c r="Y23" s="77"/>
      <c r="Z23" s="77"/>
      <c r="AA23" s="77"/>
      <c r="AB23" s="77"/>
      <c r="AC23" s="77"/>
      <c r="AD23" s="77"/>
      <c r="AE23" s="77"/>
      <c r="AF23" s="77"/>
    </row>
    <row r="24">
      <c r="A24" s="85" t="s">
        <v>3917</v>
      </c>
      <c r="B24" s="85" t="s">
        <v>3918</v>
      </c>
      <c r="C24" s="85" t="s">
        <v>3890</v>
      </c>
      <c r="D24" s="85"/>
      <c r="E24" s="85"/>
      <c r="F24" s="85"/>
      <c r="G24" s="86"/>
      <c r="H24" s="86"/>
      <c r="I24" s="86"/>
      <c r="J24" s="87"/>
      <c r="K24" s="88"/>
      <c r="L24" s="77"/>
      <c r="M24" s="77"/>
      <c r="N24" s="77"/>
      <c r="O24" s="77"/>
      <c r="P24" s="77"/>
      <c r="Q24" s="77"/>
      <c r="R24" s="77"/>
      <c r="S24" s="77"/>
      <c r="T24" s="77"/>
      <c r="U24" s="77"/>
      <c r="V24" s="77"/>
      <c r="W24" s="77"/>
      <c r="X24" s="77"/>
      <c r="Y24" s="77"/>
      <c r="Z24" s="77"/>
      <c r="AA24" s="77"/>
      <c r="AB24" s="77"/>
      <c r="AC24" s="77"/>
      <c r="AD24" s="77"/>
      <c r="AE24" s="77"/>
      <c r="AF24" s="77"/>
    </row>
    <row r="25">
      <c r="A25" s="85" t="s">
        <v>3919</v>
      </c>
      <c r="B25" s="85" t="s">
        <v>3920</v>
      </c>
      <c r="C25" s="85" t="s">
        <v>3890</v>
      </c>
      <c r="D25" s="85"/>
      <c r="E25" s="85"/>
      <c r="F25" s="85"/>
      <c r="G25" s="86"/>
      <c r="H25" s="86"/>
      <c r="I25" s="86"/>
      <c r="J25" s="87"/>
      <c r="K25" s="88"/>
      <c r="L25" s="77"/>
      <c r="M25" s="77"/>
      <c r="N25" s="77"/>
      <c r="O25" s="77"/>
      <c r="P25" s="77"/>
      <c r="Q25" s="77"/>
      <c r="R25" s="77"/>
      <c r="S25" s="77"/>
      <c r="T25" s="77"/>
      <c r="U25" s="77"/>
      <c r="V25" s="77"/>
      <c r="W25" s="77"/>
      <c r="X25" s="77"/>
      <c r="Y25" s="77"/>
      <c r="Z25" s="77"/>
      <c r="AA25" s="77"/>
      <c r="AB25" s="77"/>
      <c r="AC25" s="77"/>
      <c r="AD25" s="77"/>
      <c r="AE25" s="77"/>
      <c r="AF25" s="77"/>
    </row>
    <row r="26">
      <c r="A26" s="85" t="s">
        <v>3921</v>
      </c>
      <c r="B26" s="85" t="s">
        <v>3922</v>
      </c>
      <c r="C26" s="85" t="s">
        <v>3890</v>
      </c>
      <c r="D26" s="85"/>
      <c r="E26" s="85"/>
      <c r="F26" s="85"/>
      <c r="G26" s="86"/>
      <c r="H26" s="86"/>
      <c r="I26" s="86"/>
      <c r="J26" s="87"/>
      <c r="K26" s="88"/>
      <c r="L26" s="77"/>
      <c r="M26" s="77"/>
      <c r="N26" s="77"/>
      <c r="O26" s="77"/>
      <c r="P26" s="77"/>
      <c r="Q26" s="77"/>
      <c r="R26" s="77"/>
      <c r="S26" s="77"/>
      <c r="T26" s="77"/>
      <c r="U26" s="77"/>
      <c r="V26" s="77"/>
      <c r="W26" s="77"/>
      <c r="X26" s="77"/>
      <c r="Y26" s="77"/>
      <c r="Z26" s="77"/>
      <c r="AA26" s="77"/>
      <c r="AB26" s="77"/>
      <c r="AC26" s="77"/>
      <c r="AD26" s="77"/>
      <c r="AE26" s="77"/>
      <c r="AF26" s="77"/>
    </row>
    <row r="27">
      <c r="A27" s="85" t="s">
        <v>258</v>
      </c>
      <c r="B27" s="85" t="s">
        <v>261</v>
      </c>
      <c r="C27" s="85" t="s">
        <v>3890</v>
      </c>
      <c r="D27" s="85"/>
      <c r="E27" s="85"/>
      <c r="F27" s="85"/>
      <c r="G27" s="86"/>
      <c r="H27" s="86"/>
      <c r="I27" s="86"/>
      <c r="J27" s="87"/>
      <c r="K27" s="88"/>
      <c r="L27" s="77"/>
      <c r="M27" s="77"/>
      <c r="N27" s="77"/>
      <c r="O27" s="77"/>
      <c r="P27" s="77"/>
      <c r="Q27" s="77"/>
      <c r="R27" s="77"/>
      <c r="S27" s="77"/>
      <c r="T27" s="77"/>
      <c r="U27" s="77"/>
      <c r="V27" s="77"/>
      <c r="W27" s="77"/>
      <c r="X27" s="77"/>
      <c r="Y27" s="77"/>
      <c r="Z27" s="77"/>
      <c r="AA27" s="77"/>
      <c r="AB27" s="77"/>
      <c r="AC27" s="77"/>
      <c r="AD27" s="77"/>
      <c r="AE27" s="77"/>
      <c r="AF27" s="77"/>
    </row>
    <row r="28">
      <c r="A28" s="85" t="s">
        <v>262</v>
      </c>
      <c r="B28" s="85" t="s">
        <v>265</v>
      </c>
      <c r="C28" s="85" t="s">
        <v>3890</v>
      </c>
      <c r="D28" s="85"/>
      <c r="E28" s="85"/>
      <c r="F28" s="85"/>
      <c r="G28" s="86"/>
      <c r="H28" s="86"/>
      <c r="I28" s="86"/>
      <c r="J28" s="87"/>
      <c r="K28" s="88"/>
      <c r="L28" s="77"/>
      <c r="M28" s="77"/>
      <c r="N28" s="77"/>
      <c r="O28" s="77"/>
      <c r="P28" s="77"/>
      <c r="Q28" s="77"/>
      <c r="R28" s="77"/>
      <c r="S28" s="77"/>
      <c r="T28" s="77"/>
      <c r="U28" s="77"/>
      <c r="V28" s="77"/>
      <c r="W28" s="77"/>
      <c r="X28" s="77"/>
      <c r="Y28" s="77"/>
      <c r="Z28" s="77"/>
      <c r="AA28" s="77"/>
      <c r="AB28" s="77"/>
      <c r="AC28" s="77"/>
      <c r="AD28" s="77"/>
      <c r="AE28" s="77"/>
      <c r="AF28" s="77"/>
    </row>
    <row r="29">
      <c r="A29" s="85" t="s">
        <v>266</v>
      </c>
      <c r="B29" s="85" t="s">
        <v>269</v>
      </c>
      <c r="C29" s="85" t="s">
        <v>3890</v>
      </c>
      <c r="D29" s="85"/>
      <c r="E29" s="85"/>
      <c r="F29" s="85"/>
      <c r="G29" s="86"/>
      <c r="H29" s="86"/>
      <c r="I29" s="86"/>
      <c r="J29" s="87"/>
      <c r="K29" s="88"/>
      <c r="L29" s="77"/>
      <c r="M29" s="77"/>
      <c r="N29" s="77"/>
      <c r="O29" s="77"/>
      <c r="P29" s="77"/>
      <c r="Q29" s="77"/>
      <c r="R29" s="77"/>
      <c r="S29" s="77"/>
      <c r="T29" s="77"/>
      <c r="U29" s="77"/>
      <c r="V29" s="77"/>
      <c r="W29" s="77"/>
      <c r="X29" s="77"/>
      <c r="Y29" s="77"/>
      <c r="Z29" s="77"/>
      <c r="AA29" s="77"/>
      <c r="AB29" s="77"/>
      <c r="AC29" s="77"/>
      <c r="AD29" s="77"/>
      <c r="AE29" s="77"/>
      <c r="AF29" s="77"/>
    </row>
    <row r="30">
      <c r="A30" s="85" t="s">
        <v>270</v>
      </c>
      <c r="B30" s="85" t="s">
        <v>272</v>
      </c>
      <c r="C30" s="85" t="s">
        <v>3890</v>
      </c>
      <c r="D30" s="85"/>
      <c r="E30" s="85"/>
      <c r="F30" s="85"/>
      <c r="G30" s="86"/>
      <c r="H30" s="86"/>
      <c r="I30" s="86"/>
      <c r="J30" s="87"/>
      <c r="K30" s="88"/>
      <c r="L30" s="77"/>
      <c r="M30" s="77"/>
      <c r="N30" s="77"/>
      <c r="O30" s="77"/>
      <c r="P30" s="77"/>
      <c r="Q30" s="77"/>
      <c r="R30" s="77"/>
      <c r="S30" s="77"/>
      <c r="T30" s="77"/>
      <c r="U30" s="77"/>
      <c r="V30" s="77"/>
      <c r="W30" s="77"/>
      <c r="X30" s="77"/>
      <c r="Y30" s="77"/>
      <c r="Z30" s="77"/>
      <c r="AA30" s="77"/>
      <c r="AB30" s="77"/>
      <c r="AC30" s="77"/>
      <c r="AD30" s="77"/>
      <c r="AE30" s="77"/>
      <c r="AF30" s="77"/>
    </row>
    <row r="31">
      <c r="A31" s="85" t="s">
        <v>3923</v>
      </c>
      <c r="B31" s="85" t="s">
        <v>3924</v>
      </c>
      <c r="C31" s="85" t="s">
        <v>3890</v>
      </c>
      <c r="D31" s="85"/>
      <c r="E31" s="85"/>
      <c r="F31" s="85"/>
      <c r="G31" s="86"/>
      <c r="H31" s="86"/>
      <c r="I31" s="86"/>
      <c r="J31" s="87"/>
      <c r="K31" s="88"/>
      <c r="L31" s="77"/>
      <c r="M31" s="77"/>
      <c r="N31" s="77"/>
      <c r="O31" s="77"/>
      <c r="P31" s="77"/>
      <c r="Q31" s="77"/>
      <c r="R31" s="77"/>
      <c r="S31" s="77"/>
      <c r="T31" s="77"/>
      <c r="U31" s="77"/>
      <c r="V31" s="77"/>
      <c r="W31" s="77"/>
      <c r="X31" s="77"/>
      <c r="Y31" s="77"/>
      <c r="Z31" s="77"/>
      <c r="AA31" s="77"/>
      <c r="AB31" s="77"/>
      <c r="AC31" s="77"/>
      <c r="AD31" s="77"/>
      <c r="AE31" s="77"/>
      <c r="AF31" s="77"/>
    </row>
    <row r="32">
      <c r="A32" s="85" t="s">
        <v>3925</v>
      </c>
      <c r="B32" s="85" t="s">
        <v>3926</v>
      </c>
      <c r="C32" s="85" t="s">
        <v>3890</v>
      </c>
      <c r="D32" s="85"/>
      <c r="E32" s="85"/>
      <c r="F32" s="85"/>
      <c r="G32" s="86"/>
      <c r="H32" s="86"/>
      <c r="I32" s="86"/>
      <c r="J32" s="87"/>
      <c r="K32" s="88"/>
      <c r="L32" s="77"/>
      <c r="M32" s="77"/>
      <c r="N32" s="77"/>
      <c r="O32" s="77"/>
      <c r="P32" s="77"/>
      <c r="Q32" s="77"/>
      <c r="R32" s="77"/>
      <c r="S32" s="77"/>
      <c r="T32" s="77"/>
      <c r="U32" s="77"/>
      <c r="V32" s="77"/>
      <c r="W32" s="77"/>
      <c r="X32" s="77"/>
      <c r="Y32" s="77"/>
      <c r="Z32" s="77"/>
      <c r="AA32" s="77"/>
      <c r="AB32" s="77"/>
      <c r="AC32" s="77"/>
      <c r="AD32" s="77"/>
      <c r="AE32" s="77"/>
      <c r="AF32" s="77"/>
    </row>
    <row r="33">
      <c r="A33" s="85" t="s">
        <v>273</v>
      </c>
      <c r="B33" s="85" t="s">
        <v>277</v>
      </c>
      <c r="C33" s="85" t="s">
        <v>3890</v>
      </c>
      <c r="D33" s="85"/>
      <c r="E33" s="85"/>
      <c r="F33" s="85"/>
      <c r="G33" s="86"/>
      <c r="H33" s="86"/>
      <c r="I33" s="86"/>
      <c r="J33" s="87"/>
      <c r="K33" s="88"/>
      <c r="L33" s="77"/>
      <c r="M33" s="77"/>
      <c r="N33" s="77"/>
      <c r="O33" s="77"/>
      <c r="P33" s="77"/>
      <c r="Q33" s="77"/>
      <c r="R33" s="77"/>
      <c r="S33" s="77"/>
      <c r="T33" s="77"/>
      <c r="U33" s="77"/>
      <c r="V33" s="77"/>
      <c r="W33" s="77"/>
      <c r="X33" s="77"/>
      <c r="Y33" s="77"/>
      <c r="Z33" s="77"/>
      <c r="AA33" s="77"/>
      <c r="AB33" s="77"/>
      <c r="AC33" s="77"/>
      <c r="AD33" s="77"/>
      <c r="AE33" s="77"/>
      <c r="AF33" s="77"/>
    </row>
    <row r="34">
      <c r="A34" s="85" t="s">
        <v>3927</v>
      </c>
      <c r="B34" s="85" t="s">
        <v>3928</v>
      </c>
      <c r="C34" s="85" t="s">
        <v>3890</v>
      </c>
      <c r="D34" s="85"/>
      <c r="E34" s="85"/>
      <c r="F34" s="85"/>
      <c r="G34" s="86"/>
      <c r="H34" s="86"/>
      <c r="I34" s="86"/>
      <c r="J34" s="87"/>
      <c r="K34" s="88"/>
      <c r="L34" s="77"/>
      <c r="M34" s="77"/>
      <c r="N34" s="77"/>
      <c r="O34" s="77"/>
      <c r="P34" s="77"/>
      <c r="Q34" s="77"/>
      <c r="R34" s="77"/>
      <c r="S34" s="77"/>
      <c r="T34" s="77"/>
      <c r="U34" s="77"/>
      <c r="V34" s="77"/>
      <c r="W34" s="77"/>
      <c r="X34" s="77"/>
      <c r="Y34" s="77"/>
      <c r="Z34" s="77"/>
      <c r="AA34" s="77"/>
      <c r="AB34" s="77"/>
      <c r="AC34" s="77"/>
      <c r="AD34" s="77"/>
      <c r="AE34" s="77"/>
      <c r="AF34" s="77"/>
    </row>
    <row r="35">
      <c r="A35" s="85" t="s">
        <v>3929</v>
      </c>
      <c r="B35" s="85" t="s">
        <v>3930</v>
      </c>
      <c r="C35" s="85" t="s">
        <v>3890</v>
      </c>
      <c r="D35" s="85"/>
      <c r="E35" s="85"/>
      <c r="F35" s="85"/>
      <c r="G35" s="86"/>
      <c r="H35" s="86"/>
      <c r="I35" s="86"/>
      <c r="J35" s="87"/>
      <c r="K35" s="88"/>
      <c r="L35" s="77"/>
      <c r="M35" s="77"/>
      <c r="N35" s="77"/>
      <c r="O35" s="77"/>
      <c r="P35" s="77"/>
      <c r="Q35" s="77"/>
      <c r="R35" s="77"/>
      <c r="S35" s="77"/>
      <c r="T35" s="77"/>
      <c r="U35" s="77"/>
      <c r="V35" s="77"/>
      <c r="W35" s="77"/>
      <c r="X35" s="77"/>
      <c r="Y35" s="77"/>
      <c r="Z35" s="77"/>
      <c r="AA35" s="77"/>
      <c r="AB35" s="77"/>
      <c r="AC35" s="77"/>
      <c r="AD35" s="77"/>
      <c r="AE35" s="77"/>
      <c r="AF35" s="77"/>
    </row>
    <row r="36">
      <c r="A36" s="85" t="s">
        <v>3931</v>
      </c>
      <c r="B36" s="85" t="s">
        <v>3932</v>
      </c>
      <c r="C36" s="85" t="s">
        <v>3890</v>
      </c>
      <c r="D36" s="85"/>
      <c r="E36" s="85"/>
      <c r="F36" s="85"/>
      <c r="G36" s="86"/>
      <c r="H36" s="86"/>
      <c r="I36" s="86"/>
      <c r="J36" s="87"/>
      <c r="K36" s="88"/>
      <c r="L36" s="77"/>
      <c r="M36" s="77"/>
      <c r="N36" s="77"/>
      <c r="O36" s="77"/>
      <c r="P36" s="77"/>
      <c r="Q36" s="77"/>
      <c r="R36" s="77"/>
      <c r="S36" s="77"/>
      <c r="T36" s="77"/>
      <c r="U36" s="77"/>
      <c r="V36" s="77"/>
      <c r="W36" s="77"/>
      <c r="X36" s="77"/>
      <c r="Y36" s="77"/>
      <c r="Z36" s="77"/>
      <c r="AA36" s="77"/>
      <c r="AB36" s="77"/>
      <c r="AC36" s="77"/>
      <c r="AD36" s="77"/>
      <c r="AE36" s="77"/>
      <c r="AF36" s="77"/>
    </row>
    <row r="37">
      <c r="A37" s="85" t="s">
        <v>3933</v>
      </c>
      <c r="B37" s="85" t="s">
        <v>3934</v>
      </c>
      <c r="C37" s="85" t="s">
        <v>3890</v>
      </c>
      <c r="D37" s="85"/>
      <c r="E37" s="85"/>
      <c r="F37" s="85"/>
      <c r="G37" s="86"/>
      <c r="H37" s="86"/>
      <c r="I37" s="86"/>
      <c r="J37" s="87"/>
      <c r="K37" s="88"/>
      <c r="L37" s="77"/>
      <c r="M37" s="77"/>
      <c r="N37" s="77"/>
      <c r="O37" s="77"/>
      <c r="P37" s="77"/>
      <c r="Q37" s="77"/>
      <c r="R37" s="77"/>
      <c r="S37" s="77"/>
      <c r="T37" s="77"/>
      <c r="U37" s="77"/>
      <c r="V37" s="77"/>
      <c r="W37" s="77"/>
      <c r="X37" s="77"/>
      <c r="Y37" s="77"/>
      <c r="Z37" s="77"/>
      <c r="AA37" s="77"/>
      <c r="AB37" s="77"/>
      <c r="AC37" s="77"/>
      <c r="AD37" s="77"/>
      <c r="AE37" s="77"/>
      <c r="AF37" s="77"/>
    </row>
    <row r="38">
      <c r="A38" s="85" t="s">
        <v>3935</v>
      </c>
      <c r="B38" s="85" t="s">
        <v>3936</v>
      </c>
      <c r="C38" s="85" t="s">
        <v>3890</v>
      </c>
      <c r="D38" s="85"/>
      <c r="E38" s="85"/>
      <c r="F38" s="85"/>
      <c r="G38" s="86"/>
      <c r="H38" s="86"/>
      <c r="I38" s="86"/>
      <c r="J38" s="87"/>
      <c r="K38" s="88"/>
      <c r="L38" s="77"/>
      <c r="M38" s="77"/>
      <c r="N38" s="77"/>
      <c r="O38" s="77"/>
      <c r="P38" s="77"/>
      <c r="Q38" s="77"/>
      <c r="R38" s="77"/>
      <c r="S38" s="77"/>
      <c r="T38" s="77"/>
      <c r="U38" s="77"/>
      <c r="V38" s="77"/>
      <c r="W38" s="77"/>
      <c r="X38" s="77"/>
      <c r="Y38" s="77"/>
      <c r="Z38" s="77"/>
      <c r="AA38" s="77"/>
      <c r="AB38" s="77"/>
      <c r="AC38" s="77"/>
      <c r="AD38" s="77"/>
      <c r="AE38" s="77"/>
      <c r="AF38" s="77"/>
    </row>
    <row r="39">
      <c r="A39" s="85" t="s">
        <v>3937</v>
      </c>
      <c r="B39" s="85" t="s">
        <v>3938</v>
      </c>
      <c r="C39" s="85" t="s">
        <v>3890</v>
      </c>
      <c r="D39" s="85"/>
      <c r="E39" s="85"/>
      <c r="F39" s="85"/>
      <c r="G39" s="86"/>
      <c r="H39" s="86"/>
      <c r="I39" s="86"/>
      <c r="J39" s="87"/>
      <c r="K39" s="88"/>
      <c r="L39" s="77"/>
      <c r="M39" s="77"/>
      <c r="N39" s="77"/>
      <c r="O39" s="77"/>
      <c r="P39" s="77"/>
      <c r="Q39" s="77"/>
      <c r="R39" s="77"/>
      <c r="S39" s="77"/>
      <c r="T39" s="77"/>
      <c r="U39" s="77"/>
      <c r="V39" s="77"/>
      <c r="W39" s="77"/>
      <c r="X39" s="77"/>
      <c r="Y39" s="77"/>
      <c r="Z39" s="77"/>
      <c r="AA39" s="77"/>
      <c r="AB39" s="77"/>
      <c r="AC39" s="77"/>
      <c r="AD39" s="77"/>
      <c r="AE39" s="77"/>
      <c r="AF39" s="77"/>
    </row>
    <row r="40">
      <c r="A40" s="85" t="s">
        <v>3939</v>
      </c>
      <c r="B40" s="85" t="s">
        <v>3940</v>
      </c>
      <c r="C40" s="85" t="s">
        <v>3890</v>
      </c>
      <c r="D40" s="85"/>
      <c r="E40" s="85"/>
      <c r="F40" s="85"/>
      <c r="G40" s="86"/>
      <c r="H40" s="86"/>
      <c r="I40" s="86"/>
      <c r="J40" s="87"/>
      <c r="K40" s="88"/>
      <c r="L40" s="77"/>
      <c r="M40" s="77"/>
      <c r="N40" s="77"/>
      <c r="O40" s="77"/>
      <c r="P40" s="77"/>
      <c r="Q40" s="77"/>
      <c r="R40" s="77"/>
      <c r="S40" s="77"/>
      <c r="T40" s="77"/>
      <c r="U40" s="77"/>
      <c r="V40" s="77"/>
      <c r="W40" s="77"/>
      <c r="X40" s="77"/>
      <c r="Y40" s="77"/>
      <c r="Z40" s="77"/>
      <c r="AA40" s="77"/>
      <c r="AB40" s="77"/>
      <c r="AC40" s="77"/>
      <c r="AD40" s="77"/>
      <c r="AE40" s="77"/>
      <c r="AF40" s="77"/>
    </row>
    <row r="41">
      <c r="A41" s="85" t="s">
        <v>3941</v>
      </c>
      <c r="B41" s="85" t="s">
        <v>3942</v>
      </c>
      <c r="C41" s="85" t="s">
        <v>3890</v>
      </c>
      <c r="D41" s="85"/>
      <c r="E41" s="85"/>
      <c r="F41" s="85"/>
      <c r="G41" s="86"/>
      <c r="H41" s="86"/>
      <c r="I41" s="86"/>
      <c r="J41" s="87"/>
      <c r="K41" s="88"/>
      <c r="L41" s="77"/>
      <c r="M41" s="77"/>
      <c r="N41" s="77"/>
      <c r="O41" s="77"/>
      <c r="P41" s="77"/>
      <c r="Q41" s="77"/>
      <c r="R41" s="77"/>
      <c r="S41" s="77"/>
      <c r="T41" s="77"/>
      <c r="U41" s="77"/>
      <c r="V41" s="77"/>
      <c r="W41" s="77"/>
      <c r="X41" s="77"/>
      <c r="Y41" s="77"/>
      <c r="Z41" s="77"/>
      <c r="AA41" s="77"/>
      <c r="AB41" s="77"/>
      <c r="AC41" s="77"/>
      <c r="AD41" s="77"/>
      <c r="AE41" s="77"/>
      <c r="AF41" s="77"/>
    </row>
    <row r="42">
      <c r="A42" s="85" t="s">
        <v>279</v>
      </c>
      <c r="B42" s="85" t="s">
        <v>282</v>
      </c>
      <c r="C42" s="85" t="s">
        <v>3890</v>
      </c>
      <c r="D42" s="85"/>
      <c r="E42" s="85"/>
      <c r="F42" s="85"/>
      <c r="G42" s="86"/>
      <c r="H42" s="86"/>
      <c r="I42" s="86"/>
      <c r="J42" s="87"/>
      <c r="K42" s="88"/>
      <c r="L42" s="77"/>
      <c r="M42" s="77"/>
      <c r="N42" s="77"/>
      <c r="O42" s="77"/>
      <c r="P42" s="77"/>
      <c r="Q42" s="77"/>
      <c r="R42" s="77"/>
      <c r="S42" s="77"/>
      <c r="T42" s="77"/>
      <c r="U42" s="77"/>
      <c r="V42" s="77"/>
      <c r="W42" s="77"/>
      <c r="X42" s="77"/>
      <c r="Y42" s="77"/>
      <c r="Z42" s="77"/>
      <c r="AA42" s="77"/>
      <c r="AB42" s="77"/>
      <c r="AC42" s="77"/>
      <c r="AD42" s="77"/>
      <c r="AE42" s="77"/>
      <c r="AF42" s="77"/>
    </row>
    <row r="43">
      <c r="A43" s="85" t="s">
        <v>3943</v>
      </c>
      <c r="B43" s="85" t="s">
        <v>3944</v>
      </c>
      <c r="C43" s="85" t="s">
        <v>3890</v>
      </c>
      <c r="D43" s="85"/>
      <c r="E43" s="85"/>
      <c r="F43" s="85"/>
      <c r="G43" s="86"/>
      <c r="H43" s="86"/>
      <c r="I43" s="86"/>
      <c r="J43" s="87"/>
      <c r="K43" s="88"/>
      <c r="L43" s="77"/>
      <c r="M43" s="77"/>
      <c r="N43" s="77"/>
      <c r="O43" s="77"/>
      <c r="P43" s="77"/>
      <c r="Q43" s="77"/>
      <c r="R43" s="77"/>
      <c r="S43" s="77"/>
      <c r="T43" s="77"/>
      <c r="U43" s="77"/>
      <c r="V43" s="77"/>
      <c r="W43" s="77"/>
      <c r="X43" s="77"/>
      <c r="Y43" s="77"/>
      <c r="Z43" s="77"/>
      <c r="AA43" s="77"/>
      <c r="AB43" s="77"/>
      <c r="AC43" s="77"/>
      <c r="AD43" s="77"/>
      <c r="AE43" s="77"/>
      <c r="AF43" s="77"/>
    </row>
    <row r="44">
      <c r="A44" s="85" t="s">
        <v>3945</v>
      </c>
      <c r="B44" s="85" t="s">
        <v>3946</v>
      </c>
      <c r="C44" s="85" t="s">
        <v>3879</v>
      </c>
      <c r="D44" s="85"/>
      <c r="E44" s="85"/>
      <c r="F44" s="85"/>
      <c r="G44" s="86"/>
      <c r="H44" s="86"/>
      <c r="I44" s="86"/>
      <c r="J44" s="87"/>
      <c r="K44" s="88"/>
      <c r="L44" s="77"/>
      <c r="M44" s="77"/>
      <c r="N44" s="77"/>
      <c r="O44" s="77"/>
      <c r="P44" s="77"/>
      <c r="Q44" s="77"/>
      <c r="R44" s="77"/>
      <c r="S44" s="77"/>
      <c r="T44" s="77"/>
      <c r="U44" s="77"/>
      <c r="V44" s="77"/>
      <c r="W44" s="77"/>
      <c r="X44" s="77"/>
      <c r="Y44" s="77"/>
      <c r="Z44" s="77"/>
      <c r="AA44" s="77"/>
      <c r="AB44" s="77"/>
      <c r="AC44" s="77"/>
      <c r="AD44" s="77"/>
      <c r="AE44" s="77"/>
      <c r="AF44" s="77"/>
    </row>
    <row r="45">
      <c r="A45" s="85" t="s">
        <v>3947</v>
      </c>
      <c r="B45" s="85" t="s">
        <v>3948</v>
      </c>
      <c r="C45" s="85" t="s">
        <v>3879</v>
      </c>
      <c r="D45" s="85"/>
      <c r="E45" s="85"/>
      <c r="F45" s="85"/>
      <c r="G45" s="86"/>
      <c r="H45" s="86"/>
      <c r="I45" s="86"/>
      <c r="J45" s="87"/>
      <c r="K45" s="88"/>
      <c r="L45" s="77"/>
      <c r="M45" s="77"/>
      <c r="N45" s="77"/>
      <c r="O45" s="77"/>
      <c r="P45" s="77"/>
      <c r="Q45" s="77"/>
      <c r="R45" s="77"/>
      <c r="S45" s="77"/>
      <c r="T45" s="77"/>
      <c r="U45" s="77"/>
      <c r="V45" s="77"/>
      <c r="W45" s="77"/>
      <c r="X45" s="77"/>
      <c r="Y45" s="77"/>
      <c r="Z45" s="77"/>
      <c r="AA45" s="77"/>
      <c r="AB45" s="77"/>
      <c r="AC45" s="77"/>
      <c r="AD45" s="77"/>
      <c r="AE45" s="77"/>
      <c r="AF45" s="77"/>
    </row>
    <row r="46">
      <c r="A46" s="85" t="s">
        <v>3949</v>
      </c>
      <c r="B46" s="85" t="s">
        <v>3950</v>
      </c>
      <c r="C46" s="85" t="s">
        <v>3890</v>
      </c>
      <c r="D46" s="85"/>
      <c r="E46" s="85"/>
      <c r="F46" s="85"/>
      <c r="G46" s="86"/>
      <c r="H46" s="86"/>
      <c r="I46" s="86"/>
      <c r="J46" s="87"/>
      <c r="K46" s="88"/>
      <c r="L46" s="77"/>
      <c r="M46" s="77"/>
      <c r="N46" s="77"/>
      <c r="O46" s="77"/>
      <c r="P46" s="77"/>
      <c r="Q46" s="77"/>
      <c r="R46" s="77"/>
      <c r="S46" s="77"/>
      <c r="T46" s="77"/>
      <c r="U46" s="77"/>
      <c r="V46" s="77"/>
      <c r="W46" s="77"/>
      <c r="X46" s="77"/>
      <c r="Y46" s="77"/>
      <c r="Z46" s="77"/>
      <c r="AA46" s="77"/>
      <c r="AB46" s="77"/>
      <c r="AC46" s="77"/>
      <c r="AD46" s="77"/>
      <c r="AE46" s="77"/>
      <c r="AF46" s="77"/>
    </row>
    <row r="47">
      <c r="A47" s="85" t="s">
        <v>3951</v>
      </c>
      <c r="B47" s="85" t="s">
        <v>3952</v>
      </c>
      <c r="C47" s="85" t="s">
        <v>3890</v>
      </c>
      <c r="D47" s="85"/>
      <c r="E47" s="85"/>
      <c r="F47" s="85"/>
      <c r="G47" s="86"/>
      <c r="H47" s="86"/>
      <c r="I47" s="86"/>
      <c r="J47" s="87"/>
      <c r="K47" s="88"/>
      <c r="L47" s="77"/>
      <c r="M47" s="77"/>
      <c r="N47" s="77"/>
      <c r="O47" s="77"/>
      <c r="P47" s="77"/>
      <c r="Q47" s="77"/>
      <c r="R47" s="77"/>
      <c r="S47" s="77"/>
      <c r="T47" s="77"/>
      <c r="U47" s="77"/>
      <c r="V47" s="77"/>
      <c r="W47" s="77"/>
      <c r="X47" s="77"/>
      <c r="Y47" s="77"/>
      <c r="Z47" s="77"/>
      <c r="AA47" s="77"/>
      <c r="AB47" s="77"/>
      <c r="AC47" s="77"/>
      <c r="AD47" s="77"/>
      <c r="AE47" s="77"/>
      <c r="AF47" s="77"/>
    </row>
    <row r="48">
      <c r="A48" s="85" t="s">
        <v>3953</v>
      </c>
      <c r="B48" s="85" t="s">
        <v>3954</v>
      </c>
      <c r="C48" s="85" t="s">
        <v>3890</v>
      </c>
      <c r="D48" s="85"/>
      <c r="E48" s="85"/>
      <c r="F48" s="85"/>
      <c r="G48" s="86"/>
      <c r="H48" s="86"/>
      <c r="I48" s="86"/>
      <c r="J48" s="87"/>
      <c r="K48" s="88"/>
      <c r="L48" s="77"/>
      <c r="M48" s="77"/>
      <c r="N48" s="77"/>
      <c r="O48" s="77"/>
      <c r="P48" s="77"/>
      <c r="Q48" s="77"/>
      <c r="R48" s="77"/>
      <c r="S48" s="77"/>
      <c r="T48" s="77"/>
      <c r="U48" s="77"/>
      <c r="V48" s="77"/>
      <c r="W48" s="77"/>
      <c r="X48" s="77"/>
      <c r="Y48" s="77"/>
      <c r="Z48" s="77"/>
      <c r="AA48" s="77"/>
      <c r="AB48" s="77"/>
      <c r="AC48" s="77"/>
      <c r="AD48" s="77"/>
      <c r="AE48" s="77"/>
      <c r="AF48" s="77"/>
    </row>
    <row r="49">
      <c r="A49" s="85" t="s">
        <v>3955</v>
      </c>
      <c r="B49" s="89" t="s">
        <v>3956</v>
      </c>
      <c r="C49" s="85" t="s">
        <v>3890</v>
      </c>
      <c r="D49" s="85"/>
      <c r="E49" s="85"/>
      <c r="F49" s="85"/>
      <c r="G49" s="86"/>
      <c r="H49" s="86"/>
      <c r="I49" s="86"/>
      <c r="J49" s="87"/>
      <c r="K49" s="88"/>
      <c r="L49" s="77"/>
      <c r="M49" s="77"/>
      <c r="N49" s="77"/>
      <c r="O49" s="77"/>
      <c r="P49" s="77"/>
      <c r="Q49" s="77"/>
      <c r="R49" s="77"/>
      <c r="S49" s="77"/>
      <c r="T49" s="77"/>
      <c r="U49" s="77"/>
      <c r="V49" s="77"/>
      <c r="W49" s="77"/>
      <c r="X49" s="77"/>
      <c r="Y49" s="77"/>
      <c r="Z49" s="77"/>
      <c r="AA49" s="77"/>
      <c r="AB49" s="77"/>
      <c r="AC49" s="77"/>
      <c r="AD49" s="77"/>
      <c r="AE49" s="77"/>
      <c r="AF49" s="77"/>
    </row>
    <row r="50">
      <c r="A50" s="85" t="s">
        <v>3957</v>
      </c>
      <c r="B50" s="85" t="s">
        <v>3958</v>
      </c>
      <c r="C50" s="85" t="s">
        <v>3890</v>
      </c>
      <c r="D50" s="85"/>
      <c r="E50" s="85"/>
      <c r="F50" s="85"/>
      <c r="G50" s="86"/>
      <c r="H50" s="86"/>
      <c r="I50" s="86"/>
      <c r="J50" s="87"/>
      <c r="K50" s="88"/>
      <c r="L50" s="77"/>
      <c r="M50" s="77"/>
      <c r="N50" s="77"/>
      <c r="O50" s="77"/>
      <c r="P50" s="77"/>
      <c r="Q50" s="77"/>
      <c r="R50" s="77"/>
      <c r="S50" s="77"/>
      <c r="T50" s="77"/>
      <c r="U50" s="77"/>
      <c r="V50" s="77"/>
      <c r="W50" s="77"/>
      <c r="X50" s="77"/>
      <c r="Y50" s="77"/>
      <c r="Z50" s="77"/>
      <c r="AA50" s="77"/>
      <c r="AB50" s="77"/>
      <c r="AC50" s="77"/>
      <c r="AD50" s="77"/>
      <c r="AE50" s="77"/>
      <c r="AF50" s="77"/>
    </row>
    <row r="51">
      <c r="A51" s="85" t="s">
        <v>3959</v>
      </c>
      <c r="B51" s="85" t="s">
        <v>3960</v>
      </c>
      <c r="C51" s="85" t="s">
        <v>3890</v>
      </c>
      <c r="D51" s="85"/>
      <c r="E51" s="85"/>
      <c r="F51" s="85"/>
      <c r="G51" s="86"/>
      <c r="H51" s="86"/>
      <c r="I51" s="86"/>
      <c r="J51" s="87"/>
      <c r="K51" s="88"/>
      <c r="L51" s="77"/>
      <c r="M51" s="77"/>
      <c r="N51" s="77"/>
      <c r="O51" s="77"/>
      <c r="P51" s="77"/>
      <c r="Q51" s="77"/>
      <c r="R51" s="77"/>
      <c r="S51" s="77"/>
      <c r="T51" s="77"/>
      <c r="U51" s="77"/>
      <c r="V51" s="77"/>
      <c r="W51" s="77"/>
      <c r="X51" s="77"/>
      <c r="Y51" s="77"/>
      <c r="Z51" s="77"/>
      <c r="AA51" s="77"/>
      <c r="AB51" s="77"/>
      <c r="AC51" s="77"/>
      <c r="AD51" s="77"/>
      <c r="AE51" s="77"/>
      <c r="AF51" s="77"/>
    </row>
    <row r="52">
      <c r="A52" s="85" t="s">
        <v>3961</v>
      </c>
      <c r="B52" s="85" t="s">
        <v>3962</v>
      </c>
      <c r="C52" s="85" t="s">
        <v>3879</v>
      </c>
      <c r="D52" s="85"/>
      <c r="E52" s="85"/>
      <c r="F52" s="85"/>
      <c r="G52" s="86"/>
      <c r="H52" s="86"/>
      <c r="I52" s="86"/>
      <c r="J52" s="87"/>
      <c r="K52" s="88"/>
      <c r="L52" s="77"/>
      <c r="M52" s="77"/>
      <c r="N52" s="77"/>
      <c r="O52" s="77"/>
      <c r="P52" s="77"/>
      <c r="Q52" s="77"/>
      <c r="R52" s="77"/>
      <c r="S52" s="77"/>
      <c r="T52" s="77"/>
      <c r="U52" s="77"/>
      <c r="V52" s="77"/>
      <c r="W52" s="77"/>
      <c r="X52" s="77"/>
      <c r="Y52" s="77"/>
      <c r="Z52" s="77"/>
      <c r="AA52" s="77"/>
      <c r="AB52" s="77"/>
      <c r="AC52" s="77"/>
      <c r="AD52" s="77"/>
      <c r="AE52" s="77"/>
      <c r="AF52" s="77"/>
    </row>
    <row r="53">
      <c r="A53" s="85" t="s">
        <v>3963</v>
      </c>
      <c r="B53" s="85" t="s">
        <v>3964</v>
      </c>
      <c r="C53" s="85" t="s">
        <v>3879</v>
      </c>
      <c r="D53" s="85"/>
      <c r="E53" s="85"/>
      <c r="F53" s="85"/>
      <c r="G53" s="86"/>
      <c r="H53" s="86"/>
      <c r="I53" s="86"/>
      <c r="J53" s="87"/>
      <c r="K53" s="88"/>
      <c r="L53" s="77"/>
      <c r="M53" s="77"/>
      <c r="N53" s="77"/>
      <c r="O53" s="77"/>
      <c r="P53" s="77"/>
      <c r="Q53" s="77"/>
      <c r="R53" s="77"/>
      <c r="S53" s="77"/>
      <c r="T53" s="77"/>
      <c r="U53" s="77"/>
      <c r="V53" s="77"/>
      <c r="W53" s="77"/>
      <c r="X53" s="77"/>
      <c r="Y53" s="77"/>
      <c r="Z53" s="77"/>
      <c r="AA53" s="77"/>
      <c r="AB53" s="77"/>
      <c r="AC53" s="77"/>
      <c r="AD53" s="77"/>
      <c r="AE53" s="77"/>
      <c r="AF53" s="77"/>
    </row>
    <row r="54">
      <c r="A54" s="85" t="s">
        <v>3965</v>
      </c>
      <c r="B54" s="85">
        <v>1327543.0</v>
      </c>
      <c r="C54" s="85" t="s">
        <v>3879</v>
      </c>
      <c r="D54" s="85"/>
      <c r="E54" s="85"/>
      <c r="F54" s="85"/>
      <c r="G54" s="86"/>
      <c r="H54" s="86"/>
      <c r="I54" s="86"/>
      <c r="J54" s="87"/>
      <c r="K54" s="88"/>
      <c r="L54" s="77"/>
      <c r="M54" s="77"/>
      <c r="N54" s="77"/>
      <c r="O54" s="77"/>
      <c r="P54" s="77"/>
      <c r="Q54" s="77"/>
      <c r="R54" s="77"/>
      <c r="S54" s="77"/>
      <c r="T54" s="77"/>
      <c r="U54" s="77"/>
      <c r="V54" s="77"/>
      <c r="W54" s="77"/>
      <c r="X54" s="77"/>
      <c r="Y54" s="77"/>
      <c r="Z54" s="77"/>
      <c r="AA54" s="77"/>
      <c r="AB54" s="77"/>
      <c r="AC54" s="77"/>
      <c r="AD54" s="77"/>
      <c r="AE54" s="77"/>
      <c r="AF54" s="77"/>
    </row>
    <row r="55">
      <c r="A55" s="85" t="s">
        <v>298</v>
      </c>
      <c r="B55" s="85" t="s">
        <v>302</v>
      </c>
      <c r="C55" s="85" t="s">
        <v>3879</v>
      </c>
      <c r="D55" s="85"/>
      <c r="E55" s="85"/>
      <c r="F55" s="85"/>
      <c r="G55" s="86"/>
      <c r="H55" s="86"/>
      <c r="I55" s="86"/>
      <c r="J55" s="87"/>
      <c r="K55" s="88"/>
      <c r="L55" s="77"/>
      <c r="M55" s="77"/>
      <c r="N55" s="77"/>
      <c r="O55" s="77"/>
      <c r="P55" s="77"/>
      <c r="Q55" s="77"/>
      <c r="R55" s="77"/>
      <c r="S55" s="77"/>
      <c r="T55" s="77"/>
      <c r="U55" s="77"/>
      <c r="V55" s="77"/>
      <c r="W55" s="77"/>
      <c r="X55" s="77"/>
      <c r="Y55" s="77"/>
      <c r="Z55" s="77"/>
      <c r="AA55" s="77"/>
      <c r="AB55" s="77"/>
      <c r="AC55" s="77"/>
      <c r="AD55" s="77"/>
      <c r="AE55" s="77"/>
      <c r="AF55" s="77"/>
    </row>
    <row r="56">
      <c r="A56" s="85" t="s">
        <v>303</v>
      </c>
      <c r="B56" s="85" t="s">
        <v>306</v>
      </c>
      <c r="C56" s="85" t="s">
        <v>3879</v>
      </c>
      <c r="D56" s="85"/>
      <c r="E56" s="85"/>
      <c r="F56" s="85"/>
      <c r="G56" s="86"/>
      <c r="H56" s="86"/>
      <c r="I56" s="86"/>
      <c r="J56" s="87"/>
      <c r="K56" s="88"/>
      <c r="L56" s="77"/>
      <c r="M56" s="77"/>
      <c r="N56" s="77"/>
      <c r="O56" s="77"/>
      <c r="P56" s="77"/>
      <c r="Q56" s="77"/>
      <c r="R56" s="77"/>
      <c r="S56" s="77"/>
      <c r="T56" s="77"/>
      <c r="U56" s="77"/>
      <c r="V56" s="77"/>
      <c r="W56" s="77"/>
      <c r="X56" s="77"/>
      <c r="Y56" s="77"/>
      <c r="Z56" s="77"/>
      <c r="AA56" s="77"/>
      <c r="AB56" s="77"/>
      <c r="AC56" s="77"/>
      <c r="AD56" s="77"/>
      <c r="AE56" s="77"/>
      <c r="AF56" s="77"/>
    </row>
    <row r="57">
      <c r="A57" s="85" t="s">
        <v>3966</v>
      </c>
      <c r="B57" s="85" t="s">
        <v>3967</v>
      </c>
      <c r="C57" s="85" t="s">
        <v>3890</v>
      </c>
      <c r="D57" s="85"/>
      <c r="E57" s="85"/>
      <c r="F57" s="85"/>
      <c r="G57" s="86"/>
      <c r="H57" s="86"/>
      <c r="I57" s="86"/>
      <c r="J57" s="87"/>
      <c r="K57" s="88"/>
      <c r="L57" s="77"/>
      <c r="M57" s="77"/>
      <c r="N57" s="77"/>
      <c r="O57" s="77"/>
      <c r="P57" s="77"/>
      <c r="Q57" s="77"/>
      <c r="R57" s="77"/>
      <c r="S57" s="77"/>
      <c r="T57" s="77"/>
      <c r="U57" s="77"/>
      <c r="V57" s="77"/>
      <c r="W57" s="77"/>
      <c r="X57" s="77"/>
      <c r="Y57" s="77"/>
      <c r="Z57" s="77"/>
      <c r="AA57" s="77"/>
      <c r="AB57" s="77"/>
      <c r="AC57" s="77"/>
      <c r="AD57" s="77"/>
      <c r="AE57" s="77"/>
      <c r="AF57" s="77"/>
    </row>
    <row r="58">
      <c r="A58" s="85" t="s">
        <v>3968</v>
      </c>
      <c r="B58" s="85" t="s">
        <v>3969</v>
      </c>
      <c r="C58" s="85" t="s">
        <v>3879</v>
      </c>
      <c r="D58" s="85"/>
      <c r="E58" s="85"/>
      <c r="F58" s="85"/>
      <c r="G58" s="86"/>
      <c r="H58" s="86"/>
      <c r="I58" s="86"/>
      <c r="J58" s="87"/>
      <c r="K58" s="88"/>
      <c r="L58" s="77"/>
      <c r="M58" s="77"/>
      <c r="N58" s="77"/>
      <c r="O58" s="77"/>
      <c r="P58" s="77"/>
      <c r="Q58" s="77"/>
      <c r="R58" s="77"/>
      <c r="S58" s="77"/>
      <c r="T58" s="77"/>
      <c r="U58" s="77"/>
      <c r="V58" s="77"/>
      <c r="W58" s="77"/>
      <c r="X58" s="77"/>
      <c r="Y58" s="77"/>
      <c r="Z58" s="77"/>
      <c r="AA58" s="77"/>
      <c r="AB58" s="77"/>
      <c r="AC58" s="77"/>
      <c r="AD58" s="77"/>
      <c r="AE58" s="77"/>
      <c r="AF58" s="77"/>
    </row>
    <row r="59">
      <c r="A59" s="85" t="s">
        <v>3970</v>
      </c>
      <c r="B59" s="85" t="s">
        <v>3971</v>
      </c>
      <c r="C59" s="85" t="s">
        <v>3879</v>
      </c>
      <c r="D59" s="85"/>
      <c r="E59" s="85"/>
      <c r="F59" s="85"/>
      <c r="G59" s="86"/>
      <c r="H59" s="86"/>
      <c r="I59" s="86"/>
      <c r="J59" s="87"/>
      <c r="K59" s="88"/>
      <c r="L59" s="77"/>
      <c r="M59" s="77"/>
      <c r="N59" s="77"/>
      <c r="O59" s="77"/>
      <c r="P59" s="77"/>
      <c r="Q59" s="77"/>
      <c r="R59" s="77"/>
      <c r="S59" s="77"/>
      <c r="T59" s="77"/>
      <c r="U59" s="77"/>
      <c r="V59" s="77"/>
      <c r="W59" s="77"/>
      <c r="X59" s="77"/>
      <c r="Y59" s="77"/>
      <c r="Z59" s="77"/>
      <c r="AA59" s="77"/>
      <c r="AB59" s="77"/>
      <c r="AC59" s="77"/>
      <c r="AD59" s="77"/>
      <c r="AE59" s="77"/>
      <c r="AF59" s="77"/>
    </row>
    <row r="60">
      <c r="A60" s="85" t="s">
        <v>3972</v>
      </c>
      <c r="B60" s="85" t="s">
        <v>3973</v>
      </c>
      <c r="C60" s="85" t="s">
        <v>3890</v>
      </c>
      <c r="D60" s="85"/>
      <c r="E60" s="85"/>
      <c r="F60" s="85"/>
      <c r="G60" s="86"/>
      <c r="H60" s="86"/>
      <c r="I60" s="86"/>
      <c r="J60" s="87"/>
      <c r="K60" s="88"/>
      <c r="L60" s="77"/>
      <c r="M60" s="77"/>
      <c r="N60" s="77"/>
      <c r="O60" s="77"/>
      <c r="P60" s="77"/>
      <c r="Q60" s="77"/>
      <c r="R60" s="77"/>
      <c r="S60" s="77"/>
      <c r="T60" s="77"/>
      <c r="U60" s="77"/>
      <c r="V60" s="77"/>
      <c r="W60" s="77"/>
      <c r="X60" s="77"/>
      <c r="Y60" s="77"/>
      <c r="Z60" s="77"/>
      <c r="AA60" s="77"/>
      <c r="AB60" s="77"/>
      <c r="AC60" s="77"/>
      <c r="AD60" s="77"/>
      <c r="AE60" s="77"/>
      <c r="AF60" s="77"/>
    </row>
    <row r="61">
      <c r="A61" s="85" t="s">
        <v>356</v>
      </c>
      <c r="B61" s="85" t="s">
        <v>360</v>
      </c>
      <c r="C61" s="85" t="s">
        <v>3879</v>
      </c>
      <c r="D61" s="85"/>
      <c r="E61" s="85"/>
      <c r="F61" s="85"/>
      <c r="G61" s="86"/>
      <c r="H61" s="86"/>
      <c r="I61" s="86"/>
      <c r="J61" s="87"/>
      <c r="K61" s="88"/>
      <c r="L61" s="77"/>
      <c r="M61" s="77"/>
      <c r="N61" s="77"/>
      <c r="O61" s="77"/>
      <c r="P61" s="77"/>
      <c r="Q61" s="77"/>
      <c r="R61" s="77"/>
      <c r="S61" s="77"/>
      <c r="T61" s="77"/>
      <c r="U61" s="77"/>
      <c r="V61" s="77"/>
      <c r="W61" s="77"/>
      <c r="X61" s="77"/>
      <c r="Y61" s="77"/>
      <c r="Z61" s="77"/>
      <c r="AA61" s="77"/>
      <c r="AB61" s="77"/>
      <c r="AC61" s="77"/>
      <c r="AD61" s="77"/>
      <c r="AE61" s="77"/>
      <c r="AF61" s="77"/>
    </row>
    <row r="62">
      <c r="A62" s="85" t="s">
        <v>3974</v>
      </c>
      <c r="B62" s="85" t="s">
        <v>3975</v>
      </c>
      <c r="C62" s="85" t="s">
        <v>3890</v>
      </c>
      <c r="D62" s="85"/>
      <c r="E62" s="85"/>
      <c r="F62" s="85"/>
      <c r="G62" s="86"/>
      <c r="H62" s="86"/>
      <c r="I62" s="86"/>
      <c r="J62" s="87"/>
      <c r="K62" s="88"/>
      <c r="L62" s="77"/>
      <c r="M62" s="77"/>
      <c r="N62" s="77"/>
      <c r="O62" s="77"/>
      <c r="P62" s="77"/>
      <c r="Q62" s="77"/>
      <c r="R62" s="77"/>
      <c r="S62" s="77"/>
      <c r="T62" s="77"/>
      <c r="U62" s="77"/>
      <c r="V62" s="77"/>
      <c r="W62" s="77"/>
      <c r="X62" s="77"/>
      <c r="Y62" s="77"/>
      <c r="Z62" s="77"/>
      <c r="AA62" s="77"/>
      <c r="AB62" s="77"/>
      <c r="AC62" s="77"/>
      <c r="AD62" s="77"/>
      <c r="AE62" s="77"/>
      <c r="AF62" s="77"/>
    </row>
    <row r="63">
      <c r="A63" s="85" t="s">
        <v>3976</v>
      </c>
      <c r="B63" s="85" t="s">
        <v>3977</v>
      </c>
      <c r="C63" s="85" t="s">
        <v>3879</v>
      </c>
      <c r="D63" s="85"/>
      <c r="E63" s="85"/>
      <c r="F63" s="85"/>
      <c r="G63" s="86"/>
      <c r="H63" s="86"/>
      <c r="I63" s="86"/>
      <c r="J63" s="87"/>
      <c r="K63" s="88"/>
      <c r="L63" s="77"/>
      <c r="M63" s="77"/>
      <c r="N63" s="77"/>
      <c r="O63" s="77"/>
      <c r="P63" s="77"/>
      <c r="Q63" s="77"/>
      <c r="R63" s="77"/>
      <c r="S63" s="77"/>
      <c r="T63" s="77"/>
      <c r="U63" s="77"/>
      <c r="V63" s="77"/>
      <c r="W63" s="77"/>
      <c r="X63" s="77"/>
      <c r="Y63" s="77"/>
      <c r="Z63" s="77"/>
      <c r="AA63" s="77"/>
      <c r="AB63" s="77"/>
      <c r="AC63" s="77"/>
      <c r="AD63" s="77"/>
      <c r="AE63" s="77"/>
      <c r="AF63" s="77"/>
    </row>
    <row r="64">
      <c r="A64" s="86" t="s">
        <v>377</v>
      </c>
      <c r="B64" s="85" t="s">
        <v>380</v>
      </c>
      <c r="C64" s="85" t="s">
        <v>3879</v>
      </c>
      <c r="D64" s="85"/>
      <c r="E64" s="85"/>
      <c r="F64" s="85"/>
      <c r="G64" s="86"/>
      <c r="H64" s="86"/>
      <c r="I64" s="86"/>
      <c r="J64" s="87"/>
      <c r="K64" s="88"/>
      <c r="L64" s="77"/>
      <c r="M64" s="77"/>
      <c r="N64" s="77"/>
      <c r="O64" s="77"/>
      <c r="P64" s="77"/>
      <c r="Q64" s="77"/>
      <c r="R64" s="77"/>
      <c r="S64" s="77"/>
      <c r="T64" s="77"/>
      <c r="U64" s="77"/>
      <c r="V64" s="77"/>
      <c r="W64" s="77"/>
      <c r="X64" s="77"/>
      <c r="Y64" s="77"/>
      <c r="Z64" s="77"/>
      <c r="AA64" s="77"/>
      <c r="AB64" s="77"/>
      <c r="AC64" s="77"/>
      <c r="AD64" s="77"/>
      <c r="AE64" s="77"/>
      <c r="AF64" s="77"/>
    </row>
    <row r="65">
      <c r="A65" s="85" t="s">
        <v>3978</v>
      </c>
      <c r="B65" s="85" t="s">
        <v>3979</v>
      </c>
      <c r="C65" s="85" t="s">
        <v>3879</v>
      </c>
      <c r="D65" s="85"/>
      <c r="E65" s="85"/>
      <c r="F65" s="85"/>
      <c r="G65" s="86"/>
      <c r="H65" s="86"/>
      <c r="I65" s="86"/>
      <c r="J65" s="87"/>
      <c r="K65" s="88"/>
      <c r="L65" s="77"/>
      <c r="M65" s="77"/>
      <c r="N65" s="77"/>
      <c r="O65" s="77"/>
      <c r="P65" s="77"/>
      <c r="Q65" s="77"/>
      <c r="R65" s="77"/>
      <c r="S65" s="77"/>
      <c r="T65" s="77"/>
      <c r="U65" s="77"/>
      <c r="V65" s="77"/>
      <c r="W65" s="77"/>
      <c r="X65" s="77"/>
      <c r="Y65" s="77"/>
      <c r="Z65" s="77"/>
      <c r="AA65" s="77"/>
      <c r="AB65" s="77"/>
      <c r="AC65" s="77"/>
      <c r="AD65" s="77"/>
      <c r="AE65" s="77"/>
      <c r="AF65" s="77"/>
    </row>
    <row r="66">
      <c r="A66" s="85" t="s">
        <v>3980</v>
      </c>
      <c r="B66" s="85" t="s">
        <v>3981</v>
      </c>
      <c r="C66" s="85" t="s">
        <v>3879</v>
      </c>
      <c r="D66" s="85"/>
      <c r="E66" s="85"/>
      <c r="F66" s="85"/>
      <c r="G66" s="86"/>
      <c r="H66" s="86"/>
      <c r="I66" s="86"/>
      <c r="J66" s="87"/>
      <c r="K66" s="88"/>
      <c r="L66" s="77"/>
      <c r="M66" s="77"/>
      <c r="N66" s="77"/>
      <c r="O66" s="77"/>
      <c r="P66" s="77"/>
      <c r="Q66" s="77"/>
      <c r="R66" s="77"/>
      <c r="S66" s="77"/>
      <c r="T66" s="77"/>
      <c r="U66" s="77"/>
      <c r="V66" s="77"/>
      <c r="W66" s="77"/>
      <c r="X66" s="77"/>
      <c r="Y66" s="77"/>
      <c r="Z66" s="77"/>
      <c r="AA66" s="77"/>
      <c r="AB66" s="77"/>
      <c r="AC66" s="77"/>
      <c r="AD66" s="77"/>
      <c r="AE66" s="77"/>
      <c r="AF66" s="77"/>
    </row>
    <row r="67">
      <c r="A67" s="85" t="s">
        <v>3982</v>
      </c>
      <c r="B67" s="85" t="s">
        <v>3983</v>
      </c>
      <c r="C67" s="85" t="s">
        <v>3879</v>
      </c>
      <c r="D67" s="85"/>
      <c r="E67" s="85"/>
      <c r="F67" s="85"/>
      <c r="G67" s="86"/>
      <c r="H67" s="86"/>
      <c r="I67" s="86"/>
      <c r="J67" s="87"/>
      <c r="K67" s="88"/>
      <c r="L67" s="77"/>
      <c r="M67" s="77"/>
      <c r="N67" s="77"/>
      <c r="O67" s="77"/>
      <c r="P67" s="77"/>
      <c r="Q67" s="77"/>
      <c r="R67" s="77"/>
      <c r="S67" s="77"/>
      <c r="T67" s="77"/>
      <c r="U67" s="77"/>
      <c r="V67" s="77"/>
      <c r="W67" s="77"/>
      <c r="X67" s="77"/>
      <c r="Y67" s="77"/>
      <c r="Z67" s="77"/>
      <c r="AA67" s="77"/>
      <c r="AB67" s="77"/>
      <c r="AC67" s="77"/>
      <c r="AD67" s="77"/>
      <c r="AE67" s="77"/>
      <c r="AF67" s="77"/>
    </row>
    <row r="68">
      <c r="A68" s="85" t="s">
        <v>3984</v>
      </c>
      <c r="B68" s="85" t="s">
        <v>3985</v>
      </c>
      <c r="C68" s="85" t="s">
        <v>3879</v>
      </c>
      <c r="D68" s="85"/>
      <c r="E68" s="85"/>
      <c r="F68" s="85"/>
      <c r="G68" s="86"/>
      <c r="H68" s="86"/>
      <c r="I68" s="86"/>
      <c r="J68" s="87"/>
      <c r="K68" s="88"/>
      <c r="L68" s="77"/>
      <c r="M68" s="77"/>
      <c r="N68" s="77"/>
      <c r="O68" s="77"/>
      <c r="P68" s="77"/>
      <c r="Q68" s="77"/>
      <c r="R68" s="77"/>
      <c r="S68" s="77"/>
      <c r="T68" s="77"/>
      <c r="U68" s="77"/>
      <c r="V68" s="77"/>
      <c r="W68" s="77"/>
      <c r="X68" s="77"/>
      <c r="Y68" s="77"/>
      <c r="Z68" s="77"/>
      <c r="AA68" s="77"/>
      <c r="AB68" s="77"/>
      <c r="AC68" s="77"/>
      <c r="AD68" s="77"/>
      <c r="AE68" s="77"/>
      <c r="AF68" s="77"/>
    </row>
    <row r="69">
      <c r="A69" s="85" t="s">
        <v>3986</v>
      </c>
      <c r="B69" s="85" t="s">
        <v>3987</v>
      </c>
      <c r="C69" s="85" t="s">
        <v>3879</v>
      </c>
      <c r="D69" s="85"/>
      <c r="E69" s="85"/>
      <c r="F69" s="85"/>
      <c r="G69" s="86"/>
      <c r="H69" s="86"/>
      <c r="I69" s="86"/>
      <c r="J69" s="87"/>
      <c r="K69" s="88"/>
      <c r="L69" s="77"/>
      <c r="M69" s="77"/>
      <c r="N69" s="77"/>
      <c r="O69" s="77"/>
      <c r="P69" s="77"/>
      <c r="Q69" s="77"/>
      <c r="R69" s="77"/>
      <c r="S69" s="77"/>
      <c r="T69" s="77"/>
      <c r="U69" s="77"/>
      <c r="V69" s="77"/>
      <c r="W69" s="77"/>
      <c r="X69" s="77"/>
      <c r="Y69" s="77"/>
      <c r="Z69" s="77"/>
      <c r="AA69" s="77"/>
      <c r="AB69" s="77"/>
      <c r="AC69" s="77"/>
      <c r="AD69" s="77"/>
      <c r="AE69" s="77"/>
      <c r="AF69" s="77"/>
    </row>
    <row r="70">
      <c r="A70" s="85" t="s">
        <v>408</v>
      </c>
      <c r="B70" s="85" t="s">
        <v>412</v>
      </c>
      <c r="C70" s="85" t="s">
        <v>3879</v>
      </c>
      <c r="D70" s="85"/>
      <c r="E70" s="85"/>
      <c r="F70" s="85"/>
      <c r="G70" s="86"/>
      <c r="H70" s="86"/>
      <c r="I70" s="86"/>
      <c r="J70" s="87"/>
      <c r="K70" s="88"/>
      <c r="L70" s="77"/>
      <c r="M70" s="77"/>
      <c r="N70" s="77"/>
      <c r="O70" s="77"/>
      <c r="P70" s="77"/>
      <c r="Q70" s="77"/>
      <c r="R70" s="77"/>
      <c r="S70" s="77"/>
      <c r="T70" s="77"/>
      <c r="U70" s="77"/>
      <c r="V70" s="77"/>
      <c r="W70" s="77"/>
      <c r="X70" s="77"/>
      <c r="Y70" s="77"/>
      <c r="Z70" s="77"/>
      <c r="AA70" s="77"/>
      <c r="AB70" s="77"/>
      <c r="AC70" s="77"/>
      <c r="AD70" s="77"/>
      <c r="AE70" s="77"/>
      <c r="AF70" s="77"/>
    </row>
    <row r="71">
      <c r="A71" s="85" t="s">
        <v>3988</v>
      </c>
      <c r="B71" s="85" t="s">
        <v>3989</v>
      </c>
      <c r="C71" s="85" t="s">
        <v>3890</v>
      </c>
      <c r="D71" s="85"/>
      <c r="E71" s="85"/>
      <c r="F71" s="85"/>
      <c r="G71" s="86"/>
      <c r="H71" s="86"/>
      <c r="I71" s="86"/>
      <c r="J71" s="87"/>
      <c r="K71" s="88"/>
      <c r="L71" s="77"/>
      <c r="M71" s="77"/>
      <c r="N71" s="77"/>
      <c r="O71" s="77"/>
      <c r="P71" s="77"/>
      <c r="Q71" s="77"/>
      <c r="R71" s="77"/>
      <c r="S71" s="77"/>
      <c r="T71" s="77"/>
      <c r="U71" s="77"/>
      <c r="V71" s="77"/>
      <c r="W71" s="77"/>
      <c r="X71" s="77"/>
      <c r="Y71" s="77"/>
      <c r="Z71" s="77"/>
      <c r="AA71" s="77"/>
      <c r="AB71" s="77"/>
      <c r="AC71" s="77"/>
      <c r="AD71" s="77"/>
      <c r="AE71" s="77"/>
      <c r="AF71" s="77"/>
    </row>
    <row r="72">
      <c r="A72" s="85" t="s">
        <v>3990</v>
      </c>
      <c r="B72" s="85" t="s">
        <v>3991</v>
      </c>
      <c r="C72" s="85" t="s">
        <v>3890</v>
      </c>
      <c r="D72" s="85"/>
      <c r="E72" s="85"/>
      <c r="F72" s="85"/>
      <c r="G72" s="86"/>
      <c r="H72" s="86"/>
      <c r="I72" s="86"/>
      <c r="J72" s="87"/>
      <c r="K72" s="88"/>
      <c r="L72" s="77"/>
      <c r="M72" s="77"/>
      <c r="N72" s="77"/>
      <c r="O72" s="77"/>
      <c r="P72" s="77"/>
      <c r="Q72" s="77"/>
      <c r="R72" s="77"/>
      <c r="S72" s="77"/>
      <c r="T72" s="77"/>
      <c r="U72" s="77"/>
      <c r="V72" s="77"/>
      <c r="W72" s="77"/>
      <c r="X72" s="77"/>
      <c r="Y72" s="77"/>
      <c r="Z72" s="77"/>
      <c r="AA72" s="77"/>
      <c r="AB72" s="77"/>
      <c r="AC72" s="77"/>
      <c r="AD72" s="77"/>
      <c r="AE72" s="77"/>
      <c r="AF72" s="77"/>
    </row>
    <row r="73">
      <c r="A73" s="85" t="s">
        <v>431</v>
      </c>
      <c r="B73" s="85" t="s">
        <v>435</v>
      </c>
      <c r="C73" s="85" t="s">
        <v>3879</v>
      </c>
      <c r="D73" s="85"/>
      <c r="E73" s="85"/>
      <c r="F73" s="85"/>
      <c r="G73" s="86"/>
      <c r="H73" s="86"/>
      <c r="I73" s="86"/>
      <c r="J73" s="87"/>
      <c r="K73" s="88"/>
      <c r="L73" s="77"/>
      <c r="M73" s="77"/>
      <c r="N73" s="77"/>
      <c r="O73" s="77"/>
      <c r="P73" s="77"/>
      <c r="Q73" s="77"/>
      <c r="R73" s="77"/>
      <c r="S73" s="77"/>
      <c r="T73" s="77"/>
      <c r="U73" s="77"/>
      <c r="V73" s="77"/>
      <c r="W73" s="77"/>
      <c r="X73" s="77"/>
      <c r="Y73" s="77"/>
      <c r="Z73" s="77"/>
      <c r="AA73" s="77"/>
      <c r="AB73" s="77"/>
      <c r="AC73" s="77"/>
      <c r="AD73" s="77"/>
      <c r="AE73" s="77"/>
      <c r="AF73" s="77"/>
    </row>
    <row r="74">
      <c r="A74" s="85" t="s">
        <v>3992</v>
      </c>
      <c r="B74" s="85" t="s">
        <v>3993</v>
      </c>
      <c r="C74" s="85" t="s">
        <v>3879</v>
      </c>
      <c r="D74" s="85"/>
      <c r="E74" s="85"/>
      <c r="F74" s="85"/>
      <c r="G74" s="86"/>
      <c r="H74" s="86"/>
      <c r="I74" s="86"/>
      <c r="J74" s="87"/>
      <c r="K74" s="88"/>
      <c r="L74" s="77"/>
      <c r="M74" s="77"/>
      <c r="N74" s="77"/>
      <c r="O74" s="77"/>
      <c r="P74" s="77"/>
      <c r="Q74" s="77"/>
      <c r="R74" s="77"/>
      <c r="S74" s="77"/>
      <c r="T74" s="77"/>
      <c r="U74" s="77"/>
      <c r="V74" s="77"/>
      <c r="W74" s="77"/>
      <c r="X74" s="77"/>
      <c r="Y74" s="77"/>
      <c r="Z74" s="77"/>
      <c r="AA74" s="77"/>
      <c r="AB74" s="77"/>
      <c r="AC74" s="77"/>
      <c r="AD74" s="77"/>
      <c r="AE74" s="77"/>
      <c r="AF74" s="77"/>
    </row>
    <row r="75">
      <c r="A75" s="85" t="s">
        <v>3994</v>
      </c>
      <c r="B75" s="85" t="s">
        <v>3995</v>
      </c>
      <c r="C75" s="85" t="s">
        <v>3879</v>
      </c>
      <c r="D75" s="85"/>
      <c r="E75" s="85"/>
      <c r="F75" s="85"/>
      <c r="G75" s="86"/>
      <c r="H75" s="86"/>
      <c r="I75" s="86"/>
      <c r="J75" s="87"/>
      <c r="K75" s="88"/>
      <c r="L75" s="77"/>
      <c r="M75" s="77"/>
      <c r="N75" s="77"/>
      <c r="O75" s="77"/>
      <c r="P75" s="77"/>
      <c r="Q75" s="77"/>
      <c r="R75" s="77"/>
      <c r="S75" s="77"/>
      <c r="T75" s="77"/>
      <c r="U75" s="77"/>
      <c r="V75" s="77"/>
      <c r="W75" s="77"/>
      <c r="X75" s="77"/>
      <c r="Y75" s="77"/>
      <c r="Z75" s="77"/>
      <c r="AA75" s="77"/>
      <c r="AB75" s="77"/>
      <c r="AC75" s="77"/>
      <c r="AD75" s="77"/>
      <c r="AE75" s="77"/>
      <c r="AF75" s="77"/>
    </row>
    <row r="76">
      <c r="A76" s="85" t="s">
        <v>3996</v>
      </c>
      <c r="B76" s="85" t="s">
        <v>3997</v>
      </c>
      <c r="C76" s="85" t="s">
        <v>3879</v>
      </c>
      <c r="D76" s="85"/>
      <c r="E76" s="85"/>
      <c r="F76" s="85"/>
      <c r="G76" s="86"/>
      <c r="H76" s="86"/>
      <c r="I76" s="86"/>
      <c r="J76" s="87"/>
      <c r="K76" s="88"/>
      <c r="L76" s="77"/>
      <c r="M76" s="77"/>
      <c r="N76" s="77"/>
      <c r="O76" s="77"/>
      <c r="P76" s="77"/>
      <c r="Q76" s="77"/>
      <c r="R76" s="77"/>
      <c r="S76" s="77"/>
      <c r="T76" s="77"/>
      <c r="U76" s="77"/>
      <c r="V76" s="77"/>
      <c r="W76" s="77"/>
      <c r="X76" s="77"/>
      <c r="Y76" s="77"/>
      <c r="Z76" s="77"/>
      <c r="AA76" s="77"/>
      <c r="AB76" s="77"/>
      <c r="AC76" s="77"/>
      <c r="AD76" s="77"/>
      <c r="AE76" s="77"/>
      <c r="AF76" s="77"/>
    </row>
    <row r="77">
      <c r="A77" s="85" t="s">
        <v>3998</v>
      </c>
      <c r="B77" s="85">
        <v>196869.0</v>
      </c>
      <c r="C77" s="85" t="s">
        <v>3879</v>
      </c>
      <c r="D77" s="85"/>
      <c r="E77" s="85"/>
      <c r="F77" s="85"/>
      <c r="G77" s="86"/>
      <c r="H77" s="86"/>
      <c r="I77" s="86"/>
      <c r="J77" s="87"/>
      <c r="K77" s="88"/>
      <c r="L77" s="77"/>
      <c r="M77" s="77"/>
      <c r="N77" s="77"/>
      <c r="O77" s="77"/>
      <c r="P77" s="77"/>
      <c r="Q77" s="77"/>
      <c r="R77" s="77"/>
      <c r="S77" s="77"/>
      <c r="T77" s="77"/>
      <c r="U77" s="77"/>
      <c r="V77" s="77"/>
      <c r="W77" s="77"/>
      <c r="X77" s="77"/>
      <c r="Y77" s="77"/>
      <c r="Z77" s="77"/>
      <c r="AA77" s="77"/>
      <c r="AB77" s="77"/>
      <c r="AC77" s="77"/>
      <c r="AD77" s="77"/>
      <c r="AE77" s="77"/>
      <c r="AF77" s="77"/>
    </row>
    <row r="78">
      <c r="A78" s="85" t="s">
        <v>3999</v>
      </c>
      <c r="B78" s="85" t="s">
        <v>4000</v>
      </c>
      <c r="C78" s="85" t="s">
        <v>3879</v>
      </c>
      <c r="D78" s="85"/>
      <c r="E78" s="85"/>
      <c r="F78" s="85"/>
      <c r="G78" s="86"/>
      <c r="H78" s="86"/>
      <c r="I78" s="86"/>
      <c r="J78" s="87"/>
      <c r="K78" s="88"/>
      <c r="L78" s="77"/>
      <c r="M78" s="77"/>
      <c r="N78" s="77"/>
      <c r="O78" s="77"/>
      <c r="P78" s="77"/>
      <c r="Q78" s="77"/>
      <c r="R78" s="77"/>
      <c r="S78" s="77"/>
      <c r="T78" s="77"/>
      <c r="U78" s="77"/>
      <c r="V78" s="77"/>
      <c r="W78" s="77"/>
      <c r="X78" s="77"/>
      <c r="Y78" s="77"/>
      <c r="Z78" s="77"/>
      <c r="AA78" s="77"/>
      <c r="AB78" s="77"/>
      <c r="AC78" s="77"/>
      <c r="AD78" s="77"/>
      <c r="AE78" s="77"/>
      <c r="AF78" s="77"/>
    </row>
    <row r="79">
      <c r="A79" s="85" t="s">
        <v>4001</v>
      </c>
      <c r="B79" s="85" t="s">
        <v>4002</v>
      </c>
      <c r="C79" s="85" t="s">
        <v>3879</v>
      </c>
      <c r="D79" s="85"/>
      <c r="E79" s="85"/>
      <c r="F79" s="85"/>
      <c r="G79" s="86"/>
      <c r="H79" s="86"/>
      <c r="I79" s="86"/>
      <c r="J79" s="87"/>
      <c r="K79" s="88"/>
      <c r="L79" s="77"/>
      <c r="M79" s="77"/>
      <c r="N79" s="77"/>
      <c r="O79" s="77"/>
      <c r="P79" s="77"/>
      <c r="Q79" s="77"/>
      <c r="R79" s="77"/>
      <c r="S79" s="77"/>
      <c r="T79" s="77"/>
      <c r="U79" s="77"/>
      <c r="V79" s="77"/>
      <c r="W79" s="77"/>
      <c r="X79" s="77"/>
      <c r="Y79" s="77"/>
      <c r="Z79" s="77"/>
      <c r="AA79" s="77"/>
      <c r="AB79" s="77"/>
      <c r="AC79" s="77"/>
      <c r="AD79" s="77"/>
      <c r="AE79" s="77"/>
      <c r="AF79" s="77"/>
    </row>
    <row r="80">
      <c r="A80" s="85" t="s">
        <v>480</v>
      </c>
      <c r="B80" s="85" t="s">
        <v>484</v>
      </c>
      <c r="C80" s="85" t="s">
        <v>3879</v>
      </c>
      <c r="D80" s="85"/>
      <c r="E80" s="85"/>
      <c r="F80" s="85"/>
      <c r="G80" s="86"/>
      <c r="H80" s="86"/>
      <c r="I80" s="86"/>
      <c r="J80" s="87"/>
      <c r="K80" s="88"/>
      <c r="L80" s="77"/>
      <c r="M80" s="77"/>
      <c r="N80" s="77"/>
      <c r="O80" s="77"/>
      <c r="P80" s="77"/>
      <c r="Q80" s="77"/>
      <c r="R80" s="77"/>
      <c r="S80" s="77"/>
      <c r="T80" s="77"/>
      <c r="U80" s="77"/>
      <c r="V80" s="77"/>
      <c r="W80" s="77"/>
      <c r="X80" s="77"/>
      <c r="Y80" s="77"/>
      <c r="Z80" s="77"/>
      <c r="AA80" s="77"/>
      <c r="AB80" s="77"/>
      <c r="AC80" s="77"/>
      <c r="AD80" s="77"/>
      <c r="AE80" s="77"/>
      <c r="AF80" s="77"/>
    </row>
    <row r="81">
      <c r="A81" s="85" t="s">
        <v>4003</v>
      </c>
      <c r="B81" s="85" t="s">
        <v>4004</v>
      </c>
      <c r="C81" s="85" t="s">
        <v>3879</v>
      </c>
      <c r="D81" s="85"/>
      <c r="E81" s="85"/>
      <c r="F81" s="85"/>
      <c r="G81" s="86"/>
      <c r="H81" s="86"/>
      <c r="I81" s="86"/>
      <c r="J81" s="87"/>
      <c r="K81" s="88"/>
      <c r="L81" s="77"/>
      <c r="M81" s="77"/>
      <c r="N81" s="77"/>
      <c r="O81" s="77"/>
      <c r="P81" s="77"/>
      <c r="Q81" s="77"/>
      <c r="R81" s="77"/>
      <c r="S81" s="77"/>
      <c r="T81" s="77"/>
      <c r="U81" s="77"/>
      <c r="V81" s="77"/>
      <c r="W81" s="77"/>
      <c r="X81" s="77"/>
      <c r="Y81" s="77"/>
      <c r="Z81" s="77"/>
      <c r="AA81" s="77"/>
      <c r="AB81" s="77"/>
      <c r="AC81" s="77"/>
      <c r="AD81" s="77"/>
      <c r="AE81" s="77"/>
      <c r="AF81" s="77"/>
    </row>
    <row r="82">
      <c r="A82" s="85" t="s">
        <v>4005</v>
      </c>
      <c r="B82" s="85" t="s">
        <v>4006</v>
      </c>
      <c r="C82" s="85" t="s">
        <v>3879</v>
      </c>
      <c r="D82" s="85"/>
      <c r="E82" s="85"/>
      <c r="F82" s="85"/>
      <c r="G82" s="86"/>
      <c r="H82" s="86"/>
      <c r="I82" s="86"/>
      <c r="J82" s="87"/>
      <c r="K82" s="88"/>
      <c r="L82" s="77"/>
      <c r="M82" s="77"/>
      <c r="N82" s="77"/>
      <c r="O82" s="77"/>
      <c r="P82" s="77"/>
      <c r="Q82" s="77"/>
      <c r="R82" s="77"/>
      <c r="S82" s="77"/>
      <c r="T82" s="77"/>
      <c r="U82" s="77"/>
      <c r="V82" s="77"/>
      <c r="W82" s="77"/>
      <c r="X82" s="77"/>
      <c r="Y82" s="77"/>
      <c r="Z82" s="77"/>
      <c r="AA82" s="77"/>
      <c r="AB82" s="77"/>
      <c r="AC82" s="77"/>
      <c r="AD82" s="77"/>
      <c r="AE82" s="77"/>
      <c r="AF82" s="77"/>
    </row>
    <row r="83">
      <c r="A83" s="85" t="s">
        <v>4007</v>
      </c>
      <c r="B83" s="85" t="s">
        <v>4008</v>
      </c>
      <c r="C83" s="85" t="s">
        <v>3890</v>
      </c>
      <c r="D83" s="85"/>
      <c r="E83" s="85"/>
      <c r="F83" s="85"/>
      <c r="G83" s="86"/>
      <c r="H83" s="86"/>
      <c r="I83" s="86"/>
      <c r="J83" s="87"/>
      <c r="K83" s="88"/>
      <c r="L83" s="77"/>
      <c r="M83" s="77"/>
      <c r="N83" s="77"/>
      <c r="O83" s="77"/>
      <c r="P83" s="77"/>
      <c r="Q83" s="77"/>
      <c r="R83" s="77"/>
      <c r="S83" s="77"/>
      <c r="T83" s="77"/>
      <c r="U83" s="77"/>
      <c r="V83" s="77"/>
      <c r="W83" s="77"/>
      <c r="X83" s="77"/>
      <c r="Y83" s="77"/>
      <c r="Z83" s="77"/>
      <c r="AA83" s="77"/>
      <c r="AB83" s="77"/>
      <c r="AC83" s="77"/>
      <c r="AD83" s="77"/>
      <c r="AE83" s="77"/>
      <c r="AF83" s="77"/>
    </row>
    <row r="84">
      <c r="A84" s="85" t="s">
        <v>4009</v>
      </c>
      <c r="B84" s="85" t="s">
        <v>4010</v>
      </c>
      <c r="C84" s="85" t="s">
        <v>3890</v>
      </c>
      <c r="D84" s="85"/>
      <c r="E84" s="85"/>
      <c r="F84" s="85"/>
      <c r="G84" s="86"/>
      <c r="H84" s="86"/>
      <c r="I84" s="86"/>
      <c r="J84" s="87"/>
      <c r="K84" s="88"/>
      <c r="L84" s="77"/>
      <c r="M84" s="77"/>
      <c r="N84" s="77"/>
      <c r="O84" s="77"/>
      <c r="P84" s="77"/>
      <c r="Q84" s="77"/>
      <c r="R84" s="77"/>
      <c r="S84" s="77"/>
      <c r="T84" s="77"/>
      <c r="U84" s="77"/>
      <c r="V84" s="77"/>
      <c r="W84" s="77"/>
      <c r="X84" s="77"/>
      <c r="Y84" s="77"/>
      <c r="Z84" s="77"/>
      <c r="AA84" s="77"/>
      <c r="AB84" s="77"/>
      <c r="AC84" s="77"/>
      <c r="AD84" s="77"/>
      <c r="AE84" s="77"/>
      <c r="AF84" s="77"/>
    </row>
    <row r="85">
      <c r="A85" s="85" t="s">
        <v>4011</v>
      </c>
      <c r="B85" s="85" t="s">
        <v>4012</v>
      </c>
      <c r="C85" s="85" t="s">
        <v>3890</v>
      </c>
      <c r="D85" s="85"/>
      <c r="E85" s="85"/>
      <c r="F85" s="85"/>
      <c r="G85" s="86"/>
      <c r="H85" s="86"/>
      <c r="I85" s="86"/>
      <c r="J85" s="87"/>
      <c r="K85" s="88"/>
      <c r="L85" s="77"/>
      <c r="M85" s="77"/>
      <c r="N85" s="77"/>
      <c r="O85" s="77"/>
      <c r="P85" s="77"/>
      <c r="Q85" s="77"/>
      <c r="R85" s="77"/>
      <c r="S85" s="77"/>
      <c r="T85" s="77"/>
      <c r="U85" s="77"/>
      <c r="V85" s="77"/>
      <c r="W85" s="77"/>
      <c r="X85" s="77"/>
      <c r="Y85" s="77"/>
      <c r="Z85" s="77"/>
      <c r="AA85" s="77"/>
      <c r="AB85" s="77"/>
      <c r="AC85" s="77"/>
      <c r="AD85" s="77"/>
      <c r="AE85" s="77"/>
      <c r="AF85" s="77"/>
    </row>
    <row r="86">
      <c r="A86" s="85" t="s">
        <v>4013</v>
      </c>
      <c r="B86" s="85" t="s">
        <v>4014</v>
      </c>
      <c r="C86" s="85" t="s">
        <v>3879</v>
      </c>
      <c r="D86" s="85"/>
      <c r="E86" s="85"/>
      <c r="F86" s="85"/>
      <c r="G86" s="86"/>
      <c r="H86" s="86"/>
      <c r="I86" s="86"/>
      <c r="J86" s="87"/>
      <c r="K86" s="88"/>
      <c r="L86" s="77"/>
      <c r="M86" s="77"/>
      <c r="N86" s="77"/>
      <c r="O86" s="77"/>
      <c r="P86" s="77"/>
      <c r="Q86" s="77"/>
      <c r="R86" s="77"/>
      <c r="S86" s="77"/>
      <c r="T86" s="77"/>
      <c r="U86" s="77"/>
      <c r="V86" s="77"/>
      <c r="W86" s="77"/>
      <c r="X86" s="77"/>
      <c r="Y86" s="77"/>
      <c r="Z86" s="77"/>
      <c r="AA86" s="77"/>
      <c r="AB86" s="77"/>
      <c r="AC86" s="77"/>
      <c r="AD86" s="77"/>
      <c r="AE86" s="77"/>
      <c r="AF86" s="77"/>
    </row>
    <row r="87">
      <c r="A87" s="85" t="s">
        <v>4015</v>
      </c>
      <c r="B87" s="85" t="s">
        <v>4016</v>
      </c>
      <c r="C87" s="85" t="s">
        <v>3879</v>
      </c>
      <c r="D87" s="85"/>
      <c r="E87" s="85"/>
      <c r="F87" s="85"/>
      <c r="G87" s="86"/>
      <c r="H87" s="86"/>
      <c r="I87" s="86"/>
      <c r="J87" s="87"/>
      <c r="K87" s="88"/>
      <c r="L87" s="77"/>
      <c r="M87" s="77"/>
      <c r="N87" s="77"/>
      <c r="O87" s="77"/>
      <c r="P87" s="77"/>
      <c r="Q87" s="77"/>
      <c r="R87" s="77"/>
      <c r="S87" s="77"/>
      <c r="T87" s="77"/>
      <c r="U87" s="77"/>
      <c r="V87" s="77"/>
      <c r="W87" s="77"/>
      <c r="X87" s="77"/>
      <c r="Y87" s="77"/>
      <c r="Z87" s="77"/>
      <c r="AA87" s="77"/>
      <c r="AB87" s="77"/>
      <c r="AC87" s="77"/>
      <c r="AD87" s="77"/>
      <c r="AE87" s="77"/>
      <c r="AF87" s="77"/>
    </row>
    <row r="88">
      <c r="A88" s="85" t="s">
        <v>4017</v>
      </c>
      <c r="B88" s="85" t="s">
        <v>4018</v>
      </c>
      <c r="C88" s="85" t="s">
        <v>3890</v>
      </c>
      <c r="D88" s="85"/>
      <c r="E88" s="85"/>
      <c r="F88" s="85"/>
      <c r="G88" s="86"/>
      <c r="H88" s="86"/>
      <c r="I88" s="86"/>
      <c r="J88" s="87"/>
      <c r="K88" s="88"/>
      <c r="L88" s="77"/>
      <c r="M88" s="77"/>
      <c r="N88" s="77"/>
      <c r="O88" s="77"/>
      <c r="P88" s="77"/>
      <c r="Q88" s="77"/>
      <c r="R88" s="77"/>
      <c r="S88" s="77"/>
      <c r="T88" s="77"/>
      <c r="U88" s="77"/>
      <c r="V88" s="77"/>
      <c r="W88" s="77"/>
      <c r="X88" s="77"/>
      <c r="Y88" s="77"/>
      <c r="Z88" s="77"/>
      <c r="AA88" s="77"/>
      <c r="AB88" s="77"/>
      <c r="AC88" s="77"/>
      <c r="AD88" s="77"/>
      <c r="AE88" s="77"/>
      <c r="AF88" s="77"/>
    </row>
    <row r="89">
      <c r="A89" s="85" t="s">
        <v>4019</v>
      </c>
      <c r="B89" s="85" t="s">
        <v>4020</v>
      </c>
      <c r="C89" s="85" t="s">
        <v>3879</v>
      </c>
      <c r="D89" s="85"/>
      <c r="E89" s="85"/>
      <c r="F89" s="85"/>
      <c r="G89" s="86"/>
      <c r="H89" s="86"/>
      <c r="I89" s="86"/>
      <c r="J89" s="87"/>
      <c r="K89" s="88"/>
      <c r="L89" s="77"/>
      <c r="M89" s="77"/>
      <c r="N89" s="77"/>
      <c r="O89" s="77"/>
      <c r="P89" s="77"/>
      <c r="Q89" s="77"/>
      <c r="R89" s="77"/>
      <c r="S89" s="77"/>
      <c r="T89" s="77"/>
      <c r="U89" s="77"/>
      <c r="V89" s="77"/>
      <c r="W89" s="77"/>
      <c r="X89" s="77"/>
      <c r="Y89" s="77"/>
      <c r="Z89" s="77"/>
      <c r="AA89" s="77"/>
      <c r="AB89" s="77"/>
      <c r="AC89" s="77"/>
      <c r="AD89" s="77"/>
      <c r="AE89" s="77"/>
      <c r="AF89" s="77"/>
    </row>
    <row r="90">
      <c r="A90" s="85" t="s">
        <v>4021</v>
      </c>
      <c r="B90" s="85" t="s">
        <v>4022</v>
      </c>
      <c r="C90" s="85" t="s">
        <v>3890</v>
      </c>
      <c r="D90" s="85"/>
      <c r="E90" s="85"/>
      <c r="F90" s="85"/>
      <c r="G90" s="86"/>
      <c r="H90" s="86"/>
      <c r="I90" s="86"/>
      <c r="J90" s="87"/>
      <c r="K90" s="88"/>
      <c r="L90" s="77"/>
      <c r="M90" s="77"/>
      <c r="N90" s="77"/>
      <c r="O90" s="77"/>
      <c r="P90" s="77"/>
      <c r="Q90" s="77"/>
      <c r="R90" s="77"/>
      <c r="S90" s="77"/>
      <c r="T90" s="77"/>
      <c r="U90" s="77"/>
      <c r="V90" s="77"/>
      <c r="W90" s="77"/>
      <c r="X90" s="77"/>
      <c r="Y90" s="77"/>
      <c r="Z90" s="77"/>
      <c r="AA90" s="77"/>
      <c r="AB90" s="77"/>
      <c r="AC90" s="77"/>
      <c r="AD90" s="77"/>
      <c r="AE90" s="77"/>
      <c r="AF90" s="77"/>
    </row>
    <row r="91">
      <c r="A91" s="85" t="s">
        <v>4023</v>
      </c>
      <c r="B91" s="85" t="s">
        <v>4024</v>
      </c>
      <c r="C91" s="85" t="s">
        <v>3879</v>
      </c>
      <c r="D91" s="85"/>
      <c r="E91" s="85"/>
      <c r="F91" s="85"/>
      <c r="G91" s="86"/>
      <c r="H91" s="86"/>
      <c r="I91" s="86"/>
      <c r="J91" s="87"/>
      <c r="K91" s="88"/>
      <c r="L91" s="77"/>
      <c r="M91" s="77"/>
      <c r="N91" s="77"/>
      <c r="O91" s="77"/>
      <c r="P91" s="77"/>
      <c r="Q91" s="77"/>
      <c r="R91" s="77"/>
      <c r="S91" s="77"/>
      <c r="T91" s="77"/>
      <c r="U91" s="77"/>
      <c r="V91" s="77"/>
      <c r="W91" s="77"/>
      <c r="X91" s="77"/>
      <c r="Y91" s="77"/>
      <c r="Z91" s="77"/>
      <c r="AA91" s="77"/>
      <c r="AB91" s="77"/>
      <c r="AC91" s="77"/>
      <c r="AD91" s="77"/>
      <c r="AE91" s="77"/>
      <c r="AF91" s="77"/>
    </row>
    <row r="92">
      <c r="A92" s="85" t="s">
        <v>4025</v>
      </c>
      <c r="B92" s="85" t="s">
        <v>4026</v>
      </c>
      <c r="C92" s="85" t="s">
        <v>3879</v>
      </c>
      <c r="D92" s="85"/>
      <c r="E92" s="85"/>
      <c r="F92" s="85"/>
      <c r="G92" s="86"/>
      <c r="H92" s="86"/>
      <c r="I92" s="86"/>
      <c r="J92" s="87"/>
      <c r="K92" s="88"/>
      <c r="L92" s="77"/>
      <c r="M92" s="77"/>
      <c r="N92" s="77"/>
      <c r="O92" s="77"/>
      <c r="P92" s="77"/>
      <c r="Q92" s="77"/>
      <c r="R92" s="77"/>
      <c r="S92" s="77"/>
      <c r="T92" s="77"/>
      <c r="U92" s="77"/>
      <c r="V92" s="77"/>
      <c r="W92" s="77"/>
      <c r="X92" s="77"/>
      <c r="Y92" s="77"/>
      <c r="Z92" s="77"/>
      <c r="AA92" s="77"/>
      <c r="AB92" s="77"/>
      <c r="AC92" s="77"/>
      <c r="AD92" s="77"/>
      <c r="AE92" s="77"/>
      <c r="AF92" s="77"/>
    </row>
    <row r="93">
      <c r="A93" s="85" t="s">
        <v>4027</v>
      </c>
      <c r="B93" s="85" t="s">
        <v>4028</v>
      </c>
      <c r="C93" s="85" t="s">
        <v>3879</v>
      </c>
      <c r="D93" s="85"/>
      <c r="E93" s="85"/>
      <c r="F93" s="85"/>
      <c r="G93" s="86"/>
      <c r="H93" s="86"/>
      <c r="I93" s="86"/>
      <c r="J93" s="87"/>
      <c r="K93" s="88"/>
      <c r="L93" s="77"/>
      <c r="M93" s="77"/>
      <c r="N93" s="77"/>
      <c r="O93" s="77"/>
      <c r="P93" s="77"/>
      <c r="Q93" s="77"/>
      <c r="R93" s="77"/>
      <c r="S93" s="77"/>
      <c r="T93" s="77"/>
      <c r="U93" s="77"/>
      <c r="V93" s="77"/>
      <c r="W93" s="77"/>
      <c r="X93" s="77"/>
      <c r="Y93" s="77"/>
      <c r="Z93" s="77"/>
      <c r="AA93" s="77"/>
      <c r="AB93" s="77"/>
      <c r="AC93" s="77"/>
      <c r="AD93" s="77"/>
      <c r="AE93" s="77"/>
      <c r="AF93" s="77"/>
    </row>
    <row r="94">
      <c r="A94" s="85" t="s">
        <v>4029</v>
      </c>
      <c r="B94" s="85" t="s">
        <v>4030</v>
      </c>
      <c r="C94" s="85" t="s">
        <v>3879</v>
      </c>
      <c r="D94" s="85"/>
      <c r="E94" s="85"/>
      <c r="F94" s="85"/>
      <c r="G94" s="86"/>
      <c r="H94" s="86"/>
      <c r="I94" s="86"/>
      <c r="J94" s="87"/>
      <c r="K94" s="88"/>
      <c r="L94" s="77"/>
      <c r="M94" s="77"/>
      <c r="N94" s="77"/>
      <c r="O94" s="77"/>
      <c r="P94" s="77"/>
      <c r="Q94" s="77"/>
      <c r="R94" s="77"/>
      <c r="S94" s="77"/>
      <c r="T94" s="77"/>
      <c r="U94" s="77"/>
      <c r="V94" s="77"/>
      <c r="W94" s="77"/>
      <c r="X94" s="77"/>
      <c r="Y94" s="77"/>
      <c r="Z94" s="77"/>
      <c r="AA94" s="77"/>
      <c r="AB94" s="77"/>
      <c r="AC94" s="77"/>
      <c r="AD94" s="77"/>
      <c r="AE94" s="77"/>
      <c r="AF94" s="77"/>
    </row>
    <row r="95">
      <c r="A95" s="85" t="s">
        <v>4031</v>
      </c>
      <c r="B95" s="85" t="s">
        <v>4032</v>
      </c>
      <c r="C95" s="85" t="s">
        <v>3879</v>
      </c>
      <c r="D95" s="85"/>
      <c r="E95" s="85"/>
      <c r="F95" s="85"/>
      <c r="G95" s="86"/>
      <c r="H95" s="86"/>
      <c r="I95" s="86"/>
      <c r="J95" s="87"/>
      <c r="K95" s="88"/>
      <c r="L95" s="77"/>
      <c r="M95" s="77"/>
      <c r="N95" s="77"/>
      <c r="O95" s="77"/>
      <c r="P95" s="77"/>
      <c r="Q95" s="77"/>
      <c r="R95" s="77"/>
      <c r="S95" s="77"/>
      <c r="T95" s="77"/>
      <c r="U95" s="77"/>
      <c r="V95" s="77"/>
      <c r="W95" s="77"/>
      <c r="X95" s="77"/>
      <c r="Y95" s="77"/>
      <c r="Z95" s="77"/>
      <c r="AA95" s="77"/>
      <c r="AB95" s="77"/>
      <c r="AC95" s="77"/>
      <c r="AD95" s="77"/>
      <c r="AE95" s="77"/>
      <c r="AF95" s="77"/>
    </row>
    <row r="96">
      <c r="A96" s="85" t="s">
        <v>4033</v>
      </c>
      <c r="B96" s="85" t="s">
        <v>4034</v>
      </c>
      <c r="C96" s="85" t="s">
        <v>3879</v>
      </c>
      <c r="D96" s="85"/>
      <c r="E96" s="85"/>
      <c r="F96" s="85"/>
      <c r="G96" s="86"/>
      <c r="H96" s="86"/>
      <c r="I96" s="86"/>
      <c r="J96" s="87"/>
      <c r="K96" s="88"/>
      <c r="L96" s="77"/>
      <c r="M96" s="77"/>
      <c r="N96" s="77"/>
      <c r="O96" s="77"/>
      <c r="P96" s="77"/>
      <c r="Q96" s="77"/>
      <c r="R96" s="77"/>
      <c r="S96" s="77"/>
      <c r="T96" s="77"/>
      <c r="U96" s="77"/>
      <c r="V96" s="77"/>
      <c r="W96" s="77"/>
      <c r="X96" s="77"/>
      <c r="Y96" s="77"/>
      <c r="Z96" s="77"/>
      <c r="AA96" s="77"/>
      <c r="AB96" s="77"/>
      <c r="AC96" s="77"/>
      <c r="AD96" s="77"/>
      <c r="AE96" s="77"/>
      <c r="AF96" s="77"/>
    </row>
    <row r="97">
      <c r="A97" s="85" t="s">
        <v>4035</v>
      </c>
      <c r="B97" s="85" t="s">
        <v>4036</v>
      </c>
      <c r="C97" s="85" t="s">
        <v>3879</v>
      </c>
      <c r="D97" s="85"/>
      <c r="E97" s="85"/>
      <c r="F97" s="85"/>
      <c r="G97" s="86"/>
      <c r="H97" s="86"/>
      <c r="I97" s="86"/>
      <c r="J97" s="87"/>
      <c r="K97" s="88"/>
      <c r="L97" s="77"/>
      <c r="M97" s="77"/>
      <c r="N97" s="77"/>
      <c r="O97" s="77"/>
      <c r="P97" s="77"/>
      <c r="Q97" s="77"/>
      <c r="R97" s="77"/>
      <c r="S97" s="77"/>
      <c r="T97" s="77"/>
      <c r="U97" s="77"/>
      <c r="V97" s="77"/>
      <c r="W97" s="77"/>
      <c r="X97" s="77"/>
      <c r="Y97" s="77"/>
      <c r="Z97" s="77"/>
      <c r="AA97" s="77"/>
      <c r="AB97" s="77"/>
      <c r="AC97" s="77"/>
      <c r="AD97" s="77"/>
      <c r="AE97" s="77"/>
      <c r="AF97" s="77"/>
    </row>
    <row r="98">
      <c r="A98" s="85" t="s">
        <v>4037</v>
      </c>
      <c r="B98" s="85" t="s">
        <v>4038</v>
      </c>
      <c r="C98" s="85" t="s">
        <v>3879</v>
      </c>
      <c r="D98" s="85"/>
      <c r="E98" s="85"/>
      <c r="F98" s="85"/>
      <c r="G98" s="86"/>
      <c r="H98" s="86"/>
      <c r="I98" s="86"/>
      <c r="J98" s="87"/>
      <c r="K98" s="88"/>
      <c r="L98" s="77"/>
      <c r="M98" s="77"/>
      <c r="N98" s="77"/>
      <c r="O98" s="77"/>
      <c r="P98" s="77"/>
      <c r="Q98" s="77"/>
      <c r="R98" s="77"/>
      <c r="S98" s="77"/>
      <c r="T98" s="77"/>
      <c r="U98" s="77"/>
      <c r="V98" s="77"/>
      <c r="W98" s="77"/>
      <c r="X98" s="77"/>
      <c r="Y98" s="77"/>
      <c r="Z98" s="77"/>
      <c r="AA98" s="77"/>
      <c r="AB98" s="77"/>
      <c r="AC98" s="77"/>
      <c r="AD98" s="77"/>
      <c r="AE98" s="77"/>
      <c r="AF98" s="77"/>
    </row>
    <row r="99">
      <c r="A99" s="85" t="s">
        <v>4039</v>
      </c>
      <c r="B99" s="85" t="s">
        <v>4040</v>
      </c>
      <c r="C99" s="85" t="s">
        <v>3879</v>
      </c>
      <c r="D99" s="85"/>
      <c r="E99" s="85"/>
      <c r="F99" s="85"/>
      <c r="G99" s="86"/>
      <c r="H99" s="86"/>
      <c r="I99" s="86"/>
      <c r="J99" s="87"/>
      <c r="K99" s="88"/>
      <c r="L99" s="77"/>
      <c r="M99" s="77"/>
      <c r="N99" s="77"/>
      <c r="O99" s="77"/>
      <c r="P99" s="77"/>
      <c r="Q99" s="77"/>
      <c r="R99" s="77"/>
      <c r="S99" s="77"/>
      <c r="T99" s="77"/>
      <c r="U99" s="77"/>
      <c r="V99" s="77"/>
      <c r="W99" s="77"/>
      <c r="X99" s="77"/>
      <c r="Y99" s="77"/>
      <c r="Z99" s="77"/>
      <c r="AA99" s="77"/>
      <c r="AB99" s="77"/>
      <c r="AC99" s="77"/>
      <c r="AD99" s="77"/>
      <c r="AE99" s="77"/>
      <c r="AF99" s="77"/>
    </row>
    <row r="100">
      <c r="A100" s="85" t="s">
        <v>4041</v>
      </c>
      <c r="B100" s="85" t="s">
        <v>4042</v>
      </c>
      <c r="C100" s="85" t="s">
        <v>3890</v>
      </c>
      <c r="D100" s="85"/>
      <c r="E100" s="85"/>
      <c r="F100" s="85"/>
      <c r="G100" s="86"/>
      <c r="H100" s="86"/>
      <c r="I100" s="86"/>
      <c r="J100" s="87"/>
      <c r="K100" s="88"/>
      <c r="L100" s="77"/>
      <c r="M100" s="77"/>
      <c r="N100" s="77"/>
      <c r="O100" s="77"/>
      <c r="P100" s="77"/>
      <c r="Q100" s="77"/>
      <c r="R100" s="77"/>
      <c r="S100" s="77"/>
      <c r="T100" s="77"/>
      <c r="U100" s="77"/>
      <c r="V100" s="77"/>
      <c r="W100" s="77"/>
      <c r="X100" s="77"/>
      <c r="Y100" s="77"/>
      <c r="Z100" s="77"/>
      <c r="AA100" s="77"/>
      <c r="AB100" s="77"/>
      <c r="AC100" s="77"/>
      <c r="AD100" s="77"/>
      <c r="AE100" s="77"/>
      <c r="AF100" s="77"/>
    </row>
    <row r="101">
      <c r="A101" s="85" t="s">
        <v>4043</v>
      </c>
      <c r="B101" s="85" t="s">
        <v>4044</v>
      </c>
      <c r="C101" s="85" t="s">
        <v>3879</v>
      </c>
      <c r="D101" s="85"/>
      <c r="E101" s="85"/>
      <c r="F101" s="85"/>
      <c r="G101" s="86"/>
      <c r="H101" s="86"/>
      <c r="I101" s="86"/>
      <c r="J101" s="87"/>
      <c r="K101" s="88"/>
      <c r="L101" s="77"/>
      <c r="M101" s="77"/>
      <c r="N101" s="77"/>
      <c r="O101" s="77"/>
      <c r="P101" s="77"/>
      <c r="Q101" s="77"/>
      <c r="R101" s="77"/>
      <c r="S101" s="77"/>
      <c r="T101" s="77"/>
      <c r="U101" s="77"/>
      <c r="V101" s="77"/>
      <c r="W101" s="77"/>
      <c r="X101" s="77"/>
      <c r="Y101" s="77"/>
      <c r="Z101" s="77"/>
      <c r="AA101" s="77"/>
      <c r="AB101" s="77"/>
      <c r="AC101" s="77"/>
      <c r="AD101" s="77"/>
      <c r="AE101" s="77"/>
      <c r="AF101" s="77"/>
    </row>
    <row r="102">
      <c r="A102" s="85" t="s">
        <v>4045</v>
      </c>
      <c r="B102" s="85" t="s">
        <v>4046</v>
      </c>
      <c r="C102" s="85" t="s">
        <v>3890</v>
      </c>
      <c r="D102" s="85"/>
      <c r="E102" s="85"/>
      <c r="F102" s="85"/>
      <c r="G102" s="86"/>
      <c r="H102" s="86"/>
      <c r="I102" s="86"/>
      <c r="J102" s="87"/>
      <c r="K102" s="88"/>
      <c r="L102" s="77"/>
      <c r="M102" s="77"/>
      <c r="N102" s="77"/>
      <c r="O102" s="77"/>
      <c r="P102" s="77"/>
      <c r="Q102" s="77"/>
      <c r="R102" s="77"/>
      <c r="S102" s="77"/>
      <c r="T102" s="77"/>
      <c r="U102" s="77"/>
      <c r="V102" s="77"/>
      <c r="W102" s="77"/>
      <c r="X102" s="77"/>
      <c r="Y102" s="77"/>
      <c r="Z102" s="77"/>
      <c r="AA102" s="77"/>
      <c r="AB102" s="77"/>
      <c r="AC102" s="77"/>
      <c r="AD102" s="77"/>
      <c r="AE102" s="77"/>
      <c r="AF102" s="77"/>
    </row>
    <row r="103">
      <c r="A103" s="85" t="s">
        <v>4047</v>
      </c>
      <c r="B103" s="85" t="s">
        <v>4048</v>
      </c>
      <c r="C103" s="85" t="s">
        <v>3879</v>
      </c>
      <c r="D103" s="85"/>
      <c r="E103" s="85"/>
      <c r="F103" s="85"/>
      <c r="G103" s="86"/>
      <c r="H103" s="86"/>
      <c r="I103" s="86"/>
      <c r="J103" s="87"/>
      <c r="K103" s="88"/>
      <c r="L103" s="77"/>
      <c r="M103" s="77"/>
      <c r="N103" s="77"/>
      <c r="O103" s="77"/>
      <c r="P103" s="77"/>
      <c r="Q103" s="77"/>
      <c r="R103" s="77"/>
      <c r="S103" s="77"/>
      <c r="T103" s="77"/>
      <c r="U103" s="77"/>
      <c r="V103" s="77"/>
      <c r="W103" s="77"/>
      <c r="X103" s="77"/>
      <c r="Y103" s="77"/>
      <c r="Z103" s="77"/>
      <c r="AA103" s="77"/>
      <c r="AB103" s="77"/>
      <c r="AC103" s="77"/>
      <c r="AD103" s="77"/>
      <c r="AE103" s="77"/>
      <c r="AF103" s="77"/>
    </row>
    <row r="104">
      <c r="A104" s="85" t="s">
        <v>4049</v>
      </c>
      <c r="B104" s="85" t="s">
        <v>4050</v>
      </c>
      <c r="C104" s="85" t="s">
        <v>3879</v>
      </c>
      <c r="D104" s="85"/>
      <c r="E104" s="85"/>
      <c r="F104" s="85"/>
      <c r="G104" s="86"/>
      <c r="H104" s="86"/>
      <c r="I104" s="86"/>
      <c r="J104" s="87"/>
      <c r="K104" s="88"/>
      <c r="L104" s="77"/>
      <c r="M104" s="77"/>
      <c r="N104" s="77"/>
      <c r="O104" s="77"/>
      <c r="P104" s="77"/>
      <c r="Q104" s="77"/>
      <c r="R104" s="77"/>
      <c r="S104" s="77"/>
      <c r="T104" s="77"/>
      <c r="U104" s="77"/>
      <c r="V104" s="77"/>
      <c r="W104" s="77"/>
      <c r="X104" s="77"/>
      <c r="Y104" s="77"/>
      <c r="Z104" s="77"/>
      <c r="AA104" s="77"/>
      <c r="AB104" s="77"/>
      <c r="AC104" s="77"/>
      <c r="AD104" s="77"/>
      <c r="AE104" s="77"/>
      <c r="AF104" s="77"/>
    </row>
    <row r="105">
      <c r="A105" s="85" t="s">
        <v>4051</v>
      </c>
      <c r="B105" s="85" t="s">
        <v>4052</v>
      </c>
      <c r="C105" s="85" t="s">
        <v>3879</v>
      </c>
      <c r="D105" s="85"/>
      <c r="E105" s="85"/>
      <c r="F105" s="85"/>
      <c r="G105" s="86"/>
      <c r="H105" s="86"/>
      <c r="I105" s="86"/>
      <c r="J105" s="87"/>
      <c r="K105" s="88"/>
      <c r="L105" s="77"/>
      <c r="M105" s="77"/>
      <c r="N105" s="77"/>
      <c r="O105" s="77"/>
      <c r="P105" s="77"/>
      <c r="Q105" s="77"/>
      <c r="R105" s="77"/>
      <c r="S105" s="77"/>
      <c r="T105" s="77"/>
      <c r="U105" s="77"/>
      <c r="V105" s="77"/>
      <c r="W105" s="77"/>
      <c r="X105" s="77"/>
      <c r="Y105" s="77"/>
      <c r="Z105" s="77"/>
      <c r="AA105" s="77"/>
      <c r="AB105" s="77"/>
      <c r="AC105" s="77"/>
      <c r="AD105" s="77"/>
      <c r="AE105" s="77"/>
      <c r="AF105" s="77"/>
    </row>
    <row r="106">
      <c r="A106" s="85" t="s">
        <v>4053</v>
      </c>
      <c r="B106" s="85" t="s">
        <v>4054</v>
      </c>
      <c r="C106" s="85" t="s">
        <v>3879</v>
      </c>
      <c r="D106" s="85"/>
      <c r="E106" s="85"/>
      <c r="F106" s="85"/>
      <c r="G106" s="86"/>
      <c r="H106" s="86"/>
      <c r="I106" s="86"/>
      <c r="J106" s="87"/>
      <c r="K106" s="88"/>
      <c r="L106" s="77"/>
      <c r="M106" s="77"/>
      <c r="N106" s="77"/>
      <c r="O106" s="77"/>
      <c r="P106" s="77"/>
      <c r="Q106" s="77"/>
      <c r="R106" s="77"/>
      <c r="S106" s="77"/>
      <c r="T106" s="77"/>
      <c r="U106" s="77"/>
      <c r="V106" s="77"/>
      <c r="W106" s="77"/>
      <c r="X106" s="77"/>
      <c r="Y106" s="77"/>
      <c r="Z106" s="77"/>
      <c r="AA106" s="77"/>
      <c r="AB106" s="77"/>
      <c r="AC106" s="77"/>
      <c r="AD106" s="77"/>
      <c r="AE106" s="77"/>
      <c r="AF106" s="77"/>
    </row>
    <row r="107">
      <c r="A107" s="85" t="s">
        <v>4055</v>
      </c>
      <c r="B107" s="85" t="s">
        <v>4056</v>
      </c>
      <c r="C107" s="85" t="s">
        <v>3879</v>
      </c>
      <c r="D107" s="85"/>
      <c r="E107" s="85"/>
      <c r="F107" s="85"/>
      <c r="G107" s="86"/>
      <c r="H107" s="86"/>
      <c r="I107" s="86"/>
      <c r="J107" s="87"/>
      <c r="K107" s="88"/>
      <c r="L107" s="77"/>
      <c r="M107" s="77"/>
      <c r="N107" s="77"/>
      <c r="O107" s="77"/>
      <c r="P107" s="77"/>
      <c r="Q107" s="77"/>
      <c r="R107" s="77"/>
      <c r="S107" s="77"/>
      <c r="T107" s="77"/>
      <c r="U107" s="77"/>
      <c r="V107" s="77"/>
      <c r="W107" s="77"/>
      <c r="X107" s="77"/>
      <c r="Y107" s="77"/>
      <c r="Z107" s="77"/>
      <c r="AA107" s="77"/>
      <c r="AB107" s="77"/>
      <c r="AC107" s="77"/>
      <c r="AD107" s="77"/>
      <c r="AE107" s="77"/>
      <c r="AF107" s="77"/>
    </row>
    <row r="108">
      <c r="A108" s="85" t="s">
        <v>4057</v>
      </c>
      <c r="B108" s="85" t="s">
        <v>4058</v>
      </c>
      <c r="C108" s="85" t="s">
        <v>3879</v>
      </c>
      <c r="D108" s="85"/>
      <c r="E108" s="85"/>
      <c r="F108" s="85"/>
      <c r="G108" s="86"/>
      <c r="H108" s="86"/>
      <c r="I108" s="86"/>
      <c r="J108" s="87"/>
      <c r="K108" s="88"/>
      <c r="L108" s="77"/>
      <c r="M108" s="77"/>
      <c r="N108" s="77"/>
      <c r="O108" s="77"/>
      <c r="P108" s="77"/>
      <c r="Q108" s="77"/>
      <c r="R108" s="77"/>
      <c r="S108" s="77"/>
      <c r="T108" s="77"/>
      <c r="U108" s="77"/>
      <c r="V108" s="77"/>
      <c r="W108" s="77"/>
      <c r="X108" s="77"/>
      <c r="Y108" s="77"/>
      <c r="Z108" s="77"/>
      <c r="AA108" s="77"/>
      <c r="AB108" s="77"/>
      <c r="AC108" s="77"/>
      <c r="AD108" s="77"/>
      <c r="AE108" s="77"/>
      <c r="AF108" s="77"/>
    </row>
    <row r="109">
      <c r="A109" s="85" t="s">
        <v>4059</v>
      </c>
      <c r="B109" s="85" t="s">
        <v>4060</v>
      </c>
      <c r="C109" s="85" t="s">
        <v>3879</v>
      </c>
      <c r="D109" s="85"/>
      <c r="E109" s="85"/>
      <c r="F109" s="85"/>
      <c r="G109" s="86"/>
      <c r="H109" s="86"/>
      <c r="I109" s="86"/>
      <c r="J109" s="87"/>
      <c r="K109" s="88"/>
      <c r="L109" s="77"/>
      <c r="M109" s="77"/>
      <c r="N109" s="77"/>
      <c r="O109" s="77"/>
      <c r="P109" s="77"/>
      <c r="Q109" s="77"/>
      <c r="R109" s="77"/>
      <c r="S109" s="77"/>
      <c r="T109" s="77"/>
      <c r="U109" s="77"/>
      <c r="V109" s="77"/>
      <c r="W109" s="77"/>
      <c r="X109" s="77"/>
      <c r="Y109" s="77"/>
      <c r="Z109" s="77"/>
      <c r="AA109" s="77"/>
      <c r="AB109" s="77"/>
      <c r="AC109" s="77"/>
      <c r="AD109" s="77"/>
      <c r="AE109" s="77"/>
      <c r="AF109" s="77"/>
    </row>
    <row r="110">
      <c r="A110" s="85" t="s">
        <v>4061</v>
      </c>
      <c r="B110" s="85" t="s">
        <v>4062</v>
      </c>
      <c r="C110" s="85" t="s">
        <v>3890</v>
      </c>
      <c r="D110" s="85"/>
      <c r="E110" s="85"/>
      <c r="F110" s="85"/>
      <c r="G110" s="86"/>
      <c r="H110" s="86"/>
      <c r="I110" s="86"/>
      <c r="J110" s="87"/>
      <c r="K110" s="88"/>
      <c r="L110" s="77"/>
      <c r="M110" s="77"/>
      <c r="N110" s="77"/>
      <c r="O110" s="77"/>
      <c r="P110" s="77"/>
      <c r="Q110" s="77"/>
      <c r="R110" s="77"/>
      <c r="S110" s="77"/>
      <c r="T110" s="77"/>
      <c r="U110" s="77"/>
      <c r="V110" s="77"/>
      <c r="W110" s="77"/>
      <c r="X110" s="77"/>
      <c r="Y110" s="77"/>
      <c r="Z110" s="77"/>
      <c r="AA110" s="77"/>
      <c r="AB110" s="77"/>
      <c r="AC110" s="77"/>
      <c r="AD110" s="77"/>
      <c r="AE110" s="77"/>
      <c r="AF110" s="77"/>
    </row>
    <row r="111">
      <c r="A111" s="85" t="s">
        <v>4063</v>
      </c>
      <c r="B111" s="85">
        <v>891986.0</v>
      </c>
      <c r="C111" s="85" t="s">
        <v>3879</v>
      </c>
      <c r="D111" s="85"/>
      <c r="E111" s="85"/>
      <c r="F111" s="85"/>
      <c r="G111" s="86"/>
      <c r="H111" s="86"/>
      <c r="I111" s="86"/>
      <c r="J111" s="87"/>
      <c r="K111" s="88"/>
      <c r="L111" s="77"/>
      <c r="M111" s="77"/>
      <c r="N111" s="77"/>
      <c r="O111" s="77"/>
      <c r="P111" s="77"/>
      <c r="Q111" s="77"/>
      <c r="R111" s="77"/>
      <c r="S111" s="77"/>
      <c r="T111" s="77"/>
      <c r="U111" s="77"/>
      <c r="V111" s="77"/>
      <c r="W111" s="77"/>
      <c r="X111" s="77"/>
      <c r="Y111" s="77"/>
      <c r="Z111" s="77"/>
      <c r="AA111" s="77"/>
      <c r="AB111" s="77"/>
      <c r="AC111" s="77"/>
      <c r="AD111" s="77"/>
      <c r="AE111" s="77"/>
      <c r="AF111" s="77"/>
    </row>
    <row r="112">
      <c r="A112" s="85" t="s">
        <v>4064</v>
      </c>
      <c r="B112" s="85" t="s">
        <v>4065</v>
      </c>
      <c r="C112" s="85" t="s">
        <v>3879</v>
      </c>
      <c r="D112" s="85"/>
      <c r="E112" s="85"/>
      <c r="F112" s="85"/>
      <c r="G112" s="86"/>
      <c r="H112" s="86"/>
      <c r="I112" s="86"/>
      <c r="J112" s="87"/>
      <c r="K112" s="88"/>
      <c r="L112" s="77"/>
      <c r="M112" s="77"/>
      <c r="N112" s="77"/>
      <c r="O112" s="77"/>
      <c r="P112" s="77"/>
      <c r="Q112" s="77"/>
      <c r="R112" s="77"/>
      <c r="S112" s="77"/>
      <c r="T112" s="77"/>
      <c r="U112" s="77"/>
      <c r="V112" s="77"/>
      <c r="W112" s="77"/>
      <c r="X112" s="77"/>
      <c r="Y112" s="77"/>
      <c r="Z112" s="77"/>
      <c r="AA112" s="77"/>
      <c r="AB112" s="77"/>
      <c r="AC112" s="77"/>
      <c r="AD112" s="77"/>
      <c r="AE112" s="77"/>
      <c r="AF112" s="77"/>
    </row>
    <row r="113">
      <c r="A113" s="85" t="s">
        <v>4066</v>
      </c>
      <c r="B113" s="85" t="s">
        <v>4067</v>
      </c>
      <c r="C113" s="85" t="s">
        <v>3879</v>
      </c>
      <c r="D113" s="85"/>
      <c r="E113" s="85"/>
      <c r="F113" s="85"/>
      <c r="G113" s="86"/>
      <c r="H113" s="86"/>
      <c r="I113" s="86"/>
      <c r="J113" s="87"/>
      <c r="K113" s="88"/>
      <c r="L113" s="77"/>
      <c r="M113" s="77"/>
      <c r="N113" s="77"/>
      <c r="O113" s="77"/>
      <c r="P113" s="77"/>
      <c r="Q113" s="77"/>
      <c r="R113" s="77"/>
      <c r="S113" s="77"/>
      <c r="T113" s="77"/>
      <c r="U113" s="77"/>
      <c r="V113" s="77"/>
      <c r="W113" s="77"/>
      <c r="X113" s="77"/>
      <c r="Y113" s="77"/>
      <c r="Z113" s="77"/>
      <c r="AA113" s="77"/>
      <c r="AB113" s="77"/>
      <c r="AC113" s="77"/>
      <c r="AD113" s="77"/>
      <c r="AE113" s="77"/>
      <c r="AF113" s="77"/>
    </row>
    <row r="114">
      <c r="A114" s="85" t="s">
        <v>805</v>
      </c>
      <c r="B114" s="85" t="s">
        <v>809</v>
      </c>
      <c r="C114" s="85" t="s">
        <v>3879</v>
      </c>
      <c r="D114" s="85"/>
      <c r="E114" s="85"/>
      <c r="F114" s="85"/>
      <c r="G114" s="86"/>
      <c r="H114" s="86"/>
      <c r="I114" s="86"/>
      <c r="J114" s="87"/>
      <c r="K114" s="88"/>
      <c r="L114" s="77"/>
      <c r="M114" s="77"/>
      <c r="N114" s="77"/>
      <c r="O114" s="77"/>
      <c r="P114" s="77"/>
      <c r="Q114" s="77"/>
      <c r="R114" s="77"/>
      <c r="S114" s="77"/>
      <c r="T114" s="77"/>
      <c r="U114" s="77"/>
      <c r="V114" s="77"/>
      <c r="W114" s="77"/>
      <c r="X114" s="77"/>
      <c r="Y114" s="77"/>
      <c r="Z114" s="77"/>
      <c r="AA114" s="77"/>
      <c r="AB114" s="77"/>
      <c r="AC114" s="77"/>
      <c r="AD114" s="77"/>
      <c r="AE114" s="77"/>
      <c r="AF114" s="77"/>
    </row>
    <row r="115">
      <c r="A115" s="85" t="s">
        <v>4068</v>
      </c>
      <c r="B115" s="85" t="s">
        <v>4069</v>
      </c>
      <c r="C115" s="85" t="s">
        <v>3890</v>
      </c>
      <c r="D115" s="85"/>
      <c r="E115" s="85"/>
      <c r="F115" s="85"/>
      <c r="G115" s="86"/>
      <c r="H115" s="86"/>
      <c r="I115" s="86"/>
      <c r="J115" s="87"/>
      <c r="K115" s="88"/>
      <c r="L115" s="77"/>
      <c r="M115" s="77"/>
      <c r="N115" s="77"/>
      <c r="O115" s="77"/>
      <c r="P115" s="77"/>
      <c r="Q115" s="77"/>
      <c r="R115" s="77"/>
      <c r="S115" s="77"/>
      <c r="T115" s="77"/>
      <c r="U115" s="77"/>
      <c r="V115" s="77"/>
      <c r="W115" s="77"/>
      <c r="X115" s="77"/>
      <c r="Y115" s="77"/>
      <c r="Z115" s="77"/>
      <c r="AA115" s="77"/>
      <c r="AB115" s="77"/>
      <c r="AC115" s="77"/>
      <c r="AD115" s="77"/>
      <c r="AE115" s="77"/>
      <c r="AF115" s="77"/>
    </row>
    <row r="116">
      <c r="A116" s="85" t="s">
        <v>4070</v>
      </c>
      <c r="B116" s="85" t="s">
        <v>4071</v>
      </c>
      <c r="C116" s="85" t="s">
        <v>3890</v>
      </c>
      <c r="D116" s="85"/>
      <c r="E116" s="85"/>
      <c r="F116" s="85"/>
      <c r="G116" s="86"/>
      <c r="H116" s="86"/>
      <c r="I116" s="86"/>
      <c r="J116" s="87"/>
      <c r="K116" s="88"/>
      <c r="L116" s="77"/>
      <c r="M116" s="77"/>
      <c r="N116" s="77"/>
      <c r="O116" s="77"/>
      <c r="P116" s="77"/>
      <c r="Q116" s="77"/>
      <c r="R116" s="77"/>
      <c r="S116" s="77"/>
      <c r="T116" s="77"/>
      <c r="U116" s="77"/>
      <c r="V116" s="77"/>
      <c r="W116" s="77"/>
      <c r="X116" s="77"/>
      <c r="Y116" s="77"/>
      <c r="Z116" s="77"/>
      <c r="AA116" s="77"/>
      <c r="AB116" s="77"/>
      <c r="AC116" s="77"/>
      <c r="AD116" s="77"/>
      <c r="AE116" s="77"/>
      <c r="AF116" s="77"/>
    </row>
    <row r="117">
      <c r="A117" s="85" t="s">
        <v>4072</v>
      </c>
      <c r="B117" s="85" t="s">
        <v>4073</v>
      </c>
      <c r="C117" s="85" t="s">
        <v>3879</v>
      </c>
      <c r="D117" s="85"/>
      <c r="E117" s="85"/>
      <c r="F117" s="85"/>
      <c r="G117" s="86"/>
      <c r="H117" s="86"/>
      <c r="I117" s="86"/>
      <c r="J117" s="87"/>
      <c r="K117" s="88"/>
      <c r="L117" s="77"/>
      <c r="M117" s="77"/>
      <c r="N117" s="77"/>
      <c r="O117" s="77"/>
      <c r="P117" s="77"/>
      <c r="Q117" s="77"/>
      <c r="R117" s="77"/>
      <c r="S117" s="77"/>
      <c r="T117" s="77"/>
      <c r="U117" s="77"/>
      <c r="V117" s="77"/>
      <c r="W117" s="77"/>
      <c r="X117" s="77"/>
      <c r="Y117" s="77"/>
      <c r="Z117" s="77"/>
      <c r="AA117" s="77"/>
      <c r="AB117" s="77"/>
      <c r="AC117" s="77"/>
      <c r="AD117" s="77"/>
      <c r="AE117" s="77"/>
      <c r="AF117" s="77"/>
    </row>
    <row r="118">
      <c r="A118" s="85" t="s">
        <v>4074</v>
      </c>
      <c r="B118" s="85" t="s">
        <v>4075</v>
      </c>
      <c r="C118" s="85" t="s">
        <v>3890</v>
      </c>
      <c r="D118" s="85"/>
      <c r="E118" s="85"/>
      <c r="F118" s="85"/>
      <c r="G118" s="86"/>
      <c r="H118" s="86"/>
      <c r="I118" s="86"/>
      <c r="J118" s="87"/>
      <c r="K118" s="88"/>
      <c r="L118" s="77"/>
      <c r="M118" s="77"/>
      <c r="N118" s="77"/>
      <c r="O118" s="77"/>
      <c r="P118" s="77"/>
      <c r="Q118" s="77"/>
      <c r="R118" s="77"/>
      <c r="S118" s="77"/>
      <c r="T118" s="77"/>
      <c r="U118" s="77"/>
      <c r="V118" s="77"/>
      <c r="W118" s="77"/>
      <c r="X118" s="77"/>
      <c r="Y118" s="77"/>
      <c r="Z118" s="77"/>
      <c r="AA118" s="77"/>
      <c r="AB118" s="77"/>
      <c r="AC118" s="77"/>
      <c r="AD118" s="77"/>
      <c r="AE118" s="77"/>
      <c r="AF118" s="77"/>
    </row>
    <row r="119">
      <c r="A119" s="85" t="s">
        <v>4076</v>
      </c>
      <c r="B119" s="85" t="s">
        <v>4077</v>
      </c>
      <c r="C119" s="85" t="s">
        <v>3890</v>
      </c>
      <c r="D119" s="85"/>
      <c r="E119" s="85"/>
      <c r="F119" s="85"/>
      <c r="G119" s="86"/>
      <c r="H119" s="86"/>
      <c r="I119" s="86"/>
      <c r="J119" s="87"/>
      <c r="K119" s="88"/>
      <c r="L119" s="77"/>
      <c r="M119" s="77"/>
      <c r="N119" s="77"/>
      <c r="O119" s="77"/>
      <c r="P119" s="77"/>
      <c r="Q119" s="77"/>
      <c r="R119" s="77"/>
      <c r="S119" s="77"/>
      <c r="T119" s="77"/>
      <c r="U119" s="77"/>
      <c r="V119" s="77"/>
      <c r="W119" s="77"/>
      <c r="X119" s="77"/>
      <c r="Y119" s="77"/>
      <c r="Z119" s="77"/>
      <c r="AA119" s="77"/>
      <c r="AB119" s="77"/>
      <c r="AC119" s="77"/>
      <c r="AD119" s="77"/>
      <c r="AE119" s="77"/>
      <c r="AF119" s="77"/>
    </row>
    <row r="120">
      <c r="A120" s="85" t="s">
        <v>4078</v>
      </c>
      <c r="B120" s="85" t="s">
        <v>4079</v>
      </c>
      <c r="C120" s="85" t="s">
        <v>3879</v>
      </c>
      <c r="D120" s="85"/>
      <c r="E120" s="85"/>
      <c r="F120" s="85"/>
      <c r="G120" s="86"/>
      <c r="H120" s="86"/>
      <c r="I120" s="86"/>
      <c r="J120" s="87"/>
      <c r="K120" s="88"/>
      <c r="L120" s="77"/>
      <c r="M120" s="77"/>
      <c r="N120" s="77"/>
      <c r="O120" s="77"/>
      <c r="P120" s="77"/>
      <c r="Q120" s="77"/>
      <c r="R120" s="77"/>
      <c r="S120" s="77"/>
      <c r="T120" s="77"/>
      <c r="U120" s="77"/>
      <c r="V120" s="77"/>
      <c r="W120" s="77"/>
      <c r="X120" s="77"/>
      <c r="Y120" s="77"/>
      <c r="Z120" s="77"/>
      <c r="AA120" s="77"/>
      <c r="AB120" s="77"/>
      <c r="AC120" s="77"/>
      <c r="AD120" s="77"/>
      <c r="AE120" s="77"/>
      <c r="AF120" s="77"/>
    </row>
    <row r="121">
      <c r="A121" s="85" t="s">
        <v>4080</v>
      </c>
      <c r="B121" s="85" t="s">
        <v>4081</v>
      </c>
      <c r="C121" s="85" t="s">
        <v>3879</v>
      </c>
      <c r="D121" s="85"/>
      <c r="E121" s="85"/>
      <c r="F121" s="85"/>
      <c r="G121" s="86"/>
      <c r="H121" s="86"/>
      <c r="I121" s="86"/>
      <c r="J121" s="87"/>
      <c r="K121" s="88"/>
      <c r="L121" s="77"/>
      <c r="M121" s="77"/>
      <c r="N121" s="77"/>
      <c r="O121" s="77"/>
      <c r="P121" s="77"/>
      <c r="Q121" s="77"/>
      <c r="R121" s="77"/>
      <c r="S121" s="77"/>
      <c r="T121" s="77"/>
      <c r="U121" s="77"/>
      <c r="V121" s="77"/>
      <c r="W121" s="77"/>
      <c r="X121" s="77"/>
      <c r="Y121" s="77"/>
      <c r="Z121" s="77"/>
      <c r="AA121" s="77"/>
      <c r="AB121" s="77"/>
      <c r="AC121" s="77"/>
      <c r="AD121" s="77"/>
      <c r="AE121" s="77"/>
      <c r="AF121" s="77"/>
    </row>
    <row r="122">
      <c r="A122" s="85" t="s">
        <v>970</v>
      </c>
      <c r="B122" s="85" t="s">
        <v>973</v>
      </c>
      <c r="C122" s="85" t="s">
        <v>3879</v>
      </c>
      <c r="D122" s="85"/>
      <c r="E122" s="85"/>
      <c r="F122" s="85"/>
      <c r="G122" s="86"/>
      <c r="H122" s="86"/>
      <c r="I122" s="86"/>
      <c r="J122" s="87"/>
      <c r="K122" s="88"/>
      <c r="L122" s="77"/>
      <c r="M122" s="77"/>
      <c r="N122" s="77"/>
      <c r="O122" s="77"/>
      <c r="P122" s="77"/>
      <c r="Q122" s="77"/>
      <c r="R122" s="77"/>
      <c r="S122" s="77"/>
      <c r="T122" s="77"/>
      <c r="U122" s="77"/>
      <c r="V122" s="77"/>
      <c r="W122" s="77"/>
      <c r="X122" s="77"/>
      <c r="Y122" s="77"/>
      <c r="Z122" s="77"/>
      <c r="AA122" s="77"/>
      <c r="AB122" s="77"/>
      <c r="AC122" s="77"/>
      <c r="AD122" s="77"/>
      <c r="AE122" s="77"/>
      <c r="AF122" s="77"/>
    </row>
    <row r="123">
      <c r="A123" s="85" t="s">
        <v>4082</v>
      </c>
      <c r="B123" s="85" t="s">
        <v>4083</v>
      </c>
      <c r="C123" s="85" t="s">
        <v>3890</v>
      </c>
      <c r="D123" s="85"/>
      <c r="E123" s="85"/>
      <c r="F123" s="85"/>
      <c r="G123" s="86"/>
      <c r="H123" s="86"/>
      <c r="I123" s="86"/>
      <c r="J123" s="87"/>
      <c r="K123" s="88"/>
      <c r="L123" s="77"/>
      <c r="M123" s="77"/>
      <c r="N123" s="77"/>
      <c r="O123" s="77"/>
      <c r="P123" s="77"/>
      <c r="Q123" s="77"/>
      <c r="R123" s="77"/>
      <c r="S123" s="77"/>
      <c r="T123" s="77"/>
      <c r="U123" s="77"/>
      <c r="V123" s="77"/>
      <c r="W123" s="77"/>
      <c r="X123" s="77"/>
      <c r="Y123" s="77"/>
      <c r="Z123" s="77"/>
      <c r="AA123" s="77"/>
      <c r="AB123" s="77"/>
      <c r="AC123" s="77"/>
      <c r="AD123" s="77"/>
      <c r="AE123" s="77"/>
      <c r="AF123" s="77"/>
    </row>
    <row r="124">
      <c r="A124" s="85" t="s">
        <v>4084</v>
      </c>
      <c r="B124" s="85" t="s">
        <v>4085</v>
      </c>
      <c r="C124" s="85" t="s">
        <v>3890</v>
      </c>
      <c r="D124" s="85"/>
      <c r="E124" s="85"/>
      <c r="F124" s="85"/>
      <c r="G124" s="86"/>
      <c r="H124" s="86"/>
      <c r="I124" s="86"/>
      <c r="J124" s="87"/>
      <c r="K124" s="88"/>
      <c r="L124" s="77"/>
      <c r="M124" s="77"/>
      <c r="N124" s="77"/>
      <c r="O124" s="77"/>
      <c r="P124" s="77"/>
      <c r="Q124" s="77"/>
      <c r="R124" s="77"/>
      <c r="S124" s="77"/>
      <c r="T124" s="77"/>
      <c r="U124" s="77"/>
      <c r="V124" s="77"/>
      <c r="W124" s="77"/>
      <c r="X124" s="77"/>
      <c r="Y124" s="77"/>
      <c r="Z124" s="77"/>
      <c r="AA124" s="77"/>
      <c r="AB124" s="77"/>
      <c r="AC124" s="77"/>
      <c r="AD124" s="77"/>
      <c r="AE124" s="77"/>
      <c r="AF124" s="77"/>
    </row>
    <row r="125">
      <c r="A125" s="85" t="s">
        <v>4086</v>
      </c>
      <c r="B125" s="85" t="s">
        <v>4087</v>
      </c>
      <c r="C125" s="85" t="s">
        <v>3890</v>
      </c>
      <c r="D125" s="85"/>
      <c r="E125" s="85"/>
      <c r="F125" s="85"/>
      <c r="G125" s="86"/>
      <c r="H125" s="86"/>
      <c r="I125" s="86"/>
      <c r="J125" s="87"/>
      <c r="K125" s="88"/>
      <c r="L125" s="77"/>
      <c r="M125" s="77"/>
      <c r="N125" s="77"/>
      <c r="O125" s="77"/>
      <c r="P125" s="77"/>
      <c r="Q125" s="77"/>
      <c r="R125" s="77"/>
      <c r="S125" s="77"/>
      <c r="T125" s="77"/>
      <c r="U125" s="77"/>
      <c r="V125" s="77"/>
      <c r="W125" s="77"/>
      <c r="X125" s="77"/>
      <c r="Y125" s="77"/>
      <c r="Z125" s="77"/>
      <c r="AA125" s="77"/>
      <c r="AB125" s="77"/>
      <c r="AC125" s="77"/>
      <c r="AD125" s="77"/>
      <c r="AE125" s="77"/>
      <c r="AF125" s="77"/>
    </row>
    <row r="126">
      <c r="A126" s="85" t="s">
        <v>4088</v>
      </c>
      <c r="B126" s="85" t="s">
        <v>4089</v>
      </c>
      <c r="C126" s="85" t="s">
        <v>3890</v>
      </c>
      <c r="D126" s="85"/>
      <c r="E126" s="85"/>
      <c r="F126" s="85"/>
      <c r="G126" s="86"/>
      <c r="H126" s="86"/>
      <c r="I126" s="86"/>
      <c r="J126" s="87"/>
      <c r="K126" s="88"/>
      <c r="L126" s="77"/>
      <c r="M126" s="77"/>
      <c r="N126" s="77"/>
      <c r="O126" s="77"/>
      <c r="P126" s="77"/>
      <c r="Q126" s="77"/>
      <c r="R126" s="77"/>
      <c r="S126" s="77"/>
      <c r="T126" s="77"/>
      <c r="U126" s="77"/>
      <c r="V126" s="77"/>
      <c r="W126" s="77"/>
      <c r="X126" s="77"/>
      <c r="Y126" s="77"/>
      <c r="Z126" s="77"/>
      <c r="AA126" s="77"/>
      <c r="AB126" s="77"/>
      <c r="AC126" s="77"/>
      <c r="AD126" s="77"/>
      <c r="AE126" s="77"/>
      <c r="AF126" s="77"/>
    </row>
    <row r="127">
      <c r="A127" s="85" t="s">
        <v>4090</v>
      </c>
      <c r="B127" s="85" t="s">
        <v>4091</v>
      </c>
      <c r="C127" s="85" t="s">
        <v>3890</v>
      </c>
      <c r="D127" s="85"/>
      <c r="E127" s="85"/>
      <c r="F127" s="85"/>
      <c r="G127" s="86"/>
      <c r="H127" s="86"/>
      <c r="I127" s="86"/>
      <c r="J127" s="87"/>
      <c r="K127" s="88"/>
      <c r="L127" s="77"/>
      <c r="M127" s="77"/>
      <c r="N127" s="77"/>
      <c r="O127" s="77"/>
      <c r="P127" s="77"/>
      <c r="Q127" s="77"/>
      <c r="R127" s="77"/>
      <c r="S127" s="77"/>
      <c r="T127" s="77"/>
      <c r="U127" s="77"/>
      <c r="V127" s="77"/>
      <c r="W127" s="77"/>
      <c r="X127" s="77"/>
      <c r="Y127" s="77"/>
      <c r="Z127" s="77"/>
      <c r="AA127" s="77"/>
      <c r="AB127" s="77"/>
      <c r="AC127" s="77"/>
      <c r="AD127" s="77"/>
      <c r="AE127" s="77"/>
      <c r="AF127" s="77"/>
    </row>
    <row r="128">
      <c r="A128" s="85" t="s">
        <v>4092</v>
      </c>
      <c r="B128" s="85" t="s">
        <v>4093</v>
      </c>
      <c r="C128" s="85" t="s">
        <v>3890</v>
      </c>
      <c r="D128" s="85"/>
      <c r="E128" s="85"/>
      <c r="F128" s="85"/>
      <c r="G128" s="86"/>
      <c r="H128" s="86"/>
      <c r="I128" s="86"/>
      <c r="J128" s="87"/>
      <c r="K128" s="88"/>
      <c r="L128" s="77"/>
      <c r="M128" s="77"/>
      <c r="N128" s="77"/>
      <c r="O128" s="77"/>
      <c r="P128" s="77"/>
      <c r="Q128" s="77"/>
      <c r="R128" s="77"/>
      <c r="S128" s="77"/>
      <c r="T128" s="77"/>
      <c r="U128" s="77"/>
      <c r="V128" s="77"/>
      <c r="W128" s="77"/>
      <c r="X128" s="77"/>
      <c r="Y128" s="77"/>
      <c r="Z128" s="77"/>
      <c r="AA128" s="77"/>
      <c r="AB128" s="77"/>
      <c r="AC128" s="77"/>
      <c r="AD128" s="77"/>
      <c r="AE128" s="77"/>
      <c r="AF128" s="77"/>
    </row>
    <row r="129">
      <c r="A129" s="85" t="s">
        <v>4094</v>
      </c>
      <c r="B129" s="85" t="s">
        <v>4095</v>
      </c>
      <c r="C129" s="85" t="s">
        <v>3890</v>
      </c>
      <c r="D129" s="85"/>
      <c r="E129" s="85"/>
      <c r="F129" s="85"/>
      <c r="G129" s="86"/>
      <c r="H129" s="86"/>
      <c r="I129" s="86"/>
      <c r="J129" s="87"/>
      <c r="K129" s="88"/>
      <c r="L129" s="77"/>
      <c r="M129" s="77"/>
      <c r="N129" s="77"/>
      <c r="O129" s="77"/>
      <c r="P129" s="77"/>
      <c r="Q129" s="77"/>
      <c r="R129" s="77"/>
      <c r="S129" s="77"/>
      <c r="T129" s="77"/>
      <c r="U129" s="77"/>
      <c r="V129" s="77"/>
      <c r="W129" s="77"/>
      <c r="X129" s="77"/>
      <c r="Y129" s="77"/>
      <c r="Z129" s="77"/>
      <c r="AA129" s="77"/>
      <c r="AB129" s="77"/>
      <c r="AC129" s="77"/>
      <c r="AD129" s="77"/>
      <c r="AE129" s="77"/>
      <c r="AF129" s="77"/>
    </row>
    <row r="130">
      <c r="A130" s="85" t="s">
        <v>4096</v>
      </c>
      <c r="B130" s="85" t="s">
        <v>4097</v>
      </c>
      <c r="C130" s="85" t="s">
        <v>3890</v>
      </c>
      <c r="D130" s="85"/>
      <c r="E130" s="85"/>
      <c r="F130" s="85"/>
      <c r="G130" s="86"/>
      <c r="H130" s="86"/>
      <c r="I130" s="86"/>
      <c r="J130" s="87"/>
      <c r="K130" s="88"/>
      <c r="L130" s="77"/>
      <c r="M130" s="77"/>
      <c r="N130" s="77"/>
      <c r="O130" s="77"/>
      <c r="P130" s="77"/>
      <c r="Q130" s="77"/>
      <c r="R130" s="77"/>
      <c r="S130" s="77"/>
      <c r="T130" s="77"/>
      <c r="U130" s="77"/>
      <c r="V130" s="77"/>
      <c r="W130" s="77"/>
      <c r="X130" s="77"/>
      <c r="Y130" s="77"/>
      <c r="Z130" s="77"/>
      <c r="AA130" s="77"/>
      <c r="AB130" s="77"/>
      <c r="AC130" s="77"/>
      <c r="AD130" s="77"/>
      <c r="AE130" s="77"/>
      <c r="AF130" s="77"/>
    </row>
    <row r="131">
      <c r="A131" s="85" t="s">
        <v>4098</v>
      </c>
      <c r="B131" s="85" t="s">
        <v>4099</v>
      </c>
      <c r="C131" s="85" t="s">
        <v>3890</v>
      </c>
      <c r="D131" s="85"/>
      <c r="E131" s="85"/>
      <c r="F131" s="85"/>
      <c r="G131" s="86"/>
      <c r="H131" s="86"/>
      <c r="I131" s="86"/>
      <c r="J131" s="87"/>
      <c r="K131" s="88"/>
      <c r="L131" s="77"/>
      <c r="M131" s="77"/>
      <c r="N131" s="77"/>
      <c r="O131" s="77"/>
      <c r="P131" s="77"/>
      <c r="Q131" s="77"/>
      <c r="R131" s="77"/>
      <c r="S131" s="77"/>
      <c r="T131" s="77"/>
      <c r="U131" s="77"/>
      <c r="V131" s="77"/>
      <c r="W131" s="77"/>
      <c r="X131" s="77"/>
      <c r="Y131" s="77"/>
      <c r="Z131" s="77"/>
      <c r="AA131" s="77"/>
      <c r="AB131" s="77"/>
      <c r="AC131" s="77"/>
      <c r="AD131" s="77"/>
      <c r="AE131" s="77"/>
      <c r="AF131" s="77"/>
    </row>
    <row r="132">
      <c r="A132" s="85" t="s">
        <v>4100</v>
      </c>
      <c r="B132" s="85" t="s">
        <v>4101</v>
      </c>
      <c r="C132" s="85" t="s">
        <v>3890</v>
      </c>
      <c r="D132" s="85"/>
      <c r="E132" s="85"/>
      <c r="F132" s="85"/>
      <c r="G132" s="86"/>
      <c r="H132" s="86"/>
      <c r="I132" s="86"/>
      <c r="J132" s="87"/>
      <c r="K132" s="88"/>
      <c r="L132" s="77"/>
      <c r="M132" s="77"/>
      <c r="N132" s="77"/>
      <c r="O132" s="77"/>
      <c r="P132" s="77"/>
      <c r="Q132" s="77"/>
      <c r="R132" s="77"/>
      <c r="S132" s="77"/>
      <c r="T132" s="77"/>
      <c r="U132" s="77"/>
      <c r="V132" s="77"/>
      <c r="W132" s="77"/>
      <c r="X132" s="77"/>
      <c r="Y132" s="77"/>
      <c r="Z132" s="77"/>
      <c r="AA132" s="77"/>
      <c r="AB132" s="77"/>
      <c r="AC132" s="77"/>
      <c r="AD132" s="77"/>
      <c r="AE132" s="77"/>
      <c r="AF132" s="77"/>
    </row>
    <row r="133">
      <c r="A133" s="85" t="s">
        <v>4102</v>
      </c>
      <c r="B133" s="85" t="s">
        <v>4103</v>
      </c>
      <c r="C133" s="85" t="s">
        <v>3879</v>
      </c>
      <c r="D133" s="85"/>
      <c r="E133" s="85"/>
      <c r="F133" s="85"/>
      <c r="G133" s="86"/>
      <c r="H133" s="86"/>
      <c r="I133" s="86"/>
      <c r="J133" s="87"/>
      <c r="K133" s="88"/>
      <c r="L133" s="77"/>
      <c r="M133" s="77"/>
      <c r="N133" s="77"/>
      <c r="O133" s="77"/>
      <c r="P133" s="77"/>
      <c r="Q133" s="77"/>
      <c r="R133" s="77"/>
      <c r="S133" s="77"/>
      <c r="T133" s="77"/>
      <c r="U133" s="77"/>
      <c r="V133" s="77"/>
      <c r="W133" s="77"/>
      <c r="X133" s="77"/>
      <c r="Y133" s="77"/>
      <c r="Z133" s="77"/>
      <c r="AA133" s="77"/>
      <c r="AB133" s="77"/>
      <c r="AC133" s="77"/>
      <c r="AD133" s="77"/>
      <c r="AE133" s="77"/>
      <c r="AF133" s="77"/>
    </row>
    <row r="134">
      <c r="A134" s="85" t="s">
        <v>4104</v>
      </c>
      <c r="B134" s="85" t="s">
        <v>4105</v>
      </c>
      <c r="C134" s="85" t="s">
        <v>3879</v>
      </c>
      <c r="D134" s="85"/>
      <c r="E134" s="85"/>
      <c r="F134" s="85"/>
      <c r="G134" s="86"/>
      <c r="H134" s="86"/>
      <c r="I134" s="86"/>
      <c r="J134" s="87"/>
      <c r="K134" s="88"/>
      <c r="L134" s="77"/>
      <c r="M134" s="77"/>
      <c r="N134" s="77"/>
      <c r="O134" s="77"/>
      <c r="P134" s="77"/>
      <c r="Q134" s="77"/>
      <c r="R134" s="77"/>
      <c r="S134" s="77"/>
      <c r="T134" s="77"/>
      <c r="U134" s="77"/>
      <c r="V134" s="77"/>
      <c r="W134" s="77"/>
      <c r="X134" s="77"/>
      <c r="Y134" s="77"/>
      <c r="Z134" s="77"/>
      <c r="AA134" s="77"/>
      <c r="AB134" s="77"/>
      <c r="AC134" s="77"/>
      <c r="AD134" s="77"/>
      <c r="AE134" s="77"/>
      <c r="AF134" s="77"/>
    </row>
    <row r="135">
      <c r="A135" s="85" t="s">
        <v>4106</v>
      </c>
      <c r="B135" s="85" t="s">
        <v>4107</v>
      </c>
      <c r="C135" s="85" t="s">
        <v>3879</v>
      </c>
      <c r="D135" s="85"/>
      <c r="E135" s="85"/>
      <c r="F135" s="85"/>
      <c r="G135" s="86"/>
      <c r="H135" s="86"/>
      <c r="I135" s="86"/>
      <c r="J135" s="87"/>
      <c r="K135" s="88"/>
      <c r="L135" s="77"/>
      <c r="M135" s="77"/>
      <c r="N135" s="77"/>
      <c r="O135" s="77"/>
      <c r="P135" s="77"/>
      <c r="Q135" s="77"/>
      <c r="R135" s="77"/>
      <c r="S135" s="77"/>
      <c r="T135" s="77"/>
      <c r="U135" s="77"/>
      <c r="V135" s="77"/>
      <c r="W135" s="77"/>
      <c r="X135" s="77"/>
      <c r="Y135" s="77"/>
      <c r="Z135" s="77"/>
      <c r="AA135" s="77"/>
      <c r="AB135" s="77"/>
      <c r="AC135" s="77"/>
      <c r="AD135" s="77"/>
      <c r="AE135" s="77"/>
      <c r="AF135" s="77"/>
    </row>
    <row r="136">
      <c r="A136" s="85" t="s">
        <v>4108</v>
      </c>
      <c r="B136" s="85" t="s">
        <v>4109</v>
      </c>
      <c r="C136" s="85" t="s">
        <v>3879</v>
      </c>
      <c r="D136" s="85"/>
      <c r="E136" s="85"/>
      <c r="F136" s="85"/>
      <c r="G136" s="86"/>
      <c r="H136" s="86"/>
      <c r="I136" s="86"/>
      <c r="J136" s="87"/>
      <c r="K136" s="88"/>
      <c r="L136" s="77"/>
      <c r="M136" s="77"/>
      <c r="N136" s="77"/>
      <c r="O136" s="77"/>
      <c r="P136" s="77"/>
      <c r="Q136" s="77"/>
      <c r="R136" s="77"/>
      <c r="S136" s="77"/>
      <c r="T136" s="77"/>
      <c r="U136" s="77"/>
      <c r="V136" s="77"/>
      <c r="W136" s="77"/>
      <c r="X136" s="77"/>
      <c r="Y136" s="77"/>
      <c r="Z136" s="77"/>
      <c r="AA136" s="77"/>
      <c r="AB136" s="77"/>
      <c r="AC136" s="77"/>
      <c r="AD136" s="77"/>
      <c r="AE136" s="77"/>
      <c r="AF136" s="77"/>
    </row>
    <row r="137">
      <c r="A137" s="85" t="s">
        <v>4110</v>
      </c>
      <c r="B137" s="85" t="s">
        <v>4111</v>
      </c>
      <c r="C137" s="85" t="s">
        <v>3890</v>
      </c>
      <c r="D137" s="85"/>
      <c r="E137" s="85"/>
      <c r="F137" s="85"/>
      <c r="G137" s="86"/>
      <c r="H137" s="86"/>
      <c r="I137" s="86"/>
      <c r="J137" s="87"/>
      <c r="K137" s="88"/>
      <c r="L137" s="77"/>
      <c r="M137" s="77"/>
      <c r="N137" s="77"/>
      <c r="O137" s="77"/>
      <c r="P137" s="77"/>
      <c r="Q137" s="77"/>
      <c r="R137" s="77"/>
      <c r="S137" s="77"/>
      <c r="T137" s="77"/>
      <c r="U137" s="77"/>
      <c r="V137" s="77"/>
      <c r="W137" s="77"/>
      <c r="X137" s="77"/>
      <c r="Y137" s="77"/>
      <c r="Z137" s="77"/>
      <c r="AA137" s="77"/>
      <c r="AB137" s="77"/>
      <c r="AC137" s="77"/>
      <c r="AD137" s="77"/>
      <c r="AE137" s="77"/>
      <c r="AF137" s="77"/>
    </row>
    <row r="138">
      <c r="A138" s="85" t="s">
        <v>1191</v>
      </c>
      <c r="B138" s="85" t="s">
        <v>1194</v>
      </c>
      <c r="C138" s="85" t="s">
        <v>3879</v>
      </c>
      <c r="D138" s="85"/>
      <c r="E138" s="85"/>
      <c r="F138" s="85"/>
      <c r="G138" s="86"/>
      <c r="H138" s="86"/>
      <c r="I138" s="86"/>
      <c r="J138" s="87"/>
      <c r="K138" s="88"/>
      <c r="L138" s="77"/>
      <c r="M138" s="77"/>
      <c r="N138" s="77"/>
      <c r="O138" s="77"/>
      <c r="P138" s="77"/>
      <c r="Q138" s="77"/>
      <c r="R138" s="77"/>
      <c r="S138" s="77"/>
      <c r="T138" s="77"/>
      <c r="U138" s="77"/>
      <c r="V138" s="77"/>
      <c r="W138" s="77"/>
      <c r="X138" s="77"/>
      <c r="Y138" s="77"/>
      <c r="Z138" s="77"/>
      <c r="AA138" s="77"/>
      <c r="AB138" s="77"/>
      <c r="AC138" s="77"/>
      <c r="AD138" s="77"/>
      <c r="AE138" s="77"/>
      <c r="AF138" s="77"/>
    </row>
    <row r="139">
      <c r="A139" s="85" t="s">
        <v>4112</v>
      </c>
      <c r="B139" s="85" t="s">
        <v>4113</v>
      </c>
      <c r="C139" s="85" t="s">
        <v>3879</v>
      </c>
      <c r="D139" s="85"/>
      <c r="E139" s="85"/>
      <c r="F139" s="85"/>
      <c r="G139" s="86"/>
      <c r="H139" s="86"/>
      <c r="I139" s="86"/>
      <c r="J139" s="87"/>
      <c r="K139" s="88"/>
      <c r="L139" s="77"/>
      <c r="M139" s="77"/>
      <c r="N139" s="77"/>
      <c r="O139" s="77"/>
      <c r="P139" s="77"/>
      <c r="Q139" s="77"/>
      <c r="R139" s="77"/>
      <c r="S139" s="77"/>
      <c r="T139" s="77"/>
      <c r="U139" s="77"/>
      <c r="V139" s="77"/>
      <c r="W139" s="77"/>
      <c r="X139" s="77"/>
      <c r="Y139" s="77"/>
      <c r="Z139" s="77"/>
      <c r="AA139" s="77"/>
      <c r="AB139" s="77"/>
      <c r="AC139" s="77"/>
      <c r="AD139" s="77"/>
      <c r="AE139" s="77"/>
      <c r="AF139" s="77"/>
    </row>
    <row r="140">
      <c r="A140" s="85" t="s">
        <v>4114</v>
      </c>
      <c r="B140" s="85" t="s">
        <v>4115</v>
      </c>
      <c r="C140" s="85" t="s">
        <v>3890</v>
      </c>
      <c r="D140" s="85"/>
      <c r="E140" s="85"/>
      <c r="F140" s="85"/>
      <c r="G140" s="86"/>
      <c r="H140" s="86"/>
      <c r="I140" s="86"/>
      <c r="J140" s="87"/>
      <c r="K140" s="88"/>
      <c r="L140" s="77"/>
      <c r="M140" s="77"/>
      <c r="N140" s="77"/>
      <c r="O140" s="77"/>
      <c r="P140" s="77"/>
      <c r="Q140" s="77"/>
      <c r="R140" s="77"/>
      <c r="S140" s="77"/>
      <c r="T140" s="77"/>
      <c r="U140" s="77"/>
      <c r="V140" s="77"/>
      <c r="W140" s="77"/>
      <c r="X140" s="77"/>
      <c r="Y140" s="77"/>
      <c r="Z140" s="77"/>
      <c r="AA140" s="77"/>
      <c r="AB140" s="77"/>
      <c r="AC140" s="77"/>
      <c r="AD140" s="77"/>
      <c r="AE140" s="77"/>
      <c r="AF140" s="77"/>
    </row>
    <row r="141">
      <c r="A141" s="85" t="s">
        <v>4116</v>
      </c>
      <c r="B141" s="85" t="s">
        <v>4117</v>
      </c>
      <c r="C141" s="85" t="s">
        <v>3879</v>
      </c>
      <c r="D141" s="85"/>
      <c r="E141" s="85"/>
      <c r="F141" s="85"/>
      <c r="G141" s="86"/>
      <c r="H141" s="86"/>
      <c r="I141" s="86"/>
      <c r="J141" s="87"/>
      <c r="K141" s="88"/>
      <c r="L141" s="77"/>
      <c r="M141" s="77"/>
      <c r="N141" s="77"/>
      <c r="O141" s="77"/>
      <c r="P141" s="77"/>
      <c r="Q141" s="77"/>
      <c r="R141" s="77"/>
      <c r="S141" s="77"/>
      <c r="T141" s="77"/>
      <c r="U141" s="77"/>
      <c r="V141" s="77"/>
      <c r="W141" s="77"/>
      <c r="X141" s="77"/>
      <c r="Y141" s="77"/>
      <c r="Z141" s="77"/>
      <c r="AA141" s="77"/>
      <c r="AB141" s="77"/>
      <c r="AC141" s="77"/>
      <c r="AD141" s="77"/>
      <c r="AE141" s="77"/>
      <c r="AF141" s="77"/>
    </row>
    <row r="142">
      <c r="A142" s="85" t="s">
        <v>4118</v>
      </c>
      <c r="B142" s="85" t="s">
        <v>4119</v>
      </c>
      <c r="C142" s="85" t="s">
        <v>3890</v>
      </c>
      <c r="D142" s="85"/>
      <c r="E142" s="85"/>
      <c r="F142" s="85"/>
      <c r="G142" s="86"/>
      <c r="H142" s="86"/>
      <c r="I142" s="86"/>
      <c r="J142" s="87"/>
      <c r="K142" s="88"/>
      <c r="L142" s="77"/>
      <c r="M142" s="77"/>
      <c r="N142" s="77"/>
      <c r="O142" s="77"/>
      <c r="P142" s="77"/>
      <c r="Q142" s="77"/>
      <c r="R142" s="77"/>
      <c r="S142" s="77"/>
      <c r="T142" s="77"/>
      <c r="U142" s="77"/>
      <c r="V142" s="77"/>
      <c r="W142" s="77"/>
      <c r="X142" s="77"/>
      <c r="Y142" s="77"/>
      <c r="Z142" s="77"/>
      <c r="AA142" s="77"/>
      <c r="AB142" s="77"/>
      <c r="AC142" s="77"/>
      <c r="AD142" s="77"/>
      <c r="AE142" s="77"/>
      <c r="AF142" s="77"/>
    </row>
    <row r="143">
      <c r="A143" s="85" t="s">
        <v>1254</v>
      </c>
      <c r="B143" s="85" t="s">
        <v>1257</v>
      </c>
      <c r="C143" s="85" t="s">
        <v>3879</v>
      </c>
      <c r="D143" s="85"/>
      <c r="E143" s="85"/>
      <c r="F143" s="85"/>
      <c r="G143" s="86"/>
      <c r="H143" s="86"/>
      <c r="I143" s="86"/>
      <c r="J143" s="87"/>
      <c r="K143" s="88"/>
      <c r="L143" s="77"/>
      <c r="M143" s="77"/>
      <c r="N143" s="77"/>
      <c r="O143" s="77"/>
      <c r="P143" s="77"/>
      <c r="Q143" s="77"/>
      <c r="R143" s="77"/>
      <c r="S143" s="77"/>
      <c r="T143" s="77"/>
      <c r="U143" s="77"/>
      <c r="V143" s="77"/>
      <c r="W143" s="77"/>
      <c r="X143" s="77"/>
      <c r="Y143" s="77"/>
      <c r="Z143" s="77"/>
      <c r="AA143" s="77"/>
      <c r="AB143" s="77"/>
      <c r="AC143" s="77"/>
      <c r="AD143" s="77"/>
      <c r="AE143" s="77"/>
      <c r="AF143" s="77"/>
    </row>
    <row r="144">
      <c r="A144" s="85" t="s">
        <v>1277</v>
      </c>
      <c r="B144" s="85" t="s">
        <v>1280</v>
      </c>
      <c r="C144" s="85" t="s">
        <v>3879</v>
      </c>
      <c r="D144" s="85"/>
      <c r="E144" s="85"/>
      <c r="F144" s="85"/>
      <c r="G144" s="86"/>
      <c r="H144" s="86"/>
      <c r="I144" s="86"/>
      <c r="J144" s="87"/>
      <c r="K144" s="88"/>
      <c r="L144" s="77"/>
      <c r="M144" s="77"/>
      <c r="N144" s="77"/>
      <c r="O144" s="77"/>
      <c r="P144" s="77"/>
      <c r="Q144" s="77"/>
      <c r="R144" s="77"/>
      <c r="S144" s="77"/>
      <c r="T144" s="77"/>
      <c r="U144" s="77"/>
      <c r="V144" s="77"/>
      <c r="W144" s="77"/>
      <c r="X144" s="77"/>
      <c r="Y144" s="77"/>
      <c r="Z144" s="77"/>
      <c r="AA144" s="77"/>
      <c r="AB144" s="77"/>
      <c r="AC144" s="77"/>
      <c r="AD144" s="77"/>
      <c r="AE144" s="77"/>
      <c r="AF144" s="77"/>
    </row>
    <row r="145">
      <c r="A145" s="85" t="s">
        <v>4120</v>
      </c>
      <c r="B145" s="85" t="s">
        <v>4121</v>
      </c>
      <c r="C145" s="85" t="s">
        <v>3879</v>
      </c>
      <c r="D145" s="85"/>
      <c r="E145" s="85"/>
      <c r="F145" s="85"/>
      <c r="G145" s="86"/>
      <c r="H145" s="86"/>
      <c r="I145" s="86"/>
      <c r="J145" s="87"/>
      <c r="K145" s="88"/>
      <c r="L145" s="77"/>
      <c r="M145" s="77"/>
      <c r="N145" s="77"/>
      <c r="O145" s="77"/>
      <c r="P145" s="77"/>
      <c r="Q145" s="77"/>
      <c r="R145" s="77"/>
      <c r="S145" s="77"/>
      <c r="T145" s="77"/>
      <c r="U145" s="77"/>
      <c r="V145" s="77"/>
      <c r="W145" s="77"/>
      <c r="X145" s="77"/>
      <c r="Y145" s="77"/>
      <c r="Z145" s="77"/>
      <c r="AA145" s="77"/>
      <c r="AB145" s="77"/>
      <c r="AC145" s="77"/>
      <c r="AD145" s="77"/>
      <c r="AE145" s="77"/>
      <c r="AF145" s="77"/>
    </row>
    <row r="146">
      <c r="A146" s="85" t="s">
        <v>4122</v>
      </c>
      <c r="B146" s="85" t="s">
        <v>4123</v>
      </c>
      <c r="C146" s="85" t="s">
        <v>3879</v>
      </c>
      <c r="D146" s="85"/>
      <c r="E146" s="85"/>
      <c r="F146" s="85"/>
      <c r="G146" s="86"/>
      <c r="H146" s="86"/>
      <c r="I146" s="86"/>
      <c r="J146" s="87"/>
      <c r="K146" s="88"/>
      <c r="L146" s="77"/>
      <c r="M146" s="77"/>
      <c r="N146" s="77"/>
      <c r="O146" s="77"/>
      <c r="P146" s="77"/>
      <c r="Q146" s="77"/>
      <c r="R146" s="77"/>
      <c r="S146" s="77"/>
      <c r="T146" s="77"/>
      <c r="U146" s="77"/>
      <c r="V146" s="77"/>
      <c r="W146" s="77"/>
      <c r="X146" s="77"/>
      <c r="Y146" s="77"/>
      <c r="Z146" s="77"/>
      <c r="AA146" s="77"/>
      <c r="AB146" s="77"/>
      <c r="AC146" s="77"/>
      <c r="AD146" s="77"/>
      <c r="AE146" s="77"/>
      <c r="AF146" s="77"/>
    </row>
    <row r="147">
      <c r="A147" s="85" t="s">
        <v>4124</v>
      </c>
      <c r="B147" s="85" t="s">
        <v>4125</v>
      </c>
      <c r="C147" s="85" t="s">
        <v>3879</v>
      </c>
      <c r="D147" s="85"/>
      <c r="E147" s="85"/>
      <c r="F147" s="85"/>
      <c r="G147" s="86"/>
      <c r="H147" s="86"/>
      <c r="I147" s="86"/>
      <c r="J147" s="87"/>
      <c r="K147" s="88"/>
      <c r="L147" s="77"/>
      <c r="M147" s="77"/>
      <c r="N147" s="77"/>
      <c r="O147" s="77"/>
      <c r="P147" s="77"/>
      <c r="Q147" s="77"/>
      <c r="R147" s="77"/>
      <c r="S147" s="77"/>
      <c r="T147" s="77"/>
      <c r="U147" s="77"/>
      <c r="V147" s="77"/>
      <c r="W147" s="77"/>
      <c r="X147" s="77"/>
      <c r="Y147" s="77"/>
      <c r="Z147" s="77"/>
      <c r="AA147" s="77"/>
      <c r="AB147" s="77"/>
      <c r="AC147" s="77"/>
      <c r="AD147" s="77"/>
      <c r="AE147" s="77"/>
      <c r="AF147" s="77"/>
    </row>
    <row r="148">
      <c r="A148" s="85" t="s">
        <v>4126</v>
      </c>
      <c r="B148" s="85" t="s">
        <v>4127</v>
      </c>
      <c r="C148" s="85" t="s">
        <v>3879</v>
      </c>
      <c r="D148" s="85"/>
      <c r="E148" s="85"/>
      <c r="F148" s="85"/>
      <c r="G148" s="86"/>
      <c r="H148" s="86"/>
      <c r="I148" s="86"/>
      <c r="J148" s="87"/>
      <c r="K148" s="88"/>
      <c r="L148" s="77"/>
      <c r="M148" s="77"/>
      <c r="N148" s="77"/>
      <c r="O148" s="77"/>
      <c r="P148" s="77"/>
      <c r="Q148" s="77"/>
      <c r="R148" s="77"/>
      <c r="S148" s="77"/>
      <c r="T148" s="77"/>
      <c r="U148" s="77"/>
      <c r="V148" s="77"/>
      <c r="W148" s="77"/>
      <c r="X148" s="77"/>
      <c r="Y148" s="77"/>
      <c r="Z148" s="77"/>
      <c r="AA148" s="77"/>
      <c r="AB148" s="77"/>
      <c r="AC148" s="77"/>
      <c r="AD148" s="77"/>
      <c r="AE148" s="77"/>
      <c r="AF148" s="77"/>
    </row>
    <row r="149">
      <c r="A149" s="85" t="s">
        <v>4128</v>
      </c>
      <c r="B149" s="85" t="s">
        <v>4129</v>
      </c>
      <c r="C149" s="85" t="s">
        <v>3879</v>
      </c>
      <c r="D149" s="85"/>
      <c r="E149" s="85"/>
      <c r="F149" s="85"/>
      <c r="G149" s="86"/>
      <c r="H149" s="86"/>
      <c r="I149" s="86"/>
      <c r="J149" s="87"/>
      <c r="K149" s="88"/>
      <c r="L149" s="77"/>
      <c r="M149" s="77"/>
      <c r="N149" s="77"/>
      <c r="O149" s="77"/>
      <c r="P149" s="77"/>
      <c r="Q149" s="77"/>
      <c r="R149" s="77"/>
      <c r="S149" s="77"/>
      <c r="T149" s="77"/>
      <c r="U149" s="77"/>
      <c r="V149" s="77"/>
      <c r="W149" s="77"/>
      <c r="X149" s="77"/>
      <c r="Y149" s="77"/>
      <c r="Z149" s="77"/>
      <c r="AA149" s="77"/>
      <c r="AB149" s="77"/>
      <c r="AC149" s="77"/>
      <c r="AD149" s="77"/>
      <c r="AE149" s="77"/>
      <c r="AF149" s="77"/>
    </row>
    <row r="150">
      <c r="A150" s="85" t="s">
        <v>4130</v>
      </c>
      <c r="B150" s="85" t="s">
        <v>4131</v>
      </c>
      <c r="C150" s="85" t="s">
        <v>3890</v>
      </c>
      <c r="D150" s="85"/>
      <c r="E150" s="85"/>
      <c r="F150" s="85"/>
      <c r="G150" s="86"/>
      <c r="H150" s="86"/>
      <c r="I150" s="86"/>
      <c r="J150" s="87"/>
      <c r="K150" s="88"/>
      <c r="L150" s="77"/>
      <c r="M150" s="77"/>
      <c r="N150" s="77"/>
      <c r="O150" s="77"/>
      <c r="P150" s="77"/>
      <c r="Q150" s="77"/>
      <c r="R150" s="77"/>
      <c r="S150" s="77"/>
      <c r="T150" s="77"/>
      <c r="U150" s="77"/>
      <c r="V150" s="77"/>
      <c r="W150" s="77"/>
      <c r="X150" s="77"/>
      <c r="Y150" s="77"/>
      <c r="Z150" s="77"/>
      <c r="AA150" s="77"/>
      <c r="AB150" s="77"/>
      <c r="AC150" s="77"/>
      <c r="AD150" s="77"/>
      <c r="AE150" s="77"/>
      <c r="AF150" s="77"/>
    </row>
    <row r="151">
      <c r="A151" s="85" t="s">
        <v>4132</v>
      </c>
      <c r="B151" s="85" t="s">
        <v>4133</v>
      </c>
      <c r="C151" s="85" t="s">
        <v>3890</v>
      </c>
      <c r="D151" s="85"/>
      <c r="E151" s="85"/>
      <c r="F151" s="85"/>
      <c r="G151" s="86"/>
      <c r="H151" s="86"/>
      <c r="I151" s="86"/>
      <c r="J151" s="87"/>
      <c r="K151" s="88"/>
      <c r="L151" s="77"/>
      <c r="M151" s="77"/>
      <c r="N151" s="77"/>
      <c r="O151" s="77"/>
      <c r="P151" s="77"/>
      <c r="Q151" s="77"/>
      <c r="R151" s="77"/>
      <c r="S151" s="77"/>
      <c r="T151" s="77"/>
      <c r="U151" s="77"/>
      <c r="V151" s="77"/>
      <c r="W151" s="77"/>
      <c r="X151" s="77"/>
      <c r="Y151" s="77"/>
      <c r="Z151" s="77"/>
      <c r="AA151" s="77"/>
      <c r="AB151" s="77"/>
      <c r="AC151" s="77"/>
      <c r="AD151" s="77"/>
      <c r="AE151" s="77"/>
      <c r="AF151" s="77"/>
    </row>
    <row r="152">
      <c r="A152" s="85" t="s">
        <v>4134</v>
      </c>
      <c r="B152" s="85" t="s">
        <v>4135</v>
      </c>
      <c r="C152" s="85" t="s">
        <v>3879</v>
      </c>
      <c r="D152" s="85"/>
      <c r="E152" s="85"/>
      <c r="F152" s="85"/>
      <c r="G152" s="86"/>
      <c r="H152" s="86"/>
      <c r="I152" s="86"/>
      <c r="J152" s="87"/>
      <c r="K152" s="88"/>
      <c r="L152" s="77"/>
      <c r="M152" s="77"/>
      <c r="N152" s="77"/>
      <c r="O152" s="77"/>
      <c r="P152" s="77"/>
      <c r="Q152" s="77"/>
      <c r="R152" s="77"/>
      <c r="S152" s="77"/>
      <c r="T152" s="77"/>
      <c r="U152" s="77"/>
      <c r="V152" s="77"/>
      <c r="W152" s="77"/>
      <c r="X152" s="77"/>
      <c r="Y152" s="77"/>
      <c r="Z152" s="77"/>
      <c r="AA152" s="77"/>
      <c r="AB152" s="77"/>
      <c r="AC152" s="77"/>
      <c r="AD152" s="77"/>
      <c r="AE152" s="77"/>
      <c r="AF152" s="77"/>
    </row>
    <row r="153">
      <c r="A153" s="85" t="s">
        <v>1366</v>
      </c>
      <c r="B153" s="85" t="s">
        <v>1369</v>
      </c>
      <c r="C153" s="85" t="s">
        <v>3879</v>
      </c>
      <c r="D153" s="85"/>
      <c r="E153" s="85"/>
      <c r="F153" s="85"/>
      <c r="G153" s="86"/>
      <c r="H153" s="86"/>
      <c r="I153" s="86"/>
      <c r="J153" s="87"/>
      <c r="K153" s="88"/>
      <c r="L153" s="77"/>
      <c r="M153" s="77"/>
      <c r="N153" s="77"/>
      <c r="O153" s="77"/>
      <c r="P153" s="77"/>
      <c r="Q153" s="77"/>
      <c r="R153" s="77"/>
      <c r="S153" s="77"/>
      <c r="T153" s="77"/>
      <c r="U153" s="77"/>
      <c r="V153" s="77"/>
      <c r="W153" s="77"/>
      <c r="X153" s="77"/>
      <c r="Y153" s="77"/>
      <c r="Z153" s="77"/>
      <c r="AA153" s="77"/>
      <c r="AB153" s="77"/>
      <c r="AC153" s="77"/>
      <c r="AD153" s="77"/>
      <c r="AE153" s="77"/>
      <c r="AF153" s="77"/>
    </row>
    <row r="154">
      <c r="A154" s="85" t="s">
        <v>4136</v>
      </c>
      <c r="B154" s="85" t="s">
        <v>4137</v>
      </c>
      <c r="C154" s="85" t="s">
        <v>3879</v>
      </c>
      <c r="D154" s="85"/>
      <c r="E154" s="85"/>
      <c r="F154" s="85"/>
      <c r="G154" s="86"/>
      <c r="H154" s="86"/>
      <c r="I154" s="86"/>
      <c r="J154" s="87"/>
      <c r="K154" s="88"/>
      <c r="L154" s="77"/>
      <c r="M154" s="77"/>
      <c r="N154" s="77"/>
      <c r="O154" s="77"/>
      <c r="P154" s="77"/>
      <c r="Q154" s="77"/>
      <c r="R154" s="77"/>
      <c r="S154" s="77"/>
      <c r="T154" s="77"/>
      <c r="U154" s="77"/>
      <c r="V154" s="77"/>
      <c r="W154" s="77"/>
      <c r="X154" s="77"/>
      <c r="Y154" s="77"/>
      <c r="Z154" s="77"/>
      <c r="AA154" s="77"/>
      <c r="AB154" s="77"/>
      <c r="AC154" s="77"/>
      <c r="AD154" s="77"/>
      <c r="AE154" s="77"/>
      <c r="AF154" s="77"/>
    </row>
    <row r="155">
      <c r="A155" s="85" t="s">
        <v>4138</v>
      </c>
      <c r="B155" s="85" t="s">
        <v>4139</v>
      </c>
      <c r="C155" s="85" t="s">
        <v>3879</v>
      </c>
      <c r="D155" s="85"/>
      <c r="E155" s="85"/>
      <c r="F155" s="85"/>
      <c r="G155" s="86"/>
      <c r="H155" s="86"/>
      <c r="I155" s="86"/>
      <c r="J155" s="87"/>
      <c r="K155" s="88"/>
      <c r="L155" s="77"/>
      <c r="M155" s="77"/>
      <c r="N155" s="77"/>
      <c r="O155" s="77"/>
      <c r="P155" s="77"/>
      <c r="Q155" s="77"/>
      <c r="R155" s="77"/>
      <c r="S155" s="77"/>
      <c r="T155" s="77"/>
      <c r="U155" s="77"/>
      <c r="V155" s="77"/>
      <c r="W155" s="77"/>
      <c r="X155" s="77"/>
      <c r="Y155" s="77"/>
      <c r="Z155" s="77"/>
      <c r="AA155" s="77"/>
      <c r="AB155" s="77"/>
      <c r="AC155" s="77"/>
      <c r="AD155" s="77"/>
      <c r="AE155" s="77"/>
      <c r="AF155" s="77"/>
    </row>
    <row r="156">
      <c r="A156" s="85" t="s">
        <v>4140</v>
      </c>
      <c r="B156" s="85" t="s">
        <v>4141</v>
      </c>
      <c r="C156" s="85" t="s">
        <v>3879</v>
      </c>
      <c r="D156" s="85"/>
      <c r="E156" s="85"/>
      <c r="F156" s="85"/>
      <c r="G156" s="86"/>
      <c r="H156" s="86"/>
      <c r="I156" s="86"/>
      <c r="J156" s="87"/>
      <c r="K156" s="88"/>
      <c r="L156" s="77"/>
      <c r="M156" s="77"/>
      <c r="N156" s="77"/>
      <c r="O156" s="77"/>
      <c r="P156" s="77"/>
      <c r="Q156" s="77"/>
      <c r="R156" s="77"/>
      <c r="S156" s="77"/>
      <c r="T156" s="77"/>
      <c r="U156" s="77"/>
      <c r="V156" s="77"/>
      <c r="W156" s="77"/>
      <c r="X156" s="77"/>
      <c r="Y156" s="77"/>
      <c r="Z156" s="77"/>
      <c r="AA156" s="77"/>
      <c r="AB156" s="77"/>
      <c r="AC156" s="77"/>
      <c r="AD156" s="77"/>
      <c r="AE156" s="77"/>
      <c r="AF156" s="77"/>
    </row>
    <row r="157">
      <c r="A157" s="85" t="s">
        <v>4142</v>
      </c>
      <c r="B157" s="85" t="s">
        <v>4143</v>
      </c>
      <c r="C157" s="85" t="s">
        <v>3879</v>
      </c>
      <c r="D157" s="85"/>
      <c r="E157" s="85"/>
      <c r="F157" s="85"/>
      <c r="G157" s="86"/>
      <c r="H157" s="86"/>
      <c r="I157" s="86"/>
      <c r="J157" s="87"/>
      <c r="K157" s="88"/>
      <c r="L157" s="77"/>
      <c r="M157" s="77"/>
      <c r="N157" s="77"/>
      <c r="O157" s="77"/>
      <c r="P157" s="77"/>
      <c r="Q157" s="77"/>
      <c r="R157" s="77"/>
      <c r="S157" s="77"/>
      <c r="T157" s="77"/>
      <c r="U157" s="77"/>
      <c r="V157" s="77"/>
      <c r="W157" s="77"/>
      <c r="X157" s="77"/>
      <c r="Y157" s="77"/>
      <c r="Z157" s="77"/>
      <c r="AA157" s="77"/>
      <c r="AB157" s="77"/>
      <c r="AC157" s="77"/>
      <c r="AD157" s="77"/>
      <c r="AE157" s="77"/>
      <c r="AF157" s="77"/>
    </row>
    <row r="158">
      <c r="A158" s="85" t="s">
        <v>4144</v>
      </c>
      <c r="B158" s="85" t="s">
        <v>4145</v>
      </c>
      <c r="C158" s="85" t="s">
        <v>3879</v>
      </c>
      <c r="D158" s="85"/>
      <c r="E158" s="85"/>
      <c r="F158" s="85"/>
      <c r="G158" s="86"/>
      <c r="H158" s="86"/>
      <c r="I158" s="86"/>
      <c r="J158" s="87"/>
      <c r="K158" s="88"/>
      <c r="L158" s="77"/>
      <c r="M158" s="77"/>
      <c r="N158" s="77"/>
      <c r="O158" s="77"/>
      <c r="P158" s="77"/>
      <c r="Q158" s="77"/>
      <c r="R158" s="77"/>
      <c r="S158" s="77"/>
      <c r="T158" s="77"/>
      <c r="U158" s="77"/>
      <c r="V158" s="77"/>
      <c r="W158" s="77"/>
      <c r="X158" s="77"/>
      <c r="Y158" s="77"/>
      <c r="Z158" s="77"/>
      <c r="AA158" s="77"/>
      <c r="AB158" s="77"/>
      <c r="AC158" s="77"/>
      <c r="AD158" s="77"/>
      <c r="AE158" s="77"/>
      <c r="AF158" s="77"/>
    </row>
    <row r="159">
      <c r="A159" s="85" t="s">
        <v>1498</v>
      </c>
      <c r="B159" s="85" t="s">
        <v>1501</v>
      </c>
      <c r="C159" s="85" t="s">
        <v>3879</v>
      </c>
      <c r="D159" s="85"/>
      <c r="E159" s="85"/>
      <c r="F159" s="85"/>
      <c r="G159" s="86"/>
      <c r="H159" s="86"/>
      <c r="I159" s="86"/>
      <c r="J159" s="87"/>
      <c r="K159" s="88"/>
      <c r="L159" s="77"/>
      <c r="M159" s="77"/>
      <c r="N159" s="77"/>
      <c r="O159" s="77"/>
      <c r="P159" s="77"/>
      <c r="Q159" s="77"/>
      <c r="R159" s="77"/>
      <c r="S159" s="77"/>
      <c r="T159" s="77"/>
      <c r="U159" s="77"/>
      <c r="V159" s="77"/>
      <c r="W159" s="77"/>
      <c r="X159" s="77"/>
      <c r="Y159" s="77"/>
      <c r="Z159" s="77"/>
      <c r="AA159" s="77"/>
      <c r="AB159" s="77"/>
      <c r="AC159" s="77"/>
      <c r="AD159" s="77"/>
      <c r="AE159" s="77"/>
      <c r="AF159" s="77"/>
    </row>
    <row r="160">
      <c r="A160" s="85" t="s">
        <v>4146</v>
      </c>
      <c r="B160" s="85" t="s">
        <v>4147</v>
      </c>
      <c r="C160" s="85" t="s">
        <v>3879</v>
      </c>
      <c r="D160" s="85"/>
      <c r="E160" s="85"/>
      <c r="F160" s="85"/>
      <c r="G160" s="86"/>
      <c r="H160" s="86"/>
      <c r="I160" s="86"/>
      <c r="J160" s="87"/>
      <c r="K160" s="88"/>
      <c r="L160" s="77"/>
      <c r="M160" s="77"/>
      <c r="N160" s="77"/>
      <c r="O160" s="77"/>
      <c r="P160" s="77"/>
      <c r="Q160" s="77"/>
      <c r="R160" s="77"/>
      <c r="S160" s="77"/>
      <c r="T160" s="77"/>
      <c r="U160" s="77"/>
      <c r="V160" s="77"/>
      <c r="W160" s="77"/>
      <c r="X160" s="77"/>
      <c r="Y160" s="77"/>
      <c r="Z160" s="77"/>
      <c r="AA160" s="77"/>
      <c r="AB160" s="77"/>
      <c r="AC160" s="77"/>
      <c r="AD160" s="77"/>
      <c r="AE160" s="77"/>
      <c r="AF160" s="77"/>
    </row>
    <row r="161">
      <c r="A161" s="85" t="s">
        <v>1502</v>
      </c>
      <c r="B161" s="85" t="s">
        <v>1505</v>
      </c>
      <c r="C161" s="85" t="s">
        <v>3879</v>
      </c>
      <c r="D161" s="85"/>
      <c r="E161" s="85"/>
      <c r="F161" s="85"/>
      <c r="G161" s="86"/>
      <c r="H161" s="86"/>
      <c r="I161" s="86"/>
      <c r="J161" s="87"/>
      <c r="K161" s="88"/>
      <c r="L161" s="77"/>
      <c r="M161" s="77"/>
      <c r="N161" s="77"/>
      <c r="O161" s="77"/>
      <c r="P161" s="77"/>
      <c r="Q161" s="77"/>
      <c r="R161" s="77"/>
      <c r="S161" s="77"/>
      <c r="T161" s="77"/>
      <c r="U161" s="77"/>
      <c r="V161" s="77"/>
      <c r="W161" s="77"/>
      <c r="X161" s="77"/>
      <c r="Y161" s="77"/>
      <c r="Z161" s="77"/>
      <c r="AA161" s="77"/>
      <c r="AB161" s="77"/>
      <c r="AC161" s="77"/>
      <c r="AD161" s="77"/>
      <c r="AE161" s="77"/>
      <c r="AF161" s="77"/>
    </row>
    <row r="162">
      <c r="A162" s="85" t="s">
        <v>4148</v>
      </c>
      <c r="B162" s="85" t="s">
        <v>4149</v>
      </c>
      <c r="C162" s="85" t="s">
        <v>3879</v>
      </c>
      <c r="D162" s="85"/>
      <c r="E162" s="85"/>
      <c r="F162" s="85"/>
      <c r="G162" s="86"/>
      <c r="H162" s="86"/>
      <c r="I162" s="86"/>
      <c r="J162" s="87"/>
      <c r="K162" s="88"/>
      <c r="L162" s="77"/>
      <c r="M162" s="77"/>
      <c r="N162" s="77"/>
      <c r="O162" s="77"/>
      <c r="P162" s="77"/>
      <c r="Q162" s="77"/>
      <c r="R162" s="77"/>
      <c r="S162" s="77"/>
      <c r="T162" s="77"/>
      <c r="U162" s="77"/>
      <c r="V162" s="77"/>
      <c r="W162" s="77"/>
      <c r="X162" s="77"/>
      <c r="Y162" s="77"/>
      <c r="Z162" s="77"/>
      <c r="AA162" s="77"/>
      <c r="AB162" s="77"/>
      <c r="AC162" s="77"/>
      <c r="AD162" s="77"/>
      <c r="AE162" s="77"/>
      <c r="AF162" s="77"/>
    </row>
    <row r="163">
      <c r="A163" s="85" t="s">
        <v>1506</v>
      </c>
      <c r="B163" s="85" t="s">
        <v>1510</v>
      </c>
      <c r="C163" s="85" t="s">
        <v>3879</v>
      </c>
      <c r="D163" s="85"/>
      <c r="E163" s="85"/>
      <c r="F163" s="85"/>
      <c r="G163" s="86"/>
      <c r="H163" s="86"/>
      <c r="I163" s="86"/>
      <c r="J163" s="87"/>
      <c r="K163" s="88"/>
      <c r="L163" s="77"/>
      <c r="M163" s="77"/>
      <c r="N163" s="77"/>
      <c r="O163" s="77"/>
      <c r="P163" s="77"/>
      <c r="Q163" s="77"/>
      <c r="R163" s="77"/>
      <c r="S163" s="77"/>
      <c r="T163" s="77"/>
      <c r="U163" s="77"/>
      <c r="V163" s="77"/>
      <c r="W163" s="77"/>
      <c r="X163" s="77"/>
      <c r="Y163" s="77"/>
      <c r="Z163" s="77"/>
      <c r="AA163" s="77"/>
      <c r="AB163" s="77"/>
      <c r="AC163" s="77"/>
      <c r="AD163" s="77"/>
      <c r="AE163" s="77"/>
      <c r="AF163" s="77"/>
    </row>
    <row r="164">
      <c r="A164" s="85" t="s">
        <v>4150</v>
      </c>
      <c r="B164" s="85" t="s">
        <v>4151</v>
      </c>
      <c r="C164" s="85" t="s">
        <v>3890</v>
      </c>
      <c r="D164" s="85"/>
      <c r="E164" s="85"/>
      <c r="F164" s="85"/>
      <c r="G164" s="86"/>
      <c r="H164" s="86"/>
      <c r="I164" s="86"/>
      <c r="J164" s="87"/>
      <c r="K164" s="88"/>
      <c r="L164" s="77"/>
      <c r="M164" s="77"/>
      <c r="N164" s="77"/>
      <c r="O164" s="77"/>
      <c r="P164" s="77"/>
      <c r="Q164" s="77"/>
      <c r="R164" s="77"/>
      <c r="S164" s="77"/>
      <c r="T164" s="77"/>
      <c r="U164" s="77"/>
      <c r="V164" s="77"/>
      <c r="W164" s="77"/>
      <c r="X164" s="77"/>
      <c r="Y164" s="77"/>
      <c r="Z164" s="77"/>
      <c r="AA164" s="77"/>
      <c r="AB164" s="77"/>
      <c r="AC164" s="77"/>
      <c r="AD164" s="77"/>
      <c r="AE164" s="77"/>
      <c r="AF164" s="77"/>
    </row>
    <row r="165">
      <c r="A165" s="85" t="s">
        <v>1527</v>
      </c>
      <c r="B165" s="85" t="s">
        <v>1530</v>
      </c>
      <c r="C165" s="85" t="s">
        <v>3879</v>
      </c>
      <c r="D165" s="85"/>
      <c r="E165" s="85"/>
      <c r="F165" s="85"/>
      <c r="G165" s="86"/>
      <c r="H165" s="86"/>
      <c r="I165" s="86"/>
      <c r="J165" s="87"/>
      <c r="K165" s="88"/>
      <c r="L165" s="77"/>
      <c r="M165" s="77"/>
      <c r="N165" s="77"/>
      <c r="O165" s="77"/>
      <c r="P165" s="77"/>
      <c r="Q165" s="77"/>
      <c r="R165" s="77"/>
      <c r="S165" s="77"/>
      <c r="T165" s="77"/>
      <c r="U165" s="77"/>
      <c r="V165" s="77"/>
      <c r="W165" s="77"/>
      <c r="X165" s="77"/>
      <c r="Y165" s="77"/>
      <c r="Z165" s="77"/>
      <c r="AA165" s="77"/>
      <c r="AB165" s="77"/>
      <c r="AC165" s="77"/>
      <c r="AD165" s="77"/>
      <c r="AE165" s="77"/>
      <c r="AF165" s="77"/>
    </row>
    <row r="166">
      <c r="A166" s="85" t="s">
        <v>4152</v>
      </c>
      <c r="B166" s="85" t="s">
        <v>4153</v>
      </c>
      <c r="C166" s="85" t="s">
        <v>3879</v>
      </c>
      <c r="D166" s="85"/>
      <c r="E166" s="85"/>
      <c r="F166" s="85"/>
      <c r="G166" s="86"/>
      <c r="H166" s="86"/>
      <c r="I166" s="86"/>
      <c r="J166" s="87"/>
      <c r="K166" s="88"/>
      <c r="L166" s="77"/>
      <c r="M166" s="77"/>
      <c r="N166" s="77"/>
      <c r="O166" s="77"/>
      <c r="P166" s="77"/>
      <c r="Q166" s="77"/>
      <c r="R166" s="77"/>
      <c r="S166" s="77"/>
      <c r="T166" s="77"/>
      <c r="U166" s="77"/>
      <c r="V166" s="77"/>
      <c r="W166" s="77"/>
      <c r="X166" s="77"/>
      <c r="Y166" s="77"/>
      <c r="Z166" s="77"/>
      <c r="AA166" s="77"/>
      <c r="AB166" s="77"/>
      <c r="AC166" s="77"/>
      <c r="AD166" s="77"/>
      <c r="AE166" s="77"/>
      <c r="AF166" s="77"/>
    </row>
    <row r="167">
      <c r="A167" s="85" t="s">
        <v>4154</v>
      </c>
      <c r="B167" s="85" t="s">
        <v>4155</v>
      </c>
      <c r="C167" s="85" t="s">
        <v>3879</v>
      </c>
      <c r="D167" s="85"/>
      <c r="E167" s="85"/>
      <c r="F167" s="85"/>
      <c r="G167" s="86"/>
      <c r="H167" s="86"/>
      <c r="I167" s="86"/>
      <c r="J167" s="87"/>
      <c r="K167" s="88"/>
      <c r="L167" s="77"/>
      <c r="M167" s="77"/>
      <c r="N167" s="77"/>
      <c r="O167" s="77"/>
      <c r="P167" s="77"/>
      <c r="Q167" s="77"/>
      <c r="R167" s="77"/>
      <c r="S167" s="77"/>
      <c r="T167" s="77"/>
      <c r="U167" s="77"/>
      <c r="V167" s="77"/>
      <c r="W167" s="77"/>
      <c r="X167" s="77"/>
      <c r="Y167" s="77"/>
      <c r="Z167" s="77"/>
      <c r="AA167" s="77"/>
      <c r="AB167" s="77"/>
      <c r="AC167" s="77"/>
      <c r="AD167" s="77"/>
      <c r="AE167" s="77"/>
      <c r="AF167" s="77"/>
    </row>
    <row r="168">
      <c r="A168" s="85" t="s">
        <v>4156</v>
      </c>
      <c r="B168" s="89" t="s">
        <v>4157</v>
      </c>
      <c r="C168" s="85" t="s">
        <v>3879</v>
      </c>
      <c r="D168" s="85"/>
      <c r="E168" s="85"/>
      <c r="F168" s="85"/>
      <c r="G168" s="86"/>
      <c r="H168" s="86"/>
      <c r="I168" s="86"/>
      <c r="J168" s="87"/>
      <c r="K168" s="88"/>
      <c r="L168" s="77"/>
      <c r="M168" s="77"/>
      <c r="N168" s="77"/>
      <c r="O168" s="77"/>
      <c r="P168" s="77"/>
      <c r="Q168" s="77"/>
      <c r="R168" s="77"/>
      <c r="S168" s="77"/>
      <c r="T168" s="77"/>
      <c r="U168" s="77"/>
      <c r="V168" s="77"/>
      <c r="W168" s="77"/>
      <c r="X168" s="77"/>
      <c r="Y168" s="77"/>
      <c r="Z168" s="77"/>
      <c r="AA168" s="77"/>
      <c r="AB168" s="77"/>
      <c r="AC168" s="77"/>
      <c r="AD168" s="77"/>
      <c r="AE168" s="77"/>
      <c r="AF168" s="77"/>
    </row>
    <row r="169">
      <c r="A169" s="85" t="s">
        <v>4158</v>
      </c>
      <c r="B169" s="85" t="s">
        <v>4159</v>
      </c>
      <c r="C169" s="85" t="s">
        <v>3890</v>
      </c>
      <c r="D169" s="85"/>
      <c r="E169" s="85"/>
      <c r="F169" s="85"/>
      <c r="G169" s="86"/>
      <c r="H169" s="86"/>
      <c r="I169" s="86"/>
      <c r="J169" s="87"/>
      <c r="K169" s="88"/>
      <c r="L169" s="77"/>
      <c r="M169" s="77"/>
      <c r="N169" s="77"/>
      <c r="O169" s="77"/>
      <c r="P169" s="77"/>
      <c r="Q169" s="77"/>
      <c r="R169" s="77"/>
      <c r="S169" s="77"/>
      <c r="T169" s="77"/>
      <c r="U169" s="77"/>
      <c r="V169" s="77"/>
      <c r="W169" s="77"/>
      <c r="X169" s="77"/>
      <c r="Y169" s="77"/>
      <c r="Z169" s="77"/>
      <c r="AA169" s="77"/>
      <c r="AB169" s="77"/>
      <c r="AC169" s="77"/>
      <c r="AD169" s="77"/>
      <c r="AE169" s="77"/>
      <c r="AF169" s="77"/>
    </row>
    <row r="170">
      <c r="A170" s="85" t="s">
        <v>1684</v>
      </c>
      <c r="B170" s="85" t="s">
        <v>1687</v>
      </c>
      <c r="C170" s="85" t="s">
        <v>3890</v>
      </c>
      <c r="D170" s="85"/>
      <c r="E170" s="85"/>
      <c r="F170" s="85"/>
      <c r="G170" s="86"/>
      <c r="H170" s="86"/>
      <c r="I170" s="86"/>
      <c r="J170" s="87"/>
      <c r="K170" s="88"/>
      <c r="L170" s="77"/>
      <c r="M170" s="77"/>
      <c r="N170" s="77"/>
      <c r="O170" s="77"/>
      <c r="P170" s="77"/>
      <c r="Q170" s="77"/>
      <c r="R170" s="77"/>
      <c r="S170" s="77"/>
      <c r="T170" s="77"/>
      <c r="U170" s="77"/>
      <c r="V170" s="77"/>
      <c r="W170" s="77"/>
      <c r="X170" s="77"/>
      <c r="Y170" s="77"/>
      <c r="Z170" s="77"/>
      <c r="AA170" s="77"/>
      <c r="AB170" s="77"/>
      <c r="AC170" s="77"/>
      <c r="AD170" s="77"/>
      <c r="AE170" s="77"/>
      <c r="AF170" s="77"/>
    </row>
    <row r="171">
      <c r="A171" s="85" t="s">
        <v>4160</v>
      </c>
      <c r="B171" s="85" t="s">
        <v>4161</v>
      </c>
      <c r="C171" s="85" t="s">
        <v>3879</v>
      </c>
      <c r="D171" s="85"/>
      <c r="E171" s="85"/>
      <c r="F171" s="85"/>
      <c r="G171" s="86"/>
      <c r="H171" s="86"/>
      <c r="I171" s="86"/>
      <c r="J171" s="87"/>
      <c r="K171" s="88"/>
      <c r="L171" s="77"/>
      <c r="M171" s="77"/>
      <c r="N171" s="77"/>
      <c r="O171" s="77"/>
      <c r="P171" s="77"/>
      <c r="Q171" s="77"/>
      <c r="R171" s="77"/>
      <c r="S171" s="77"/>
      <c r="T171" s="77"/>
      <c r="U171" s="77"/>
      <c r="V171" s="77"/>
      <c r="W171" s="77"/>
      <c r="X171" s="77"/>
      <c r="Y171" s="77"/>
      <c r="Z171" s="77"/>
      <c r="AA171" s="77"/>
      <c r="AB171" s="77"/>
      <c r="AC171" s="77"/>
      <c r="AD171" s="77"/>
      <c r="AE171" s="77"/>
      <c r="AF171" s="77"/>
    </row>
    <row r="172">
      <c r="A172" s="85" t="s">
        <v>4162</v>
      </c>
      <c r="B172" s="85">
        <v>542449.0</v>
      </c>
      <c r="C172" s="85" t="s">
        <v>3879</v>
      </c>
      <c r="D172" s="85"/>
      <c r="E172" s="85"/>
      <c r="F172" s="85"/>
      <c r="G172" s="86"/>
      <c r="H172" s="86"/>
      <c r="I172" s="86"/>
      <c r="J172" s="87"/>
      <c r="K172" s="88"/>
      <c r="L172" s="77"/>
      <c r="M172" s="77"/>
      <c r="N172" s="77"/>
      <c r="O172" s="77"/>
      <c r="P172" s="77"/>
      <c r="Q172" s="77"/>
      <c r="R172" s="77"/>
      <c r="S172" s="77"/>
      <c r="T172" s="77"/>
      <c r="U172" s="77"/>
      <c r="V172" s="77"/>
      <c r="W172" s="77"/>
      <c r="X172" s="77"/>
      <c r="Y172" s="77"/>
      <c r="Z172" s="77"/>
      <c r="AA172" s="77"/>
      <c r="AB172" s="77"/>
      <c r="AC172" s="77"/>
      <c r="AD172" s="77"/>
      <c r="AE172" s="77"/>
      <c r="AF172" s="77"/>
    </row>
    <row r="173">
      <c r="A173" s="85" t="s">
        <v>4163</v>
      </c>
      <c r="B173" s="85" t="s">
        <v>4164</v>
      </c>
      <c r="C173" s="85" t="s">
        <v>3879</v>
      </c>
      <c r="D173" s="85"/>
      <c r="E173" s="85"/>
      <c r="F173" s="85"/>
      <c r="G173" s="86"/>
      <c r="H173" s="86"/>
      <c r="I173" s="86"/>
      <c r="J173" s="87"/>
      <c r="K173" s="88"/>
      <c r="L173" s="77"/>
      <c r="M173" s="77"/>
      <c r="N173" s="77"/>
      <c r="O173" s="77"/>
      <c r="P173" s="77"/>
      <c r="Q173" s="77"/>
      <c r="R173" s="77"/>
      <c r="S173" s="77"/>
      <c r="T173" s="77"/>
      <c r="U173" s="77"/>
      <c r="V173" s="77"/>
      <c r="W173" s="77"/>
      <c r="X173" s="77"/>
      <c r="Y173" s="77"/>
      <c r="Z173" s="77"/>
      <c r="AA173" s="77"/>
      <c r="AB173" s="77"/>
      <c r="AC173" s="77"/>
      <c r="AD173" s="77"/>
      <c r="AE173" s="77"/>
      <c r="AF173" s="77"/>
    </row>
    <row r="174">
      <c r="A174" s="85" t="s">
        <v>4165</v>
      </c>
      <c r="B174" s="85" t="s">
        <v>4166</v>
      </c>
      <c r="C174" s="85" t="s">
        <v>3879</v>
      </c>
      <c r="D174" s="85"/>
      <c r="E174" s="85"/>
      <c r="F174" s="85"/>
      <c r="G174" s="86"/>
      <c r="H174" s="86"/>
      <c r="I174" s="86"/>
      <c r="J174" s="87"/>
      <c r="K174" s="88"/>
      <c r="L174" s="77"/>
      <c r="M174" s="77"/>
      <c r="N174" s="77"/>
      <c r="O174" s="77"/>
      <c r="P174" s="77"/>
      <c r="Q174" s="77"/>
      <c r="R174" s="77"/>
      <c r="S174" s="77"/>
      <c r="T174" s="77"/>
      <c r="U174" s="77"/>
      <c r="V174" s="77"/>
      <c r="W174" s="77"/>
      <c r="X174" s="77"/>
      <c r="Y174" s="77"/>
      <c r="Z174" s="77"/>
      <c r="AA174" s="77"/>
      <c r="AB174" s="77"/>
      <c r="AC174" s="77"/>
      <c r="AD174" s="77"/>
      <c r="AE174" s="77"/>
      <c r="AF174" s="77"/>
    </row>
    <row r="175">
      <c r="A175" s="85" t="s">
        <v>4167</v>
      </c>
      <c r="B175" s="85" t="s">
        <v>4168</v>
      </c>
      <c r="C175" s="85" t="s">
        <v>3879</v>
      </c>
      <c r="D175" s="85"/>
      <c r="E175" s="85"/>
      <c r="F175" s="85"/>
      <c r="G175" s="86"/>
      <c r="H175" s="86"/>
      <c r="I175" s="86"/>
      <c r="J175" s="87"/>
      <c r="K175" s="88"/>
      <c r="L175" s="77"/>
      <c r="M175" s="77"/>
      <c r="N175" s="77"/>
      <c r="O175" s="77"/>
      <c r="P175" s="77"/>
      <c r="Q175" s="77"/>
      <c r="R175" s="77"/>
      <c r="S175" s="77"/>
      <c r="T175" s="77"/>
      <c r="U175" s="77"/>
      <c r="V175" s="77"/>
      <c r="W175" s="77"/>
      <c r="X175" s="77"/>
      <c r="Y175" s="77"/>
      <c r="Z175" s="77"/>
      <c r="AA175" s="77"/>
      <c r="AB175" s="77"/>
      <c r="AC175" s="77"/>
      <c r="AD175" s="77"/>
      <c r="AE175" s="77"/>
      <c r="AF175" s="77"/>
    </row>
    <row r="176">
      <c r="A176" s="85" t="s">
        <v>4169</v>
      </c>
      <c r="B176" s="85" t="s">
        <v>4170</v>
      </c>
      <c r="C176" s="85" t="s">
        <v>3879</v>
      </c>
      <c r="D176" s="85"/>
      <c r="E176" s="85"/>
      <c r="F176" s="85"/>
      <c r="G176" s="86"/>
      <c r="H176" s="86"/>
      <c r="I176" s="86"/>
      <c r="J176" s="87"/>
      <c r="K176" s="88"/>
      <c r="L176" s="77"/>
      <c r="M176" s="77"/>
      <c r="N176" s="77"/>
      <c r="O176" s="77"/>
      <c r="P176" s="77"/>
      <c r="Q176" s="77"/>
      <c r="R176" s="77"/>
      <c r="S176" s="77"/>
      <c r="T176" s="77"/>
      <c r="U176" s="77"/>
      <c r="V176" s="77"/>
      <c r="W176" s="77"/>
      <c r="X176" s="77"/>
      <c r="Y176" s="77"/>
      <c r="Z176" s="77"/>
      <c r="AA176" s="77"/>
      <c r="AB176" s="77"/>
      <c r="AC176" s="77"/>
      <c r="AD176" s="77"/>
      <c r="AE176" s="77"/>
      <c r="AF176" s="77"/>
    </row>
    <row r="177">
      <c r="A177" s="85" t="s">
        <v>4171</v>
      </c>
      <c r="B177" s="85" t="s">
        <v>4172</v>
      </c>
      <c r="C177" s="85" t="s">
        <v>3879</v>
      </c>
      <c r="D177" s="85"/>
      <c r="E177" s="85"/>
      <c r="F177" s="85"/>
      <c r="G177" s="86"/>
      <c r="H177" s="86"/>
      <c r="I177" s="86"/>
      <c r="J177" s="87"/>
      <c r="K177" s="88"/>
      <c r="L177" s="77"/>
      <c r="M177" s="77"/>
      <c r="N177" s="77"/>
      <c r="O177" s="77"/>
      <c r="P177" s="77"/>
      <c r="Q177" s="77"/>
      <c r="R177" s="77"/>
      <c r="S177" s="77"/>
      <c r="T177" s="77"/>
      <c r="U177" s="77"/>
      <c r="V177" s="77"/>
      <c r="W177" s="77"/>
      <c r="X177" s="77"/>
      <c r="Y177" s="77"/>
      <c r="Z177" s="77"/>
      <c r="AA177" s="77"/>
      <c r="AB177" s="77"/>
      <c r="AC177" s="77"/>
      <c r="AD177" s="77"/>
      <c r="AE177" s="77"/>
      <c r="AF177" s="77"/>
    </row>
    <row r="178">
      <c r="A178" s="85" t="s">
        <v>4173</v>
      </c>
      <c r="B178" s="85" t="s">
        <v>4174</v>
      </c>
      <c r="C178" s="85" t="s">
        <v>3879</v>
      </c>
      <c r="D178" s="85"/>
      <c r="E178" s="85"/>
      <c r="F178" s="85"/>
      <c r="G178" s="86"/>
      <c r="H178" s="86"/>
      <c r="I178" s="86"/>
      <c r="J178" s="87"/>
      <c r="K178" s="88"/>
      <c r="L178" s="77"/>
      <c r="M178" s="77"/>
      <c r="N178" s="77"/>
      <c r="O178" s="77"/>
      <c r="P178" s="77"/>
      <c r="Q178" s="77"/>
      <c r="R178" s="77"/>
      <c r="S178" s="77"/>
      <c r="T178" s="77"/>
      <c r="U178" s="77"/>
      <c r="V178" s="77"/>
      <c r="W178" s="77"/>
      <c r="X178" s="77"/>
      <c r="Y178" s="77"/>
      <c r="Z178" s="77"/>
      <c r="AA178" s="77"/>
      <c r="AB178" s="77"/>
      <c r="AC178" s="77"/>
      <c r="AD178" s="77"/>
      <c r="AE178" s="77"/>
      <c r="AF178" s="77"/>
    </row>
    <row r="179">
      <c r="A179" s="85" t="s">
        <v>4175</v>
      </c>
      <c r="B179" s="85" t="s">
        <v>4176</v>
      </c>
      <c r="C179" s="85" t="s">
        <v>3890</v>
      </c>
      <c r="D179" s="85"/>
      <c r="E179" s="85"/>
      <c r="F179" s="85"/>
      <c r="G179" s="86"/>
      <c r="H179" s="86"/>
      <c r="I179" s="86"/>
      <c r="J179" s="87"/>
      <c r="K179" s="88"/>
      <c r="L179" s="77"/>
      <c r="M179" s="77"/>
      <c r="N179" s="77"/>
      <c r="O179" s="77"/>
      <c r="P179" s="77"/>
      <c r="Q179" s="77"/>
      <c r="R179" s="77"/>
      <c r="S179" s="77"/>
      <c r="T179" s="77"/>
      <c r="U179" s="77"/>
      <c r="V179" s="77"/>
      <c r="W179" s="77"/>
      <c r="X179" s="77"/>
      <c r="Y179" s="77"/>
      <c r="Z179" s="77"/>
      <c r="AA179" s="77"/>
      <c r="AB179" s="77"/>
      <c r="AC179" s="77"/>
      <c r="AD179" s="77"/>
      <c r="AE179" s="77"/>
      <c r="AF179" s="77"/>
    </row>
    <row r="180">
      <c r="A180" s="85" t="s">
        <v>4177</v>
      </c>
      <c r="B180" s="85" t="s">
        <v>4178</v>
      </c>
      <c r="C180" s="85" t="s">
        <v>3890</v>
      </c>
      <c r="D180" s="85"/>
      <c r="E180" s="85"/>
      <c r="F180" s="85"/>
      <c r="G180" s="86"/>
      <c r="H180" s="86"/>
      <c r="I180" s="86"/>
      <c r="J180" s="87"/>
      <c r="K180" s="88"/>
      <c r="L180" s="77"/>
      <c r="M180" s="77"/>
      <c r="N180" s="77"/>
      <c r="O180" s="77"/>
      <c r="P180" s="77"/>
      <c r="Q180" s="77"/>
      <c r="R180" s="77"/>
      <c r="S180" s="77"/>
      <c r="T180" s="77"/>
      <c r="U180" s="77"/>
      <c r="V180" s="77"/>
      <c r="W180" s="77"/>
      <c r="X180" s="77"/>
      <c r="Y180" s="77"/>
      <c r="Z180" s="77"/>
      <c r="AA180" s="77"/>
      <c r="AB180" s="77"/>
      <c r="AC180" s="77"/>
      <c r="AD180" s="77"/>
      <c r="AE180" s="77"/>
      <c r="AF180" s="77"/>
    </row>
    <row r="181">
      <c r="A181" s="85" t="s">
        <v>4179</v>
      </c>
      <c r="B181" s="85" t="s">
        <v>4180</v>
      </c>
      <c r="C181" s="85" t="s">
        <v>3879</v>
      </c>
      <c r="D181" s="85"/>
      <c r="E181" s="85"/>
      <c r="F181" s="85"/>
      <c r="G181" s="86"/>
      <c r="H181" s="86"/>
      <c r="I181" s="86"/>
      <c r="J181" s="87"/>
      <c r="K181" s="88"/>
      <c r="L181" s="77"/>
      <c r="M181" s="77"/>
      <c r="N181" s="77"/>
      <c r="O181" s="77"/>
      <c r="P181" s="77"/>
      <c r="Q181" s="77"/>
      <c r="R181" s="77"/>
      <c r="S181" s="77"/>
      <c r="T181" s="77"/>
      <c r="U181" s="77"/>
      <c r="V181" s="77"/>
      <c r="W181" s="77"/>
      <c r="X181" s="77"/>
      <c r="Y181" s="77"/>
      <c r="Z181" s="77"/>
      <c r="AA181" s="77"/>
      <c r="AB181" s="77"/>
      <c r="AC181" s="77"/>
      <c r="AD181" s="77"/>
      <c r="AE181" s="77"/>
      <c r="AF181" s="77"/>
    </row>
    <row r="182">
      <c r="A182" s="85" t="s">
        <v>4181</v>
      </c>
      <c r="B182" s="85" t="s">
        <v>4182</v>
      </c>
      <c r="C182" s="85" t="s">
        <v>3879</v>
      </c>
      <c r="D182" s="85"/>
      <c r="E182" s="85"/>
      <c r="F182" s="85"/>
      <c r="G182" s="86"/>
      <c r="H182" s="86"/>
      <c r="I182" s="86"/>
      <c r="J182" s="87"/>
      <c r="K182" s="88"/>
      <c r="L182" s="77"/>
      <c r="M182" s="77"/>
      <c r="N182" s="77"/>
      <c r="O182" s="77"/>
      <c r="P182" s="77"/>
      <c r="Q182" s="77"/>
      <c r="R182" s="77"/>
      <c r="S182" s="77"/>
      <c r="T182" s="77"/>
      <c r="U182" s="77"/>
      <c r="V182" s="77"/>
      <c r="W182" s="77"/>
      <c r="X182" s="77"/>
      <c r="Y182" s="77"/>
      <c r="Z182" s="77"/>
      <c r="AA182" s="77"/>
      <c r="AB182" s="77"/>
      <c r="AC182" s="77"/>
      <c r="AD182" s="77"/>
      <c r="AE182" s="77"/>
      <c r="AF182" s="77"/>
    </row>
    <row r="183">
      <c r="A183" s="85" t="s">
        <v>4183</v>
      </c>
      <c r="B183" s="85" t="s">
        <v>4184</v>
      </c>
      <c r="C183" s="85" t="s">
        <v>3879</v>
      </c>
      <c r="D183" s="85"/>
      <c r="E183" s="85"/>
      <c r="F183" s="85"/>
      <c r="G183" s="86"/>
      <c r="H183" s="86"/>
      <c r="I183" s="86"/>
      <c r="J183" s="87"/>
      <c r="K183" s="88"/>
      <c r="L183" s="77"/>
      <c r="M183" s="77"/>
      <c r="N183" s="77"/>
      <c r="O183" s="77"/>
      <c r="P183" s="77"/>
      <c r="Q183" s="77"/>
      <c r="R183" s="77"/>
      <c r="S183" s="77"/>
      <c r="T183" s="77"/>
      <c r="U183" s="77"/>
      <c r="V183" s="77"/>
      <c r="W183" s="77"/>
      <c r="X183" s="77"/>
      <c r="Y183" s="77"/>
      <c r="Z183" s="77"/>
      <c r="AA183" s="77"/>
      <c r="AB183" s="77"/>
      <c r="AC183" s="77"/>
      <c r="AD183" s="77"/>
      <c r="AE183" s="77"/>
      <c r="AF183" s="77"/>
    </row>
    <row r="184">
      <c r="A184" s="85" t="s">
        <v>4185</v>
      </c>
      <c r="B184" s="85" t="s">
        <v>4186</v>
      </c>
      <c r="C184" s="85" t="s">
        <v>3879</v>
      </c>
      <c r="D184" s="85"/>
      <c r="E184" s="85"/>
      <c r="F184" s="85"/>
      <c r="G184" s="86"/>
      <c r="H184" s="86"/>
      <c r="I184" s="86"/>
      <c r="J184" s="87"/>
      <c r="K184" s="88"/>
      <c r="L184" s="77"/>
      <c r="M184" s="77"/>
      <c r="N184" s="77"/>
      <c r="O184" s="77"/>
      <c r="P184" s="77"/>
      <c r="Q184" s="77"/>
      <c r="R184" s="77"/>
      <c r="S184" s="77"/>
      <c r="T184" s="77"/>
      <c r="U184" s="77"/>
      <c r="V184" s="77"/>
      <c r="W184" s="77"/>
      <c r="X184" s="77"/>
      <c r="Y184" s="77"/>
      <c r="Z184" s="77"/>
      <c r="AA184" s="77"/>
      <c r="AB184" s="77"/>
      <c r="AC184" s="77"/>
      <c r="AD184" s="77"/>
      <c r="AE184" s="77"/>
      <c r="AF184" s="77"/>
    </row>
    <row r="185">
      <c r="A185" s="85" t="s">
        <v>4187</v>
      </c>
      <c r="B185" s="85" t="s">
        <v>4188</v>
      </c>
      <c r="C185" s="85" t="s">
        <v>3890</v>
      </c>
      <c r="D185" s="85"/>
      <c r="E185" s="85"/>
      <c r="F185" s="85"/>
      <c r="G185" s="86"/>
      <c r="H185" s="86"/>
      <c r="I185" s="86"/>
      <c r="J185" s="87"/>
      <c r="K185" s="88"/>
      <c r="L185" s="77"/>
      <c r="M185" s="77"/>
      <c r="N185" s="77"/>
      <c r="O185" s="77"/>
      <c r="P185" s="77"/>
      <c r="Q185" s="77"/>
      <c r="R185" s="77"/>
      <c r="S185" s="77"/>
      <c r="T185" s="77"/>
      <c r="U185" s="77"/>
      <c r="V185" s="77"/>
      <c r="W185" s="77"/>
      <c r="X185" s="77"/>
      <c r="Y185" s="77"/>
      <c r="Z185" s="77"/>
      <c r="AA185" s="77"/>
      <c r="AB185" s="77"/>
      <c r="AC185" s="77"/>
      <c r="AD185" s="77"/>
      <c r="AE185" s="77"/>
      <c r="AF185" s="77"/>
    </row>
    <row r="186">
      <c r="A186" s="85" t="s">
        <v>1728</v>
      </c>
      <c r="B186" s="85" t="s">
        <v>1732</v>
      </c>
      <c r="C186" s="85" t="s">
        <v>3879</v>
      </c>
      <c r="D186" s="85"/>
      <c r="E186" s="85"/>
      <c r="F186" s="85"/>
      <c r="G186" s="86"/>
      <c r="H186" s="86"/>
      <c r="I186" s="86"/>
      <c r="J186" s="87"/>
      <c r="K186" s="88"/>
      <c r="L186" s="77"/>
      <c r="M186" s="77"/>
      <c r="N186" s="77"/>
      <c r="O186" s="77"/>
      <c r="P186" s="77"/>
      <c r="Q186" s="77"/>
      <c r="R186" s="77"/>
      <c r="S186" s="77"/>
      <c r="T186" s="77"/>
      <c r="U186" s="77"/>
      <c r="V186" s="77"/>
      <c r="W186" s="77"/>
      <c r="X186" s="77"/>
      <c r="Y186" s="77"/>
      <c r="Z186" s="77"/>
      <c r="AA186" s="77"/>
      <c r="AB186" s="77"/>
      <c r="AC186" s="77"/>
      <c r="AD186" s="77"/>
      <c r="AE186" s="77"/>
      <c r="AF186" s="77"/>
    </row>
    <row r="187">
      <c r="A187" s="85" t="s">
        <v>4189</v>
      </c>
      <c r="B187" s="85" t="s">
        <v>4190</v>
      </c>
      <c r="C187" s="85" t="s">
        <v>3890</v>
      </c>
      <c r="D187" s="85"/>
      <c r="E187" s="85"/>
      <c r="F187" s="85"/>
      <c r="G187" s="86"/>
      <c r="H187" s="86"/>
      <c r="I187" s="86"/>
      <c r="J187" s="87"/>
      <c r="K187" s="88"/>
      <c r="L187" s="77"/>
      <c r="M187" s="77"/>
      <c r="N187" s="77"/>
      <c r="O187" s="77"/>
      <c r="P187" s="77"/>
      <c r="Q187" s="77"/>
      <c r="R187" s="77"/>
      <c r="S187" s="77"/>
      <c r="T187" s="77"/>
      <c r="U187" s="77"/>
      <c r="V187" s="77"/>
      <c r="W187" s="77"/>
      <c r="X187" s="77"/>
      <c r="Y187" s="77"/>
      <c r="Z187" s="77"/>
      <c r="AA187" s="77"/>
      <c r="AB187" s="77"/>
      <c r="AC187" s="77"/>
      <c r="AD187" s="77"/>
      <c r="AE187" s="77"/>
      <c r="AF187" s="77"/>
    </row>
    <row r="188">
      <c r="A188" s="85" t="s">
        <v>4191</v>
      </c>
      <c r="B188" s="85" t="s">
        <v>4192</v>
      </c>
      <c r="C188" s="85" t="s">
        <v>3890</v>
      </c>
      <c r="D188" s="85"/>
      <c r="E188" s="85"/>
      <c r="F188" s="85"/>
      <c r="G188" s="86"/>
      <c r="H188" s="86"/>
      <c r="I188" s="86"/>
      <c r="J188" s="87"/>
      <c r="K188" s="88"/>
      <c r="L188" s="77"/>
      <c r="M188" s="77"/>
      <c r="N188" s="77"/>
      <c r="O188" s="77"/>
      <c r="P188" s="77"/>
      <c r="Q188" s="77"/>
      <c r="R188" s="77"/>
      <c r="S188" s="77"/>
      <c r="T188" s="77"/>
      <c r="U188" s="77"/>
      <c r="V188" s="77"/>
      <c r="W188" s="77"/>
      <c r="X188" s="77"/>
      <c r="Y188" s="77"/>
      <c r="Z188" s="77"/>
      <c r="AA188" s="77"/>
      <c r="AB188" s="77"/>
      <c r="AC188" s="77"/>
      <c r="AD188" s="77"/>
      <c r="AE188" s="77"/>
      <c r="AF188" s="77"/>
    </row>
    <row r="189">
      <c r="A189" s="85" t="s">
        <v>4193</v>
      </c>
      <c r="B189" s="85" t="s">
        <v>4194</v>
      </c>
      <c r="C189" s="85" t="s">
        <v>3890</v>
      </c>
      <c r="D189" s="85"/>
      <c r="E189" s="85"/>
      <c r="F189" s="85"/>
      <c r="G189" s="86"/>
      <c r="H189" s="86"/>
      <c r="I189" s="86"/>
      <c r="J189" s="87"/>
      <c r="K189" s="88"/>
      <c r="L189" s="77"/>
      <c r="M189" s="77"/>
      <c r="N189" s="77"/>
      <c r="O189" s="77"/>
      <c r="P189" s="77"/>
      <c r="Q189" s="77"/>
      <c r="R189" s="77"/>
      <c r="S189" s="77"/>
      <c r="T189" s="77"/>
      <c r="U189" s="77"/>
      <c r="V189" s="77"/>
      <c r="W189" s="77"/>
      <c r="X189" s="77"/>
      <c r="Y189" s="77"/>
      <c r="Z189" s="77"/>
      <c r="AA189" s="77"/>
      <c r="AB189" s="77"/>
      <c r="AC189" s="77"/>
      <c r="AD189" s="77"/>
      <c r="AE189" s="77"/>
      <c r="AF189" s="77"/>
    </row>
    <row r="190">
      <c r="A190" s="85" t="s">
        <v>4195</v>
      </c>
      <c r="B190" s="85" t="s">
        <v>4196</v>
      </c>
      <c r="C190" s="85" t="s">
        <v>3890</v>
      </c>
      <c r="D190" s="85"/>
      <c r="E190" s="85"/>
      <c r="F190" s="85"/>
      <c r="G190" s="86"/>
      <c r="H190" s="86"/>
      <c r="I190" s="86"/>
      <c r="J190" s="87"/>
      <c r="K190" s="88"/>
      <c r="L190" s="77"/>
      <c r="M190" s="77"/>
      <c r="N190" s="77"/>
      <c r="O190" s="77"/>
      <c r="P190" s="77"/>
      <c r="Q190" s="77"/>
      <c r="R190" s="77"/>
      <c r="S190" s="77"/>
      <c r="T190" s="77"/>
      <c r="U190" s="77"/>
      <c r="V190" s="77"/>
      <c r="W190" s="77"/>
      <c r="X190" s="77"/>
      <c r="Y190" s="77"/>
      <c r="Z190" s="77"/>
      <c r="AA190" s="77"/>
      <c r="AB190" s="77"/>
      <c r="AC190" s="77"/>
      <c r="AD190" s="77"/>
      <c r="AE190" s="77"/>
      <c r="AF190" s="77"/>
    </row>
    <row r="191">
      <c r="A191" s="85" t="s">
        <v>4197</v>
      </c>
      <c r="B191" s="85" t="s">
        <v>4198</v>
      </c>
      <c r="C191" s="85" t="s">
        <v>3890</v>
      </c>
      <c r="D191" s="85"/>
      <c r="E191" s="85"/>
      <c r="F191" s="85"/>
      <c r="G191" s="86"/>
      <c r="H191" s="86"/>
      <c r="I191" s="86"/>
      <c r="J191" s="87"/>
      <c r="K191" s="88"/>
      <c r="L191" s="77"/>
      <c r="M191" s="77"/>
      <c r="N191" s="77"/>
      <c r="O191" s="77"/>
      <c r="P191" s="77"/>
      <c r="Q191" s="77"/>
      <c r="R191" s="77"/>
      <c r="S191" s="77"/>
      <c r="T191" s="77"/>
      <c r="U191" s="77"/>
      <c r="V191" s="77"/>
      <c r="W191" s="77"/>
      <c r="X191" s="77"/>
      <c r="Y191" s="77"/>
      <c r="Z191" s="77"/>
      <c r="AA191" s="77"/>
      <c r="AB191" s="77"/>
      <c r="AC191" s="77"/>
      <c r="AD191" s="77"/>
      <c r="AE191" s="77"/>
      <c r="AF191" s="77"/>
    </row>
    <row r="192">
      <c r="A192" s="85" t="s">
        <v>4199</v>
      </c>
      <c r="B192" s="85" t="s">
        <v>4200</v>
      </c>
      <c r="C192" s="85" t="s">
        <v>3890</v>
      </c>
      <c r="D192" s="85"/>
      <c r="E192" s="85"/>
      <c r="F192" s="85"/>
      <c r="G192" s="86"/>
      <c r="H192" s="86"/>
      <c r="I192" s="86"/>
      <c r="J192" s="87"/>
      <c r="K192" s="88"/>
      <c r="L192" s="77"/>
      <c r="M192" s="77"/>
      <c r="N192" s="77"/>
      <c r="O192" s="77"/>
      <c r="P192" s="77"/>
      <c r="Q192" s="77"/>
      <c r="R192" s="77"/>
      <c r="S192" s="77"/>
      <c r="T192" s="77"/>
      <c r="U192" s="77"/>
      <c r="V192" s="77"/>
      <c r="W192" s="77"/>
      <c r="X192" s="77"/>
      <c r="Y192" s="77"/>
      <c r="Z192" s="77"/>
      <c r="AA192" s="77"/>
      <c r="AB192" s="77"/>
      <c r="AC192" s="77"/>
      <c r="AD192" s="77"/>
      <c r="AE192" s="77"/>
      <c r="AF192" s="77"/>
    </row>
    <row r="193">
      <c r="A193" s="85" t="s">
        <v>1806</v>
      </c>
      <c r="B193" s="85" t="s">
        <v>1810</v>
      </c>
      <c r="C193" s="85" t="s">
        <v>3879</v>
      </c>
      <c r="D193" s="85"/>
      <c r="E193" s="85"/>
      <c r="F193" s="85"/>
      <c r="G193" s="86"/>
      <c r="H193" s="86"/>
      <c r="I193" s="86"/>
      <c r="J193" s="87"/>
      <c r="K193" s="88"/>
      <c r="L193" s="77"/>
      <c r="M193" s="77"/>
      <c r="N193" s="77"/>
      <c r="O193" s="77"/>
      <c r="P193" s="77"/>
      <c r="Q193" s="77"/>
      <c r="R193" s="77"/>
      <c r="S193" s="77"/>
      <c r="T193" s="77"/>
      <c r="U193" s="77"/>
      <c r="V193" s="77"/>
      <c r="W193" s="77"/>
      <c r="X193" s="77"/>
      <c r="Y193" s="77"/>
      <c r="Z193" s="77"/>
      <c r="AA193" s="77"/>
      <c r="AB193" s="77"/>
      <c r="AC193" s="77"/>
      <c r="AD193" s="77"/>
      <c r="AE193" s="77"/>
      <c r="AF193" s="77"/>
    </row>
    <row r="194">
      <c r="A194" s="85" t="s">
        <v>4201</v>
      </c>
      <c r="B194" s="85" t="s">
        <v>4202</v>
      </c>
      <c r="C194" s="85" t="s">
        <v>3890</v>
      </c>
      <c r="D194" s="85"/>
      <c r="E194" s="85"/>
      <c r="F194" s="85"/>
      <c r="G194" s="86"/>
      <c r="H194" s="86"/>
      <c r="I194" s="86"/>
      <c r="J194" s="87"/>
      <c r="K194" s="88"/>
      <c r="L194" s="77"/>
      <c r="M194" s="77"/>
      <c r="N194" s="77"/>
      <c r="O194" s="77"/>
      <c r="P194" s="77"/>
      <c r="Q194" s="77"/>
      <c r="R194" s="77"/>
      <c r="S194" s="77"/>
      <c r="T194" s="77"/>
      <c r="U194" s="77"/>
      <c r="V194" s="77"/>
      <c r="W194" s="77"/>
      <c r="X194" s="77"/>
      <c r="Y194" s="77"/>
      <c r="Z194" s="77"/>
      <c r="AA194" s="77"/>
      <c r="AB194" s="77"/>
      <c r="AC194" s="77"/>
      <c r="AD194" s="77"/>
      <c r="AE194" s="77"/>
      <c r="AF194" s="77"/>
    </row>
    <row r="195">
      <c r="A195" s="85" t="s">
        <v>4203</v>
      </c>
      <c r="B195" s="85" t="s">
        <v>4204</v>
      </c>
      <c r="C195" s="85" t="s">
        <v>3890</v>
      </c>
      <c r="D195" s="85"/>
      <c r="E195" s="85"/>
      <c r="F195" s="85"/>
      <c r="G195" s="86"/>
      <c r="H195" s="86"/>
      <c r="I195" s="86"/>
      <c r="J195" s="87"/>
      <c r="K195" s="88"/>
      <c r="L195" s="77"/>
      <c r="M195" s="77"/>
      <c r="N195" s="77"/>
      <c r="O195" s="77"/>
      <c r="P195" s="77"/>
      <c r="Q195" s="77"/>
      <c r="R195" s="77"/>
      <c r="S195" s="77"/>
      <c r="T195" s="77"/>
      <c r="U195" s="77"/>
      <c r="V195" s="77"/>
      <c r="W195" s="77"/>
      <c r="X195" s="77"/>
      <c r="Y195" s="77"/>
      <c r="Z195" s="77"/>
      <c r="AA195" s="77"/>
      <c r="AB195" s="77"/>
      <c r="AC195" s="77"/>
      <c r="AD195" s="77"/>
      <c r="AE195" s="77"/>
      <c r="AF195" s="77"/>
    </row>
    <row r="196">
      <c r="A196" s="85" t="s">
        <v>4205</v>
      </c>
      <c r="B196" s="85" t="s">
        <v>4206</v>
      </c>
      <c r="C196" s="85" t="s">
        <v>3890</v>
      </c>
      <c r="D196" s="85"/>
      <c r="E196" s="85"/>
      <c r="F196" s="85"/>
      <c r="G196" s="86"/>
      <c r="H196" s="86"/>
      <c r="I196" s="86"/>
      <c r="J196" s="87"/>
      <c r="K196" s="88"/>
      <c r="L196" s="77"/>
      <c r="M196" s="77"/>
      <c r="N196" s="77"/>
      <c r="O196" s="77"/>
      <c r="P196" s="77"/>
      <c r="Q196" s="77"/>
      <c r="R196" s="77"/>
      <c r="S196" s="77"/>
      <c r="T196" s="77"/>
      <c r="U196" s="77"/>
      <c r="V196" s="77"/>
      <c r="W196" s="77"/>
      <c r="X196" s="77"/>
      <c r="Y196" s="77"/>
      <c r="Z196" s="77"/>
      <c r="AA196" s="77"/>
      <c r="AB196" s="77"/>
      <c r="AC196" s="77"/>
      <c r="AD196" s="77"/>
      <c r="AE196" s="77"/>
      <c r="AF196" s="77"/>
    </row>
    <row r="197">
      <c r="A197" s="85" t="s">
        <v>4207</v>
      </c>
      <c r="B197" s="85" t="s">
        <v>4208</v>
      </c>
      <c r="C197" s="85" t="s">
        <v>3890</v>
      </c>
      <c r="D197" s="85"/>
      <c r="E197" s="85"/>
      <c r="F197" s="85"/>
      <c r="G197" s="86"/>
      <c r="H197" s="86"/>
      <c r="I197" s="86"/>
      <c r="J197" s="87"/>
      <c r="K197" s="88"/>
      <c r="L197" s="77"/>
      <c r="M197" s="77"/>
      <c r="N197" s="77"/>
      <c r="O197" s="77"/>
      <c r="P197" s="77"/>
      <c r="Q197" s="77"/>
      <c r="R197" s="77"/>
      <c r="S197" s="77"/>
      <c r="T197" s="77"/>
      <c r="U197" s="77"/>
      <c r="V197" s="77"/>
      <c r="W197" s="77"/>
      <c r="X197" s="77"/>
      <c r="Y197" s="77"/>
      <c r="Z197" s="77"/>
      <c r="AA197" s="77"/>
      <c r="AB197" s="77"/>
      <c r="AC197" s="77"/>
      <c r="AD197" s="77"/>
      <c r="AE197" s="77"/>
      <c r="AF197" s="77"/>
    </row>
    <row r="198">
      <c r="A198" s="85" t="s">
        <v>4209</v>
      </c>
      <c r="B198" s="85" t="s">
        <v>4210</v>
      </c>
      <c r="C198" s="85" t="s">
        <v>3890</v>
      </c>
      <c r="D198" s="85"/>
      <c r="E198" s="85"/>
      <c r="F198" s="85"/>
      <c r="G198" s="86"/>
      <c r="H198" s="86"/>
      <c r="I198" s="86"/>
      <c r="J198" s="87"/>
      <c r="K198" s="88"/>
      <c r="L198" s="77"/>
      <c r="M198" s="77"/>
      <c r="N198" s="77"/>
      <c r="O198" s="77"/>
      <c r="P198" s="77"/>
      <c r="Q198" s="77"/>
      <c r="R198" s="77"/>
      <c r="S198" s="77"/>
      <c r="T198" s="77"/>
      <c r="U198" s="77"/>
      <c r="V198" s="77"/>
      <c r="W198" s="77"/>
      <c r="X198" s="77"/>
      <c r="Y198" s="77"/>
      <c r="Z198" s="77"/>
      <c r="AA198" s="77"/>
      <c r="AB198" s="77"/>
      <c r="AC198" s="77"/>
      <c r="AD198" s="77"/>
      <c r="AE198" s="77"/>
      <c r="AF198" s="77"/>
    </row>
    <row r="199">
      <c r="A199" s="85" t="s">
        <v>4211</v>
      </c>
      <c r="B199" s="85" t="s">
        <v>4212</v>
      </c>
      <c r="C199" s="85" t="s">
        <v>3890</v>
      </c>
      <c r="D199" s="85"/>
      <c r="E199" s="85"/>
      <c r="F199" s="85"/>
      <c r="G199" s="86"/>
      <c r="H199" s="86"/>
      <c r="I199" s="86"/>
      <c r="J199" s="87"/>
      <c r="K199" s="88"/>
      <c r="L199" s="77"/>
      <c r="M199" s="77"/>
      <c r="N199" s="77"/>
      <c r="O199" s="77"/>
      <c r="P199" s="77"/>
      <c r="Q199" s="77"/>
      <c r="R199" s="77"/>
      <c r="S199" s="77"/>
      <c r="T199" s="77"/>
      <c r="U199" s="77"/>
      <c r="V199" s="77"/>
      <c r="W199" s="77"/>
      <c r="X199" s="77"/>
      <c r="Y199" s="77"/>
      <c r="Z199" s="77"/>
      <c r="AA199" s="77"/>
      <c r="AB199" s="77"/>
      <c r="AC199" s="77"/>
      <c r="AD199" s="77"/>
      <c r="AE199" s="77"/>
      <c r="AF199" s="77"/>
    </row>
    <row r="200">
      <c r="A200" s="85" t="s">
        <v>1828</v>
      </c>
      <c r="B200" s="85" t="s">
        <v>1831</v>
      </c>
      <c r="C200" s="85" t="s">
        <v>3890</v>
      </c>
      <c r="D200" s="85"/>
      <c r="E200" s="85"/>
      <c r="F200" s="85"/>
      <c r="G200" s="86"/>
      <c r="H200" s="86"/>
      <c r="I200" s="86"/>
      <c r="J200" s="87"/>
      <c r="K200" s="88"/>
      <c r="L200" s="77"/>
      <c r="M200" s="77"/>
      <c r="N200" s="77"/>
      <c r="O200" s="77"/>
      <c r="P200" s="77"/>
      <c r="Q200" s="77"/>
      <c r="R200" s="77"/>
      <c r="S200" s="77"/>
      <c r="T200" s="77"/>
      <c r="U200" s="77"/>
      <c r="V200" s="77"/>
      <c r="W200" s="77"/>
      <c r="X200" s="77"/>
      <c r="Y200" s="77"/>
      <c r="Z200" s="77"/>
      <c r="AA200" s="77"/>
      <c r="AB200" s="77"/>
      <c r="AC200" s="77"/>
      <c r="AD200" s="77"/>
      <c r="AE200" s="77"/>
      <c r="AF200" s="77"/>
    </row>
    <row r="201">
      <c r="A201" s="85" t="s">
        <v>4213</v>
      </c>
      <c r="B201" s="85" t="s">
        <v>4214</v>
      </c>
      <c r="C201" s="85" t="s">
        <v>3890</v>
      </c>
      <c r="D201" s="85"/>
      <c r="E201" s="85"/>
      <c r="F201" s="85"/>
      <c r="G201" s="86"/>
      <c r="H201" s="86"/>
      <c r="I201" s="86"/>
      <c r="J201" s="87"/>
      <c r="K201" s="88"/>
      <c r="L201" s="77"/>
      <c r="M201" s="77"/>
      <c r="N201" s="77"/>
      <c r="O201" s="77"/>
      <c r="P201" s="77"/>
      <c r="Q201" s="77"/>
      <c r="R201" s="77"/>
      <c r="S201" s="77"/>
      <c r="T201" s="77"/>
      <c r="U201" s="77"/>
      <c r="V201" s="77"/>
      <c r="W201" s="77"/>
      <c r="X201" s="77"/>
      <c r="Y201" s="77"/>
      <c r="Z201" s="77"/>
      <c r="AA201" s="77"/>
      <c r="AB201" s="77"/>
      <c r="AC201" s="77"/>
      <c r="AD201" s="77"/>
      <c r="AE201" s="77"/>
      <c r="AF201" s="77"/>
    </row>
    <row r="202">
      <c r="A202" s="85" t="s">
        <v>4215</v>
      </c>
      <c r="B202" s="85" t="s">
        <v>4216</v>
      </c>
      <c r="C202" s="85" t="s">
        <v>3890</v>
      </c>
      <c r="D202" s="85"/>
      <c r="E202" s="85"/>
      <c r="F202" s="85"/>
      <c r="G202" s="86"/>
      <c r="H202" s="86"/>
      <c r="I202" s="86"/>
      <c r="J202" s="87"/>
      <c r="K202" s="88"/>
      <c r="L202" s="77"/>
      <c r="M202" s="77"/>
      <c r="N202" s="77"/>
      <c r="O202" s="77"/>
      <c r="P202" s="77"/>
      <c r="Q202" s="77"/>
      <c r="R202" s="77"/>
      <c r="S202" s="77"/>
      <c r="T202" s="77"/>
      <c r="U202" s="77"/>
      <c r="V202" s="77"/>
      <c r="W202" s="77"/>
      <c r="X202" s="77"/>
      <c r="Y202" s="77"/>
      <c r="Z202" s="77"/>
      <c r="AA202" s="77"/>
      <c r="AB202" s="77"/>
      <c r="AC202" s="77"/>
      <c r="AD202" s="77"/>
      <c r="AE202" s="77"/>
      <c r="AF202" s="77"/>
    </row>
    <row r="203">
      <c r="A203" s="85" t="s">
        <v>1847</v>
      </c>
      <c r="B203" s="85" t="s">
        <v>1849</v>
      </c>
      <c r="C203" s="85" t="s">
        <v>3890</v>
      </c>
      <c r="D203" s="85"/>
      <c r="E203" s="85"/>
      <c r="F203" s="85"/>
      <c r="G203" s="86"/>
      <c r="H203" s="86"/>
      <c r="I203" s="86"/>
      <c r="J203" s="87"/>
      <c r="K203" s="88"/>
      <c r="L203" s="77"/>
      <c r="M203" s="77"/>
      <c r="N203" s="77"/>
      <c r="O203" s="77"/>
      <c r="P203" s="77"/>
      <c r="Q203" s="77"/>
      <c r="R203" s="77"/>
      <c r="S203" s="77"/>
      <c r="T203" s="77"/>
      <c r="U203" s="77"/>
      <c r="V203" s="77"/>
      <c r="W203" s="77"/>
      <c r="X203" s="77"/>
      <c r="Y203" s="77"/>
      <c r="Z203" s="77"/>
      <c r="AA203" s="77"/>
      <c r="AB203" s="77"/>
      <c r="AC203" s="77"/>
      <c r="AD203" s="77"/>
      <c r="AE203" s="77"/>
      <c r="AF203" s="77"/>
    </row>
    <row r="204">
      <c r="A204" s="85" t="s">
        <v>4217</v>
      </c>
      <c r="B204" s="85" t="s">
        <v>4218</v>
      </c>
      <c r="C204" s="85" t="s">
        <v>3879</v>
      </c>
      <c r="D204" s="85"/>
      <c r="E204" s="85"/>
      <c r="F204" s="85"/>
      <c r="G204" s="86"/>
      <c r="H204" s="86"/>
      <c r="I204" s="86"/>
      <c r="J204" s="87"/>
      <c r="K204" s="88"/>
      <c r="L204" s="77"/>
      <c r="M204" s="77"/>
      <c r="N204" s="77"/>
      <c r="O204" s="77"/>
      <c r="P204" s="77"/>
      <c r="Q204" s="77"/>
      <c r="R204" s="77"/>
      <c r="S204" s="77"/>
      <c r="T204" s="77"/>
      <c r="U204" s="77"/>
      <c r="V204" s="77"/>
      <c r="W204" s="77"/>
      <c r="X204" s="77"/>
      <c r="Y204" s="77"/>
      <c r="Z204" s="77"/>
      <c r="AA204" s="77"/>
      <c r="AB204" s="77"/>
      <c r="AC204" s="77"/>
      <c r="AD204" s="77"/>
      <c r="AE204" s="77"/>
      <c r="AF204" s="77"/>
    </row>
    <row r="205">
      <c r="A205" s="85" t="s">
        <v>4219</v>
      </c>
      <c r="B205" s="85" t="s">
        <v>4220</v>
      </c>
      <c r="C205" s="85" t="s">
        <v>3879</v>
      </c>
      <c r="D205" s="85"/>
      <c r="E205" s="85"/>
      <c r="F205" s="85"/>
      <c r="G205" s="86"/>
      <c r="H205" s="86"/>
      <c r="I205" s="86"/>
      <c r="J205" s="87"/>
      <c r="K205" s="88"/>
      <c r="L205" s="77"/>
      <c r="M205" s="77"/>
      <c r="N205" s="77"/>
      <c r="O205" s="77"/>
      <c r="P205" s="77"/>
      <c r="Q205" s="77"/>
      <c r="R205" s="77"/>
      <c r="S205" s="77"/>
      <c r="T205" s="77"/>
      <c r="U205" s="77"/>
      <c r="V205" s="77"/>
      <c r="W205" s="77"/>
      <c r="X205" s="77"/>
      <c r="Y205" s="77"/>
      <c r="Z205" s="77"/>
      <c r="AA205" s="77"/>
      <c r="AB205" s="77"/>
      <c r="AC205" s="77"/>
      <c r="AD205" s="77"/>
      <c r="AE205" s="77"/>
      <c r="AF205" s="77"/>
    </row>
    <row r="206">
      <c r="A206" s="85" t="s">
        <v>4221</v>
      </c>
      <c r="B206" s="85" t="s">
        <v>4222</v>
      </c>
      <c r="C206" s="85" t="s">
        <v>3890</v>
      </c>
      <c r="D206" s="85"/>
      <c r="E206" s="85"/>
      <c r="F206" s="85"/>
      <c r="G206" s="86"/>
      <c r="H206" s="86"/>
      <c r="I206" s="86"/>
      <c r="J206" s="87"/>
      <c r="K206" s="88"/>
      <c r="L206" s="77"/>
      <c r="M206" s="77"/>
      <c r="N206" s="77"/>
      <c r="O206" s="77"/>
      <c r="P206" s="77"/>
      <c r="Q206" s="77"/>
      <c r="R206" s="77"/>
      <c r="S206" s="77"/>
      <c r="T206" s="77"/>
      <c r="U206" s="77"/>
      <c r="V206" s="77"/>
      <c r="W206" s="77"/>
      <c r="X206" s="77"/>
      <c r="Y206" s="77"/>
      <c r="Z206" s="77"/>
      <c r="AA206" s="77"/>
      <c r="AB206" s="77"/>
      <c r="AC206" s="77"/>
      <c r="AD206" s="77"/>
      <c r="AE206" s="77"/>
      <c r="AF206" s="77"/>
    </row>
    <row r="207">
      <c r="A207" s="85" t="s">
        <v>4223</v>
      </c>
      <c r="B207" s="85" t="s">
        <v>4224</v>
      </c>
      <c r="C207" s="85" t="s">
        <v>3879</v>
      </c>
      <c r="D207" s="85"/>
      <c r="E207" s="85"/>
      <c r="F207" s="85"/>
      <c r="G207" s="86"/>
      <c r="H207" s="86"/>
      <c r="I207" s="86"/>
      <c r="J207" s="87"/>
      <c r="K207" s="88"/>
      <c r="L207" s="77"/>
      <c r="M207" s="77"/>
      <c r="N207" s="77"/>
      <c r="O207" s="77"/>
      <c r="P207" s="77"/>
      <c r="Q207" s="77"/>
      <c r="R207" s="77"/>
      <c r="S207" s="77"/>
      <c r="T207" s="77"/>
      <c r="U207" s="77"/>
      <c r="V207" s="77"/>
      <c r="W207" s="77"/>
      <c r="X207" s="77"/>
      <c r="Y207" s="77"/>
      <c r="Z207" s="77"/>
      <c r="AA207" s="77"/>
      <c r="AB207" s="77"/>
      <c r="AC207" s="77"/>
      <c r="AD207" s="77"/>
      <c r="AE207" s="77"/>
      <c r="AF207" s="77"/>
    </row>
    <row r="208">
      <c r="A208" s="85" t="s">
        <v>4225</v>
      </c>
      <c r="B208" s="85" t="s">
        <v>4226</v>
      </c>
      <c r="C208" s="85" t="s">
        <v>3879</v>
      </c>
      <c r="D208" s="85"/>
      <c r="E208" s="85"/>
      <c r="F208" s="85"/>
      <c r="G208" s="86"/>
      <c r="H208" s="86"/>
      <c r="I208" s="86"/>
      <c r="J208" s="87"/>
      <c r="K208" s="88"/>
      <c r="L208" s="77"/>
      <c r="M208" s="77"/>
      <c r="N208" s="77"/>
      <c r="O208" s="77"/>
      <c r="P208" s="77"/>
      <c r="Q208" s="77"/>
      <c r="R208" s="77"/>
      <c r="S208" s="77"/>
      <c r="T208" s="77"/>
      <c r="U208" s="77"/>
      <c r="V208" s="77"/>
      <c r="W208" s="77"/>
      <c r="X208" s="77"/>
      <c r="Y208" s="77"/>
      <c r="Z208" s="77"/>
      <c r="AA208" s="77"/>
      <c r="AB208" s="77"/>
      <c r="AC208" s="77"/>
      <c r="AD208" s="77"/>
      <c r="AE208" s="77"/>
      <c r="AF208" s="77"/>
    </row>
    <row r="209">
      <c r="A209" s="85" t="s">
        <v>4227</v>
      </c>
      <c r="B209" s="85" t="s">
        <v>4228</v>
      </c>
      <c r="C209" s="85" t="s">
        <v>3890</v>
      </c>
      <c r="D209" s="85"/>
      <c r="E209" s="85"/>
      <c r="F209" s="85"/>
      <c r="G209" s="86"/>
      <c r="H209" s="86"/>
      <c r="I209" s="86"/>
      <c r="J209" s="87"/>
      <c r="K209" s="88"/>
      <c r="L209" s="77"/>
      <c r="M209" s="77"/>
      <c r="N209" s="77"/>
      <c r="O209" s="77"/>
      <c r="P209" s="77"/>
      <c r="Q209" s="77"/>
      <c r="R209" s="77"/>
      <c r="S209" s="77"/>
      <c r="T209" s="77"/>
      <c r="U209" s="77"/>
      <c r="V209" s="77"/>
      <c r="W209" s="77"/>
      <c r="X209" s="77"/>
      <c r="Y209" s="77"/>
      <c r="Z209" s="77"/>
      <c r="AA209" s="77"/>
      <c r="AB209" s="77"/>
      <c r="AC209" s="77"/>
      <c r="AD209" s="77"/>
      <c r="AE209" s="77"/>
      <c r="AF209" s="77"/>
    </row>
    <row r="210">
      <c r="A210" s="85" t="s">
        <v>4229</v>
      </c>
      <c r="B210" s="85" t="s">
        <v>4230</v>
      </c>
      <c r="C210" s="85" t="s">
        <v>3890</v>
      </c>
      <c r="D210" s="85"/>
      <c r="E210" s="85"/>
      <c r="F210" s="85"/>
      <c r="G210" s="86"/>
      <c r="H210" s="86"/>
      <c r="I210" s="86"/>
      <c r="J210" s="87"/>
      <c r="K210" s="88"/>
      <c r="L210" s="77"/>
      <c r="M210" s="77"/>
      <c r="N210" s="77"/>
      <c r="O210" s="77"/>
      <c r="P210" s="77"/>
      <c r="Q210" s="77"/>
      <c r="R210" s="77"/>
      <c r="S210" s="77"/>
      <c r="T210" s="77"/>
      <c r="U210" s="77"/>
      <c r="V210" s="77"/>
      <c r="W210" s="77"/>
      <c r="X210" s="77"/>
      <c r="Y210" s="77"/>
      <c r="Z210" s="77"/>
      <c r="AA210" s="77"/>
      <c r="AB210" s="77"/>
      <c r="AC210" s="77"/>
      <c r="AD210" s="77"/>
      <c r="AE210" s="77"/>
      <c r="AF210" s="77"/>
    </row>
    <row r="211">
      <c r="A211" s="85" t="s">
        <v>4231</v>
      </c>
      <c r="B211" s="85" t="s">
        <v>4232</v>
      </c>
      <c r="C211" s="85" t="s">
        <v>3890</v>
      </c>
      <c r="D211" s="85"/>
      <c r="E211" s="85"/>
      <c r="F211" s="85"/>
      <c r="G211" s="86"/>
      <c r="H211" s="86"/>
      <c r="I211" s="86"/>
      <c r="J211" s="87"/>
      <c r="K211" s="88"/>
      <c r="L211" s="77"/>
      <c r="M211" s="77"/>
      <c r="N211" s="77"/>
      <c r="O211" s="77"/>
      <c r="P211" s="77"/>
      <c r="Q211" s="77"/>
      <c r="R211" s="77"/>
      <c r="S211" s="77"/>
      <c r="T211" s="77"/>
      <c r="U211" s="77"/>
      <c r="V211" s="77"/>
      <c r="W211" s="77"/>
      <c r="X211" s="77"/>
      <c r="Y211" s="77"/>
      <c r="Z211" s="77"/>
      <c r="AA211" s="77"/>
      <c r="AB211" s="77"/>
      <c r="AC211" s="77"/>
      <c r="AD211" s="77"/>
      <c r="AE211" s="77"/>
      <c r="AF211" s="77"/>
    </row>
    <row r="212">
      <c r="A212" s="85" t="s">
        <v>4233</v>
      </c>
      <c r="B212" s="85" t="s">
        <v>4234</v>
      </c>
      <c r="C212" s="85" t="s">
        <v>3890</v>
      </c>
      <c r="D212" s="85"/>
      <c r="E212" s="85"/>
      <c r="F212" s="85"/>
      <c r="G212" s="86"/>
      <c r="H212" s="86"/>
      <c r="I212" s="86"/>
      <c r="J212" s="87"/>
      <c r="K212" s="88"/>
      <c r="L212" s="77"/>
      <c r="M212" s="77"/>
      <c r="N212" s="77"/>
      <c r="O212" s="77"/>
      <c r="P212" s="77"/>
      <c r="Q212" s="77"/>
      <c r="R212" s="77"/>
      <c r="S212" s="77"/>
      <c r="T212" s="77"/>
      <c r="U212" s="77"/>
      <c r="V212" s="77"/>
      <c r="W212" s="77"/>
      <c r="X212" s="77"/>
      <c r="Y212" s="77"/>
      <c r="Z212" s="77"/>
      <c r="AA212" s="77"/>
      <c r="AB212" s="77"/>
      <c r="AC212" s="77"/>
      <c r="AD212" s="77"/>
      <c r="AE212" s="77"/>
      <c r="AF212" s="77"/>
    </row>
    <row r="213">
      <c r="A213" s="85" t="s">
        <v>4235</v>
      </c>
      <c r="B213" s="85" t="s">
        <v>4236</v>
      </c>
      <c r="C213" s="85" t="s">
        <v>3890</v>
      </c>
      <c r="D213" s="85"/>
      <c r="E213" s="85"/>
      <c r="F213" s="85"/>
      <c r="G213" s="86"/>
      <c r="H213" s="86"/>
      <c r="I213" s="86"/>
      <c r="J213" s="87"/>
      <c r="K213" s="88"/>
      <c r="L213" s="77"/>
      <c r="M213" s="77"/>
      <c r="N213" s="77"/>
      <c r="O213" s="77"/>
      <c r="P213" s="77"/>
      <c r="Q213" s="77"/>
      <c r="R213" s="77"/>
      <c r="S213" s="77"/>
      <c r="T213" s="77"/>
      <c r="U213" s="77"/>
      <c r="V213" s="77"/>
      <c r="W213" s="77"/>
      <c r="X213" s="77"/>
      <c r="Y213" s="77"/>
      <c r="Z213" s="77"/>
      <c r="AA213" s="77"/>
      <c r="AB213" s="77"/>
      <c r="AC213" s="77"/>
      <c r="AD213" s="77"/>
      <c r="AE213" s="77"/>
      <c r="AF213" s="77"/>
    </row>
    <row r="214">
      <c r="A214" s="85" t="s">
        <v>4237</v>
      </c>
      <c r="B214" s="85" t="s">
        <v>4238</v>
      </c>
      <c r="C214" s="85" t="s">
        <v>3890</v>
      </c>
      <c r="D214" s="85"/>
      <c r="E214" s="85"/>
      <c r="F214" s="85"/>
      <c r="G214" s="86"/>
      <c r="H214" s="86"/>
      <c r="I214" s="86"/>
      <c r="J214" s="87"/>
      <c r="K214" s="88"/>
      <c r="L214" s="77"/>
      <c r="M214" s="77"/>
      <c r="N214" s="77"/>
      <c r="O214" s="77"/>
      <c r="P214" s="77"/>
      <c r="Q214" s="77"/>
      <c r="R214" s="77"/>
      <c r="S214" s="77"/>
      <c r="T214" s="77"/>
      <c r="U214" s="77"/>
      <c r="V214" s="77"/>
      <c r="W214" s="77"/>
      <c r="X214" s="77"/>
      <c r="Y214" s="77"/>
      <c r="Z214" s="77"/>
      <c r="AA214" s="77"/>
      <c r="AB214" s="77"/>
      <c r="AC214" s="77"/>
      <c r="AD214" s="77"/>
      <c r="AE214" s="77"/>
      <c r="AF214" s="77"/>
    </row>
    <row r="215">
      <c r="A215" s="85" t="s">
        <v>4239</v>
      </c>
      <c r="B215" s="85" t="s">
        <v>4240</v>
      </c>
      <c r="C215" s="85" t="s">
        <v>3890</v>
      </c>
      <c r="D215" s="85"/>
      <c r="E215" s="85"/>
      <c r="F215" s="85"/>
      <c r="G215" s="86"/>
      <c r="H215" s="86"/>
      <c r="I215" s="86"/>
      <c r="J215" s="87"/>
      <c r="K215" s="88"/>
      <c r="L215" s="77"/>
      <c r="M215" s="77"/>
      <c r="N215" s="77"/>
      <c r="O215" s="77"/>
      <c r="P215" s="77"/>
      <c r="Q215" s="77"/>
      <c r="R215" s="77"/>
      <c r="S215" s="77"/>
      <c r="T215" s="77"/>
      <c r="U215" s="77"/>
      <c r="V215" s="77"/>
      <c r="W215" s="77"/>
      <c r="X215" s="77"/>
      <c r="Y215" s="77"/>
      <c r="Z215" s="77"/>
      <c r="AA215" s="77"/>
      <c r="AB215" s="77"/>
      <c r="AC215" s="77"/>
      <c r="AD215" s="77"/>
      <c r="AE215" s="77"/>
      <c r="AF215" s="77"/>
    </row>
    <row r="216">
      <c r="A216" s="85" t="s">
        <v>4241</v>
      </c>
      <c r="B216" s="85" t="s">
        <v>4242</v>
      </c>
      <c r="C216" s="85" t="s">
        <v>3890</v>
      </c>
      <c r="D216" s="85"/>
      <c r="E216" s="85"/>
      <c r="F216" s="85"/>
      <c r="G216" s="86"/>
      <c r="H216" s="86"/>
      <c r="I216" s="86"/>
      <c r="J216" s="87"/>
      <c r="K216" s="88"/>
      <c r="L216" s="77"/>
      <c r="M216" s="77"/>
      <c r="N216" s="77"/>
      <c r="O216" s="77"/>
      <c r="P216" s="77"/>
      <c r="Q216" s="77"/>
      <c r="R216" s="77"/>
      <c r="S216" s="77"/>
      <c r="T216" s="77"/>
      <c r="U216" s="77"/>
      <c r="V216" s="77"/>
      <c r="W216" s="77"/>
      <c r="X216" s="77"/>
      <c r="Y216" s="77"/>
      <c r="Z216" s="77"/>
      <c r="AA216" s="77"/>
      <c r="AB216" s="77"/>
      <c r="AC216" s="77"/>
      <c r="AD216" s="77"/>
      <c r="AE216" s="77"/>
      <c r="AF216" s="77"/>
    </row>
    <row r="217">
      <c r="A217" s="85" t="s">
        <v>4243</v>
      </c>
      <c r="B217" s="85" t="s">
        <v>4244</v>
      </c>
      <c r="C217" s="85" t="s">
        <v>3890</v>
      </c>
      <c r="D217" s="85"/>
      <c r="E217" s="85"/>
      <c r="F217" s="85"/>
      <c r="G217" s="86"/>
      <c r="H217" s="86"/>
      <c r="I217" s="86"/>
      <c r="J217" s="87"/>
      <c r="K217" s="88"/>
      <c r="L217" s="77"/>
      <c r="M217" s="77"/>
      <c r="N217" s="77"/>
      <c r="O217" s="77"/>
      <c r="P217" s="77"/>
      <c r="Q217" s="77"/>
      <c r="R217" s="77"/>
      <c r="S217" s="77"/>
      <c r="T217" s="77"/>
      <c r="U217" s="77"/>
      <c r="V217" s="77"/>
      <c r="W217" s="77"/>
      <c r="X217" s="77"/>
      <c r="Y217" s="77"/>
      <c r="Z217" s="77"/>
      <c r="AA217" s="77"/>
      <c r="AB217" s="77"/>
      <c r="AC217" s="77"/>
      <c r="AD217" s="77"/>
      <c r="AE217" s="77"/>
      <c r="AF217" s="77"/>
    </row>
    <row r="218">
      <c r="A218" s="85" t="s">
        <v>4245</v>
      </c>
      <c r="B218" s="85" t="s">
        <v>4246</v>
      </c>
      <c r="C218" s="85" t="s">
        <v>3890</v>
      </c>
      <c r="D218" s="85"/>
      <c r="E218" s="85"/>
      <c r="F218" s="85"/>
      <c r="G218" s="86"/>
      <c r="H218" s="86"/>
      <c r="I218" s="86"/>
      <c r="J218" s="87"/>
      <c r="K218" s="88"/>
      <c r="L218" s="77"/>
      <c r="M218" s="77"/>
      <c r="N218" s="77"/>
      <c r="O218" s="77"/>
      <c r="P218" s="77"/>
      <c r="Q218" s="77"/>
      <c r="R218" s="77"/>
      <c r="S218" s="77"/>
      <c r="T218" s="77"/>
      <c r="U218" s="77"/>
      <c r="V218" s="77"/>
      <c r="W218" s="77"/>
      <c r="X218" s="77"/>
      <c r="Y218" s="77"/>
      <c r="Z218" s="77"/>
      <c r="AA218" s="77"/>
      <c r="AB218" s="77"/>
      <c r="AC218" s="77"/>
      <c r="AD218" s="77"/>
      <c r="AE218" s="77"/>
      <c r="AF218" s="77"/>
    </row>
    <row r="219">
      <c r="A219" s="85" t="s">
        <v>4247</v>
      </c>
      <c r="B219" s="85" t="s">
        <v>4248</v>
      </c>
      <c r="C219" s="85" t="s">
        <v>3890</v>
      </c>
      <c r="D219" s="85"/>
      <c r="E219" s="85"/>
      <c r="F219" s="85"/>
      <c r="G219" s="86"/>
      <c r="H219" s="86"/>
      <c r="I219" s="86"/>
      <c r="J219" s="87"/>
      <c r="K219" s="88"/>
      <c r="L219" s="77"/>
      <c r="M219" s="77"/>
      <c r="N219" s="77"/>
      <c r="O219" s="77"/>
      <c r="P219" s="77"/>
      <c r="Q219" s="77"/>
      <c r="R219" s="77"/>
      <c r="S219" s="77"/>
      <c r="T219" s="77"/>
      <c r="U219" s="77"/>
      <c r="V219" s="77"/>
      <c r="W219" s="77"/>
      <c r="X219" s="77"/>
      <c r="Y219" s="77"/>
      <c r="Z219" s="77"/>
      <c r="AA219" s="77"/>
      <c r="AB219" s="77"/>
      <c r="AC219" s="77"/>
      <c r="AD219" s="77"/>
      <c r="AE219" s="77"/>
      <c r="AF219" s="77"/>
    </row>
    <row r="220">
      <c r="A220" s="85" t="s">
        <v>4249</v>
      </c>
      <c r="B220" s="85" t="s">
        <v>4250</v>
      </c>
      <c r="C220" s="85" t="s">
        <v>3890</v>
      </c>
      <c r="D220" s="85"/>
      <c r="E220" s="85"/>
      <c r="F220" s="85"/>
      <c r="G220" s="86"/>
      <c r="H220" s="86"/>
      <c r="I220" s="86"/>
      <c r="J220" s="87"/>
      <c r="K220" s="88"/>
      <c r="L220" s="77"/>
      <c r="M220" s="77"/>
      <c r="N220" s="77"/>
      <c r="O220" s="77"/>
      <c r="P220" s="77"/>
      <c r="Q220" s="77"/>
      <c r="R220" s="77"/>
      <c r="S220" s="77"/>
      <c r="T220" s="77"/>
      <c r="U220" s="77"/>
      <c r="V220" s="77"/>
      <c r="W220" s="77"/>
      <c r="X220" s="77"/>
      <c r="Y220" s="77"/>
      <c r="Z220" s="77"/>
      <c r="AA220" s="77"/>
      <c r="AB220" s="77"/>
      <c r="AC220" s="77"/>
      <c r="AD220" s="77"/>
      <c r="AE220" s="77"/>
      <c r="AF220" s="77"/>
    </row>
    <row r="221">
      <c r="A221" s="85" t="s">
        <v>4251</v>
      </c>
      <c r="B221" s="85" t="s">
        <v>4252</v>
      </c>
      <c r="C221" s="85" t="s">
        <v>3890</v>
      </c>
      <c r="D221" s="85"/>
      <c r="E221" s="85"/>
      <c r="F221" s="85"/>
      <c r="G221" s="86"/>
      <c r="H221" s="86"/>
      <c r="I221" s="86"/>
      <c r="J221" s="87"/>
      <c r="K221" s="88"/>
      <c r="L221" s="77"/>
      <c r="M221" s="77"/>
      <c r="N221" s="77"/>
      <c r="O221" s="77"/>
      <c r="P221" s="77"/>
      <c r="Q221" s="77"/>
      <c r="R221" s="77"/>
      <c r="S221" s="77"/>
      <c r="T221" s="77"/>
      <c r="U221" s="77"/>
      <c r="V221" s="77"/>
      <c r="W221" s="77"/>
      <c r="X221" s="77"/>
      <c r="Y221" s="77"/>
      <c r="Z221" s="77"/>
      <c r="AA221" s="77"/>
      <c r="AB221" s="77"/>
      <c r="AC221" s="77"/>
      <c r="AD221" s="77"/>
      <c r="AE221" s="77"/>
      <c r="AF221" s="77"/>
    </row>
    <row r="222">
      <c r="A222" s="85" t="s">
        <v>4253</v>
      </c>
      <c r="B222" s="85" t="s">
        <v>4254</v>
      </c>
      <c r="C222" s="85" t="s">
        <v>3890</v>
      </c>
      <c r="D222" s="85"/>
      <c r="E222" s="85"/>
      <c r="F222" s="85"/>
      <c r="G222" s="86"/>
      <c r="H222" s="86"/>
      <c r="I222" s="86"/>
      <c r="J222" s="87"/>
      <c r="K222" s="88"/>
      <c r="L222" s="77"/>
      <c r="M222" s="77"/>
      <c r="N222" s="77"/>
      <c r="O222" s="77"/>
      <c r="P222" s="77"/>
      <c r="Q222" s="77"/>
      <c r="R222" s="77"/>
      <c r="S222" s="77"/>
      <c r="T222" s="77"/>
      <c r="U222" s="77"/>
      <c r="V222" s="77"/>
      <c r="W222" s="77"/>
      <c r="X222" s="77"/>
      <c r="Y222" s="77"/>
      <c r="Z222" s="77"/>
      <c r="AA222" s="77"/>
      <c r="AB222" s="77"/>
      <c r="AC222" s="77"/>
      <c r="AD222" s="77"/>
      <c r="AE222" s="77"/>
      <c r="AF222" s="77"/>
    </row>
    <row r="223">
      <c r="A223" s="85" t="s">
        <v>4255</v>
      </c>
      <c r="B223" s="85" t="s">
        <v>4256</v>
      </c>
      <c r="C223" s="85" t="s">
        <v>3890</v>
      </c>
      <c r="D223" s="85"/>
      <c r="E223" s="85"/>
      <c r="F223" s="85"/>
      <c r="G223" s="86"/>
      <c r="H223" s="86"/>
      <c r="I223" s="86"/>
      <c r="J223" s="87"/>
      <c r="K223" s="88"/>
      <c r="L223" s="77"/>
      <c r="M223" s="77"/>
      <c r="N223" s="77"/>
      <c r="O223" s="77"/>
      <c r="P223" s="77"/>
      <c r="Q223" s="77"/>
      <c r="R223" s="77"/>
      <c r="S223" s="77"/>
      <c r="T223" s="77"/>
      <c r="U223" s="77"/>
      <c r="V223" s="77"/>
      <c r="W223" s="77"/>
      <c r="X223" s="77"/>
      <c r="Y223" s="77"/>
      <c r="Z223" s="77"/>
      <c r="AA223" s="77"/>
      <c r="AB223" s="77"/>
      <c r="AC223" s="77"/>
      <c r="AD223" s="77"/>
      <c r="AE223" s="77"/>
      <c r="AF223" s="77"/>
    </row>
    <row r="224">
      <c r="A224" s="85" t="s">
        <v>4257</v>
      </c>
      <c r="B224" s="85" t="s">
        <v>4258</v>
      </c>
      <c r="C224" s="85" t="s">
        <v>3890</v>
      </c>
      <c r="D224" s="85"/>
      <c r="E224" s="85"/>
      <c r="F224" s="85"/>
      <c r="G224" s="86"/>
      <c r="H224" s="86"/>
      <c r="I224" s="86"/>
      <c r="J224" s="87"/>
      <c r="K224" s="88"/>
      <c r="L224" s="77"/>
      <c r="M224" s="77"/>
      <c r="N224" s="77"/>
      <c r="O224" s="77"/>
      <c r="P224" s="77"/>
      <c r="Q224" s="77"/>
      <c r="R224" s="77"/>
      <c r="S224" s="77"/>
      <c r="T224" s="77"/>
      <c r="U224" s="77"/>
      <c r="V224" s="77"/>
      <c r="W224" s="77"/>
      <c r="X224" s="77"/>
      <c r="Y224" s="77"/>
      <c r="Z224" s="77"/>
      <c r="AA224" s="77"/>
      <c r="AB224" s="77"/>
      <c r="AC224" s="77"/>
      <c r="AD224" s="77"/>
      <c r="AE224" s="77"/>
      <c r="AF224" s="77"/>
    </row>
    <row r="225">
      <c r="A225" s="85" t="s">
        <v>4259</v>
      </c>
      <c r="B225" s="85" t="s">
        <v>4260</v>
      </c>
      <c r="C225" s="85" t="s">
        <v>3890</v>
      </c>
      <c r="D225" s="85"/>
      <c r="E225" s="85"/>
      <c r="F225" s="85"/>
      <c r="G225" s="86"/>
      <c r="H225" s="86"/>
      <c r="I225" s="86"/>
      <c r="J225" s="87"/>
      <c r="K225" s="88"/>
      <c r="L225" s="77"/>
      <c r="M225" s="77"/>
      <c r="N225" s="77"/>
      <c r="O225" s="77"/>
      <c r="P225" s="77"/>
      <c r="Q225" s="77"/>
      <c r="R225" s="77"/>
      <c r="S225" s="77"/>
      <c r="T225" s="77"/>
      <c r="U225" s="77"/>
      <c r="V225" s="77"/>
      <c r="W225" s="77"/>
      <c r="X225" s="77"/>
      <c r="Y225" s="77"/>
      <c r="Z225" s="77"/>
      <c r="AA225" s="77"/>
      <c r="AB225" s="77"/>
      <c r="AC225" s="77"/>
      <c r="AD225" s="77"/>
      <c r="AE225" s="77"/>
      <c r="AF225" s="77"/>
    </row>
    <row r="226">
      <c r="A226" s="85" t="s">
        <v>4261</v>
      </c>
      <c r="B226" s="85" t="s">
        <v>4262</v>
      </c>
      <c r="C226" s="85" t="s">
        <v>3890</v>
      </c>
      <c r="D226" s="85"/>
      <c r="E226" s="85"/>
      <c r="F226" s="85"/>
      <c r="G226" s="86"/>
      <c r="H226" s="86"/>
      <c r="I226" s="86"/>
      <c r="J226" s="87"/>
      <c r="K226" s="88"/>
      <c r="L226" s="77"/>
      <c r="M226" s="77"/>
      <c r="N226" s="77"/>
      <c r="O226" s="77"/>
      <c r="P226" s="77"/>
      <c r="Q226" s="77"/>
      <c r="R226" s="77"/>
      <c r="S226" s="77"/>
      <c r="T226" s="77"/>
      <c r="U226" s="77"/>
      <c r="V226" s="77"/>
      <c r="W226" s="77"/>
      <c r="X226" s="77"/>
      <c r="Y226" s="77"/>
      <c r="Z226" s="77"/>
      <c r="AA226" s="77"/>
      <c r="AB226" s="77"/>
      <c r="AC226" s="77"/>
      <c r="AD226" s="77"/>
      <c r="AE226" s="77"/>
      <c r="AF226" s="77"/>
    </row>
    <row r="227">
      <c r="A227" s="85" t="s">
        <v>4263</v>
      </c>
      <c r="B227" s="85" t="s">
        <v>4264</v>
      </c>
      <c r="C227" s="85" t="s">
        <v>3890</v>
      </c>
      <c r="D227" s="85"/>
      <c r="E227" s="85"/>
      <c r="F227" s="85"/>
      <c r="G227" s="86"/>
      <c r="H227" s="86"/>
      <c r="I227" s="86"/>
      <c r="J227" s="87"/>
      <c r="K227" s="88"/>
      <c r="L227" s="77"/>
      <c r="M227" s="77"/>
      <c r="N227" s="77"/>
      <c r="O227" s="77"/>
      <c r="P227" s="77"/>
      <c r="Q227" s="77"/>
      <c r="R227" s="77"/>
      <c r="S227" s="77"/>
      <c r="T227" s="77"/>
      <c r="U227" s="77"/>
      <c r="V227" s="77"/>
      <c r="W227" s="77"/>
      <c r="X227" s="77"/>
      <c r="Y227" s="77"/>
      <c r="Z227" s="77"/>
      <c r="AA227" s="77"/>
      <c r="AB227" s="77"/>
      <c r="AC227" s="77"/>
      <c r="AD227" s="77"/>
      <c r="AE227" s="77"/>
      <c r="AF227" s="77"/>
    </row>
    <row r="228">
      <c r="A228" s="85" t="s">
        <v>4265</v>
      </c>
      <c r="B228" s="85" t="s">
        <v>4266</v>
      </c>
      <c r="C228" s="85" t="s">
        <v>3890</v>
      </c>
      <c r="D228" s="85"/>
      <c r="E228" s="85"/>
      <c r="F228" s="85"/>
      <c r="G228" s="86"/>
      <c r="H228" s="86"/>
      <c r="I228" s="86"/>
      <c r="J228" s="87"/>
      <c r="K228" s="88"/>
      <c r="L228" s="77"/>
      <c r="M228" s="77"/>
      <c r="N228" s="77"/>
      <c r="O228" s="77"/>
      <c r="P228" s="77"/>
      <c r="Q228" s="77"/>
      <c r="R228" s="77"/>
      <c r="S228" s="77"/>
      <c r="T228" s="77"/>
      <c r="U228" s="77"/>
      <c r="V228" s="77"/>
      <c r="W228" s="77"/>
      <c r="X228" s="77"/>
      <c r="Y228" s="77"/>
      <c r="Z228" s="77"/>
      <c r="AA228" s="77"/>
      <c r="AB228" s="77"/>
      <c r="AC228" s="77"/>
      <c r="AD228" s="77"/>
      <c r="AE228" s="77"/>
      <c r="AF228" s="77"/>
    </row>
    <row r="229">
      <c r="A229" s="85" t="s">
        <v>4267</v>
      </c>
      <c r="B229" s="85" t="s">
        <v>4268</v>
      </c>
      <c r="C229" s="85" t="s">
        <v>3890</v>
      </c>
      <c r="D229" s="85"/>
      <c r="E229" s="85"/>
      <c r="F229" s="85"/>
      <c r="G229" s="86"/>
      <c r="H229" s="86"/>
      <c r="I229" s="86"/>
      <c r="J229" s="87"/>
      <c r="K229" s="88"/>
      <c r="L229" s="77"/>
      <c r="M229" s="77"/>
      <c r="N229" s="77"/>
      <c r="O229" s="77"/>
      <c r="P229" s="77"/>
      <c r="Q229" s="77"/>
      <c r="R229" s="77"/>
      <c r="S229" s="77"/>
      <c r="T229" s="77"/>
      <c r="U229" s="77"/>
      <c r="V229" s="77"/>
      <c r="W229" s="77"/>
      <c r="X229" s="77"/>
      <c r="Y229" s="77"/>
      <c r="Z229" s="77"/>
      <c r="AA229" s="77"/>
      <c r="AB229" s="77"/>
      <c r="AC229" s="77"/>
      <c r="AD229" s="77"/>
      <c r="AE229" s="77"/>
      <c r="AF229" s="77"/>
    </row>
    <row r="230">
      <c r="A230" s="85" t="s">
        <v>4269</v>
      </c>
      <c r="B230" s="85" t="s">
        <v>4270</v>
      </c>
      <c r="C230" s="85" t="s">
        <v>3890</v>
      </c>
      <c r="D230" s="85"/>
      <c r="E230" s="85"/>
      <c r="F230" s="85"/>
      <c r="G230" s="86"/>
      <c r="H230" s="86"/>
      <c r="I230" s="86"/>
      <c r="J230" s="87"/>
      <c r="K230" s="88"/>
      <c r="L230" s="77"/>
      <c r="M230" s="77"/>
      <c r="N230" s="77"/>
      <c r="O230" s="77"/>
      <c r="P230" s="77"/>
      <c r="Q230" s="77"/>
      <c r="R230" s="77"/>
      <c r="S230" s="77"/>
      <c r="T230" s="77"/>
      <c r="U230" s="77"/>
      <c r="V230" s="77"/>
      <c r="W230" s="77"/>
      <c r="X230" s="77"/>
      <c r="Y230" s="77"/>
      <c r="Z230" s="77"/>
      <c r="AA230" s="77"/>
      <c r="AB230" s="77"/>
      <c r="AC230" s="77"/>
      <c r="AD230" s="77"/>
      <c r="AE230" s="77"/>
      <c r="AF230" s="77"/>
    </row>
    <row r="231">
      <c r="A231" s="85" t="s">
        <v>4271</v>
      </c>
      <c r="B231" s="85" t="s">
        <v>4272</v>
      </c>
      <c r="C231" s="85" t="s">
        <v>3890</v>
      </c>
      <c r="D231" s="85"/>
      <c r="E231" s="85"/>
      <c r="F231" s="85"/>
      <c r="G231" s="86"/>
      <c r="H231" s="86"/>
      <c r="I231" s="86"/>
      <c r="J231" s="87"/>
      <c r="K231" s="88"/>
      <c r="L231" s="77"/>
      <c r="M231" s="77"/>
      <c r="N231" s="77"/>
      <c r="O231" s="77"/>
      <c r="P231" s="77"/>
      <c r="Q231" s="77"/>
      <c r="R231" s="77"/>
      <c r="S231" s="77"/>
      <c r="T231" s="77"/>
      <c r="U231" s="77"/>
      <c r="V231" s="77"/>
      <c r="W231" s="77"/>
      <c r="X231" s="77"/>
      <c r="Y231" s="77"/>
      <c r="Z231" s="77"/>
      <c r="AA231" s="77"/>
      <c r="AB231" s="77"/>
      <c r="AC231" s="77"/>
      <c r="AD231" s="77"/>
      <c r="AE231" s="77"/>
      <c r="AF231" s="77"/>
    </row>
    <row r="232">
      <c r="A232" s="85" t="s">
        <v>4273</v>
      </c>
      <c r="B232" s="85" t="s">
        <v>4274</v>
      </c>
      <c r="C232" s="85" t="s">
        <v>3890</v>
      </c>
      <c r="D232" s="85"/>
      <c r="E232" s="85"/>
      <c r="F232" s="85"/>
      <c r="G232" s="86"/>
      <c r="H232" s="86"/>
      <c r="I232" s="86"/>
      <c r="J232" s="87"/>
      <c r="K232" s="88"/>
      <c r="L232" s="77"/>
      <c r="M232" s="77"/>
      <c r="N232" s="77"/>
      <c r="O232" s="77"/>
      <c r="P232" s="77"/>
      <c r="Q232" s="77"/>
      <c r="R232" s="77"/>
      <c r="S232" s="77"/>
      <c r="T232" s="77"/>
      <c r="U232" s="77"/>
      <c r="V232" s="77"/>
      <c r="W232" s="77"/>
      <c r="X232" s="77"/>
      <c r="Y232" s="77"/>
      <c r="Z232" s="77"/>
      <c r="AA232" s="77"/>
      <c r="AB232" s="77"/>
      <c r="AC232" s="77"/>
      <c r="AD232" s="77"/>
      <c r="AE232" s="77"/>
      <c r="AF232" s="77"/>
    </row>
    <row r="233">
      <c r="A233" s="85" t="s">
        <v>4275</v>
      </c>
      <c r="B233" s="89" t="s">
        <v>4276</v>
      </c>
      <c r="C233" s="85" t="s">
        <v>3890</v>
      </c>
      <c r="D233" s="85"/>
      <c r="E233" s="85"/>
      <c r="F233" s="85"/>
      <c r="G233" s="86"/>
      <c r="H233" s="86"/>
      <c r="I233" s="86"/>
      <c r="J233" s="87"/>
      <c r="K233" s="88"/>
      <c r="L233" s="77"/>
      <c r="M233" s="77"/>
      <c r="N233" s="77"/>
      <c r="O233" s="77"/>
      <c r="P233" s="77"/>
      <c r="Q233" s="77"/>
      <c r="R233" s="77"/>
      <c r="S233" s="77"/>
      <c r="T233" s="77"/>
      <c r="U233" s="77"/>
      <c r="V233" s="77"/>
      <c r="W233" s="77"/>
      <c r="X233" s="77"/>
      <c r="Y233" s="77"/>
      <c r="Z233" s="77"/>
      <c r="AA233" s="77"/>
      <c r="AB233" s="77"/>
      <c r="AC233" s="77"/>
      <c r="AD233" s="77"/>
      <c r="AE233" s="77"/>
      <c r="AF233" s="77"/>
    </row>
    <row r="234">
      <c r="A234" s="85" t="s">
        <v>4277</v>
      </c>
      <c r="B234" s="85" t="s">
        <v>4278</v>
      </c>
      <c r="C234" s="85" t="s">
        <v>3890</v>
      </c>
      <c r="D234" s="85"/>
      <c r="E234" s="85"/>
      <c r="F234" s="85"/>
      <c r="G234" s="86"/>
      <c r="H234" s="86"/>
      <c r="I234" s="86"/>
      <c r="J234" s="87"/>
      <c r="K234" s="88"/>
      <c r="L234" s="77"/>
      <c r="M234" s="77"/>
      <c r="N234" s="77"/>
      <c r="O234" s="77"/>
      <c r="P234" s="77"/>
      <c r="Q234" s="77"/>
      <c r="R234" s="77"/>
      <c r="S234" s="77"/>
      <c r="T234" s="77"/>
      <c r="U234" s="77"/>
      <c r="V234" s="77"/>
      <c r="W234" s="77"/>
      <c r="X234" s="77"/>
      <c r="Y234" s="77"/>
      <c r="Z234" s="77"/>
      <c r="AA234" s="77"/>
      <c r="AB234" s="77"/>
      <c r="AC234" s="77"/>
      <c r="AD234" s="77"/>
      <c r="AE234" s="77"/>
      <c r="AF234" s="77"/>
    </row>
    <row r="235">
      <c r="A235" s="85" t="s">
        <v>4279</v>
      </c>
      <c r="B235" s="85" t="s">
        <v>4280</v>
      </c>
      <c r="C235" s="85" t="s">
        <v>3890</v>
      </c>
      <c r="D235" s="85"/>
      <c r="E235" s="85"/>
      <c r="F235" s="85"/>
      <c r="G235" s="86"/>
      <c r="H235" s="86"/>
      <c r="I235" s="86"/>
      <c r="J235" s="87"/>
      <c r="K235" s="88"/>
      <c r="L235" s="77"/>
      <c r="M235" s="77"/>
      <c r="N235" s="77"/>
      <c r="O235" s="77"/>
      <c r="P235" s="77"/>
      <c r="Q235" s="77"/>
      <c r="R235" s="77"/>
      <c r="S235" s="77"/>
      <c r="T235" s="77"/>
      <c r="U235" s="77"/>
      <c r="V235" s="77"/>
      <c r="W235" s="77"/>
      <c r="X235" s="77"/>
      <c r="Y235" s="77"/>
      <c r="Z235" s="77"/>
      <c r="AA235" s="77"/>
      <c r="AB235" s="77"/>
      <c r="AC235" s="77"/>
      <c r="AD235" s="77"/>
      <c r="AE235" s="77"/>
      <c r="AF235" s="77"/>
    </row>
    <row r="236">
      <c r="A236" s="85" t="s">
        <v>4281</v>
      </c>
      <c r="B236" s="85" t="s">
        <v>4282</v>
      </c>
      <c r="C236" s="85" t="s">
        <v>3890</v>
      </c>
      <c r="D236" s="85"/>
      <c r="E236" s="85"/>
      <c r="F236" s="85"/>
      <c r="G236" s="86"/>
      <c r="H236" s="86"/>
      <c r="I236" s="86"/>
      <c r="J236" s="87"/>
      <c r="K236" s="88"/>
      <c r="L236" s="77"/>
      <c r="M236" s="77"/>
      <c r="N236" s="77"/>
      <c r="O236" s="77"/>
      <c r="P236" s="77"/>
      <c r="Q236" s="77"/>
      <c r="R236" s="77"/>
      <c r="S236" s="77"/>
      <c r="T236" s="77"/>
      <c r="U236" s="77"/>
      <c r="V236" s="77"/>
      <c r="W236" s="77"/>
      <c r="X236" s="77"/>
      <c r="Y236" s="77"/>
      <c r="Z236" s="77"/>
      <c r="AA236" s="77"/>
      <c r="AB236" s="77"/>
      <c r="AC236" s="77"/>
      <c r="AD236" s="77"/>
      <c r="AE236" s="77"/>
      <c r="AF236" s="77"/>
    </row>
    <row r="237">
      <c r="A237" s="85" t="s">
        <v>4283</v>
      </c>
      <c r="B237" s="85" t="s">
        <v>4284</v>
      </c>
      <c r="C237" s="85" t="s">
        <v>3890</v>
      </c>
      <c r="D237" s="85"/>
      <c r="E237" s="85"/>
      <c r="F237" s="85"/>
      <c r="G237" s="86"/>
      <c r="H237" s="86"/>
      <c r="I237" s="86"/>
      <c r="J237" s="87"/>
      <c r="K237" s="88"/>
      <c r="L237" s="77"/>
      <c r="M237" s="77"/>
      <c r="N237" s="77"/>
      <c r="O237" s="77"/>
      <c r="P237" s="77"/>
      <c r="Q237" s="77"/>
      <c r="R237" s="77"/>
      <c r="S237" s="77"/>
      <c r="T237" s="77"/>
      <c r="U237" s="77"/>
      <c r="V237" s="77"/>
      <c r="W237" s="77"/>
      <c r="X237" s="77"/>
      <c r="Y237" s="77"/>
      <c r="Z237" s="77"/>
      <c r="AA237" s="77"/>
      <c r="AB237" s="77"/>
      <c r="AC237" s="77"/>
      <c r="AD237" s="77"/>
      <c r="AE237" s="77"/>
      <c r="AF237" s="77"/>
    </row>
    <row r="238">
      <c r="A238" s="85" t="s">
        <v>4285</v>
      </c>
      <c r="B238" s="85" t="s">
        <v>4286</v>
      </c>
      <c r="C238" s="85" t="s">
        <v>3890</v>
      </c>
      <c r="D238" s="85"/>
      <c r="E238" s="85"/>
      <c r="F238" s="85"/>
      <c r="G238" s="86"/>
      <c r="H238" s="86"/>
      <c r="I238" s="86"/>
      <c r="J238" s="87"/>
      <c r="K238" s="88"/>
      <c r="L238" s="77"/>
      <c r="M238" s="77"/>
      <c r="N238" s="77"/>
      <c r="O238" s="77"/>
      <c r="P238" s="77"/>
      <c r="Q238" s="77"/>
      <c r="R238" s="77"/>
      <c r="S238" s="77"/>
      <c r="T238" s="77"/>
      <c r="U238" s="77"/>
      <c r="V238" s="77"/>
      <c r="W238" s="77"/>
      <c r="X238" s="77"/>
      <c r="Y238" s="77"/>
      <c r="Z238" s="77"/>
      <c r="AA238" s="77"/>
      <c r="AB238" s="77"/>
      <c r="AC238" s="77"/>
      <c r="AD238" s="77"/>
      <c r="AE238" s="77"/>
      <c r="AF238" s="77"/>
    </row>
    <row r="239">
      <c r="A239" s="85" t="s">
        <v>4287</v>
      </c>
      <c r="B239" s="85" t="s">
        <v>4288</v>
      </c>
      <c r="C239" s="85" t="s">
        <v>3890</v>
      </c>
      <c r="D239" s="85"/>
      <c r="E239" s="85"/>
      <c r="F239" s="85"/>
      <c r="G239" s="86"/>
      <c r="H239" s="86"/>
      <c r="I239" s="86"/>
      <c r="J239" s="87"/>
      <c r="K239" s="88"/>
      <c r="L239" s="77"/>
      <c r="M239" s="77"/>
      <c r="N239" s="77"/>
      <c r="O239" s="77"/>
      <c r="P239" s="77"/>
      <c r="Q239" s="77"/>
      <c r="R239" s="77"/>
      <c r="S239" s="77"/>
      <c r="T239" s="77"/>
      <c r="U239" s="77"/>
      <c r="V239" s="77"/>
      <c r="W239" s="77"/>
      <c r="X239" s="77"/>
      <c r="Y239" s="77"/>
      <c r="Z239" s="77"/>
      <c r="AA239" s="77"/>
      <c r="AB239" s="77"/>
      <c r="AC239" s="77"/>
      <c r="AD239" s="77"/>
      <c r="AE239" s="77"/>
      <c r="AF239" s="77"/>
    </row>
    <row r="240">
      <c r="A240" s="85" t="s">
        <v>4289</v>
      </c>
      <c r="B240" s="85" t="s">
        <v>4290</v>
      </c>
      <c r="C240" s="85" t="s">
        <v>3890</v>
      </c>
      <c r="D240" s="85"/>
      <c r="E240" s="85"/>
      <c r="F240" s="85"/>
      <c r="G240" s="86"/>
      <c r="H240" s="86"/>
      <c r="I240" s="86"/>
      <c r="J240" s="87"/>
      <c r="K240" s="88"/>
      <c r="L240" s="77"/>
      <c r="M240" s="77"/>
      <c r="N240" s="77"/>
      <c r="O240" s="77"/>
      <c r="P240" s="77"/>
      <c r="Q240" s="77"/>
      <c r="R240" s="77"/>
      <c r="S240" s="77"/>
      <c r="T240" s="77"/>
      <c r="U240" s="77"/>
      <c r="V240" s="77"/>
      <c r="W240" s="77"/>
      <c r="X240" s="77"/>
      <c r="Y240" s="77"/>
      <c r="Z240" s="77"/>
      <c r="AA240" s="77"/>
      <c r="AB240" s="77"/>
      <c r="AC240" s="77"/>
      <c r="AD240" s="77"/>
      <c r="AE240" s="77"/>
      <c r="AF240" s="77"/>
    </row>
    <row r="241">
      <c r="A241" s="85" t="s">
        <v>4291</v>
      </c>
      <c r="B241" s="85" t="s">
        <v>4292</v>
      </c>
      <c r="C241" s="85" t="s">
        <v>3890</v>
      </c>
      <c r="D241" s="85"/>
      <c r="E241" s="85"/>
      <c r="F241" s="85"/>
      <c r="G241" s="86"/>
      <c r="H241" s="86"/>
      <c r="I241" s="86"/>
      <c r="J241" s="87"/>
      <c r="K241" s="88"/>
      <c r="L241" s="77"/>
      <c r="M241" s="77"/>
      <c r="N241" s="77"/>
      <c r="O241" s="77"/>
      <c r="P241" s="77"/>
      <c r="Q241" s="77"/>
      <c r="R241" s="77"/>
      <c r="S241" s="77"/>
      <c r="T241" s="77"/>
      <c r="U241" s="77"/>
      <c r="V241" s="77"/>
      <c r="W241" s="77"/>
      <c r="X241" s="77"/>
      <c r="Y241" s="77"/>
      <c r="Z241" s="77"/>
      <c r="AA241" s="77"/>
      <c r="AB241" s="77"/>
      <c r="AC241" s="77"/>
      <c r="AD241" s="77"/>
      <c r="AE241" s="77"/>
      <c r="AF241" s="77"/>
    </row>
    <row r="242">
      <c r="A242" s="85" t="s">
        <v>4293</v>
      </c>
      <c r="B242" s="85" t="s">
        <v>4294</v>
      </c>
      <c r="C242" s="85" t="s">
        <v>3890</v>
      </c>
      <c r="D242" s="85"/>
      <c r="E242" s="85"/>
      <c r="F242" s="85"/>
      <c r="G242" s="86"/>
      <c r="H242" s="86"/>
      <c r="I242" s="86"/>
      <c r="J242" s="87"/>
      <c r="K242" s="88"/>
      <c r="L242" s="77"/>
      <c r="M242" s="77"/>
      <c r="N242" s="77"/>
      <c r="O242" s="77"/>
      <c r="P242" s="77"/>
      <c r="Q242" s="77"/>
      <c r="R242" s="77"/>
      <c r="S242" s="77"/>
      <c r="T242" s="77"/>
      <c r="U242" s="77"/>
      <c r="V242" s="77"/>
      <c r="W242" s="77"/>
      <c r="X242" s="77"/>
      <c r="Y242" s="77"/>
      <c r="Z242" s="77"/>
      <c r="AA242" s="77"/>
      <c r="AB242" s="77"/>
      <c r="AC242" s="77"/>
      <c r="AD242" s="77"/>
      <c r="AE242" s="77"/>
      <c r="AF242" s="77"/>
    </row>
    <row r="243">
      <c r="A243" s="85" t="s">
        <v>4295</v>
      </c>
      <c r="B243" s="85" t="s">
        <v>4296</v>
      </c>
      <c r="C243" s="85" t="s">
        <v>3890</v>
      </c>
      <c r="D243" s="85"/>
      <c r="E243" s="85"/>
      <c r="F243" s="85"/>
      <c r="G243" s="86"/>
      <c r="H243" s="86"/>
      <c r="I243" s="86"/>
      <c r="J243" s="87"/>
      <c r="K243" s="88"/>
      <c r="L243" s="77"/>
      <c r="M243" s="77"/>
      <c r="N243" s="77"/>
      <c r="O243" s="77"/>
      <c r="P243" s="77"/>
      <c r="Q243" s="77"/>
      <c r="R243" s="77"/>
      <c r="S243" s="77"/>
      <c r="T243" s="77"/>
      <c r="U243" s="77"/>
      <c r="V243" s="77"/>
      <c r="W243" s="77"/>
      <c r="X243" s="77"/>
      <c r="Y243" s="77"/>
      <c r="Z243" s="77"/>
      <c r="AA243" s="77"/>
      <c r="AB243" s="77"/>
      <c r="AC243" s="77"/>
      <c r="AD243" s="77"/>
      <c r="AE243" s="77"/>
      <c r="AF243" s="77"/>
    </row>
    <row r="244">
      <c r="A244" s="85" t="s">
        <v>4297</v>
      </c>
      <c r="B244" s="85" t="s">
        <v>4298</v>
      </c>
      <c r="C244" s="85" t="s">
        <v>3890</v>
      </c>
      <c r="D244" s="85"/>
      <c r="E244" s="85"/>
      <c r="F244" s="85"/>
      <c r="G244" s="86"/>
      <c r="H244" s="86"/>
      <c r="I244" s="86"/>
      <c r="J244" s="87"/>
      <c r="K244" s="88"/>
      <c r="L244" s="77"/>
      <c r="M244" s="77"/>
      <c r="N244" s="77"/>
      <c r="O244" s="77"/>
      <c r="P244" s="77"/>
      <c r="Q244" s="77"/>
      <c r="R244" s="77"/>
      <c r="S244" s="77"/>
      <c r="T244" s="77"/>
      <c r="U244" s="77"/>
      <c r="V244" s="77"/>
      <c r="W244" s="77"/>
      <c r="X244" s="77"/>
      <c r="Y244" s="77"/>
      <c r="Z244" s="77"/>
      <c r="AA244" s="77"/>
      <c r="AB244" s="77"/>
      <c r="AC244" s="77"/>
      <c r="AD244" s="77"/>
      <c r="AE244" s="77"/>
      <c r="AF244" s="77"/>
    </row>
    <row r="245">
      <c r="A245" s="85" t="s">
        <v>4299</v>
      </c>
      <c r="B245" s="85" t="s">
        <v>4300</v>
      </c>
      <c r="C245" s="85" t="s">
        <v>3890</v>
      </c>
      <c r="D245" s="85"/>
      <c r="E245" s="85"/>
      <c r="F245" s="85"/>
      <c r="G245" s="86"/>
      <c r="H245" s="86"/>
      <c r="I245" s="86"/>
      <c r="J245" s="87"/>
      <c r="K245" s="88"/>
      <c r="L245" s="77"/>
      <c r="M245" s="77"/>
      <c r="N245" s="77"/>
      <c r="O245" s="77"/>
      <c r="P245" s="77"/>
      <c r="Q245" s="77"/>
      <c r="R245" s="77"/>
      <c r="S245" s="77"/>
      <c r="T245" s="77"/>
      <c r="U245" s="77"/>
      <c r="V245" s="77"/>
      <c r="W245" s="77"/>
      <c r="X245" s="77"/>
      <c r="Y245" s="77"/>
      <c r="Z245" s="77"/>
      <c r="AA245" s="77"/>
      <c r="AB245" s="77"/>
      <c r="AC245" s="77"/>
      <c r="AD245" s="77"/>
      <c r="AE245" s="77"/>
      <c r="AF245" s="77"/>
    </row>
    <row r="246">
      <c r="A246" s="85" t="s">
        <v>4301</v>
      </c>
      <c r="B246" s="85" t="s">
        <v>4302</v>
      </c>
      <c r="C246" s="85" t="s">
        <v>3890</v>
      </c>
      <c r="D246" s="85"/>
      <c r="E246" s="85"/>
      <c r="F246" s="85"/>
      <c r="G246" s="86"/>
      <c r="H246" s="86"/>
      <c r="I246" s="86"/>
      <c r="J246" s="87"/>
      <c r="K246" s="88"/>
      <c r="L246" s="77"/>
      <c r="M246" s="77"/>
      <c r="N246" s="77"/>
      <c r="O246" s="77"/>
      <c r="P246" s="77"/>
      <c r="Q246" s="77"/>
      <c r="R246" s="77"/>
      <c r="S246" s="77"/>
      <c r="T246" s="77"/>
      <c r="U246" s="77"/>
      <c r="V246" s="77"/>
      <c r="W246" s="77"/>
      <c r="X246" s="77"/>
      <c r="Y246" s="77"/>
      <c r="Z246" s="77"/>
      <c r="AA246" s="77"/>
      <c r="AB246" s="77"/>
      <c r="AC246" s="77"/>
      <c r="AD246" s="77"/>
      <c r="AE246" s="77"/>
      <c r="AF246" s="77"/>
    </row>
    <row r="247">
      <c r="A247" s="85" t="s">
        <v>4303</v>
      </c>
      <c r="B247" s="85" t="s">
        <v>4304</v>
      </c>
      <c r="C247" s="85" t="s">
        <v>3890</v>
      </c>
      <c r="D247" s="85"/>
      <c r="E247" s="85"/>
      <c r="F247" s="85"/>
      <c r="G247" s="86"/>
      <c r="H247" s="86"/>
      <c r="I247" s="86"/>
      <c r="J247" s="87"/>
      <c r="K247" s="88"/>
      <c r="L247" s="77"/>
      <c r="M247" s="77"/>
      <c r="N247" s="77"/>
      <c r="O247" s="77"/>
      <c r="P247" s="77"/>
      <c r="Q247" s="77"/>
      <c r="R247" s="77"/>
      <c r="S247" s="77"/>
      <c r="T247" s="77"/>
      <c r="U247" s="77"/>
      <c r="V247" s="77"/>
      <c r="W247" s="77"/>
      <c r="X247" s="77"/>
      <c r="Y247" s="77"/>
      <c r="Z247" s="77"/>
      <c r="AA247" s="77"/>
      <c r="AB247" s="77"/>
      <c r="AC247" s="77"/>
      <c r="AD247" s="77"/>
      <c r="AE247" s="77"/>
      <c r="AF247" s="77"/>
    </row>
    <row r="248">
      <c r="A248" s="85" t="s">
        <v>4305</v>
      </c>
      <c r="B248" s="85" t="s">
        <v>4306</v>
      </c>
      <c r="C248" s="85" t="s">
        <v>3890</v>
      </c>
      <c r="D248" s="85"/>
      <c r="E248" s="85"/>
      <c r="F248" s="85"/>
      <c r="G248" s="86"/>
      <c r="H248" s="86"/>
      <c r="I248" s="86"/>
      <c r="J248" s="87"/>
      <c r="K248" s="88"/>
      <c r="L248" s="77"/>
      <c r="M248" s="77"/>
      <c r="N248" s="77"/>
      <c r="O248" s="77"/>
      <c r="P248" s="77"/>
      <c r="Q248" s="77"/>
      <c r="R248" s="77"/>
      <c r="S248" s="77"/>
      <c r="T248" s="77"/>
      <c r="U248" s="77"/>
      <c r="V248" s="77"/>
      <c r="W248" s="77"/>
      <c r="X248" s="77"/>
      <c r="Y248" s="77"/>
      <c r="Z248" s="77"/>
      <c r="AA248" s="77"/>
      <c r="AB248" s="77"/>
      <c r="AC248" s="77"/>
      <c r="AD248" s="77"/>
      <c r="AE248" s="77"/>
      <c r="AF248" s="77"/>
    </row>
    <row r="249">
      <c r="A249" s="85" t="s">
        <v>1946</v>
      </c>
      <c r="B249" s="85" t="s">
        <v>1949</v>
      </c>
      <c r="C249" s="85" t="s">
        <v>3890</v>
      </c>
      <c r="D249" s="85"/>
      <c r="E249" s="85"/>
      <c r="F249" s="85"/>
      <c r="G249" s="86"/>
      <c r="H249" s="86"/>
      <c r="I249" s="86"/>
      <c r="J249" s="87"/>
      <c r="K249" s="88"/>
      <c r="L249" s="77"/>
      <c r="M249" s="77"/>
      <c r="N249" s="77"/>
      <c r="O249" s="77"/>
      <c r="P249" s="77"/>
      <c r="Q249" s="77"/>
      <c r="R249" s="77"/>
      <c r="S249" s="77"/>
      <c r="T249" s="77"/>
      <c r="U249" s="77"/>
      <c r="V249" s="77"/>
      <c r="W249" s="77"/>
      <c r="X249" s="77"/>
      <c r="Y249" s="77"/>
      <c r="Z249" s="77"/>
      <c r="AA249" s="77"/>
      <c r="AB249" s="77"/>
      <c r="AC249" s="77"/>
      <c r="AD249" s="77"/>
      <c r="AE249" s="77"/>
      <c r="AF249" s="77"/>
    </row>
    <row r="250">
      <c r="A250" s="85" t="s">
        <v>4307</v>
      </c>
      <c r="B250" s="85" t="s">
        <v>4308</v>
      </c>
      <c r="C250" s="85" t="s">
        <v>3890</v>
      </c>
      <c r="D250" s="85"/>
      <c r="E250" s="85"/>
      <c r="F250" s="85"/>
      <c r="G250" s="86"/>
      <c r="H250" s="86"/>
      <c r="I250" s="86"/>
      <c r="J250" s="87"/>
      <c r="K250" s="88"/>
      <c r="L250" s="77"/>
      <c r="M250" s="77"/>
      <c r="N250" s="77"/>
      <c r="O250" s="77"/>
      <c r="P250" s="77"/>
      <c r="Q250" s="77"/>
      <c r="R250" s="77"/>
      <c r="S250" s="77"/>
      <c r="T250" s="77"/>
      <c r="U250" s="77"/>
      <c r="V250" s="77"/>
      <c r="W250" s="77"/>
      <c r="X250" s="77"/>
      <c r="Y250" s="77"/>
      <c r="Z250" s="77"/>
      <c r="AA250" s="77"/>
      <c r="AB250" s="77"/>
      <c r="AC250" s="77"/>
      <c r="AD250" s="77"/>
      <c r="AE250" s="77"/>
      <c r="AF250" s="77"/>
    </row>
    <row r="251">
      <c r="A251" s="85" t="s">
        <v>4309</v>
      </c>
      <c r="B251" s="85" t="s">
        <v>4310</v>
      </c>
      <c r="C251" s="85" t="s">
        <v>3890</v>
      </c>
      <c r="D251" s="85"/>
      <c r="E251" s="85"/>
      <c r="F251" s="85"/>
      <c r="G251" s="86"/>
      <c r="H251" s="86"/>
      <c r="I251" s="86"/>
      <c r="J251" s="87"/>
      <c r="K251" s="88"/>
      <c r="L251" s="77"/>
      <c r="M251" s="77"/>
      <c r="N251" s="77"/>
      <c r="O251" s="77"/>
      <c r="P251" s="77"/>
      <c r="Q251" s="77"/>
      <c r="R251" s="77"/>
      <c r="S251" s="77"/>
      <c r="T251" s="77"/>
      <c r="U251" s="77"/>
      <c r="V251" s="77"/>
      <c r="W251" s="77"/>
      <c r="X251" s="77"/>
      <c r="Y251" s="77"/>
      <c r="Z251" s="77"/>
      <c r="AA251" s="77"/>
      <c r="AB251" s="77"/>
      <c r="AC251" s="77"/>
      <c r="AD251" s="77"/>
      <c r="AE251" s="77"/>
      <c r="AF251" s="77"/>
    </row>
    <row r="252">
      <c r="A252" s="85" t="s">
        <v>4311</v>
      </c>
      <c r="B252" s="85" t="s">
        <v>4312</v>
      </c>
      <c r="C252" s="85" t="s">
        <v>3890</v>
      </c>
      <c r="D252" s="85"/>
      <c r="E252" s="85"/>
      <c r="F252" s="85"/>
      <c r="G252" s="86"/>
      <c r="H252" s="86"/>
      <c r="I252" s="86"/>
      <c r="J252" s="87"/>
      <c r="K252" s="88"/>
      <c r="L252" s="77"/>
      <c r="M252" s="77"/>
      <c r="N252" s="77"/>
      <c r="O252" s="77"/>
      <c r="P252" s="77"/>
      <c r="Q252" s="77"/>
      <c r="R252" s="77"/>
      <c r="S252" s="77"/>
      <c r="T252" s="77"/>
      <c r="U252" s="77"/>
      <c r="V252" s="77"/>
      <c r="W252" s="77"/>
      <c r="X252" s="77"/>
      <c r="Y252" s="77"/>
      <c r="Z252" s="77"/>
      <c r="AA252" s="77"/>
      <c r="AB252" s="77"/>
      <c r="AC252" s="77"/>
      <c r="AD252" s="77"/>
      <c r="AE252" s="77"/>
      <c r="AF252" s="77"/>
    </row>
    <row r="253">
      <c r="A253" s="85" t="s">
        <v>4313</v>
      </c>
      <c r="B253" s="85" t="s">
        <v>4314</v>
      </c>
      <c r="C253" s="85" t="s">
        <v>3890</v>
      </c>
      <c r="D253" s="85"/>
      <c r="E253" s="85"/>
      <c r="F253" s="85"/>
      <c r="G253" s="86"/>
      <c r="H253" s="86"/>
      <c r="I253" s="86"/>
      <c r="J253" s="87"/>
      <c r="K253" s="88"/>
      <c r="L253" s="77"/>
      <c r="M253" s="77"/>
      <c r="N253" s="77"/>
      <c r="O253" s="77"/>
      <c r="P253" s="77"/>
      <c r="Q253" s="77"/>
      <c r="R253" s="77"/>
      <c r="S253" s="77"/>
      <c r="T253" s="77"/>
      <c r="U253" s="77"/>
      <c r="V253" s="77"/>
      <c r="W253" s="77"/>
      <c r="X253" s="77"/>
      <c r="Y253" s="77"/>
      <c r="Z253" s="77"/>
      <c r="AA253" s="77"/>
      <c r="AB253" s="77"/>
      <c r="AC253" s="77"/>
      <c r="AD253" s="77"/>
      <c r="AE253" s="77"/>
      <c r="AF253" s="77"/>
    </row>
    <row r="254">
      <c r="A254" s="85" t="s">
        <v>4315</v>
      </c>
      <c r="B254" s="85" t="s">
        <v>4316</v>
      </c>
      <c r="C254" s="85" t="s">
        <v>3890</v>
      </c>
      <c r="D254" s="85"/>
      <c r="E254" s="85"/>
      <c r="F254" s="85"/>
      <c r="G254" s="86"/>
      <c r="H254" s="86"/>
      <c r="I254" s="86"/>
      <c r="J254" s="87"/>
      <c r="K254" s="88"/>
      <c r="L254" s="77"/>
      <c r="M254" s="77"/>
      <c r="N254" s="77"/>
      <c r="O254" s="77"/>
      <c r="P254" s="77"/>
      <c r="Q254" s="77"/>
      <c r="R254" s="77"/>
      <c r="S254" s="77"/>
      <c r="T254" s="77"/>
      <c r="U254" s="77"/>
      <c r="V254" s="77"/>
      <c r="W254" s="77"/>
      <c r="X254" s="77"/>
      <c r="Y254" s="77"/>
      <c r="Z254" s="77"/>
      <c r="AA254" s="77"/>
      <c r="AB254" s="77"/>
      <c r="AC254" s="77"/>
      <c r="AD254" s="77"/>
      <c r="AE254" s="77"/>
      <c r="AF254" s="77"/>
    </row>
    <row r="255">
      <c r="A255" s="85" t="s">
        <v>4317</v>
      </c>
      <c r="B255" s="85" t="s">
        <v>4318</v>
      </c>
      <c r="C255" s="85" t="s">
        <v>3890</v>
      </c>
      <c r="D255" s="85"/>
      <c r="E255" s="85"/>
      <c r="F255" s="85"/>
      <c r="G255" s="86"/>
      <c r="H255" s="86"/>
      <c r="I255" s="86"/>
      <c r="J255" s="87"/>
      <c r="K255" s="88"/>
      <c r="L255" s="77"/>
      <c r="M255" s="77"/>
      <c r="N255" s="77"/>
      <c r="O255" s="77"/>
      <c r="P255" s="77"/>
      <c r="Q255" s="77"/>
      <c r="R255" s="77"/>
      <c r="S255" s="77"/>
      <c r="T255" s="77"/>
      <c r="U255" s="77"/>
      <c r="V255" s="77"/>
      <c r="W255" s="77"/>
      <c r="X255" s="77"/>
      <c r="Y255" s="77"/>
      <c r="Z255" s="77"/>
      <c r="AA255" s="77"/>
      <c r="AB255" s="77"/>
      <c r="AC255" s="77"/>
      <c r="AD255" s="77"/>
      <c r="AE255" s="77"/>
      <c r="AF255" s="77"/>
    </row>
    <row r="256">
      <c r="A256" s="85" t="s">
        <v>4319</v>
      </c>
      <c r="B256" s="85" t="s">
        <v>4320</v>
      </c>
      <c r="C256" s="85" t="s">
        <v>3890</v>
      </c>
      <c r="D256" s="85"/>
      <c r="E256" s="85"/>
      <c r="F256" s="85"/>
      <c r="G256" s="86"/>
      <c r="H256" s="86"/>
      <c r="I256" s="86"/>
      <c r="J256" s="87"/>
      <c r="K256" s="88"/>
      <c r="L256" s="77"/>
      <c r="M256" s="77"/>
      <c r="N256" s="77"/>
      <c r="O256" s="77"/>
      <c r="P256" s="77"/>
      <c r="Q256" s="77"/>
      <c r="R256" s="77"/>
      <c r="S256" s="77"/>
      <c r="T256" s="77"/>
      <c r="U256" s="77"/>
      <c r="V256" s="77"/>
      <c r="W256" s="77"/>
      <c r="X256" s="77"/>
      <c r="Y256" s="77"/>
      <c r="Z256" s="77"/>
      <c r="AA256" s="77"/>
      <c r="AB256" s="77"/>
      <c r="AC256" s="77"/>
      <c r="AD256" s="77"/>
      <c r="AE256" s="77"/>
      <c r="AF256" s="77"/>
    </row>
    <row r="257">
      <c r="A257" s="85" t="s">
        <v>4321</v>
      </c>
      <c r="B257" s="85" t="s">
        <v>4322</v>
      </c>
      <c r="C257" s="85" t="s">
        <v>3890</v>
      </c>
      <c r="D257" s="85"/>
      <c r="E257" s="85"/>
      <c r="F257" s="85"/>
      <c r="G257" s="86"/>
      <c r="H257" s="86"/>
      <c r="I257" s="86"/>
      <c r="J257" s="87"/>
      <c r="K257" s="88"/>
      <c r="L257" s="77"/>
      <c r="M257" s="77"/>
      <c r="N257" s="77"/>
      <c r="O257" s="77"/>
      <c r="P257" s="77"/>
      <c r="Q257" s="77"/>
      <c r="R257" s="77"/>
      <c r="S257" s="77"/>
      <c r="T257" s="77"/>
      <c r="U257" s="77"/>
      <c r="V257" s="77"/>
      <c r="W257" s="77"/>
      <c r="X257" s="77"/>
      <c r="Y257" s="77"/>
      <c r="Z257" s="77"/>
      <c r="AA257" s="77"/>
      <c r="AB257" s="77"/>
      <c r="AC257" s="77"/>
      <c r="AD257" s="77"/>
      <c r="AE257" s="77"/>
      <c r="AF257" s="77"/>
    </row>
    <row r="258">
      <c r="A258" s="85" t="s">
        <v>4323</v>
      </c>
      <c r="B258" s="85" t="s">
        <v>4324</v>
      </c>
      <c r="C258" s="85" t="s">
        <v>3890</v>
      </c>
      <c r="D258" s="85"/>
      <c r="E258" s="85"/>
      <c r="F258" s="85"/>
      <c r="G258" s="86"/>
      <c r="H258" s="86"/>
      <c r="I258" s="86"/>
      <c r="J258" s="87"/>
      <c r="K258" s="88"/>
      <c r="L258" s="77"/>
      <c r="M258" s="77"/>
      <c r="N258" s="77"/>
      <c r="O258" s="77"/>
      <c r="P258" s="77"/>
      <c r="Q258" s="77"/>
      <c r="R258" s="77"/>
      <c r="S258" s="77"/>
      <c r="T258" s="77"/>
      <c r="U258" s="77"/>
      <c r="V258" s="77"/>
      <c r="W258" s="77"/>
      <c r="X258" s="77"/>
      <c r="Y258" s="77"/>
      <c r="Z258" s="77"/>
      <c r="AA258" s="77"/>
      <c r="AB258" s="77"/>
      <c r="AC258" s="77"/>
      <c r="AD258" s="77"/>
      <c r="AE258" s="77"/>
      <c r="AF258" s="77"/>
    </row>
    <row r="259">
      <c r="A259" s="85" t="s">
        <v>4325</v>
      </c>
      <c r="B259" s="85" t="s">
        <v>4326</v>
      </c>
      <c r="C259" s="85" t="s">
        <v>3890</v>
      </c>
      <c r="D259" s="85"/>
      <c r="E259" s="85"/>
      <c r="F259" s="85"/>
      <c r="G259" s="86"/>
      <c r="H259" s="86"/>
      <c r="I259" s="86"/>
      <c r="J259" s="87"/>
      <c r="K259" s="88"/>
      <c r="L259" s="77"/>
      <c r="M259" s="77"/>
      <c r="N259" s="77"/>
      <c r="O259" s="77"/>
      <c r="P259" s="77"/>
      <c r="Q259" s="77"/>
      <c r="R259" s="77"/>
      <c r="S259" s="77"/>
      <c r="T259" s="77"/>
      <c r="U259" s="77"/>
      <c r="V259" s="77"/>
      <c r="W259" s="77"/>
      <c r="X259" s="77"/>
      <c r="Y259" s="77"/>
      <c r="Z259" s="77"/>
      <c r="AA259" s="77"/>
      <c r="AB259" s="77"/>
      <c r="AC259" s="77"/>
      <c r="AD259" s="77"/>
      <c r="AE259" s="77"/>
      <c r="AF259" s="77"/>
    </row>
    <row r="260">
      <c r="A260" s="85" t="s">
        <v>4327</v>
      </c>
      <c r="B260" s="85" t="s">
        <v>4328</v>
      </c>
      <c r="C260" s="85" t="s">
        <v>3879</v>
      </c>
      <c r="D260" s="85"/>
      <c r="E260" s="85"/>
      <c r="F260" s="85"/>
      <c r="G260" s="86"/>
      <c r="H260" s="86"/>
      <c r="I260" s="86"/>
      <c r="J260" s="87"/>
      <c r="K260" s="88"/>
      <c r="L260" s="77"/>
      <c r="M260" s="77"/>
      <c r="N260" s="77"/>
      <c r="O260" s="77"/>
      <c r="P260" s="77"/>
      <c r="Q260" s="77"/>
      <c r="R260" s="77"/>
      <c r="S260" s="77"/>
      <c r="T260" s="77"/>
      <c r="U260" s="77"/>
      <c r="V260" s="77"/>
      <c r="W260" s="77"/>
      <c r="X260" s="77"/>
      <c r="Y260" s="77"/>
      <c r="Z260" s="77"/>
      <c r="AA260" s="77"/>
      <c r="AB260" s="77"/>
      <c r="AC260" s="77"/>
      <c r="AD260" s="77"/>
      <c r="AE260" s="77"/>
      <c r="AF260" s="77"/>
    </row>
    <row r="261">
      <c r="A261" s="85" t="s">
        <v>4329</v>
      </c>
      <c r="B261" s="85" t="s">
        <v>4330</v>
      </c>
      <c r="C261" s="85" t="s">
        <v>3879</v>
      </c>
      <c r="D261" s="85"/>
      <c r="E261" s="85"/>
      <c r="F261" s="85"/>
      <c r="G261" s="86"/>
      <c r="H261" s="86"/>
      <c r="I261" s="86"/>
      <c r="J261" s="87"/>
      <c r="K261" s="88"/>
      <c r="L261" s="77"/>
      <c r="M261" s="77"/>
      <c r="N261" s="77"/>
      <c r="O261" s="77"/>
      <c r="P261" s="77"/>
      <c r="Q261" s="77"/>
      <c r="R261" s="77"/>
      <c r="S261" s="77"/>
      <c r="T261" s="77"/>
      <c r="U261" s="77"/>
      <c r="V261" s="77"/>
      <c r="W261" s="77"/>
      <c r="X261" s="77"/>
      <c r="Y261" s="77"/>
      <c r="Z261" s="77"/>
      <c r="AA261" s="77"/>
      <c r="AB261" s="77"/>
      <c r="AC261" s="77"/>
      <c r="AD261" s="77"/>
      <c r="AE261" s="77"/>
      <c r="AF261" s="77"/>
    </row>
    <row r="262">
      <c r="A262" s="85" t="s">
        <v>4331</v>
      </c>
      <c r="B262" s="85" t="s">
        <v>4332</v>
      </c>
      <c r="C262" s="85" t="s">
        <v>3879</v>
      </c>
      <c r="D262" s="85"/>
      <c r="E262" s="85"/>
      <c r="F262" s="85"/>
      <c r="G262" s="86"/>
      <c r="H262" s="86"/>
      <c r="I262" s="86"/>
      <c r="J262" s="87"/>
      <c r="K262" s="88"/>
      <c r="L262" s="77"/>
      <c r="M262" s="77"/>
      <c r="N262" s="77"/>
      <c r="O262" s="77"/>
      <c r="P262" s="77"/>
      <c r="Q262" s="77"/>
      <c r="R262" s="77"/>
      <c r="S262" s="77"/>
      <c r="T262" s="77"/>
      <c r="U262" s="77"/>
      <c r="V262" s="77"/>
      <c r="W262" s="77"/>
      <c r="X262" s="77"/>
      <c r="Y262" s="77"/>
      <c r="Z262" s="77"/>
      <c r="AA262" s="77"/>
      <c r="AB262" s="77"/>
      <c r="AC262" s="77"/>
      <c r="AD262" s="77"/>
      <c r="AE262" s="77"/>
      <c r="AF262" s="77"/>
    </row>
    <row r="263">
      <c r="A263" s="85" t="s">
        <v>4333</v>
      </c>
      <c r="B263" s="85">
        <v>1128.0</v>
      </c>
      <c r="C263" s="85" t="s">
        <v>3890</v>
      </c>
      <c r="D263" s="85"/>
      <c r="E263" s="85"/>
      <c r="F263" s="85"/>
      <c r="G263" s="86"/>
      <c r="H263" s="86"/>
      <c r="I263" s="86"/>
      <c r="J263" s="87"/>
      <c r="K263" s="88"/>
      <c r="L263" s="77"/>
      <c r="M263" s="77"/>
      <c r="N263" s="77"/>
      <c r="O263" s="77"/>
      <c r="P263" s="77"/>
      <c r="Q263" s="77"/>
      <c r="R263" s="77"/>
      <c r="S263" s="77"/>
      <c r="T263" s="77"/>
      <c r="U263" s="77"/>
      <c r="V263" s="77"/>
      <c r="W263" s="77"/>
      <c r="X263" s="77"/>
      <c r="Y263" s="77"/>
      <c r="Z263" s="77"/>
      <c r="AA263" s="77"/>
      <c r="AB263" s="77"/>
      <c r="AC263" s="77"/>
      <c r="AD263" s="77"/>
      <c r="AE263" s="77"/>
      <c r="AF263" s="77"/>
    </row>
    <row r="264">
      <c r="A264" s="85" t="s">
        <v>4334</v>
      </c>
      <c r="B264" s="85" t="s">
        <v>4335</v>
      </c>
      <c r="C264" s="85" t="s">
        <v>3890</v>
      </c>
      <c r="D264" s="85"/>
      <c r="E264" s="85"/>
      <c r="F264" s="85"/>
      <c r="G264" s="86"/>
      <c r="H264" s="86"/>
      <c r="I264" s="86"/>
      <c r="J264" s="87"/>
      <c r="K264" s="88"/>
      <c r="L264" s="77"/>
      <c r="M264" s="77"/>
      <c r="N264" s="77"/>
      <c r="O264" s="77"/>
      <c r="P264" s="77"/>
      <c r="Q264" s="77"/>
      <c r="R264" s="77"/>
      <c r="S264" s="77"/>
      <c r="T264" s="77"/>
      <c r="U264" s="77"/>
      <c r="V264" s="77"/>
      <c r="W264" s="77"/>
      <c r="X264" s="77"/>
      <c r="Y264" s="77"/>
      <c r="Z264" s="77"/>
      <c r="AA264" s="77"/>
      <c r="AB264" s="77"/>
      <c r="AC264" s="77"/>
      <c r="AD264" s="77"/>
      <c r="AE264" s="77"/>
      <c r="AF264" s="77"/>
    </row>
    <row r="265">
      <c r="A265" s="85" t="s">
        <v>1994</v>
      </c>
      <c r="B265" s="85" t="s">
        <v>1996</v>
      </c>
      <c r="C265" s="85" t="s">
        <v>3879</v>
      </c>
      <c r="D265" s="85"/>
      <c r="E265" s="85"/>
      <c r="F265" s="85"/>
      <c r="G265" s="86"/>
      <c r="H265" s="86"/>
      <c r="I265" s="86"/>
      <c r="J265" s="87"/>
      <c r="K265" s="88"/>
      <c r="L265" s="77"/>
      <c r="M265" s="77"/>
      <c r="N265" s="77"/>
      <c r="O265" s="77"/>
      <c r="P265" s="77"/>
      <c r="Q265" s="77"/>
      <c r="R265" s="77"/>
      <c r="S265" s="77"/>
      <c r="T265" s="77"/>
      <c r="U265" s="77"/>
      <c r="V265" s="77"/>
      <c r="W265" s="77"/>
      <c r="X265" s="77"/>
      <c r="Y265" s="77"/>
      <c r="Z265" s="77"/>
      <c r="AA265" s="77"/>
      <c r="AB265" s="77"/>
      <c r="AC265" s="77"/>
      <c r="AD265" s="77"/>
      <c r="AE265" s="77"/>
      <c r="AF265" s="77"/>
    </row>
    <row r="266">
      <c r="A266" s="85" t="s">
        <v>4336</v>
      </c>
      <c r="B266" s="85" t="s">
        <v>4337</v>
      </c>
      <c r="C266" s="85" t="s">
        <v>3879</v>
      </c>
      <c r="D266" s="85"/>
      <c r="E266" s="85"/>
      <c r="F266" s="85"/>
      <c r="G266" s="86"/>
      <c r="H266" s="86"/>
      <c r="I266" s="86"/>
      <c r="J266" s="87"/>
      <c r="K266" s="88"/>
      <c r="L266" s="77"/>
      <c r="M266" s="77"/>
      <c r="N266" s="77"/>
      <c r="O266" s="77"/>
      <c r="P266" s="77"/>
      <c r="Q266" s="77"/>
      <c r="R266" s="77"/>
      <c r="S266" s="77"/>
      <c r="T266" s="77"/>
      <c r="U266" s="77"/>
      <c r="V266" s="77"/>
      <c r="W266" s="77"/>
      <c r="X266" s="77"/>
      <c r="Y266" s="77"/>
      <c r="Z266" s="77"/>
      <c r="AA266" s="77"/>
      <c r="AB266" s="77"/>
      <c r="AC266" s="77"/>
      <c r="AD266" s="77"/>
      <c r="AE266" s="77"/>
      <c r="AF266" s="77"/>
    </row>
    <row r="267">
      <c r="A267" s="85" t="s">
        <v>2078</v>
      </c>
      <c r="B267" s="85" t="s">
        <v>2082</v>
      </c>
      <c r="C267" s="85" t="s">
        <v>3879</v>
      </c>
      <c r="D267" s="85"/>
      <c r="E267" s="85"/>
      <c r="F267" s="85"/>
      <c r="G267" s="86"/>
      <c r="H267" s="86"/>
      <c r="I267" s="86"/>
      <c r="J267" s="87"/>
      <c r="K267" s="88"/>
      <c r="L267" s="77"/>
      <c r="M267" s="77"/>
      <c r="N267" s="77"/>
      <c r="O267" s="77"/>
      <c r="P267" s="77"/>
      <c r="Q267" s="77"/>
      <c r="R267" s="77"/>
      <c r="S267" s="77"/>
      <c r="T267" s="77"/>
      <c r="U267" s="77"/>
      <c r="V267" s="77"/>
      <c r="W267" s="77"/>
      <c r="X267" s="77"/>
      <c r="Y267" s="77"/>
      <c r="Z267" s="77"/>
      <c r="AA267" s="77"/>
      <c r="AB267" s="77"/>
      <c r="AC267" s="77"/>
      <c r="AD267" s="77"/>
      <c r="AE267" s="77"/>
      <c r="AF267" s="77"/>
    </row>
    <row r="268">
      <c r="A268" s="85" t="s">
        <v>4338</v>
      </c>
      <c r="B268" s="85" t="s">
        <v>4339</v>
      </c>
      <c r="C268" s="85" t="s">
        <v>3890</v>
      </c>
      <c r="D268" s="85"/>
      <c r="E268" s="85"/>
      <c r="F268" s="85"/>
      <c r="G268" s="86"/>
      <c r="H268" s="86"/>
      <c r="I268" s="86"/>
      <c r="J268" s="87"/>
      <c r="K268" s="88"/>
      <c r="L268" s="77"/>
      <c r="M268" s="77"/>
      <c r="N268" s="77"/>
      <c r="O268" s="77"/>
      <c r="P268" s="77"/>
      <c r="Q268" s="77"/>
      <c r="R268" s="77"/>
      <c r="S268" s="77"/>
      <c r="T268" s="77"/>
      <c r="U268" s="77"/>
      <c r="V268" s="77"/>
      <c r="W268" s="77"/>
      <c r="X268" s="77"/>
      <c r="Y268" s="77"/>
      <c r="Z268" s="77"/>
      <c r="AA268" s="77"/>
      <c r="AB268" s="77"/>
      <c r="AC268" s="77"/>
      <c r="AD268" s="77"/>
      <c r="AE268" s="77"/>
      <c r="AF268" s="77"/>
    </row>
    <row r="269">
      <c r="A269" s="85" t="s">
        <v>4340</v>
      </c>
      <c r="B269" s="85" t="s">
        <v>4341</v>
      </c>
      <c r="C269" s="85" t="s">
        <v>3890</v>
      </c>
      <c r="D269" s="85"/>
      <c r="E269" s="85"/>
      <c r="F269" s="85"/>
      <c r="G269" s="86"/>
      <c r="H269" s="86"/>
      <c r="I269" s="86"/>
      <c r="J269" s="87"/>
      <c r="K269" s="88"/>
      <c r="L269" s="77"/>
      <c r="M269" s="77"/>
      <c r="N269" s="77"/>
      <c r="O269" s="77"/>
      <c r="P269" s="77"/>
      <c r="Q269" s="77"/>
      <c r="R269" s="77"/>
      <c r="S269" s="77"/>
      <c r="T269" s="77"/>
      <c r="U269" s="77"/>
      <c r="V269" s="77"/>
      <c r="W269" s="77"/>
      <c r="X269" s="77"/>
      <c r="Y269" s="77"/>
      <c r="Z269" s="77"/>
      <c r="AA269" s="77"/>
      <c r="AB269" s="77"/>
      <c r="AC269" s="77"/>
      <c r="AD269" s="77"/>
      <c r="AE269" s="77"/>
      <c r="AF269" s="77"/>
    </row>
    <row r="270">
      <c r="A270" s="85" t="s">
        <v>4342</v>
      </c>
      <c r="B270" s="85" t="s">
        <v>4343</v>
      </c>
      <c r="C270" s="85" t="s">
        <v>3890</v>
      </c>
      <c r="D270" s="85"/>
      <c r="E270" s="85"/>
      <c r="F270" s="85"/>
      <c r="G270" s="86"/>
      <c r="H270" s="86"/>
      <c r="I270" s="86"/>
      <c r="J270" s="87"/>
      <c r="K270" s="88"/>
      <c r="L270" s="77"/>
      <c r="M270" s="77"/>
      <c r="N270" s="77"/>
      <c r="O270" s="77"/>
      <c r="P270" s="77"/>
      <c r="Q270" s="77"/>
      <c r="R270" s="77"/>
      <c r="S270" s="77"/>
      <c r="T270" s="77"/>
      <c r="U270" s="77"/>
      <c r="V270" s="77"/>
      <c r="W270" s="77"/>
      <c r="X270" s="77"/>
      <c r="Y270" s="77"/>
      <c r="Z270" s="77"/>
      <c r="AA270" s="77"/>
      <c r="AB270" s="77"/>
      <c r="AC270" s="77"/>
      <c r="AD270" s="77"/>
      <c r="AE270" s="77"/>
      <c r="AF270" s="77"/>
    </row>
    <row r="271">
      <c r="A271" s="85" t="s">
        <v>4344</v>
      </c>
      <c r="B271" s="85" t="s">
        <v>4345</v>
      </c>
      <c r="C271" s="85" t="s">
        <v>3890</v>
      </c>
      <c r="D271" s="85"/>
      <c r="E271" s="85"/>
      <c r="F271" s="85"/>
      <c r="G271" s="86"/>
      <c r="H271" s="86"/>
      <c r="I271" s="86"/>
      <c r="J271" s="87"/>
      <c r="K271" s="88"/>
      <c r="L271" s="77"/>
      <c r="M271" s="77"/>
      <c r="N271" s="77"/>
      <c r="O271" s="77"/>
      <c r="P271" s="77"/>
      <c r="Q271" s="77"/>
      <c r="R271" s="77"/>
      <c r="S271" s="77"/>
      <c r="T271" s="77"/>
      <c r="U271" s="77"/>
      <c r="V271" s="77"/>
      <c r="W271" s="77"/>
      <c r="X271" s="77"/>
      <c r="Y271" s="77"/>
      <c r="Z271" s="77"/>
      <c r="AA271" s="77"/>
      <c r="AB271" s="77"/>
      <c r="AC271" s="77"/>
      <c r="AD271" s="77"/>
      <c r="AE271" s="77"/>
      <c r="AF271" s="77"/>
    </row>
    <row r="272">
      <c r="A272" s="85" t="s">
        <v>4346</v>
      </c>
      <c r="B272" s="85" t="s">
        <v>4347</v>
      </c>
      <c r="C272" s="85" t="s">
        <v>3890</v>
      </c>
      <c r="D272" s="85"/>
      <c r="E272" s="85"/>
      <c r="F272" s="85"/>
      <c r="G272" s="86"/>
      <c r="H272" s="86"/>
      <c r="I272" s="86"/>
      <c r="J272" s="87"/>
      <c r="K272" s="88"/>
      <c r="L272" s="77"/>
      <c r="M272" s="77"/>
      <c r="N272" s="77"/>
      <c r="O272" s="77"/>
      <c r="P272" s="77"/>
      <c r="Q272" s="77"/>
      <c r="R272" s="77"/>
      <c r="S272" s="77"/>
      <c r="T272" s="77"/>
      <c r="U272" s="77"/>
      <c r="V272" s="77"/>
      <c r="W272" s="77"/>
      <c r="X272" s="77"/>
      <c r="Y272" s="77"/>
      <c r="Z272" s="77"/>
      <c r="AA272" s="77"/>
      <c r="AB272" s="77"/>
      <c r="AC272" s="77"/>
      <c r="AD272" s="77"/>
      <c r="AE272" s="77"/>
      <c r="AF272" s="77"/>
    </row>
    <row r="273">
      <c r="A273" s="85" t="s">
        <v>4348</v>
      </c>
      <c r="B273" s="85" t="s">
        <v>4349</v>
      </c>
      <c r="C273" s="85" t="s">
        <v>3890</v>
      </c>
      <c r="D273" s="85"/>
      <c r="E273" s="85"/>
      <c r="F273" s="85"/>
      <c r="G273" s="86"/>
      <c r="H273" s="86"/>
      <c r="I273" s="86"/>
      <c r="J273" s="87"/>
      <c r="K273" s="88"/>
      <c r="L273" s="77"/>
      <c r="M273" s="77"/>
      <c r="N273" s="77"/>
      <c r="O273" s="77"/>
      <c r="P273" s="77"/>
      <c r="Q273" s="77"/>
      <c r="R273" s="77"/>
      <c r="S273" s="77"/>
      <c r="T273" s="77"/>
      <c r="U273" s="77"/>
      <c r="V273" s="77"/>
      <c r="W273" s="77"/>
      <c r="X273" s="77"/>
      <c r="Y273" s="77"/>
      <c r="Z273" s="77"/>
      <c r="AA273" s="77"/>
      <c r="AB273" s="77"/>
      <c r="AC273" s="77"/>
      <c r="AD273" s="77"/>
      <c r="AE273" s="77"/>
      <c r="AF273" s="77"/>
    </row>
    <row r="274">
      <c r="A274" s="85" t="s">
        <v>4350</v>
      </c>
      <c r="B274" s="85" t="s">
        <v>4351</v>
      </c>
      <c r="C274" s="85" t="s">
        <v>3890</v>
      </c>
      <c r="D274" s="85"/>
      <c r="E274" s="85"/>
      <c r="F274" s="85"/>
      <c r="G274" s="86"/>
      <c r="H274" s="86"/>
      <c r="I274" s="86"/>
      <c r="J274" s="87"/>
      <c r="K274" s="88"/>
      <c r="L274" s="77"/>
      <c r="M274" s="77"/>
      <c r="N274" s="77"/>
      <c r="O274" s="77"/>
      <c r="P274" s="77"/>
      <c r="Q274" s="77"/>
      <c r="R274" s="77"/>
      <c r="S274" s="77"/>
      <c r="T274" s="77"/>
      <c r="U274" s="77"/>
      <c r="V274" s="77"/>
      <c r="W274" s="77"/>
      <c r="X274" s="77"/>
      <c r="Y274" s="77"/>
      <c r="Z274" s="77"/>
      <c r="AA274" s="77"/>
      <c r="AB274" s="77"/>
      <c r="AC274" s="77"/>
      <c r="AD274" s="77"/>
      <c r="AE274" s="77"/>
      <c r="AF274" s="77"/>
    </row>
    <row r="275">
      <c r="A275" s="85" t="s">
        <v>4352</v>
      </c>
      <c r="B275" s="85" t="s">
        <v>4353</v>
      </c>
      <c r="C275" s="85" t="s">
        <v>3879</v>
      </c>
      <c r="D275" s="85"/>
      <c r="E275" s="85"/>
      <c r="F275" s="85"/>
      <c r="G275" s="86"/>
      <c r="H275" s="86"/>
      <c r="I275" s="86"/>
      <c r="J275" s="87"/>
      <c r="K275" s="88"/>
      <c r="L275" s="77"/>
      <c r="M275" s="77"/>
      <c r="N275" s="77"/>
      <c r="O275" s="77"/>
      <c r="P275" s="77"/>
      <c r="Q275" s="77"/>
      <c r="R275" s="77"/>
      <c r="S275" s="77"/>
      <c r="T275" s="77"/>
      <c r="U275" s="77"/>
      <c r="V275" s="77"/>
      <c r="W275" s="77"/>
      <c r="X275" s="77"/>
      <c r="Y275" s="77"/>
      <c r="Z275" s="77"/>
      <c r="AA275" s="77"/>
      <c r="AB275" s="77"/>
      <c r="AC275" s="77"/>
      <c r="AD275" s="77"/>
      <c r="AE275" s="77"/>
      <c r="AF275" s="77"/>
    </row>
    <row r="276">
      <c r="A276" s="85" t="s">
        <v>4354</v>
      </c>
      <c r="B276" s="85" t="s">
        <v>4355</v>
      </c>
      <c r="C276" s="85" t="s">
        <v>3890</v>
      </c>
      <c r="D276" s="85"/>
      <c r="E276" s="85"/>
      <c r="F276" s="85"/>
      <c r="G276" s="86"/>
      <c r="H276" s="86"/>
      <c r="I276" s="86"/>
      <c r="J276" s="87"/>
      <c r="K276" s="88"/>
      <c r="L276" s="77"/>
      <c r="M276" s="77"/>
      <c r="N276" s="77"/>
      <c r="O276" s="77"/>
      <c r="P276" s="77"/>
      <c r="Q276" s="77"/>
      <c r="R276" s="77"/>
      <c r="S276" s="77"/>
      <c r="T276" s="77"/>
      <c r="U276" s="77"/>
      <c r="V276" s="77"/>
      <c r="W276" s="77"/>
      <c r="X276" s="77"/>
      <c r="Y276" s="77"/>
      <c r="Z276" s="77"/>
      <c r="AA276" s="77"/>
      <c r="AB276" s="77"/>
      <c r="AC276" s="77"/>
      <c r="AD276" s="77"/>
      <c r="AE276" s="77"/>
      <c r="AF276" s="77"/>
    </row>
    <row r="277">
      <c r="A277" s="85" t="s">
        <v>4356</v>
      </c>
      <c r="B277" s="85" t="s">
        <v>4357</v>
      </c>
      <c r="C277" s="85" t="s">
        <v>3890</v>
      </c>
      <c r="D277" s="85"/>
      <c r="E277" s="85"/>
      <c r="F277" s="85"/>
      <c r="G277" s="86"/>
      <c r="H277" s="86"/>
      <c r="I277" s="86"/>
      <c r="J277" s="87"/>
      <c r="K277" s="88"/>
      <c r="L277" s="77"/>
      <c r="M277" s="77"/>
      <c r="N277" s="77"/>
      <c r="O277" s="77"/>
      <c r="P277" s="77"/>
      <c r="Q277" s="77"/>
      <c r="R277" s="77"/>
      <c r="S277" s="77"/>
      <c r="T277" s="77"/>
      <c r="U277" s="77"/>
      <c r="V277" s="77"/>
      <c r="W277" s="77"/>
      <c r="X277" s="77"/>
      <c r="Y277" s="77"/>
      <c r="Z277" s="77"/>
      <c r="AA277" s="77"/>
      <c r="AB277" s="77"/>
      <c r="AC277" s="77"/>
      <c r="AD277" s="77"/>
      <c r="AE277" s="77"/>
      <c r="AF277" s="77"/>
    </row>
    <row r="278">
      <c r="A278" s="85" t="s">
        <v>4358</v>
      </c>
      <c r="B278" s="85" t="s">
        <v>4359</v>
      </c>
      <c r="C278" s="85" t="s">
        <v>3890</v>
      </c>
      <c r="D278" s="85"/>
      <c r="E278" s="85"/>
      <c r="F278" s="85"/>
      <c r="G278" s="86"/>
      <c r="H278" s="86"/>
      <c r="I278" s="86"/>
      <c r="J278" s="87"/>
      <c r="K278" s="88"/>
      <c r="L278" s="77"/>
      <c r="M278" s="77"/>
      <c r="N278" s="77"/>
      <c r="O278" s="77"/>
      <c r="P278" s="77"/>
      <c r="Q278" s="77"/>
      <c r="R278" s="77"/>
      <c r="S278" s="77"/>
      <c r="T278" s="77"/>
      <c r="U278" s="77"/>
      <c r="V278" s="77"/>
      <c r="W278" s="77"/>
      <c r="X278" s="77"/>
      <c r="Y278" s="77"/>
      <c r="Z278" s="77"/>
      <c r="AA278" s="77"/>
      <c r="AB278" s="77"/>
      <c r="AC278" s="77"/>
      <c r="AD278" s="77"/>
      <c r="AE278" s="77"/>
      <c r="AF278" s="77"/>
    </row>
    <row r="279">
      <c r="A279" s="85" t="s">
        <v>4360</v>
      </c>
      <c r="B279" s="85" t="s">
        <v>4361</v>
      </c>
      <c r="C279" s="85" t="s">
        <v>3890</v>
      </c>
      <c r="D279" s="85"/>
      <c r="E279" s="85"/>
      <c r="F279" s="85"/>
      <c r="G279" s="86"/>
      <c r="H279" s="86"/>
      <c r="I279" s="86"/>
      <c r="J279" s="87"/>
      <c r="K279" s="88"/>
      <c r="L279" s="77"/>
      <c r="M279" s="77"/>
      <c r="N279" s="77"/>
      <c r="O279" s="77"/>
      <c r="P279" s="77"/>
      <c r="Q279" s="77"/>
      <c r="R279" s="77"/>
      <c r="S279" s="77"/>
      <c r="T279" s="77"/>
      <c r="U279" s="77"/>
      <c r="V279" s="77"/>
      <c r="W279" s="77"/>
      <c r="X279" s="77"/>
      <c r="Y279" s="77"/>
      <c r="Z279" s="77"/>
      <c r="AA279" s="77"/>
      <c r="AB279" s="77"/>
      <c r="AC279" s="77"/>
      <c r="AD279" s="77"/>
      <c r="AE279" s="77"/>
      <c r="AF279" s="77"/>
    </row>
    <row r="280">
      <c r="A280" s="85" t="s">
        <v>4362</v>
      </c>
      <c r="B280" s="85" t="s">
        <v>4363</v>
      </c>
      <c r="C280" s="85" t="s">
        <v>3890</v>
      </c>
      <c r="D280" s="85"/>
      <c r="E280" s="85"/>
      <c r="F280" s="85"/>
      <c r="G280" s="86"/>
      <c r="H280" s="86"/>
      <c r="I280" s="86"/>
      <c r="J280" s="87"/>
      <c r="K280" s="88"/>
      <c r="L280" s="77"/>
      <c r="M280" s="77"/>
      <c r="N280" s="77"/>
      <c r="O280" s="77"/>
      <c r="P280" s="77"/>
      <c r="Q280" s="77"/>
      <c r="R280" s="77"/>
      <c r="S280" s="77"/>
      <c r="T280" s="77"/>
      <c r="U280" s="77"/>
      <c r="V280" s="77"/>
      <c r="W280" s="77"/>
      <c r="X280" s="77"/>
      <c r="Y280" s="77"/>
      <c r="Z280" s="77"/>
      <c r="AA280" s="77"/>
      <c r="AB280" s="77"/>
      <c r="AC280" s="77"/>
      <c r="AD280" s="77"/>
      <c r="AE280" s="77"/>
      <c r="AF280" s="77"/>
    </row>
    <row r="281">
      <c r="A281" s="85" t="s">
        <v>4364</v>
      </c>
      <c r="B281" s="85" t="s">
        <v>4365</v>
      </c>
      <c r="C281" s="85" t="s">
        <v>3890</v>
      </c>
      <c r="D281" s="85"/>
      <c r="E281" s="85"/>
      <c r="F281" s="85"/>
      <c r="G281" s="86"/>
      <c r="H281" s="86"/>
      <c r="I281" s="86"/>
      <c r="J281" s="87"/>
      <c r="K281" s="88"/>
      <c r="L281" s="77"/>
      <c r="M281" s="77"/>
      <c r="N281" s="77"/>
      <c r="O281" s="77"/>
      <c r="P281" s="77"/>
      <c r="Q281" s="77"/>
      <c r="R281" s="77"/>
      <c r="S281" s="77"/>
      <c r="T281" s="77"/>
      <c r="U281" s="77"/>
      <c r="V281" s="77"/>
      <c r="W281" s="77"/>
      <c r="X281" s="77"/>
      <c r="Y281" s="77"/>
      <c r="Z281" s="77"/>
      <c r="AA281" s="77"/>
      <c r="AB281" s="77"/>
      <c r="AC281" s="77"/>
      <c r="AD281" s="77"/>
      <c r="AE281" s="77"/>
      <c r="AF281" s="77"/>
    </row>
    <row r="282">
      <c r="A282" s="85" t="s">
        <v>4366</v>
      </c>
      <c r="B282" s="85" t="s">
        <v>4367</v>
      </c>
      <c r="C282" s="85" t="s">
        <v>3890</v>
      </c>
      <c r="D282" s="85"/>
      <c r="E282" s="85"/>
      <c r="F282" s="85"/>
      <c r="G282" s="86"/>
      <c r="H282" s="86"/>
      <c r="I282" s="86"/>
      <c r="J282" s="87"/>
      <c r="K282" s="88"/>
      <c r="L282" s="77"/>
      <c r="M282" s="77"/>
      <c r="N282" s="77"/>
      <c r="O282" s="77"/>
      <c r="P282" s="77"/>
      <c r="Q282" s="77"/>
      <c r="R282" s="77"/>
      <c r="S282" s="77"/>
      <c r="T282" s="77"/>
      <c r="U282" s="77"/>
      <c r="V282" s="77"/>
      <c r="W282" s="77"/>
      <c r="X282" s="77"/>
      <c r="Y282" s="77"/>
      <c r="Z282" s="77"/>
      <c r="AA282" s="77"/>
      <c r="AB282" s="77"/>
      <c r="AC282" s="77"/>
      <c r="AD282" s="77"/>
      <c r="AE282" s="77"/>
      <c r="AF282" s="77"/>
    </row>
    <row r="283">
      <c r="A283" s="85" t="s">
        <v>4368</v>
      </c>
      <c r="B283" s="85" t="s">
        <v>4369</v>
      </c>
      <c r="C283" s="85" t="s">
        <v>3890</v>
      </c>
      <c r="D283" s="85"/>
      <c r="E283" s="85"/>
      <c r="F283" s="85"/>
      <c r="G283" s="86"/>
      <c r="H283" s="86"/>
      <c r="I283" s="86"/>
      <c r="J283" s="87"/>
      <c r="K283" s="88"/>
      <c r="L283" s="77"/>
      <c r="M283" s="77"/>
      <c r="N283" s="77"/>
      <c r="O283" s="77"/>
      <c r="P283" s="77"/>
      <c r="Q283" s="77"/>
      <c r="R283" s="77"/>
      <c r="S283" s="77"/>
      <c r="T283" s="77"/>
      <c r="U283" s="77"/>
      <c r="V283" s="77"/>
      <c r="W283" s="77"/>
      <c r="X283" s="77"/>
      <c r="Y283" s="77"/>
      <c r="Z283" s="77"/>
      <c r="AA283" s="77"/>
      <c r="AB283" s="77"/>
      <c r="AC283" s="77"/>
      <c r="AD283" s="77"/>
      <c r="AE283" s="77"/>
      <c r="AF283" s="77"/>
    </row>
    <row r="284">
      <c r="A284" s="85" t="s">
        <v>4370</v>
      </c>
      <c r="B284" s="85" t="s">
        <v>4371</v>
      </c>
      <c r="C284" s="85" t="s">
        <v>3890</v>
      </c>
      <c r="D284" s="85"/>
      <c r="E284" s="85"/>
      <c r="F284" s="85"/>
      <c r="G284" s="86"/>
      <c r="H284" s="86"/>
      <c r="I284" s="86"/>
      <c r="J284" s="87"/>
      <c r="K284" s="88"/>
      <c r="L284" s="77"/>
      <c r="M284" s="77"/>
      <c r="N284" s="77"/>
      <c r="O284" s="77"/>
      <c r="P284" s="77"/>
      <c r="Q284" s="77"/>
      <c r="R284" s="77"/>
      <c r="S284" s="77"/>
      <c r="T284" s="77"/>
      <c r="U284" s="77"/>
      <c r="V284" s="77"/>
      <c r="W284" s="77"/>
      <c r="X284" s="77"/>
      <c r="Y284" s="77"/>
      <c r="Z284" s="77"/>
      <c r="AA284" s="77"/>
      <c r="AB284" s="77"/>
      <c r="AC284" s="77"/>
      <c r="AD284" s="77"/>
      <c r="AE284" s="77"/>
      <c r="AF284" s="77"/>
    </row>
    <row r="285">
      <c r="A285" s="85" t="s">
        <v>4372</v>
      </c>
      <c r="B285" s="85" t="s">
        <v>4373</v>
      </c>
      <c r="C285" s="85" t="s">
        <v>3890</v>
      </c>
      <c r="D285" s="85"/>
      <c r="E285" s="85"/>
      <c r="F285" s="85"/>
      <c r="G285" s="86"/>
      <c r="H285" s="86"/>
      <c r="I285" s="86"/>
      <c r="J285" s="87"/>
      <c r="K285" s="88"/>
      <c r="L285" s="77"/>
      <c r="M285" s="77"/>
      <c r="N285" s="77"/>
      <c r="O285" s="77"/>
      <c r="P285" s="77"/>
      <c r="Q285" s="77"/>
      <c r="R285" s="77"/>
      <c r="S285" s="77"/>
      <c r="T285" s="77"/>
      <c r="U285" s="77"/>
      <c r="V285" s="77"/>
      <c r="W285" s="77"/>
      <c r="X285" s="77"/>
      <c r="Y285" s="77"/>
      <c r="Z285" s="77"/>
      <c r="AA285" s="77"/>
      <c r="AB285" s="77"/>
      <c r="AC285" s="77"/>
      <c r="AD285" s="77"/>
      <c r="AE285" s="77"/>
      <c r="AF285" s="77"/>
    </row>
    <row r="286">
      <c r="A286" s="85" t="s">
        <v>4374</v>
      </c>
      <c r="B286" s="85" t="s">
        <v>4375</v>
      </c>
      <c r="C286" s="85" t="s">
        <v>3890</v>
      </c>
      <c r="D286" s="85"/>
      <c r="E286" s="85"/>
      <c r="F286" s="85"/>
      <c r="G286" s="86"/>
      <c r="H286" s="86"/>
      <c r="I286" s="86"/>
      <c r="J286" s="87"/>
      <c r="K286" s="88"/>
      <c r="L286" s="77"/>
      <c r="M286" s="77"/>
      <c r="N286" s="77"/>
      <c r="O286" s="77"/>
      <c r="P286" s="77"/>
      <c r="Q286" s="77"/>
      <c r="R286" s="77"/>
      <c r="S286" s="77"/>
      <c r="T286" s="77"/>
      <c r="U286" s="77"/>
      <c r="V286" s="77"/>
      <c r="W286" s="77"/>
      <c r="X286" s="77"/>
      <c r="Y286" s="77"/>
      <c r="Z286" s="77"/>
      <c r="AA286" s="77"/>
      <c r="AB286" s="77"/>
      <c r="AC286" s="77"/>
      <c r="AD286" s="77"/>
      <c r="AE286" s="77"/>
      <c r="AF286" s="77"/>
    </row>
    <row r="287">
      <c r="A287" s="85" t="s">
        <v>4376</v>
      </c>
      <c r="B287" s="85" t="s">
        <v>4377</v>
      </c>
      <c r="C287" s="85" t="s">
        <v>3890</v>
      </c>
      <c r="D287" s="85"/>
      <c r="E287" s="85"/>
      <c r="F287" s="85"/>
      <c r="G287" s="86"/>
      <c r="H287" s="86"/>
      <c r="I287" s="86"/>
      <c r="J287" s="87"/>
      <c r="K287" s="88"/>
      <c r="L287" s="77"/>
      <c r="M287" s="77"/>
      <c r="N287" s="77"/>
      <c r="O287" s="77"/>
      <c r="P287" s="77"/>
      <c r="Q287" s="77"/>
      <c r="R287" s="77"/>
      <c r="S287" s="77"/>
      <c r="T287" s="77"/>
      <c r="U287" s="77"/>
      <c r="V287" s="77"/>
      <c r="W287" s="77"/>
      <c r="X287" s="77"/>
      <c r="Y287" s="77"/>
      <c r="Z287" s="77"/>
      <c r="AA287" s="77"/>
      <c r="AB287" s="77"/>
      <c r="AC287" s="77"/>
      <c r="AD287" s="77"/>
      <c r="AE287" s="77"/>
      <c r="AF287" s="77"/>
    </row>
    <row r="288">
      <c r="A288" s="85" t="s">
        <v>4378</v>
      </c>
      <c r="B288" s="85" t="s">
        <v>4379</v>
      </c>
      <c r="C288" s="85" t="s">
        <v>3890</v>
      </c>
      <c r="D288" s="85"/>
      <c r="E288" s="85"/>
      <c r="F288" s="85"/>
      <c r="G288" s="86"/>
      <c r="H288" s="86"/>
      <c r="I288" s="86"/>
      <c r="J288" s="87"/>
      <c r="K288" s="88"/>
      <c r="L288" s="77"/>
      <c r="M288" s="77"/>
      <c r="N288" s="77"/>
      <c r="O288" s="77"/>
      <c r="P288" s="77"/>
      <c r="Q288" s="77"/>
      <c r="R288" s="77"/>
      <c r="S288" s="77"/>
      <c r="T288" s="77"/>
      <c r="U288" s="77"/>
      <c r="V288" s="77"/>
      <c r="W288" s="77"/>
      <c r="X288" s="77"/>
      <c r="Y288" s="77"/>
      <c r="Z288" s="77"/>
      <c r="AA288" s="77"/>
      <c r="AB288" s="77"/>
      <c r="AC288" s="77"/>
      <c r="AD288" s="77"/>
      <c r="AE288" s="77"/>
      <c r="AF288" s="77"/>
    </row>
    <row r="289">
      <c r="A289" s="85" t="s">
        <v>4380</v>
      </c>
      <c r="B289" s="85" t="s">
        <v>4381</v>
      </c>
      <c r="C289" s="85" t="s">
        <v>3890</v>
      </c>
      <c r="D289" s="85"/>
      <c r="E289" s="85"/>
      <c r="F289" s="85"/>
      <c r="G289" s="86"/>
      <c r="H289" s="86"/>
      <c r="I289" s="86"/>
      <c r="J289" s="87"/>
      <c r="K289" s="88"/>
      <c r="L289" s="77"/>
      <c r="M289" s="77"/>
      <c r="N289" s="77"/>
      <c r="O289" s="77"/>
      <c r="P289" s="77"/>
      <c r="Q289" s="77"/>
      <c r="R289" s="77"/>
      <c r="S289" s="77"/>
      <c r="T289" s="77"/>
      <c r="U289" s="77"/>
      <c r="V289" s="77"/>
      <c r="W289" s="77"/>
      <c r="X289" s="77"/>
      <c r="Y289" s="77"/>
      <c r="Z289" s="77"/>
      <c r="AA289" s="77"/>
      <c r="AB289" s="77"/>
      <c r="AC289" s="77"/>
      <c r="AD289" s="77"/>
      <c r="AE289" s="77"/>
      <c r="AF289" s="77"/>
    </row>
    <row r="290">
      <c r="A290" s="85" t="s">
        <v>4382</v>
      </c>
      <c r="B290" s="89" t="s">
        <v>4383</v>
      </c>
      <c r="C290" s="85" t="s">
        <v>3879</v>
      </c>
      <c r="D290" s="85"/>
      <c r="E290" s="85"/>
      <c r="F290" s="85"/>
      <c r="G290" s="86"/>
      <c r="H290" s="86"/>
      <c r="I290" s="86"/>
      <c r="J290" s="87"/>
      <c r="K290" s="88"/>
      <c r="L290" s="77"/>
      <c r="M290" s="77"/>
      <c r="N290" s="77"/>
      <c r="O290" s="77"/>
      <c r="P290" s="77"/>
      <c r="Q290" s="77"/>
      <c r="R290" s="77"/>
      <c r="S290" s="77"/>
      <c r="T290" s="77"/>
      <c r="U290" s="77"/>
      <c r="V290" s="77"/>
      <c r="W290" s="77"/>
      <c r="X290" s="77"/>
      <c r="Y290" s="77"/>
      <c r="Z290" s="77"/>
      <c r="AA290" s="77"/>
      <c r="AB290" s="77"/>
      <c r="AC290" s="77"/>
      <c r="AD290" s="77"/>
      <c r="AE290" s="77"/>
      <c r="AF290" s="77"/>
    </row>
    <row r="291">
      <c r="A291" s="85" t="s">
        <v>2098</v>
      </c>
      <c r="B291" s="85" t="s">
        <v>2101</v>
      </c>
      <c r="C291" s="85" t="s">
        <v>3879</v>
      </c>
      <c r="D291" s="85"/>
      <c r="E291" s="85"/>
      <c r="F291" s="85"/>
      <c r="G291" s="86"/>
      <c r="H291" s="86"/>
      <c r="I291" s="86"/>
      <c r="J291" s="87"/>
      <c r="K291" s="88"/>
      <c r="L291" s="77"/>
      <c r="M291" s="77"/>
      <c r="N291" s="77"/>
      <c r="O291" s="77"/>
      <c r="P291" s="77"/>
      <c r="Q291" s="77"/>
      <c r="R291" s="77"/>
      <c r="S291" s="77"/>
      <c r="T291" s="77"/>
      <c r="U291" s="77"/>
      <c r="V291" s="77"/>
      <c r="W291" s="77"/>
      <c r="X291" s="77"/>
      <c r="Y291" s="77"/>
      <c r="Z291" s="77"/>
      <c r="AA291" s="77"/>
      <c r="AB291" s="77"/>
      <c r="AC291" s="77"/>
      <c r="AD291" s="77"/>
      <c r="AE291" s="77"/>
      <c r="AF291" s="77"/>
    </row>
    <row r="292">
      <c r="A292" s="85" t="s">
        <v>2118</v>
      </c>
      <c r="B292" s="85" t="s">
        <v>2121</v>
      </c>
      <c r="C292" s="85" t="s">
        <v>3879</v>
      </c>
      <c r="D292" s="85"/>
      <c r="E292" s="85"/>
      <c r="F292" s="85"/>
      <c r="G292" s="86"/>
      <c r="H292" s="86"/>
      <c r="I292" s="86"/>
      <c r="J292" s="87"/>
      <c r="K292" s="88"/>
      <c r="L292" s="77"/>
      <c r="M292" s="77"/>
      <c r="N292" s="77"/>
      <c r="O292" s="77"/>
      <c r="P292" s="77"/>
      <c r="Q292" s="77"/>
      <c r="R292" s="77"/>
      <c r="S292" s="77"/>
      <c r="T292" s="77"/>
      <c r="U292" s="77"/>
      <c r="V292" s="77"/>
      <c r="W292" s="77"/>
      <c r="X292" s="77"/>
      <c r="Y292" s="77"/>
      <c r="Z292" s="77"/>
      <c r="AA292" s="77"/>
      <c r="AB292" s="77"/>
      <c r="AC292" s="77"/>
      <c r="AD292" s="77"/>
      <c r="AE292" s="77"/>
      <c r="AF292" s="77"/>
    </row>
    <row r="293">
      <c r="A293" s="85" t="s">
        <v>4384</v>
      </c>
      <c r="B293" s="85" t="s">
        <v>4385</v>
      </c>
      <c r="C293" s="85" t="s">
        <v>3879</v>
      </c>
      <c r="D293" s="85"/>
      <c r="E293" s="85"/>
      <c r="F293" s="85"/>
      <c r="G293" s="86"/>
      <c r="H293" s="86"/>
      <c r="I293" s="86"/>
      <c r="J293" s="87"/>
      <c r="K293" s="88"/>
      <c r="L293" s="77"/>
      <c r="M293" s="77"/>
      <c r="N293" s="77"/>
      <c r="O293" s="77"/>
      <c r="P293" s="77"/>
      <c r="Q293" s="77"/>
      <c r="R293" s="77"/>
      <c r="S293" s="77"/>
      <c r="T293" s="77"/>
      <c r="U293" s="77"/>
      <c r="V293" s="77"/>
      <c r="W293" s="77"/>
      <c r="X293" s="77"/>
      <c r="Y293" s="77"/>
      <c r="Z293" s="77"/>
      <c r="AA293" s="77"/>
      <c r="AB293" s="77"/>
      <c r="AC293" s="77"/>
      <c r="AD293" s="77"/>
      <c r="AE293" s="77"/>
      <c r="AF293" s="77"/>
    </row>
    <row r="294">
      <c r="A294" s="85" t="s">
        <v>2137</v>
      </c>
      <c r="B294" s="85" t="s">
        <v>2140</v>
      </c>
      <c r="C294" s="85" t="s">
        <v>3879</v>
      </c>
      <c r="D294" s="85"/>
      <c r="E294" s="85"/>
      <c r="F294" s="85"/>
      <c r="G294" s="86"/>
      <c r="H294" s="86"/>
      <c r="I294" s="86"/>
      <c r="J294" s="87"/>
      <c r="K294" s="88"/>
      <c r="L294" s="77"/>
      <c r="M294" s="77"/>
      <c r="N294" s="77"/>
      <c r="O294" s="77"/>
      <c r="P294" s="77"/>
      <c r="Q294" s="77"/>
      <c r="R294" s="77"/>
      <c r="S294" s="77"/>
      <c r="T294" s="77"/>
      <c r="U294" s="77"/>
      <c r="V294" s="77"/>
      <c r="W294" s="77"/>
      <c r="X294" s="77"/>
      <c r="Y294" s="77"/>
      <c r="Z294" s="77"/>
      <c r="AA294" s="77"/>
      <c r="AB294" s="77"/>
      <c r="AC294" s="77"/>
      <c r="AD294" s="77"/>
      <c r="AE294" s="77"/>
      <c r="AF294" s="77"/>
    </row>
    <row r="295">
      <c r="A295" s="85" t="s">
        <v>4386</v>
      </c>
      <c r="B295" s="85" t="s">
        <v>4387</v>
      </c>
      <c r="C295" s="85" t="s">
        <v>3879</v>
      </c>
      <c r="D295" s="85"/>
      <c r="E295" s="85"/>
      <c r="F295" s="85"/>
      <c r="G295" s="86"/>
      <c r="H295" s="86"/>
      <c r="I295" s="86"/>
      <c r="J295" s="87"/>
      <c r="K295" s="88"/>
      <c r="L295" s="77"/>
      <c r="M295" s="77"/>
      <c r="N295" s="77"/>
      <c r="O295" s="77"/>
      <c r="P295" s="77"/>
      <c r="Q295" s="77"/>
      <c r="R295" s="77"/>
      <c r="S295" s="77"/>
      <c r="T295" s="77"/>
      <c r="U295" s="77"/>
      <c r="V295" s="77"/>
      <c r="W295" s="77"/>
      <c r="X295" s="77"/>
      <c r="Y295" s="77"/>
      <c r="Z295" s="77"/>
      <c r="AA295" s="77"/>
      <c r="AB295" s="77"/>
      <c r="AC295" s="77"/>
      <c r="AD295" s="77"/>
      <c r="AE295" s="77"/>
      <c r="AF295" s="77"/>
    </row>
    <row r="296">
      <c r="A296" s="85" t="s">
        <v>4388</v>
      </c>
      <c r="B296" s="85" t="s">
        <v>4389</v>
      </c>
      <c r="C296" s="85" t="s">
        <v>3879</v>
      </c>
      <c r="D296" s="85"/>
      <c r="E296" s="85"/>
      <c r="F296" s="85"/>
      <c r="G296" s="86"/>
      <c r="H296" s="86"/>
      <c r="I296" s="86"/>
      <c r="J296" s="87"/>
      <c r="K296" s="88"/>
      <c r="L296" s="77"/>
      <c r="M296" s="77"/>
      <c r="N296" s="77"/>
      <c r="O296" s="77"/>
      <c r="P296" s="77"/>
      <c r="Q296" s="77"/>
      <c r="R296" s="77"/>
      <c r="S296" s="77"/>
      <c r="T296" s="77"/>
      <c r="U296" s="77"/>
      <c r="V296" s="77"/>
      <c r="W296" s="77"/>
      <c r="X296" s="77"/>
      <c r="Y296" s="77"/>
      <c r="Z296" s="77"/>
      <c r="AA296" s="77"/>
      <c r="AB296" s="77"/>
      <c r="AC296" s="77"/>
      <c r="AD296" s="77"/>
      <c r="AE296" s="77"/>
      <c r="AF296" s="77"/>
    </row>
    <row r="297">
      <c r="A297" s="85" t="s">
        <v>4390</v>
      </c>
      <c r="B297" s="85" t="s">
        <v>4391</v>
      </c>
      <c r="C297" s="85" t="s">
        <v>3890</v>
      </c>
      <c r="D297" s="85"/>
      <c r="E297" s="85"/>
      <c r="F297" s="85"/>
      <c r="G297" s="86"/>
      <c r="H297" s="86"/>
      <c r="I297" s="86"/>
      <c r="J297" s="87"/>
      <c r="K297" s="88"/>
      <c r="L297" s="77"/>
      <c r="M297" s="77"/>
      <c r="N297" s="77"/>
      <c r="O297" s="77"/>
      <c r="P297" s="77"/>
      <c r="Q297" s="77"/>
      <c r="R297" s="77"/>
      <c r="S297" s="77"/>
      <c r="T297" s="77"/>
      <c r="U297" s="77"/>
      <c r="V297" s="77"/>
      <c r="W297" s="77"/>
      <c r="X297" s="77"/>
      <c r="Y297" s="77"/>
      <c r="Z297" s="77"/>
      <c r="AA297" s="77"/>
      <c r="AB297" s="77"/>
      <c r="AC297" s="77"/>
      <c r="AD297" s="77"/>
      <c r="AE297" s="77"/>
      <c r="AF297" s="77"/>
    </row>
    <row r="298">
      <c r="A298" s="85" t="s">
        <v>4392</v>
      </c>
      <c r="B298" s="85" t="s">
        <v>4393</v>
      </c>
      <c r="C298" s="85" t="s">
        <v>3879</v>
      </c>
      <c r="D298" s="85"/>
      <c r="E298" s="85"/>
      <c r="F298" s="85"/>
      <c r="G298" s="86"/>
      <c r="H298" s="86"/>
      <c r="I298" s="86"/>
      <c r="J298" s="87"/>
      <c r="K298" s="88"/>
      <c r="L298" s="77"/>
      <c r="M298" s="77"/>
      <c r="N298" s="77"/>
      <c r="O298" s="77"/>
      <c r="P298" s="77"/>
      <c r="Q298" s="77"/>
      <c r="R298" s="77"/>
      <c r="S298" s="77"/>
      <c r="T298" s="77"/>
      <c r="U298" s="77"/>
      <c r="V298" s="77"/>
      <c r="W298" s="77"/>
      <c r="X298" s="77"/>
      <c r="Y298" s="77"/>
      <c r="Z298" s="77"/>
      <c r="AA298" s="77"/>
      <c r="AB298" s="77"/>
      <c r="AC298" s="77"/>
      <c r="AD298" s="77"/>
      <c r="AE298" s="77"/>
      <c r="AF298" s="77"/>
    </row>
    <row r="299">
      <c r="A299" s="85" t="s">
        <v>4394</v>
      </c>
      <c r="B299" s="85" t="s">
        <v>4395</v>
      </c>
      <c r="C299" s="85" t="s">
        <v>3879</v>
      </c>
      <c r="D299" s="85"/>
      <c r="E299" s="85"/>
      <c r="F299" s="85"/>
      <c r="G299" s="86"/>
      <c r="H299" s="86"/>
      <c r="I299" s="86"/>
      <c r="J299" s="87"/>
      <c r="K299" s="88"/>
      <c r="L299" s="77"/>
      <c r="M299" s="77"/>
      <c r="N299" s="77"/>
      <c r="O299" s="77"/>
      <c r="P299" s="77"/>
      <c r="Q299" s="77"/>
      <c r="R299" s="77"/>
      <c r="S299" s="77"/>
      <c r="T299" s="77"/>
      <c r="U299" s="77"/>
      <c r="V299" s="77"/>
      <c r="W299" s="77"/>
      <c r="X299" s="77"/>
      <c r="Y299" s="77"/>
      <c r="Z299" s="77"/>
      <c r="AA299" s="77"/>
      <c r="AB299" s="77"/>
      <c r="AC299" s="77"/>
      <c r="AD299" s="77"/>
      <c r="AE299" s="77"/>
      <c r="AF299" s="77"/>
    </row>
    <row r="300">
      <c r="A300" s="85" t="s">
        <v>4396</v>
      </c>
      <c r="B300" s="85" t="s">
        <v>4397</v>
      </c>
      <c r="C300" s="85" t="s">
        <v>3879</v>
      </c>
      <c r="D300" s="85"/>
      <c r="E300" s="85"/>
      <c r="F300" s="85"/>
      <c r="G300" s="86"/>
      <c r="H300" s="86"/>
      <c r="I300" s="86"/>
      <c r="J300" s="87"/>
      <c r="K300" s="88"/>
      <c r="L300" s="77"/>
      <c r="M300" s="77"/>
      <c r="N300" s="77"/>
      <c r="O300" s="77"/>
      <c r="P300" s="77"/>
      <c r="Q300" s="77"/>
      <c r="R300" s="77"/>
      <c r="S300" s="77"/>
      <c r="T300" s="77"/>
      <c r="U300" s="77"/>
      <c r="V300" s="77"/>
      <c r="W300" s="77"/>
      <c r="X300" s="77"/>
      <c r="Y300" s="77"/>
      <c r="Z300" s="77"/>
      <c r="AA300" s="77"/>
      <c r="AB300" s="77"/>
      <c r="AC300" s="77"/>
      <c r="AD300" s="77"/>
      <c r="AE300" s="77"/>
      <c r="AF300" s="77"/>
    </row>
    <row r="301">
      <c r="A301" s="85" t="s">
        <v>4398</v>
      </c>
      <c r="B301" s="85" t="s">
        <v>4399</v>
      </c>
      <c r="C301" s="85" t="s">
        <v>3879</v>
      </c>
      <c r="D301" s="85"/>
      <c r="E301" s="85"/>
      <c r="F301" s="85"/>
      <c r="G301" s="86"/>
      <c r="H301" s="86"/>
      <c r="I301" s="86"/>
      <c r="J301" s="87"/>
      <c r="K301" s="88"/>
      <c r="L301" s="77"/>
      <c r="M301" s="77"/>
      <c r="N301" s="77"/>
      <c r="O301" s="77"/>
      <c r="P301" s="77"/>
      <c r="Q301" s="77"/>
      <c r="R301" s="77"/>
      <c r="S301" s="77"/>
      <c r="T301" s="77"/>
      <c r="U301" s="77"/>
      <c r="V301" s="77"/>
      <c r="W301" s="77"/>
      <c r="X301" s="77"/>
      <c r="Y301" s="77"/>
      <c r="Z301" s="77"/>
      <c r="AA301" s="77"/>
      <c r="AB301" s="77"/>
      <c r="AC301" s="77"/>
      <c r="AD301" s="77"/>
      <c r="AE301" s="77"/>
      <c r="AF301" s="77"/>
    </row>
    <row r="302">
      <c r="A302" s="85" t="s">
        <v>4400</v>
      </c>
      <c r="B302" s="85" t="s">
        <v>4401</v>
      </c>
      <c r="C302" s="85" t="s">
        <v>3879</v>
      </c>
      <c r="D302" s="85"/>
      <c r="E302" s="85"/>
      <c r="F302" s="85"/>
      <c r="G302" s="86"/>
      <c r="H302" s="86"/>
      <c r="I302" s="86"/>
      <c r="J302" s="87"/>
      <c r="K302" s="88"/>
      <c r="L302" s="77"/>
      <c r="M302" s="77"/>
      <c r="N302" s="77"/>
      <c r="O302" s="77"/>
      <c r="P302" s="77"/>
      <c r="Q302" s="77"/>
      <c r="R302" s="77"/>
      <c r="S302" s="77"/>
      <c r="T302" s="77"/>
      <c r="U302" s="77"/>
      <c r="V302" s="77"/>
      <c r="W302" s="77"/>
      <c r="X302" s="77"/>
      <c r="Y302" s="77"/>
      <c r="Z302" s="77"/>
      <c r="AA302" s="77"/>
      <c r="AB302" s="77"/>
      <c r="AC302" s="77"/>
      <c r="AD302" s="77"/>
      <c r="AE302" s="77"/>
      <c r="AF302" s="77"/>
    </row>
    <row r="303">
      <c r="A303" s="85" t="s">
        <v>4402</v>
      </c>
      <c r="B303" s="85" t="s">
        <v>4403</v>
      </c>
      <c r="C303" s="85" t="s">
        <v>3879</v>
      </c>
      <c r="D303" s="85"/>
      <c r="E303" s="85"/>
      <c r="F303" s="85"/>
      <c r="G303" s="86"/>
      <c r="H303" s="86"/>
      <c r="I303" s="86"/>
      <c r="J303" s="87"/>
      <c r="K303" s="88"/>
      <c r="L303" s="77"/>
      <c r="M303" s="77"/>
      <c r="N303" s="77"/>
      <c r="O303" s="77"/>
      <c r="P303" s="77"/>
      <c r="Q303" s="77"/>
      <c r="R303" s="77"/>
      <c r="S303" s="77"/>
      <c r="T303" s="77"/>
      <c r="U303" s="77"/>
      <c r="V303" s="77"/>
      <c r="W303" s="77"/>
      <c r="X303" s="77"/>
      <c r="Y303" s="77"/>
      <c r="Z303" s="77"/>
      <c r="AA303" s="77"/>
      <c r="AB303" s="77"/>
      <c r="AC303" s="77"/>
      <c r="AD303" s="77"/>
      <c r="AE303" s="77"/>
      <c r="AF303" s="77"/>
    </row>
    <row r="304">
      <c r="A304" s="85" t="s">
        <v>4404</v>
      </c>
      <c r="B304" s="85" t="s">
        <v>4405</v>
      </c>
      <c r="C304" s="85" t="s">
        <v>3879</v>
      </c>
      <c r="D304" s="85"/>
      <c r="E304" s="85"/>
      <c r="F304" s="85"/>
      <c r="G304" s="86"/>
      <c r="H304" s="86"/>
      <c r="I304" s="86"/>
      <c r="J304" s="87"/>
      <c r="K304" s="88"/>
      <c r="L304" s="77"/>
      <c r="M304" s="77"/>
      <c r="N304" s="77"/>
      <c r="O304" s="77"/>
      <c r="P304" s="77"/>
      <c r="Q304" s="77"/>
      <c r="R304" s="77"/>
      <c r="S304" s="77"/>
      <c r="T304" s="77"/>
      <c r="U304" s="77"/>
      <c r="V304" s="77"/>
      <c r="W304" s="77"/>
      <c r="X304" s="77"/>
      <c r="Y304" s="77"/>
      <c r="Z304" s="77"/>
      <c r="AA304" s="77"/>
      <c r="AB304" s="77"/>
      <c r="AC304" s="77"/>
      <c r="AD304" s="77"/>
      <c r="AE304" s="77"/>
      <c r="AF304" s="77"/>
    </row>
    <row r="305">
      <c r="A305" s="85" t="s">
        <v>4406</v>
      </c>
      <c r="B305" s="85" t="s">
        <v>4407</v>
      </c>
      <c r="C305" s="85" t="s">
        <v>3879</v>
      </c>
      <c r="D305" s="85"/>
      <c r="E305" s="85"/>
      <c r="F305" s="85"/>
      <c r="G305" s="86"/>
      <c r="H305" s="86"/>
      <c r="I305" s="86"/>
      <c r="J305" s="87"/>
      <c r="K305" s="88"/>
      <c r="L305" s="77"/>
      <c r="M305" s="77"/>
      <c r="N305" s="77"/>
      <c r="O305" s="77"/>
      <c r="P305" s="77"/>
      <c r="Q305" s="77"/>
      <c r="R305" s="77"/>
      <c r="S305" s="77"/>
      <c r="T305" s="77"/>
      <c r="U305" s="77"/>
      <c r="V305" s="77"/>
      <c r="W305" s="77"/>
      <c r="X305" s="77"/>
      <c r="Y305" s="77"/>
      <c r="Z305" s="77"/>
      <c r="AA305" s="77"/>
      <c r="AB305" s="77"/>
      <c r="AC305" s="77"/>
      <c r="AD305" s="77"/>
      <c r="AE305" s="77"/>
      <c r="AF305" s="77"/>
    </row>
    <row r="306">
      <c r="A306" s="85" t="s">
        <v>4408</v>
      </c>
      <c r="B306" s="85" t="s">
        <v>4409</v>
      </c>
      <c r="C306" s="85" t="s">
        <v>3890</v>
      </c>
      <c r="D306" s="85"/>
      <c r="E306" s="85"/>
      <c r="F306" s="85"/>
      <c r="G306" s="86"/>
      <c r="H306" s="86"/>
      <c r="I306" s="86"/>
      <c r="J306" s="87"/>
      <c r="K306" s="88"/>
      <c r="L306" s="77"/>
      <c r="M306" s="77"/>
      <c r="N306" s="77"/>
      <c r="O306" s="77"/>
      <c r="P306" s="77"/>
      <c r="Q306" s="77"/>
      <c r="R306" s="77"/>
      <c r="S306" s="77"/>
      <c r="T306" s="77"/>
      <c r="U306" s="77"/>
      <c r="V306" s="77"/>
      <c r="W306" s="77"/>
      <c r="X306" s="77"/>
      <c r="Y306" s="77"/>
      <c r="Z306" s="77"/>
      <c r="AA306" s="77"/>
      <c r="AB306" s="77"/>
      <c r="AC306" s="77"/>
      <c r="AD306" s="77"/>
      <c r="AE306" s="77"/>
      <c r="AF306" s="77"/>
    </row>
    <row r="307">
      <c r="A307" s="85" t="s">
        <v>4410</v>
      </c>
      <c r="B307" s="85" t="s">
        <v>4411</v>
      </c>
      <c r="C307" s="85" t="s">
        <v>3890</v>
      </c>
      <c r="D307" s="85"/>
      <c r="E307" s="85"/>
      <c r="F307" s="85"/>
      <c r="G307" s="86"/>
      <c r="H307" s="86"/>
      <c r="I307" s="86"/>
      <c r="J307" s="87"/>
      <c r="K307" s="88"/>
      <c r="L307" s="77"/>
      <c r="M307" s="77"/>
      <c r="N307" s="77"/>
      <c r="O307" s="77"/>
      <c r="P307" s="77"/>
      <c r="Q307" s="77"/>
      <c r="R307" s="77"/>
      <c r="S307" s="77"/>
      <c r="T307" s="77"/>
      <c r="U307" s="77"/>
      <c r="V307" s="77"/>
      <c r="W307" s="77"/>
      <c r="X307" s="77"/>
      <c r="Y307" s="77"/>
      <c r="Z307" s="77"/>
      <c r="AA307" s="77"/>
      <c r="AB307" s="77"/>
      <c r="AC307" s="77"/>
      <c r="AD307" s="77"/>
      <c r="AE307" s="77"/>
      <c r="AF307" s="77"/>
    </row>
    <row r="308">
      <c r="A308" s="85" t="s">
        <v>4412</v>
      </c>
      <c r="B308" s="85" t="s">
        <v>4413</v>
      </c>
      <c r="C308" s="85" t="s">
        <v>3890</v>
      </c>
      <c r="D308" s="85"/>
      <c r="E308" s="85"/>
      <c r="F308" s="85"/>
      <c r="G308" s="86"/>
      <c r="H308" s="86"/>
      <c r="I308" s="86"/>
      <c r="J308" s="87"/>
      <c r="K308" s="88"/>
      <c r="L308" s="77"/>
      <c r="M308" s="77"/>
      <c r="N308" s="77"/>
      <c r="O308" s="77"/>
      <c r="P308" s="77"/>
      <c r="Q308" s="77"/>
      <c r="R308" s="77"/>
      <c r="S308" s="77"/>
      <c r="T308" s="77"/>
      <c r="U308" s="77"/>
      <c r="V308" s="77"/>
      <c r="W308" s="77"/>
      <c r="X308" s="77"/>
      <c r="Y308" s="77"/>
      <c r="Z308" s="77"/>
      <c r="AA308" s="77"/>
      <c r="AB308" s="77"/>
      <c r="AC308" s="77"/>
      <c r="AD308" s="77"/>
      <c r="AE308" s="77"/>
      <c r="AF308" s="77"/>
    </row>
    <row r="309">
      <c r="A309" s="85" t="s">
        <v>4414</v>
      </c>
      <c r="B309" s="85" t="s">
        <v>4415</v>
      </c>
      <c r="C309" s="85" t="s">
        <v>3890</v>
      </c>
      <c r="D309" s="85"/>
      <c r="E309" s="85"/>
      <c r="F309" s="85"/>
      <c r="G309" s="86"/>
      <c r="H309" s="86"/>
      <c r="I309" s="86"/>
      <c r="J309" s="87"/>
      <c r="K309" s="88"/>
      <c r="L309" s="77"/>
      <c r="M309" s="77"/>
      <c r="N309" s="77"/>
      <c r="O309" s="77"/>
      <c r="P309" s="77"/>
      <c r="Q309" s="77"/>
      <c r="R309" s="77"/>
      <c r="S309" s="77"/>
      <c r="T309" s="77"/>
      <c r="U309" s="77"/>
      <c r="V309" s="77"/>
      <c r="W309" s="77"/>
      <c r="X309" s="77"/>
      <c r="Y309" s="77"/>
      <c r="Z309" s="77"/>
      <c r="AA309" s="77"/>
      <c r="AB309" s="77"/>
      <c r="AC309" s="77"/>
      <c r="AD309" s="77"/>
      <c r="AE309" s="77"/>
      <c r="AF309" s="77"/>
    </row>
    <row r="310">
      <c r="A310" s="85" t="s">
        <v>4416</v>
      </c>
      <c r="B310" s="85" t="s">
        <v>4417</v>
      </c>
      <c r="C310" s="85" t="s">
        <v>3890</v>
      </c>
      <c r="D310" s="85"/>
      <c r="E310" s="85"/>
      <c r="F310" s="85"/>
      <c r="G310" s="86"/>
      <c r="H310" s="86"/>
      <c r="I310" s="86"/>
      <c r="J310" s="87"/>
      <c r="K310" s="88"/>
      <c r="L310" s="77"/>
      <c r="M310" s="77"/>
      <c r="N310" s="77"/>
      <c r="O310" s="77"/>
      <c r="P310" s="77"/>
      <c r="Q310" s="77"/>
      <c r="R310" s="77"/>
      <c r="S310" s="77"/>
      <c r="T310" s="77"/>
      <c r="U310" s="77"/>
      <c r="V310" s="77"/>
      <c r="W310" s="77"/>
      <c r="X310" s="77"/>
      <c r="Y310" s="77"/>
      <c r="Z310" s="77"/>
      <c r="AA310" s="77"/>
      <c r="AB310" s="77"/>
      <c r="AC310" s="77"/>
      <c r="AD310" s="77"/>
      <c r="AE310" s="77"/>
      <c r="AF310" s="77"/>
    </row>
    <row r="311">
      <c r="A311" s="85" t="s">
        <v>4418</v>
      </c>
      <c r="B311" s="85" t="s">
        <v>4419</v>
      </c>
      <c r="C311" s="85" t="s">
        <v>3890</v>
      </c>
      <c r="D311" s="85"/>
      <c r="E311" s="85"/>
      <c r="F311" s="85"/>
      <c r="G311" s="86"/>
      <c r="H311" s="86"/>
      <c r="I311" s="86"/>
      <c r="J311" s="87"/>
      <c r="K311" s="88"/>
      <c r="L311" s="77"/>
      <c r="M311" s="77"/>
      <c r="N311" s="77"/>
      <c r="O311" s="77"/>
      <c r="P311" s="77"/>
      <c r="Q311" s="77"/>
      <c r="R311" s="77"/>
      <c r="S311" s="77"/>
      <c r="T311" s="77"/>
      <c r="U311" s="77"/>
      <c r="V311" s="77"/>
      <c r="W311" s="77"/>
      <c r="X311" s="77"/>
      <c r="Y311" s="77"/>
      <c r="Z311" s="77"/>
      <c r="AA311" s="77"/>
      <c r="AB311" s="77"/>
      <c r="AC311" s="77"/>
      <c r="AD311" s="77"/>
      <c r="AE311" s="77"/>
      <c r="AF311" s="77"/>
    </row>
    <row r="312">
      <c r="A312" s="85" t="s">
        <v>4420</v>
      </c>
      <c r="B312" s="85" t="s">
        <v>4421</v>
      </c>
      <c r="C312" s="85" t="s">
        <v>3890</v>
      </c>
      <c r="D312" s="85"/>
      <c r="E312" s="85"/>
      <c r="F312" s="85"/>
      <c r="G312" s="86"/>
      <c r="H312" s="86"/>
      <c r="I312" s="86"/>
      <c r="J312" s="87"/>
      <c r="K312" s="88"/>
      <c r="L312" s="77"/>
      <c r="M312" s="77"/>
      <c r="N312" s="77"/>
      <c r="O312" s="77"/>
      <c r="P312" s="77"/>
      <c r="Q312" s="77"/>
      <c r="R312" s="77"/>
      <c r="S312" s="77"/>
      <c r="T312" s="77"/>
      <c r="U312" s="77"/>
      <c r="V312" s="77"/>
      <c r="W312" s="77"/>
      <c r="X312" s="77"/>
      <c r="Y312" s="77"/>
      <c r="Z312" s="77"/>
      <c r="AA312" s="77"/>
      <c r="AB312" s="77"/>
      <c r="AC312" s="77"/>
      <c r="AD312" s="77"/>
      <c r="AE312" s="77"/>
      <c r="AF312" s="77"/>
    </row>
    <row r="313">
      <c r="A313" s="85" t="s">
        <v>4422</v>
      </c>
      <c r="B313" s="85" t="s">
        <v>4423</v>
      </c>
      <c r="C313" s="85" t="s">
        <v>3890</v>
      </c>
      <c r="D313" s="85"/>
      <c r="E313" s="85"/>
      <c r="F313" s="85"/>
      <c r="G313" s="86"/>
      <c r="H313" s="86"/>
      <c r="I313" s="86"/>
      <c r="J313" s="87"/>
      <c r="K313" s="88"/>
      <c r="L313" s="77"/>
      <c r="M313" s="77"/>
      <c r="N313" s="77"/>
      <c r="O313" s="77"/>
      <c r="P313" s="77"/>
      <c r="Q313" s="77"/>
      <c r="R313" s="77"/>
      <c r="S313" s="77"/>
      <c r="T313" s="77"/>
      <c r="U313" s="77"/>
      <c r="V313" s="77"/>
      <c r="W313" s="77"/>
      <c r="X313" s="77"/>
      <c r="Y313" s="77"/>
      <c r="Z313" s="77"/>
      <c r="AA313" s="77"/>
      <c r="AB313" s="77"/>
      <c r="AC313" s="77"/>
      <c r="AD313" s="77"/>
      <c r="AE313" s="77"/>
      <c r="AF313" s="77"/>
    </row>
    <row r="314">
      <c r="A314" s="85" t="s">
        <v>4424</v>
      </c>
      <c r="B314" s="85" t="s">
        <v>4425</v>
      </c>
      <c r="C314" s="85" t="s">
        <v>3890</v>
      </c>
      <c r="D314" s="85"/>
      <c r="E314" s="85"/>
      <c r="F314" s="85"/>
      <c r="G314" s="86"/>
      <c r="H314" s="86"/>
      <c r="I314" s="86"/>
      <c r="J314" s="87"/>
      <c r="K314" s="88"/>
      <c r="L314" s="77"/>
      <c r="M314" s="77"/>
      <c r="N314" s="77"/>
      <c r="O314" s="77"/>
      <c r="P314" s="77"/>
      <c r="Q314" s="77"/>
      <c r="R314" s="77"/>
      <c r="S314" s="77"/>
      <c r="T314" s="77"/>
      <c r="U314" s="77"/>
      <c r="V314" s="77"/>
      <c r="W314" s="77"/>
      <c r="X314" s="77"/>
      <c r="Y314" s="77"/>
      <c r="Z314" s="77"/>
      <c r="AA314" s="77"/>
      <c r="AB314" s="77"/>
      <c r="AC314" s="77"/>
      <c r="AD314" s="77"/>
      <c r="AE314" s="77"/>
      <c r="AF314" s="77"/>
    </row>
    <row r="315">
      <c r="A315" s="85" t="s">
        <v>4426</v>
      </c>
      <c r="B315" s="85" t="s">
        <v>4427</v>
      </c>
      <c r="C315" s="85" t="s">
        <v>3890</v>
      </c>
      <c r="D315" s="85"/>
      <c r="E315" s="85"/>
      <c r="F315" s="85"/>
      <c r="G315" s="86"/>
      <c r="H315" s="86"/>
      <c r="I315" s="86"/>
      <c r="J315" s="87"/>
      <c r="K315" s="88"/>
      <c r="L315" s="77"/>
      <c r="M315" s="77"/>
      <c r="N315" s="77"/>
      <c r="O315" s="77"/>
      <c r="P315" s="77"/>
      <c r="Q315" s="77"/>
      <c r="R315" s="77"/>
      <c r="S315" s="77"/>
      <c r="T315" s="77"/>
      <c r="U315" s="77"/>
      <c r="V315" s="77"/>
      <c r="W315" s="77"/>
      <c r="X315" s="77"/>
      <c r="Y315" s="77"/>
      <c r="Z315" s="77"/>
      <c r="AA315" s="77"/>
      <c r="AB315" s="77"/>
      <c r="AC315" s="77"/>
      <c r="AD315" s="77"/>
      <c r="AE315" s="77"/>
      <c r="AF315" s="77"/>
    </row>
    <row r="316">
      <c r="A316" s="85" t="s">
        <v>2210</v>
      </c>
      <c r="B316" s="85" t="s">
        <v>2213</v>
      </c>
      <c r="C316" s="85" t="s">
        <v>3879</v>
      </c>
      <c r="D316" s="85"/>
      <c r="E316" s="85"/>
      <c r="F316" s="85"/>
      <c r="G316" s="86"/>
      <c r="H316" s="86"/>
      <c r="I316" s="86"/>
      <c r="J316" s="87"/>
      <c r="K316" s="88"/>
      <c r="L316" s="77"/>
      <c r="M316" s="77"/>
      <c r="N316" s="77"/>
      <c r="O316" s="77"/>
      <c r="P316" s="77"/>
      <c r="Q316" s="77"/>
      <c r="R316" s="77"/>
      <c r="S316" s="77"/>
      <c r="T316" s="77"/>
      <c r="U316" s="77"/>
      <c r="V316" s="77"/>
      <c r="W316" s="77"/>
      <c r="X316" s="77"/>
      <c r="Y316" s="77"/>
      <c r="Z316" s="77"/>
      <c r="AA316" s="77"/>
      <c r="AB316" s="77"/>
      <c r="AC316" s="77"/>
      <c r="AD316" s="77"/>
      <c r="AE316" s="77"/>
      <c r="AF316" s="77"/>
    </row>
    <row r="317">
      <c r="A317" s="85" t="s">
        <v>2231</v>
      </c>
      <c r="B317" s="85" t="s">
        <v>2232</v>
      </c>
      <c r="C317" s="85" t="s">
        <v>3890</v>
      </c>
      <c r="D317" s="85"/>
      <c r="E317" s="85"/>
      <c r="F317" s="85"/>
      <c r="G317" s="86"/>
      <c r="H317" s="86"/>
      <c r="I317" s="86"/>
      <c r="J317" s="87"/>
      <c r="K317" s="88"/>
      <c r="L317" s="77"/>
      <c r="M317" s="77"/>
      <c r="N317" s="77"/>
      <c r="O317" s="77"/>
      <c r="P317" s="77"/>
      <c r="Q317" s="77"/>
      <c r="R317" s="77"/>
      <c r="S317" s="77"/>
      <c r="T317" s="77"/>
      <c r="U317" s="77"/>
      <c r="V317" s="77"/>
      <c r="W317" s="77"/>
      <c r="X317" s="77"/>
      <c r="Y317" s="77"/>
      <c r="Z317" s="77"/>
      <c r="AA317" s="77"/>
      <c r="AB317" s="77"/>
      <c r="AC317" s="77"/>
      <c r="AD317" s="77"/>
      <c r="AE317" s="77"/>
      <c r="AF317" s="77"/>
    </row>
    <row r="318">
      <c r="A318" s="85" t="s">
        <v>4428</v>
      </c>
      <c r="B318" s="85" t="s">
        <v>4429</v>
      </c>
      <c r="C318" s="85" t="s">
        <v>3879</v>
      </c>
      <c r="D318" s="85"/>
      <c r="E318" s="85"/>
      <c r="F318" s="85"/>
      <c r="G318" s="86"/>
      <c r="H318" s="86"/>
      <c r="I318" s="86"/>
      <c r="J318" s="87"/>
      <c r="K318" s="88"/>
      <c r="L318" s="77"/>
      <c r="M318" s="77"/>
      <c r="N318" s="77"/>
      <c r="O318" s="77"/>
      <c r="P318" s="77"/>
      <c r="Q318" s="77"/>
      <c r="R318" s="77"/>
      <c r="S318" s="77"/>
      <c r="T318" s="77"/>
      <c r="U318" s="77"/>
      <c r="V318" s="77"/>
      <c r="W318" s="77"/>
      <c r="X318" s="77"/>
      <c r="Y318" s="77"/>
      <c r="Z318" s="77"/>
      <c r="AA318" s="77"/>
      <c r="AB318" s="77"/>
      <c r="AC318" s="77"/>
      <c r="AD318" s="77"/>
      <c r="AE318" s="77"/>
      <c r="AF318" s="77"/>
    </row>
    <row r="319">
      <c r="A319" s="85" t="s">
        <v>4430</v>
      </c>
      <c r="B319" s="85" t="s">
        <v>4431</v>
      </c>
      <c r="C319" s="85" t="s">
        <v>3879</v>
      </c>
      <c r="D319" s="85"/>
      <c r="E319" s="85"/>
      <c r="F319" s="85"/>
      <c r="G319" s="86"/>
      <c r="H319" s="86"/>
      <c r="I319" s="86"/>
      <c r="J319" s="87"/>
      <c r="K319" s="88"/>
      <c r="L319" s="77"/>
      <c r="M319" s="77"/>
      <c r="N319" s="77"/>
      <c r="O319" s="77"/>
      <c r="P319" s="77"/>
      <c r="Q319" s="77"/>
      <c r="R319" s="77"/>
      <c r="S319" s="77"/>
      <c r="T319" s="77"/>
      <c r="U319" s="77"/>
      <c r="V319" s="77"/>
      <c r="W319" s="77"/>
      <c r="X319" s="77"/>
      <c r="Y319" s="77"/>
      <c r="Z319" s="77"/>
      <c r="AA319" s="77"/>
      <c r="AB319" s="77"/>
      <c r="AC319" s="77"/>
      <c r="AD319" s="77"/>
      <c r="AE319" s="77"/>
      <c r="AF319" s="77"/>
    </row>
    <row r="320">
      <c r="A320" s="85" t="s">
        <v>2249</v>
      </c>
      <c r="B320" s="85" t="s">
        <v>2252</v>
      </c>
      <c r="C320" s="85" t="s">
        <v>3879</v>
      </c>
      <c r="D320" s="85"/>
      <c r="E320" s="85"/>
      <c r="F320" s="85"/>
      <c r="G320" s="86"/>
      <c r="H320" s="86"/>
      <c r="I320" s="86"/>
      <c r="J320" s="87"/>
      <c r="K320" s="88"/>
      <c r="L320" s="77"/>
      <c r="M320" s="77"/>
      <c r="N320" s="77"/>
      <c r="O320" s="77"/>
      <c r="P320" s="77"/>
      <c r="Q320" s="77"/>
      <c r="R320" s="77"/>
      <c r="S320" s="77"/>
      <c r="T320" s="77"/>
      <c r="U320" s="77"/>
      <c r="V320" s="77"/>
      <c r="W320" s="77"/>
      <c r="X320" s="77"/>
      <c r="Y320" s="77"/>
      <c r="Z320" s="77"/>
      <c r="AA320" s="77"/>
      <c r="AB320" s="77"/>
      <c r="AC320" s="77"/>
      <c r="AD320" s="77"/>
      <c r="AE320" s="77"/>
      <c r="AF320" s="77"/>
    </row>
    <row r="321">
      <c r="A321" s="85" t="s">
        <v>4432</v>
      </c>
      <c r="B321" s="85" t="s">
        <v>4433</v>
      </c>
      <c r="C321" s="85" t="s">
        <v>3879</v>
      </c>
      <c r="D321" s="85"/>
      <c r="E321" s="85"/>
      <c r="F321" s="85"/>
      <c r="G321" s="86"/>
      <c r="H321" s="86"/>
      <c r="I321" s="86"/>
      <c r="J321" s="87"/>
      <c r="K321" s="88"/>
      <c r="L321" s="77"/>
      <c r="M321" s="77"/>
      <c r="N321" s="77"/>
      <c r="O321" s="77"/>
      <c r="P321" s="77"/>
      <c r="Q321" s="77"/>
      <c r="R321" s="77"/>
      <c r="S321" s="77"/>
      <c r="T321" s="77"/>
      <c r="U321" s="77"/>
      <c r="V321" s="77"/>
      <c r="W321" s="77"/>
      <c r="X321" s="77"/>
      <c r="Y321" s="77"/>
      <c r="Z321" s="77"/>
      <c r="AA321" s="77"/>
      <c r="AB321" s="77"/>
      <c r="AC321" s="77"/>
      <c r="AD321" s="77"/>
      <c r="AE321" s="77"/>
      <c r="AF321" s="77"/>
    </row>
    <row r="322">
      <c r="A322" s="85" t="s">
        <v>2268</v>
      </c>
      <c r="B322" s="85" t="s">
        <v>2271</v>
      </c>
      <c r="C322" s="85" t="s">
        <v>3879</v>
      </c>
      <c r="D322" s="85"/>
      <c r="E322" s="85"/>
      <c r="F322" s="85"/>
      <c r="G322" s="86"/>
      <c r="H322" s="86"/>
      <c r="I322" s="86"/>
      <c r="J322" s="87"/>
      <c r="K322" s="88"/>
      <c r="L322" s="77"/>
      <c r="M322" s="77"/>
      <c r="N322" s="77"/>
      <c r="O322" s="77"/>
      <c r="P322" s="77"/>
      <c r="Q322" s="77"/>
      <c r="R322" s="77"/>
      <c r="S322" s="77"/>
      <c r="T322" s="77"/>
      <c r="U322" s="77"/>
      <c r="V322" s="77"/>
      <c r="W322" s="77"/>
      <c r="X322" s="77"/>
      <c r="Y322" s="77"/>
      <c r="Z322" s="77"/>
      <c r="AA322" s="77"/>
      <c r="AB322" s="77"/>
      <c r="AC322" s="77"/>
      <c r="AD322" s="77"/>
      <c r="AE322" s="77"/>
      <c r="AF322" s="77"/>
    </row>
    <row r="323">
      <c r="A323" s="85" t="s">
        <v>4434</v>
      </c>
      <c r="B323" s="85" t="s">
        <v>4435</v>
      </c>
      <c r="C323" s="85" t="s">
        <v>3879</v>
      </c>
      <c r="D323" s="85"/>
      <c r="E323" s="85"/>
      <c r="F323" s="85"/>
      <c r="G323" s="86"/>
      <c r="H323" s="86"/>
      <c r="I323" s="86"/>
      <c r="J323" s="87"/>
      <c r="K323" s="88"/>
      <c r="L323" s="77"/>
      <c r="M323" s="77"/>
      <c r="N323" s="77"/>
      <c r="O323" s="77"/>
      <c r="P323" s="77"/>
      <c r="Q323" s="77"/>
      <c r="R323" s="77"/>
      <c r="S323" s="77"/>
      <c r="T323" s="77"/>
      <c r="U323" s="77"/>
      <c r="V323" s="77"/>
      <c r="W323" s="77"/>
      <c r="X323" s="77"/>
      <c r="Y323" s="77"/>
      <c r="Z323" s="77"/>
      <c r="AA323" s="77"/>
      <c r="AB323" s="77"/>
      <c r="AC323" s="77"/>
      <c r="AD323" s="77"/>
      <c r="AE323" s="77"/>
      <c r="AF323" s="77"/>
    </row>
    <row r="324">
      <c r="A324" s="85" t="s">
        <v>4436</v>
      </c>
      <c r="B324" s="85" t="s">
        <v>4437</v>
      </c>
      <c r="C324" s="85" t="s">
        <v>3879</v>
      </c>
      <c r="D324" s="85"/>
      <c r="E324" s="85"/>
      <c r="F324" s="85"/>
      <c r="G324" s="86"/>
      <c r="H324" s="86"/>
      <c r="I324" s="86"/>
      <c r="J324" s="87"/>
      <c r="K324" s="88"/>
      <c r="L324" s="77"/>
      <c r="M324" s="77"/>
      <c r="N324" s="77"/>
      <c r="O324" s="77"/>
      <c r="P324" s="77"/>
      <c r="Q324" s="77"/>
      <c r="R324" s="77"/>
      <c r="S324" s="77"/>
      <c r="T324" s="77"/>
      <c r="U324" s="77"/>
      <c r="V324" s="77"/>
      <c r="W324" s="77"/>
      <c r="X324" s="77"/>
      <c r="Y324" s="77"/>
      <c r="Z324" s="77"/>
      <c r="AA324" s="77"/>
      <c r="AB324" s="77"/>
      <c r="AC324" s="77"/>
      <c r="AD324" s="77"/>
      <c r="AE324" s="77"/>
      <c r="AF324" s="77"/>
    </row>
    <row r="325">
      <c r="A325" s="85" t="s">
        <v>4438</v>
      </c>
      <c r="B325" s="85" t="s">
        <v>4439</v>
      </c>
      <c r="C325" s="85" t="s">
        <v>3890</v>
      </c>
      <c r="D325" s="85"/>
      <c r="E325" s="85"/>
      <c r="F325" s="85"/>
      <c r="G325" s="86"/>
      <c r="H325" s="86"/>
      <c r="I325" s="86"/>
      <c r="J325" s="87"/>
      <c r="K325" s="88"/>
      <c r="L325" s="77"/>
      <c r="M325" s="77"/>
      <c r="N325" s="77"/>
      <c r="O325" s="77"/>
      <c r="P325" s="77"/>
      <c r="Q325" s="77"/>
      <c r="R325" s="77"/>
      <c r="S325" s="77"/>
      <c r="T325" s="77"/>
      <c r="U325" s="77"/>
      <c r="V325" s="77"/>
      <c r="W325" s="77"/>
      <c r="X325" s="77"/>
      <c r="Y325" s="77"/>
      <c r="Z325" s="77"/>
      <c r="AA325" s="77"/>
      <c r="AB325" s="77"/>
      <c r="AC325" s="77"/>
      <c r="AD325" s="77"/>
      <c r="AE325" s="77"/>
      <c r="AF325" s="77"/>
    </row>
    <row r="326">
      <c r="A326" s="86" t="s">
        <v>4440</v>
      </c>
      <c r="B326" s="85" t="s">
        <v>4441</v>
      </c>
      <c r="C326" s="85" t="s">
        <v>3879</v>
      </c>
      <c r="D326" s="85"/>
      <c r="E326" s="85"/>
      <c r="F326" s="85"/>
      <c r="G326" s="86"/>
      <c r="H326" s="86"/>
      <c r="I326" s="86"/>
      <c r="J326" s="87"/>
      <c r="K326" s="88"/>
      <c r="L326" s="77"/>
      <c r="M326" s="77"/>
      <c r="N326" s="77"/>
      <c r="O326" s="77"/>
      <c r="P326" s="77"/>
      <c r="Q326" s="77"/>
      <c r="R326" s="77"/>
      <c r="S326" s="77"/>
      <c r="T326" s="77"/>
      <c r="U326" s="77"/>
      <c r="V326" s="77"/>
      <c r="W326" s="77"/>
      <c r="X326" s="77"/>
      <c r="Y326" s="77"/>
      <c r="Z326" s="77"/>
      <c r="AA326" s="77"/>
      <c r="AB326" s="77"/>
      <c r="AC326" s="77"/>
      <c r="AD326" s="77"/>
      <c r="AE326" s="77"/>
      <c r="AF326" s="77"/>
    </row>
    <row r="327">
      <c r="A327" s="85" t="s">
        <v>4442</v>
      </c>
      <c r="B327" s="85" t="s">
        <v>4443</v>
      </c>
      <c r="C327" s="85" t="s">
        <v>3879</v>
      </c>
      <c r="D327" s="85"/>
      <c r="E327" s="85"/>
      <c r="F327" s="85"/>
      <c r="G327" s="86"/>
      <c r="H327" s="86"/>
      <c r="I327" s="86"/>
      <c r="J327" s="87"/>
      <c r="K327" s="88"/>
      <c r="L327" s="77"/>
      <c r="M327" s="77"/>
      <c r="N327" s="77"/>
      <c r="O327" s="77"/>
      <c r="P327" s="77"/>
      <c r="Q327" s="77"/>
      <c r="R327" s="77"/>
      <c r="S327" s="77"/>
      <c r="T327" s="77"/>
      <c r="U327" s="77"/>
      <c r="V327" s="77"/>
      <c r="W327" s="77"/>
      <c r="X327" s="77"/>
      <c r="Y327" s="77"/>
      <c r="Z327" s="77"/>
      <c r="AA327" s="77"/>
      <c r="AB327" s="77"/>
      <c r="AC327" s="77"/>
      <c r="AD327" s="77"/>
      <c r="AE327" s="77"/>
      <c r="AF327" s="77"/>
    </row>
    <row r="328">
      <c r="A328" s="85" t="s">
        <v>4444</v>
      </c>
      <c r="B328" s="85" t="s">
        <v>4445</v>
      </c>
      <c r="C328" s="85" t="s">
        <v>3879</v>
      </c>
      <c r="D328" s="85"/>
      <c r="E328" s="85"/>
      <c r="F328" s="85"/>
      <c r="G328" s="86"/>
      <c r="H328" s="86"/>
      <c r="I328" s="86"/>
      <c r="J328" s="87"/>
      <c r="K328" s="88"/>
      <c r="L328" s="77"/>
      <c r="M328" s="77"/>
      <c r="N328" s="77"/>
      <c r="O328" s="77"/>
      <c r="P328" s="77"/>
      <c r="Q328" s="77"/>
      <c r="R328" s="77"/>
      <c r="S328" s="77"/>
      <c r="T328" s="77"/>
      <c r="U328" s="77"/>
      <c r="V328" s="77"/>
      <c r="W328" s="77"/>
      <c r="X328" s="77"/>
      <c r="Y328" s="77"/>
      <c r="Z328" s="77"/>
      <c r="AA328" s="77"/>
      <c r="AB328" s="77"/>
      <c r="AC328" s="77"/>
      <c r="AD328" s="77"/>
      <c r="AE328" s="77"/>
      <c r="AF328" s="77"/>
    </row>
    <row r="329">
      <c r="A329" s="85" t="s">
        <v>4446</v>
      </c>
      <c r="B329" s="85" t="s">
        <v>4447</v>
      </c>
      <c r="C329" s="85" t="s">
        <v>3890</v>
      </c>
      <c r="D329" s="85"/>
      <c r="E329" s="85"/>
      <c r="F329" s="85"/>
      <c r="G329" s="86"/>
      <c r="H329" s="86"/>
      <c r="I329" s="86"/>
      <c r="J329" s="87"/>
      <c r="K329" s="88"/>
      <c r="L329" s="77"/>
      <c r="M329" s="77"/>
      <c r="N329" s="77"/>
      <c r="O329" s="77"/>
      <c r="P329" s="77"/>
      <c r="Q329" s="77"/>
      <c r="R329" s="77"/>
      <c r="S329" s="77"/>
      <c r="T329" s="77"/>
      <c r="U329" s="77"/>
      <c r="V329" s="77"/>
      <c r="W329" s="77"/>
      <c r="X329" s="77"/>
      <c r="Y329" s="77"/>
      <c r="Z329" s="77"/>
      <c r="AA329" s="77"/>
      <c r="AB329" s="77"/>
      <c r="AC329" s="77"/>
      <c r="AD329" s="77"/>
      <c r="AE329" s="77"/>
      <c r="AF329" s="77"/>
    </row>
    <row r="330">
      <c r="A330" s="85" t="s">
        <v>4448</v>
      </c>
      <c r="B330" s="85" t="s">
        <v>4449</v>
      </c>
      <c r="C330" s="85" t="s">
        <v>3890</v>
      </c>
      <c r="D330" s="85"/>
      <c r="E330" s="85"/>
      <c r="F330" s="85"/>
      <c r="G330" s="86"/>
      <c r="H330" s="86"/>
      <c r="I330" s="86"/>
      <c r="J330" s="87"/>
      <c r="K330" s="88"/>
      <c r="L330" s="77"/>
      <c r="M330" s="77"/>
      <c r="N330" s="77"/>
      <c r="O330" s="77"/>
      <c r="P330" s="77"/>
      <c r="Q330" s="77"/>
      <c r="R330" s="77"/>
      <c r="S330" s="77"/>
      <c r="T330" s="77"/>
      <c r="U330" s="77"/>
      <c r="V330" s="77"/>
      <c r="W330" s="77"/>
      <c r="X330" s="77"/>
      <c r="Y330" s="77"/>
      <c r="Z330" s="77"/>
      <c r="AA330" s="77"/>
      <c r="AB330" s="77"/>
      <c r="AC330" s="77"/>
      <c r="AD330" s="77"/>
      <c r="AE330" s="77"/>
      <c r="AF330" s="77"/>
    </row>
    <row r="331">
      <c r="A331" s="85" t="s">
        <v>4450</v>
      </c>
      <c r="B331" s="85" t="s">
        <v>4451</v>
      </c>
      <c r="C331" s="85" t="s">
        <v>3890</v>
      </c>
      <c r="D331" s="85"/>
      <c r="E331" s="85"/>
      <c r="F331" s="85"/>
      <c r="G331" s="86"/>
      <c r="H331" s="86"/>
      <c r="I331" s="86"/>
      <c r="J331" s="87"/>
      <c r="K331" s="88"/>
      <c r="L331" s="77"/>
      <c r="M331" s="77"/>
      <c r="N331" s="77"/>
      <c r="O331" s="77"/>
      <c r="P331" s="77"/>
      <c r="Q331" s="77"/>
      <c r="R331" s="77"/>
      <c r="S331" s="77"/>
      <c r="T331" s="77"/>
      <c r="U331" s="77"/>
      <c r="V331" s="77"/>
      <c r="W331" s="77"/>
      <c r="X331" s="77"/>
      <c r="Y331" s="77"/>
      <c r="Z331" s="77"/>
      <c r="AA331" s="77"/>
      <c r="AB331" s="77"/>
      <c r="AC331" s="77"/>
      <c r="AD331" s="77"/>
      <c r="AE331" s="77"/>
      <c r="AF331" s="77"/>
    </row>
    <row r="332">
      <c r="A332" s="85" t="s">
        <v>4452</v>
      </c>
      <c r="B332" s="85" t="s">
        <v>4453</v>
      </c>
      <c r="C332" s="85" t="s">
        <v>3879</v>
      </c>
      <c r="D332" s="85"/>
      <c r="E332" s="85"/>
      <c r="F332" s="85"/>
      <c r="G332" s="86"/>
      <c r="H332" s="86"/>
      <c r="I332" s="86"/>
      <c r="J332" s="87"/>
      <c r="K332" s="88"/>
      <c r="L332" s="77"/>
      <c r="M332" s="77"/>
      <c r="N332" s="77"/>
      <c r="O332" s="77"/>
      <c r="P332" s="77"/>
      <c r="Q332" s="77"/>
      <c r="R332" s="77"/>
      <c r="S332" s="77"/>
      <c r="T332" s="77"/>
      <c r="U332" s="77"/>
      <c r="V332" s="77"/>
      <c r="W332" s="77"/>
      <c r="X332" s="77"/>
      <c r="Y332" s="77"/>
      <c r="Z332" s="77"/>
      <c r="AA332" s="77"/>
      <c r="AB332" s="77"/>
      <c r="AC332" s="77"/>
      <c r="AD332" s="77"/>
      <c r="AE332" s="77"/>
      <c r="AF332" s="77"/>
    </row>
    <row r="333">
      <c r="A333" s="85" t="s">
        <v>2398</v>
      </c>
      <c r="B333" s="85" t="s">
        <v>2401</v>
      </c>
      <c r="C333" s="85" t="s">
        <v>3879</v>
      </c>
      <c r="D333" s="85"/>
      <c r="E333" s="85"/>
      <c r="F333" s="85"/>
      <c r="G333" s="86"/>
      <c r="H333" s="86"/>
      <c r="I333" s="86"/>
      <c r="J333" s="87"/>
      <c r="K333" s="88"/>
      <c r="L333" s="77"/>
      <c r="M333" s="77"/>
      <c r="N333" s="77"/>
      <c r="O333" s="77"/>
      <c r="P333" s="77"/>
      <c r="Q333" s="77"/>
      <c r="R333" s="77"/>
      <c r="S333" s="77"/>
      <c r="T333" s="77"/>
      <c r="U333" s="77"/>
      <c r="V333" s="77"/>
      <c r="W333" s="77"/>
      <c r="X333" s="77"/>
      <c r="Y333" s="77"/>
      <c r="Z333" s="77"/>
      <c r="AA333" s="77"/>
      <c r="AB333" s="77"/>
      <c r="AC333" s="77"/>
      <c r="AD333" s="77"/>
      <c r="AE333" s="77"/>
      <c r="AF333" s="77"/>
    </row>
    <row r="334">
      <c r="A334" s="85" t="s">
        <v>4454</v>
      </c>
      <c r="B334" s="85" t="s">
        <v>4455</v>
      </c>
      <c r="C334" s="85" t="s">
        <v>3879</v>
      </c>
      <c r="D334" s="85"/>
      <c r="E334" s="85"/>
      <c r="F334" s="85"/>
      <c r="G334" s="86"/>
      <c r="H334" s="86"/>
      <c r="I334" s="86"/>
      <c r="J334" s="87"/>
      <c r="K334" s="88"/>
      <c r="L334" s="77"/>
      <c r="M334" s="77"/>
      <c r="N334" s="77"/>
      <c r="O334" s="77"/>
      <c r="P334" s="77"/>
      <c r="Q334" s="77"/>
      <c r="R334" s="77"/>
      <c r="S334" s="77"/>
      <c r="T334" s="77"/>
      <c r="U334" s="77"/>
      <c r="V334" s="77"/>
      <c r="W334" s="77"/>
      <c r="X334" s="77"/>
      <c r="Y334" s="77"/>
      <c r="Z334" s="77"/>
      <c r="AA334" s="77"/>
      <c r="AB334" s="77"/>
      <c r="AC334" s="77"/>
      <c r="AD334" s="77"/>
      <c r="AE334" s="77"/>
      <c r="AF334" s="77"/>
    </row>
    <row r="335">
      <c r="A335" s="85" t="s">
        <v>4456</v>
      </c>
      <c r="B335" s="85" t="s">
        <v>4457</v>
      </c>
      <c r="C335" s="85" t="s">
        <v>3879</v>
      </c>
      <c r="D335" s="85"/>
      <c r="E335" s="85"/>
      <c r="F335" s="85"/>
      <c r="G335" s="86"/>
      <c r="H335" s="86"/>
      <c r="I335" s="86"/>
      <c r="J335" s="87"/>
      <c r="K335" s="88"/>
      <c r="L335" s="77"/>
      <c r="M335" s="77"/>
      <c r="N335" s="77"/>
      <c r="O335" s="77"/>
      <c r="P335" s="77"/>
      <c r="Q335" s="77"/>
      <c r="R335" s="77"/>
      <c r="S335" s="77"/>
      <c r="T335" s="77"/>
      <c r="U335" s="77"/>
      <c r="V335" s="77"/>
      <c r="W335" s="77"/>
      <c r="X335" s="77"/>
      <c r="Y335" s="77"/>
      <c r="Z335" s="77"/>
      <c r="AA335" s="77"/>
      <c r="AB335" s="77"/>
      <c r="AC335" s="77"/>
      <c r="AD335" s="77"/>
      <c r="AE335" s="77"/>
      <c r="AF335" s="77"/>
    </row>
    <row r="336">
      <c r="A336" s="85" t="s">
        <v>4458</v>
      </c>
      <c r="B336" s="85" t="s">
        <v>4459</v>
      </c>
      <c r="C336" s="85" t="s">
        <v>3879</v>
      </c>
      <c r="D336" s="85"/>
      <c r="E336" s="85"/>
      <c r="F336" s="85"/>
      <c r="G336" s="86"/>
      <c r="H336" s="86"/>
      <c r="I336" s="86"/>
      <c r="J336" s="87"/>
      <c r="K336" s="88"/>
      <c r="L336" s="77"/>
      <c r="M336" s="77"/>
      <c r="N336" s="77"/>
      <c r="O336" s="77"/>
      <c r="P336" s="77"/>
      <c r="Q336" s="77"/>
      <c r="R336" s="77"/>
      <c r="S336" s="77"/>
      <c r="T336" s="77"/>
      <c r="U336" s="77"/>
      <c r="V336" s="77"/>
      <c r="W336" s="77"/>
      <c r="X336" s="77"/>
      <c r="Y336" s="77"/>
      <c r="Z336" s="77"/>
      <c r="AA336" s="77"/>
      <c r="AB336" s="77"/>
      <c r="AC336" s="77"/>
      <c r="AD336" s="77"/>
      <c r="AE336" s="77"/>
      <c r="AF336" s="77"/>
    </row>
    <row r="337">
      <c r="A337" s="85" t="s">
        <v>2478</v>
      </c>
      <c r="B337" s="85" t="s">
        <v>2481</v>
      </c>
      <c r="C337" s="85" t="s">
        <v>3890</v>
      </c>
      <c r="D337" s="85"/>
      <c r="E337" s="85"/>
      <c r="F337" s="85"/>
      <c r="G337" s="86"/>
      <c r="H337" s="86"/>
      <c r="I337" s="86"/>
      <c r="J337" s="87"/>
      <c r="K337" s="88"/>
      <c r="L337" s="77"/>
      <c r="M337" s="77"/>
      <c r="N337" s="77"/>
      <c r="O337" s="77"/>
      <c r="P337" s="77"/>
      <c r="Q337" s="77"/>
      <c r="R337" s="77"/>
      <c r="S337" s="77"/>
      <c r="T337" s="77"/>
      <c r="U337" s="77"/>
      <c r="V337" s="77"/>
      <c r="W337" s="77"/>
      <c r="X337" s="77"/>
      <c r="Y337" s="77"/>
      <c r="Z337" s="77"/>
      <c r="AA337" s="77"/>
      <c r="AB337" s="77"/>
      <c r="AC337" s="77"/>
      <c r="AD337" s="77"/>
      <c r="AE337" s="77"/>
      <c r="AF337" s="77"/>
    </row>
    <row r="338">
      <c r="A338" s="85" t="s">
        <v>4460</v>
      </c>
      <c r="B338" s="85" t="s">
        <v>4461</v>
      </c>
      <c r="C338" s="85" t="s">
        <v>3879</v>
      </c>
      <c r="D338" s="85"/>
      <c r="E338" s="85"/>
      <c r="F338" s="85"/>
      <c r="G338" s="86"/>
      <c r="H338" s="86"/>
      <c r="I338" s="86"/>
      <c r="J338" s="87"/>
      <c r="K338" s="88"/>
      <c r="L338" s="77"/>
      <c r="M338" s="77"/>
      <c r="N338" s="77"/>
      <c r="O338" s="77"/>
      <c r="P338" s="77"/>
      <c r="Q338" s="77"/>
      <c r="R338" s="77"/>
      <c r="S338" s="77"/>
      <c r="T338" s="77"/>
      <c r="U338" s="77"/>
      <c r="V338" s="77"/>
      <c r="W338" s="77"/>
      <c r="X338" s="77"/>
      <c r="Y338" s="77"/>
      <c r="Z338" s="77"/>
      <c r="AA338" s="77"/>
      <c r="AB338" s="77"/>
      <c r="AC338" s="77"/>
      <c r="AD338" s="77"/>
      <c r="AE338" s="77"/>
      <c r="AF338" s="77"/>
    </row>
    <row r="339">
      <c r="A339" s="85" t="s">
        <v>4462</v>
      </c>
      <c r="B339" s="85" t="s">
        <v>4463</v>
      </c>
      <c r="C339" s="85" t="s">
        <v>3879</v>
      </c>
      <c r="D339" s="85"/>
      <c r="E339" s="85"/>
      <c r="F339" s="85"/>
      <c r="G339" s="86"/>
      <c r="H339" s="86"/>
      <c r="I339" s="86"/>
      <c r="J339" s="87"/>
      <c r="K339" s="88"/>
      <c r="L339" s="77"/>
      <c r="M339" s="77"/>
      <c r="N339" s="77"/>
      <c r="O339" s="77"/>
      <c r="P339" s="77"/>
      <c r="Q339" s="77"/>
      <c r="R339" s="77"/>
      <c r="S339" s="77"/>
      <c r="T339" s="77"/>
      <c r="U339" s="77"/>
      <c r="V339" s="77"/>
      <c r="W339" s="77"/>
      <c r="X339" s="77"/>
      <c r="Y339" s="77"/>
      <c r="Z339" s="77"/>
      <c r="AA339" s="77"/>
      <c r="AB339" s="77"/>
      <c r="AC339" s="77"/>
      <c r="AD339" s="77"/>
      <c r="AE339" s="77"/>
      <c r="AF339" s="77"/>
    </row>
    <row r="340">
      <c r="A340" s="85" t="s">
        <v>2548</v>
      </c>
      <c r="B340" s="85" t="s">
        <v>2551</v>
      </c>
      <c r="C340" s="85" t="s">
        <v>3879</v>
      </c>
      <c r="D340" s="85"/>
      <c r="E340" s="85"/>
      <c r="F340" s="85"/>
      <c r="G340" s="86"/>
      <c r="H340" s="86"/>
      <c r="I340" s="86"/>
      <c r="J340" s="87"/>
      <c r="K340" s="88"/>
      <c r="L340" s="77"/>
      <c r="M340" s="77"/>
      <c r="N340" s="77"/>
      <c r="O340" s="77"/>
      <c r="P340" s="77"/>
      <c r="Q340" s="77"/>
      <c r="R340" s="77"/>
      <c r="S340" s="77"/>
      <c r="T340" s="77"/>
      <c r="U340" s="77"/>
      <c r="V340" s="77"/>
      <c r="W340" s="77"/>
      <c r="X340" s="77"/>
      <c r="Y340" s="77"/>
      <c r="Z340" s="77"/>
      <c r="AA340" s="77"/>
      <c r="AB340" s="77"/>
      <c r="AC340" s="77"/>
      <c r="AD340" s="77"/>
      <c r="AE340" s="77"/>
      <c r="AF340" s="77"/>
    </row>
    <row r="341">
      <c r="A341" s="85" t="s">
        <v>4464</v>
      </c>
      <c r="B341" s="85" t="s">
        <v>4465</v>
      </c>
      <c r="C341" s="85" t="s">
        <v>3879</v>
      </c>
      <c r="D341" s="85"/>
      <c r="E341" s="85"/>
      <c r="F341" s="85"/>
      <c r="G341" s="86"/>
      <c r="H341" s="86"/>
      <c r="I341" s="86"/>
      <c r="J341" s="87"/>
      <c r="K341" s="88"/>
      <c r="L341" s="77"/>
      <c r="M341" s="77"/>
      <c r="N341" s="77"/>
      <c r="O341" s="77"/>
      <c r="P341" s="77"/>
      <c r="Q341" s="77"/>
      <c r="R341" s="77"/>
      <c r="S341" s="77"/>
      <c r="T341" s="77"/>
      <c r="U341" s="77"/>
      <c r="V341" s="77"/>
      <c r="W341" s="77"/>
      <c r="X341" s="77"/>
      <c r="Y341" s="77"/>
      <c r="Z341" s="77"/>
      <c r="AA341" s="77"/>
      <c r="AB341" s="77"/>
      <c r="AC341" s="77"/>
      <c r="AD341" s="77"/>
      <c r="AE341" s="77"/>
      <c r="AF341" s="77"/>
    </row>
    <row r="342">
      <c r="A342" s="85" t="s">
        <v>4466</v>
      </c>
      <c r="B342" s="85" t="s">
        <v>4467</v>
      </c>
      <c r="C342" s="85" t="s">
        <v>3879</v>
      </c>
      <c r="D342" s="85"/>
      <c r="E342" s="85"/>
      <c r="F342" s="85"/>
      <c r="G342" s="86"/>
      <c r="H342" s="86"/>
      <c r="I342" s="86"/>
      <c r="J342" s="87"/>
      <c r="K342" s="88"/>
      <c r="L342" s="77"/>
      <c r="M342" s="77"/>
      <c r="N342" s="77"/>
      <c r="O342" s="77"/>
      <c r="P342" s="77"/>
      <c r="Q342" s="77"/>
      <c r="R342" s="77"/>
      <c r="S342" s="77"/>
      <c r="T342" s="77"/>
      <c r="U342" s="77"/>
      <c r="V342" s="77"/>
      <c r="W342" s="77"/>
      <c r="X342" s="77"/>
      <c r="Y342" s="77"/>
      <c r="Z342" s="77"/>
      <c r="AA342" s="77"/>
      <c r="AB342" s="77"/>
      <c r="AC342" s="77"/>
      <c r="AD342" s="77"/>
      <c r="AE342" s="77"/>
      <c r="AF342" s="77"/>
    </row>
    <row r="343">
      <c r="A343" s="85" t="s">
        <v>4468</v>
      </c>
      <c r="B343" s="85" t="s">
        <v>4469</v>
      </c>
      <c r="C343" s="85" t="s">
        <v>3879</v>
      </c>
      <c r="D343" s="85"/>
      <c r="E343" s="85"/>
      <c r="F343" s="85"/>
      <c r="G343" s="86"/>
      <c r="H343" s="86"/>
      <c r="I343" s="86"/>
      <c r="J343" s="87"/>
      <c r="K343" s="88"/>
      <c r="L343" s="77"/>
      <c r="M343" s="77"/>
      <c r="N343" s="77"/>
      <c r="O343" s="77"/>
      <c r="P343" s="77"/>
      <c r="Q343" s="77"/>
      <c r="R343" s="77"/>
      <c r="S343" s="77"/>
      <c r="T343" s="77"/>
      <c r="U343" s="77"/>
      <c r="V343" s="77"/>
      <c r="W343" s="77"/>
      <c r="X343" s="77"/>
      <c r="Y343" s="77"/>
      <c r="Z343" s="77"/>
      <c r="AA343" s="77"/>
      <c r="AB343" s="77"/>
      <c r="AC343" s="77"/>
      <c r="AD343" s="77"/>
      <c r="AE343" s="77"/>
      <c r="AF343" s="77"/>
    </row>
    <row r="344">
      <c r="A344" s="85" t="s">
        <v>4470</v>
      </c>
      <c r="B344" s="85" t="s">
        <v>4471</v>
      </c>
      <c r="C344" s="85" t="s">
        <v>3879</v>
      </c>
      <c r="D344" s="85"/>
      <c r="E344" s="85"/>
      <c r="F344" s="85"/>
      <c r="G344" s="86"/>
      <c r="H344" s="86"/>
      <c r="I344" s="86"/>
      <c r="J344" s="87"/>
      <c r="K344" s="88"/>
      <c r="L344" s="77"/>
      <c r="M344" s="77"/>
      <c r="N344" s="77"/>
      <c r="O344" s="77"/>
      <c r="P344" s="77"/>
      <c r="Q344" s="77"/>
      <c r="R344" s="77"/>
      <c r="S344" s="77"/>
      <c r="T344" s="77"/>
      <c r="U344" s="77"/>
      <c r="V344" s="77"/>
      <c r="W344" s="77"/>
      <c r="X344" s="77"/>
      <c r="Y344" s="77"/>
      <c r="Z344" s="77"/>
      <c r="AA344" s="77"/>
      <c r="AB344" s="77"/>
      <c r="AC344" s="77"/>
      <c r="AD344" s="77"/>
      <c r="AE344" s="77"/>
      <c r="AF344" s="77"/>
    </row>
    <row r="345">
      <c r="A345" s="85" t="s">
        <v>4472</v>
      </c>
      <c r="B345" s="85" t="s">
        <v>4473</v>
      </c>
      <c r="C345" s="85" t="s">
        <v>3879</v>
      </c>
      <c r="D345" s="85"/>
      <c r="E345" s="85"/>
      <c r="F345" s="85"/>
      <c r="G345" s="86"/>
      <c r="H345" s="86"/>
      <c r="I345" s="86"/>
      <c r="J345" s="87"/>
      <c r="K345" s="88"/>
      <c r="L345" s="77"/>
      <c r="M345" s="77"/>
      <c r="N345" s="77"/>
      <c r="O345" s="77"/>
      <c r="P345" s="77"/>
      <c r="Q345" s="77"/>
      <c r="R345" s="77"/>
      <c r="S345" s="77"/>
      <c r="T345" s="77"/>
      <c r="U345" s="77"/>
      <c r="V345" s="77"/>
      <c r="W345" s="77"/>
      <c r="X345" s="77"/>
      <c r="Y345" s="77"/>
      <c r="Z345" s="77"/>
      <c r="AA345" s="77"/>
      <c r="AB345" s="77"/>
      <c r="AC345" s="77"/>
      <c r="AD345" s="77"/>
      <c r="AE345" s="77"/>
      <c r="AF345" s="77"/>
    </row>
    <row r="346">
      <c r="A346" s="85" t="s">
        <v>4474</v>
      </c>
      <c r="B346" s="85" t="s">
        <v>4475</v>
      </c>
      <c r="C346" s="85" t="s">
        <v>3879</v>
      </c>
      <c r="D346" s="85"/>
      <c r="E346" s="85"/>
      <c r="F346" s="85"/>
      <c r="G346" s="86"/>
      <c r="H346" s="86"/>
      <c r="I346" s="86"/>
      <c r="J346" s="87"/>
      <c r="K346" s="88"/>
      <c r="L346" s="77"/>
      <c r="M346" s="77"/>
      <c r="N346" s="77"/>
      <c r="O346" s="77"/>
      <c r="P346" s="77"/>
      <c r="Q346" s="77"/>
      <c r="R346" s="77"/>
      <c r="S346" s="77"/>
      <c r="T346" s="77"/>
      <c r="U346" s="77"/>
      <c r="V346" s="77"/>
      <c r="W346" s="77"/>
      <c r="X346" s="77"/>
      <c r="Y346" s="77"/>
      <c r="Z346" s="77"/>
      <c r="AA346" s="77"/>
      <c r="AB346" s="77"/>
      <c r="AC346" s="77"/>
      <c r="AD346" s="77"/>
      <c r="AE346" s="77"/>
      <c r="AF346" s="77"/>
    </row>
    <row r="347">
      <c r="A347" s="85" t="s">
        <v>4476</v>
      </c>
      <c r="B347" s="85" t="s">
        <v>4477</v>
      </c>
      <c r="C347" s="85" t="s">
        <v>3879</v>
      </c>
      <c r="D347" s="85"/>
      <c r="E347" s="85"/>
      <c r="F347" s="85"/>
      <c r="G347" s="86"/>
      <c r="H347" s="86"/>
      <c r="I347" s="86"/>
      <c r="J347" s="87"/>
      <c r="K347" s="88"/>
      <c r="L347" s="77"/>
      <c r="M347" s="77"/>
      <c r="N347" s="77"/>
      <c r="O347" s="77"/>
      <c r="P347" s="77"/>
      <c r="Q347" s="77"/>
      <c r="R347" s="77"/>
      <c r="S347" s="77"/>
      <c r="T347" s="77"/>
      <c r="U347" s="77"/>
      <c r="V347" s="77"/>
      <c r="W347" s="77"/>
      <c r="X347" s="77"/>
      <c r="Y347" s="77"/>
      <c r="Z347" s="77"/>
      <c r="AA347" s="77"/>
      <c r="AB347" s="77"/>
      <c r="AC347" s="77"/>
      <c r="AD347" s="77"/>
      <c r="AE347" s="77"/>
      <c r="AF347" s="77"/>
    </row>
    <row r="348">
      <c r="A348" s="85" t="s">
        <v>4478</v>
      </c>
      <c r="B348" s="85" t="s">
        <v>4479</v>
      </c>
      <c r="C348" s="85" t="s">
        <v>3879</v>
      </c>
      <c r="D348" s="85"/>
      <c r="E348" s="85"/>
      <c r="F348" s="85"/>
      <c r="G348" s="86"/>
      <c r="H348" s="86"/>
      <c r="I348" s="86"/>
      <c r="J348" s="87"/>
      <c r="K348" s="88"/>
      <c r="L348" s="77"/>
      <c r="M348" s="77"/>
      <c r="N348" s="77"/>
      <c r="O348" s="77"/>
      <c r="P348" s="77"/>
      <c r="Q348" s="77"/>
      <c r="R348" s="77"/>
      <c r="S348" s="77"/>
      <c r="T348" s="77"/>
      <c r="U348" s="77"/>
      <c r="V348" s="77"/>
      <c r="W348" s="77"/>
      <c r="X348" s="77"/>
      <c r="Y348" s="77"/>
      <c r="Z348" s="77"/>
      <c r="AA348" s="77"/>
      <c r="AB348" s="77"/>
      <c r="AC348" s="77"/>
      <c r="AD348" s="77"/>
      <c r="AE348" s="77"/>
      <c r="AF348" s="77"/>
    </row>
    <row r="349">
      <c r="A349" s="85" t="s">
        <v>4480</v>
      </c>
      <c r="B349" s="85" t="s">
        <v>4481</v>
      </c>
      <c r="C349" s="85" t="s">
        <v>3890</v>
      </c>
      <c r="D349" s="85"/>
      <c r="E349" s="85"/>
      <c r="F349" s="85"/>
      <c r="G349" s="86"/>
      <c r="H349" s="86"/>
      <c r="I349" s="86"/>
      <c r="J349" s="87"/>
      <c r="K349" s="88"/>
      <c r="L349" s="77"/>
      <c r="M349" s="77"/>
      <c r="N349" s="77"/>
      <c r="O349" s="77"/>
      <c r="P349" s="77"/>
      <c r="Q349" s="77"/>
      <c r="R349" s="77"/>
      <c r="S349" s="77"/>
      <c r="T349" s="77"/>
      <c r="U349" s="77"/>
      <c r="V349" s="77"/>
      <c r="W349" s="77"/>
      <c r="X349" s="77"/>
      <c r="Y349" s="77"/>
      <c r="Z349" s="77"/>
      <c r="AA349" s="77"/>
      <c r="AB349" s="77"/>
      <c r="AC349" s="77"/>
      <c r="AD349" s="77"/>
      <c r="AE349" s="77"/>
      <c r="AF349" s="77"/>
    </row>
    <row r="350">
      <c r="A350" s="85" t="s">
        <v>4482</v>
      </c>
      <c r="B350" s="85" t="s">
        <v>4483</v>
      </c>
      <c r="C350" s="85" t="s">
        <v>3890</v>
      </c>
      <c r="D350" s="85"/>
      <c r="E350" s="85"/>
      <c r="F350" s="85"/>
      <c r="G350" s="86"/>
      <c r="H350" s="86"/>
      <c r="I350" s="86"/>
      <c r="J350" s="87"/>
      <c r="K350" s="88"/>
      <c r="L350" s="77"/>
      <c r="M350" s="77"/>
      <c r="N350" s="77"/>
      <c r="O350" s="77"/>
      <c r="P350" s="77"/>
      <c r="Q350" s="77"/>
      <c r="R350" s="77"/>
      <c r="S350" s="77"/>
      <c r="T350" s="77"/>
      <c r="U350" s="77"/>
      <c r="V350" s="77"/>
      <c r="W350" s="77"/>
      <c r="X350" s="77"/>
      <c r="Y350" s="77"/>
      <c r="Z350" s="77"/>
      <c r="AA350" s="77"/>
      <c r="AB350" s="77"/>
      <c r="AC350" s="77"/>
      <c r="AD350" s="77"/>
      <c r="AE350" s="77"/>
      <c r="AF350" s="77"/>
    </row>
    <row r="351">
      <c r="A351" s="85" t="s">
        <v>4484</v>
      </c>
      <c r="B351" s="85" t="s">
        <v>4485</v>
      </c>
      <c r="C351" s="85" t="s">
        <v>3890</v>
      </c>
      <c r="D351" s="85"/>
      <c r="E351" s="85"/>
      <c r="F351" s="85"/>
      <c r="G351" s="86"/>
      <c r="H351" s="86"/>
      <c r="I351" s="86"/>
      <c r="J351" s="87"/>
      <c r="K351" s="88"/>
      <c r="L351" s="77"/>
      <c r="M351" s="77"/>
      <c r="N351" s="77"/>
      <c r="O351" s="77"/>
      <c r="P351" s="77"/>
      <c r="Q351" s="77"/>
      <c r="R351" s="77"/>
      <c r="S351" s="77"/>
      <c r="T351" s="77"/>
      <c r="U351" s="77"/>
      <c r="V351" s="77"/>
      <c r="W351" s="77"/>
      <c r="X351" s="77"/>
      <c r="Y351" s="77"/>
      <c r="Z351" s="77"/>
      <c r="AA351" s="77"/>
      <c r="AB351" s="77"/>
      <c r="AC351" s="77"/>
      <c r="AD351" s="77"/>
      <c r="AE351" s="77"/>
      <c r="AF351" s="77"/>
    </row>
    <row r="352">
      <c r="A352" s="85" t="s">
        <v>4486</v>
      </c>
      <c r="B352" s="85" t="s">
        <v>4487</v>
      </c>
      <c r="C352" s="85" t="s">
        <v>3890</v>
      </c>
      <c r="D352" s="85"/>
      <c r="E352" s="85"/>
      <c r="F352" s="85"/>
      <c r="G352" s="86"/>
      <c r="H352" s="86"/>
      <c r="I352" s="86"/>
      <c r="J352" s="87"/>
      <c r="K352" s="88"/>
      <c r="L352" s="77"/>
      <c r="M352" s="77"/>
      <c r="N352" s="77"/>
      <c r="O352" s="77"/>
      <c r="P352" s="77"/>
      <c r="Q352" s="77"/>
      <c r="R352" s="77"/>
      <c r="S352" s="77"/>
      <c r="T352" s="77"/>
      <c r="U352" s="77"/>
      <c r="V352" s="77"/>
      <c r="W352" s="77"/>
      <c r="X352" s="77"/>
      <c r="Y352" s="77"/>
      <c r="Z352" s="77"/>
      <c r="AA352" s="77"/>
      <c r="AB352" s="77"/>
      <c r="AC352" s="77"/>
      <c r="AD352" s="77"/>
      <c r="AE352" s="77"/>
      <c r="AF352" s="77"/>
    </row>
    <row r="353">
      <c r="A353" s="85" t="s">
        <v>2694</v>
      </c>
      <c r="B353" s="85" t="s">
        <v>2697</v>
      </c>
      <c r="C353" s="85" t="s">
        <v>3879</v>
      </c>
      <c r="D353" s="85"/>
      <c r="E353" s="85"/>
      <c r="F353" s="85"/>
      <c r="G353" s="86"/>
      <c r="H353" s="86"/>
      <c r="I353" s="86"/>
      <c r="J353" s="87"/>
      <c r="K353" s="88"/>
      <c r="L353" s="77"/>
      <c r="M353" s="77"/>
      <c r="N353" s="77"/>
      <c r="O353" s="77"/>
      <c r="P353" s="77"/>
      <c r="Q353" s="77"/>
      <c r="R353" s="77"/>
      <c r="S353" s="77"/>
      <c r="T353" s="77"/>
      <c r="U353" s="77"/>
      <c r="V353" s="77"/>
      <c r="W353" s="77"/>
      <c r="X353" s="77"/>
      <c r="Y353" s="77"/>
      <c r="Z353" s="77"/>
      <c r="AA353" s="77"/>
      <c r="AB353" s="77"/>
      <c r="AC353" s="77"/>
      <c r="AD353" s="77"/>
      <c r="AE353" s="77"/>
      <c r="AF353" s="77"/>
    </row>
    <row r="354">
      <c r="A354" s="85" t="s">
        <v>4488</v>
      </c>
      <c r="B354" s="85" t="s">
        <v>4489</v>
      </c>
      <c r="C354" s="85" t="s">
        <v>3879</v>
      </c>
      <c r="D354" s="85"/>
      <c r="E354" s="85"/>
      <c r="F354" s="85"/>
      <c r="G354" s="86"/>
      <c r="H354" s="86"/>
      <c r="I354" s="86"/>
      <c r="J354" s="87"/>
      <c r="K354" s="88"/>
      <c r="L354" s="77"/>
      <c r="M354" s="77"/>
      <c r="N354" s="77"/>
      <c r="O354" s="77"/>
      <c r="P354" s="77"/>
      <c r="Q354" s="77"/>
      <c r="R354" s="77"/>
      <c r="S354" s="77"/>
      <c r="T354" s="77"/>
      <c r="U354" s="77"/>
      <c r="V354" s="77"/>
      <c r="W354" s="77"/>
      <c r="X354" s="77"/>
      <c r="Y354" s="77"/>
      <c r="Z354" s="77"/>
      <c r="AA354" s="77"/>
      <c r="AB354" s="77"/>
      <c r="AC354" s="77"/>
      <c r="AD354" s="77"/>
      <c r="AE354" s="77"/>
      <c r="AF354" s="77"/>
    </row>
    <row r="355">
      <c r="A355" s="85" t="s">
        <v>4490</v>
      </c>
      <c r="B355" s="85" t="s">
        <v>4491</v>
      </c>
      <c r="C355" s="85" t="s">
        <v>3879</v>
      </c>
      <c r="D355" s="85"/>
      <c r="E355" s="85"/>
      <c r="F355" s="85"/>
      <c r="G355" s="86"/>
      <c r="H355" s="86"/>
      <c r="I355" s="86"/>
      <c r="J355" s="87"/>
      <c r="K355" s="88"/>
      <c r="L355" s="77"/>
      <c r="M355" s="77"/>
      <c r="N355" s="77"/>
      <c r="O355" s="77"/>
      <c r="P355" s="77"/>
      <c r="Q355" s="77"/>
      <c r="R355" s="77"/>
      <c r="S355" s="77"/>
      <c r="T355" s="77"/>
      <c r="U355" s="77"/>
      <c r="V355" s="77"/>
      <c r="W355" s="77"/>
      <c r="X355" s="77"/>
      <c r="Y355" s="77"/>
      <c r="Z355" s="77"/>
      <c r="AA355" s="77"/>
      <c r="AB355" s="77"/>
      <c r="AC355" s="77"/>
      <c r="AD355" s="77"/>
      <c r="AE355" s="77"/>
      <c r="AF355" s="77"/>
    </row>
    <row r="356">
      <c r="A356" s="85" t="s">
        <v>4492</v>
      </c>
      <c r="B356" s="85" t="s">
        <v>4493</v>
      </c>
      <c r="C356" s="85" t="s">
        <v>3879</v>
      </c>
      <c r="D356" s="85"/>
      <c r="E356" s="85"/>
      <c r="F356" s="85"/>
      <c r="G356" s="86"/>
      <c r="H356" s="86"/>
      <c r="I356" s="86"/>
      <c r="J356" s="87"/>
      <c r="K356" s="88"/>
      <c r="L356" s="77"/>
      <c r="M356" s="77"/>
      <c r="N356" s="77"/>
      <c r="O356" s="77"/>
      <c r="P356" s="77"/>
      <c r="Q356" s="77"/>
      <c r="R356" s="77"/>
      <c r="S356" s="77"/>
      <c r="T356" s="77"/>
      <c r="U356" s="77"/>
      <c r="V356" s="77"/>
      <c r="W356" s="77"/>
      <c r="X356" s="77"/>
      <c r="Y356" s="77"/>
      <c r="Z356" s="77"/>
      <c r="AA356" s="77"/>
      <c r="AB356" s="77"/>
      <c r="AC356" s="77"/>
      <c r="AD356" s="77"/>
      <c r="AE356" s="77"/>
      <c r="AF356" s="77"/>
    </row>
    <row r="357">
      <c r="A357" s="85" t="s">
        <v>4494</v>
      </c>
      <c r="B357" s="85" t="s">
        <v>4495</v>
      </c>
      <c r="C357" s="85" t="s">
        <v>3879</v>
      </c>
      <c r="D357" s="85"/>
      <c r="E357" s="85"/>
      <c r="F357" s="85"/>
      <c r="G357" s="86"/>
      <c r="H357" s="86"/>
      <c r="I357" s="86"/>
      <c r="J357" s="87"/>
      <c r="K357" s="88"/>
      <c r="L357" s="77"/>
      <c r="M357" s="77"/>
      <c r="N357" s="77"/>
      <c r="O357" s="77"/>
      <c r="P357" s="77"/>
      <c r="Q357" s="77"/>
      <c r="R357" s="77"/>
      <c r="S357" s="77"/>
      <c r="T357" s="77"/>
      <c r="U357" s="77"/>
      <c r="V357" s="77"/>
      <c r="W357" s="77"/>
      <c r="X357" s="77"/>
      <c r="Y357" s="77"/>
      <c r="Z357" s="77"/>
      <c r="AA357" s="77"/>
      <c r="AB357" s="77"/>
      <c r="AC357" s="77"/>
      <c r="AD357" s="77"/>
      <c r="AE357" s="77"/>
      <c r="AF357" s="77"/>
    </row>
    <row r="358">
      <c r="A358" s="85" t="s">
        <v>2719</v>
      </c>
      <c r="B358" s="85" t="s">
        <v>2722</v>
      </c>
      <c r="C358" s="85" t="s">
        <v>3879</v>
      </c>
      <c r="D358" s="85"/>
      <c r="E358" s="85"/>
      <c r="F358" s="85"/>
      <c r="G358" s="86"/>
      <c r="H358" s="86"/>
      <c r="I358" s="86"/>
      <c r="J358" s="87"/>
      <c r="K358" s="88"/>
      <c r="L358" s="77"/>
      <c r="M358" s="77"/>
      <c r="N358" s="77"/>
      <c r="O358" s="77"/>
      <c r="P358" s="77"/>
      <c r="Q358" s="77"/>
      <c r="R358" s="77"/>
      <c r="S358" s="77"/>
      <c r="T358" s="77"/>
      <c r="U358" s="77"/>
      <c r="V358" s="77"/>
      <c r="W358" s="77"/>
      <c r="X358" s="77"/>
      <c r="Y358" s="77"/>
      <c r="Z358" s="77"/>
      <c r="AA358" s="77"/>
      <c r="AB358" s="77"/>
      <c r="AC358" s="77"/>
      <c r="AD358" s="77"/>
      <c r="AE358" s="77"/>
      <c r="AF358" s="77"/>
    </row>
    <row r="359">
      <c r="A359" s="85" t="s">
        <v>2723</v>
      </c>
      <c r="B359" s="85" t="s">
        <v>2726</v>
      </c>
      <c r="C359" s="85" t="s">
        <v>3879</v>
      </c>
      <c r="D359" s="85"/>
      <c r="E359" s="85"/>
      <c r="F359" s="85"/>
      <c r="G359" s="86"/>
      <c r="H359" s="86"/>
      <c r="I359" s="86"/>
      <c r="J359" s="87"/>
      <c r="K359" s="88"/>
      <c r="L359" s="77"/>
      <c r="M359" s="77"/>
      <c r="N359" s="77"/>
      <c r="O359" s="77"/>
      <c r="P359" s="77"/>
      <c r="Q359" s="77"/>
      <c r="R359" s="77"/>
      <c r="S359" s="77"/>
      <c r="T359" s="77"/>
      <c r="U359" s="77"/>
      <c r="V359" s="77"/>
      <c r="W359" s="77"/>
      <c r="X359" s="77"/>
      <c r="Y359" s="77"/>
      <c r="Z359" s="77"/>
      <c r="AA359" s="77"/>
      <c r="AB359" s="77"/>
      <c r="AC359" s="77"/>
      <c r="AD359" s="77"/>
      <c r="AE359" s="77"/>
      <c r="AF359" s="77"/>
    </row>
    <row r="360">
      <c r="A360" s="85" t="s">
        <v>4496</v>
      </c>
      <c r="B360" s="85" t="s">
        <v>4497</v>
      </c>
      <c r="C360" s="85" t="s">
        <v>3890</v>
      </c>
      <c r="D360" s="85"/>
      <c r="E360" s="85"/>
      <c r="F360" s="85"/>
      <c r="G360" s="86"/>
      <c r="H360" s="86"/>
      <c r="I360" s="86"/>
      <c r="J360" s="87"/>
      <c r="K360" s="88"/>
      <c r="L360" s="77"/>
      <c r="M360" s="77"/>
      <c r="N360" s="77"/>
      <c r="O360" s="77"/>
      <c r="P360" s="77"/>
      <c r="Q360" s="77"/>
      <c r="R360" s="77"/>
      <c r="S360" s="77"/>
      <c r="T360" s="77"/>
      <c r="U360" s="77"/>
      <c r="V360" s="77"/>
      <c r="W360" s="77"/>
      <c r="X360" s="77"/>
      <c r="Y360" s="77"/>
      <c r="Z360" s="77"/>
      <c r="AA360" s="77"/>
      <c r="AB360" s="77"/>
      <c r="AC360" s="77"/>
      <c r="AD360" s="77"/>
      <c r="AE360" s="77"/>
      <c r="AF360" s="77"/>
    </row>
    <row r="361">
      <c r="A361" s="85" t="s">
        <v>4498</v>
      </c>
      <c r="B361" s="85" t="s">
        <v>4499</v>
      </c>
      <c r="C361" s="85" t="s">
        <v>3890</v>
      </c>
      <c r="D361" s="85"/>
      <c r="E361" s="85"/>
      <c r="F361" s="85"/>
      <c r="G361" s="86"/>
      <c r="H361" s="86"/>
      <c r="I361" s="86"/>
      <c r="J361" s="87"/>
      <c r="K361" s="88"/>
      <c r="L361" s="77"/>
      <c r="M361" s="77"/>
      <c r="N361" s="77"/>
      <c r="O361" s="77"/>
      <c r="P361" s="77"/>
      <c r="Q361" s="77"/>
      <c r="R361" s="77"/>
      <c r="S361" s="77"/>
      <c r="T361" s="77"/>
      <c r="U361" s="77"/>
      <c r="V361" s="77"/>
      <c r="W361" s="77"/>
      <c r="X361" s="77"/>
      <c r="Y361" s="77"/>
      <c r="Z361" s="77"/>
      <c r="AA361" s="77"/>
      <c r="AB361" s="77"/>
      <c r="AC361" s="77"/>
      <c r="AD361" s="77"/>
      <c r="AE361" s="77"/>
      <c r="AF361" s="77"/>
    </row>
    <row r="362">
      <c r="A362" s="85" t="s">
        <v>4500</v>
      </c>
      <c r="B362" s="85" t="s">
        <v>4501</v>
      </c>
      <c r="C362" s="85" t="s">
        <v>3890</v>
      </c>
      <c r="D362" s="85"/>
      <c r="E362" s="85"/>
      <c r="F362" s="85"/>
      <c r="G362" s="86"/>
      <c r="H362" s="86"/>
      <c r="I362" s="86"/>
      <c r="J362" s="87"/>
      <c r="K362" s="88"/>
      <c r="L362" s="77"/>
      <c r="M362" s="77"/>
      <c r="N362" s="77"/>
      <c r="O362" s="77"/>
      <c r="P362" s="77"/>
      <c r="Q362" s="77"/>
      <c r="R362" s="77"/>
      <c r="S362" s="77"/>
      <c r="T362" s="77"/>
      <c r="U362" s="77"/>
      <c r="V362" s="77"/>
      <c r="W362" s="77"/>
      <c r="X362" s="77"/>
      <c r="Y362" s="77"/>
      <c r="Z362" s="77"/>
      <c r="AA362" s="77"/>
      <c r="AB362" s="77"/>
      <c r="AC362" s="77"/>
      <c r="AD362" s="77"/>
      <c r="AE362" s="77"/>
      <c r="AF362" s="77"/>
    </row>
    <row r="363">
      <c r="A363" s="85" t="s">
        <v>4502</v>
      </c>
      <c r="B363" s="85" t="s">
        <v>4503</v>
      </c>
      <c r="C363" s="85" t="s">
        <v>3890</v>
      </c>
      <c r="D363" s="85"/>
      <c r="E363" s="85"/>
      <c r="F363" s="85"/>
      <c r="G363" s="86"/>
      <c r="H363" s="86"/>
      <c r="I363" s="86"/>
      <c r="J363" s="87"/>
      <c r="K363" s="88"/>
      <c r="L363" s="77"/>
      <c r="M363" s="77"/>
      <c r="N363" s="77"/>
      <c r="O363" s="77"/>
      <c r="P363" s="77"/>
      <c r="Q363" s="77"/>
      <c r="R363" s="77"/>
      <c r="S363" s="77"/>
      <c r="T363" s="77"/>
      <c r="U363" s="77"/>
      <c r="V363" s="77"/>
      <c r="W363" s="77"/>
      <c r="X363" s="77"/>
      <c r="Y363" s="77"/>
      <c r="Z363" s="77"/>
      <c r="AA363" s="77"/>
      <c r="AB363" s="77"/>
      <c r="AC363" s="77"/>
      <c r="AD363" s="77"/>
      <c r="AE363" s="77"/>
      <c r="AF363" s="77"/>
    </row>
    <row r="364">
      <c r="A364" s="85" t="s">
        <v>4504</v>
      </c>
      <c r="B364" s="85" t="s">
        <v>4505</v>
      </c>
      <c r="C364" s="85" t="s">
        <v>3890</v>
      </c>
      <c r="D364" s="85"/>
      <c r="E364" s="85"/>
      <c r="F364" s="85"/>
      <c r="G364" s="86"/>
      <c r="H364" s="86"/>
      <c r="I364" s="86"/>
      <c r="J364" s="87"/>
      <c r="K364" s="88"/>
      <c r="L364" s="77"/>
      <c r="M364" s="77"/>
      <c r="N364" s="77"/>
      <c r="O364" s="77"/>
      <c r="P364" s="77"/>
      <c r="Q364" s="77"/>
      <c r="R364" s="77"/>
      <c r="S364" s="77"/>
      <c r="T364" s="77"/>
      <c r="U364" s="77"/>
      <c r="V364" s="77"/>
      <c r="W364" s="77"/>
      <c r="X364" s="77"/>
      <c r="Y364" s="77"/>
      <c r="Z364" s="77"/>
      <c r="AA364" s="77"/>
      <c r="AB364" s="77"/>
      <c r="AC364" s="77"/>
      <c r="AD364" s="77"/>
      <c r="AE364" s="77"/>
      <c r="AF364" s="77"/>
    </row>
    <row r="365">
      <c r="A365" s="85" t="s">
        <v>4506</v>
      </c>
      <c r="B365" s="85" t="s">
        <v>4507</v>
      </c>
      <c r="C365" s="85" t="s">
        <v>3890</v>
      </c>
      <c r="D365" s="85"/>
      <c r="E365" s="85"/>
      <c r="F365" s="85"/>
      <c r="G365" s="86"/>
      <c r="H365" s="86"/>
      <c r="I365" s="86"/>
      <c r="J365" s="87"/>
      <c r="K365" s="88"/>
      <c r="L365" s="77"/>
      <c r="M365" s="77"/>
      <c r="N365" s="77"/>
      <c r="O365" s="77"/>
      <c r="P365" s="77"/>
      <c r="Q365" s="77"/>
      <c r="R365" s="77"/>
      <c r="S365" s="77"/>
      <c r="T365" s="77"/>
      <c r="U365" s="77"/>
      <c r="V365" s="77"/>
      <c r="W365" s="77"/>
      <c r="X365" s="77"/>
      <c r="Y365" s="77"/>
      <c r="Z365" s="77"/>
      <c r="AA365" s="77"/>
      <c r="AB365" s="77"/>
      <c r="AC365" s="77"/>
      <c r="AD365" s="77"/>
      <c r="AE365" s="77"/>
      <c r="AF365" s="77"/>
    </row>
    <row r="366">
      <c r="A366" s="85" t="s">
        <v>4508</v>
      </c>
      <c r="B366" s="85" t="s">
        <v>4509</v>
      </c>
      <c r="C366" s="85" t="s">
        <v>3890</v>
      </c>
      <c r="D366" s="85"/>
      <c r="E366" s="85"/>
      <c r="F366" s="85"/>
      <c r="G366" s="86"/>
      <c r="H366" s="86"/>
      <c r="I366" s="86"/>
      <c r="J366" s="87"/>
      <c r="K366" s="88"/>
      <c r="L366" s="77"/>
      <c r="M366" s="77"/>
      <c r="N366" s="77"/>
      <c r="O366" s="77"/>
      <c r="P366" s="77"/>
      <c r="Q366" s="77"/>
      <c r="R366" s="77"/>
      <c r="S366" s="77"/>
      <c r="T366" s="77"/>
      <c r="U366" s="77"/>
      <c r="V366" s="77"/>
      <c r="W366" s="77"/>
      <c r="X366" s="77"/>
      <c r="Y366" s="77"/>
      <c r="Z366" s="77"/>
      <c r="AA366" s="77"/>
      <c r="AB366" s="77"/>
      <c r="AC366" s="77"/>
      <c r="AD366" s="77"/>
      <c r="AE366" s="77"/>
      <c r="AF366" s="77"/>
    </row>
    <row r="367">
      <c r="A367" s="85" t="s">
        <v>2810</v>
      </c>
      <c r="B367" s="85" t="s">
        <v>2813</v>
      </c>
      <c r="C367" s="85" t="s">
        <v>3879</v>
      </c>
      <c r="D367" s="85"/>
      <c r="E367" s="85"/>
      <c r="F367" s="85"/>
      <c r="G367" s="86"/>
      <c r="H367" s="86"/>
      <c r="I367" s="86"/>
      <c r="J367" s="87"/>
      <c r="K367" s="88"/>
      <c r="L367" s="77"/>
      <c r="M367" s="77"/>
      <c r="N367" s="77"/>
      <c r="O367" s="77"/>
      <c r="P367" s="77"/>
      <c r="Q367" s="77"/>
      <c r="R367" s="77"/>
      <c r="S367" s="77"/>
      <c r="T367" s="77"/>
      <c r="U367" s="77"/>
      <c r="V367" s="77"/>
      <c r="W367" s="77"/>
      <c r="X367" s="77"/>
      <c r="Y367" s="77"/>
      <c r="Z367" s="77"/>
      <c r="AA367" s="77"/>
      <c r="AB367" s="77"/>
      <c r="AC367" s="77"/>
      <c r="AD367" s="77"/>
      <c r="AE367" s="77"/>
      <c r="AF367" s="77"/>
    </row>
    <row r="368">
      <c r="A368" s="85" t="s">
        <v>4510</v>
      </c>
      <c r="B368" s="85" t="s">
        <v>4511</v>
      </c>
      <c r="C368" s="85" t="s">
        <v>3879</v>
      </c>
      <c r="D368" s="85"/>
      <c r="E368" s="85"/>
      <c r="F368" s="85"/>
      <c r="G368" s="86"/>
      <c r="H368" s="86"/>
      <c r="I368" s="86"/>
      <c r="J368" s="87"/>
      <c r="K368" s="88"/>
      <c r="L368" s="77"/>
      <c r="M368" s="77"/>
      <c r="N368" s="77"/>
      <c r="O368" s="77"/>
      <c r="P368" s="77"/>
      <c r="Q368" s="77"/>
      <c r="R368" s="77"/>
      <c r="S368" s="77"/>
      <c r="T368" s="77"/>
      <c r="U368" s="77"/>
      <c r="V368" s="77"/>
      <c r="W368" s="77"/>
      <c r="X368" s="77"/>
      <c r="Y368" s="77"/>
      <c r="Z368" s="77"/>
      <c r="AA368" s="77"/>
      <c r="AB368" s="77"/>
      <c r="AC368" s="77"/>
      <c r="AD368" s="77"/>
      <c r="AE368" s="77"/>
      <c r="AF368" s="77"/>
    </row>
    <row r="369">
      <c r="A369" s="85" t="s">
        <v>4512</v>
      </c>
      <c r="B369" s="85" t="s">
        <v>4513</v>
      </c>
      <c r="C369" s="85" t="s">
        <v>3879</v>
      </c>
      <c r="D369" s="85"/>
      <c r="E369" s="85"/>
      <c r="F369" s="85"/>
      <c r="G369" s="86"/>
      <c r="H369" s="86"/>
      <c r="I369" s="86"/>
      <c r="J369" s="87"/>
      <c r="K369" s="88"/>
      <c r="L369" s="77"/>
      <c r="M369" s="77"/>
      <c r="N369" s="77"/>
      <c r="O369" s="77"/>
      <c r="P369" s="77"/>
      <c r="Q369" s="77"/>
      <c r="R369" s="77"/>
      <c r="S369" s="77"/>
      <c r="T369" s="77"/>
      <c r="U369" s="77"/>
      <c r="V369" s="77"/>
      <c r="W369" s="77"/>
      <c r="X369" s="77"/>
      <c r="Y369" s="77"/>
      <c r="Z369" s="77"/>
      <c r="AA369" s="77"/>
      <c r="AB369" s="77"/>
      <c r="AC369" s="77"/>
      <c r="AD369" s="77"/>
      <c r="AE369" s="77"/>
      <c r="AF369" s="77"/>
    </row>
    <row r="370">
      <c r="A370" s="85" t="s">
        <v>4514</v>
      </c>
      <c r="B370" s="85" t="s">
        <v>4515</v>
      </c>
      <c r="C370" s="85" t="s">
        <v>3879</v>
      </c>
      <c r="D370" s="85"/>
      <c r="E370" s="85"/>
      <c r="F370" s="85"/>
      <c r="G370" s="86"/>
      <c r="H370" s="86"/>
      <c r="I370" s="86"/>
      <c r="J370" s="87"/>
      <c r="K370" s="88"/>
      <c r="L370" s="77"/>
      <c r="M370" s="77"/>
      <c r="N370" s="77"/>
      <c r="O370" s="77"/>
      <c r="P370" s="77"/>
      <c r="Q370" s="77"/>
      <c r="R370" s="77"/>
      <c r="S370" s="77"/>
      <c r="T370" s="77"/>
      <c r="U370" s="77"/>
      <c r="V370" s="77"/>
      <c r="W370" s="77"/>
      <c r="X370" s="77"/>
      <c r="Y370" s="77"/>
      <c r="Z370" s="77"/>
      <c r="AA370" s="77"/>
      <c r="AB370" s="77"/>
      <c r="AC370" s="77"/>
      <c r="AD370" s="77"/>
      <c r="AE370" s="77"/>
      <c r="AF370" s="77"/>
    </row>
    <row r="371">
      <c r="A371" s="85" t="s">
        <v>4516</v>
      </c>
      <c r="B371" s="85" t="s">
        <v>4517</v>
      </c>
      <c r="C371" s="85" t="s">
        <v>3879</v>
      </c>
      <c r="D371" s="85"/>
      <c r="E371" s="85"/>
      <c r="F371" s="85"/>
      <c r="G371" s="86"/>
      <c r="H371" s="86"/>
      <c r="I371" s="86"/>
      <c r="J371" s="87"/>
      <c r="K371" s="88"/>
      <c r="L371" s="77"/>
      <c r="M371" s="77"/>
      <c r="N371" s="77"/>
      <c r="O371" s="77"/>
      <c r="P371" s="77"/>
      <c r="Q371" s="77"/>
      <c r="R371" s="77"/>
      <c r="S371" s="77"/>
      <c r="T371" s="77"/>
      <c r="U371" s="77"/>
      <c r="V371" s="77"/>
      <c r="W371" s="77"/>
      <c r="X371" s="77"/>
      <c r="Y371" s="77"/>
      <c r="Z371" s="77"/>
      <c r="AA371" s="77"/>
      <c r="AB371" s="77"/>
      <c r="AC371" s="77"/>
      <c r="AD371" s="77"/>
      <c r="AE371" s="77"/>
      <c r="AF371" s="77"/>
    </row>
    <row r="372">
      <c r="A372" s="85" t="s">
        <v>4518</v>
      </c>
      <c r="B372" s="85" t="s">
        <v>4519</v>
      </c>
      <c r="C372" s="85" t="s">
        <v>3890</v>
      </c>
      <c r="D372" s="85"/>
      <c r="E372" s="85"/>
      <c r="F372" s="85"/>
      <c r="G372" s="86"/>
      <c r="H372" s="86"/>
      <c r="I372" s="86"/>
      <c r="J372" s="87"/>
      <c r="K372" s="88"/>
      <c r="L372" s="77"/>
      <c r="M372" s="77"/>
      <c r="N372" s="77"/>
      <c r="O372" s="77"/>
      <c r="P372" s="77"/>
      <c r="Q372" s="77"/>
      <c r="R372" s="77"/>
      <c r="S372" s="77"/>
      <c r="T372" s="77"/>
      <c r="U372" s="77"/>
      <c r="V372" s="77"/>
      <c r="W372" s="77"/>
      <c r="X372" s="77"/>
      <c r="Y372" s="77"/>
      <c r="Z372" s="77"/>
      <c r="AA372" s="77"/>
      <c r="AB372" s="77"/>
      <c r="AC372" s="77"/>
      <c r="AD372" s="77"/>
      <c r="AE372" s="77"/>
      <c r="AF372" s="77"/>
    </row>
    <row r="373">
      <c r="A373" s="85" t="s">
        <v>4520</v>
      </c>
      <c r="B373" s="85" t="s">
        <v>4521</v>
      </c>
      <c r="C373" s="85" t="s">
        <v>3890</v>
      </c>
      <c r="D373" s="85"/>
      <c r="E373" s="85"/>
      <c r="F373" s="85"/>
      <c r="G373" s="86"/>
      <c r="H373" s="86"/>
      <c r="I373" s="86"/>
      <c r="J373" s="87"/>
      <c r="K373" s="88"/>
      <c r="L373" s="77"/>
      <c r="M373" s="77"/>
      <c r="N373" s="77"/>
      <c r="O373" s="77"/>
      <c r="P373" s="77"/>
      <c r="Q373" s="77"/>
      <c r="R373" s="77"/>
      <c r="S373" s="77"/>
      <c r="T373" s="77"/>
      <c r="U373" s="77"/>
      <c r="V373" s="77"/>
      <c r="W373" s="77"/>
      <c r="X373" s="77"/>
      <c r="Y373" s="77"/>
      <c r="Z373" s="77"/>
      <c r="AA373" s="77"/>
      <c r="AB373" s="77"/>
      <c r="AC373" s="77"/>
      <c r="AD373" s="77"/>
      <c r="AE373" s="77"/>
      <c r="AF373" s="77"/>
    </row>
    <row r="374">
      <c r="A374" s="85" t="s">
        <v>4522</v>
      </c>
      <c r="B374" s="85" t="s">
        <v>4523</v>
      </c>
      <c r="C374" s="85" t="s">
        <v>3890</v>
      </c>
      <c r="D374" s="85"/>
      <c r="E374" s="85"/>
      <c r="F374" s="85"/>
      <c r="G374" s="86"/>
      <c r="H374" s="86"/>
      <c r="I374" s="86"/>
      <c r="J374" s="87"/>
      <c r="K374" s="88"/>
      <c r="L374" s="77"/>
      <c r="M374" s="77"/>
      <c r="N374" s="77"/>
      <c r="O374" s="77"/>
      <c r="P374" s="77"/>
      <c r="Q374" s="77"/>
      <c r="R374" s="77"/>
      <c r="S374" s="77"/>
      <c r="T374" s="77"/>
      <c r="U374" s="77"/>
      <c r="V374" s="77"/>
      <c r="W374" s="77"/>
      <c r="X374" s="77"/>
      <c r="Y374" s="77"/>
      <c r="Z374" s="77"/>
      <c r="AA374" s="77"/>
      <c r="AB374" s="77"/>
      <c r="AC374" s="77"/>
      <c r="AD374" s="77"/>
      <c r="AE374" s="77"/>
      <c r="AF374" s="77"/>
    </row>
    <row r="375">
      <c r="A375" s="85" t="s">
        <v>4524</v>
      </c>
      <c r="B375" s="85" t="s">
        <v>4525</v>
      </c>
      <c r="C375" s="85" t="s">
        <v>3890</v>
      </c>
      <c r="D375" s="85"/>
      <c r="E375" s="85"/>
      <c r="F375" s="85"/>
      <c r="G375" s="86"/>
      <c r="H375" s="86"/>
      <c r="I375" s="86"/>
      <c r="J375" s="87"/>
      <c r="K375" s="88"/>
      <c r="L375" s="77"/>
      <c r="M375" s="77"/>
      <c r="N375" s="77"/>
      <c r="O375" s="77"/>
      <c r="P375" s="77"/>
      <c r="Q375" s="77"/>
      <c r="R375" s="77"/>
      <c r="S375" s="77"/>
      <c r="T375" s="77"/>
      <c r="U375" s="77"/>
      <c r="V375" s="77"/>
      <c r="W375" s="77"/>
      <c r="X375" s="77"/>
      <c r="Y375" s="77"/>
      <c r="Z375" s="77"/>
      <c r="AA375" s="77"/>
      <c r="AB375" s="77"/>
      <c r="AC375" s="77"/>
      <c r="AD375" s="77"/>
      <c r="AE375" s="77"/>
      <c r="AF375" s="77"/>
    </row>
    <row r="376">
      <c r="A376" s="85" t="s">
        <v>4526</v>
      </c>
      <c r="B376" s="85" t="s">
        <v>4527</v>
      </c>
      <c r="C376" s="85" t="s">
        <v>3890</v>
      </c>
      <c r="D376" s="85"/>
      <c r="E376" s="85"/>
      <c r="F376" s="85"/>
      <c r="G376" s="86"/>
      <c r="H376" s="86"/>
      <c r="I376" s="86"/>
      <c r="J376" s="87"/>
      <c r="K376" s="88"/>
      <c r="L376" s="77"/>
      <c r="M376" s="77"/>
      <c r="N376" s="77"/>
      <c r="O376" s="77"/>
      <c r="P376" s="77"/>
      <c r="Q376" s="77"/>
      <c r="R376" s="77"/>
      <c r="S376" s="77"/>
      <c r="T376" s="77"/>
      <c r="U376" s="77"/>
      <c r="V376" s="77"/>
      <c r="W376" s="77"/>
      <c r="X376" s="77"/>
      <c r="Y376" s="77"/>
      <c r="Z376" s="77"/>
      <c r="AA376" s="77"/>
      <c r="AB376" s="77"/>
      <c r="AC376" s="77"/>
      <c r="AD376" s="77"/>
      <c r="AE376" s="77"/>
      <c r="AF376" s="77"/>
    </row>
    <row r="377">
      <c r="A377" s="85" t="s">
        <v>4528</v>
      </c>
      <c r="B377" s="85" t="s">
        <v>4529</v>
      </c>
      <c r="C377" s="85" t="s">
        <v>3890</v>
      </c>
      <c r="D377" s="85"/>
      <c r="E377" s="85"/>
      <c r="F377" s="85"/>
      <c r="G377" s="86"/>
      <c r="H377" s="86"/>
      <c r="I377" s="86"/>
      <c r="J377" s="87"/>
      <c r="K377" s="88"/>
      <c r="L377" s="77"/>
      <c r="M377" s="77"/>
      <c r="N377" s="77"/>
      <c r="O377" s="77"/>
      <c r="P377" s="77"/>
      <c r="Q377" s="77"/>
      <c r="R377" s="77"/>
      <c r="S377" s="77"/>
      <c r="T377" s="77"/>
      <c r="U377" s="77"/>
      <c r="V377" s="77"/>
      <c r="W377" s="77"/>
      <c r="X377" s="77"/>
      <c r="Y377" s="77"/>
      <c r="Z377" s="77"/>
      <c r="AA377" s="77"/>
      <c r="AB377" s="77"/>
      <c r="AC377" s="77"/>
      <c r="AD377" s="77"/>
      <c r="AE377" s="77"/>
      <c r="AF377" s="77"/>
    </row>
    <row r="378">
      <c r="A378" s="85" t="s">
        <v>4530</v>
      </c>
      <c r="B378" s="85" t="s">
        <v>4531</v>
      </c>
      <c r="C378" s="85" t="s">
        <v>3890</v>
      </c>
      <c r="D378" s="85"/>
      <c r="E378" s="85"/>
      <c r="F378" s="85"/>
      <c r="G378" s="86"/>
      <c r="H378" s="86"/>
      <c r="I378" s="86"/>
      <c r="J378" s="87"/>
      <c r="K378" s="88"/>
      <c r="L378" s="77"/>
      <c r="M378" s="77"/>
      <c r="N378" s="77"/>
      <c r="O378" s="77"/>
      <c r="P378" s="77"/>
      <c r="Q378" s="77"/>
      <c r="R378" s="77"/>
      <c r="S378" s="77"/>
      <c r="T378" s="77"/>
      <c r="U378" s="77"/>
      <c r="V378" s="77"/>
      <c r="W378" s="77"/>
      <c r="X378" s="77"/>
      <c r="Y378" s="77"/>
      <c r="Z378" s="77"/>
      <c r="AA378" s="77"/>
      <c r="AB378" s="77"/>
      <c r="AC378" s="77"/>
      <c r="AD378" s="77"/>
      <c r="AE378" s="77"/>
      <c r="AF378" s="77"/>
    </row>
    <row r="379">
      <c r="A379" s="85" t="s">
        <v>4532</v>
      </c>
      <c r="B379" s="85" t="s">
        <v>4533</v>
      </c>
      <c r="C379" s="85" t="s">
        <v>3890</v>
      </c>
      <c r="D379" s="85"/>
      <c r="E379" s="85"/>
      <c r="F379" s="85"/>
      <c r="G379" s="86"/>
      <c r="H379" s="86"/>
      <c r="I379" s="86"/>
      <c r="J379" s="87"/>
      <c r="K379" s="88"/>
      <c r="L379" s="77"/>
      <c r="M379" s="77"/>
      <c r="N379" s="77"/>
      <c r="O379" s="77"/>
      <c r="P379" s="77"/>
      <c r="Q379" s="77"/>
      <c r="R379" s="77"/>
      <c r="S379" s="77"/>
      <c r="T379" s="77"/>
      <c r="U379" s="77"/>
      <c r="V379" s="77"/>
      <c r="W379" s="77"/>
      <c r="X379" s="77"/>
      <c r="Y379" s="77"/>
      <c r="Z379" s="77"/>
      <c r="AA379" s="77"/>
      <c r="AB379" s="77"/>
      <c r="AC379" s="77"/>
      <c r="AD379" s="77"/>
      <c r="AE379" s="77"/>
      <c r="AF379" s="77"/>
    </row>
    <row r="380">
      <c r="A380" s="85" t="s">
        <v>4534</v>
      </c>
      <c r="B380" s="85" t="s">
        <v>4535</v>
      </c>
      <c r="C380" s="85" t="s">
        <v>3879</v>
      </c>
      <c r="D380" s="85"/>
      <c r="E380" s="85"/>
      <c r="F380" s="85"/>
      <c r="G380" s="86"/>
      <c r="H380" s="86"/>
      <c r="I380" s="86"/>
      <c r="J380" s="87"/>
      <c r="K380" s="88"/>
      <c r="L380" s="77"/>
      <c r="M380" s="77"/>
      <c r="N380" s="77"/>
      <c r="O380" s="77"/>
      <c r="P380" s="77"/>
      <c r="Q380" s="77"/>
      <c r="R380" s="77"/>
      <c r="S380" s="77"/>
      <c r="T380" s="77"/>
      <c r="U380" s="77"/>
      <c r="V380" s="77"/>
      <c r="W380" s="77"/>
      <c r="X380" s="77"/>
      <c r="Y380" s="77"/>
      <c r="Z380" s="77"/>
      <c r="AA380" s="77"/>
      <c r="AB380" s="77"/>
      <c r="AC380" s="77"/>
      <c r="AD380" s="77"/>
      <c r="AE380" s="77"/>
      <c r="AF380" s="77"/>
    </row>
    <row r="381">
      <c r="A381" s="85" t="s">
        <v>4536</v>
      </c>
      <c r="B381" s="85" t="s">
        <v>4537</v>
      </c>
      <c r="C381" s="85" t="s">
        <v>3879</v>
      </c>
      <c r="D381" s="85"/>
      <c r="E381" s="85"/>
      <c r="F381" s="85"/>
      <c r="G381" s="86"/>
      <c r="H381" s="86"/>
      <c r="I381" s="86"/>
      <c r="J381" s="87"/>
      <c r="K381" s="88"/>
      <c r="L381" s="77"/>
      <c r="M381" s="77"/>
      <c r="N381" s="77"/>
      <c r="O381" s="77"/>
      <c r="P381" s="77"/>
      <c r="Q381" s="77"/>
      <c r="R381" s="77"/>
      <c r="S381" s="77"/>
      <c r="T381" s="77"/>
      <c r="U381" s="77"/>
      <c r="V381" s="77"/>
      <c r="W381" s="77"/>
      <c r="X381" s="77"/>
      <c r="Y381" s="77"/>
      <c r="Z381" s="77"/>
      <c r="AA381" s="77"/>
      <c r="AB381" s="77"/>
      <c r="AC381" s="77"/>
      <c r="AD381" s="77"/>
      <c r="AE381" s="77"/>
      <c r="AF381" s="77"/>
    </row>
    <row r="382">
      <c r="A382" s="85" t="s">
        <v>4538</v>
      </c>
      <c r="B382" s="85" t="s">
        <v>4539</v>
      </c>
      <c r="C382" s="85" t="s">
        <v>3879</v>
      </c>
      <c r="D382" s="85"/>
      <c r="E382" s="85"/>
      <c r="F382" s="85"/>
      <c r="G382" s="86"/>
      <c r="H382" s="86"/>
      <c r="I382" s="86"/>
      <c r="J382" s="87"/>
      <c r="K382" s="88"/>
      <c r="L382" s="77"/>
      <c r="M382" s="77"/>
      <c r="N382" s="77"/>
      <c r="O382" s="77"/>
      <c r="P382" s="77"/>
      <c r="Q382" s="77"/>
      <c r="R382" s="77"/>
      <c r="S382" s="77"/>
      <c r="T382" s="77"/>
      <c r="U382" s="77"/>
      <c r="V382" s="77"/>
      <c r="W382" s="77"/>
      <c r="X382" s="77"/>
      <c r="Y382" s="77"/>
      <c r="Z382" s="77"/>
      <c r="AA382" s="77"/>
      <c r="AB382" s="77"/>
      <c r="AC382" s="77"/>
      <c r="AD382" s="77"/>
      <c r="AE382" s="77"/>
      <c r="AF382" s="77"/>
    </row>
    <row r="383">
      <c r="A383" s="85" t="s">
        <v>4540</v>
      </c>
      <c r="B383" s="85" t="s">
        <v>4541</v>
      </c>
      <c r="C383" s="85" t="s">
        <v>3890</v>
      </c>
      <c r="D383" s="85"/>
      <c r="E383" s="85"/>
      <c r="F383" s="85"/>
      <c r="G383" s="86"/>
      <c r="H383" s="86"/>
      <c r="I383" s="86"/>
      <c r="J383" s="87"/>
      <c r="K383" s="88"/>
      <c r="L383" s="77"/>
      <c r="M383" s="77"/>
      <c r="N383" s="77"/>
      <c r="O383" s="77"/>
      <c r="P383" s="77"/>
      <c r="Q383" s="77"/>
      <c r="R383" s="77"/>
      <c r="S383" s="77"/>
      <c r="T383" s="77"/>
      <c r="U383" s="77"/>
      <c r="V383" s="77"/>
      <c r="W383" s="77"/>
      <c r="X383" s="77"/>
      <c r="Y383" s="77"/>
      <c r="Z383" s="77"/>
      <c r="AA383" s="77"/>
      <c r="AB383" s="77"/>
      <c r="AC383" s="77"/>
      <c r="AD383" s="77"/>
      <c r="AE383" s="77"/>
      <c r="AF383" s="77"/>
    </row>
    <row r="384">
      <c r="A384" s="85" t="s">
        <v>4542</v>
      </c>
      <c r="B384" s="85" t="s">
        <v>4543</v>
      </c>
      <c r="C384" s="85" t="s">
        <v>3890</v>
      </c>
      <c r="D384" s="85"/>
      <c r="E384" s="85"/>
      <c r="F384" s="85"/>
      <c r="G384" s="86"/>
      <c r="H384" s="86"/>
      <c r="I384" s="86"/>
      <c r="J384" s="87"/>
      <c r="K384" s="88"/>
      <c r="L384" s="77"/>
      <c r="M384" s="77"/>
      <c r="N384" s="77"/>
      <c r="O384" s="77"/>
      <c r="P384" s="77"/>
      <c r="Q384" s="77"/>
      <c r="R384" s="77"/>
      <c r="S384" s="77"/>
      <c r="T384" s="77"/>
      <c r="U384" s="77"/>
      <c r="V384" s="77"/>
      <c r="W384" s="77"/>
      <c r="X384" s="77"/>
      <c r="Y384" s="77"/>
      <c r="Z384" s="77"/>
      <c r="AA384" s="77"/>
      <c r="AB384" s="77"/>
      <c r="AC384" s="77"/>
      <c r="AD384" s="77"/>
      <c r="AE384" s="77"/>
      <c r="AF384" s="77"/>
    </row>
    <row r="385">
      <c r="A385" s="85" t="s">
        <v>4544</v>
      </c>
      <c r="B385" s="85" t="s">
        <v>4545</v>
      </c>
      <c r="C385" s="85" t="s">
        <v>3890</v>
      </c>
      <c r="D385" s="85"/>
      <c r="E385" s="85"/>
      <c r="F385" s="85"/>
      <c r="G385" s="86"/>
      <c r="H385" s="86"/>
      <c r="I385" s="86"/>
      <c r="J385" s="87"/>
      <c r="K385" s="88"/>
      <c r="L385" s="77"/>
      <c r="M385" s="77"/>
      <c r="N385" s="77"/>
      <c r="O385" s="77"/>
      <c r="P385" s="77"/>
      <c r="Q385" s="77"/>
      <c r="R385" s="77"/>
      <c r="S385" s="77"/>
      <c r="T385" s="77"/>
      <c r="U385" s="77"/>
      <c r="V385" s="77"/>
      <c r="W385" s="77"/>
      <c r="X385" s="77"/>
      <c r="Y385" s="77"/>
      <c r="Z385" s="77"/>
      <c r="AA385" s="77"/>
      <c r="AB385" s="77"/>
      <c r="AC385" s="77"/>
      <c r="AD385" s="77"/>
      <c r="AE385" s="77"/>
      <c r="AF385" s="77"/>
    </row>
    <row r="386">
      <c r="A386" s="85" t="s">
        <v>4546</v>
      </c>
      <c r="B386" s="85" t="s">
        <v>4547</v>
      </c>
      <c r="C386" s="85" t="s">
        <v>3890</v>
      </c>
      <c r="D386" s="85"/>
      <c r="E386" s="85"/>
      <c r="F386" s="85"/>
      <c r="G386" s="86"/>
      <c r="H386" s="86"/>
      <c r="I386" s="86"/>
      <c r="J386" s="87"/>
      <c r="K386" s="88"/>
      <c r="L386" s="77"/>
      <c r="M386" s="77"/>
      <c r="N386" s="77"/>
      <c r="O386" s="77"/>
      <c r="P386" s="77"/>
      <c r="Q386" s="77"/>
      <c r="R386" s="77"/>
      <c r="S386" s="77"/>
      <c r="T386" s="77"/>
      <c r="U386" s="77"/>
      <c r="V386" s="77"/>
      <c r="W386" s="77"/>
      <c r="X386" s="77"/>
      <c r="Y386" s="77"/>
      <c r="Z386" s="77"/>
      <c r="AA386" s="77"/>
      <c r="AB386" s="77"/>
      <c r="AC386" s="77"/>
      <c r="AD386" s="77"/>
      <c r="AE386" s="77"/>
      <c r="AF386" s="77"/>
    </row>
    <row r="387">
      <c r="A387" s="85" t="s">
        <v>4548</v>
      </c>
      <c r="B387" s="85" t="s">
        <v>4549</v>
      </c>
      <c r="C387" s="85" t="s">
        <v>3890</v>
      </c>
      <c r="D387" s="85"/>
      <c r="E387" s="85"/>
      <c r="F387" s="85"/>
      <c r="G387" s="86"/>
      <c r="H387" s="86"/>
      <c r="I387" s="86"/>
      <c r="J387" s="87"/>
      <c r="K387" s="88"/>
      <c r="L387" s="77"/>
      <c r="M387" s="77"/>
      <c r="N387" s="77"/>
      <c r="O387" s="77"/>
      <c r="P387" s="77"/>
      <c r="Q387" s="77"/>
      <c r="R387" s="77"/>
      <c r="S387" s="77"/>
      <c r="T387" s="77"/>
      <c r="U387" s="77"/>
      <c r="V387" s="77"/>
      <c r="W387" s="77"/>
      <c r="X387" s="77"/>
      <c r="Y387" s="77"/>
      <c r="Z387" s="77"/>
      <c r="AA387" s="77"/>
      <c r="AB387" s="77"/>
      <c r="AC387" s="77"/>
      <c r="AD387" s="77"/>
      <c r="AE387" s="77"/>
      <c r="AF387" s="77"/>
    </row>
    <row r="388">
      <c r="A388" s="85" t="s">
        <v>2982</v>
      </c>
      <c r="B388" s="85" t="s">
        <v>2985</v>
      </c>
      <c r="C388" s="85" t="s">
        <v>3890</v>
      </c>
      <c r="D388" s="85"/>
      <c r="E388" s="85"/>
      <c r="F388" s="85"/>
      <c r="G388" s="86"/>
      <c r="H388" s="86"/>
      <c r="I388" s="86"/>
      <c r="J388" s="87"/>
      <c r="K388" s="88"/>
      <c r="L388" s="77"/>
      <c r="M388" s="77"/>
      <c r="N388" s="77"/>
      <c r="O388" s="77"/>
      <c r="P388" s="77"/>
      <c r="Q388" s="77"/>
      <c r="R388" s="77"/>
      <c r="S388" s="77"/>
      <c r="T388" s="77"/>
      <c r="U388" s="77"/>
      <c r="V388" s="77"/>
      <c r="W388" s="77"/>
      <c r="X388" s="77"/>
      <c r="Y388" s="77"/>
      <c r="Z388" s="77"/>
      <c r="AA388" s="77"/>
      <c r="AB388" s="77"/>
      <c r="AC388" s="77"/>
      <c r="AD388" s="77"/>
      <c r="AE388" s="77"/>
      <c r="AF388" s="77"/>
    </row>
    <row r="389">
      <c r="A389" s="85" t="s">
        <v>4550</v>
      </c>
      <c r="B389" s="85" t="s">
        <v>4551</v>
      </c>
      <c r="C389" s="85" t="s">
        <v>3890</v>
      </c>
      <c r="D389" s="85"/>
      <c r="E389" s="85"/>
      <c r="F389" s="85"/>
      <c r="G389" s="86"/>
      <c r="H389" s="86"/>
      <c r="I389" s="86"/>
      <c r="J389" s="87"/>
      <c r="K389" s="88"/>
      <c r="L389" s="77"/>
      <c r="M389" s="77"/>
      <c r="N389" s="77"/>
      <c r="O389" s="77"/>
      <c r="P389" s="77"/>
      <c r="Q389" s="77"/>
      <c r="R389" s="77"/>
      <c r="S389" s="77"/>
      <c r="T389" s="77"/>
      <c r="U389" s="77"/>
      <c r="V389" s="77"/>
      <c r="W389" s="77"/>
      <c r="X389" s="77"/>
      <c r="Y389" s="77"/>
      <c r="Z389" s="77"/>
      <c r="AA389" s="77"/>
      <c r="AB389" s="77"/>
      <c r="AC389" s="77"/>
      <c r="AD389" s="77"/>
      <c r="AE389" s="77"/>
      <c r="AF389" s="77"/>
    </row>
    <row r="390">
      <c r="A390" s="85" t="s">
        <v>4552</v>
      </c>
      <c r="B390" s="85" t="s">
        <v>4553</v>
      </c>
      <c r="C390" s="85" t="s">
        <v>3890</v>
      </c>
      <c r="D390" s="85"/>
      <c r="E390" s="85"/>
      <c r="F390" s="85"/>
      <c r="G390" s="86"/>
      <c r="H390" s="86"/>
      <c r="I390" s="86"/>
      <c r="J390" s="87"/>
      <c r="K390" s="88"/>
      <c r="L390" s="77"/>
      <c r="M390" s="77"/>
      <c r="N390" s="77"/>
      <c r="O390" s="77"/>
      <c r="P390" s="77"/>
      <c r="Q390" s="77"/>
      <c r="R390" s="77"/>
      <c r="S390" s="77"/>
      <c r="T390" s="77"/>
      <c r="U390" s="77"/>
      <c r="V390" s="77"/>
      <c r="W390" s="77"/>
      <c r="X390" s="77"/>
      <c r="Y390" s="77"/>
      <c r="Z390" s="77"/>
      <c r="AA390" s="77"/>
      <c r="AB390" s="77"/>
      <c r="AC390" s="77"/>
      <c r="AD390" s="77"/>
      <c r="AE390" s="77"/>
      <c r="AF390" s="77"/>
    </row>
    <row r="391">
      <c r="A391" s="85" t="s">
        <v>4554</v>
      </c>
      <c r="B391" s="85" t="s">
        <v>4555</v>
      </c>
      <c r="C391" s="85" t="s">
        <v>3890</v>
      </c>
      <c r="D391" s="85"/>
      <c r="E391" s="85"/>
      <c r="F391" s="85"/>
      <c r="G391" s="86"/>
      <c r="H391" s="86"/>
      <c r="I391" s="86"/>
      <c r="J391" s="87"/>
      <c r="K391" s="88"/>
      <c r="L391" s="77"/>
      <c r="M391" s="77"/>
      <c r="N391" s="77"/>
      <c r="O391" s="77"/>
      <c r="P391" s="77"/>
      <c r="Q391" s="77"/>
      <c r="R391" s="77"/>
      <c r="S391" s="77"/>
      <c r="T391" s="77"/>
      <c r="U391" s="77"/>
      <c r="V391" s="77"/>
      <c r="W391" s="77"/>
      <c r="X391" s="77"/>
      <c r="Y391" s="77"/>
      <c r="Z391" s="77"/>
      <c r="AA391" s="77"/>
      <c r="AB391" s="77"/>
      <c r="AC391" s="77"/>
      <c r="AD391" s="77"/>
      <c r="AE391" s="77"/>
      <c r="AF391" s="77"/>
    </row>
    <row r="392">
      <c r="A392" s="85" t="s">
        <v>4556</v>
      </c>
      <c r="B392" s="85" t="s">
        <v>4557</v>
      </c>
      <c r="C392" s="85" t="s">
        <v>3890</v>
      </c>
      <c r="D392" s="85"/>
      <c r="E392" s="85"/>
      <c r="F392" s="85"/>
      <c r="G392" s="86"/>
      <c r="H392" s="86"/>
      <c r="I392" s="86"/>
      <c r="J392" s="87"/>
      <c r="K392" s="88"/>
      <c r="L392" s="77"/>
      <c r="M392" s="77"/>
      <c r="N392" s="77"/>
      <c r="O392" s="77"/>
      <c r="P392" s="77"/>
      <c r="Q392" s="77"/>
      <c r="R392" s="77"/>
      <c r="S392" s="77"/>
      <c r="T392" s="77"/>
      <c r="U392" s="77"/>
      <c r="V392" s="77"/>
      <c r="W392" s="77"/>
      <c r="X392" s="77"/>
      <c r="Y392" s="77"/>
      <c r="Z392" s="77"/>
      <c r="AA392" s="77"/>
      <c r="AB392" s="77"/>
      <c r="AC392" s="77"/>
      <c r="AD392" s="77"/>
      <c r="AE392" s="77"/>
      <c r="AF392" s="77"/>
    </row>
    <row r="393">
      <c r="A393" s="85" t="s">
        <v>4558</v>
      </c>
      <c r="B393" s="85" t="s">
        <v>4559</v>
      </c>
      <c r="C393" s="85" t="s">
        <v>3890</v>
      </c>
      <c r="D393" s="85"/>
      <c r="E393" s="85"/>
      <c r="F393" s="85"/>
      <c r="G393" s="86"/>
      <c r="H393" s="86"/>
      <c r="I393" s="86"/>
      <c r="J393" s="87"/>
      <c r="K393" s="88"/>
      <c r="L393" s="77"/>
      <c r="M393" s="77"/>
      <c r="N393" s="77"/>
      <c r="O393" s="77"/>
      <c r="P393" s="77"/>
      <c r="Q393" s="77"/>
      <c r="R393" s="77"/>
      <c r="S393" s="77"/>
      <c r="T393" s="77"/>
      <c r="U393" s="77"/>
      <c r="V393" s="77"/>
      <c r="W393" s="77"/>
      <c r="X393" s="77"/>
      <c r="Y393" s="77"/>
      <c r="Z393" s="77"/>
      <c r="AA393" s="77"/>
      <c r="AB393" s="77"/>
      <c r="AC393" s="77"/>
      <c r="AD393" s="77"/>
      <c r="AE393" s="77"/>
      <c r="AF393" s="77"/>
    </row>
    <row r="394">
      <c r="A394" s="85" t="s">
        <v>4560</v>
      </c>
      <c r="B394" s="85" t="s">
        <v>4561</v>
      </c>
      <c r="C394" s="85" t="s">
        <v>3890</v>
      </c>
      <c r="D394" s="85"/>
      <c r="E394" s="85"/>
      <c r="F394" s="85"/>
      <c r="G394" s="86"/>
      <c r="H394" s="86"/>
      <c r="I394" s="86"/>
      <c r="J394" s="87"/>
      <c r="K394" s="88"/>
      <c r="L394" s="77"/>
      <c r="M394" s="77"/>
      <c r="N394" s="77"/>
      <c r="O394" s="77"/>
      <c r="P394" s="77"/>
      <c r="Q394" s="77"/>
      <c r="R394" s="77"/>
      <c r="S394" s="77"/>
      <c r="T394" s="77"/>
      <c r="U394" s="77"/>
      <c r="V394" s="77"/>
      <c r="W394" s="77"/>
      <c r="X394" s="77"/>
      <c r="Y394" s="77"/>
      <c r="Z394" s="77"/>
      <c r="AA394" s="77"/>
      <c r="AB394" s="77"/>
      <c r="AC394" s="77"/>
      <c r="AD394" s="77"/>
      <c r="AE394" s="77"/>
      <c r="AF394" s="77"/>
    </row>
    <row r="395">
      <c r="A395" s="85" t="s">
        <v>4562</v>
      </c>
      <c r="B395" s="85" t="s">
        <v>4563</v>
      </c>
      <c r="C395" s="85" t="s">
        <v>3890</v>
      </c>
      <c r="D395" s="85"/>
      <c r="E395" s="85"/>
      <c r="F395" s="85"/>
      <c r="G395" s="86"/>
      <c r="H395" s="86"/>
      <c r="I395" s="86"/>
      <c r="J395" s="87"/>
      <c r="K395" s="88"/>
      <c r="L395" s="77"/>
      <c r="M395" s="77"/>
      <c r="N395" s="77"/>
      <c r="O395" s="77"/>
      <c r="P395" s="77"/>
      <c r="Q395" s="77"/>
      <c r="R395" s="77"/>
      <c r="S395" s="77"/>
      <c r="T395" s="77"/>
      <c r="U395" s="77"/>
      <c r="V395" s="77"/>
      <c r="W395" s="77"/>
      <c r="X395" s="77"/>
      <c r="Y395" s="77"/>
      <c r="Z395" s="77"/>
      <c r="AA395" s="77"/>
      <c r="AB395" s="77"/>
      <c r="AC395" s="77"/>
      <c r="AD395" s="77"/>
      <c r="AE395" s="77"/>
      <c r="AF395" s="77"/>
    </row>
    <row r="396">
      <c r="A396" s="85" t="s">
        <v>4564</v>
      </c>
      <c r="B396" s="85" t="s">
        <v>4565</v>
      </c>
      <c r="C396" s="85" t="s">
        <v>3890</v>
      </c>
      <c r="D396" s="85"/>
      <c r="E396" s="85"/>
      <c r="F396" s="85"/>
      <c r="G396" s="86"/>
      <c r="H396" s="86"/>
      <c r="I396" s="86"/>
      <c r="J396" s="87"/>
      <c r="K396" s="88"/>
      <c r="L396" s="77"/>
      <c r="M396" s="77"/>
      <c r="N396" s="77"/>
      <c r="O396" s="77"/>
      <c r="P396" s="77"/>
      <c r="Q396" s="77"/>
      <c r="R396" s="77"/>
      <c r="S396" s="77"/>
      <c r="T396" s="77"/>
      <c r="U396" s="77"/>
      <c r="V396" s="77"/>
      <c r="W396" s="77"/>
      <c r="X396" s="77"/>
      <c r="Y396" s="77"/>
      <c r="Z396" s="77"/>
      <c r="AA396" s="77"/>
      <c r="AB396" s="77"/>
      <c r="AC396" s="77"/>
      <c r="AD396" s="77"/>
      <c r="AE396" s="77"/>
      <c r="AF396" s="77"/>
    </row>
    <row r="397">
      <c r="A397" s="85" t="s">
        <v>4566</v>
      </c>
      <c r="B397" s="85" t="s">
        <v>4567</v>
      </c>
      <c r="C397" s="85" t="s">
        <v>3890</v>
      </c>
      <c r="D397" s="85"/>
      <c r="E397" s="85"/>
      <c r="F397" s="85"/>
      <c r="G397" s="86"/>
      <c r="H397" s="86"/>
      <c r="I397" s="86"/>
      <c r="J397" s="87"/>
      <c r="K397" s="88"/>
      <c r="L397" s="77"/>
      <c r="M397" s="77"/>
      <c r="N397" s="77"/>
      <c r="O397" s="77"/>
      <c r="P397" s="77"/>
      <c r="Q397" s="77"/>
      <c r="R397" s="77"/>
      <c r="S397" s="77"/>
      <c r="T397" s="77"/>
      <c r="U397" s="77"/>
      <c r="V397" s="77"/>
      <c r="W397" s="77"/>
      <c r="X397" s="77"/>
      <c r="Y397" s="77"/>
      <c r="Z397" s="77"/>
      <c r="AA397" s="77"/>
      <c r="AB397" s="77"/>
      <c r="AC397" s="77"/>
      <c r="AD397" s="77"/>
      <c r="AE397" s="77"/>
      <c r="AF397" s="77"/>
    </row>
    <row r="398">
      <c r="A398" s="85" t="s">
        <v>4568</v>
      </c>
      <c r="B398" s="85" t="s">
        <v>4569</v>
      </c>
      <c r="C398" s="85" t="s">
        <v>3879</v>
      </c>
      <c r="D398" s="85"/>
      <c r="E398" s="85"/>
      <c r="F398" s="85"/>
      <c r="G398" s="86"/>
      <c r="H398" s="86"/>
      <c r="I398" s="86"/>
      <c r="J398" s="87"/>
      <c r="K398" s="88"/>
      <c r="L398" s="77"/>
      <c r="M398" s="77"/>
      <c r="N398" s="77"/>
      <c r="O398" s="77"/>
      <c r="P398" s="77"/>
      <c r="Q398" s="77"/>
      <c r="R398" s="77"/>
      <c r="S398" s="77"/>
      <c r="T398" s="77"/>
      <c r="U398" s="77"/>
      <c r="V398" s="77"/>
      <c r="W398" s="77"/>
      <c r="X398" s="77"/>
      <c r="Y398" s="77"/>
      <c r="Z398" s="77"/>
      <c r="AA398" s="77"/>
      <c r="AB398" s="77"/>
      <c r="AC398" s="77"/>
      <c r="AD398" s="77"/>
      <c r="AE398" s="77"/>
      <c r="AF398" s="77"/>
    </row>
    <row r="399">
      <c r="A399" s="85" t="s">
        <v>4570</v>
      </c>
      <c r="B399" s="85" t="s">
        <v>4571</v>
      </c>
      <c r="C399" s="85" t="s">
        <v>3879</v>
      </c>
      <c r="D399" s="85"/>
      <c r="E399" s="85"/>
      <c r="F399" s="85"/>
      <c r="G399" s="86"/>
      <c r="H399" s="86"/>
      <c r="I399" s="86"/>
      <c r="J399" s="87"/>
      <c r="K399" s="88"/>
      <c r="L399" s="77"/>
      <c r="M399" s="77"/>
      <c r="N399" s="77"/>
      <c r="O399" s="77"/>
      <c r="P399" s="77"/>
      <c r="Q399" s="77"/>
      <c r="R399" s="77"/>
      <c r="S399" s="77"/>
      <c r="T399" s="77"/>
      <c r="U399" s="77"/>
      <c r="V399" s="77"/>
      <c r="W399" s="77"/>
      <c r="X399" s="77"/>
      <c r="Y399" s="77"/>
      <c r="Z399" s="77"/>
      <c r="AA399" s="77"/>
      <c r="AB399" s="77"/>
      <c r="AC399" s="77"/>
      <c r="AD399" s="77"/>
      <c r="AE399" s="77"/>
      <c r="AF399" s="77"/>
    </row>
    <row r="400">
      <c r="A400" s="85" t="s">
        <v>4572</v>
      </c>
      <c r="B400" s="85" t="s">
        <v>4573</v>
      </c>
      <c r="C400" s="85" t="s">
        <v>3879</v>
      </c>
      <c r="D400" s="85"/>
      <c r="E400" s="85"/>
      <c r="F400" s="85"/>
      <c r="G400" s="86"/>
      <c r="H400" s="86"/>
      <c r="I400" s="86"/>
      <c r="J400" s="87"/>
      <c r="K400" s="88"/>
      <c r="L400" s="77"/>
      <c r="M400" s="77"/>
      <c r="N400" s="77"/>
      <c r="O400" s="77"/>
      <c r="P400" s="77"/>
      <c r="Q400" s="77"/>
      <c r="R400" s="77"/>
      <c r="S400" s="77"/>
      <c r="T400" s="77"/>
      <c r="U400" s="77"/>
      <c r="V400" s="77"/>
      <c r="W400" s="77"/>
      <c r="X400" s="77"/>
      <c r="Y400" s="77"/>
      <c r="Z400" s="77"/>
      <c r="AA400" s="77"/>
      <c r="AB400" s="77"/>
      <c r="AC400" s="77"/>
      <c r="AD400" s="77"/>
      <c r="AE400" s="77"/>
      <c r="AF400" s="77"/>
    </row>
    <row r="401">
      <c r="A401" s="85" t="s">
        <v>4574</v>
      </c>
      <c r="B401" s="85" t="s">
        <v>4575</v>
      </c>
      <c r="C401" s="85" t="s">
        <v>3879</v>
      </c>
      <c r="D401" s="85"/>
      <c r="E401" s="85"/>
      <c r="F401" s="85"/>
      <c r="G401" s="86"/>
      <c r="H401" s="86"/>
      <c r="I401" s="86"/>
      <c r="J401" s="87"/>
      <c r="K401" s="88"/>
      <c r="L401" s="77"/>
      <c r="M401" s="77"/>
      <c r="N401" s="77"/>
      <c r="O401" s="77"/>
      <c r="P401" s="77"/>
      <c r="Q401" s="77"/>
      <c r="R401" s="77"/>
      <c r="S401" s="77"/>
      <c r="T401" s="77"/>
      <c r="U401" s="77"/>
      <c r="V401" s="77"/>
      <c r="W401" s="77"/>
      <c r="X401" s="77"/>
      <c r="Y401" s="77"/>
      <c r="Z401" s="77"/>
      <c r="AA401" s="77"/>
      <c r="AB401" s="77"/>
      <c r="AC401" s="77"/>
      <c r="AD401" s="77"/>
      <c r="AE401" s="77"/>
      <c r="AF401" s="77"/>
    </row>
    <row r="402">
      <c r="A402" s="85" t="s">
        <v>4576</v>
      </c>
      <c r="B402" s="85" t="s">
        <v>4577</v>
      </c>
      <c r="C402" s="85" t="s">
        <v>3890</v>
      </c>
      <c r="D402" s="85"/>
      <c r="E402" s="85"/>
      <c r="F402" s="85"/>
      <c r="G402" s="86"/>
      <c r="H402" s="86"/>
      <c r="I402" s="86"/>
      <c r="J402" s="87"/>
      <c r="K402" s="88"/>
      <c r="L402" s="77"/>
      <c r="M402" s="77"/>
      <c r="N402" s="77"/>
      <c r="O402" s="77"/>
      <c r="P402" s="77"/>
      <c r="Q402" s="77"/>
      <c r="R402" s="77"/>
      <c r="S402" s="77"/>
      <c r="T402" s="77"/>
      <c r="U402" s="77"/>
      <c r="V402" s="77"/>
      <c r="W402" s="77"/>
      <c r="X402" s="77"/>
      <c r="Y402" s="77"/>
      <c r="Z402" s="77"/>
      <c r="AA402" s="77"/>
      <c r="AB402" s="77"/>
      <c r="AC402" s="77"/>
      <c r="AD402" s="77"/>
      <c r="AE402" s="77"/>
      <c r="AF402" s="77"/>
    </row>
    <row r="403">
      <c r="A403" s="85" t="s">
        <v>4578</v>
      </c>
      <c r="B403" s="85" t="s">
        <v>4579</v>
      </c>
      <c r="C403" s="85" t="s">
        <v>3890</v>
      </c>
      <c r="D403" s="85"/>
      <c r="E403" s="85"/>
      <c r="F403" s="85"/>
      <c r="G403" s="86"/>
      <c r="H403" s="86"/>
      <c r="I403" s="86"/>
      <c r="J403" s="87"/>
      <c r="K403" s="88"/>
      <c r="L403" s="77"/>
      <c r="M403" s="77"/>
      <c r="N403" s="77"/>
      <c r="O403" s="77"/>
      <c r="P403" s="77"/>
      <c r="Q403" s="77"/>
      <c r="R403" s="77"/>
      <c r="S403" s="77"/>
      <c r="T403" s="77"/>
      <c r="U403" s="77"/>
      <c r="V403" s="77"/>
      <c r="W403" s="77"/>
      <c r="X403" s="77"/>
      <c r="Y403" s="77"/>
      <c r="Z403" s="77"/>
      <c r="AA403" s="77"/>
      <c r="AB403" s="77"/>
      <c r="AC403" s="77"/>
      <c r="AD403" s="77"/>
      <c r="AE403" s="77"/>
      <c r="AF403" s="77"/>
    </row>
    <row r="404">
      <c r="A404" s="85" t="s">
        <v>4580</v>
      </c>
      <c r="B404" s="85" t="s">
        <v>4581</v>
      </c>
      <c r="C404" s="85" t="s">
        <v>3890</v>
      </c>
      <c r="D404" s="85"/>
      <c r="E404" s="85"/>
      <c r="F404" s="85"/>
      <c r="G404" s="86"/>
      <c r="H404" s="86"/>
      <c r="I404" s="86"/>
      <c r="J404" s="87"/>
      <c r="K404" s="88"/>
      <c r="L404" s="77"/>
      <c r="M404" s="77"/>
      <c r="N404" s="77"/>
      <c r="O404" s="77"/>
      <c r="P404" s="77"/>
      <c r="Q404" s="77"/>
      <c r="R404" s="77"/>
      <c r="S404" s="77"/>
      <c r="T404" s="77"/>
      <c r="U404" s="77"/>
      <c r="V404" s="77"/>
      <c r="W404" s="77"/>
      <c r="X404" s="77"/>
      <c r="Y404" s="77"/>
      <c r="Z404" s="77"/>
      <c r="AA404" s="77"/>
      <c r="AB404" s="77"/>
      <c r="AC404" s="77"/>
      <c r="AD404" s="77"/>
      <c r="AE404" s="77"/>
      <c r="AF404" s="77"/>
    </row>
    <row r="405">
      <c r="A405" s="85" t="s">
        <v>4582</v>
      </c>
      <c r="B405" s="85" t="s">
        <v>4583</v>
      </c>
      <c r="C405" s="85" t="s">
        <v>3879</v>
      </c>
      <c r="D405" s="85"/>
      <c r="E405" s="85"/>
      <c r="F405" s="85"/>
      <c r="G405" s="86"/>
      <c r="H405" s="86"/>
      <c r="I405" s="86"/>
      <c r="J405" s="87"/>
      <c r="K405" s="88"/>
      <c r="L405" s="77"/>
      <c r="M405" s="77"/>
      <c r="N405" s="77"/>
      <c r="O405" s="77"/>
      <c r="P405" s="77"/>
      <c r="Q405" s="77"/>
      <c r="R405" s="77"/>
      <c r="S405" s="77"/>
      <c r="T405" s="77"/>
      <c r="U405" s="77"/>
      <c r="V405" s="77"/>
      <c r="W405" s="77"/>
      <c r="X405" s="77"/>
      <c r="Y405" s="77"/>
      <c r="Z405" s="77"/>
      <c r="AA405" s="77"/>
      <c r="AB405" s="77"/>
      <c r="AC405" s="77"/>
      <c r="AD405" s="77"/>
      <c r="AE405" s="77"/>
      <c r="AF405" s="77"/>
    </row>
    <row r="406">
      <c r="A406" s="85" t="s">
        <v>4584</v>
      </c>
      <c r="B406" s="85" t="s">
        <v>4585</v>
      </c>
      <c r="C406" s="85" t="s">
        <v>3879</v>
      </c>
      <c r="D406" s="85"/>
      <c r="E406" s="85"/>
      <c r="F406" s="85"/>
      <c r="G406" s="86"/>
      <c r="H406" s="86"/>
      <c r="I406" s="86"/>
      <c r="J406" s="87"/>
      <c r="K406" s="88"/>
      <c r="L406" s="77"/>
      <c r="M406" s="77"/>
      <c r="N406" s="77"/>
      <c r="O406" s="77"/>
      <c r="P406" s="77"/>
      <c r="Q406" s="77"/>
      <c r="R406" s="77"/>
      <c r="S406" s="77"/>
      <c r="T406" s="77"/>
      <c r="U406" s="77"/>
      <c r="V406" s="77"/>
      <c r="W406" s="77"/>
      <c r="X406" s="77"/>
      <c r="Y406" s="77"/>
      <c r="Z406" s="77"/>
      <c r="AA406" s="77"/>
      <c r="AB406" s="77"/>
      <c r="AC406" s="77"/>
      <c r="AD406" s="77"/>
      <c r="AE406" s="77"/>
      <c r="AF406" s="77"/>
    </row>
    <row r="407">
      <c r="A407" s="85" t="s">
        <v>4586</v>
      </c>
      <c r="B407" s="85" t="s">
        <v>4587</v>
      </c>
      <c r="C407" s="85" t="s">
        <v>3879</v>
      </c>
      <c r="D407" s="85"/>
      <c r="E407" s="85"/>
      <c r="F407" s="85"/>
      <c r="G407" s="86"/>
      <c r="H407" s="86"/>
      <c r="I407" s="86"/>
      <c r="J407" s="87"/>
      <c r="K407" s="88"/>
      <c r="L407" s="77"/>
      <c r="M407" s="77"/>
      <c r="N407" s="77"/>
      <c r="O407" s="77"/>
      <c r="P407" s="77"/>
      <c r="Q407" s="77"/>
      <c r="R407" s="77"/>
      <c r="S407" s="77"/>
      <c r="T407" s="77"/>
      <c r="U407" s="77"/>
      <c r="V407" s="77"/>
      <c r="W407" s="77"/>
      <c r="X407" s="77"/>
      <c r="Y407" s="77"/>
      <c r="Z407" s="77"/>
      <c r="AA407" s="77"/>
      <c r="AB407" s="77"/>
      <c r="AC407" s="77"/>
      <c r="AD407" s="77"/>
      <c r="AE407" s="77"/>
      <c r="AF407" s="77"/>
    </row>
    <row r="408">
      <c r="A408" s="85" t="s">
        <v>3083</v>
      </c>
      <c r="B408" s="85" t="s">
        <v>3085</v>
      </c>
      <c r="C408" s="85" t="s">
        <v>3879</v>
      </c>
      <c r="D408" s="85"/>
      <c r="E408" s="85"/>
      <c r="F408" s="85"/>
      <c r="G408" s="86"/>
      <c r="H408" s="86"/>
      <c r="I408" s="86"/>
      <c r="J408" s="87"/>
      <c r="K408" s="88"/>
      <c r="L408" s="77"/>
      <c r="M408" s="77"/>
      <c r="N408" s="77"/>
      <c r="O408" s="77"/>
      <c r="P408" s="77"/>
      <c r="Q408" s="77"/>
      <c r="R408" s="77"/>
      <c r="S408" s="77"/>
      <c r="T408" s="77"/>
      <c r="U408" s="77"/>
      <c r="V408" s="77"/>
      <c r="W408" s="77"/>
      <c r="X408" s="77"/>
      <c r="Y408" s="77"/>
      <c r="Z408" s="77"/>
      <c r="AA408" s="77"/>
      <c r="AB408" s="77"/>
      <c r="AC408" s="77"/>
      <c r="AD408" s="77"/>
      <c r="AE408" s="77"/>
      <c r="AF408" s="77"/>
    </row>
    <row r="409">
      <c r="A409" s="85" t="s">
        <v>3086</v>
      </c>
      <c r="B409" s="85" t="s">
        <v>3088</v>
      </c>
      <c r="C409" s="85" t="s">
        <v>3879</v>
      </c>
      <c r="D409" s="85"/>
      <c r="E409" s="85"/>
      <c r="F409" s="85"/>
      <c r="G409" s="86"/>
      <c r="H409" s="86"/>
      <c r="I409" s="86"/>
      <c r="J409" s="87"/>
      <c r="K409" s="88"/>
      <c r="L409" s="77"/>
      <c r="M409" s="77"/>
      <c r="N409" s="77"/>
      <c r="O409" s="77"/>
      <c r="P409" s="77"/>
      <c r="Q409" s="77"/>
      <c r="R409" s="77"/>
      <c r="S409" s="77"/>
      <c r="T409" s="77"/>
      <c r="U409" s="77"/>
      <c r="V409" s="77"/>
      <c r="W409" s="77"/>
      <c r="X409" s="77"/>
      <c r="Y409" s="77"/>
      <c r="Z409" s="77"/>
      <c r="AA409" s="77"/>
      <c r="AB409" s="77"/>
      <c r="AC409" s="77"/>
      <c r="AD409" s="77"/>
      <c r="AE409" s="77"/>
      <c r="AF409" s="77"/>
    </row>
    <row r="410">
      <c r="A410" s="85" t="s">
        <v>4588</v>
      </c>
      <c r="B410" s="85" t="s">
        <v>4589</v>
      </c>
      <c r="C410" s="85" t="s">
        <v>3890</v>
      </c>
      <c r="D410" s="85"/>
      <c r="E410" s="85"/>
      <c r="F410" s="85"/>
      <c r="G410" s="86"/>
      <c r="H410" s="86"/>
      <c r="I410" s="86"/>
      <c r="J410" s="87"/>
      <c r="K410" s="88"/>
      <c r="L410" s="77"/>
      <c r="M410" s="77"/>
      <c r="N410" s="77"/>
      <c r="O410" s="77"/>
      <c r="P410" s="77"/>
      <c r="Q410" s="77"/>
      <c r="R410" s="77"/>
      <c r="S410" s="77"/>
      <c r="T410" s="77"/>
      <c r="U410" s="77"/>
      <c r="V410" s="77"/>
      <c r="W410" s="77"/>
      <c r="X410" s="77"/>
      <c r="Y410" s="77"/>
      <c r="Z410" s="77"/>
      <c r="AA410" s="77"/>
      <c r="AB410" s="77"/>
      <c r="AC410" s="77"/>
      <c r="AD410" s="77"/>
      <c r="AE410" s="77"/>
      <c r="AF410" s="77"/>
    </row>
    <row r="411">
      <c r="A411" s="85" t="s">
        <v>4590</v>
      </c>
      <c r="B411" s="85" t="s">
        <v>4591</v>
      </c>
      <c r="C411" s="85" t="s">
        <v>3890</v>
      </c>
      <c r="D411" s="85"/>
      <c r="E411" s="85"/>
      <c r="F411" s="85"/>
      <c r="G411" s="86"/>
      <c r="H411" s="86"/>
      <c r="I411" s="86"/>
      <c r="J411" s="87"/>
      <c r="K411" s="88"/>
      <c r="L411" s="77"/>
      <c r="M411" s="77"/>
      <c r="N411" s="77"/>
      <c r="O411" s="77"/>
      <c r="P411" s="77"/>
      <c r="Q411" s="77"/>
      <c r="R411" s="77"/>
      <c r="S411" s="77"/>
      <c r="T411" s="77"/>
      <c r="U411" s="77"/>
      <c r="V411" s="77"/>
      <c r="W411" s="77"/>
      <c r="X411" s="77"/>
      <c r="Y411" s="77"/>
      <c r="Z411" s="77"/>
      <c r="AA411" s="77"/>
      <c r="AB411" s="77"/>
      <c r="AC411" s="77"/>
      <c r="AD411" s="77"/>
      <c r="AE411" s="77"/>
      <c r="AF411" s="77"/>
    </row>
    <row r="412">
      <c r="A412" s="85" t="s">
        <v>4592</v>
      </c>
      <c r="B412" s="85" t="s">
        <v>4593</v>
      </c>
      <c r="C412" s="85" t="s">
        <v>3879</v>
      </c>
      <c r="D412" s="85"/>
      <c r="E412" s="85"/>
      <c r="F412" s="85"/>
      <c r="G412" s="86"/>
      <c r="H412" s="86"/>
      <c r="I412" s="86"/>
      <c r="J412" s="87"/>
      <c r="K412" s="88"/>
      <c r="L412" s="77"/>
      <c r="M412" s="77"/>
      <c r="N412" s="77"/>
      <c r="O412" s="77"/>
      <c r="P412" s="77"/>
      <c r="Q412" s="77"/>
      <c r="R412" s="77"/>
      <c r="S412" s="77"/>
      <c r="T412" s="77"/>
      <c r="U412" s="77"/>
      <c r="V412" s="77"/>
      <c r="W412" s="77"/>
      <c r="X412" s="77"/>
      <c r="Y412" s="77"/>
      <c r="Z412" s="77"/>
      <c r="AA412" s="77"/>
      <c r="AB412" s="77"/>
      <c r="AC412" s="77"/>
      <c r="AD412" s="77"/>
      <c r="AE412" s="77"/>
      <c r="AF412" s="77"/>
    </row>
    <row r="413">
      <c r="A413" s="85" t="s">
        <v>4594</v>
      </c>
      <c r="B413" s="85" t="s">
        <v>4595</v>
      </c>
      <c r="C413" s="85" t="s">
        <v>3879</v>
      </c>
      <c r="D413" s="85"/>
      <c r="E413" s="85"/>
      <c r="F413" s="85"/>
      <c r="G413" s="86"/>
      <c r="H413" s="86"/>
      <c r="I413" s="86"/>
      <c r="J413" s="87"/>
      <c r="K413" s="88"/>
      <c r="L413" s="77"/>
      <c r="M413" s="77"/>
      <c r="N413" s="77"/>
      <c r="O413" s="77"/>
      <c r="P413" s="77"/>
      <c r="Q413" s="77"/>
      <c r="R413" s="77"/>
      <c r="S413" s="77"/>
      <c r="T413" s="77"/>
      <c r="U413" s="77"/>
      <c r="V413" s="77"/>
      <c r="W413" s="77"/>
      <c r="X413" s="77"/>
      <c r="Y413" s="77"/>
      <c r="Z413" s="77"/>
      <c r="AA413" s="77"/>
      <c r="AB413" s="77"/>
      <c r="AC413" s="77"/>
      <c r="AD413" s="77"/>
      <c r="AE413" s="77"/>
      <c r="AF413" s="77"/>
    </row>
    <row r="414">
      <c r="A414" s="85" t="s">
        <v>3091</v>
      </c>
      <c r="B414" s="85" t="s">
        <v>3094</v>
      </c>
      <c r="C414" s="85" t="s">
        <v>3879</v>
      </c>
      <c r="D414" s="85"/>
      <c r="E414" s="85"/>
      <c r="F414" s="85"/>
      <c r="G414" s="86"/>
      <c r="H414" s="86"/>
      <c r="I414" s="86"/>
      <c r="J414" s="87"/>
      <c r="K414" s="88"/>
      <c r="L414" s="77"/>
      <c r="M414" s="77"/>
      <c r="N414" s="77"/>
      <c r="O414" s="77"/>
      <c r="P414" s="77"/>
      <c r="Q414" s="77"/>
      <c r="R414" s="77"/>
      <c r="S414" s="77"/>
      <c r="T414" s="77"/>
      <c r="U414" s="77"/>
      <c r="V414" s="77"/>
      <c r="W414" s="77"/>
      <c r="X414" s="77"/>
      <c r="Y414" s="77"/>
      <c r="Z414" s="77"/>
      <c r="AA414" s="77"/>
      <c r="AB414" s="77"/>
      <c r="AC414" s="77"/>
      <c r="AD414" s="77"/>
      <c r="AE414" s="77"/>
      <c r="AF414" s="77"/>
    </row>
    <row r="415">
      <c r="A415" s="85" t="s">
        <v>4596</v>
      </c>
      <c r="B415" s="85" t="s">
        <v>4597</v>
      </c>
      <c r="C415" s="85" t="s">
        <v>3879</v>
      </c>
      <c r="D415" s="85"/>
      <c r="E415" s="85"/>
      <c r="F415" s="85"/>
      <c r="G415" s="86"/>
      <c r="H415" s="86"/>
      <c r="I415" s="86"/>
      <c r="J415" s="87"/>
      <c r="K415" s="88"/>
      <c r="L415" s="77"/>
      <c r="M415" s="77"/>
      <c r="N415" s="77"/>
      <c r="O415" s="77"/>
      <c r="P415" s="77"/>
      <c r="Q415" s="77"/>
      <c r="R415" s="77"/>
      <c r="S415" s="77"/>
      <c r="T415" s="77"/>
      <c r="U415" s="77"/>
      <c r="V415" s="77"/>
      <c r="W415" s="77"/>
      <c r="X415" s="77"/>
      <c r="Y415" s="77"/>
      <c r="Z415" s="77"/>
      <c r="AA415" s="77"/>
      <c r="AB415" s="77"/>
      <c r="AC415" s="77"/>
      <c r="AD415" s="77"/>
      <c r="AE415" s="77"/>
      <c r="AF415" s="77"/>
    </row>
    <row r="416">
      <c r="A416" s="85" t="s">
        <v>3147</v>
      </c>
      <c r="B416" s="85" t="s">
        <v>3150</v>
      </c>
      <c r="C416" s="85" t="s">
        <v>3879</v>
      </c>
      <c r="D416" s="85"/>
      <c r="E416" s="85"/>
      <c r="F416" s="85"/>
      <c r="G416" s="86"/>
      <c r="H416" s="86"/>
      <c r="I416" s="86"/>
      <c r="J416" s="87"/>
      <c r="K416" s="88"/>
      <c r="L416" s="77"/>
      <c r="M416" s="77"/>
      <c r="N416" s="77"/>
      <c r="O416" s="77"/>
      <c r="P416" s="77"/>
      <c r="Q416" s="77"/>
      <c r="R416" s="77"/>
      <c r="S416" s="77"/>
      <c r="T416" s="77"/>
      <c r="U416" s="77"/>
      <c r="V416" s="77"/>
      <c r="W416" s="77"/>
      <c r="X416" s="77"/>
      <c r="Y416" s="77"/>
      <c r="Z416" s="77"/>
      <c r="AA416" s="77"/>
      <c r="AB416" s="77"/>
      <c r="AC416" s="77"/>
      <c r="AD416" s="77"/>
      <c r="AE416" s="77"/>
      <c r="AF416" s="77"/>
    </row>
    <row r="417">
      <c r="A417" s="85" t="s">
        <v>4598</v>
      </c>
      <c r="B417" s="85" t="s">
        <v>4599</v>
      </c>
      <c r="C417" s="85" t="s">
        <v>3879</v>
      </c>
      <c r="D417" s="85"/>
      <c r="E417" s="85"/>
      <c r="F417" s="85"/>
      <c r="G417" s="86"/>
      <c r="H417" s="86"/>
      <c r="I417" s="86"/>
      <c r="J417" s="87"/>
      <c r="K417" s="88"/>
      <c r="L417" s="77"/>
      <c r="M417" s="77"/>
      <c r="N417" s="77"/>
      <c r="O417" s="77"/>
      <c r="P417" s="77"/>
      <c r="Q417" s="77"/>
      <c r="R417" s="77"/>
      <c r="S417" s="77"/>
      <c r="T417" s="77"/>
      <c r="U417" s="77"/>
      <c r="V417" s="77"/>
      <c r="W417" s="77"/>
      <c r="X417" s="77"/>
      <c r="Y417" s="77"/>
      <c r="Z417" s="77"/>
      <c r="AA417" s="77"/>
      <c r="AB417" s="77"/>
      <c r="AC417" s="77"/>
      <c r="AD417" s="77"/>
      <c r="AE417" s="77"/>
      <c r="AF417" s="77"/>
    </row>
    <row r="418">
      <c r="A418" s="85" t="s">
        <v>4600</v>
      </c>
      <c r="B418" s="85" t="s">
        <v>4601</v>
      </c>
      <c r="C418" s="85" t="s">
        <v>3890</v>
      </c>
      <c r="D418" s="85"/>
      <c r="E418" s="85"/>
      <c r="F418" s="85"/>
      <c r="G418" s="86"/>
      <c r="H418" s="86"/>
      <c r="I418" s="86"/>
      <c r="J418" s="87"/>
      <c r="K418" s="88"/>
      <c r="L418" s="77"/>
      <c r="M418" s="77"/>
      <c r="N418" s="77"/>
      <c r="O418" s="77"/>
      <c r="P418" s="77"/>
      <c r="Q418" s="77"/>
      <c r="R418" s="77"/>
      <c r="S418" s="77"/>
      <c r="T418" s="77"/>
      <c r="U418" s="77"/>
      <c r="V418" s="77"/>
      <c r="W418" s="77"/>
      <c r="X418" s="77"/>
      <c r="Y418" s="77"/>
      <c r="Z418" s="77"/>
      <c r="AA418" s="77"/>
      <c r="AB418" s="77"/>
      <c r="AC418" s="77"/>
      <c r="AD418" s="77"/>
      <c r="AE418" s="77"/>
      <c r="AF418" s="77"/>
    </row>
    <row r="419">
      <c r="A419" s="85" t="s">
        <v>4602</v>
      </c>
      <c r="B419" s="85" t="s">
        <v>4603</v>
      </c>
      <c r="C419" s="85" t="s">
        <v>3890</v>
      </c>
      <c r="D419" s="85"/>
      <c r="E419" s="85"/>
      <c r="F419" s="85"/>
      <c r="G419" s="86"/>
      <c r="H419" s="86"/>
      <c r="I419" s="86"/>
      <c r="J419" s="87"/>
      <c r="K419" s="88"/>
      <c r="L419" s="77"/>
      <c r="M419" s="77"/>
      <c r="N419" s="77"/>
      <c r="O419" s="77"/>
      <c r="P419" s="77"/>
      <c r="Q419" s="77"/>
      <c r="R419" s="77"/>
      <c r="S419" s="77"/>
      <c r="T419" s="77"/>
      <c r="U419" s="77"/>
      <c r="V419" s="77"/>
      <c r="W419" s="77"/>
      <c r="X419" s="77"/>
      <c r="Y419" s="77"/>
      <c r="Z419" s="77"/>
      <c r="AA419" s="77"/>
      <c r="AB419" s="77"/>
      <c r="AC419" s="77"/>
      <c r="AD419" s="77"/>
      <c r="AE419" s="77"/>
      <c r="AF419" s="77"/>
    </row>
    <row r="420">
      <c r="A420" s="85" t="s">
        <v>4604</v>
      </c>
      <c r="B420" s="85" t="s">
        <v>4605</v>
      </c>
      <c r="C420" s="85" t="s">
        <v>3890</v>
      </c>
      <c r="D420" s="85"/>
      <c r="E420" s="85"/>
      <c r="F420" s="85"/>
      <c r="G420" s="86"/>
      <c r="H420" s="86"/>
      <c r="I420" s="86"/>
      <c r="J420" s="87"/>
      <c r="K420" s="88"/>
      <c r="L420" s="77"/>
      <c r="M420" s="77"/>
      <c r="N420" s="77"/>
      <c r="O420" s="77"/>
      <c r="P420" s="77"/>
      <c r="Q420" s="77"/>
      <c r="R420" s="77"/>
      <c r="S420" s="77"/>
      <c r="T420" s="77"/>
      <c r="U420" s="77"/>
      <c r="V420" s="77"/>
      <c r="W420" s="77"/>
      <c r="X420" s="77"/>
      <c r="Y420" s="77"/>
      <c r="Z420" s="77"/>
      <c r="AA420" s="77"/>
      <c r="AB420" s="77"/>
      <c r="AC420" s="77"/>
      <c r="AD420" s="77"/>
      <c r="AE420" s="77"/>
      <c r="AF420" s="77"/>
    </row>
    <row r="421">
      <c r="A421" s="85" t="s">
        <v>4606</v>
      </c>
      <c r="B421" s="85" t="s">
        <v>4607</v>
      </c>
      <c r="C421" s="85" t="s">
        <v>3890</v>
      </c>
      <c r="D421" s="85"/>
      <c r="E421" s="85"/>
      <c r="F421" s="85"/>
      <c r="G421" s="86"/>
      <c r="H421" s="86"/>
      <c r="I421" s="86"/>
      <c r="J421" s="87"/>
      <c r="K421" s="88"/>
      <c r="L421" s="77"/>
      <c r="M421" s="77"/>
      <c r="N421" s="77"/>
      <c r="O421" s="77"/>
      <c r="P421" s="77"/>
      <c r="Q421" s="77"/>
      <c r="R421" s="77"/>
      <c r="S421" s="77"/>
      <c r="T421" s="77"/>
      <c r="U421" s="77"/>
      <c r="V421" s="77"/>
      <c r="W421" s="77"/>
      <c r="X421" s="77"/>
      <c r="Y421" s="77"/>
      <c r="Z421" s="77"/>
      <c r="AA421" s="77"/>
      <c r="AB421" s="77"/>
      <c r="AC421" s="77"/>
      <c r="AD421" s="77"/>
      <c r="AE421" s="77"/>
      <c r="AF421" s="77"/>
    </row>
    <row r="422">
      <c r="A422" s="85" t="s">
        <v>4608</v>
      </c>
      <c r="B422" s="85" t="s">
        <v>4609</v>
      </c>
      <c r="C422" s="85" t="s">
        <v>3890</v>
      </c>
      <c r="D422" s="85"/>
      <c r="E422" s="85"/>
      <c r="F422" s="85"/>
      <c r="G422" s="86"/>
      <c r="H422" s="86"/>
      <c r="I422" s="86"/>
      <c r="J422" s="87"/>
      <c r="K422" s="88"/>
      <c r="L422" s="77"/>
      <c r="M422" s="77"/>
      <c r="N422" s="77"/>
      <c r="O422" s="77"/>
      <c r="P422" s="77"/>
      <c r="Q422" s="77"/>
      <c r="R422" s="77"/>
      <c r="S422" s="77"/>
      <c r="T422" s="77"/>
      <c r="U422" s="77"/>
      <c r="V422" s="77"/>
      <c r="W422" s="77"/>
      <c r="X422" s="77"/>
      <c r="Y422" s="77"/>
      <c r="Z422" s="77"/>
      <c r="AA422" s="77"/>
      <c r="AB422" s="77"/>
      <c r="AC422" s="77"/>
      <c r="AD422" s="77"/>
      <c r="AE422" s="77"/>
      <c r="AF422" s="77"/>
    </row>
    <row r="423">
      <c r="A423" s="85" t="s">
        <v>4610</v>
      </c>
      <c r="B423" s="85" t="s">
        <v>4611</v>
      </c>
      <c r="C423" s="85" t="s">
        <v>3890</v>
      </c>
      <c r="D423" s="85"/>
      <c r="E423" s="85"/>
      <c r="F423" s="85"/>
      <c r="G423" s="86"/>
      <c r="H423" s="86"/>
      <c r="I423" s="86"/>
      <c r="J423" s="87"/>
      <c r="K423" s="88"/>
      <c r="L423" s="77"/>
      <c r="M423" s="77"/>
      <c r="N423" s="77"/>
      <c r="O423" s="77"/>
      <c r="P423" s="77"/>
      <c r="Q423" s="77"/>
      <c r="R423" s="77"/>
      <c r="S423" s="77"/>
      <c r="T423" s="77"/>
      <c r="U423" s="77"/>
      <c r="V423" s="77"/>
      <c r="W423" s="77"/>
      <c r="X423" s="77"/>
      <c r="Y423" s="77"/>
      <c r="Z423" s="77"/>
      <c r="AA423" s="77"/>
      <c r="AB423" s="77"/>
      <c r="AC423" s="77"/>
      <c r="AD423" s="77"/>
      <c r="AE423" s="77"/>
      <c r="AF423" s="77"/>
    </row>
    <row r="424">
      <c r="A424" s="85" t="s">
        <v>4612</v>
      </c>
      <c r="B424" s="85" t="s">
        <v>4613</v>
      </c>
      <c r="C424" s="85" t="s">
        <v>3890</v>
      </c>
      <c r="D424" s="85"/>
      <c r="E424" s="85"/>
      <c r="F424" s="85"/>
      <c r="G424" s="86"/>
      <c r="H424" s="86"/>
      <c r="I424" s="86"/>
      <c r="J424" s="87"/>
      <c r="K424" s="88"/>
      <c r="L424" s="77"/>
      <c r="M424" s="77"/>
      <c r="N424" s="77"/>
      <c r="O424" s="77"/>
      <c r="P424" s="77"/>
      <c r="Q424" s="77"/>
      <c r="R424" s="77"/>
      <c r="S424" s="77"/>
      <c r="T424" s="77"/>
      <c r="U424" s="77"/>
      <c r="V424" s="77"/>
      <c r="W424" s="77"/>
      <c r="X424" s="77"/>
      <c r="Y424" s="77"/>
      <c r="Z424" s="77"/>
      <c r="AA424" s="77"/>
      <c r="AB424" s="77"/>
      <c r="AC424" s="77"/>
      <c r="AD424" s="77"/>
      <c r="AE424" s="77"/>
      <c r="AF424" s="77"/>
    </row>
    <row r="425">
      <c r="A425" s="85" t="s">
        <v>4614</v>
      </c>
      <c r="B425" s="85" t="s">
        <v>4615</v>
      </c>
      <c r="C425" s="85" t="s">
        <v>3890</v>
      </c>
      <c r="D425" s="85"/>
      <c r="E425" s="85"/>
      <c r="F425" s="85"/>
      <c r="G425" s="86"/>
      <c r="H425" s="86"/>
      <c r="I425" s="86"/>
      <c r="J425" s="87"/>
      <c r="K425" s="88"/>
      <c r="L425" s="77"/>
      <c r="M425" s="77"/>
      <c r="N425" s="77"/>
      <c r="O425" s="77"/>
      <c r="P425" s="77"/>
      <c r="Q425" s="77"/>
      <c r="R425" s="77"/>
      <c r="S425" s="77"/>
      <c r="T425" s="77"/>
      <c r="U425" s="77"/>
      <c r="V425" s="77"/>
      <c r="W425" s="77"/>
      <c r="X425" s="77"/>
      <c r="Y425" s="77"/>
      <c r="Z425" s="77"/>
      <c r="AA425" s="77"/>
      <c r="AB425" s="77"/>
      <c r="AC425" s="77"/>
      <c r="AD425" s="77"/>
      <c r="AE425" s="77"/>
      <c r="AF425" s="77"/>
    </row>
    <row r="426">
      <c r="A426" s="85" t="s">
        <v>4616</v>
      </c>
      <c r="B426" s="85" t="s">
        <v>4617</v>
      </c>
      <c r="C426" s="85" t="s">
        <v>3890</v>
      </c>
      <c r="D426" s="85"/>
      <c r="E426" s="85"/>
      <c r="F426" s="85"/>
      <c r="G426" s="86"/>
      <c r="H426" s="86"/>
      <c r="I426" s="86"/>
      <c r="J426" s="87"/>
      <c r="K426" s="88"/>
      <c r="L426" s="77"/>
      <c r="M426" s="77"/>
      <c r="N426" s="77"/>
      <c r="O426" s="77"/>
      <c r="P426" s="77"/>
      <c r="Q426" s="77"/>
      <c r="R426" s="77"/>
      <c r="S426" s="77"/>
      <c r="T426" s="77"/>
      <c r="U426" s="77"/>
      <c r="V426" s="77"/>
      <c r="W426" s="77"/>
      <c r="X426" s="77"/>
      <c r="Y426" s="77"/>
      <c r="Z426" s="77"/>
      <c r="AA426" s="77"/>
      <c r="AB426" s="77"/>
      <c r="AC426" s="77"/>
      <c r="AD426" s="77"/>
      <c r="AE426" s="77"/>
      <c r="AF426" s="77"/>
    </row>
    <row r="427">
      <c r="A427" s="85" t="s">
        <v>4618</v>
      </c>
      <c r="B427" s="85" t="s">
        <v>4619</v>
      </c>
      <c r="C427" s="85" t="s">
        <v>3890</v>
      </c>
      <c r="D427" s="85"/>
      <c r="E427" s="85"/>
      <c r="F427" s="85"/>
      <c r="G427" s="86"/>
      <c r="H427" s="86"/>
      <c r="I427" s="86"/>
      <c r="J427" s="87"/>
      <c r="K427" s="88"/>
      <c r="L427" s="77"/>
      <c r="M427" s="77"/>
      <c r="N427" s="77"/>
      <c r="O427" s="77"/>
      <c r="P427" s="77"/>
      <c r="Q427" s="77"/>
      <c r="R427" s="77"/>
      <c r="S427" s="77"/>
      <c r="T427" s="77"/>
      <c r="U427" s="77"/>
      <c r="V427" s="77"/>
      <c r="W427" s="77"/>
      <c r="X427" s="77"/>
      <c r="Y427" s="77"/>
      <c r="Z427" s="77"/>
      <c r="AA427" s="77"/>
      <c r="AB427" s="77"/>
      <c r="AC427" s="77"/>
      <c r="AD427" s="77"/>
      <c r="AE427" s="77"/>
      <c r="AF427" s="77"/>
    </row>
    <row r="428">
      <c r="A428" s="85" t="s">
        <v>4620</v>
      </c>
      <c r="B428" s="85" t="s">
        <v>4621</v>
      </c>
      <c r="C428" s="85" t="s">
        <v>3890</v>
      </c>
      <c r="D428" s="85"/>
      <c r="E428" s="85"/>
      <c r="F428" s="85"/>
      <c r="G428" s="86"/>
      <c r="H428" s="86"/>
      <c r="I428" s="86"/>
      <c r="J428" s="87"/>
      <c r="K428" s="88"/>
      <c r="L428" s="77"/>
      <c r="M428" s="77"/>
      <c r="N428" s="77"/>
      <c r="O428" s="77"/>
      <c r="P428" s="77"/>
      <c r="Q428" s="77"/>
      <c r="R428" s="77"/>
      <c r="S428" s="77"/>
      <c r="T428" s="77"/>
      <c r="U428" s="77"/>
      <c r="V428" s="77"/>
      <c r="W428" s="77"/>
      <c r="X428" s="77"/>
      <c r="Y428" s="77"/>
      <c r="Z428" s="77"/>
      <c r="AA428" s="77"/>
      <c r="AB428" s="77"/>
      <c r="AC428" s="77"/>
      <c r="AD428" s="77"/>
      <c r="AE428" s="77"/>
      <c r="AF428" s="77"/>
    </row>
    <row r="429">
      <c r="A429" s="85" t="s">
        <v>4622</v>
      </c>
      <c r="B429" s="85" t="s">
        <v>4623</v>
      </c>
      <c r="C429" s="85" t="s">
        <v>3890</v>
      </c>
      <c r="D429" s="85"/>
      <c r="E429" s="85"/>
      <c r="F429" s="85"/>
      <c r="G429" s="86"/>
      <c r="H429" s="86"/>
      <c r="I429" s="86"/>
      <c r="J429" s="87"/>
      <c r="K429" s="88"/>
      <c r="L429" s="77"/>
      <c r="M429" s="77"/>
      <c r="N429" s="77"/>
      <c r="O429" s="77"/>
      <c r="P429" s="77"/>
      <c r="Q429" s="77"/>
      <c r="R429" s="77"/>
      <c r="S429" s="77"/>
      <c r="T429" s="77"/>
      <c r="U429" s="77"/>
      <c r="V429" s="77"/>
      <c r="W429" s="77"/>
      <c r="X429" s="77"/>
      <c r="Y429" s="77"/>
      <c r="Z429" s="77"/>
      <c r="AA429" s="77"/>
      <c r="AB429" s="77"/>
      <c r="AC429" s="77"/>
      <c r="AD429" s="77"/>
      <c r="AE429" s="77"/>
      <c r="AF429" s="77"/>
    </row>
    <row r="430">
      <c r="A430" s="85" t="s">
        <v>4624</v>
      </c>
      <c r="B430" s="85" t="s">
        <v>4625</v>
      </c>
      <c r="C430" s="85" t="s">
        <v>3890</v>
      </c>
      <c r="D430" s="85"/>
      <c r="E430" s="85"/>
      <c r="F430" s="85"/>
      <c r="G430" s="86"/>
      <c r="H430" s="86"/>
      <c r="I430" s="86"/>
      <c r="J430" s="87"/>
      <c r="K430" s="88"/>
      <c r="L430" s="77"/>
      <c r="M430" s="77"/>
      <c r="N430" s="77"/>
      <c r="O430" s="77"/>
      <c r="P430" s="77"/>
      <c r="Q430" s="77"/>
      <c r="R430" s="77"/>
      <c r="S430" s="77"/>
      <c r="T430" s="77"/>
      <c r="U430" s="77"/>
      <c r="V430" s="77"/>
      <c r="W430" s="77"/>
      <c r="X430" s="77"/>
      <c r="Y430" s="77"/>
      <c r="Z430" s="77"/>
      <c r="AA430" s="77"/>
      <c r="AB430" s="77"/>
      <c r="AC430" s="77"/>
      <c r="AD430" s="77"/>
      <c r="AE430" s="77"/>
      <c r="AF430" s="77"/>
    </row>
    <row r="431">
      <c r="A431" s="85" t="s">
        <v>4626</v>
      </c>
      <c r="B431" s="85" t="s">
        <v>4627</v>
      </c>
      <c r="C431" s="85" t="s">
        <v>3890</v>
      </c>
      <c r="D431" s="85"/>
      <c r="E431" s="85"/>
      <c r="F431" s="85"/>
      <c r="G431" s="86"/>
      <c r="H431" s="86"/>
      <c r="I431" s="86"/>
      <c r="J431" s="87"/>
      <c r="K431" s="88"/>
      <c r="L431" s="77"/>
      <c r="M431" s="77"/>
      <c r="N431" s="77"/>
      <c r="O431" s="77"/>
      <c r="P431" s="77"/>
      <c r="Q431" s="77"/>
      <c r="R431" s="77"/>
      <c r="S431" s="77"/>
      <c r="T431" s="77"/>
      <c r="U431" s="77"/>
      <c r="V431" s="77"/>
      <c r="W431" s="77"/>
      <c r="X431" s="77"/>
      <c r="Y431" s="77"/>
      <c r="Z431" s="77"/>
      <c r="AA431" s="77"/>
      <c r="AB431" s="77"/>
      <c r="AC431" s="77"/>
      <c r="AD431" s="77"/>
      <c r="AE431" s="77"/>
      <c r="AF431" s="77"/>
    </row>
    <row r="432">
      <c r="A432" s="85" t="s">
        <v>4628</v>
      </c>
      <c r="B432" s="85" t="s">
        <v>4629</v>
      </c>
      <c r="C432" s="85" t="s">
        <v>3890</v>
      </c>
      <c r="D432" s="85"/>
      <c r="E432" s="85"/>
      <c r="F432" s="85"/>
      <c r="G432" s="86"/>
      <c r="H432" s="86"/>
      <c r="I432" s="86"/>
      <c r="J432" s="87"/>
      <c r="K432" s="88"/>
      <c r="L432" s="77"/>
      <c r="M432" s="77"/>
      <c r="N432" s="77"/>
      <c r="O432" s="77"/>
      <c r="P432" s="77"/>
      <c r="Q432" s="77"/>
      <c r="R432" s="77"/>
      <c r="S432" s="77"/>
      <c r="T432" s="77"/>
      <c r="U432" s="77"/>
      <c r="V432" s="77"/>
      <c r="W432" s="77"/>
      <c r="X432" s="77"/>
      <c r="Y432" s="77"/>
      <c r="Z432" s="77"/>
      <c r="AA432" s="77"/>
      <c r="AB432" s="77"/>
      <c r="AC432" s="77"/>
      <c r="AD432" s="77"/>
      <c r="AE432" s="77"/>
      <c r="AF432" s="77"/>
    </row>
    <row r="433">
      <c r="A433" s="85" t="s">
        <v>4630</v>
      </c>
      <c r="B433" s="85" t="s">
        <v>4631</v>
      </c>
      <c r="C433" s="85" t="s">
        <v>3890</v>
      </c>
      <c r="D433" s="85"/>
      <c r="E433" s="85"/>
      <c r="F433" s="85"/>
      <c r="G433" s="86"/>
      <c r="H433" s="86"/>
      <c r="I433" s="86"/>
      <c r="J433" s="87"/>
      <c r="K433" s="88"/>
      <c r="L433" s="77"/>
      <c r="M433" s="77"/>
      <c r="N433" s="77"/>
      <c r="O433" s="77"/>
      <c r="P433" s="77"/>
      <c r="Q433" s="77"/>
      <c r="R433" s="77"/>
      <c r="S433" s="77"/>
      <c r="T433" s="77"/>
      <c r="U433" s="77"/>
      <c r="V433" s="77"/>
      <c r="W433" s="77"/>
      <c r="X433" s="77"/>
      <c r="Y433" s="77"/>
      <c r="Z433" s="77"/>
      <c r="AA433" s="77"/>
      <c r="AB433" s="77"/>
      <c r="AC433" s="77"/>
      <c r="AD433" s="77"/>
      <c r="AE433" s="77"/>
      <c r="AF433" s="77"/>
    </row>
    <row r="434">
      <c r="A434" s="85" t="s">
        <v>4632</v>
      </c>
      <c r="B434" s="85" t="s">
        <v>4633</v>
      </c>
      <c r="C434" s="85" t="s">
        <v>3890</v>
      </c>
      <c r="D434" s="85"/>
      <c r="E434" s="85"/>
      <c r="F434" s="85"/>
      <c r="G434" s="86"/>
      <c r="H434" s="86"/>
      <c r="I434" s="86"/>
      <c r="J434" s="87"/>
      <c r="K434" s="88"/>
      <c r="L434" s="77"/>
      <c r="M434" s="77"/>
      <c r="N434" s="77"/>
      <c r="O434" s="77"/>
      <c r="P434" s="77"/>
      <c r="Q434" s="77"/>
      <c r="R434" s="77"/>
      <c r="S434" s="77"/>
      <c r="T434" s="77"/>
      <c r="U434" s="77"/>
      <c r="V434" s="77"/>
      <c r="W434" s="77"/>
      <c r="X434" s="77"/>
      <c r="Y434" s="77"/>
      <c r="Z434" s="77"/>
      <c r="AA434" s="77"/>
      <c r="AB434" s="77"/>
      <c r="AC434" s="77"/>
      <c r="AD434" s="77"/>
      <c r="AE434" s="77"/>
      <c r="AF434" s="77"/>
    </row>
    <row r="435">
      <c r="A435" s="85" t="s">
        <v>4634</v>
      </c>
      <c r="B435" s="85" t="s">
        <v>4635</v>
      </c>
      <c r="C435" s="85" t="s">
        <v>3890</v>
      </c>
      <c r="D435" s="85"/>
      <c r="E435" s="85"/>
      <c r="F435" s="85"/>
      <c r="G435" s="86"/>
      <c r="H435" s="86"/>
      <c r="I435" s="86"/>
      <c r="J435" s="87"/>
      <c r="K435" s="88"/>
      <c r="L435" s="77"/>
      <c r="M435" s="77"/>
      <c r="N435" s="77"/>
      <c r="O435" s="77"/>
      <c r="P435" s="77"/>
      <c r="Q435" s="77"/>
      <c r="R435" s="77"/>
      <c r="S435" s="77"/>
      <c r="T435" s="77"/>
      <c r="U435" s="77"/>
      <c r="V435" s="77"/>
      <c r="W435" s="77"/>
      <c r="X435" s="77"/>
      <c r="Y435" s="77"/>
      <c r="Z435" s="77"/>
      <c r="AA435" s="77"/>
      <c r="AB435" s="77"/>
      <c r="AC435" s="77"/>
      <c r="AD435" s="77"/>
      <c r="AE435" s="77"/>
      <c r="AF435" s="77"/>
    </row>
    <row r="436">
      <c r="A436" s="85" t="s">
        <v>4636</v>
      </c>
      <c r="B436" s="85" t="s">
        <v>4637</v>
      </c>
      <c r="C436" s="85" t="s">
        <v>3890</v>
      </c>
      <c r="D436" s="85"/>
      <c r="E436" s="85"/>
      <c r="F436" s="85"/>
      <c r="G436" s="86"/>
      <c r="H436" s="86"/>
      <c r="I436" s="86"/>
      <c r="J436" s="87"/>
      <c r="K436" s="88"/>
      <c r="L436" s="77"/>
      <c r="M436" s="77"/>
      <c r="N436" s="77"/>
      <c r="O436" s="77"/>
      <c r="P436" s="77"/>
      <c r="Q436" s="77"/>
      <c r="R436" s="77"/>
      <c r="S436" s="77"/>
      <c r="T436" s="77"/>
      <c r="U436" s="77"/>
      <c r="V436" s="77"/>
      <c r="W436" s="77"/>
      <c r="X436" s="77"/>
      <c r="Y436" s="77"/>
      <c r="Z436" s="77"/>
      <c r="AA436" s="77"/>
      <c r="AB436" s="77"/>
      <c r="AC436" s="77"/>
      <c r="AD436" s="77"/>
      <c r="AE436" s="77"/>
      <c r="AF436" s="77"/>
    </row>
    <row r="437">
      <c r="A437" s="85" t="s">
        <v>4638</v>
      </c>
      <c r="B437" s="85" t="s">
        <v>4639</v>
      </c>
      <c r="C437" s="85" t="s">
        <v>3890</v>
      </c>
      <c r="D437" s="85"/>
      <c r="E437" s="85"/>
      <c r="F437" s="85"/>
      <c r="G437" s="86"/>
      <c r="H437" s="86"/>
      <c r="I437" s="86"/>
      <c r="J437" s="87"/>
      <c r="K437" s="88"/>
      <c r="L437" s="77"/>
      <c r="M437" s="77"/>
      <c r="N437" s="77"/>
      <c r="O437" s="77"/>
      <c r="P437" s="77"/>
      <c r="Q437" s="77"/>
      <c r="R437" s="77"/>
      <c r="S437" s="77"/>
      <c r="T437" s="77"/>
      <c r="U437" s="77"/>
      <c r="V437" s="77"/>
      <c r="W437" s="77"/>
      <c r="X437" s="77"/>
      <c r="Y437" s="77"/>
      <c r="Z437" s="77"/>
      <c r="AA437" s="77"/>
      <c r="AB437" s="77"/>
      <c r="AC437" s="77"/>
      <c r="AD437" s="77"/>
      <c r="AE437" s="77"/>
      <c r="AF437" s="77"/>
    </row>
    <row r="438">
      <c r="A438" s="85" t="s">
        <v>4640</v>
      </c>
      <c r="B438" s="85" t="s">
        <v>4641</v>
      </c>
      <c r="C438" s="85" t="s">
        <v>3890</v>
      </c>
      <c r="D438" s="85"/>
      <c r="E438" s="85"/>
      <c r="F438" s="85"/>
      <c r="G438" s="86"/>
      <c r="H438" s="86"/>
      <c r="I438" s="86"/>
      <c r="J438" s="87"/>
      <c r="K438" s="88"/>
      <c r="L438" s="77"/>
      <c r="M438" s="77"/>
      <c r="N438" s="77"/>
      <c r="O438" s="77"/>
      <c r="P438" s="77"/>
      <c r="Q438" s="77"/>
      <c r="R438" s="77"/>
      <c r="S438" s="77"/>
      <c r="T438" s="77"/>
      <c r="U438" s="77"/>
      <c r="V438" s="77"/>
      <c r="W438" s="77"/>
      <c r="X438" s="77"/>
      <c r="Y438" s="77"/>
      <c r="Z438" s="77"/>
      <c r="AA438" s="77"/>
      <c r="AB438" s="77"/>
      <c r="AC438" s="77"/>
      <c r="AD438" s="77"/>
      <c r="AE438" s="77"/>
      <c r="AF438" s="77"/>
    </row>
    <row r="439">
      <c r="A439" s="85" t="s">
        <v>4642</v>
      </c>
      <c r="B439" s="85" t="s">
        <v>4643</v>
      </c>
      <c r="C439" s="85" t="s">
        <v>3890</v>
      </c>
      <c r="D439" s="85"/>
      <c r="E439" s="85"/>
      <c r="F439" s="85"/>
      <c r="G439" s="86"/>
      <c r="H439" s="86"/>
      <c r="I439" s="86"/>
      <c r="J439" s="87"/>
      <c r="K439" s="88"/>
      <c r="L439" s="77"/>
      <c r="M439" s="77"/>
      <c r="N439" s="77"/>
      <c r="O439" s="77"/>
      <c r="P439" s="77"/>
      <c r="Q439" s="77"/>
      <c r="R439" s="77"/>
      <c r="S439" s="77"/>
      <c r="T439" s="77"/>
      <c r="U439" s="77"/>
      <c r="V439" s="77"/>
      <c r="W439" s="77"/>
      <c r="X439" s="77"/>
      <c r="Y439" s="77"/>
      <c r="Z439" s="77"/>
      <c r="AA439" s="77"/>
      <c r="AB439" s="77"/>
      <c r="AC439" s="77"/>
      <c r="AD439" s="77"/>
      <c r="AE439" s="77"/>
      <c r="AF439" s="77"/>
    </row>
    <row r="440">
      <c r="A440" s="85" t="s">
        <v>4644</v>
      </c>
      <c r="B440" s="85" t="s">
        <v>4645</v>
      </c>
      <c r="C440" s="85" t="s">
        <v>3890</v>
      </c>
      <c r="D440" s="85"/>
      <c r="E440" s="85"/>
      <c r="F440" s="85"/>
      <c r="G440" s="86"/>
      <c r="H440" s="86"/>
      <c r="I440" s="86"/>
      <c r="J440" s="87"/>
      <c r="K440" s="88"/>
      <c r="L440" s="77"/>
      <c r="M440" s="77"/>
      <c r="N440" s="77"/>
      <c r="O440" s="77"/>
      <c r="P440" s="77"/>
      <c r="Q440" s="77"/>
      <c r="R440" s="77"/>
      <c r="S440" s="77"/>
      <c r="T440" s="77"/>
      <c r="U440" s="77"/>
      <c r="V440" s="77"/>
      <c r="W440" s="77"/>
      <c r="X440" s="77"/>
      <c r="Y440" s="77"/>
      <c r="Z440" s="77"/>
      <c r="AA440" s="77"/>
      <c r="AB440" s="77"/>
      <c r="AC440" s="77"/>
      <c r="AD440" s="77"/>
      <c r="AE440" s="77"/>
      <c r="AF440" s="77"/>
    </row>
    <row r="441">
      <c r="A441" s="85" t="s">
        <v>4646</v>
      </c>
      <c r="B441" s="85" t="s">
        <v>4647</v>
      </c>
      <c r="C441" s="85" t="s">
        <v>3890</v>
      </c>
      <c r="D441" s="85"/>
      <c r="E441" s="85"/>
      <c r="F441" s="85"/>
      <c r="G441" s="86"/>
      <c r="H441" s="86"/>
      <c r="I441" s="86"/>
      <c r="J441" s="87"/>
      <c r="K441" s="88"/>
      <c r="L441" s="77"/>
      <c r="M441" s="77"/>
      <c r="N441" s="77"/>
      <c r="O441" s="77"/>
      <c r="P441" s="77"/>
      <c r="Q441" s="77"/>
      <c r="R441" s="77"/>
      <c r="S441" s="77"/>
      <c r="T441" s="77"/>
      <c r="U441" s="77"/>
      <c r="V441" s="77"/>
      <c r="W441" s="77"/>
      <c r="X441" s="77"/>
      <c r="Y441" s="77"/>
      <c r="Z441" s="77"/>
      <c r="AA441" s="77"/>
      <c r="AB441" s="77"/>
      <c r="AC441" s="77"/>
      <c r="AD441" s="77"/>
      <c r="AE441" s="77"/>
      <c r="AF441" s="77"/>
    </row>
    <row r="442">
      <c r="A442" s="85" t="s">
        <v>4648</v>
      </c>
      <c r="B442" s="85" t="s">
        <v>4649</v>
      </c>
      <c r="C442" s="85" t="s">
        <v>3890</v>
      </c>
      <c r="D442" s="85"/>
      <c r="E442" s="85"/>
      <c r="F442" s="85"/>
      <c r="G442" s="86"/>
      <c r="H442" s="86"/>
      <c r="I442" s="86"/>
      <c r="J442" s="87"/>
      <c r="K442" s="88"/>
      <c r="L442" s="77"/>
      <c r="M442" s="77"/>
      <c r="N442" s="77"/>
      <c r="O442" s="77"/>
      <c r="P442" s="77"/>
      <c r="Q442" s="77"/>
      <c r="R442" s="77"/>
      <c r="S442" s="77"/>
      <c r="T442" s="77"/>
      <c r="U442" s="77"/>
      <c r="V442" s="77"/>
      <c r="W442" s="77"/>
      <c r="X442" s="77"/>
      <c r="Y442" s="77"/>
      <c r="Z442" s="77"/>
      <c r="AA442" s="77"/>
      <c r="AB442" s="77"/>
      <c r="AC442" s="77"/>
      <c r="AD442" s="77"/>
      <c r="AE442" s="77"/>
      <c r="AF442" s="77"/>
    </row>
    <row r="443">
      <c r="A443" s="85" t="s">
        <v>4650</v>
      </c>
      <c r="B443" s="85" t="s">
        <v>4651</v>
      </c>
      <c r="C443" s="85" t="s">
        <v>3890</v>
      </c>
      <c r="D443" s="85"/>
      <c r="E443" s="85"/>
      <c r="F443" s="85"/>
      <c r="G443" s="86"/>
      <c r="H443" s="86"/>
      <c r="I443" s="86"/>
      <c r="J443" s="87"/>
      <c r="K443" s="88"/>
      <c r="L443" s="77"/>
      <c r="M443" s="77"/>
      <c r="N443" s="77"/>
      <c r="O443" s="77"/>
      <c r="P443" s="77"/>
      <c r="Q443" s="77"/>
      <c r="R443" s="77"/>
      <c r="S443" s="77"/>
      <c r="T443" s="77"/>
      <c r="U443" s="77"/>
      <c r="V443" s="77"/>
      <c r="W443" s="77"/>
      <c r="X443" s="77"/>
      <c r="Y443" s="77"/>
      <c r="Z443" s="77"/>
      <c r="AA443" s="77"/>
      <c r="AB443" s="77"/>
      <c r="AC443" s="77"/>
      <c r="AD443" s="77"/>
      <c r="AE443" s="77"/>
      <c r="AF443" s="77"/>
    </row>
    <row r="444">
      <c r="A444" s="85" t="s">
        <v>4652</v>
      </c>
      <c r="B444" s="85" t="s">
        <v>4653</v>
      </c>
      <c r="C444" s="85" t="s">
        <v>3890</v>
      </c>
      <c r="D444" s="85"/>
      <c r="E444" s="85"/>
      <c r="F444" s="85"/>
      <c r="G444" s="86"/>
      <c r="H444" s="86"/>
      <c r="I444" s="86"/>
      <c r="J444" s="87"/>
      <c r="K444" s="88"/>
      <c r="L444" s="77"/>
      <c r="M444" s="77"/>
      <c r="N444" s="77"/>
      <c r="O444" s="77"/>
      <c r="P444" s="77"/>
      <c r="Q444" s="77"/>
      <c r="R444" s="77"/>
      <c r="S444" s="77"/>
      <c r="T444" s="77"/>
      <c r="U444" s="77"/>
      <c r="V444" s="77"/>
      <c r="W444" s="77"/>
      <c r="X444" s="77"/>
      <c r="Y444" s="77"/>
      <c r="Z444" s="77"/>
      <c r="AA444" s="77"/>
      <c r="AB444" s="77"/>
      <c r="AC444" s="77"/>
      <c r="AD444" s="77"/>
      <c r="AE444" s="77"/>
      <c r="AF444" s="77"/>
    </row>
    <row r="445">
      <c r="A445" s="85" t="s">
        <v>4654</v>
      </c>
      <c r="B445" s="85" t="s">
        <v>4655</v>
      </c>
      <c r="C445" s="85" t="s">
        <v>3890</v>
      </c>
      <c r="D445" s="85"/>
      <c r="E445" s="85"/>
      <c r="F445" s="85"/>
      <c r="G445" s="86"/>
      <c r="H445" s="86"/>
      <c r="I445" s="86"/>
      <c r="J445" s="87"/>
      <c r="K445" s="88"/>
      <c r="L445" s="77"/>
      <c r="M445" s="77"/>
      <c r="N445" s="77"/>
      <c r="O445" s="77"/>
      <c r="P445" s="77"/>
      <c r="Q445" s="77"/>
      <c r="R445" s="77"/>
      <c r="S445" s="77"/>
      <c r="T445" s="77"/>
      <c r="U445" s="77"/>
      <c r="V445" s="77"/>
      <c r="W445" s="77"/>
      <c r="X445" s="77"/>
      <c r="Y445" s="77"/>
      <c r="Z445" s="77"/>
      <c r="AA445" s="77"/>
      <c r="AB445" s="77"/>
      <c r="AC445" s="77"/>
      <c r="AD445" s="77"/>
      <c r="AE445" s="77"/>
      <c r="AF445" s="77"/>
    </row>
    <row r="446">
      <c r="A446" s="85" t="s">
        <v>4656</v>
      </c>
      <c r="B446" s="85" t="s">
        <v>4657</v>
      </c>
      <c r="C446" s="85" t="s">
        <v>3890</v>
      </c>
      <c r="D446" s="85"/>
      <c r="E446" s="85"/>
      <c r="F446" s="85"/>
      <c r="G446" s="86"/>
      <c r="H446" s="86"/>
      <c r="I446" s="86"/>
      <c r="J446" s="87"/>
      <c r="K446" s="88"/>
      <c r="L446" s="77"/>
      <c r="M446" s="77"/>
      <c r="N446" s="77"/>
      <c r="O446" s="77"/>
      <c r="P446" s="77"/>
      <c r="Q446" s="77"/>
      <c r="R446" s="77"/>
      <c r="S446" s="77"/>
      <c r="T446" s="77"/>
      <c r="U446" s="77"/>
      <c r="V446" s="77"/>
      <c r="W446" s="77"/>
      <c r="X446" s="77"/>
      <c r="Y446" s="77"/>
      <c r="Z446" s="77"/>
      <c r="AA446" s="77"/>
      <c r="AB446" s="77"/>
      <c r="AC446" s="77"/>
      <c r="AD446" s="77"/>
      <c r="AE446" s="77"/>
      <c r="AF446" s="77"/>
    </row>
    <row r="447">
      <c r="A447" s="85" t="s">
        <v>4658</v>
      </c>
      <c r="B447" s="85" t="s">
        <v>4659</v>
      </c>
      <c r="C447" s="85" t="s">
        <v>3890</v>
      </c>
      <c r="D447" s="85"/>
      <c r="E447" s="85"/>
      <c r="F447" s="85"/>
      <c r="G447" s="86"/>
      <c r="H447" s="86"/>
      <c r="I447" s="86"/>
      <c r="J447" s="87"/>
      <c r="K447" s="88"/>
      <c r="L447" s="77"/>
      <c r="M447" s="77"/>
      <c r="N447" s="77"/>
      <c r="O447" s="77"/>
      <c r="P447" s="77"/>
      <c r="Q447" s="77"/>
      <c r="R447" s="77"/>
      <c r="S447" s="77"/>
      <c r="T447" s="77"/>
      <c r="U447" s="77"/>
      <c r="V447" s="77"/>
      <c r="W447" s="77"/>
      <c r="X447" s="77"/>
      <c r="Y447" s="77"/>
      <c r="Z447" s="77"/>
      <c r="AA447" s="77"/>
      <c r="AB447" s="77"/>
      <c r="AC447" s="77"/>
      <c r="AD447" s="77"/>
      <c r="AE447" s="77"/>
      <c r="AF447" s="77"/>
    </row>
    <row r="448">
      <c r="A448" s="85" t="s">
        <v>4660</v>
      </c>
      <c r="B448" s="85" t="s">
        <v>4661</v>
      </c>
      <c r="C448" s="85" t="s">
        <v>3890</v>
      </c>
      <c r="D448" s="85"/>
      <c r="E448" s="85"/>
      <c r="F448" s="85"/>
      <c r="G448" s="86"/>
      <c r="H448" s="86"/>
      <c r="I448" s="86"/>
      <c r="J448" s="87"/>
      <c r="K448" s="88"/>
      <c r="L448" s="77"/>
      <c r="M448" s="77"/>
      <c r="N448" s="77"/>
      <c r="O448" s="77"/>
      <c r="P448" s="77"/>
      <c r="Q448" s="77"/>
      <c r="R448" s="77"/>
      <c r="S448" s="77"/>
      <c r="T448" s="77"/>
      <c r="U448" s="77"/>
      <c r="V448" s="77"/>
      <c r="W448" s="77"/>
      <c r="X448" s="77"/>
      <c r="Y448" s="77"/>
      <c r="Z448" s="77"/>
      <c r="AA448" s="77"/>
      <c r="AB448" s="77"/>
      <c r="AC448" s="77"/>
      <c r="AD448" s="77"/>
      <c r="AE448" s="77"/>
      <c r="AF448" s="77"/>
    </row>
    <row r="449">
      <c r="A449" s="85" t="s">
        <v>4662</v>
      </c>
      <c r="B449" s="85" t="s">
        <v>4663</v>
      </c>
      <c r="C449" s="85" t="s">
        <v>3890</v>
      </c>
      <c r="D449" s="85"/>
      <c r="E449" s="85"/>
      <c r="F449" s="85"/>
      <c r="G449" s="86"/>
      <c r="H449" s="86"/>
      <c r="I449" s="86"/>
      <c r="J449" s="87"/>
      <c r="K449" s="88"/>
      <c r="L449" s="77"/>
      <c r="M449" s="77"/>
      <c r="N449" s="77"/>
      <c r="O449" s="77"/>
      <c r="P449" s="77"/>
      <c r="Q449" s="77"/>
      <c r="R449" s="77"/>
      <c r="S449" s="77"/>
      <c r="T449" s="77"/>
      <c r="U449" s="77"/>
      <c r="V449" s="77"/>
      <c r="W449" s="77"/>
      <c r="X449" s="77"/>
      <c r="Y449" s="77"/>
      <c r="Z449" s="77"/>
      <c r="AA449" s="77"/>
      <c r="AB449" s="77"/>
      <c r="AC449" s="77"/>
      <c r="AD449" s="77"/>
      <c r="AE449" s="77"/>
      <c r="AF449" s="77"/>
    </row>
    <row r="450">
      <c r="A450" s="85" t="s">
        <v>4664</v>
      </c>
      <c r="B450" s="85" t="s">
        <v>4665</v>
      </c>
      <c r="C450" s="85" t="s">
        <v>3879</v>
      </c>
      <c r="D450" s="85"/>
      <c r="E450" s="85"/>
      <c r="F450" s="85"/>
      <c r="G450" s="86"/>
      <c r="H450" s="86"/>
      <c r="I450" s="86"/>
      <c r="J450" s="87"/>
      <c r="K450" s="88"/>
      <c r="L450" s="77"/>
      <c r="M450" s="77"/>
      <c r="N450" s="77"/>
      <c r="O450" s="77"/>
      <c r="P450" s="77"/>
      <c r="Q450" s="77"/>
      <c r="R450" s="77"/>
      <c r="S450" s="77"/>
      <c r="T450" s="77"/>
      <c r="U450" s="77"/>
      <c r="V450" s="77"/>
      <c r="W450" s="77"/>
      <c r="X450" s="77"/>
      <c r="Y450" s="77"/>
      <c r="Z450" s="77"/>
      <c r="AA450" s="77"/>
      <c r="AB450" s="77"/>
      <c r="AC450" s="77"/>
      <c r="AD450" s="77"/>
      <c r="AE450" s="77"/>
      <c r="AF450" s="77"/>
    </row>
    <row r="451">
      <c r="A451" s="85" t="s">
        <v>4666</v>
      </c>
      <c r="B451" s="85" t="s">
        <v>4667</v>
      </c>
      <c r="C451" s="85" t="s">
        <v>3879</v>
      </c>
      <c r="D451" s="85"/>
      <c r="E451" s="85"/>
      <c r="F451" s="85"/>
      <c r="G451" s="86"/>
      <c r="H451" s="86"/>
      <c r="I451" s="86"/>
      <c r="J451" s="87"/>
      <c r="K451" s="88"/>
      <c r="L451" s="77"/>
      <c r="M451" s="77"/>
      <c r="N451" s="77"/>
      <c r="O451" s="77"/>
      <c r="P451" s="77"/>
      <c r="Q451" s="77"/>
      <c r="R451" s="77"/>
      <c r="S451" s="77"/>
      <c r="T451" s="77"/>
      <c r="U451" s="77"/>
      <c r="V451" s="77"/>
      <c r="W451" s="77"/>
      <c r="X451" s="77"/>
      <c r="Y451" s="77"/>
      <c r="Z451" s="77"/>
      <c r="AA451" s="77"/>
      <c r="AB451" s="77"/>
      <c r="AC451" s="77"/>
      <c r="AD451" s="77"/>
      <c r="AE451" s="77"/>
      <c r="AF451" s="77"/>
    </row>
    <row r="452">
      <c r="A452" s="86" t="s">
        <v>4668</v>
      </c>
      <c r="B452" s="85" t="s">
        <v>4669</v>
      </c>
      <c r="C452" s="85" t="s">
        <v>3879</v>
      </c>
      <c r="D452" s="85"/>
      <c r="E452" s="85"/>
      <c r="F452" s="85"/>
      <c r="G452" s="86"/>
      <c r="H452" s="86"/>
      <c r="I452" s="86"/>
      <c r="J452" s="87"/>
      <c r="K452" s="88"/>
      <c r="L452" s="77"/>
      <c r="M452" s="77"/>
      <c r="N452" s="77"/>
      <c r="O452" s="77"/>
      <c r="P452" s="77"/>
      <c r="Q452" s="77"/>
      <c r="R452" s="77"/>
      <c r="S452" s="77"/>
      <c r="T452" s="77"/>
      <c r="U452" s="77"/>
      <c r="V452" s="77"/>
      <c r="W452" s="77"/>
      <c r="X452" s="77"/>
      <c r="Y452" s="77"/>
      <c r="Z452" s="77"/>
      <c r="AA452" s="77"/>
      <c r="AB452" s="77"/>
      <c r="AC452" s="77"/>
      <c r="AD452" s="77"/>
      <c r="AE452" s="77"/>
      <c r="AF452" s="77"/>
    </row>
    <row r="453">
      <c r="A453" s="85" t="s">
        <v>4670</v>
      </c>
      <c r="B453" s="85" t="s">
        <v>4671</v>
      </c>
      <c r="C453" s="85" t="s">
        <v>3879</v>
      </c>
      <c r="D453" s="85"/>
      <c r="E453" s="85"/>
      <c r="F453" s="85"/>
      <c r="G453" s="86"/>
      <c r="H453" s="86"/>
      <c r="I453" s="86"/>
      <c r="J453" s="87"/>
      <c r="K453" s="88"/>
      <c r="L453" s="77"/>
      <c r="M453" s="77"/>
      <c r="N453" s="77"/>
      <c r="O453" s="77"/>
      <c r="P453" s="77"/>
      <c r="Q453" s="77"/>
      <c r="R453" s="77"/>
      <c r="S453" s="77"/>
      <c r="T453" s="77"/>
      <c r="U453" s="77"/>
      <c r="V453" s="77"/>
      <c r="W453" s="77"/>
      <c r="X453" s="77"/>
      <c r="Y453" s="77"/>
      <c r="Z453" s="77"/>
      <c r="AA453" s="77"/>
      <c r="AB453" s="77"/>
      <c r="AC453" s="77"/>
      <c r="AD453" s="77"/>
      <c r="AE453" s="77"/>
      <c r="AF453" s="77"/>
    </row>
    <row r="454">
      <c r="A454" s="85" t="s">
        <v>4672</v>
      </c>
      <c r="B454" s="85" t="s">
        <v>4673</v>
      </c>
      <c r="C454" s="85" t="s">
        <v>3879</v>
      </c>
      <c r="D454" s="85"/>
      <c r="E454" s="85"/>
      <c r="F454" s="85"/>
      <c r="G454" s="86"/>
      <c r="H454" s="86"/>
      <c r="I454" s="86"/>
      <c r="J454" s="87"/>
      <c r="K454" s="88"/>
      <c r="L454" s="77"/>
      <c r="M454" s="77"/>
      <c r="N454" s="77"/>
      <c r="O454" s="77"/>
      <c r="P454" s="77"/>
      <c r="Q454" s="77"/>
      <c r="R454" s="77"/>
      <c r="S454" s="77"/>
      <c r="T454" s="77"/>
      <c r="U454" s="77"/>
      <c r="V454" s="77"/>
      <c r="W454" s="77"/>
      <c r="X454" s="77"/>
      <c r="Y454" s="77"/>
      <c r="Z454" s="77"/>
      <c r="AA454" s="77"/>
      <c r="AB454" s="77"/>
      <c r="AC454" s="77"/>
      <c r="AD454" s="77"/>
      <c r="AE454" s="77"/>
      <c r="AF454" s="77"/>
    </row>
    <row r="455">
      <c r="A455" s="85" t="s">
        <v>4674</v>
      </c>
      <c r="B455" s="85" t="s">
        <v>4675</v>
      </c>
      <c r="C455" s="85" t="s">
        <v>3879</v>
      </c>
      <c r="D455" s="85"/>
      <c r="E455" s="85"/>
      <c r="F455" s="85"/>
      <c r="G455" s="86"/>
      <c r="H455" s="86"/>
      <c r="I455" s="86"/>
      <c r="J455" s="87"/>
      <c r="K455" s="88"/>
      <c r="L455" s="77"/>
      <c r="M455" s="77"/>
      <c r="N455" s="77"/>
      <c r="O455" s="77"/>
      <c r="P455" s="77"/>
      <c r="Q455" s="77"/>
      <c r="R455" s="77"/>
      <c r="S455" s="77"/>
      <c r="T455" s="77"/>
      <c r="U455" s="77"/>
      <c r="V455" s="77"/>
      <c r="W455" s="77"/>
      <c r="X455" s="77"/>
      <c r="Y455" s="77"/>
      <c r="Z455" s="77"/>
      <c r="AA455" s="77"/>
      <c r="AB455" s="77"/>
      <c r="AC455" s="77"/>
      <c r="AD455" s="77"/>
      <c r="AE455" s="77"/>
      <c r="AF455" s="77"/>
    </row>
    <row r="456">
      <c r="A456" s="85" t="s">
        <v>4676</v>
      </c>
      <c r="B456" s="85" t="s">
        <v>4677</v>
      </c>
      <c r="C456" s="85" t="s">
        <v>3890</v>
      </c>
      <c r="D456" s="85"/>
      <c r="E456" s="85"/>
      <c r="F456" s="85"/>
      <c r="G456" s="86"/>
      <c r="H456" s="86"/>
      <c r="I456" s="86"/>
      <c r="J456" s="87"/>
      <c r="K456" s="88"/>
      <c r="L456" s="77"/>
      <c r="M456" s="77"/>
      <c r="N456" s="77"/>
      <c r="O456" s="77"/>
      <c r="P456" s="77"/>
      <c r="Q456" s="77"/>
      <c r="R456" s="77"/>
      <c r="S456" s="77"/>
      <c r="T456" s="77"/>
      <c r="U456" s="77"/>
      <c r="V456" s="77"/>
      <c r="W456" s="77"/>
      <c r="X456" s="77"/>
      <c r="Y456" s="77"/>
      <c r="Z456" s="77"/>
      <c r="AA456" s="77"/>
      <c r="AB456" s="77"/>
      <c r="AC456" s="77"/>
      <c r="AD456" s="77"/>
      <c r="AE456" s="77"/>
      <c r="AF456" s="77"/>
    </row>
    <row r="457">
      <c r="A457" s="85" t="s">
        <v>4678</v>
      </c>
      <c r="B457" s="85" t="s">
        <v>4679</v>
      </c>
      <c r="C457" s="85" t="s">
        <v>3890</v>
      </c>
      <c r="D457" s="85"/>
      <c r="E457" s="85"/>
      <c r="F457" s="85"/>
      <c r="G457" s="86"/>
      <c r="H457" s="86"/>
      <c r="I457" s="86"/>
      <c r="J457" s="87"/>
      <c r="K457" s="88"/>
      <c r="L457" s="77"/>
      <c r="M457" s="77"/>
      <c r="N457" s="77"/>
      <c r="O457" s="77"/>
      <c r="P457" s="77"/>
      <c r="Q457" s="77"/>
      <c r="R457" s="77"/>
      <c r="S457" s="77"/>
      <c r="T457" s="77"/>
      <c r="U457" s="77"/>
      <c r="V457" s="77"/>
      <c r="W457" s="77"/>
      <c r="X457" s="77"/>
      <c r="Y457" s="77"/>
      <c r="Z457" s="77"/>
      <c r="AA457" s="77"/>
      <c r="AB457" s="77"/>
      <c r="AC457" s="77"/>
      <c r="AD457" s="77"/>
      <c r="AE457" s="77"/>
      <c r="AF457" s="77"/>
    </row>
    <row r="458">
      <c r="A458" s="85" t="s">
        <v>4680</v>
      </c>
      <c r="B458" s="85" t="s">
        <v>4681</v>
      </c>
      <c r="C458" s="85" t="s">
        <v>3890</v>
      </c>
      <c r="D458" s="85"/>
      <c r="E458" s="85"/>
      <c r="F458" s="85"/>
      <c r="G458" s="86"/>
      <c r="H458" s="86"/>
      <c r="I458" s="86"/>
      <c r="J458" s="87"/>
      <c r="K458" s="88"/>
      <c r="L458" s="77"/>
      <c r="M458" s="77"/>
      <c r="N458" s="77"/>
      <c r="O458" s="77"/>
      <c r="P458" s="77"/>
      <c r="Q458" s="77"/>
      <c r="R458" s="77"/>
      <c r="S458" s="77"/>
      <c r="T458" s="77"/>
      <c r="U458" s="77"/>
      <c r="V458" s="77"/>
      <c r="W458" s="77"/>
      <c r="X458" s="77"/>
      <c r="Y458" s="77"/>
      <c r="Z458" s="77"/>
      <c r="AA458" s="77"/>
      <c r="AB458" s="77"/>
      <c r="AC458" s="77"/>
      <c r="AD458" s="77"/>
      <c r="AE458" s="77"/>
      <c r="AF458" s="77"/>
    </row>
    <row r="459">
      <c r="A459" s="85" t="s">
        <v>4682</v>
      </c>
      <c r="B459" s="85" t="s">
        <v>4683</v>
      </c>
      <c r="C459" s="85" t="s">
        <v>3879</v>
      </c>
      <c r="D459" s="85"/>
      <c r="E459" s="85"/>
      <c r="F459" s="85"/>
      <c r="G459" s="86"/>
      <c r="H459" s="86"/>
      <c r="I459" s="86"/>
      <c r="J459" s="87"/>
      <c r="K459" s="88"/>
      <c r="L459" s="77"/>
      <c r="M459" s="77"/>
      <c r="N459" s="77"/>
      <c r="O459" s="77"/>
      <c r="P459" s="77"/>
      <c r="Q459" s="77"/>
      <c r="R459" s="77"/>
      <c r="S459" s="77"/>
      <c r="T459" s="77"/>
      <c r="U459" s="77"/>
      <c r="V459" s="77"/>
      <c r="W459" s="77"/>
      <c r="X459" s="77"/>
      <c r="Y459" s="77"/>
      <c r="Z459" s="77"/>
      <c r="AA459" s="77"/>
      <c r="AB459" s="77"/>
      <c r="AC459" s="77"/>
      <c r="AD459" s="77"/>
      <c r="AE459" s="77"/>
      <c r="AF459" s="77"/>
    </row>
    <row r="460">
      <c r="A460" s="85" t="s">
        <v>4684</v>
      </c>
      <c r="B460" s="85" t="s">
        <v>4685</v>
      </c>
      <c r="C460" s="85" t="s">
        <v>3879</v>
      </c>
      <c r="D460" s="85"/>
      <c r="E460" s="85"/>
      <c r="F460" s="85"/>
      <c r="G460" s="86"/>
      <c r="H460" s="86"/>
      <c r="I460" s="86"/>
      <c r="J460" s="87"/>
      <c r="K460" s="88"/>
      <c r="L460" s="77"/>
      <c r="M460" s="77"/>
      <c r="N460" s="77"/>
      <c r="O460" s="77"/>
      <c r="P460" s="77"/>
      <c r="Q460" s="77"/>
      <c r="R460" s="77"/>
      <c r="S460" s="77"/>
      <c r="T460" s="77"/>
      <c r="U460" s="77"/>
      <c r="V460" s="77"/>
      <c r="W460" s="77"/>
      <c r="X460" s="77"/>
      <c r="Y460" s="77"/>
      <c r="Z460" s="77"/>
      <c r="AA460" s="77"/>
      <c r="AB460" s="77"/>
      <c r="AC460" s="77"/>
      <c r="AD460" s="77"/>
      <c r="AE460" s="77"/>
      <c r="AF460" s="77"/>
    </row>
    <row r="461">
      <c r="A461" s="85" t="s">
        <v>4686</v>
      </c>
      <c r="B461" s="85" t="s">
        <v>4687</v>
      </c>
      <c r="C461" s="85" t="s">
        <v>3879</v>
      </c>
      <c r="D461" s="85"/>
      <c r="E461" s="85"/>
      <c r="F461" s="85"/>
      <c r="G461" s="86"/>
      <c r="H461" s="86"/>
      <c r="I461" s="86"/>
      <c r="J461" s="87"/>
      <c r="K461" s="88"/>
      <c r="L461" s="77"/>
      <c r="M461" s="77"/>
      <c r="N461" s="77"/>
      <c r="O461" s="77"/>
      <c r="P461" s="77"/>
      <c r="Q461" s="77"/>
      <c r="R461" s="77"/>
      <c r="S461" s="77"/>
      <c r="T461" s="77"/>
      <c r="U461" s="77"/>
      <c r="V461" s="77"/>
      <c r="W461" s="77"/>
      <c r="X461" s="77"/>
      <c r="Y461" s="77"/>
      <c r="Z461" s="77"/>
      <c r="AA461" s="77"/>
      <c r="AB461" s="77"/>
      <c r="AC461" s="77"/>
      <c r="AD461" s="77"/>
      <c r="AE461" s="77"/>
      <c r="AF461" s="77"/>
    </row>
    <row r="462">
      <c r="A462" s="85" t="s">
        <v>4688</v>
      </c>
      <c r="B462" s="85" t="s">
        <v>4689</v>
      </c>
      <c r="C462" s="85" t="s">
        <v>3879</v>
      </c>
      <c r="D462" s="85"/>
      <c r="E462" s="85"/>
      <c r="F462" s="85"/>
      <c r="G462" s="86"/>
      <c r="H462" s="86"/>
      <c r="I462" s="86"/>
      <c r="J462" s="87"/>
      <c r="K462" s="88"/>
      <c r="L462" s="77"/>
      <c r="M462" s="77"/>
      <c r="N462" s="77"/>
      <c r="O462" s="77"/>
      <c r="P462" s="77"/>
      <c r="Q462" s="77"/>
      <c r="R462" s="77"/>
      <c r="S462" s="77"/>
      <c r="T462" s="77"/>
      <c r="U462" s="77"/>
      <c r="V462" s="77"/>
      <c r="W462" s="77"/>
      <c r="X462" s="77"/>
      <c r="Y462" s="77"/>
      <c r="Z462" s="77"/>
      <c r="AA462" s="77"/>
      <c r="AB462" s="77"/>
      <c r="AC462" s="77"/>
      <c r="AD462" s="77"/>
      <c r="AE462" s="77"/>
      <c r="AF462" s="77"/>
    </row>
    <row r="463">
      <c r="A463" s="85" t="s">
        <v>4690</v>
      </c>
      <c r="B463" s="85" t="s">
        <v>4691</v>
      </c>
      <c r="C463" s="85" t="s">
        <v>3879</v>
      </c>
      <c r="D463" s="85"/>
      <c r="E463" s="85"/>
      <c r="F463" s="85"/>
      <c r="G463" s="86"/>
      <c r="H463" s="86"/>
      <c r="I463" s="86"/>
      <c r="J463" s="87"/>
      <c r="K463" s="88"/>
      <c r="L463" s="77"/>
      <c r="M463" s="77"/>
      <c r="N463" s="77"/>
      <c r="O463" s="77"/>
      <c r="P463" s="77"/>
      <c r="Q463" s="77"/>
      <c r="R463" s="77"/>
      <c r="S463" s="77"/>
      <c r="T463" s="77"/>
      <c r="U463" s="77"/>
      <c r="V463" s="77"/>
      <c r="W463" s="77"/>
      <c r="X463" s="77"/>
      <c r="Y463" s="77"/>
      <c r="Z463" s="77"/>
      <c r="AA463" s="77"/>
      <c r="AB463" s="77"/>
      <c r="AC463" s="77"/>
      <c r="AD463" s="77"/>
      <c r="AE463" s="77"/>
      <c r="AF463" s="77"/>
    </row>
    <row r="464">
      <c r="A464" s="85" t="s">
        <v>4692</v>
      </c>
      <c r="B464" s="85" t="s">
        <v>4693</v>
      </c>
      <c r="C464" s="85" t="s">
        <v>3879</v>
      </c>
      <c r="D464" s="85"/>
      <c r="E464" s="85"/>
      <c r="F464" s="85"/>
      <c r="G464" s="86"/>
      <c r="H464" s="86"/>
      <c r="I464" s="86"/>
      <c r="J464" s="87"/>
      <c r="K464" s="88"/>
      <c r="L464" s="77"/>
      <c r="M464" s="77"/>
      <c r="N464" s="77"/>
      <c r="O464" s="77"/>
      <c r="P464" s="77"/>
      <c r="Q464" s="77"/>
      <c r="R464" s="77"/>
      <c r="S464" s="77"/>
      <c r="T464" s="77"/>
      <c r="U464" s="77"/>
      <c r="V464" s="77"/>
      <c r="W464" s="77"/>
      <c r="X464" s="77"/>
      <c r="Y464" s="77"/>
      <c r="Z464" s="77"/>
      <c r="AA464" s="77"/>
      <c r="AB464" s="77"/>
      <c r="AC464" s="77"/>
      <c r="AD464" s="77"/>
      <c r="AE464" s="77"/>
      <c r="AF464" s="77"/>
    </row>
    <row r="465">
      <c r="A465" s="85" t="s">
        <v>4694</v>
      </c>
      <c r="B465" s="85" t="s">
        <v>4695</v>
      </c>
      <c r="C465" s="85" t="s">
        <v>3879</v>
      </c>
      <c r="D465" s="85"/>
      <c r="E465" s="85"/>
      <c r="F465" s="85"/>
      <c r="G465" s="86"/>
      <c r="H465" s="86"/>
      <c r="I465" s="86"/>
      <c r="J465" s="87"/>
      <c r="K465" s="88"/>
      <c r="L465" s="77"/>
      <c r="M465" s="77"/>
      <c r="N465" s="77"/>
      <c r="O465" s="77"/>
      <c r="P465" s="77"/>
      <c r="Q465" s="77"/>
      <c r="R465" s="77"/>
      <c r="S465" s="77"/>
      <c r="T465" s="77"/>
      <c r="U465" s="77"/>
      <c r="V465" s="77"/>
      <c r="W465" s="77"/>
      <c r="X465" s="77"/>
      <c r="Y465" s="77"/>
      <c r="Z465" s="77"/>
      <c r="AA465" s="77"/>
      <c r="AB465" s="77"/>
      <c r="AC465" s="77"/>
      <c r="AD465" s="77"/>
      <c r="AE465" s="77"/>
      <c r="AF465" s="77"/>
    </row>
    <row r="466">
      <c r="A466" s="85" t="s">
        <v>4696</v>
      </c>
      <c r="B466" s="85" t="s">
        <v>4697</v>
      </c>
      <c r="C466" s="85" t="s">
        <v>3879</v>
      </c>
      <c r="D466" s="85"/>
      <c r="E466" s="85"/>
      <c r="F466" s="85"/>
      <c r="G466" s="86"/>
      <c r="H466" s="86"/>
      <c r="I466" s="86"/>
      <c r="J466" s="87"/>
      <c r="K466" s="88"/>
      <c r="L466" s="77"/>
      <c r="M466" s="77"/>
      <c r="N466" s="77"/>
      <c r="O466" s="77"/>
      <c r="P466" s="77"/>
      <c r="Q466" s="77"/>
      <c r="R466" s="77"/>
      <c r="S466" s="77"/>
      <c r="T466" s="77"/>
      <c r="U466" s="77"/>
      <c r="V466" s="77"/>
      <c r="W466" s="77"/>
      <c r="X466" s="77"/>
      <c r="Y466" s="77"/>
      <c r="Z466" s="77"/>
      <c r="AA466" s="77"/>
      <c r="AB466" s="77"/>
      <c r="AC466" s="77"/>
      <c r="AD466" s="77"/>
      <c r="AE466" s="77"/>
      <c r="AF466" s="77"/>
    </row>
    <row r="467">
      <c r="A467" s="85" t="s">
        <v>4698</v>
      </c>
      <c r="B467" s="85" t="s">
        <v>4699</v>
      </c>
      <c r="C467" s="85" t="s">
        <v>3879</v>
      </c>
      <c r="D467" s="85"/>
      <c r="E467" s="85"/>
      <c r="F467" s="85"/>
      <c r="G467" s="86"/>
      <c r="H467" s="86"/>
      <c r="I467" s="86"/>
      <c r="J467" s="87"/>
      <c r="K467" s="88"/>
      <c r="L467" s="77"/>
      <c r="M467" s="77"/>
      <c r="N467" s="77"/>
      <c r="O467" s="77"/>
      <c r="P467" s="77"/>
      <c r="Q467" s="77"/>
      <c r="R467" s="77"/>
      <c r="S467" s="77"/>
      <c r="T467" s="77"/>
      <c r="U467" s="77"/>
      <c r="V467" s="77"/>
      <c r="W467" s="77"/>
      <c r="X467" s="77"/>
      <c r="Y467" s="77"/>
      <c r="Z467" s="77"/>
      <c r="AA467" s="77"/>
      <c r="AB467" s="77"/>
      <c r="AC467" s="77"/>
      <c r="AD467" s="77"/>
      <c r="AE467" s="77"/>
      <c r="AF467" s="77"/>
    </row>
    <row r="468">
      <c r="A468" s="85" t="s">
        <v>4700</v>
      </c>
      <c r="B468" s="85" t="s">
        <v>4701</v>
      </c>
      <c r="C468" s="85" t="s">
        <v>3879</v>
      </c>
      <c r="D468" s="85"/>
      <c r="E468" s="85"/>
      <c r="F468" s="85"/>
      <c r="G468" s="86"/>
      <c r="H468" s="86"/>
      <c r="I468" s="86"/>
      <c r="J468" s="87"/>
      <c r="K468" s="88"/>
      <c r="L468" s="77"/>
      <c r="M468" s="77"/>
      <c r="N468" s="77"/>
      <c r="O468" s="77"/>
      <c r="P468" s="77"/>
      <c r="Q468" s="77"/>
      <c r="R468" s="77"/>
      <c r="S468" s="77"/>
      <c r="T468" s="77"/>
      <c r="U468" s="77"/>
      <c r="V468" s="77"/>
      <c r="W468" s="77"/>
      <c r="X468" s="77"/>
      <c r="Y468" s="77"/>
      <c r="Z468" s="77"/>
      <c r="AA468" s="77"/>
      <c r="AB468" s="77"/>
      <c r="AC468" s="77"/>
      <c r="AD468" s="77"/>
      <c r="AE468" s="77"/>
      <c r="AF468" s="77"/>
    </row>
    <row r="469">
      <c r="A469" s="85" t="s">
        <v>4702</v>
      </c>
      <c r="B469" s="85" t="s">
        <v>4703</v>
      </c>
      <c r="C469" s="85" t="s">
        <v>3890</v>
      </c>
      <c r="D469" s="85"/>
      <c r="E469" s="85"/>
      <c r="F469" s="85"/>
      <c r="G469" s="86"/>
      <c r="H469" s="86"/>
      <c r="I469" s="86"/>
      <c r="J469" s="87"/>
      <c r="K469" s="88"/>
      <c r="L469" s="77"/>
      <c r="M469" s="77"/>
      <c r="N469" s="77"/>
      <c r="O469" s="77"/>
      <c r="P469" s="77"/>
      <c r="Q469" s="77"/>
      <c r="R469" s="77"/>
      <c r="S469" s="77"/>
      <c r="T469" s="77"/>
      <c r="U469" s="77"/>
      <c r="V469" s="77"/>
      <c r="W469" s="77"/>
      <c r="X469" s="77"/>
      <c r="Y469" s="77"/>
      <c r="Z469" s="77"/>
      <c r="AA469" s="77"/>
      <c r="AB469" s="77"/>
      <c r="AC469" s="77"/>
      <c r="AD469" s="77"/>
      <c r="AE469" s="77"/>
      <c r="AF469" s="77"/>
    </row>
    <row r="470">
      <c r="A470" s="85" t="s">
        <v>4704</v>
      </c>
      <c r="B470" s="85" t="s">
        <v>4705</v>
      </c>
      <c r="C470" s="85" t="s">
        <v>3890</v>
      </c>
      <c r="D470" s="85"/>
      <c r="E470" s="85"/>
      <c r="F470" s="85"/>
      <c r="G470" s="86"/>
      <c r="H470" s="86"/>
      <c r="I470" s="86"/>
      <c r="J470" s="87"/>
      <c r="K470" s="88"/>
      <c r="L470" s="77"/>
      <c r="M470" s="77"/>
      <c r="N470" s="77"/>
      <c r="O470" s="77"/>
      <c r="P470" s="77"/>
      <c r="Q470" s="77"/>
      <c r="R470" s="77"/>
      <c r="S470" s="77"/>
      <c r="T470" s="77"/>
      <c r="U470" s="77"/>
      <c r="V470" s="77"/>
      <c r="W470" s="77"/>
      <c r="X470" s="77"/>
      <c r="Y470" s="77"/>
      <c r="Z470" s="77"/>
      <c r="AA470" s="77"/>
      <c r="AB470" s="77"/>
      <c r="AC470" s="77"/>
      <c r="AD470" s="77"/>
      <c r="AE470" s="77"/>
      <c r="AF470" s="77"/>
    </row>
    <row r="471">
      <c r="A471" s="85" t="s">
        <v>4706</v>
      </c>
      <c r="B471" s="85" t="s">
        <v>4707</v>
      </c>
      <c r="C471" s="85" t="s">
        <v>3890</v>
      </c>
      <c r="D471" s="85"/>
      <c r="E471" s="85"/>
      <c r="F471" s="85"/>
      <c r="G471" s="86"/>
      <c r="H471" s="86"/>
      <c r="I471" s="86"/>
      <c r="J471" s="87"/>
      <c r="K471" s="88"/>
      <c r="L471" s="77"/>
      <c r="M471" s="77"/>
      <c r="N471" s="77"/>
      <c r="O471" s="77"/>
      <c r="P471" s="77"/>
      <c r="Q471" s="77"/>
      <c r="R471" s="77"/>
      <c r="S471" s="77"/>
      <c r="T471" s="77"/>
      <c r="U471" s="77"/>
      <c r="V471" s="77"/>
      <c r="W471" s="77"/>
      <c r="X471" s="77"/>
      <c r="Y471" s="77"/>
      <c r="Z471" s="77"/>
      <c r="AA471" s="77"/>
      <c r="AB471" s="77"/>
      <c r="AC471" s="77"/>
      <c r="AD471" s="77"/>
      <c r="AE471" s="77"/>
      <c r="AF471" s="77"/>
    </row>
    <row r="472">
      <c r="A472" s="85" t="s">
        <v>4708</v>
      </c>
      <c r="B472" s="85" t="s">
        <v>4709</v>
      </c>
      <c r="C472" s="85" t="s">
        <v>3890</v>
      </c>
      <c r="D472" s="85"/>
      <c r="E472" s="85"/>
      <c r="F472" s="85"/>
      <c r="G472" s="86"/>
      <c r="H472" s="86"/>
      <c r="I472" s="86"/>
      <c r="J472" s="87"/>
      <c r="K472" s="88"/>
      <c r="L472" s="77"/>
      <c r="M472" s="77"/>
      <c r="N472" s="77"/>
      <c r="O472" s="77"/>
      <c r="P472" s="77"/>
      <c r="Q472" s="77"/>
      <c r="R472" s="77"/>
      <c r="S472" s="77"/>
      <c r="T472" s="77"/>
      <c r="U472" s="77"/>
      <c r="V472" s="77"/>
      <c r="W472" s="77"/>
      <c r="X472" s="77"/>
      <c r="Y472" s="77"/>
      <c r="Z472" s="77"/>
      <c r="AA472" s="77"/>
      <c r="AB472" s="77"/>
      <c r="AC472" s="77"/>
      <c r="AD472" s="77"/>
      <c r="AE472" s="77"/>
      <c r="AF472" s="77"/>
    </row>
    <row r="473">
      <c r="A473" s="85" t="s">
        <v>3421</v>
      </c>
      <c r="B473" s="85" t="s">
        <v>3424</v>
      </c>
      <c r="C473" s="85" t="s">
        <v>3890</v>
      </c>
      <c r="D473" s="85"/>
      <c r="E473" s="85"/>
      <c r="F473" s="85"/>
      <c r="G473" s="86"/>
      <c r="H473" s="86"/>
      <c r="I473" s="86"/>
      <c r="J473" s="87"/>
      <c r="K473" s="88"/>
      <c r="L473" s="77"/>
      <c r="M473" s="77"/>
      <c r="N473" s="77"/>
      <c r="O473" s="77"/>
      <c r="P473" s="77"/>
      <c r="Q473" s="77"/>
      <c r="R473" s="77"/>
      <c r="S473" s="77"/>
      <c r="T473" s="77"/>
      <c r="U473" s="77"/>
      <c r="V473" s="77"/>
      <c r="W473" s="77"/>
      <c r="X473" s="77"/>
      <c r="Y473" s="77"/>
      <c r="Z473" s="77"/>
      <c r="AA473" s="77"/>
      <c r="AB473" s="77"/>
      <c r="AC473" s="77"/>
      <c r="AD473" s="77"/>
      <c r="AE473" s="77"/>
      <c r="AF473" s="77"/>
    </row>
    <row r="474">
      <c r="A474" s="85" t="s">
        <v>4710</v>
      </c>
      <c r="B474" s="85" t="s">
        <v>4711</v>
      </c>
      <c r="C474" s="85" t="s">
        <v>3890</v>
      </c>
      <c r="D474" s="85"/>
      <c r="E474" s="85"/>
      <c r="F474" s="85"/>
      <c r="G474" s="86"/>
      <c r="H474" s="86"/>
      <c r="I474" s="86"/>
      <c r="J474" s="87"/>
      <c r="K474" s="88"/>
      <c r="L474" s="77"/>
      <c r="M474" s="77"/>
      <c r="N474" s="77"/>
      <c r="O474" s="77"/>
      <c r="P474" s="77"/>
      <c r="Q474" s="77"/>
      <c r="R474" s="77"/>
      <c r="S474" s="77"/>
      <c r="T474" s="77"/>
      <c r="U474" s="77"/>
      <c r="V474" s="77"/>
      <c r="W474" s="77"/>
      <c r="X474" s="77"/>
      <c r="Y474" s="77"/>
      <c r="Z474" s="77"/>
      <c r="AA474" s="77"/>
      <c r="AB474" s="77"/>
      <c r="AC474" s="77"/>
      <c r="AD474" s="77"/>
      <c r="AE474" s="77"/>
      <c r="AF474" s="77"/>
    </row>
    <row r="475">
      <c r="A475" s="85" t="s">
        <v>4712</v>
      </c>
      <c r="B475" s="85" t="s">
        <v>4713</v>
      </c>
      <c r="C475" s="85" t="s">
        <v>3890</v>
      </c>
      <c r="D475" s="85"/>
      <c r="E475" s="85"/>
      <c r="F475" s="85"/>
      <c r="G475" s="86"/>
      <c r="H475" s="86"/>
      <c r="I475" s="86"/>
      <c r="J475" s="87"/>
      <c r="K475" s="88"/>
      <c r="L475" s="77"/>
      <c r="M475" s="77"/>
      <c r="N475" s="77"/>
      <c r="O475" s="77"/>
      <c r="P475" s="77"/>
      <c r="Q475" s="77"/>
      <c r="R475" s="77"/>
      <c r="S475" s="77"/>
      <c r="T475" s="77"/>
      <c r="U475" s="77"/>
      <c r="V475" s="77"/>
      <c r="W475" s="77"/>
      <c r="X475" s="77"/>
      <c r="Y475" s="77"/>
      <c r="Z475" s="77"/>
      <c r="AA475" s="77"/>
      <c r="AB475" s="77"/>
      <c r="AC475" s="77"/>
      <c r="AD475" s="77"/>
      <c r="AE475" s="77"/>
      <c r="AF475" s="77"/>
    </row>
    <row r="476">
      <c r="A476" s="85" t="s">
        <v>4714</v>
      </c>
      <c r="B476" s="85" t="s">
        <v>4715</v>
      </c>
      <c r="C476" s="85" t="s">
        <v>3890</v>
      </c>
      <c r="D476" s="85"/>
      <c r="E476" s="85"/>
      <c r="F476" s="85"/>
      <c r="G476" s="86"/>
      <c r="H476" s="86"/>
      <c r="I476" s="86"/>
      <c r="J476" s="87"/>
      <c r="K476" s="88"/>
      <c r="L476" s="77"/>
      <c r="M476" s="77"/>
      <c r="N476" s="77"/>
      <c r="O476" s="77"/>
      <c r="P476" s="77"/>
      <c r="Q476" s="77"/>
      <c r="R476" s="77"/>
      <c r="S476" s="77"/>
      <c r="T476" s="77"/>
      <c r="U476" s="77"/>
      <c r="V476" s="77"/>
      <c r="W476" s="77"/>
      <c r="X476" s="77"/>
      <c r="Y476" s="77"/>
      <c r="Z476" s="77"/>
      <c r="AA476" s="77"/>
      <c r="AB476" s="77"/>
      <c r="AC476" s="77"/>
      <c r="AD476" s="77"/>
      <c r="AE476" s="77"/>
      <c r="AF476" s="77"/>
    </row>
    <row r="477">
      <c r="A477" s="85" t="s">
        <v>4716</v>
      </c>
      <c r="B477" s="85" t="s">
        <v>4717</v>
      </c>
      <c r="C477" s="85" t="s">
        <v>3890</v>
      </c>
      <c r="D477" s="85"/>
      <c r="E477" s="85"/>
      <c r="F477" s="85"/>
      <c r="G477" s="86"/>
      <c r="H477" s="86"/>
      <c r="I477" s="86"/>
      <c r="J477" s="87"/>
      <c r="K477" s="88"/>
      <c r="L477" s="77"/>
      <c r="M477" s="77"/>
      <c r="N477" s="77"/>
      <c r="O477" s="77"/>
      <c r="P477" s="77"/>
      <c r="Q477" s="77"/>
      <c r="R477" s="77"/>
      <c r="S477" s="77"/>
      <c r="T477" s="77"/>
      <c r="U477" s="77"/>
      <c r="V477" s="77"/>
      <c r="W477" s="77"/>
      <c r="X477" s="77"/>
      <c r="Y477" s="77"/>
      <c r="Z477" s="77"/>
      <c r="AA477" s="77"/>
      <c r="AB477" s="77"/>
      <c r="AC477" s="77"/>
      <c r="AD477" s="77"/>
      <c r="AE477" s="77"/>
      <c r="AF477" s="77"/>
    </row>
    <row r="478">
      <c r="A478" s="85" t="s">
        <v>4718</v>
      </c>
      <c r="B478" s="85" t="s">
        <v>4719</v>
      </c>
      <c r="C478" s="85" t="s">
        <v>3890</v>
      </c>
      <c r="D478" s="85"/>
      <c r="E478" s="85"/>
      <c r="F478" s="85"/>
      <c r="G478" s="86"/>
      <c r="H478" s="86"/>
      <c r="I478" s="86"/>
      <c r="J478" s="87"/>
      <c r="K478" s="88"/>
      <c r="L478" s="77"/>
      <c r="M478" s="77"/>
      <c r="N478" s="77"/>
      <c r="O478" s="77"/>
      <c r="P478" s="77"/>
      <c r="Q478" s="77"/>
      <c r="R478" s="77"/>
      <c r="S478" s="77"/>
      <c r="T478" s="77"/>
      <c r="U478" s="77"/>
      <c r="V478" s="77"/>
      <c r="W478" s="77"/>
      <c r="X478" s="77"/>
      <c r="Y478" s="77"/>
      <c r="Z478" s="77"/>
      <c r="AA478" s="77"/>
      <c r="AB478" s="77"/>
      <c r="AC478" s="77"/>
      <c r="AD478" s="77"/>
      <c r="AE478" s="77"/>
      <c r="AF478" s="77"/>
    </row>
    <row r="479">
      <c r="A479" s="85" t="s">
        <v>4720</v>
      </c>
      <c r="B479" s="85" t="s">
        <v>4721</v>
      </c>
      <c r="C479" s="85" t="s">
        <v>3890</v>
      </c>
      <c r="D479" s="85"/>
      <c r="E479" s="85"/>
      <c r="F479" s="85"/>
      <c r="G479" s="86"/>
      <c r="H479" s="86"/>
      <c r="I479" s="86"/>
      <c r="J479" s="87"/>
      <c r="K479" s="88"/>
      <c r="L479" s="77"/>
      <c r="M479" s="77"/>
      <c r="N479" s="77"/>
      <c r="O479" s="77"/>
      <c r="P479" s="77"/>
      <c r="Q479" s="77"/>
      <c r="R479" s="77"/>
      <c r="S479" s="77"/>
      <c r="T479" s="77"/>
      <c r="U479" s="77"/>
      <c r="V479" s="77"/>
      <c r="W479" s="77"/>
      <c r="X479" s="77"/>
      <c r="Y479" s="77"/>
      <c r="Z479" s="77"/>
      <c r="AA479" s="77"/>
      <c r="AB479" s="77"/>
      <c r="AC479" s="77"/>
      <c r="AD479" s="77"/>
      <c r="AE479" s="77"/>
      <c r="AF479" s="77"/>
    </row>
    <row r="480">
      <c r="A480" s="85" t="s">
        <v>4722</v>
      </c>
      <c r="B480" s="85" t="s">
        <v>4723</v>
      </c>
      <c r="C480" s="85" t="s">
        <v>3890</v>
      </c>
      <c r="D480" s="85"/>
      <c r="E480" s="85"/>
      <c r="F480" s="85"/>
      <c r="G480" s="86"/>
      <c r="H480" s="86"/>
      <c r="I480" s="86"/>
      <c r="J480" s="87"/>
      <c r="K480" s="88"/>
      <c r="L480" s="77"/>
      <c r="M480" s="77"/>
      <c r="N480" s="77"/>
      <c r="O480" s="77"/>
      <c r="P480" s="77"/>
      <c r="Q480" s="77"/>
      <c r="R480" s="77"/>
      <c r="S480" s="77"/>
      <c r="T480" s="77"/>
      <c r="U480" s="77"/>
      <c r="V480" s="77"/>
      <c r="W480" s="77"/>
      <c r="X480" s="77"/>
      <c r="Y480" s="77"/>
      <c r="Z480" s="77"/>
      <c r="AA480" s="77"/>
      <c r="AB480" s="77"/>
      <c r="AC480" s="77"/>
      <c r="AD480" s="77"/>
      <c r="AE480" s="77"/>
      <c r="AF480" s="77"/>
    </row>
    <row r="481">
      <c r="A481" s="85" t="s">
        <v>4724</v>
      </c>
      <c r="B481" s="85" t="s">
        <v>4725</v>
      </c>
      <c r="C481" s="85" t="s">
        <v>3890</v>
      </c>
      <c r="D481" s="85"/>
      <c r="E481" s="85"/>
      <c r="F481" s="85"/>
      <c r="G481" s="86"/>
      <c r="H481" s="86"/>
      <c r="I481" s="86"/>
      <c r="J481" s="87"/>
      <c r="K481" s="88"/>
      <c r="L481" s="77"/>
      <c r="M481" s="77"/>
      <c r="N481" s="77"/>
      <c r="O481" s="77"/>
      <c r="P481" s="77"/>
      <c r="Q481" s="77"/>
      <c r="R481" s="77"/>
      <c r="S481" s="77"/>
      <c r="T481" s="77"/>
      <c r="U481" s="77"/>
      <c r="V481" s="77"/>
      <c r="W481" s="77"/>
      <c r="X481" s="77"/>
      <c r="Y481" s="77"/>
      <c r="Z481" s="77"/>
      <c r="AA481" s="77"/>
      <c r="AB481" s="77"/>
      <c r="AC481" s="77"/>
      <c r="AD481" s="77"/>
      <c r="AE481" s="77"/>
      <c r="AF481" s="77"/>
    </row>
    <row r="482">
      <c r="A482" s="85" t="s">
        <v>4726</v>
      </c>
      <c r="B482" s="85" t="s">
        <v>4727</v>
      </c>
      <c r="C482" s="85" t="s">
        <v>3890</v>
      </c>
      <c r="D482" s="85"/>
      <c r="E482" s="85"/>
      <c r="F482" s="85"/>
      <c r="G482" s="86"/>
      <c r="H482" s="86"/>
      <c r="I482" s="86"/>
      <c r="J482" s="87"/>
      <c r="K482" s="88"/>
      <c r="L482" s="77"/>
      <c r="M482" s="77"/>
      <c r="N482" s="77"/>
      <c r="O482" s="77"/>
      <c r="P482" s="77"/>
      <c r="Q482" s="77"/>
      <c r="R482" s="77"/>
      <c r="S482" s="77"/>
      <c r="T482" s="77"/>
      <c r="U482" s="77"/>
      <c r="V482" s="77"/>
      <c r="W482" s="77"/>
      <c r="X482" s="77"/>
      <c r="Y482" s="77"/>
      <c r="Z482" s="77"/>
      <c r="AA482" s="77"/>
      <c r="AB482" s="77"/>
      <c r="AC482" s="77"/>
      <c r="AD482" s="77"/>
      <c r="AE482" s="77"/>
      <c r="AF482" s="77"/>
    </row>
    <row r="483">
      <c r="A483" s="85" t="s">
        <v>4728</v>
      </c>
      <c r="B483" s="85" t="s">
        <v>4729</v>
      </c>
      <c r="C483" s="85" t="s">
        <v>3890</v>
      </c>
      <c r="D483" s="85"/>
      <c r="E483" s="85"/>
      <c r="F483" s="85"/>
      <c r="G483" s="86"/>
      <c r="H483" s="86"/>
      <c r="I483" s="86"/>
      <c r="J483" s="87"/>
      <c r="K483" s="88"/>
      <c r="L483" s="77"/>
      <c r="M483" s="77"/>
      <c r="N483" s="77"/>
      <c r="O483" s="77"/>
      <c r="P483" s="77"/>
      <c r="Q483" s="77"/>
      <c r="R483" s="77"/>
      <c r="S483" s="77"/>
      <c r="T483" s="77"/>
      <c r="U483" s="77"/>
      <c r="V483" s="77"/>
      <c r="W483" s="77"/>
      <c r="X483" s="77"/>
      <c r="Y483" s="77"/>
      <c r="Z483" s="77"/>
      <c r="AA483" s="77"/>
      <c r="AB483" s="77"/>
      <c r="AC483" s="77"/>
      <c r="AD483" s="77"/>
      <c r="AE483" s="77"/>
      <c r="AF483" s="77"/>
    </row>
    <row r="484">
      <c r="A484" s="85" t="s">
        <v>4730</v>
      </c>
      <c r="B484" s="85" t="s">
        <v>4731</v>
      </c>
      <c r="C484" s="85" t="s">
        <v>3890</v>
      </c>
      <c r="D484" s="85"/>
      <c r="E484" s="85"/>
      <c r="F484" s="85"/>
      <c r="G484" s="86"/>
      <c r="H484" s="86"/>
      <c r="I484" s="86"/>
      <c r="J484" s="87"/>
      <c r="K484" s="88"/>
      <c r="L484" s="77"/>
      <c r="M484" s="77"/>
      <c r="N484" s="77"/>
      <c r="O484" s="77"/>
      <c r="P484" s="77"/>
      <c r="Q484" s="77"/>
      <c r="R484" s="77"/>
      <c r="S484" s="77"/>
      <c r="T484" s="77"/>
      <c r="U484" s="77"/>
      <c r="V484" s="77"/>
      <c r="W484" s="77"/>
      <c r="X484" s="77"/>
      <c r="Y484" s="77"/>
      <c r="Z484" s="77"/>
      <c r="AA484" s="77"/>
      <c r="AB484" s="77"/>
      <c r="AC484" s="77"/>
      <c r="AD484" s="77"/>
      <c r="AE484" s="77"/>
      <c r="AF484" s="77"/>
    </row>
    <row r="485">
      <c r="A485" s="85" t="s">
        <v>4732</v>
      </c>
      <c r="B485" s="85" t="s">
        <v>4733</v>
      </c>
      <c r="C485" s="85" t="s">
        <v>3890</v>
      </c>
      <c r="D485" s="85"/>
      <c r="E485" s="85"/>
      <c r="F485" s="85"/>
      <c r="G485" s="86"/>
      <c r="H485" s="86"/>
      <c r="I485" s="86"/>
      <c r="J485" s="87"/>
      <c r="K485" s="88"/>
      <c r="L485" s="77"/>
      <c r="M485" s="77"/>
      <c r="N485" s="77"/>
      <c r="O485" s="77"/>
      <c r="P485" s="77"/>
      <c r="Q485" s="77"/>
      <c r="R485" s="77"/>
      <c r="S485" s="77"/>
      <c r="T485" s="77"/>
      <c r="U485" s="77"/>
      <c r="V485" s="77"/>
      <c r="W485" s="77"/>
      <c r="X485" s="77"/>
      <c r="Y485" s="77"/>
      <c r="Z485" s="77"/>
      <c r="AA485" s="77"/>
      <c r="AB485" s="77"/>
      <c r="AC485" s="77"/>
      <c r="AD485" s="77"/>
      <c r="AE485" s="77"/>
      <c r="AF485" s="77"/>
    </row>
    <row r="486">
      <c r="A486" s="85" t="s">
        <v>3425</v>
      </c>
      <c r="B486" s="85" t="s">
        <v>3428</v>
      </c>
      <c r="C486" s="85" t="s">
        <v>3890</v>
      </c>
      <c r="D486" s="85"/>
      <c r="E486" s="85"/>
      <c r="F486" s="85"/>
      <c r="G486" s="86"/>
      <c r="H486" s="86"/>
      <c r="I486" s="86"/>
      <c r="J486" s="87"/>
      <c r="K486" s="88"/>
      <c r="L486" s="77"/>
      <c r="M486" s="77"/>
      <c r="N486" s="77"/>
      <c r="O486" s="77"/>
      <c r="P486" s="77"/>
      <c r="Q486" s="77"/>
      <c r="R486" s="77"/>
      <c r="S486" s="77"/>
      <c r="T486" s="77"/>
      <c r="U486" s="77"/>
      <c r="V486" s="77"/>
      <c r="W486" s="77"/>
      <c r="X486" s="77"/>
      <c r="Y486" s="77"/>
      <c r="Z486" s="77"/>
      <c r="AA486" s="77"/>
      <c r="AB486" s="77"/>
      <c r="AC486" s="77"/>
      <c r="AD486" s="77"/>
      <c r="AE486" s="77"/>
      <c r="AF486" s="77"/>
    </row>
    <row r="487">
      <c r="A487" s="85" t="s">
        <v>4734</v>
      </c>
      <c r="B487" s="85" t="s">
        <v>4735</v>
      </c>
      <c r="C487" s="85" t="s">
        <v>3890</v>
      </c>
      <c r="D487" s="85"/>
      <c r="E487" s="85"/>
      <c r="F487" s="85"/>
      <c r="G487" s="86"/>
      <c r="H487" s="86"/>
      <c r="I487" s="86"/>
      <c r="J487" s="87"/>
      <c r="K487" s="88"/>
      <c r="L487" s="77"/>
      <c r="M487" s="77"/>
      <c r="N487" s="77"/>
      <c r="O487" s="77"/>
      <c r="P487" s="77"/>
      <c r="Q487" s="77"/>
      <c r="R487" s="77"/>
      <c r="S487" s="77"/>
      <c r="T487" s="77"/>
      <c r="U487" s="77"/>
      <c r="V487" s="77"/>
      <c r="W487" s="77"/>
      <c r="X487" s="77"/>
      <c r="Y487" s="77"/>
      <c r="Z487" s="77"/>
      <c r="AA487" s="77"/>
      <c r="AB487" s="77"/>
      <c r="AC487" s="77"/>
      <c r="AD487" s="77"/>
      <c r="AE487" s="77"/>
      <c r="AF487" s="77"/>
    </row>
    <row r="488">
      <c r="A488" s="85" t="s">
        <v>3439</v>
      </c>
      <c r="B488" s="85" t="s">
        <v>3443</v>
      </c>
      <c r="C488" s="85" t="s">
        <v>3879</v>
      </c>
      <c r="D488" s="85"/>
      <c r="E488" s="85"/>
      <c r="F488" s="85"/>
      <c r="G488" s="86"/>
      <c r="H488" s="86"/>
      <c r="I488" s="86"/>
      <c r="J488" s="87"/>
      <c r="K488" s="88"/>
      <c r="L488" s="77"/>
      <c r="M488" s="77"/>
      <c r="N488" s="77"/>
      <c r="O488" s="77"/>
      <c r="P488" s="77"/>
      <c r="Q488" s="77"/>
      <c r="R488" s="77"/>
      <c r="S488" s="77"/>
      <c r="T488" s="77"/>
      <c r="U488" s="77"/>
      <c r="V488" s="77"/>
      <c r="W488" s="77"/>
      <c r="X488" s="77"/>
      <c r="Y488" s="77"/>
      <c r="Z488" s="77"/>
      <c r="AA488" s="77"/>
      <c r="AB488" s="77"/>
      <c r="AC488" s="77"/>
      <c r="AD488" s="77"/>
      <c r="AE488" s="77"/>
      <c r="AF488" s="77"/>
    </row>
    <row r="489">
      <c r="A489" s="85" t="s">
        <v>4736</v>
      </c>
      <c r="B489" s="85" t="s">
        <v>4737</v>
      </c>
      <c r="C489" s="85" t="s">
        <v>3879</v>
      </c>
      <c r="D489" s="85"/>
      <c r="E489" s="85"/>
      <c r="F489" s="85"/>
      <c r="G489" s="86"/>
      <c r="H489" s="86"/>
      <c r="I489" s="86"/>
      <c r="J489" s="87"/>
      <c r="K489" s="88"/>
      <c r="L489" s="77"/>
      <c r="M489" s="77"/>
      <c r="N489" s="77"/>
      <c r="O489" s="77"/>
      <c r="P489" s="77"/>
      <c r="Q489" s="77"/>
      <c r="R489" s="77"/>
      <c r="S489" s="77"/>
      <c r="T489" s="77"/>
      <c r="U489" s="77"/>
      <c r="V489" s="77"/>
      <c r="W489" s="77"/>
      <c r="X489" s="77"/>
      <c r="Y489" s="77"/>
      <c r="Z489" s="77"/>
      <c r="AA489" s="77"/>
      <c r="AB489" s="77"/>
      <c r="AC489" s="77"/>
      <c r="AD489" s="77"/>
      <c r="AE489" s="77"/>
      <c r="AF489" s="77"/>
    </row>
    <row r="490">
      <c r="A490" s="85" t="s">
        <v>4738</v>
      </c>
      <c r="B490" s="85" t="s">
        <v>4739</v>
      </c>
      <c r="C490" s="85" t="s">
        <v>3879</v>
      </c>
      <c r="D490" s="85"/>
      <c r="E490" s="85"/>
      <c r="F490" s="85"/>
      <c r="G490" s="86"/>
      <c r="H490" s="86"/>
      <c r="I490" s="86"/>
      <c r="J490" s="87"/>
      <c r="K490" s="88"/>
      <c r="L490" s="77"/>
      <c r="M490" s="77"/>
      <c r="N490" s="77"/>
      <c r="O490" s="77"/>
      <c r="P490" s="77"/>
      <c r="Q490" s="77"/>
      <c r="R490" s="77"/>
      <c r="S490" s="77"/>
      <c r="T490" s="77"/>
      <c r="U490" s="77"/>
      <c r="V490" s="77"/>
      <c r="W490" s="77"/>
      <c r="X490" s="77"/>
      <c r="Y490" s="77"/>
      <c r="Z490" s="77"/>
      <c r="AA490" s="77"/>
      <c r="AB490" s="77"/>
      <c r="AC490" s="77"/>
      <c r="AD490" s="77"/>
      <c r="AE490" s="77"/>
      <c r="AF490" s="77"/>
    </row>
    <row r="491">
      <c r="A491" s="85" t="s">
        <v>4740</v>
      </c>
      <c r="B491" s="85" t="s">
        <v>4741</v>
      </c>
      <c r="C491" s="85" t="s">
        <v>3879</v>
      </c>
      <c r="D491" s="85"/>
      <c r="E491" s="85"/>
      <c r="F491" s="85"/>
      <c r="G491" s="86"/>
      <c r="H491" s="86"/>
      <c r="I491" s="86"/>
      <c r="J491" s="87"/>
      <c r="K491" s="88"/>
      <c r="L491" s="77"/>
      <c r="M491" s="77"/>
      <c r="N491" s="77"/>
      <c r="O491" s="77"/>
      <c r="P491" s="77"/>
      <c r="Q491" s="77"/>
      <c r="R491" s="77"/>
      <c r="S491" s="77"/>
      <c r="T491" s="77"/>
      <c r="U491" s="77"/>
      <c r="V491" s="77"/>
      <c r="W491" s="77"/>
      <c r="X491" s="77"/>
      <c r="Y491" s="77"/>
      <c r="Z491" s="77"/>
      <c r="AA491" s="77"/>
      <c r="AB491" s="77"/>
      <c r="AC491" s="77"/>
      <c r="AD491" s="77"/>
      <c r="AE491" s="77"/>
      <c r="AF491" s="77"/>
    </row>
    <row r="492">
      <c r="A492" s="85" t="s">
        <v>4742</v>
      </c>
      <c r="B492" s="85" t="s">
        <v>4743</v>
      </c>
      <c r="C492" s="85" t="s">
        <v>3890</v>
      </c>
      <c r="D492" s="85"/>
      <c r="E492" s="85"/>
      <c r="F492" s="85"/>
      <c r="G492" s="86"/>
      <c r="H492" s="86"/>
      <c r="I492" s="86"/>
      <c r="J492" s="87"/>
      <c r="K492" s="88"/>
      <c r="L492" s="77"/>
      <c r="M492" s="77"/>
      <c r="N492" s="77"/>
      <c r="O492" s="77"/>
      <c r="P492" s="77"/>
      <c r="Q492" s="77"/>
      <c r="R492" s="77"/>
      <c r="S492" s="77"/>
      <c r="T492" s="77"/>
      <c r="U492" s="77"/>
      <c r="V492" s="77"/>
      <c r="W492" s="77"/>
      <c r="X492" s="77"/>
      <c r="Y492" s="77"/>
      <c r="Z492" s="77"/>
      <c r="AA492" s="77"/>
      <c r="AB492" s="77"/>
      <c r="AC492" s="77"/>
      <c r="AD492" s="77"/>
      <c r="AE492" s="77"/>
      <c r="AF492" s="77"/>
    </row>
    <row r="493">
      <c r="A493" s="85" t="s">
        <v>4744</v>
      </c>
      <c r="B493" s="85" t="s">
        <v>4745</v>
      </c>
      <c r="C493" s="85" t="s">
        <v>3890</v>
      </c>
      <c r="D493" s="85"/>
      <c r="E493" s="85"/>
      <c r="F493" s="85"/>
      <c r="G493" s="86"/>
      <c r="H493" s="86"/>
      <c r="I493" s="86"/>
      <c r="J493" s="87"/>
      <c r="K493" s="88"/>
      <c r="L493" s="77"/>
      <c r="M493" s="77"/>
      <c r="N493" s="77"/>
      <c r="O493" s="77"/>
      <c r="P493" s="77"/>
      <c r="Q493" s="77"/>
      <c r="R493" s="77"/>
      <c r="S493" s="77"/>
      <c r="T493" s="77"/>
      <c r="U493" s="77"/>
      <c r="V493" s="77"/>
      <c r="W493" s="77"/>
      <c r="X493" s="77"/>
      <c r="Y493" s="77"/>
      <c r="Z493" s="77"/>
      <c r="AA493" s="77"/>
      <c r="AB493" s="77"/>
      <c r="AC493" s="77"/>
      <c r="AD493" s="77"/>
      <c r="AE493" s="77"/>
      <c r="AF493" s="77"/>
    </row>
    <row r="494">
      <c r="A494" s="85" t="s">
        <v>4746</v>
      </c>
      <c r="B494" s="85" t="s">
        <v>4747</v>
      </c>
      <c r="C494" s="85" t="s">
        <v>3879</v>
      </c>
      <c r="D494" s="85"/>
      <c r="E494" s="85"/>
      <c r="F494" s="85"/>
      <c r="G494" s="86"/>
      <c r="H494" s="86"/>
      <c r="I494" s="86"/>
      <c r="J494" s="87"/>
      <c r="K494" s="88"/>
      <c r="L494" s="77"/>
      <c r="M494" s="77"/>
      <c r="N494" s="77"/>
      <c r="O494" s="77"/>
      <c r="P494" s="77"/>
      <c r="Q494" s="77"/>
      <c r="R494" s="77"/>
      <c r="S494" s="77"/>
      <c r="T494" s="77"/>
      <c r="U494" s="77"/>
      <c r="V494" s="77"/>
      <c r="W494" s="77"/>
      <c r="X494" s="77"/>
      <c r="Y494" s="77"/>
      <c r="Z494" s="77"/>
      <c r="AA494" s="77"/>
      <c r="AB494" s="77"/>
      <c r="AC494" s="77"/>
      <c r="AD494" s="77"/>
      <c r="AE494" s="77"/>
      <c r="AF494" s="77"/>
    </row>
    <row r="495">
      <c r="A495" s="85" t="s">
        <v>4748</v>
      </c>
      <c r="B495" s="85" t="s">
        <v>4749</v>
      </c>
      <c r="C495" s="85" t="s">
        <v>3890</v>
      </c>
      <c r="D495" s="85"/>
      <c r="E495" s="85"/>
      <c r="F495" s="85"/>
      <c r="G495" s="86"/>
      <c r="H495" s="86"/>
      <c r="I495" s="86"/>
      <c r="J495" s="87"/>
      <c r="K495" s="88"/>
      <c r="L495" s="77"/>
      <c r="M495" s="77"/>
      <c r="N495" s="77"/>
      <c r="O495" s="77"/>
      <c r="P495" s="77"/>
      <c r="Q495" s="77"/>
      <c r="R495" s="77"/>
      <c r="S495" s="77"/>
      <c r="T495" s="77"/>
      <c r="U495" s="77"/>
      <c r="V495" s="77"/>
      <c r="W495" s="77"/>
      <c r="X495" s="77"/>
      <c r="Y495" s="77"/>
      <c r="Z495" s="77"/>
      <c r="AA495" s="77"/>
      <c r="AB495" s="77"/>
      <c r="AC495" s="77"/>
      <c r="AD495" s="77"/>
      <c r="AE495" s="77"/>
      <c r="AF495" s="77"/>
    </row>
    <row r="496">
      <c r="A496" s="85" t="s">
        <v>4750</v>
      </c>
      <c r="B496" s="85" t="s">
        <v>4751</v>
      </c>
      <c r="C496" s="85" t="s">
        <v>3879</v>
      </c>
      <c r="D496" s="85"/>
      <c r="E496" s="85"/>
      <c r="F496" s="85"/>
      <c r="G496" s="86"/>
      <c r="H496" s="86"/>
      <c r="I496" s="86"/>
      <c r="J496" s="87"/>
      <c r="K496" s="88"/>
      <c r="L496" s="77"/>
      <c r="M496" s="77"/>
      <c r="N496" s="77"/>
      <c r="O496" s="77"/>
      <c r="P496" s="77"/>
      <c r="Q496" s="77"/>
      <c r="R496" s="77"/>
      <c r="S496" s="77"/>
      <c r="T496" s="77"/>
      <c r="U496" s="77"/>
      <c r="V496" s="77"/>
      <c r="W496" s="77"/>
      <c r="X496" s="77"/>
      <c r="Y496" s="77"/>
      <c r="Z496" s="77"/>
      <c r="AA496" s="77"/>
      <c r="AB496" s="77"/>
      <c r="AC496" s="77"/>
      <c r="AD496" s="77"/>
      <c r="AE496" s="77"/>
      <c r="AF496" s="77"/>
    </row>
    <row r="497">
      <c r="A497" s="85" t="s">
        <v>4752</v>
      </c>
      <c r="B497" s="85" t="s">
        <v>4753</v>
      </c>
      <c r="C497" s="85" t="s">
        <v>3879</v>
      </c>
      <c r="D497" s="85"/>
      <c r="E497" s="85"/>
      <c r="F497" s="85"/>
      <c r="G497" s="86"/>
      <c r="H497" s="86"/>
      <c r="I497" s="86"/>
      <c r="J497" s="87"/>
      <c r="K497" s="88"/>
      <c r="L497" s="77"/>
      <c r="M497" s="77"/>
      <c r="N497" s="77"/>
      <c r="O497" s="77"/>
      <c r="P497" s="77"/>
      <c r="Q497" s="77"/>
      <c r="R497" s="77"/>
      <c r="S497" s="77"/>
      <c r="T497" s="77"/>
      <c r="U497" s="77"/>
      <c r="V497" s="77"/>
      <c r="W497" s="77"/>
      <c r="X497" s="77"/>
      <c r="Y497" s="77"/>
      <c r="Z497" s="77"/>
      <c r="AA497" s="77"/>
      <c r="AB497" s="77"/>
      <c r="AC497" s="77"/>
      <c r="AD497" s="77"/>
      <c r="AE497" s="77"/>
      <c r="AF497" s="77"/>
    </row>
    <row r="498">
      <c r="A498" s="85" t="s">
        <v>4754</v>
      </c>
      <c r="B498" s="85" t="s">
        <v>4755</v>
      </c>
      <c r="C498" s="85" t="s">
        <v>3879</v>
      </c>
      <c r="D498" s="85"/>
      <c r="E498" s="85"/>
      <c r="F498" s="85"/>
      <c r="G498" s="86"/>
      <c r="H498" s="86"/>
      <c r="I498" s="86"/>
      <c r="J498" s="87"/>
      <c r="K498" s="88"/>
      <c r="L498" s="77"/>
      <c r="M498" s="77"/>
      <c r="N498" s="77"/>
      <c r="O498" s="77"/>
      <c r="P498" s="77"/>
      <c r="Q498" s="77"/>
      <c r="R498" s="77"/>
      <c r="S498" s="77"/>
      <c r="T498" s="77"/>
      <c r="U498" s="77"/>
      <c r="V498" s="77"/>
      <c r="W498" s="77"/>
      <c r="X498" s="77"/>
      <c r="Y498" s="77"/>
      <c r="Z498" s="77"/>
      <c r="AA498" s="77"/>
      <c r="AB498" s="77"/>
      <c r="AC498" s="77"/>
      <c r="AD498" s="77"/>
      <c r="AE498" s="77"/>
      <c r="AF498" s="77"/>
    </row>
    <row r="499">
      <c r="A499" s="85" t="s">
        <v>4756</v>
      </c>
      <c r="B499" s="85" t="s">
        <v>4757</v>
      </c>
      <c r="C499" s="85" t="s">
        <v>3879</v>
      </c>
      <c r="D499" s="85"/>
      <c r="E499" s="85"/>
      <c r="F499" s="85"/>
      <c r="G499" s="86"/>
      <c r="H499" s="86"/>
      <c r="I499" s="86"/>
      <c r="J499" s="87"/>
      <c r="K499" s="88"/>
      <c r="L499" s="77"/>
      <c r="M499" s="77"/>
      <c r="N499" s="77"/>
      <c r="O499" s="77"/>
      <c r="P499" s="77"/>
      <c r="Q499" s="77"/>
      <c r="R499" s="77"/>
      <c r="S499" s="77"/>
      <c r="T499" s="77"/>
      <c r="U499" s="77"/>
      <c r="V499" s="77"/>
      <c r="W499" s="77"/>
      <c r="X499" s="77"/>
      <c r="Y499" s="77"/>
      <c r="Z499" s="77"/>
      <c r="AA499" s="77"/>
      <c r="AB499" s="77"/>
      <c r="AC499" s="77"/>
      <c r="AD499" s="77"/>
      <c r="AE499" s="77"/>
      <c r="AF499" s="77"/>
    </row>
    <row r="500">
      <c r="A500" s="85" t="s">
        <v>4758</v>
      </c>
      <c r="B500" s="85" t="s">
        <v>4759</v>
      </c>
      <c r="C500" s="85" t="s">
        <v>3890</v>
      </c>
      <c r="D500" s="85"/>
      <c r="E500" s="85"/>
      <c r="F500" s="85"/>
      <c r="G500" s="86"/>
      <c r="H500" s="86"/>
      <c r="I500" s="86"/>
      <c r="J500" s="87"/>
      <c r="K500" s="88"/>
      <c r="L500" s="77"/>
      <c r="M500" s="77"/>
      <c r="N500" s="77"/>
      <c r="O500" s="77"/>
      <c r="P500" s="77"/>
      <c r="Q500" s="77"/>
      <c r="R500" s="77"/>
      <c r="S500" s="77"/>
      <c r="T500" s="77"/>
      <c r="U500" s="77"/>
      <c r="V500" s="77"/>
      <c r="W500" s="77"/>
      <c r="X500" s="77"/>
      <c r="Y500" s="77"/>
      <c r="Z500" s="77"/>
      <c r="AA500" s="77"/>
      <c r="AB500" s="77"/>
      <c r="AC500" s="77"/>
      <c r="AD500" s="77"/>
      <c r="AE500" s="77"/>
      <c r="AF500" s="77"/>
    </row>
    <row r="501">
      <c r="A501" s="85" t="s">
        <v>3639</v>
      </c>
      <c r="B501" s="85" t="s">
        <v>3642</v>
      </c>
      <c r="C501" s="85" t="s">
        <v>3879</v>
      </c>
      <c r="D501" s="85"/>
      <c r="E501" s="85"/>
      <c r="F501" s="85"/>
      <c r="G501" s="86"/>
      <c r="H501" s="86"/>
      <c r="I501" s="86"/>
      <c r="J501" s="87"/>
      <c r="K501" s="88"/>
      <c r="L501" s="77"/>
      <c r="M501" s="77"/>
      <c r="N501" s="77"/>
      <c r="O501" s="77"/>
      <c r="P501" s="77"/>
      <c r="Q501" s="77"/>
      <c r="R501" s="77"/>
      <c r="S501" s="77"/>
      <c r="T501" s="77"/>
      <c r="U501" s="77"/>
      <c r="V501" s="77"/>
      <c r="W501" s="77"/>
      <c r="X501" s="77"/>
      <c r="Y501" s="77"/>
      <c r="Z501" s="77"/>
      <c r="AA501" s="77"/>
      <c r="AB501" s="77"/>
      <c r="AC501" s="77"/>
      <c r="AD501" s="77"/>
      <c r="AE501" s="77"/>
      <c r="AF501" s="77"/>
    </row>
    <row r="502">
      <c r="A502" s="85" t="s">
        <v>4760</v>
      </c>
      <c r="B502" s="85" t="s">
        <v>4761</v>
      </c>
      <c r="C502" s="85" t="s">
        <v>3879</v>
      </c>
      <c r="D502" s="85"/>
      <c r="E502" s="85"/>
      <c r="F502" s="85"/>
      <c r="G502" s="86"/>
      <c r="H502" s="86"/>
      <c r="I502" s="86"/>
      <c r="J502" s="87"/>
      <c r="K502" s="88"/>
      <c r="L502" s="77"/>
      <c r="M502" s="77"/>
      <c r="N502" s="77"/>
      <c r="O502" s="77"/>
      <c r="P502" s="77"/>
      <c r="Q502" s="77"/>
      <c r="R502" s="77"/>
      <c r="S502" s="77"/>
      <c r="T502" s="77"/>
      <c r="U502" s="77"/>
      <c r="V502" s="77"/>
      <c r="W502" s="77"/>
      <c r="X502" s="77"/>
      <c r="Y502" s="77"/>
      <c r="Z502" s="77"/>
      <c r="AA502" s="77"/>
      <c r="AB502" s="77"/>
      <c r="AC502" s="77"/>
      <c r="AD502" s="77"/>
      <c r="AE502" s="77"/>
      <c r="AF502" s="77"/>
    </row>
    <row r="503">
      <c r="A503" s="85" t="s">
        <v>3706</v>
      </c>
      <c r="B503" s="85" t="s">
        <v>3709</v>
      </c>
      <c r="C503" s="85" t="s">
        <v>3879</v>
      </c>
      <c r="D503" s="85"/>
      <c r="E503" s="85"/>
      <c r="F503" s="85"/>
      <c r="G503" s="86"/>
      <c r="H503" s="86"/>
      <c r="I503" s="86"/>
      <c r="J503" s="87"/>
      <c r="K503" s="88"/>
      <c r="L503" s="77"/>
      <c r="M503" s="77"/>
      <c r="N503" s="77"/>
      <c r="O503" s="77"/>
      <c r="P503" s="77"/>
      <c r="Q503" s="77"/>
      <c r="R503" s="77"/>
      <c r="S503" s="77"/>
      <c r="T503" s="77"/>
      <c r="U503" s="77"/>
      <c r="V503" s="77"/>
      <c r="W503" s="77"/>
      <c r="X503" s="77"/>
      <c r="Y503" s="77"/>
      <c r="Z503" s="77"/>
      <c r="AA503" s="77"/>
      <c r="AB503" s="77"/>
      <c r="AC503" s="77"/>
      <c r="AD503" s="77"/>
      <c r="AE503" s="77"/>
      <c r="AF503" s="77"/>
    </row>
    <row r="504">
      <c r="A504" s="85" t="s">
        <v>4762</v>
      </c>
      <c r="B504" s="85" t="s">
        <v>4763</v>
      </c>
      <c r="C504" s="85" t="s">
        <v>3890</v>
      </c>
      <c r="D504" s="85"/>
      <c r="E504" s="85"/>
      <c r="F504" s="85"/>
      <c r="G504" s="86"/>
      <c r="H504" s="86"/>
      <c r="I504" s="86"/>
      <c r="J504" s="87"/>
      <c r="K504" s="88"/>
      <c r="L504" s="77"/>
      <c r="M504" s="77"/>
      <c r="N504" s="77"/>
      <c r="O504" s="77"/>
      <c r="P504" s="77"/>
      <c r="Q504" s="77"/>
      <c r="R504" s="77"/>
      <c r="S504" s="77"/>
      <c r="T504" s="77"/>
      <c r="U504" s="77"/>
      <c r="V504" s="77"/>
      <c r="W504" s="77"/>
      <c r="X504" s="77"/>
      <c r="Y504" s="77"/>
      <c r="Z504" s="77"/>
      <c r="AA504" s="77"/>
      <c r="AB504" s="77"/>
      <c r="AC504" s="77"/>
      <c r="AD504" s="77"/>
      <c r="AE504" s="77"/>
      <c r="AF504" s="77"/>
    </row>
    <row r="505">
      <c r="A505" s="85" t="s">
        <v>4764</v>
      </c>
      <c r="B505" s="85" t="s">
        <v>4765</v>
      </c>
      <c r="C505" s="85" t="s">
        <v>3890</v>
      </c>
      <c r="D505" s="85"/>
      <c r="E505" s="85"/>
      <c r="F505" s="85"/>
      <c r="G505" s="86"/>
      <c r="H505" s="86"/>
      <c r="I505" s="86"/>
      <c r="J505" s="87"/>
      <c r="K505" s="88"/>
      <c r="L505" s="77"/>
      <c r="M505" s="77"/>
      <c r="N505" s="77"/>
      <c r="O505" s="77"/>
      <c r="P505" s="77"/>
      <c r="Q505" s="77"/>
      <c r="R505" s="77"/>
      <c r="S505" s="77"/>
      <c r="T505" s="77"/>
      <c r="U505" s="77"/>
      <c r="V505" s="77"/>
      <c r="W505" s="77"/>
      <c r="X505" s="77"/>
      <c r="Y505" s="77"/>
      <c r="Z505" s="77"/>
      <c r="AA505" s="77"/>
      <c r="AB505" s="77"/>
      <c r="AC505" s="77"/>
      <c r="AD505" s="77"/>
      <c r="AE505" s="77"/>
      <c r="AF505" s="77"/>
    </row>
    <row r="506">
      <c r="A506" s="85" t="s">
        <v>4766</v>
      </c>
      <c r="B506" s="85" t="s">
        <v>4767</v>
      </c>
      <c r="C506" s="85" t="s">
        <v>3890</v>
      </c>
      <c r="D506" s="85"/>
      <c r="E506" s="85"/>
      <c r="F506" s="85"/>
      <c r="G506" s="86"/>
      <c r="H506" s="86"/>
      <c r="I506" s="86"/>
      <c r="J506" s="87"/>
      <c r="K506" s="88"/>
      <c r="L506" s="77"/>
      <c r="M506" s="77"/>
      <c r="N506" s="77"/>
      <c r="O506" s="77"/>
      <c r="P506" s="77"/>
      <c r="Q506" s="77"/>
      <c r="R506" s="77"/>
      <c r="S506" s="77"/>
      <c r="T506" s="77"/>
      <c r="U506" s="77"/>
      <c r="V506" s="77"/>
      <c r="W506" s="77"/>
      <c r="X506" s="77"/>
      <c r="Y506" s="77"/>
      <c r="Z506" s="77"/>
      <c r="AA506" s="77"/>
      <c r="AB506" s="77"/>
      <c r="AC506" s="77"/>
      <c r="AD506" s="77"/>
      <c r="AE506" s="77"/>
      <c r="AF506" s="77"/>
    </row>
    <row r="507">
      <c r="A507" s="85" t="s">
        <v>4768</v>
      </c>
      <c r="B507" s="85" t="s">
        <v>4769</v>
      </c>
      <c r="C507" s="85" t="s">
        <v>3890</v>
      </c>
      <c r="D507" s="85"/>
      <c r="E507" s="85"/>
      <c r="F507" s="85"/>
      <c r="G507" s="86"/>
      <c r="H507" s="86"/>
      <c r="I507" s="86"/>
      <c r="J507" s="87"/>
      <c r="K507" s="88"/>
      <c r="L507" s="77"/>
      <c r="M507" s="77"/>
      <c r="N507" s="77"/>
      <c r="O507" s="77"/>
      <c r="P507" s="77"/>
      <c r="Q507" s="77"/>
      <c r="R507" s="77"/>
      <c r="S507" s="77"/>
      <c r="T507" s="77"/>
      <c r="U507" s="77"/>
      <c r="V507" s="77"/>
      <c r="W507" s="77"/>
      <c r="X507" s="77"/>
      <c r="Y507" s="77"/>
      <c r="Z507" s="77"/>
      <c r="AA507" s="77"/>
      <c r="AB507" s="77"/>
      <c r="AC507" s="77"/>
      <c r="AD507" s="77"/>
      <c r="AE507" s="77"/>
      <c r="AF507" s="77"/>
    </row>
    <row r="508">
      <c r="A508" s="85" t="s">
        <v>4770</v>
      </c>
      <c r="B508" s="85" t="s">
        <v>4771</v>
      </c>
      <c r="C508" s="85" t="s">
        <v>3890</v>
      </c>
      <c r="D508" s="85"/>
      <c r="E508" s="85"/>
      <c r="F508" s="85"/>
      <c r="G508" s="86"/>
      <c r="H508" s="86"/>
      <c r="I508" s="86"/>
      <c r="J508" s="87"/>
      <c r="K508" s="88"/>
      <c r="L508" s="77"/>
      <c r="M508" s="77"/>
      <c r="N508" s="77"/>
      <c r="O508" s="77"/>
      <c r="P508" s="77"/>
      <c r="Q508" s="77"/>
      <c r="R508" s="77"/>
      <c r="S508" s="77"/>
      <c r="T508" s="77"/>
      <c r="U508" s="77"/>
      <c r="V508" s="77"/>
      <c r="W508" s="77"/>
      <c r="X508" s="77"/>
      <c r="Y508" s="77"/>
      <c r="Z508" s="77"/>
      <c r="AA508" s="77"/>
      <c r="AB508" s="77"/>
      <c r="AC508" s="77"/>
      <c r="AD508" s="77"/>
      <c r="AE508" s="77"/>
      <c r="AF508" s="77"/>
    </row>
    <row r="509">
      <c r="A509" s="85" t="s">
        <v>4772</v>
      </c>
      <c r="B509" s="85" t="s">
        <v>4773</v>
      </c>
      <c r="C509" s="85" t="s">
        <v>3890</v>
      </c>
      <c r="D509" s="85"/>
      <c r="E509" s="85"/>
      <c r="F509" s="85"/>
      <c r="G509" s="86"/>
      <c r="H509" s="86"/>
      <c r="I509" s="86"/>
      <c r="J509" s="87"/>
      <c r="K509" s="88"/>
      <c r="L509" s="77"/>
      <c r="M509" s="77"/>
      <c r="N509" s="77"/>
      <c r="O509" s="77"/>
      <c r="P509" s="77"/>
      <c r="Q509" s="77"/>
      <c r="R509" s="77"/>
      <c r="S509" s="77"/>
      <c r="T509" s="77"/>
      <c r="U509" s="77"/>
      <c r="V509" s="77"/>
      <c r="W509" s="77"/>
      <c r="X509" s="77"/>
      <c r="Y509" s="77"/>
      <c r="Z509" s="77"/>
      <c r="AA509" s="77"/>
      <c r="AB509" s="77"/>
      <c r="AC509" s="77"/>
      <c r="AD509" s="77"/>
      <c r="AE509" s="77"/>
      <c r="AF509" s="77"/>
    </row>
    <row r="510">
      <c r="A510" s="85" t="s">
        <v>4774</v>
      </c>
      <c r="B510" s="85" t="s">
        <v>4775</v>
      </c>
      <c r="C510" s="85" t="s">
        <v>3890</v>
      </c>
      <c r="D510" s="85"/>
      <c r="E510" s="85"/>
      <c r="F510" s="85"/>
      <c r="G510" s="86"/>
      <c r="H510" s="86"/>
      <c r="I510" s="86"/>
      <c r="J510" s="87"/>
      <c r="K510" s="88"/>
      <c r="L510" s="77"/>
      <c r="M510" s="77"/>
      <c r="N510" s="77"/>
      <c r="O510" s="77"/>
      <c r="P510" s="77"/>
      <c r="Q510" s="77"/>
      <c r="R510" s="77"/>
      <c r="S510" s="77"/>
      <c r="T510" s="77"/>
      <c r="U510" s="77"/>
      <c r="V510" s="77"/>
      <c r="W510" s="77"/>
      <c r="X510" s="77"/>
      <c r="Y510" s="77"/>
      <c r="Z510" s="77"/>
      <c r="AA510" s="77"/>
      <c r="AB510" s="77"/>
      <c r="AC510" s="77"/>
      <c r="AD510" s="77"/>
      <c r="AE510" s="77"/>
      <c r="AF510" s="77"/>
    </row>
    <row r="511">
      <c r="A511" s="85" t="s">
        <v>4776</v>
      </c>
      <c r="B511" s="85" t="s">
        <v>4777</v>
      </c>
      <c r="C511" s="85" t="s">
        <v>3890</v>
      </c>
      <c r="D511" s="85"/>
      <c r="E511" s="85"/>
      <c r="F511" s="85"/>
      <c r="G511" s="86"/>
      <c r="H511" s="86"/>
      <c r="I511" s="86"/>
      <c r="J511" s="87"/>
      <c r="K511" s="88"/>
      <c r="L511" s="77"/>
      <c r="M511" s="77"/>
      <c r="N511" s="77"/>
      <c r="O511" s="77"/>
      <c r="P511" s="77"/>
      <c r="Q511" s="77"/>
      <c r="R511" s="77"/>
      <c r="S511" s="77"/>
      <c r="T511" s="77"/>
      <c r="U511" s="77"/>
      <c r="V511" s="77"/>
      <c r="W511" s="77"/>
      <c r="X511" s="77"/>
      <c r="Y511" s="77"/>
      <c r="Z511" s="77"/>
      <c r="AA511" s="77"/>
      <c r="AB511" s="77"/>
      <c r="AC511" s="77"/>
      <c r="AD511" s="77"/>
      <c r="AE511" s="77"/>
      <c r="AF511" s="77"/>
    </row>
    <row r="512">
      <c r="A512" s="85" t="s">
        <v>4778</v>
      </c>
      <c r="B512" s="85" t="s">
        <v>4779</v>
      </c>
      <c r="C512" s="85" t="s">
        <v>3890</v>
      </c>
      <c r="D512" s="85"/>
      <c r="E512" s="85"/>
      <c r="F512" s="85"/>
      <c r="G512" s="86"/>
      <c r="H512" s="86"/>
      <c r="I512" s="86"/>
      <c r="J512" s="87"/>
      <c r="K512" s="88"/>
      <c r="L512" s="77"/>
      <c r="M512" s="77"/>
      <c r="N512" s="77"/>
      <c r="O512" s="77"/>
      <c r="P512" s="77"/>
      <c r="Q512" s="77"/>
      <c r="R512" s="77"/>
      <c r="S512" s="77"/>
      <c r="T512" s="77"/>
      <c r="U512" s="77"/>
      <c r="V512" s="77"/>
      <c r="W512" s="77"/>
      <c r="X512" s="77"/>
      <c r="Y512" s="77"/>
      <c r="Z512" s="77"/>
      <c r="AA512" s="77"/>
      <c r="AB512" s="77"/>
      <c r="AC512" s="77"/>
      <c r="AD512" s="77"/>
      <c r="AE512" s="77"/>
      <c r="AF512" s="77"/>
    </row>
    <row r="513">
      <c r="A513" s="85" t="s">
        <v>4780</v>
      </c>
      <c r="B513" s="85" t="s">
        <v>4781</v>
      </c>
      <c r="C513" s="85" t="s">
        <v>3890</v>
      </c>
      <c r="D513" s="85"/>
      <c r="E513" s="85"/>
      <c r="F513" s="85"/>
      <c r="G513" s="86"/>
      <c r="H513" s="86"/>
      <c r="I513" s="86"/>
      <c r="J513" s="87"/>
      <c r="K513" s="88"/>
      <c r="L513" s="77"/>
      <c r="M513" s="77"/>
      <c r="N513" s="77"/>
      <c r="O513" s="77"/>
      <c r="P513" s="77"/>
      <c r="Q513" s="77"/>
      <c r="R513" s="77"/>
      <c r="S513" s="77"/>
      <c r="T513" s="77"/>
      <c r="U513" s="77"/>
      <c r="V513" s="77"/>
      <c r="W513" s="77"/>
      <c r="X513" s="77"/>
      <c r="Y513" s="77"/>
      <c r="Z513" s="77"/>
      <c r="AA513" s="77"/>
      <c r="AB513" s="77"/>
      <c r="AC513" s="77"/>
      <c r="AD513" s="77"/>
      <c r="AE513" s="77"/>
      <c r="AF513" s="77"/>
    </row>
    <row r="514">
      <c r="A514" s="85" t="s">
        <v>4782</v>
      </c>
      <c r="B514" s="85" t="s">
        <v>4783</v>
      </c>
      <c r="C514" s="85" t="s">
        <v>3890</v>
      </c>
      <c r="D514" s="85"/>
      <c r="E514" s="85"/>
      <c r="F514" s="85"/>
      <c r="G514" s="86"/>
      <c r="H514" s="86"/>
      <c r="I514" s="86"/>
      <c r="J514" s="87"/>
      <c r="K514" s="88"/>
      <c r="L514" s="77"/>
      <c r="M514" s="77"/>
      <c r="N514" s="77"/>
      <c r="O514" s="77"/>
      <c r="P514" s="77"/>
      <c r="Q514" s="77"/>
      <c r="R514" s="77"/>
      <c r="S514" s="77"/>
      <c r="T514" s="77"/>
      <c r="U514" s="77"/>
      <c r="V514" s="77"/>
      <c r="W514" s="77"/>
      <c r="X514" s="77"/>
      <c r="Y514" s="77"/>
      <c r="Z514" s="77"/>
      <c r="AA514" s="77"/>
      <c r="AB514" s="77"/>
      <c r="AC514" s="77"/>
      <c r="AD514" s="77"/>
      <c r="AE514" s="77"/>
      <c r="AF514" s="77"/>
    </row>
    <row r="515">
      <c r="A515" s="85" t="s">
        <v>4784</v>
      </c>
      <c r="B515" s="85" t="s">
        <v>4785</v>
      </c>
      <c r="C515" s="85" t="s">
        <v>3890</v>
      </c>
      <c r="D515" s="85"/>
      <c r="E515" s="85"/>
      <c r="F515" s="85"/>
      <c r="G515" s="86"/>
      <c r="H515" s="86"/>
      <c r="I515" s="86"/>
      <c r="J515" s="87"/>
      <c r="K515" s="88"/>
      <c r="L515" s="77"/>
      <c r="M515" s="77"/>
      <c r="N515" s="77"/>
      <c r="O515" s="77"/>
      <c r="P515" s="77"/>
      <c r="Q515" s="77"/>
      <c r="R515" s="77"/>
      <c r="S515" s="77"/>
      <c r="T515" s="77"/>
      <c r="U515" s="77"/>
      <c r="V515" s="77"/>
      <c r="W515" s="77"/>
      <c r="X515" s="77"/>
      <c r="Y515" s="77"/>
      <c r="Z515" s="77"/>
      <c r="AA515" s="77"/>
      <c r="AB515" s="77"/>
      <c r="AC515" s="77"/>
      <c r="AD515" s="77"/>
      <c r="AE515" s="77"/>
      <c r="AF515" s="77"/>
    </row>
    <row r="516">
      <c r="A516" s="85" t="s">
        <v>4786</v>
      </c>
      <c r="B516" s="85" t="s">
        <v>4787</v>
      </c>
      <c r="C516" s="85" t="s">
        <v>3879</v>
      </c>
      <c r="D516" s="85"/>
      <c r="E516" s="85"/>
      <c r="F516" s="85"/>
      <c r="G516" s="86"/>
      <c r="H516" s="86"/>
      <c r="I516" s="86"/>
      <c r="J516" s="87"/>
      <c r="K516" s="88"/>
      <c r="L516" s="77"/>
      <c r="M516" s="77"/>
      <c r="N516" s="77"/>
      <c r="O516" s="77"/>
      <c r="P516" s="77"/>
      <c r="Q516" s="77"/>
      <c r="R516" s="77"/>
      <c r="S516" s="77"/>
      <c r="T516" s="77"/>
      <c r="U516" s="77"/>
      <c r="V516" s="77"/>
      <c r="W516" s="77"/>
      <c r="X516" s="77"/>
      <c r="Y516" s="77"/>
      <c r="Z516" s="77"/>
      <c r="AA516" s="77"/>
      <c r="AB516" s="77"/>
      <c r="AC516" s="77"/>
      <c r="AD516" s="77"/>
      <c r="AE516" s="77"/>
      <c r="AF516" s="77"/>
    </row>
    <row r="517">
      <c r="A517" s="85" t="s">
        <v>4788</v>
      </c>
      <c r="B517" s="85" t="s">
        <v>4789</v>
      </c>
      <c r="C517" s="85" t="s">
        <v>3879</v>
      </c>
      <c r="D517" s="85"/>
      <c r="E517" s="85"/>
      <c r="F517" s="85"/>
      <c r="G517" s="86"/>
      <c r="H517" s="86"/>
      <c r="I517" s="86"/>
      <c r="J517" s="87"/>
      <c r="K517" s="88"/>
      <c r="L517" s="77"/>
      <c r="M517" s="77"/>
      <c r="N517" s="77"/>
      <c r="O517" s="77"/>
      <c r="P517" s="77"/>
      <c r="Q517" s="77"/>
      <c r="R517" s="77"/>
      <c r="S517" s="77"/>
      <c r="T517" s="77"/>
      <c r="U517" s="77"/>
      <c r="V517" s="77"/>
      <c r="W517" s="77"/>
      <c r="X517" s="77"/>
      <c r="Y517" s="77"/>
      <c r="Z517" s="77"/>
      <c r="AA517" s="77"/>
      <c r="AB517" s="77"/>
      <c r="AC517" s="77"/>
      <c r="AD517" s="77"/>
      <c r="AE517" s="77"/>
      <c r="AF517" s="77"/>
    </row>
    <row r="518">
      <c r="A518" s="85" t="s">
        <v>4790</v>
      </c>
      <c r="B518" s="85" t="s">
        <v>4791</v>
      </c>
      <c r="C518" s="85" t="s">
        <v>3879</v>
      </c>
      <c r="D518" s="85"/>
      <c r="E518" s="85"/>
      <c r="F518" s="85"/>
      <c r="G518" s="86"/>
      <c r="H518" s="86"/>
      <c r="I518" s="86"/>
      <c r="J518" s="87"/>
      <c r="K518" s="88"/>
      <c r="L518" s="77"/>
      <c r="M518" s="77"/>
      <c r="N518" s="77"/>
      <c r="O518" s="77"/>
      <c r="P518" s="77"/>
      <c r="Q518" s="77"/>
      <c r="R518" s="77"/>
      <c r="S518" s="77"/>
      <c r="T518" s="77"/>
      <c r="U518" s="77"/>
      <c r="V518" s="77"/>
      <c r="W518" s="77"/>
      <c r="X518" s="77"/>
      <c r="Y518" s="77"/>
      <c r="Z518" s="77"/>
      <c r="AA518" s="77"/>
      <c r="AB518" s="77"/>
      <c r="AC518" s="77"/>
      <c r="AD518" s="77"/>
      <c r="AE518" s="77"/>
      <c r="AF518" s="77"/>
    </row>
    <row r="519">
      <c r="A519" s="85" t="s">
        <v>4792</v>
      </c>
      <c r="B519" s="85" t="s">
        <v>4793</v>
      </c>
      <c r="C519" s="85" t="s">
        <v>3879</v>
      </c>
      <c r="D519" s="85"/>
      <c r="E519" s="85"/>
      <c r="F519" s="85"/>
      <c r="G519" s="86"/>
      <c r="H519" s="86"/>
      <c r="I519" s="86"/>
      <c r="J519" s="87"/>
      <c r="K519" s="88"/>
      <c r="L519" s="77"/>
      <c r="M519" s="77"/>
      <c r="N519" s="77"/>
      <c r="O519" s="77"/>
      <c r="P519" s="77"/>
      <c r="Q519" s="77"/>
      <c r="R519" s="77"/>
      <c r="S519" s="77"/>
      <c r="T519" s="77"/>
      <c r="U519" s="77"/>
      <c r="V519" s="77"/>
      <c r="W519" s="77"/>
      <c r="X519" s="77"/>
      <c r="Y519" s="77"/>
      <c r="Z519" s="77"/>
      <c r="AA519" s="77"/>
      <c r="AB519" s="77"/>
      <c r="AC519" s="77"/>
      <c r="AD519" s="77"/>
      <c r="AE519" s="77"/>
      <c r="AF519" s="77"/>
    </row>
    <row r="520">
      <c r="A520" s="85" t="s">
        <v>4794</v>
      </c>
      <c r="B520" s="85" t="s">
        <v>4795</v>
      </c>
      <c r="C520" s="85" t="s">
        <v>3879</v>
      </c>
      <c r="D520" s="85"/>
      <c r="E520" s="85"/>
      <c r="F520" s="85"/>
      <c r="G520" s="86"/>
      <c r="H520" s="86"/>
      <c r="I520" s="86"/>
      <c r="J520" s="87"/>
      <c r="K520" s="88"/>
      <c r="L520" s="77"/>
      <c r="M520" s="77"/>
      <c r="N520" s="77"/>
      <c r="O520" s="77"/>
      <c r="P520" s="77"/>
      <c r="Q520" s="77"/>
      <c r="R520" s="77"/>
      <c r="S520" s="77"/>
      <c r="T520" s="77"/>
      <c r="U520" s="77"/>
      <c r="V520" s="77"/>
      <c r="W520" s="77"/>
      <c r="X520" s="77"/>
      <c r="Y520" s="77"/>
      <c r="Z520" s="77"/>
      <c r="AA520" s="77"/>
      <c r="AB520" s="77"/>
      <c r="AC520" s="77"/>
      <c r="AD520" s="77"/>
      <c r="AE520" s="77"/>
      <c r="AF520" s="77"/>
    </row>
    <row r="521">
      <c r="A521" s="85" t="s">
        <v>4796</v>
      </c>
      <c r="B521" s="85" t="s">
        <v>4797</v>
      </c>
      <c r="C521" s="85" t="s">
        <v>3879</v>
      </c>
      <c r="D521" s="85"/>
      <c r="E521" s="85"/>
      <c r="F521" s="85"/>
      <c r="G521" s="86"/>
      <c r="H521" s="86"/>
      <c r="I521" s="86"/>
      <c r="J521" s="87"/>
      <c r="K521" s="88"/>
      <c r="L521" s="77"/>
      <c r="M521" s="77"/>
      <c r="N521" s="77"/>
      <c r="O521" s="77"/>
      <c r="P521" s="77"/>
      <c r="Q521" s="77"/>
      <c r="R521" s="77"/>
      <c r="S521" s="77"/>
      <c r="T521" s="77"/>
      <c r="U521" s="77"/>
      <c r="V521" s="77"/>
      <c r="W521" s="77"/>
      <c r="X521" s="77"/>
      <c r="Y521" s="77"/>
      <c r="Z521" s="77"/>
      <c r="AA521" s="77"/>
      <c r="AB521" s="77"/>
      <c r="AC521" s="77"/>
      <c r="AD521" s="77"/>
      <c r="AE521" s="77"/>
      <c r="AF521" s="77"/>
    </row>
    <row r="522">
      <c r="A522" s="85" t="s">
        <v>4798</v>
      </c>
      <c r="B522" s="85" t="s">
        <v>4799</v>
      </c>
      <c r="C522" s="85" t="s">
        <v>3879</v>
      </c>
      <c r="D522" s="85"/>
      <c r="E522" s="85"/>
      <c r="F522" s="85"/>
      <c r="G522" s="86"/>
      <c r="H522" s="86"/>
      <c r="I522" s="86"/>
      <c r="J522" s="87"/>
      <c r="K522" s="88"/>
      <c r="L522" s="77"/>
      <c r="M522" s="77"/>
      <c r="N522" s="77"/>
      <c r="O522" s="77"/>
      <c r="P522" s="77"/>
      <c r="Q522" s="77"/>
      <c r="R522" s="77"/>
      <c r="S522" s="77"/>
      <c r="T522" s="77"/>
      <c r="U522" s="77"/>
      <c r="V522" s="77"/>
      <c r="W522" s="77"/>
      <c r="X522" s="77"/>
      <c r="Y522" s="77"/>
      <c r="Z522" s="77"/>
      <c r="AA522" s="77"/>
      <c r="AB522" s="77"/>
      <c r="AC522" s="77"/>
      <c r="AD522" s="77"/>
      <c r="AE522" s="77"/>
      <c r="AF522" s="77"/>
    </row>
    <row r="523">
      <c r="A523" s="85" t="s">
        <v>4800</v>
      </c>
      <c r="B523" s="85" t="s">
        <v>4801</v>
      </c>
      <c r="C523" s="85" t="s">
        <v>3890</v>
      </c>
      <c r="D523" s="85"/>
      <c r="E523" s="85"/>
      <c r="F523" s="85"/>
      <c r="G523" s="86"/>
      <c r="H523" s="86"/>
      <c r="I523" s="86"/>
      <c r="J523" s="87"/>
      <c r="K523" s="88"/>
      <c r="L523" s="77"/>
      <c r="M523" s="77"/>
      <c r="N523" s="77"/>
      <c r="O523" s="77"/>
      <c r="P523" s="77"/>
      <c r="Q523" s="77"/>
      <c r="R523" s="77"/>
      <c r="S523" s="77"/>
      <c r="T523" s="77"/>
      <c r="U523" s="77"/>
      <c r="V523" s="77"/>
      <c r="W523" s="77"/>
      <c r="X523" s="77"/>
      <c r="Y523" s="77"/>
      <c r="Z523" s="77"/>
      <c r="AA523" s="77"/>
      <c r="AB523" s="77"/>
      <c r="AC523" s="77"/>
      <c r="AD523" s="77"/>
      <c r="AE523" s="77"/>
      <c r="AF523" s="77"/>
    </row>
    <row r="524">
      <c r="A524" s="85" t="s">
        <v>4802</v>
      </c>
      <c r="B524" s="85" t="s">
        <v>4803</v>
      </c>
      <c r="C524" s="85" t="s">
        <v>3890</v>
      </c>
      <c r="D524" s="85"/>
      <c r="E524" s="85"/>
      <c r="F524" s="85"/>
      <c r="G524" s="86"/>
      <c r="H524" s="86"/>
      <c r="I524" s="86"/>
      <c r="J524" s="87"/>
      <c r="K524" s="88"/>
      <c r="L524" s="77"/>
      <c r="M524" s="77"/>
      <c r="N524" s="77"/>
      <c r="O524" s="77"/>
      <c r="P524" s="77"/>
      <c r="Q524" s="77"/>
      <c r="R524" s="77"/>
      <c r="S524" s="77"/>
      <c r="T524" s="77"/>
      <c r="U524" s="77"/>
      <c r="V524" s="77"/>
      <c r="W524" s="77"/>
      <c r="X524" s="77"/>
      <c r="Y524" s="77"/>
      <c r="Z524" s="77"/>
      <c r="AA524" s="77"/>
      <c r="AB524" s="77"/>
      <c r="AC524" s="77"/>
      <c r="AD524" s="77"/>
      <c r="AE524" s="77"/>
      <c r="AF524" s="77"/>
    </row>
    <row r="525">
      <c r="A525" s="85" t="s">
        <v>4804</v>
      </c>
      <c r="B525" s="85" t="s">
        <v>4805</v>
      </c>
      <c r="C525" s="85" t="s">
        <v>3890</v>
      </c>
      <c r="D525" s="85"/>
      <c r="E525" s="85"/>
      <c r="F525" s="85"/>
      <c r="G525" s="86"/>
      <c r="H525" s="86"/>
      <c r="I525" s="86"/>
      <c r="J525" s="87"/>
      <c r="K525" s="88"/>
      <c r="L525" s="77"/>
      <c r="M525" s="77"/>
      <c r="N525" s="77"/>
      <c r="O525" s="77"/>
      <c r="P525" s="77"/>
      <c r="Q525" s="77"/>
      <c r="R525" s="77"/>
      <c r="S525" s="77"/>
      <c r="T525" s="77"/>
      <c r="U525" s="77"/>
      <c r="V525" s="77"/>
      <c r="W525" s="77"/>
      <c r="X525" s="77"/>
      <c r="Y525" s="77"/>
      <c r="Z525" s="77"/>
      <c r="AA525" s="77"/>
      <c r="AB525" s="77"/>
      <c r="AC525" s="77"/>
      <c r="AD525" s="77"/>
      <c r="AE525" s="77"/>
      <c r="AF525" s="77"/>
    </row>
    <row r="526">
      <c r="A526" s="85" t="s">
        <v>4806</v>
      </c>
      <c r="B526" s="85" t="s">
        <v>4807</v>
      </c>
      <c r="C526" s="85" t="s">
        <v>3890</v>
      </c>
      <c r="D526" s="85"/>
      <c r="E526" s="85"/>
      <c r="F526" s="85"/>
      <c r="G526" s="86"/>
      <c r="H526" s="86"/>
      <c r="I526" s="86"/>
      <c r="J526" s="87"/>
      <c r="K526" s="88"/>
      <c r="L526" s="77"/>
      <c r="M526" s="77"/>
      <c r="N526" s="77"/>
      <c r="O526" s="77"/>
      <c r="P526" s="77"/>
      <c r="Q526" s="77"/>
      <c r="R526" s="77"/>
      <c r="S526" s="77"/>
      <c r="T526" s="77"/>
      <c r="U526" s="77"/>
      <c r="V526" s="77"/>
      <c r="W526" s="77"/>
      <c r="X526" s="77"/>
      <c r="Y526" s="77"/>
      <c r="Z526" s="77"/>
      <c r="AA526" s="77"/>
      <c r="AB526" s="77"/>
      <c r="AC526" s="77"/>
      <c r="AD526" s="77"/>
      <c r="AE526" s="77"/>
      <c r="AF526" s="77"/>
    </row>
    <row r="527">
      <c r="A527" s="85" t="s">
        <v>4808</v>
      </c>
      <c r="B527" s="85" t="s">
        <v>4809</v>
      </c>
      <c r="C527" s="85" t="s">
        <v>3890</v>
      </c>
      <c r="D527" s="85"/>
      <c r="E527" s="85"/>
      <c r="F527" s="85"/>
      <c r="G527" s="86"/>
      <c r="H527" s="86"/>
      <c r="I527" s="86"/>
      <c r="J527" s="87"/>
      <c r="K527" s="88"/>
      <c r="L527" s="77"/>
      <c r="M527" s="77"/>
      <c r="N527" s="77"/>
      <c r="O527" s="77"/>
      <c r="P527" s="77"/>
      <c r="Q527" s="77"/>
      <c r="R527" s="77"/>
      <c r="S527" s="77"/>
      <c r="T527" s="77"/>
      <c r="U527" s="77"/>
      <c r="V527" s="77"/>
      <c r="W527" s="77"/>
      <c r="X527" s="77"/>
      <c r="Y527" s="77"/>
      <c r="Z527" s="77"/>
      <c r="AA527" s="77"/>
      <c r="AB527" s="77"/>
      <c r="AC527" s="77"/>
      <c r="AD527" s="77"/>
      <c r="AE527" s="77"/>
      <c r="AF527" s="77"/>
    </row>
    <row r="528">
      <c r="A528" s="85" t="s">
        <v>4810</v>
      </c>
      <c r="B528" s="85" t="s">
        <v>4811</v>
      </c>
      <c r="C528" s="85" t="s">
        <v>3890</v>
      </c>
      <c r="D528" s="85"/>
      <c r="E528" s="85"/>
      <c r="F528" s="85"/>
      <c r="G528" s="86"/>
      <c r="H528" s="86"/>
      <c r="I528" s="86"/>
      <c r="J528" s="87"/>
      <c r="K528" s="88"/>
      <c r="L528" s="77"/>
      <c r="M528" s="77"/>
      <c r="N528" s="77"/>
      <c r="O528" s="77"/>
      <c r="P528" s="77"/>
      <c r="Q528" s="77"/>
      <c r="R528" s="77"/>
      <c r="S528" s="77"/>
      <c r="T528" s="77"/>
      <c r="U528" s="77"/>
      <c r="V528" s="77"/>
      <c r="W528" s="77"/>
      <c r="X528" s="77"/>
      <c r="Y528" s="77"/>
      <c r="Z528" s="77"/>
      <c r="AA528" s="77"/>
      <c r="AB528" s="77"/>
      <c r="AC528" s="77"/>
      <c r="AD528" s="77"/>
      <c r="AE528" s="77"/>
      <c r="AF528" s="77"/>
    </row>
    <row r="529">
      <c r="A529" s="85" t="s">
        <v>4812</v>
      </c>
      <c r="B529" s="85" t="s">
        <v>4813</v>
      </c>
      <c r="C529" s="85" t="s">
        <v>3890</v>
      </c>
      <c r="D529" s="85"/>
      <c r="E529" s="85"/>
      <c r="F529" s="85"/>
      <c r="G529" s="86"/>
      <c r="H529" s="86"/>
      <c r="I529" s="86"/>
      <c r="J529" s="87"/>
      <c r="K529" s="88"/>
      <c r="L529" s="77"/>
      <c r="M529" s="77"/>
      <c r="N529" s="77"/>
      <c r="O529" s="77"/>
      <c r="P529" s="77"/>
      <c r="Q529" s="77"/>
      <c r="R529" s="77"/>
      <c r="S529" s="77"/>
      <c r="T529" s="77"/>
      <c r="U529" s="77"/>
      <c r="V529" s="77"/>
      <c r="W529" s="77"/>
      <c r="X529" s="77"/>
      <c r="Y529" s="77"/>
      <c r="Z529" s="77"/>
      <c r="AA529" s="77"/>
      <c r="AB529" s="77"/>
      <c r="AC529" s="77"/>
      <c r="AD529" s="77"/>
      <c r="AE529" s="77"/>
      <c r="AF529" s="77"/>
    </row>
    <row r="530">
      <c r="A530" s="85" t="s">
        <v>4814</v>
      </c>
      <c r="B530" s="85" t="s">
        <v>4815</v>
      </c>
      <c r="C530" s="85" t="s">
        <v>3890</v>
      </c>
      <c r="D530" s="85"/>
      <c r="E530" s="85"/>
      <c r="F530" s="85"/>
      <c r="G530" s="86"/>
      <c r="H530" s="86"/>
      <c r="I530" s="86"/>
      <c r="J530" s="87"/>
      <c r="K530" s="88"/>
      <c r="L530" s="77"/>
      <c r="M530" s="77"/>
      <c r="N530" s="77"/>
      <c r="O530" s="77"/>
      <c r="P530" s="77"/>
      <c r="Q530" s="77"/>
      <c r="R530" s="77"/>
      <c r="S530" s="77"/>
      <c r="T530" s="77"/>
      <c r="U530" s="77"/>
      <c r="V530" s="77"/>
      <c r="W530" s="77"/>
      <c r="X530" s="77"/>
      <c r="Y530" s="77"/>
      <c r="Z530" s="77"/>
      <c r="AA530" s="77"/>
      <c r="AB530" s="77"/>
      <c r="AC530" s="77"/>
      <c r="AD530" s="77"/>
      <c r="AE530" s="77"/>
      <c r="AF530" s="77"/>
    </row>
    <row r="531">
      <c r="A531" s="85" t="s">
        <v>4816</v>
      </c>
      <c r="B531" s="85" t="s">
        <v>4817</v>
      </c>
      <c r="C531" s="85" t="s">
        <v>3890</v>
      </c>
      <c r="D531" s="85"/>
      <c r="E531" s="85"/>
      <c r="F531" s="85"/>
      <c r="G531" s="86"/>
      <c r="H531" s="86"/>
      <c r="I531" s="86"/>
      <c r="J531" s="87"/>
      <c r="K531" s="88"/>
      <c r="L531" s="77"/>
      <c r="M531" s="77"/>
      <c r="N531" s="77"/>
      <c r="O531" s="77"/>
      <c r="P531" s="77"/>
      <c r="Q531" s="77"/>
      <c r="R531" s="77"/>
      <c r="S531" s="77"/>
      <c r="T531" s="77"/>
      <c r="U531" s="77"/>
      <c r="V531" s="77"/>
      <c r="W531" s="77"/>
      <c r="X531" s="77"/>
      <c r="Y531" s="77"/>
      <c r="Z531" s="77"/>
      <c r="AA531" s="77"/>
      <c r="AB531" s="77"/>
      <c r="AC531" s="77"/>
      <c r="AD531" s="77"/>
      <c r="AE531" s="77"/>
      <c r="AF531" s="77"/>
    </row>
    <row r="532">
      <c r="A532" s="85" t="s">
        <v>4818</v>
      </c>
      <c r="B532" s="85" t="s">
        <v>4819</v>
      </c>
      <c r="C532" s="85" t="s">
        <v>3890</v>
      </c>
      <c r="D532" s="85"/>
      <c r="E532" s="85"/>
      <c r="F532" s="85"/>
      <c r="G532" s="86"/>
      <c r="H532" s="86"/>
      <c r="I532" s="86"/>
      <c r="J532" s="87"/>
      <c r="K532" s="88"/>
      <c r="L532" s="77"/>
      <c r="M532" s="77"/>
      <c r="N532" s="77"/>
      <c r="O532" s="77"/>
      <c r="P532" s="77"/>
      <c r="Q532" s="77"/>
      <c r="R532" s="77"/>
      <c r="S532" s="77"/>
      <c r="T532" s="77"/>
      <c r="U532" s="77"/>
      <c r="V532" s="77"/>
      <c r="W532" s="77"/>
      <c r="X532" s="77"/>
      <c r="Y532" s="77"/>
      <c r="Z532" s="77"/>
      <c r="AA532" s="77"/>
      <c r="AB532" s="77"/>
      <c r="AC532" s="77"/>
      <c r="AD532" s="77"/>
      <c r="AE532" s="77"/>
      <c r="AF532" s="77"/>
    </row>
    <row r="533">
      <c r="A533" s="85" t="s">
        <v>4820</v>
      </c>
      <c r="B533" s="85" t="s">
        <v>4821</v>
      </c>
      <c r="C533" s="85" t="s">
        <v>3890</v>
      </c>
      <c r="D533" s="85"/>
      <c r="E533" s="85"/>
      <c r="F533" s="85"/>
      <c r="G533" s="86"/>
      <c r="H533" s="86"/>
      <c r="I533" s="86"/>
      <c r="J533" s="87"/>
      <c r="K533" s="88"/>
      <c r="L533" s="77"/>
      <c r="M533" s="77"/>
      <c r="N533" s="77"/>
      <c r="O533" s="77"/>
      <c r="P533" s="77"/>
      <c r="Q533" s="77"/>
      <c r="R533" s="77"/>
      <c r="S533" s="77"/>
      <c r="T533" s="77"/>
      <c r="U533" s="77"/>
      <c r="V533" s="77"/>
      <c r="W533" s="77"/>
      <c r="X533" s="77"/>
      <c r="Y533" s="77"/>
      <c r="Z533" s="77"/>
      <c r="AA533" s="77"/>
      <c r="AB533" s="77"/>
      <c r="AC533" s="77"/>
      <c r="AD533" s="77"/>
      <c r="AE533" s="77"/>
      <c r="AF533" s="77"/>
    </row>
    <row r="534">
      <c r="A534" s="85" t="s">
        <v>4822</v>
      </c>
      <c r="B534" s="85" t="s">
        <v>4823</v>
      </c>
      <c r="C534" s="85" t="s">
        <v>3890</v>
      </c>
      <c r="D534" s="85"/>
      <c r="E534" s="85"/>
      <c r="F534" s="85"/>
      <c r="G534" s="86"/>
      <c r="H534" s="86"/>
      <c r="I534" s="86"/>
      <c r="J534" s="87"/>
      <c r="K534" s="88"/>
      <c r="L534" s="77"/>
      <c r="M534" s="77"/>
      <c r="N534" s="77"/>
      <c r="O534" s="77"/>
      <c r="P534" s="77"/>
      <c r="Q534" s="77"/>
      <c r="R534" s="77"/>
      <c r="S534" s="77"/>
      <c r="T534" s="77"/>
      <c r="U534" s="77"/>
      <c r="V534" s="77"/>
      <c r="W534" s="77"/>
      <c r="X534" s="77"/>
      <c r="Y534" s="77"/>
      <c r="Z534" s="77"/>
      <c r="AA534" s="77"/>
      <c r="AB534" s="77"/>
      <c r="AC534" s="77"/>
      <c r="AD534" s="77"/>
      <c r="AE534" s="77"/>
      <c r="AF534" s="77"/>
    </row>
    <row r="535">
      <c r="A535" s="85" t="s">
        <v>4824</v>
      </c>
      <c r="B535" s="85" t="s">
        <v>4825</v>
      </c>
      <c r="C535" s="85" t="s">
        <v>3890</v>
      </c>
      <c r="D535" s="85"/>
      <c r="E535" s="85"/>
      <c r="F535" s="85"/>
      <c r="G535" s="86"/>
      <c r="H535" s="86"/>
      <c r="I535" s="86"/>
      <c r="J535" s="87"/>
      <c r="K535" s="88"/>
      <c r="L535" s="77"/>
      <c r="M535" s="77"/>
      <c r="N535" s="77"/>
      <c r="O535" s="77"/>
      <c r="P535" s="77"/>
      <c r="Q535" s="77"/>
      <c r="R535" s="77"/>
      <c r="S535" s="77"/>
      <c r="T535" s="77"/>
      <c r="U535" s="77"/>
      <c r="V535" s="77"/>
      <c r="W535" s="77"/>
      <c r="X535" s="77"/>
      <c r="Y535" s="77"/>
      <c r="Z535" s="77"/>
      <c r="AA535" s="77"/>
      <c r="AB535" s="77"/>
      <c r="AC535" s="77"/>
      <c r="AD535" s="77"/>
      <c r="AE535" s="77"/>
      <c r="AF535" s="77"/>
    </row>
    <row r="536">
      <c r="A536" s="85" t="s">
        <v>4826</v>
      </c>
      <c r="B536" s="85" t="s">
        <v>4827</v>
      </c>
      <c r="C536" s="85" t="s">
        <v>3890</v>
      </c>
      <c r="D536" s="85"/>
      <c r="E536" s="85"/>
      <c r="F536" s="85"/>
      <c r="G536" s="86"/>
      <c r="H536" s="86"/>
      <c r="I536" s="86"/>
      <c r="J536" s="87"/>
      <c r="K536" s="88"/>
      <c r="L536" s="77"/>
      <c r="M536" s="77"/>
      <c r="N536" s="77"/>
      <c r="O536" s="77"/>
      <c r="P536" s="77"/>
      <c r="Q536" s="77"/>
      <c r="R536" s="77"/>
      <c r="S536" s="77"/>
      <c r="T536" s="77"/>
      <c r="U536" s="77"/>
      <c r="V536" s="77"/>
      <c r="W536" s="77"/>
      <c r="X536" s="77"/>
      <c r="Y536" s="77"/>
      <c r="Z536" s="77"/>
      <c r="AA536" s="77"/>
      <c r="AB536" s="77"/>
      <c r="AC536" s="77"/>
      <c r="AD536" s="77"/>
      <c r="AE536" s="77"/>
      <c r="AF536" s="77"/>
    </row>
    <row r="537">
      <c r="A537" s="85" t="s">
        <v>4828</v>
      </c>
      <c r="B537" s="85" t="s">
        <v>4829</v>
      </c>
      <c r="C537" s="85" t="s">
        <v>3890</v>
      </c>
      <c r="D537" s="85"/>
      <c r="E537" s="85"/>
      <c r="F537" s="85"/>
      <c r="G537" s="86"/>
      <c r="H537" s="86"/>
      <c r="I537" s="86"/>
      <c r="J537" s="87"/>
      <c r="K537" s="88"/>
      <c r="L537" s="77"/>
      <c r="M537" s="77"/>
      <c r="N537" s="77"/>
      <c r="O537" s="77"/>
      <c r="P537" s="77"/>
      <c r="Q537" s="77"/>
      <c r="R537" s="77"/>
      <c r="S537" s="77"/>
      <c r="T537" s="77"/>
      <c r="U537" s="77"/>
      <c r="V537" s="77"/>
      <c r="W537" s="77"/>
      <c r="X537" s="77"/>
      <c r="Y537" s="77"/>
      <c r="Z537" s="77"/>
      <c r="AA537" s="77"/>
      <c r="AB537" s="77"/>
      <c r="AC537" s="77"/>
      <c r="AD537" s="77"/>
      <c r="AE537" s="77"/>
      <c r="AF537" s="77"/>
    </row>
    <row r="538">
      <c r="A538" s="85" t="s">
        <v>4830</v>
      </c>
      <c r="B538" s="85" t="s">
        <v>4831</v>
      </c>
      <c r="C538" s="85" t="s">
        <v>3890</v>
      </c>
      <c r="D538" s="85"/>
      <c r="E538" s="85"/>
      <c r="F538" s="85"/>
      <c r="G538" s="86"/>
      <c r="H538" s="86"/>
      <c r="I538" s="86"/>
      <c r="J538" s="87"/>
      <c r="K538" s="88"/>
      <c r="L538" s="77"/>
      <c r="M538" s="77"/>
      <c r="N538" s="77"/>
      <c r="O538" s="77"/>
      <c r="P538" s="77"/>
      <c r="Q538" s="77"/>
      <c r="R538" s="77"/>
      <c r="S538" s="77"/>
      <c r="T538" s="77"/>
      <c r="U538" s="77"/>
      <c r="V538" s="77"/>
      <c r="W538" s="77"/>
      <c r="X538" s="77"/>
      <c r="Y538" s="77"/>
      <c r="Z538" s="77"/>
      <c r="AA538" s="77"/>
      <c r="AB538" s="77"/>
      <c r="AC538" s="77"/>
      <c r="AD538" s="77"/>
      <c r="AE538" s="77"/>
      <c r="AF538" s="77"/>
    </row>
    <row r="539">
      <c r="A539" s="85" t="s">
        <v>4832</v>
      </c>
      <c r="B539" s="85" t="s">
        <v>4833</v>
      </c>
      <c r="C539" s="85" t="s">
        <v>3890</v>
      </c>
      <c r="D539" s="85"/>
      <c r="E539" s="85"/>
      <c r="F539" s="85"/>
      <c r="G539" s="86"/>
      <c r="H539" s="86"/>
      <c r="I539" s="86"/>
      <c r="J539" s="87"/>
      <c r="K539" s="88"/>
      <c r="L539" s="77"/>
      <c r="M539" s="77"/>
      <c r="N539" s="77"/>
      <c r="O539" s="77"/>
      <c r="P539" s="77"/>
      <c r="Q539" s="77"/>
      <c r="R539" s="77"/>
      <c r="S539" s="77"/>
      <c r="T539" s="77"/>
      <c r="U539" s="77"/>
      <c r="V539" s="77"/>
      <c r="W539" s="77"/>
      <c r="X539" s="77"/>
      <c r="Y539" s="77"/>
      <c r="Z539" s="77"/>
      <c r="AA539" s="77"/>
      <c r="AB539" s="77"/>
      <c r="AC539" s="77"/>
      <c r="AD539" s="77"/>
      <c r="AE539" s="77"/>
      <c r="AF539" s="77"/>
    </row>
    <row r="540">
      <c r="A540" s="85" t="s">
        <v>4834</v>
      </c>
      <c r="B540" s="85" t="s">
        <v>4835</v>
      </c>
      <c r="C540" s="85" t="s">
        <v>3890</v>
      </c>
      <c r="D540" s="85"/>
      <c r="E540" s="85"/>
      <c r="F540" s="85"/>
      <c r="G540" s="86"/>
      <c r="H540" s="86"/>
      <c r="I540" s="86"/>
      <c r="J540" s="87"/>
      <c r="K540" s="88"/>
      <c r="L540" s="77"/>
      <c r="M540" s="77"/>
      <c r="N540" s="77"/>
      <c r="O540" s="77"/>
      <c r="P540" s="77"/>
      <c r="Q540" s="77"/>
      <c r="R540" s="77"/>
      <c r="S540" s="77"/>
      <c r="T540" s="77"/>
      <c r="U540" s="77"/>
      <c r="V540" s="77"/>
      <c r="W540" s="77"/>
      <c r="X540" s="77"/>
      <c r="Y540" s="77"/>
      <c r="Z540" s="77"/>
      <c r="AA540" s="77"/>
      <c r="AB540" s="77"/>
      <c r="AC540" s="77"/>
      <c r="AD540" s="77"/>
      <c r="AE540" s="77"/>
      <c r="AF540" s="77"/>
    </row>
    <row r="541">
      <c r="A541" s="85" t="s">
        <v>4836</v>
      </c>
      <c r="B541" s="85" t="s">
        <v>4837</v>
      </c>
      <c r="C541" s="85" t="s">
        <v>3890</v>
      </c>
      <c r="D541" s="85"/>
      <c r="E541" s="85"/>
      <c r="F541" s="85"/>
      <c r="G541" s="86"/>
      <c r="H541" s="86"/>
      <c r="I541" s="86"/>
      <c r="J541" s="87"/>
      <c r="K541" s="88"/>
      <c r="L541" s="77"/>
      <c r="M541" s="77"/>
      <c r="N541" s="77"/>
      <c r="O541" s="77"/>
      <c r="P541" s="77"/>
      <c r="Q541" s="77"/>
      <c r="R541" s="77"/>
      <c r="S541" s="77"/>
      <c r="T541" s="77"/>
      <c r="U541" s="77"/>
      <c r="V541" s="77"/>
      <c r="W541" s="77"/>
      <c r="X541" s="77"/>
      <c r="Y541" s="77"/>
      <c r="Z541" s="77"/>
      <c r="AA541" s="77"/>
      <c r="AB541" s="77"/>
      <c r="AC541" s="77"/>
      <c r="AD541" s="77"/>
      <c r="AE541" s="77"/>
      <c r="AF541" s="77"/>
    </row>
    <row r="542">
      <c r="A542" s="85" t="s">
        <v>4838</v>
      </c>
      <c r="B542" s="85" t="s">
        <v>4839</v>
      </c>
      <c r="C542" s="85" t="s">
        <v>3890</v>
      </c>
      <c r="D542" s="85"/>
      <c r="E542" s="85"/>
      <c r="F542" s="85"/>
      <c r="G542" s="86"/>
      <c r="H542" s="86"/>
      <c r="I542" s="86"/>
      <c r="J542" s="87"/>
      <c r="K542" s="88"/>
      <c r="L542" s="77"/>
      <c r="M542" s="77"/>
      <c r="N542" s="77"/>
      <c r="O542" s="77"/>
      <c r="P542" s="77"/>
      <c r="Q542" s="77"/>
      <c r="R542" s="77"/>
      <c r="S542" s="77"/>
      <c r="T542" s="77"/>
      <c r="U542" s="77"/>
      <c r="V542" s="77"/>
      <c r="W542" s="77"/>
      <c r="X542" s="77"/>
      <c r="Y542" s="77"/>
      <c r="Z542" s="77"/>
      <c r="AA542" s="77"/>
      <c r="AB542" s="77"/>
      <c r="AC542" s="77"/>
      <c r="AD542" s="77"/>
      <c r="AE542" s="77"/>
      <c r="AF542" s="77"/>
    </row>
    <row r="543">
      <c r="A543" s="85" t="s">
        <v>4840</v>
      </c>
      <c r="B543" s="85" t="s">
        <v>4841</v>
      </c>
      <c r="C543" s="85" t="s">
        <v>3890</v>
      </c>
      <c r="D543" s="85"/>
      <c r="E543" s="85"/>
      <c r="F543" s="85"/>
      <c r="G543" s="86"/>
      <c r="H543" s="86"/>
      <c r="I543" s="86"/>
      <c r="J543" s="87"/>
      <c r="K543" s="88"/>
      <c r="L543" s="77"/>
      <c r="M543" s="77"/>
      <c r="N543" s="77"/>
      <c r="O543" s="77"/>
      <c r="P543" s="77"/>
      <c r="Q543" s="77"/>
      <c r="R543" s="77"/>
      <c r="S543" s="77"/>
      <c r="T543" s="77"/>
      <c r="U543" s="77"/>
      <c r="V543" s="77"/>
      <c r="W543" s="77"/>
      <c r="X543" s="77"/>
      <c r="Y543" s="77"/>
      <c r="Z543" s="77"/>
      <c r="AA543" s="77"/>
      <c r="AB543" s="77"/>
      <c r="AC543" s="77"/>
      <c r="AD543" s="77"/>
      <c r="AE543" s="77"/>
      <c r="AF543" s="77"/>
    </row>
    <row r="544">
      <c r="A544" s="85" t="s">
        <v>4842</v>
      </c>
      <c r="B544" s="85" t="s">
        <v>4843</v>
      </c>
      <c r="C544" s="85" t="s">
        <v>3890</v>
      </c>
      <c r="D544" s="85"/>
      <c r="E544" s="85"/>
      <c r="F544" s="85"/>
      <c r="G544" s="86"/>
      <c r="H544" s="86"/>
      <c r="I544" s="86"/>
      <c r="J544" s="87"/>
      <c r="K544" s="88"/>
      <c r="L544" s="77"/>
      <c r="M544" s="77"/>
      <c r="N544" s="77"/>
      <c r="O544" s="77"/>
      <c r="P544" s="77"/>
      <c r="Q544" s="77"/>
      <c r="R544" s="77"/>
      <c r="S544" s="77"/>
      <c r="T544" s="77"/>
      <c r="U544" s="77"/>
      <c r="V544" s="77"/>
      <c r="W544" s="77"/>
      <c r="X544" s="77"/>
      <c r="Y544" s="77"/>
      <c r="Z544" s="77"/>
      <c r="AA544" s="77"/>
      <c r="AB544" s="77"/>
      <c r="AC544" s="77"/>
      <c r="AD544" s="77"/>
      <c r="AE544" s="77"/>
      <c r="AF544" s="77"/>
    </row>
    <row r="545">
      <c r="A545" s="85" t="s">
        <v>4844</v>
      </c>
      <c r="B545" s="85" t="s">
        <v>4845</v>
      </c>
      <c r="C545" s="85" t="s">
        <v>3890</v>
      </c>
      <c r="D545" s="85"/>
      <c r="E545" s="85"/>
      <c r="F545" s="85"/>
      <c r="G545" s="86"/>
      <c r="H545" s="86"/>
      <c r="I545" s="86"/>
      <c r="J545" s="87"/>
      <c r="K545" s="88"/>
      <c r="L545" s="77"/>
      <c r="M545" s="77"/>
      <c r="N545" s="77"/>
      <c r="O545" s="77"/>
      <c r="P545" s="77"/>
      <c r="Q545" s="77"/>
      <c r="R545" s="77"/>
      <c r="S545" s="77"/>
      <c r="T545" s="77"/>
      <c r="U545" s="77"/>
      <c r="V545" s="77"/>
      <c r="W545" s="77"/>
      <c r="X545" s="77"/>
      <c r="Y545" s="77"/>
      <c r="Z545" s="77"/>
      <c r="AA545" s="77"/>
      <c r="AB545" s="77"/>
      <c r="AC545" s="77"/>
      <c r="AD545" s="77"/>
      <c r="AE545" s="77"/>
      <c r="AF545" s="77"/>
    </row>
    <row r="546">
      <c r="A546" s="85" t="s">
        <v>4846</v>
      </c>
      <c r="B546" s="85" t="s">
        <v>4847</v>
      </c>
      <c r="C546" s="85" t="s">
        <v>3890</v>
      </c>
      <c r="D546" s="85"/>
      <c r="E546" s="85"/>
      <c r="F546" s="85"/>
      <c r="G546" s="86"/>
      <c r="H546" s="86"/>
      <c r="I546" s="86"/>
      <c r="J546" s="87"/>
      <c r="K546" s="88"/>
      <c r="L546" s="77"/>
      <c r="M546" s="77"/>
      <c r="N546" s="77"/>
      <c r="O546" s="77"/>
      <c r="P546" s="77"/>
      <c r="Q546" s="77"/>
      <c r="R546" s="77"/>
      <c r="S546" s="77"/>
      <c r="T546" s="77"/>
      <c r="U546" s="77"/>
      <c r="V546" s="77"/>
      <c r="W546" s="77"/>
      <c r="X546" s="77"/>
      <c r="Y546" s="77"/>
      <c r="Z546" s="77"/>
      <c r="AA546" s="77"/>
      <c r="AB546" s="77"/>
      <c r="AC546" s="77"/>
      <c r="AD546" s="77"/>
      <c r="AE546" s="77"/>
      <c r="AF546" s="77"/>
    </row>
    <row r="547">
      <c r="A547" s="85" t="s">
        <v>4848</v>
      </c>
      <c r="B547" s="85" t="s">
        <v>4849</v>
      </c>
      <c r="C547" s="85" t="s">
        <v>3890</v>
      </c>
      <c r="D547" s="85"/>
      <c r="E547" s="85"/>
      <c r="F547" s="85"/>
      <c r="G547" s="86"/>
      <c r="H547" s="86"/>
      <c r="I547" s="86"/>
      <c r="J547" s="87"/>
      <c r="K547" s="88"/>
      <c r="L547" s="77"/>
      <c r="M547" s="77"/>
      <c r="N547" s="77"/>
      <c r="O547" s="77"/>
      <c r="P547" s="77"/>
      <c r="Q547" s="77"/>
      <c r="R547" s="77"/>
      <c r="S547" s="77"/>
      <c r="T547" s="77"/>
      <c r="U547" s="77"/>
      <c r="V547" s="77"/>
      <c r="W547" s="77"/>
      <c r="X547" s="77"/>
      <c r="Y547" s="77"/>
      <c r="Z547" s="77"/>
      <c r="AA547" s="77"/>
      <c r="AB547" s="77"/>
      <c r="AC547" s="77"/>
      <c r="AD547" s="77"/>
      <c r="AE547" s="77"/>
      <c r="AF547" s="77"/>
    </row>
    <row r="548">
      <c r="A548" s="85" t="s">
        <v>4850</v>
      </c>
      <c r="B548" s="85" t="s">
        <v>4851</v>
      </c>
      <c r="C548" s="85" t="s">
        <v>3890</v>
      </c>
      <c r="D548" s="85"/>
      <c r="E548" s="85"/>
      <c r="F548" s="85"/>
      <c r="G548" s="86"/>
      <c r="H548" s="86"/>
      <c r="I548" s="86"/>
      <c r="J548" s="87"/>
      <c r="K548" s="88"/>
      <c r="L548" s="77"/>
      <c r="M548" s="77"/>
      <c r="N548" s="77"/>
      <c r="O548" s="77"/>
      <c r="P548" s="77"/>
      <c r="Q548" s="77"/>
      <c r="R548" s="77"/>
      <c r="S548" s="77"/>
      <c r="T548" s="77"/>
      <c r="U548" s="77"/>
      <c r="V548" s="77"/>
      <c r="W548" s="77"/>
      <c r="X548" s="77"/>
      <c r="Y548" s="77"/>
      <c r="Z548" s="77"/>
      <c r="AA548" s="77"/>
      <c r="AB548" s="77"/>
      <c r="AC548" s="77"/>
      <c r="AD548" s="77"/>
      <c r="AE548" s="77"/>
      <c r="AF548" s="77"/>
    </row>
    <row r="549">
      <c r="A549" s="85" t="s">
        <v>4852</v>
      </c>
      <c r="B549" s="85" t="s">
        <v>4853</v>
      </c>
      <c r="C549" s="85" t="s">
        <v>3890</v>
      </c>
      <c r="D549" s="85"/>
      <c r="E549" s="85"/>
      <c r="F549" s="85"/>
      <c r="G549" s="86"/>
      <c r="H549" s="86"/>
      <c r="I549" s="86"/>
      <c r="J549" s="87"/>
      <c r="K549" s="88"/>
      <c r="L549" s="77"/>
      <c r="M549" s="77"/>
      <c r="N549" s="77"/>
      <c r="O549" s="77"/>
      <c r="P549" s="77"/>
      <c r="Q549" s="77"/>
      <c r="R549" s="77"/>
      <c r="S549" s="77"/>
      <c r="T549" s="77"/>
      <c r="U549" s="77"/>
      <c r="V549" s="77"/>
      <c r="W549" s="77"/>
      <c r="X549" s="77"/>
      <c r="Y549" s="77"/>
      <c r="Z549" s="77"/>
      <c r="AA549" s="77"/>
      <c r="AB549" s="77"/>
      <c r="AC549" s="77"/>
      <c r="AD549" s="77"/>
      <c r="AE549" s="77"/>
      <c r="AF549" s="77"/>
    </row>
    <row r="550">
      <c r="A550" s="85" t="s">
        <v>4854</v>
      </c>
      <c r="B550" s="85" t="s">
        <v>4855</v>
      </c>
      <c r="C550" s="85" t="s">
        <v>3890</v>
      </c>
      <c r="D550" s="85"/>
      <c r="E550" s="85"/>
      <c r="F550" s="85"/>
      <c r="G550" s="86"/>
      <c r="H550" s="86"/>
      <c r="I550" s="86"/>
      <c r="J550" s="87"/>
      <c r="K550" s="88"/>
      <c r="L550" s="77"/>
      <c r="M550" s="77"/>
      <c r="N550" s="77"/>
      <c r="O550" s="77"/>
      <c r="P550" s="77"/>
      <c r="Q550" s="77"/>
      <c r="R550" s="77"/>
      <c r="S550" s="77"/>
      <c r="T550" s="77"/>
      <c r="U550" s="77"/>
      <c r="V550" s="77"/>
      <c r="W550" s="77"/>
      <c r="X550" s="77"/>
      <c r="Y550" s="77"/>
      <c r="Z550" s="77"/>
      <c r="AA550" s="77"/>
      <c r="AB550" s="77"/>
      <c r="AC550" s="77"/>
      <c r="AD550" s="77"/>
      <c r="AE550" s="77"/>
      <c r="AF550" s="77"/>
    </row>
    <row r="551">
      <c r="A551" s="85" t="s">
        <v>4856</v>
      </c>
      <c r="B551" s="85" t="s">
        <v>4857</v>
      </c>
      <c r="C551" s="85" t="s">
        <v>3890</v>
      </c>
      <c r="D551" s="85"/>
      <c r="E551" s="85"/>
      <c r="F551" s="85"/>
      <c r="G551" s="86"/>
      <c r="H551" s="86"/>
      <c r="I551" s="86"/>
      <c r="J551" s="87"/>
      <c r="K551" s="88"/>
      <c r="L551" s="77"/>
      <c r="M551" s="77"/>
      <c r="N551" s="77"/>
      <c r="O551" s="77"/>
      <c r="P551" s="77"/>
      <c r="Q551" s="77"/>
      <c r="R551" s="77"/>
      <c r="S551" s="77"/>
      <c r="T551" s="77"/>
      <c r="U551" s="77"/>
      <c r="V551" s="77"/>
      <c r="W551" s="77"/>
      <c r="X551" s="77"/>
      <c r="Y551" s="77"/>
      <c r="Z551" s="77"/>
      <c r="AA551" s="77"/>
      <c r="AB551" s="77"/>
      <c r="AC551" s="77"/>
      <c r="AD551" s="77"/>
      <c r="AE551" s="77"/>
      <c r="AF551" s="77"/>
    </row>
    <row r="552">
      <c r="A552" s="85" t="s">
        <v>4858</v>
      </c>
      <c r="B552" s="85" t="s">
        <v>4859</v>
      </c>
      <c r="C552" s="85" t="s">
        <v>3890</v>
      </c>
      <c r="D552" s="85"/>
      <c r="E552" s="85"/>
      <c r="F552" s="85"/>
      <c r="G552" s="86"/>
      <c r="H552" s="86"/>
      <c r="I552" s="86"/>
      <c r="J552" s="87"/>
      <c r="K552" s="88"/>
      <c r="L552" s="77"/>
      <c r="M552" s="77"/>
      <c r="N552" s="77"/>
      <c r="O552" s="77"/>
      <c r="P552" s="77"/>
      <c r="Q552" s="77"/>
      <c r="R552" s="77"/>
      <c r="S552" s="77"/>
      <c r="T552" s="77"/>
      <c r="U552" s="77"/>
      <c r="V552" s="77"/>
      <c r="W552" s="77"/>
      <c r="X552" s="77"/>
      <c r="Y552" s="77"/>
      <c r="Z552" s="77"/>
      <c r="AA552" s="77"/>
      <c r="AB552" s="77"/>
      <c r="AC552" s="77"/>
      <c r="AD552" s="77"/>
      <c r="AE552" s="77"/>
      <c r="AF552" s="77"/>
    </row>
    <row r="553">
      <c r="A553" s="85" t="s">
        <v>4860</v>
      </c>
      <c r="B553" s="85" t="s">
        <v>4861</v>
      </c>
      <c r="C553" s="85" t="s">
        <v>3890</v>
      </c>
      <c r="D553" s="85"/>
      <c r="E553" s="85"/>
      <c r="F553" s="85"/>
      <c r="G553" s="86"/>
      <c r="H553" s="86"/>
      <c r="I553" s="86"/>
      <c r="J553" s="87"/>
      <c r="K553" s="88"/>
      <c r="L553" s="77"/>
      <c r="M553" s="77"/>
      <c r="N553" s="77"/>
      <c r="O553" s="77"/>
      <c r="P553" s="77"/>
      <c r="Q553" s="77"/>
      <c r="R553" s="77"/>
      <c r="S553" s="77"/>
      <c r="T553" s="77"/>
      <c r="U553" s="77"/>
      <c r="V553" s="77"/>
      <c r="W553" s="77"/>
      <c r="X553" s="77"/>
      <c r="Y553" s="77"/>
      <c r="Z553" s="77"/>
      <c r="AA553" s="77"/>
      <c r="AB553" s="77"/>
      <c r="AC553" s="77"/>
      <c r="AD553" s="77"/>
      <c r="AE553" s="77"/>
      <c r="AF553" s="77"/>
    </row>
    <row r="554">
      <c r="A554" s="85" t="s">
        <v>4862</v>
      </c>
      <c r="B554" s="85" t="s">
        <v>4863</v>
      </c>
      <c r="C554" s="85" t="s">
        <v>3890</v>
      </c>
      <c r="D554" s="85"/>
      <c r="E554" s="85"/>
      <c r="F554" s="85"/>
      <c r="G554" s="86"/>
      <c r="H554" s="86"/>
      <c r="I554" s="86"/>
      <c r="J554" s="87"/>
      <c r="K554" s="88"/>
      <c r="L554" s="77"/>
      <c r="M554" s="77"/>
      <c r="N554" s="77"/>
      <c r="O554" s="77"/>
      <c r="P554" s="77"/>
      <c r="Q554" s="77"/>
      <c r="R554" s="77"/>
      <c r="S554" s="77"/>
      <c r="T554" s="77"/>
      <c r="U554" s="77"/>
      <c r="V554" s="77"/>
      <c r="W554" s="77"/>
      <c r="X554" s="77"/>
      <c r="Y554" s="77"/>
      <c r="Z554" s="77"/>
      <c r="AA554" s="77"/>
      <c r="AB554" s="77"/>
      <c r="AC554" s="77"/>
      <c r="AD554" s="77"/>
      <c r="AE554" s="77"/>
      <c r="AF554" s="77"/>
    </row>
    <row r="555">
      <c r="A555" s="85" t="s">
        <v>4864</v>
      </c>
      <c r="B555" s="85" t="s">
        <v>4865</v>
      </c>
      <c r="C555" s="85" t="s">
        <v>3890</v>
      </c>
      <c r="D555" s="85"/>
      <c r="E555" s="85"/>
      <c r="F555" s="85"/>
      <c r="G555" s="86"/>
      <c r="H555" s="86"/>
      <c r="I555" s="86"/>
      <c r="J555" s="87"/>
      <c r="K555" s="88"/>
      <c r="L555" s="77"/>
      <c r="M555" s="77"/>
      <c r="N555" s="77"/>
      <c r="O555" s="77"/>
      <c r="P555" s="77"/>
      <c r="Q555" s="77"/>
      <c r="R555" s="77"/>
      <c r="S555" s="77"/>
      <c r="T555" s="77"/>
      <c r="U555" s="77"/>
      <c r="V555" s="77"/>
      <c r="W555" s="77"/>
      <c r="X555" s="77"/>
      <c r="Y555" s="77"/>
      <c r="Z555" s="77"/>
      <c r="AA555" s="77"/>
      <c r="AB555" s="77"/>
      <c r="AC555" s="77"/>
      <c r="AD555" s="77"/>
      <c r="AE555" s="77"/>
      <c r="AF555" s="77"/>
    </row>
    <row r="556">
      <c r="A556" s="85" t="s">
        <v>4866</v>
      </c>
      <c r="B556" s="85" t="s">
        <v>4867</v>
      </c>
      <c r="C556" s="85" t="s">
        <v>3890</v>
      </c>
      <c r="D556" s="85"/>
      <c r="E556" s="85"/>
      <c r="F556" s="85"/>
      <c r="G556" s="86"/>
      <c r="H556" s="86"/>
      <c r="I556" s="86"/>
      <c r="J556" s="87"/>
      <c r="K556" s="88"/>
      <c r="L556" s="77"/>
      <c r="M556" s="77"/>
      <c r="N556" s="77"/>
      <c r="O556" s="77"/>
      <c r="P556" s="77"/>
      <c r="Q556" s="77"/>
      <c r="R556" s="77"/>
      <c r="S556" s="77"/>
      <c r="T556" s="77"/>
      <c r="U556" s="77"/>
      <c r="V556" s="77"/>
      <c r="W556" s="77"/>
      <c r="X556" s="77"/>
      <c r="Y556" s="77"/>
      <c r="Z556" s="77"/>
      <c r="AA556" s="77"/>
      <c r="AB556" s="77"/>
      <c r="AC556" s="77"/>
      <c r="AD556" s="77"/>
      <c r="AE556" s="77"/>
      <c r="AF556" s="77"/>
    </row>
    <row r="557">
      <c r="A557" s="85" t="s">
        <v>4868</v>
      </c>
      <c r="B557" s="85" t="s">
        <v>4869</v>
      </c>
      <c r="C557" s="85" t="s">
        <v>3890</v>
      </c>
      <c r="D557" s="85"/>
      <c r="E557" s="85"/>
      <c r="F557" s="85"/>
      <c r="G557" s="86"/>
      <c r="H557" s="86"/>
      <c r="I557" s="86"/>
      <c r="J557" s="87"/>
      <c r="K557" s="88"/>
      <c r="L557" s="77"/>
      <c r="M557" s="77"/>
      <c r="N557" s="77"/>
      <c r="O557" s="77"/>
      <c r="P557" s="77"/>
      <c r="Q557" s="77"/>
      <c r="R557" s="77"/>
      <c r="S557" s="77"/>
      <c r="T557" s="77"/>
      <c r="U557" s="77"/>
      <c r="V557" s="77"/>
      <c r="W557" s="77"/>
      <c r="X557" s="77"/>
      <c r="Y557" s="77"/>
      <c r="Z557" s="77"/>
      <c r="AA557" s="77"/>
      <c r="AB557" s="77"/>
      <c r="AC557" s="77"/>
      <c r="AD557" s="77"/>
      <c r="AE557" s="77"/>
      <c r="AF557" s="77"/>
    </row>
    <row r="558">
      <c r="A558" s="85" t="s">
        <v>4870</v>
      </c>
      <c r="B558" s="85" t="s">
        <v>4871</v>
      </c>
      <c r="C558" s="85" t="s">
        <v>3890</v>
      </c>
      <c r="D558" s="85"/>
      <c r="E558" s="85"/>
      <c r="F558" s="85"/>
      <c r="G558" s="86"/>
      <c r="H558" s="86"/>
      <c r="I558" s="86"/>
      <c r="J558" s="87"/>
      <c r="K558" s="88"/>
      <c r="L558" s="77"/>
      <c r="M558" s="77"/>
      <c r="N558" s="77"/>
      <c r="O558" s="77"/>
      <c r="P558" s="77"/>
      <c r="Q558" s="77"/>
      <c r="R558" s="77"/>
      <c r="S558" s="77"/>
      <c r="T558" s="77"/>
      <c r="U558" s="77"/>
      <c r="V558" s="77"/>
      <c r="W558" s="77"/>
      <c r="X558" s="77"/>
      <c r="Y558" s="77"/>
      <c r="Z558" s="77"/>
      <c r="AA558" s="77"/>
      <c r="AB558" s="77"/>
      <c r="AC558" s="77"/>
      <c r="AD558" s="77"/>
      <c r="AE558" s="77"/>
      <c r="AF558" s="77"/>
    </row>
    <row r="559">
      <c r="A559" s="85" t="s">
        <v>4872</v>
      </c>
      <c r="B559" s="85" t="s">
        <v>4873</v>
      </c>
      <c r="C559" s="85" t="s">
        <v>3890</v>
      </c>
      <c r="D559" s="85"/>
      <c r="E559" s="85"/>
      <c r="F559" s="85"/>
      <c r="G559" s="86"/>
      <c r="H559" s="86"/>
      <c r="I559" s="86"/>
      <c r="J559" s="87"/>
      <c r="K559" s="88"/>
      <c r="L559" s="77"/>
      <c r="M559" s="77"/>
      <c r="N559" s="77"/>
      <c r="O559" s="77"/>
      <c r="P559" s="77"/>
      <c r="Q559" s="77"/>
      <c r="R559" s="77"/>
      <c r="S559" s="77"/>
      <c r="T559" s="77"/>
      <c r="U559" s="77"/>
      <c r="V559" s="77"/>
      <c r="W559" s="77"/>
      <c r="X559" s="77"/>
      <c r="Y559" s="77"/>
      <c r="Z559" s="77"/>
      <c r="AA559" s="77"/>
      <c r="AB559" s="77"/>
      <c r="AC559" s="77"/>
      <c r="AD559" s="77"/>
      <c r="AE559" s="77"/>
      <c r="AF559" s="77"/>
    </row>
    <row r="560">
      <c r="A560" s="85" t="s">
        <v>4874</v>
      </c>
      <c r="B560" s="85" t="s">
        <v>4875</v>
      </c>
      <c r="C560" s="85" t="s">
        <v>3890</v>
      </c>
      <c r="D560" s="85"/>
      <c r="E560" s="85"/>
      <c r="F560" s="85"/>
      <c r="G560" s="86"/>
      <c r="H560" s="86"/>
      <c r="I560" s="86"/>
      <c r="J560" s="87"/>
      <c r="K560" s="88"/>
      <c r="L560" s="77"/>
      <c r="M560" s="77"/>
      <c r="N560" s="77"/>
      <c r="O560" s="77"/>
      <c r="P560" s="77"/>
      <c r="Q560" s="77"/>
      <c r="R560" s="77"/>
      <c r="S560" s="77"/>
      <c r="T560" s="77"/>
      <c r="U560" s="77"/>
      <c r="V560" s="77"/>
      <c r="W560" s="77"/>
      <c r="X560" s="77"/>
      <c r="Y560" s="77"/>
      <c r="Z560" s="77"/>
      <c r="AA560" s="77"/>
      <c r="AB560" s="77"/>
      <c r="AC560" s="77"/>
      <c r="AD560" s="77"/>
      <c r="AE560" s="77"/>
      <c r="AF560" s="77"/>
    </row>
    <row r="561">
      <c r="A561" s="85" t="s">
        <v>4876</v>
      </c>
      <c r="B561" s="85" t="s">
        <v>4877</v>
      </c>
      <c r="C561" s="85" t="s">
        <v>3890</v>
      </c>
      <c r="D561" s="85"/>
      <c r="E561" s="85"/>
      <c r="F561" s="85"/>
      <c r="G561" s="86"/>
      <c r="H561" s="86"/>
      <c r="I561" s="86"/>
      <c r="J561" s="87"/>
      <c r="K561" s="88"/>
      <c r="L561" s="77"/>
      <c r="M561" s="77"/>
      <c r="N561" s="77"/>
      <c r="O561" s="77"/>
      <c r="P561" s="77"/>
      <c r="Q561" s="77"/>
      <c r="R561" s="77"/>
      <c r="S561" s="77"/>
      <c r="T561" s="77"/>
      <c r="U561" s="77"/>
      <c r="V561" s="77"/>
      <c r="W561" s="77"/>
      <c r="X561" s="77"/>
      <c r="Y561" s="77"/>
      <c r="Z561" s="77"/>
      <c r="AA561" s="77"/>
      <c r="AB561" s="77"/>
      <c r="AC561" s="77"/>
      <c r="AD561" s="77"/>
      <c r="AE561" s="77"/>
      <c r="AF561" s="77"/>
    </row>
    <row r="562">
      <c r="A562" s="85" t="s">
        <v>4878</v>
      </c>
      <c r="B562" s="85" t="s">
        <v>4879</v>
      </c>
      <c r="C562" s="85" t="s">
        <v>3890</v>
      </c>
      <c r="D562" s="85"/>
      <c r="E562" s="85"/>
      <c r="F562" s="85"/>
      <c r="G562" s="86"/>
      <c r="H562" s="86"/>
      <c r="I562" s="86"/>
      <c r="J562" s="87"/>
      <c r="K562" s="88"/>
      <c r="L562" s="77"/>
      <c r="M562" s="77"/>
      <c r="N562" s="77"/>
      <c r="O562" s="77"/>
      <c r="P562" s="77"/>
      <c r="Q562" s="77"/>
      <c r="R562" s="77"/>
      <c r="S562" s="77"/>
      <c r="T562" s="77"/>
      <c r="U562" s="77"/>
      <c r="V562" s="77"/>
      <c r="W562" s="77"/>
      <c r="X562" s="77"/>
      <c r="Y562" s="77"/>
      <c r="Z562" s="77"/>
      <c r="AA562" s="77"/>
      <c r="AB562" s="77"/>
      <c r="AC562" s="77"/>
      <c r="AD562" s="77"/>
      <c r="AE562" s="77"/>
      <c r="AF562" s="77"/>
    </row>
    <row r="563">
      <c r="A563" s="85" t="s">
        <v>4880</v>
      </c>
      <c r="B563" s="85" t="s">
        <v>4881</v>
      </c>
      <c r="C563" s="85" t="s">
        <v>3879</v>
      </c>
      <c r="D563" s="85"/>
      <c r="E563" s="85"/>
      <c r="F563" s="85"/>
      <c r="G563" s="86"/>
      <c r="H563" s="86"/>
      <c r="I563" s="86"/>
      <c r="J563" s="87"/>
      <c r="K563" s="88"/>
      <c r="L563" s="77"/>
      <c r="M563" s="77"/>
      <c r="N563" s="77"/>
      <c r="O563" s="77"/>
      <c r="P563" s="77"/>
      <c r="Q563" s="77"/>
      <c r="R563" s="77"/>
      <c r="S563" s="77"/>
      <c r="T563" s="77"/>
      <c r="U563" s="77"/>
      <c r="V563" s="77"/>
      <c r="W563" s="77"/>
      <c r="X563" s="77"/>
      <c r="Y563" s="77"/>
      <c r="Z563" s="77"/>
      <c r="AA563" s="77"/>
      <c r="AB563" s="77"/>
      <c r="AC563" s="77"/>
      <c r="AD563" s="77"/>
      <c r="AE563" s="77"/>
      <c r="AF563" s="77"/>
    </row>
    <row r="564">
      <c r="A564" s="85" t="s">
        <v>4882</v>
      </c>
      <c r="B564" s="85" t="s">
        <v>4883</v>
      </c>
      <c r="C564" s="85" t="s">
        <v>3879</v>
      </c>
      <c r="D564" s="85"/>
      <c r="E564" s="85"/>
      <c r="F564" s="85"/>
      <c r="G564" s="86"/>
      <c r="H564" s="86"/>
      <c r="I564" s="86"/>
      <c r="J564" s="87"/>
      <c r="K564" s="88"/>
      <c r="L564" s="77"/>
      <c r="M564" s="77"/>
      <c r="N564" s="77"/>
      <c r="O564" s="77"/>
      <c r="P564" s="77"/>
      <c r="Q564" s="77"/>
      <c r="R564" s="77"/>
      <c r="S564" s="77"/>
      <c r="T564" s="77"/>
      <c r="U564" s="77"/>
      <c r="V564" s="77"/>
      <c r="W564" s="77"/>
      <c r="X564" s="77"/>
      <c r="Y564" s="77"/>
      <c r="Z564" s="77"/>
      <c r="AA564" s="77"/>
      <c r="AB564" s="77"/>
      <c r="AC564" s="77"/>
      <c r="AD564" s="77"/>
      <c r="AE564" s="77"/>
      <c r="AF564" s="77"/>
    </row>
    <row r="565">
      <c r="A565" s="85" t="s">
        <v>4884</v>
      </c>
      <c r="B565" s="85" t="s">
        <v>4885</v>
      </c>
      <c r="C565" s="85" t="s">
        <v>3879</v>
      </c>
      <c r="D565" s="85"/>
      <c r="E565" s="85"/>
      <c r="F565" s="85"/>
      <c r="G565" s="86"/>
      <c r="H565" s="86"/>
      <c r="I565" s="86"/>
      <c r="J565" s="87"/>
      <c r="K565" s="88"/>
      <c r="L565" s="77"/>
      <c r="M565" s="77"/>
      <c r="N565" s="77"/>
      <c r="O565" s="77"/>
      <c r="P565" s="77"/>
      <c r="Q565" s="77"/>
      <c r="R565" s="77"/>
      <c r="S565" s="77"/>
      <c r="T565" s="77"/>
      <c r="U565" s="77"/>
      <c r="V565" s="77"/>
      <c r="W565" s="77"/>
      <c r="X565" s="77"/>
      <c r="Y565" s="77"/>
      <c r="Z565" s="77"/>
      <c r="AA565" s="77"/>
      <c r="AB565" s="77"/>
      <c r="AC565" s="77"/>
      <c r="AD565" s="77"/>
      <c r="AE565" s="77"/>
      <c r="AF565" s="77"/>
    </row>
    <row r="566">
      <c r="A566" s="85" t="s">
        <v>4886</v>
      </c>
      <c r="B566" s="85" t="s">
        <v>4887</v>
      </c>
      <c r="C566" s="85" t="s">
        <v>3879</v>
      </c>
      <c r="D566" s="85"/>
      <c r="E566" s="85"/>
      <c r="F566" s="85"/>
      <c r="G566" s="86"/>
      <c r="H566" s="86"/>
      <c r="I566" s="86"/>
      <c r="J566" s="87"/>
      <c r="K566" s="88"/>
      <c r="L566" s="77"/>
      <c r="M566" s="77"/>
      <c r="N566" s="77"/>
      <c r="O566" s="77"/>
      <c r="P566" s="77"/>
      <c r="Q566" s="77"/>
      <c r="R566" s="77"/>
      <c r="S566" s="77"/>
      <c r="T566" s="77"/>
      <c r="U566" s="77"/>
      <c r="V566" s="77"/>
      <c r="W566" s="77"/>
      <c r="X566" s="77"/>
      <c r="Y566" s="77"/>
      <c r="Z566" s="77"/>
      <c r="AA566" s="77"/>
      <c r="AB566" s="77"/>
      <c r="AC566" s="77"/>
      <c r="AD566" s="77"/>
      <c r="AE566" s="77"/>
      <c r="AF566" s="77"/>
    </row>
    <row r="567">
      <c r="A567" s="85" t="s">
        <v>4888</v>
      </c>
      <c r="B567" s="85" t="s">
        <v>4889</v>
      </c>
      <c r="C567" s="85" t="s">
        <v>3879</v>
      </c>
      <c r="D567" s="85"/>
      <c r="E567" s="85"/>
      <c r="F567" s="85"/>
      <c r="G567" s="86"/>
      <c r="H567" s="86"/>
      <c r="I567" s="86"/>
      <c r="J567" s="87"/>
      <c r="K567" s="88"/>
      <c r="L567" s="77"/>
      <c r="M567" s="77"/>
      <c r="N567" s="77"/>
      <c r="O567" s="77"/>
      <c r="P567" s="77"/>
      <c r="Q567" s="77"/>
      <c r="R567" s="77"/>
      <c r="S567" s="77"/>
      <c r="T567" s="77"/>
      <c r="U567" s="77"/>
      <c r="V567" s="77"/>
      <c r="W567" s="77"/>
      <c r="X567" s="77"/>
      <c r="Y567" s="77"/>
      <c r="Z567" s="77"/>
      <c r="AA567" s="77"/>
      <c r="AB567" s="77"/>
      <c r="AC567" s="77"/>
      <c r="AD567" s="77"/>
      <c r="AE567" s="77"/>
      <c r="AF567" s="77"/>
    </row>
    <row r="568">
      <c r="A568" s="85" t="s">
        <v>3762</v>
      </c>
      <c r="B568" s="85" t="s">
        <v>3766</v>
      </c>
      <c r="C568" s="85" t="s">
        <v>3879</v>
      </c>
      <c r="D568" s="85"/>
      <c r="E568" s="85"/>
      <c r="F568" s="85"/>
      <c r="G568" s="86"/>
      <c r="H568" s="86"/>
      <c r="I568" s="86"/>
      <c r="J568" s="87"/>
      <c r="K568" s="88"/>
      <c r="L568" s="77"/>
      <c r="M568" s="77"/>
      <c r="N568" s="77"/>
      <c r="O568" s="77"/>
      <c r="P568" s="77"/>
      <c r="Q568" s="77"/>
      <c r="R568" s="77"/>
      <c r="S568" s="77"/>
      <c r="T568" s="77"/>
      <c r="U568" s="77"/>
      <c r="V568" s="77"/>
      <c r="W568" s="77"/>
      <c r="X568" s="77"/>
      <c r="Y568" s="77"/>
      <c r="Z568" s="77"/>
      <c r="AA568" s="77"/>
      <c r="AB568" s="77"/>
      <c r="AC568" s="77"/>
      <c r="AD568" s="77"/>
      <c r="AE568" s="77"/>
      <c r="AF568" s="77"/>
    </row>
    <row r="569">
      <c r="A569" s="85" t="s">
        <v>4890</v>
      </c>
      <c r="B569" s="85" t="s">
        <v>4891</v>
      </c>
      <c r="C569" s="85" t="s">
        <v>3879</v>
      </c>
      <c r="D569" s="85"/>
      <c r="E569" s="85"/>
      <c r="F569" s="85"/>
      <c r="G569" s="86"/>
      <c r="H569" s="86"/>
      <c r="I569" s="86"/>
      <c r="J569" s="87"/>
      <c r="K569" s="88"/>
      <c r="L569" s="77"/>
      <c r="M569" s="77"/>
      <c r="N569" s="77"/>
      <c r="O569" s="77"/>
      <c r="P569" s="77"/>
      <c r="Q569" s="77"/>
      <c r="R569" s="77"/>
      <c r="S569" s="77"/>
      <c r="T569" s="77"/>
      <c r="U569" s="77"/>
      <c r="V569" s="77"/>
      <c r="W569" s="77"/>
      <c r="X569" s="77"/>
      <c r="Y569" s="77"/>
      <c r="Z569" s="77"/>
      <c r="AA569" s="77"/>
      <c r="AB569" s="77"/>
      <c r="AC569" s="77"/>
      <c r="AD569" s="77"/>
      <c r="AE569" s="77"/>
      <c r="AF569" s="77"/>
    </row>
    <row r="570">
      <c r="A570" s="85" t="s">
        <v>4892</v>
      </c>
      <c r="B570" s="85" t="s">
        <v>4893</v>
      </c>
      <c r="C570" s="85" t="s">
        <v>3879</v>
      </c>
      <c r="D570" s="85"/>
      <c r="E570" s="85"/>
      <c r="F570" s="85"/>
      <c r="G570" s="86"/>
      <c r="H570" s="86"/>
      <c r="I570" s="86"/>
      <c r="J570" s="87"/>
      <c r="K570" s="88"/>
      <c r="L570" s="77"/>
      <c r="M570" s="77"/>
      <c r="N570" s="77"/>
      <c r="O570" s="77"/>
      <c r="P570" s="77"/>
      <c r="Q570" s="77"/>
      <c r="R570" s="77"/>
      <c r="S570" s="77"/>
      <c r="T570" s="77"/>
      <c r="U570" s="77"/>
      <c r="V570" s="77"/>
      <c r="W570" s="77"/>
      <c r="X570" s="77"/>
      <c r="Y570" s="77"/>
      <c r="Z570" s="77"/>
      <c r="AA570" s="77"/>
      <c r="AB570" s="77"/>
      <c r="AC570" s="77"/>
      <c r="AD570" s="77"/>
      <c r="AE570" s="77"/>
      <c r="AF570" s="77"/>
    </row>
    <row r="571">
      <c r="A571" s="85" t="s">
        <v>4894</v>
      </c>
      <c r="B571" s="85" t="s">
        <v>4895</v>
      </c>
      <c r="C571" s="85" t="s">
        <v>3890</v>
      </c>
      <c r="D571" s="85"/>
      <c r="E571" s="85"/>
      <c r="F571" s="85"/>
      <c r="G571" s="86"/>
      <c r="H571" s="86"/>
      <c r="I571" s="86"/>
      <c r="J571" s="87"/>
      <c r="K571" s="88"/>
      <c r="L571" s="77"/>
      <c r="M571" s="77"/>
      <c r="N571" s="77"/>
      <c r="O571" s="77"/>
      <c r="P571" s="77"/>
      <c r="Q571" s="77"/>
      <c r="R571" s="77"/>
      <c r="S571" s="77"/>
      <c r="T571" s="77"/>
      <c r="U571" s="77"/>
      <c r="V571" s="77"/>
      <c r="W571" s="77"/>
      <c r="X571" s="77"/>
      <c r="Y571" s="77"/>
      <c r="Z571" s="77"/>
      <c r="AA571" s="77"/>
      <c r="AB571" s="77"/>
      <c r="AC571" s="77"/>
      <c r="AD571" s="77"/>
      <c r="AE571" s="77"/>
      <c r="AF571" s="77"/>
    </row>
    <row r="572">
      <c r="A572" s="85" t="s">
        <v>4896</v>
      </c>
      <c r="B572" s="85" t="s">
        <v>4897</v>
      </c>
      <c r="C572" s="85" t="s">
        <v>3879</v>
      </c>
      <c r="D572" s="85"/>
      <c r="E572" s="85"/>
      <c r="F572" s="85"/>
      <c r="G572" s="86"/>
      <c r="H572" s="86"/>
      <c r="I572" s="86"/>
      <c r="J572" s="87"/>
      <c r="K572" s="88"/>
      <c r="L572" s="77"/>
      <c r="M572" s="77"/>
      <c r="N572" s="77"/>
      <c r="O572" s="77"/>
      <c r="P572" s="77"/>
      <c r="Q572" s="77"/>
      <c r="R572" s="77"/>
      <c r="S572" s="77"/>
      <c r="T572" s="77"/>
      <c r="U572" s="77"/>
      <c r="V572" s="77"/>
      <c r="W572" s="77"/>
      <c r="X572" s="77"/>
      <c r="Y572" s="77"/>
      <c r="Z572" s="77"/>
      <c r="AA572" s="77"/>
      <c r="AB572" s="77"/>
      <c r="AC572" s="77"/>
      <c r="AD572" s="77"/>
      <c r="AE572" s="77"/>
      <c r="AF572" s="77"/>
    </row>
    <row r="573">
      <c r="A573" s="85" t="s">
        <v>4898</v>
      </c>
      <c r="B573" s="85" t="s">
        <v>4899</v>
      </c>
      <c r="C573" s="85" t="s">
        <v>3879</v>
      </c>
      <c r="D573" s="85"/>
      <c r="E573" s="85"/>
      <c r="F573" s="85"/>
      <c r="G573" s="86"/>
      <c r="H573" s="86"/>
      <c r="I573" s="86"/>
      <c r="J573" s="87"/>
      <c r="K573" s="88"/>
      <c r="L573" s="77"/>
      <c r="M573" s="77"/>
      <c r="N573" s="77"/>
      <c r="O573" s="77"/>
      <c r="P573" s="77"/>
      <c r="Q573" s="77"/>
      <c r="R573" s="77"/>
      <c r="S573" s="77"/>
      <c r="T573" s="77"/>
      <c r="U573" s="77"/>
      <c r="V573" s="77"/>
      <c r="W573" s="77"/>
      <c r="X573" s="77"/>
      <c r="Y573" s="77"/>
      <c r="Z573" s="77"/>
      <c r="AA573" s="77"/>
      <c r="AB573" s="77"/>
      <c r="AC573" s="77"/>
      <c r="AD573" s="77"/>
      <c r="AE573" s="77"/>
      <c r="AF573" s="77"/>
    </row>
    <row r="574">
      <c r="A574" s="85" t="s">
        <v>4900</v>
      </c>
      <c r="B574" s="85" t="s">
        <v>4901</v>
      </c>
      <c r="C574" s="85" t="s">
        <v>3879</v>
      </c>
      <c r="D574" s="85"/>
      <c r="E574" s="85"/>
      <c r="F574" s="85"/>
      <c r="G574" s="86"/>
      <c r="H574" s="86"/>
      <c r="I574" s="86"/>
      <c r="J574" s="87"/>
      <c r="K574" s="88"/>
      <c r="L574" s="77"/>
      <c r="M574" s="77"/>
      <c r="N574" s="77"/>
      <c r="O574" s="77"/>
      <c r="P574" s="77"/>
      <c r="Q574" s="77"/>
      <c r="R574" s="77"/>
      <c r="S574" s="77"/>
      <c r="T574" s="77"/>
      <c r="U574" s="77"/>
      <c r="V574" s="77"/>
      <c r="W574" s="77"/>
      <c r="X574" s="77"/>
      <c r="Y574" s="77"/>
      <c r="Z574" s="77"/>
      <c r="AA574" s="77"/>
      <c r="AB574" s="77"/>
      <c r="AC574" s="77"/>
      <c r="AD574" s="77"/>
      <c r="AE574" s="77"/>
      <c r="AF574" s="77"/>
    </row>
    <row r="575">
      <c r="A575" s="85" t="s">
        <v>4902</v>
      </c>
      <c r="B575" s="85" t="s">
        <v>4903</v>
      </c>
      <c r="C575" s="85" t="s">
        <v>3879</v>
      </c>
      <c r="D575" s="85"/>
      <c r="E575" s="85"/>
      <c r="F575" s="85"/>
      <c r="G575" s="86"/>
      <c r="H575" s="86"/>
      <c r="I575" s="86"/>
      <c r="J575" s="87"/>
      <c r="K575" s="88"/>
      <c r="L575" s="77"/>
      <c r="M575" s="77"/>
      <c r="N575" s="77"/>
      <c r="O575" s="77"/>
      <c r="P575" s="77"/>
      <c r="Q575" s="77"/>
      <c r="R575" s="77"/>
      <c r="S575" s="77"/>
      <c r="T575" s="77"/>
      <c r="U575" s="77"/>
      <c r="V575" s="77"/>
      <c r="W575" s="77"/>
      <c r="X575" s="77"/>
      <c r="Y575" s="77"/>
      <c r="Z575" s="77"/>
      <c r="AA575" s="77"/>
      <c r="AB575" s="77"/>
      <c r="AC575" s="77"/>
      <c r="AD575" s="77"/>
      <c r="AE575" s="77"/>
      <c r="AF575" s="77"/>
    </row>
    <row r="576">
      <c r="A576" s="85" t="s">
        <v>4904</v>
      </c>
      <c r="B576" s="85" t="s">
        <v>4905</v>
      </c>
      <c r="C576" s="85" t="s">
        <v>3890</v>
      </c>
      <c r="D576" s="85"/>
      <c r="E576" s="85"/>
      <c r="F576" s="85"/>
      <c r="G576" s="86"/>
      <c r="H576" s="86"/>
      <c r="I576" s="86"/>
      <c r="J576" s="87"/>
      <c r="K576" s="88"/>
      <c r="L576" s="77"/>
      <c r="M576" s="77"/>
      <c r="N576" s="77"/>
      <c r="O576" s="77"/>
      <c r="P576" s="77"/>
      <c r="Q576" s="77"/>
      <c r="R576" s="77"/>
      <c r="S576" s="77"/>
      <c r="T576" s="77"/>
      <c r="U576" s="77"/>
      <c r="V576" s="77"/>
      <c r="W576" s="77"/>
      <c r="X576" s="77"/>
      <c r="Y576" s="77"/>
      <c r="Z576" s="77"/>
      <c r="AA576" s="77"/>
      <c r="AB576" s="77"/>
      <c r="AC576" s="77"/>
      <c r="AD576" s="77"/>
      <c r="AE576" s="77"/>
      <c r="AF576" s="77"/>
    </row>
    <row r="577">
      <c r="A577" s="85" t="s">
        <v>4906</v>
      </c>
      <c r="B577" s="85" t="s">
        <v>4907</v>
      </c>
      <c r="C577" s="85" t="s">
        <v>3879</v>
      </c>
      <c r="D577" s="85"/>
      <c r="E577" s="85"/>
      <c r="F577" s="85"/>
      <c r="G577" s="86"/>
      <c r="H577" s="86"/>
      <c r="I577" s="86"/>
      <c r="J577" s="87"/>
      <c r="K577" s="88"/>
      <c r="L577" s="77"/>
      <c r="M577" s="77"/>
      <c r="N577" s="77"/>
      <c r="O577" s="77"/>
      <c r="P577" s="77"/>
      <c r="Q577" s="77"/>
      <c r="R577" s="77"/>
      <c r="S577" s="77"/>
      <c r="T577" s="77"/>
      <c r="U577" s="77"/>
      <c r="V577" s="77"/>
      <c r="W577" s="77"/>
      <c r="X577" s="77"/>
      <c r="Y577" s="77"/>
      <c r="Z577" s="77"/>
      <c r="AA577" s="77"/>
      <c r="AB577" s="77"/>
      <c r="AC577" s="77"/>
      <c r="AD577" s="77"/>
      <c r="AE577" s="77"/>
      <c r="AF577" s="77"/>
    </row>
    <row r="578">
      <c r="A578" s="85" t="s">
        <v>4908</v>
      </c>
      <c r="B578" s="85" t="s">
        <v>4909</v>
      </c>
      <c r="C578" s="85" t="s">
        <v>3879</v>
      </c>
      <c r="D578" s="85"/>
      <c r="E578" s="85"/>
      <c r="F578" s="85"/>
      <c r="G578" s="86"/>
      <c r="H578" s="86"/>
      <c r="I578" s="86"/>
      <c r="J578" s="87"/>
      <c r="K578" s="88"/>
      <c r="L578" s="77"/>
      <c r="M578" s="77"/>
      <c r="N578" s="77"/>
      <c r="O578" s="77"/>
      <c r="P578" s="77"/>
      <c r="Q578" s="77"/>
      <c r="R578" s="77"/>
      <c r="S578" s="77"/>
      <c r="T578" s="77"/>
      <c r="U578" s="77"/>
      <c r="V578" s="77"/>
      <c r="W578" s="77"/>
      <c r="X578" s="77"/>
      <c r="Y578" s="77"/>
      <c r="Z578" s="77"/>
      <c r="AA578" s="77"/>
      <c r="AB578" s="77"/>
      <c r="AC578" s="77"/>
      <c r="AD578" s="77"/>
      <c r="AE578" s="77"/>
      <c r="AF578" s="77"/>
    </row>
    <row r="579">
      <c r="A579" s="85" t="s">
        <v>4910</v>
      </c>
      <c r="B579" s="85" t="s">
        <v>4911</v>
      </c>
      <c r="C579" s="85" t="s">
        <v>3879</v>
      </c>
      <c r="D579" s="85"/>
      <c r="E579" s="85"/>
      <c r="F579" s="85"/>
      <c r="G579" s="86"/>
      <c r="H579" s="86"/>
      <c r="I579" s="86"/>
      <c r="J579" s="87"/>
      <c r="K579" s="88"/>
      <c r="L579" s="77"/>
      <c r="M579" s="77"/>
      <c r="N579" s="77"/>
      <c r="O579" s="77"/>
      <c r="P579" s="77"/>
      <c r="Q579" s="77"/>
      <c r="R579" s="77"/>
      <c r="S579" s="77"/>
      <c r="T579" s="77"/>
      <c r="U579" s="77"/>
      <c r="V579" s="77"/>
      <c r="W579" s="77"/>
      <c r="X579" s="77"/>
      <c r="Y579" s="77"/>
      <c r="Z579" s="77"/>
      <c r="AA579" s="77"/>
      <c r="AB579" s="77"/>
      <c r="AC579" s="77"/>
      <c r="AD579" s="77"/>
      <c r="AE579" s="77"/>
      <c r="AF579" s="77"/>
    </row>
    <row r="580">
      <c r="A580" s="85" t="s">
        <v>4912</v>
      </c>
      <c r="B580" s="85" t="s">
        <v>4913</v>
      </c>
      <c r="C580" s="85" t="s">
        <v>3879</v>
      </c>
      <c r="D580" s="85"/>
      <c r="E580" s="85"/>
      <c r="F580" s="85"/>
      <c r="G580" s="86"/>
      <c r="H580" s="86"/>
      <c r="I580" s="86"/>
      <c r="J580" s="87"/>
      <c r="K580" s="88"/>
      <c r="L580" s="77"/>
      <c r="M580" s="77"/>
      <c r="N580" s="77"/>
      <c r="O580" s="77"/>
      <c r="P580" s="77"/>
      <c r="Q580" s="77"/>
      <c r="R580" s="77"/>
      <c r="S580" s="77"/>
      <c r="T580" s="77"/>
      <c r="U580" s="77"/>
      <c r="V580" s="77"/>
      <c r="W580" s="77"/>
      <c r="X580" s="77"/>
      <c r="Y580" s="77"/>
      <c r="Z580" s="77"/>
      <c r="AA580" s="77"/>
      <c r="AB580" s="77"/>
      <c r="AC580" s="77"/>
      <c r="AD580" s="77"/>
      <c r="AE580" s="77"/>
      <c r="AF580" s="77"/>
    </row>
    <row r="581">
      <c r="A581" s="85" t="s">
        <v>4914</v>
      </c>
      <c r="B581" s="85" t="s">
        <v>4915</v>
      </c>
      <c r="C581" s="85" t="s">
        <v>3890</v>
      </c>
      <c r="D581" s="85"/>
      <c r="E581" s="85"/>
      <c r="F581" s="85"/>
      <c r="G581" s="86"/>
      <c r="H581" s="86"/>
      <c r="I581" s="86"/>
      <c r="J581" s="87"/>
      <c r="K581" s="88"/>
      <c r="L581" s="77"/>
      <c r="M581" s="77"/>
      <c r="N581" s="77"/>
      <c r="O581" s="77"/>
      <c r="P581" s="77"/>
      <c r="Q581" s="77"/>
      <c r="R581" s="77"/>
      <c r="S581" s="77"/>
      <c r="T581" s="77"/>
      <c r="U581" s="77"/>
      <c r="V581" s="77"/>
      <c r="W581" s="77"/>
      <c r="X581" s="77"/>
      <c r="Y581" s="77"/>
      <c r="Z581" s="77"/>
      <c r="AA581" s="77"/>
      <c r="AB581" s="77"/>
      <c r="AC581" s="77"/>
      <c r="AD581" s="77"/>
      <c r="AE581" s="77"/>
      <c r="AF581" s="77"/>
    </row>
    <row r="582">
      <c r="A582" s="85"/>
      <c r="B582" s="85"/>
      <c r="C582" s="85"/>
      <c r="D582" s="85"/>
      <c r="E582" s="85"/>
      <c r="F582" s="85"/>
      <c r="G582" s="86"/>
      <c r="H582" s="86"/>
      <c r="I582" s="86"/>
      <c r="J582" s="87"/>
      <c r="K582" s="88"/>
      <c r="L582" s="77"/>
      <c r="M582" s="77"/>
      <c r="N582" s="77"/>
      <c r="O582" s="77"/>
      <c r="P582" s="77"/>
      <c r="Q582" s="77"/>
      <c r="R582" s="77"/>
      <c r="S582" s="77"/>
      <c r="T582" s="77"/>
      <c r="U582" s="77"/>
      <c r="V582" s="77"/>
      <c r="W582" s="77"/>
      <c r="X582" s="77"/>
      <c r="Y582" s="77"/>
      <c r="Z582" s="77"/>
      <c r="AA582" s="77"/>
      <c r="AB582" s="77"/>
      <c r="AC582" s="77"/>
      <c r="AD582" s="77"/>
      <c r="AE582" s="77"/>
      <c r="AF582" s="77"/>
    </row>
    <row r="583">
      <c r="A583" s="85"/>
      <c r="B583" s="85"/>
      <c r="C583" s="85"/>
      <c r="D583" s="85"/>
      <c r="E583" s="85"/>
      <c r="F583" s="85"/>
      <c r="G583" s="86"/>
      <c r="H583" s="86"/>
      <c r="I583" s="86"/>
      <c r="J583" s="87"/>
      <c r="K583" s="88"/>
      <c r="L583" s="77"/>
      <c r="M583" s="77"/>
      <c r="N583" s="77"/>
      <c r="O583" s="77"/>
      <c r="P583" s="77"/>
      <c r="Q583" s="77"/>
      <c r="R583" s="77"/>
      <c r="S583" s="77"/>
      <c r="T583" s="77"/>
      <c r="U583" s="77"/>
      <c r="V583" s="77"/>
      <c r="W583" s="77"/>
      <c r="X583" s="77"/>
      <c r="Y583" s="77"/>
      <c r="Z583" s="77"/>
      <c r="AA583" s="77"/>
      <c r="AB583" s="77"/>
      <c r="AC583" s="77"/>
      <c r="AD583" s="77"/>
      <c r="AE583" s="77"/>
      <c r="AF583" s="77"/>
    </row>
    <row r="584">
      <c r="A584" s="85"/>
      <c r="B584" s="85"/>
      <c r="C584" s="85"/>
      <c r="D584" s="85"/>
      <c r="E584" s="85"/>
      <c r="F584" s="85"/>
      <c r="G584" s="86"/>
      <c r="H584" s="86"/>
      <c r="I584" s="86"/>
      <c r="J584" s="87"/>
      <c r="K584" s="88"/>
      <c r="L584" s="77"/>
      <c r="M584" s="77"/>
      <c r="N584" s="77"/>
      <c r="O584" s="77"/>
      <c r="P584" s="77"/>
      <c r="Q584" s="77"/>
      <c r="R584" s="77"/>
      <c r="S584" s="77"/>
      <c r="T584" s="77"/>
      <c r="U584" s="77"/>
      <c r="V584" s="77"/>
      <c r="W584" s="77"/>
      <c r="X584" s="77"/>
      <c r="Y584" s="77"/>
      <c r="Z584" s="77"/>
      <c r="AA584" s="77"/>
      <c r="AB584" s="77"/>
      <c r="AC584" s="77"/>
      <c r="AD584" s="77"/>
      <c r="AE584" s="77"/>
      <c r="AF584" s="77"/>
    </row>
    <row r="585">
      <c r="A585" s="85"/>
      <c r="B585" s="85"/>
      <c r="C585" s="85"/>
      <c r="D585" s="85"/>
      <c r="E585" s="85"/>
      <c r="F585" s="85"/>
      <c r="G585" s="86"/>
      <c r="H585" s="86"/>
      <c r="I585" s="86"/>
      <c r="J585" s="87"/>
      <c r="K585" s="88"/>
      <c r="L585" s="77"/>
      <c r="M585" s="77"/>
      <c r="N585" s="77"/>
      <c r="O585" s="77"/>
      <c r="P585" s="77"/>
      <c r="Q585" s="77"/>
      <c r="R585" s="77"/>
      <c r="S585" s="77"/>
      <c r="T585" s="77"/>
      <c r="U585" s="77"/>
      <c r="V585" s="77"/>
      <c r="W585" s="77"/>
      <c r="X585" s="77"/>
      <c r="Y585" s="77"/>
      <c r="Z585" s="77"/>
      <c r="AA585" s="77"/>
      <c r="AB585" s="77"/>
      <c r="AC585" s="77"/>
      <c r="AD585" s="77"/>
      <c r="AE585" s="77"/>
      <c r="AF585" s="77"/>
    </row>
    <row r="586">
      <c r="A586" s="85"/>
      <c r="B586" s="85"/>
      <c r="C586" s="85"/>
      <c r="D586" s="85"/>
      <c r="E586" s="85"/>
      <c r="F586" s="85"/>
      <c r="G586" s="86"/>
      <c r="H586" s="86"/>
      <c r="I586" s="86"/>
      <c r="J586" s="87"/>
      <c r="K586" s="88"/>
      <c r="L586" s="77"/>
      <c r="M586" s="77"/>
      <c r="N586" s="77"/>
      <c r="O586" s="77"/>
      <c r="P586" s="77"/>
      <c r="Q586" s="77"/>
      <c r="R586" s="77"/>
      <c r="S586" s="77"/>
      <c r="T586" s="77"/>
      <c r="U586" s="77"/>
      <c r="V586" s="77"/>
      <c r="W586" s="77"/>
      <c r="X586" s="77"/>
      <c r="Y586" s="77"/>
      <c r="Z586" s="77"/>
      <c r="AA586" s="77"/>
      <c r="AB586" s="77"/>
      <c r="AC586" s="77"/>
      <c r="AD586" s="77"/>
      <c r="AE586" s="77"/>
      <c r="AF586" s="77"/>
    </row>
    <row r="587">
      <c r="A587" s="85"/>
      <c r="B587" s="85"/>
      <c r="C587" s="85"/>
      <c r="D587" s="85"/>
      <c r="E587" s="85"/>
      <c r="F587" s="85"/>
      <c r="G587" s="86"/>
      <c r="H587" s="86"/>
      <c r="I587" s="86"/>
      <c r="J587" s="87"/>
      <c r="K587" s="88"/>
      <c r="L587" s="77"/>
      <c r="M587" s="77"/>
      <c r="N587" s="77"/>
      <c r="O587" s="77"/>
      <c r="P587" s="77"/>
      <c r="Q587" s="77"/>
      <c r="R587" s="77"/>
      <c r="S587" s="77"/>
      <c r="T587" s="77"/>
      <c r="U587" s="77"/>
      <c r="V587" s="77"/>
      <c r="W587" s="77"/>
      <c r="X587" s="77"/>
      <c r="Y587" s="77"/>
      <c r="Z587" s="77"/>
      <c r="AA587" s="77"/>
      <c r="AB587" s="77"/>
      <c r="AC587" s="77"/>
      <c r="AD587" s="77"/>
      <c r="AE587" s="77"/>
      <c r="AF587" s="77"/>
    </row>
    <row r="588">
      <c r="A588" s="85"/>
      <c r="B588" s="85"/>
      <c r="C588" s="85"/>
      <c r="D588" s="85"/>
      <c r="E588" s="85"/>
      <c r="F588" s="85"/>
      <c r="G588" s="86"/>
      <c r="H588" s="86"/>
      <c r="I588" s="86"/>
      <c r="J588" s="87"/>
      <c r="K588" s="88"/>
      <c r="L588" s="77"/>
      <c r="M588" s="77"/>
      <c r="N588" s="77"/>
      <c r="O588" s="77"/>
      <c r="P588" s="77"/>
      <c r="Q588" s="77"/>
      <c r="R588" s="77"/>
      <c r="S588" s="77"/>
      <c r="T588" s="77"/>
      <c r="U588" s="77"/>
      <c r="V588" s="77"/>
      <c r="W588" s="77"/>
      <c r="X588" s="77"/>
      <c r="Y588" s="77"/>
      <c r="Z588" s="77"/>
      <c r="AA588" s="77"/>
      <c r="AB588" s="77"/>
      <c r="AC588" s="77"/>
      <c r="AD588" s="77"/>
      <c r="AE588" s="77"/>
      <c r="AF588" s="77"/>
    </row>
    <row r="589">
      <c r="A589" s="85"/>
      <c r="B589" s="85"/>
      <c r="C589" s="85"/>
      <c r="D589" s="85"/>
      <c r="E589" s="85"/>
      <c r="F589" s="85"/>
      <c r="G589" s="86"/>
      <c r="H589" s="86"/>
      <c r="I589" s="86"/>
      <c r="J589" s="87"/>
      <c r="K589" s="88"/>
      <c r="L589" s="77"/>
      <c r="M589" s="77"/>
      <c r="N589" s="77"/>
      <c r="O589" s="77"/>
      <c r="P589" s="77"/>
      <c r="Q589" s="77"/>
      <c r="R589" s="77"/>
      <c r="S589" s="77"/>
      <c r="T589" s="77"/>
      <c r="U589" s="77"/>
      <c r="V589" s="77"/>
      <c r="W589" s="77"/>
      <c r="X589" s="77"/>
      <c r="Y589" s="77"/>
      <c r="Z589" s="77"/>
      <c r="AA589" s="77"/>
      <c r="AB589" s="77"/>
      <c r="AC589" s="77"/>
      <c r="AD589" s="77"/>
      <c r="AE589" s="77"/>
      <c r="AF589" s="77"/>
    </row>
    <row r="590">
      <c r="A590" s="85"/>
      <c r="B590" s="85"/>
      <c r="C590" s="85"/>
      <c r="D590" s="85"/>
      <c r="E590" s="85"/>
      <c r="F590" s="85"/>
      <c r="G590" s="86"/>
      <c r="H590" s="86"/>
      <c r="I590" s="86"/>
      <c r="J590" s="87"/>
      <c r="K590" s="88"/>
      <c r="L590" s="77"/>
      <c r="M590" s="77"/>
      <c r="N590" s="77"/>
      <c r="O590" s="77"/>
      <c r="P590" s="77"/>
      <c r="Q590" s="77"/>
      <c r="R590" s="77"/>
      <c r="S590" s="77"/>
      <c r="T590" s="77"/>
      <c r="U590" s="77"/>
      <c r="V590" s="77"/>
      <c r="W590" s="77"/>
      <c r="X590" s="77"/>
      <c r="Y590" s="77"/>
      <c r="Z590" s="77"/>
      <c r="AA590" s="77"/>
      <c r="AB590" s="77"/>
      <c r="AC590" s="77"/>
      <c r="AD590" s="77"/>
      <c r="AE590" s="77"/>
      <c r="AF590" s="77"/>
    </row>
    <row r="591">
      <c r="A591" s="85"/>
      <c r="B591" s="85"/>
      <c r="C591" s="85"/>
      <c r="D591" s="85"/>
      <c r="E591" s="85"/>
      <c r="F591" s="85"/>
      <c r="G591" s="86"/>
      <c r="H591" s="86"/>
      <c r="I591" s="86"/>
      <c r="J591" s="87"/>
      <c r="K591" s="88"/>
      <c r="L591" s="77"/>
      <c r="M591" s="77"/>
      <c r="N591" s="77"/>
      <c r="O591" s="77"/>
      <c r="P591" s="77"/>
      <c r="Q591" s="77"/>
      <c r="R591" s="77"/>
      <c r="S591" s="77"/>
      <c r="T591" s="77"/>
      <c r="U591" s="77"/>
      <c r="V591" s="77"/>
      <c r="W591" s="77"/>
      <c r="X591" s="77"/>
      <c r="Y591" s="77"/>
      <c r="Z591" s="77"/>
      <c r="AA591" s="77"/>
      <c r="AB591" s="77"/>
      <c r="AC591" s="77"/>
      <c r="AD591" s="77"/>
      <c r="AE591" s="77"/>
      <c r="AF591" s="77"/>
    </row>
    <row r="592">
      <c r="A592" s="85"/>
      <c r="B592" s="85"/>
      <c r="C592" s="85"/>
      <c r="D592" s="85"/>
      <c r="E592" s="85"/>
      <c r="F592" s="85"/>
      <c r="G592" s="86"/>
      <c r="H592" s="86"/>
      <c r="I592" s="86"/>
      <c r="J592" s="87"/>
      <c r="K592" s="88"/>
      <c r="L592" s="77"/>
      <c r="M592" s="77"/>
      <c r="N592" s="77"/>
      <c r="O592" s="77"/>
      <c r="P592" s="77"/>
      <c r="Q592" s="77"/>
      <c r="R592" s="77"/>
      <c r="S592" s="77"/>
      <c r="T592" s="77"/>
      <c r="U592" s="77"/>
      <c r="V592" s="77"/>
      <c r="W592" s="77"/>
      <c r="X592" s="77"/>
      <c r="Y592" s="77"/>
      <c r="Z592" s="77"/>
      <c r="AA592" s="77"/>
      <c r="AB592" s="77"/>
      <c r="AC592" s="77"/>
      <c r="AD592" s="77"/>
      <c r="AE592" s="77"/>
      <c r="AF592" s="77"/>
    </row>
    <row r="593">
      <c r="A593" s="85"/>
      <c r="B593" s="85"/>
      <c r="C593" s="85"/>
      <c r="D593" s="85"/>
      <c r="E593" s="85"/>
      <c r="F593" s="85"/>
      <c r="G593" s="86"/>
      <c r="H593" s="86"/>
      <c r="I593" s="86"/>
      <c r="J593" s="87"/>
      <c r="K593" s="88"/>
      <c r="L593" s="77"/>
      <c r="M593" s="77"/>
      <c r="N593" s="77"/>
      <c r="O593" s="77"/>
      <c r="P593" s="77"/>
      <c r="Q593" s="77"/>
      <c r="R593" s="77"/>
      <c r="S593" s="77"/>
      <c r="T593" s="77"/>
      <c r="U593" s="77"/>
      <c r="V593" s="77"/>
      <c r="W593" s="77"/>
      <c r="X593" s="77"/>
      <c r="Y593" s="77"/>
      <c r="Z593" s="77"/>
      <c r="AA593" s="77"/>
      <c r="AB593" s="77"/>
      <c r="AC593" s="77"/>
      <c r="AD593" s="77"/>
      <c r="AE593" s="77"/>
      <c r="AF593" s="77"/>
    </row>
    <row r="594">
      <c r="A594" s="85"/>
      <c r="B594" s="85"/>
      <c r="C594" s="85"/>
      <c r="D594" s="85"/>
      <c r="E594" s="85"/>
      <c r="F594" s="85"/>
      <c r="G594" s="86"/>
      <c r="H594" s="86"/>
      <c r="I594" s="86"/>
      <c r="J594" s="87"/>
      <c r="K594" s="88"/>
      <c r="L594" s="77"/>
      <c r="M594" s="77"/>
      <c r="N594" s="77"/>
      <c r="O594" s="77"/>
      <c r="P594" s="77"/>
      <c r="Q594" s="77"/>
      <c r="R594" s="77"/>
      <c r="S594" s="77"/>
      <c r="T594" s="77"/>
      <c r="U594" s="77"/>
      <c r="V594" s="77"/>
      <c r="W594" s="77"/>
      <c r="X594" s="77"/>
      <c r="Y594" s="77"/>
      <c r="Z594" s="77"/>
      <c r="AA594" s="77"/>
      <c r="AB594" s="77"/>
      <c r="AC594" s="77"/>
      <c r="AD594" s="77"/>
      <c r="AE594" s="77"/>
      <c r="AF594" s="77"/>
    </row>
    <row r="595">
      <c r="A595" s="85"/>
      <c r="B595" s="85"/>
      <c r="C595" s="85"/>
      <c r="D595" s="85"/>
      <c r="E595" s="85"/>
      <c r="F595" s="85"/>
      <c r="G595" s="86"/>
      <c r="H595" s="86"/>
      <c r="I595" s="86"/>
      <c r="J595" s="87"/>
      <c r="K595" s="88"/>
      <c r="L595" s="77"/>
      <c r="M595" s="77"/>
      <c r="N595" s="77"/>
      <c r="O595" s="77"/>
      <c r="P595" s="77"/>
      <c r="Q595" s="77"/>
      <c r="R595" s="77"/>
      <c r="S595" s="77"/>
      <c r="T595" s="77"/>
      <c r="U595" s="77"/>
      <c r="V595" s="77"/>
      <c r="W595" s="77"/>
      <c r="X595" s="77"/>
      <c r="Y595" s="77"/>
      <c r="Z595" s="77"/>
      <c r="AA595" s="77"/>
      <c r="AB595" s="77"/>
      <c r="AC595" s="77"/>
      <c r="AD595" s="77"/>
      <c r="AE595" s="77"/>
      <c r="AF595" s="77"/>
    </row>
    <row r="596">
      <c r="A596" s="85"/>
      <c r="B596" s="85"/>
      <c r="C596" s="85"/>
      <c r="D596" s="85"/>
      <c r="E596" s="85"/>
      <c r="F596" s="85"/>
      <c r="G596" s="86"/>
      <c r="H596" s="86"/>
      <c r="I596" s="86"/>
      <c r="J596" s="87"/>
      <c r="K596" s="88"/>
      <c r="L596" s="77"/>
      <c r="M596" s="77"/>
      <c r="N596" s="77"/>
      <c r="O596" s="77"/>
      <c r="P596" s="77"/>
      <c r="Q596" s="77"/>
      <c r="R596" s="77"/>
      <c r="S596" s="77"/>
      <c r="T596" s="77"/>
      <c r="U596" s="77"/>
      <c r="V596" s="77"/>
      <c r="W596" s="77"/>
      <c r="X596" s="77"/>
      <c r="Y596" s="77"/>
      <c r="Z596" s="77"/>
      <c r="AA596" s="77"/>
      <c r="AB596" s="77"/>
      <c r="AC596" s="77"/>
      <c r="AD596" s="77"/>
      <c r="AE596" s="77"/>
      <c r="AF596" s="77"/>
    </row>
    <row r="597">
      <c r="A597" s="85"/>
      <c r="B597" s="85"/>
      <c r="C597" s="85"/>
      <c r="D597" s="85"/>
      <c r="E597" s="85"/>
      <c r="F597" s="85"/>
      <c r="G597" s="86"/>
      <c r="H597" s="86"/>
      <c r="I597" s="86"/>
      <c r="J597" s="87"/>
      <c r="K597" s="88"/>
      <c r="L597" s="77"/>
      <c r="M597" s="77"/>
      <c r="N597" s="77"/>
      <c r="O597" s="77"/>
      <c r="P597" s="77"/>
      <c r="Q597" s="77"/>
      <c r="R597" s="77"/>
      <c r="S597" s="77"/>
      <c r="T597" s="77"/>
      <c r="U597" s="77"/>
      <c r="V597" s="77"/>
      <c r="W597" s="77"/>
      <c r="X597" s="77"/>
      <c r="Y597" s="77"/>
      <c r="Z597" s="77"/>
      <c r="AA597" s="77"/>
      <c r="AB597" s="77"/>
      <c r="AC597" s="77"/>
      <c r="AD597" s="77"/>
      <c r="AE597" s="77"/>
      <c r="AF597" s="77"/>
    </row>
    <row r="598">
      <c r="A598" s="85"/>
      <c r="B598" s="85"/>
      <c r="C598" s="85"/>
      <c r="D598" s="85"/>
      <c r="E598" s="85"/>
      <c r="F598" s="85"/>
      <c r="G598" s="86"/>
      <c r="H598" s="86"/>
      <c r="I598" s="86"/>
      <c r="J598" s="87"/>
      <c r="K598" s="88"/>
      <c r="L598" s="77"/>
      <c r="M598" s="77"/>
      <c r="N598" s="77"/>
      <c r="O598" s="77"/>
      <c r="P598" s="77"/>
      <c r="Q598" s="77"/>
      <c r="R598" s="77"/>
      <c r="S598" s="77"/>
      <c r="T598" s="77"/>
      <c r="U598" s="77"/>
      <c r="V598" s="77"/>
      <c r="W598" s="77"/>
      <c r="X598" s="77"/>
      <c r="Y598" s="77"/>
      <c r="Z598" s="77"/>
      <c r="AA598" s="77"/>
      <c r="AB598" s="77"/>
      <c r="AC598" s="77"/>
      <c r="AD598" s="77"/>
      <c r="AE598" s="77"/>
      <c r="AF598" s="77"/>
    </row>
    <row r="599">
      <c r="A599" s="85"/>
      <c r="B599" s="85"/>
      <c r="C599" s="85"/>
      <c r="D599" s="85"/>
      <c r="E599" s="85"/>
      <c r="F599" s="85"/>
      <c r="G599" s="86"/>
      <c r="H599" s="86"/>
      <c r="I599" s="86"/>
      <c r="J599" s="87"/>
      <c r="K599" s="88"/>
      <c r="L599" s="77"/>
      <c r="M599" s="77"/>
      <c r="N599" s="77"/>
      <c r="O599" s="77"/>
      <c r="P599" s="77"/>
      <c r="Q599" s="77"/>
      <c r="R599" s="77"/>
      <c r="S599" s="77"/>
      <c r="T599" s="77"/>
      <c r="U599" s="77"/>
      <c r="V599" s="77"/>
      <c r="W599" s="77"/>
      <c r="X599" s="77"/>
      <c r="Y599" s="77"/>
      <c r="Z599" s="77"/>
      <c r="AA599" s="77"/>
      <c r="AB599" s="77"/>
      <c r="AC599" s="77"/>
      <c r="AD599" s="77"/>
      <c r="AE599" s="77"/>
      <c r="AF599" s="77"/>
    </row>
    <row r="600">
      <c r="A600" s="85"/>
      <c r="B600" s="85"/>
      <c r="C600" s="85"/>
      <c r="D600" s="85"/>
      <c r="E600" s="85"/>
      <c r="F600" s="85"/>
      <c r="G600" s="86"/>
      <c r="H600" s="86"/>
      <c r="I600" s="86"/>
      <c r="J600" s="87"/>
      <c r="K600" s="88"/>
      <c r="L600" s="77"/>
      <c r="M600" s="77"/>
      <c r="N600" s="77"/>
      <c r="O600" s="77"/>
      <c r="P600" s="77"/>
      <c r="Q600" s="77"/>
      <c r="R600" s="77"/>
      <c r="S600" s="77"/>
      <c r="T600" s="77"/>
      <c r="U600" s="77"/>
      <c r="V600" s="77"/>
      <c r="W600" s="77"/>
      <c r="X600" s="77"/>
      <c r="Y600" s="77"/>
      <c r="Z600" s="77"/>
      <c r="AA600" s="77"/>
      <c r="AB600" s="77"/>
      <c r="AC600" s="77"/>
      <c r="AD600" s="77"/>
      <c r="AE600" s="77"/>
      <c r="AF600" s="77"/>
    </row>
    <row r="601">
      <c r="A601" s="85"/>
      <c r="B601" s="85"/>
      <c r="C601" s="85"/>
      <c r="D601" s="85"/>
      <c r="E601" s="85"/>
      <c r="F601" s="85"/>
      <c r="G601" s="86"/>
      <c r="H601" s="86"/>
      <c r="I601" s="86"/>
      <c r="J601" s="87"/>
      <c r="K601" s="88"/>
      <c r="L601" s="77"/>
      <c r="M601" s="77"/>
      <c r="N601" s="77"/>
      <c r="O601" s="77"/>
      <c r="P601" s="77"/>
      <c r="Q601" s="77"/>
      <c r="R601" s="77"/>
      <c r="S601" s="77"/>
      <c r="T601" s="77"/>
      <c r="U601" s="77"/>
      <c r="V601" s="77"/>
      <c r="W601" s="77"/>
      <c r="X601" s="77"/>
      <c r="Y601" s="77"/>
      <c r="Z601" s="77"/>
      <c r="AA601" s="77"/>
      <c r="AB601" s="77"/>
      <c r="AC601" s="77"/>
      <c r="AD601" s="77"/>
      <c r="AE601" s="77"/>
      <c r="AF601" s="77"/>
    </row>
    <row r="602">
      <c r="A602" s="85"/>
      <c r="B602" s="85"/>
      <c r="C602" s="85"/>
      <c r="D602" s="85"/>
      <c r="E602" s="85"/>
      <c r="F602" s="85"/>
      <c r="G602" s="86"/>
      <c r="H602" s="86"/>
      <c r="I602" s="86"/>
      <c r="J602" s="87"/>
      <c r="K602" s="88"/>
      <c r="L602" s="77"/>
      <c r="M602" s="77"/>
      <c r="N602" s="77"/>
      <c r="O602" s="77"/>
      <c r="P602" s="77"/>
      <c r="Q602" s="77"/>
      <c r="R602" s="77"/>
      <c r="S602" s="77"/>
      <c r="T602" s="77"/>
      <c r="U602" s="77"/>
      <c r="V602" s="77"/>
      <c r="W602" s="77"/>
      <c r="X602" s="77"/>
      <c r="Y602" s="77"/>
      <c r="Z602" s="77"/>
      <c r="AA602" s="77"/>
      <c r="AB602" s="77"/>
      <c r="AC602" s="77"/>
      <c r="AD602" s="77"/>
      <c r="AE602" s="77"/>
      <c r="AF602" s="77"/>
    </row>
    <row r="603">
      <c r="A603" s="85"/>
      <c r="B603" s="85"/>
      <c r="C603" s="85"/>
      <c r="D603" s="85"/>
      <c r="E603" s="85"/>
      <c r="F603" s="85"/>
      <c r="G603" s="86"/>
      <c r="H603" s="86"/>
      <c r="I603" s="86"/>
      <c r="J603" s="87"/>
      <c r="K603" s="88"/>
      <c r="L603" s="77"/>
      <c r="M603" s="77"/>
      <c r="N603" s="77"/>
      <c r="O603" s="77"/>
      <c r="P603" s="77"/>
      <c r="Q603" s="77"/>
      <c r="R603" s="77"/>
      <c r="S603" s="77"/>
      <c r="T603" s="77"/>
      <c r="U603" s="77"/>
      <c r="V603" s="77"/>
      <c r="W603" s="77"/>
      <c r="X603" s="77"/>
      <c r="Y603" s="77"/>
      <c r="Z603" s="77"/>
      <c r="AA603" s="77"/>
      <c r="AB603" s="77"/>
      <c r="AC603" s="77"/>
      <c r="AD603" s="77"/>
      <c r="AE603" s="77"/>
      <c r="AF603" s="77"/>
    </row>
    <row r="604">
      <c r="A604" s="85"/>
      <c r="B604" s="85"/>
      <c r="C604" s="85"/>
      <c r="D604" s="85"/>
      <c r="E604" s="85"/>
      <c r="F604" s="85"/>
      <c r="G604" s="86"/>
      <c r="H604" s="86"/>
      <c r="I604" s="86"/>
      <c r="J604" s="87"/>
      <c r="K604" s="88"/>
      <c r="L604" s="77"/>
      <c r="M604" s="77"/>
      <c r="N604" s="77"/>
      <c r="O604" s="77"/>
      <c r="P604" s="77"/>
      <c r="Q604" s="77"/>
      <c r="R604" s="77"/>
      <c r="S604" s="77"/>
      <c r="T604" s="77"/>
      <c r="U604" s="77"/>
      <c r="V604" s="77"/>
      <c r="W604" s="77"/>
      <c r="X604" s="77"/>
      <c r="Y604" s="77"/>
      <c r="Z604" s="77"/>
      <c r="AA604" s="77"/>
      <c r="AB604" s="77"/>
      <c r="AC604" s="77"/>
      <c r="AD604" s="77"/>
      <c r="AE604" s="77"/>
      <c r="AF604" s="77"/>
    </row>
    <row r="605">
      <c r="A605" s="85"/>
      <c r="B605" s="85"/>
      <c r="C605" s="85"/>
      <c r="D605" s="85"/>
      <c r="E605" s="85"/>
      <c r="F605" s="85"/>
      <c r="G605" s="86"/>
      <c r="H605" s="86"/>
      <c r="I605" s="86"/>
      <c r="J605" s="87"/>
      <c r="K605" s="88"/>
      <c r="L605" s="77"/>
      <c r="M605" s="77"/>
      <c r="N605" s="77"/>
      <c r="O605" s="77"/>
      <c r="P605" s="77"/>
      <c r="Q605" s="77"/>
      <c r="R605" s="77"/>
      <c r="S605" s="77"/>
      <c r="T605" s="77"/>
      <c r="U605" s="77"/>
      <c r="V605" s="77"/>
      <c r="W605" s="77"/>
      <c r="X605" s="77"/>
      <c r="Y605" s="77"/>
      <c r="Z605" s="77"/>
      <c r="AA605" s="77"/>
      <c r="AB605" s="77"/>
      <c r="AC605" s="77"/>
      <c r="AD605" s="77"/>
      <c r="AE605" s="77"/>
      <c r="AF605" s="77"/>
    </row>
    <row r="606">
      <c r="A606" s="85"/>
      <c r="B606" s="85"/>
      <c r="C606" s="85"/>
      <c r="D606" s="85"/>
      <c r="E606" s="85"/>
      <c r="F606" s="85"/>
      <c r="G606" s="86"/>
      <c r="H606" s="86"/>
      <c r="I606" s="86"/>
      <c r="J606" s="87"/>
      <c r="K606" s="88"/>
      <c r="L606" s="77"/>
      <c r="M606" s="77"/>
      <c r="N606" s="77"/>
      <c r="O606" s="77"/>
      <c r="P606" s="77"/>
      <c r="Q606" s="77"/>
      <c r="R606" s="77"/>
      <c r="S606" s="77"/>
      <c r="T606" s="77"/>
      <c r="U606" s="77"/>
      <c r="V606" s="77"/>
      <c r="W606" s="77"/>
      <c r="X606" s="77"/>
      <c r="Y606" s="77"/>
      <c r="Z606" s="77"/>
      <c r="AA606" s="77"/>
      <c r="AB606" s="77"/>
      <c r="AC606" s="77"/>
      <c r="AD606" s="77"/>
      <c r="AE606" s="77"/>
      <c r="AF606" s="77"/>
    </row>
    <row r="607">
      <c r="A607" s="85"/>
      <c r="B607" s="85"/>
      <c r="C607" s="85"/>
      <c r="D607" s="85"/>
      <c r="E607" s="85"/>
      <c r="F607" s="85"/>
      <c r="G607" s="86"/>
      <c r="H607" s="86"/>
      <c r="I607" s="86"/>
      <c r="J607" s="87"/>
      <c r="K607" s="88"/>
      <c r="L607" s="77"/>
      <c r="M607" s="77"/>
      <c r="N607" s="77"/>
      <c r="O607" s="77"/>
      <c r="P607" s="77"/>
      <c r="Q607" s="77"/>
      <c r="R607" s="77"/>
      <c r="S607" s="77"/>
      <c r="T607" s="77"/>
      <c r="U607" s="77"/>
      <c r="V607" s="77"/>
      <c r="W607" s="77"/>
      <c r="X607" s="77"/>
      <c r="Y607" s="77"/>
      <c r="Z607" s="77"/>
      <c r="AA607" s="77"/>
      <c r="AB607" s="77"/>
      <c r="AC607" s="77"/>
      <c r="AD607" s="77"/>
      <c r="AE607" s="77"/>
      <c r="AF607" s="77"/>
    </row>
    <row r="608">
      <c r="A608" s="85"/>
      <c r="B608" s="85"/>
      <c r="C608" s="85"/>
      <c r="D608" s="85"/>
      <c r="E608" s="85"/>
      <c r="F608" s="85"/>
      <c r="G608" s="86"/>
      <c r="H608" s="86"/>
      <c r="I608" s="86"/>
      <c r="J608" s="87"/>
      <c r="K608" s="88"/>
      <c r="L608" s="77"/>
      <c r="M608" s="77"/>
      <c r="N608" s="77"/>
      <c r="O608" s="77"/>
      <c r="P608" s="77"/>
      <c r="Q608" s="77"/>
      <c r="R608" s="77"/>
      <c r="S608" s="77"/>
      <c r="T608" s="77"/>
      <c r="U608" s="77"/>
      <c r="V608" s="77"/>
      <c r="W608" s="77"/>
      <c r="X608" s="77"/>
      <c r="Y608" s="77"/>
      <c r="Z608" s="77"/>
      <c r="AA608" s="77"/>
      <c r="AB608" s="77"/>
      <c r="AC608" s="77"/>
      <c r="AD608" s="77"/>
      <c r="AE608" s="77"/>
      <c r="AF608" s="77"/>
    </row>
    <row r="609">
      <c r="A609" s="85"/>
      <c r="B609" s="85"/>
      <c r="C609" s="85"/>
      <c r="D609" s="85"/>
      <c r="E609" s="85"/>
      <c r="F609" s="85"/>
      <c r="G609" s="86"/>
      <c r="H609" s="86"/>
      <c r="I609" s="86"/>
      <c r="J609" s="87"/>
      <c r="K609" s="88"/>
      <c r="L609" s="77"/>
      <c r="M609" s="77"/>
      <c r="N609" s="77"/>
      <c r="O609" s="77"/>
      <c r="P609" s="77"/>
      <c r="Q609" s="77"/>
      <c r="R609" s="77"/>
      <c r="S609" s="77"/>
      <c r="T609" s="77"/>
      <c r="U609" s="77"/>
      <c r="V609" s="77"/>
      <c r="W609" s="77"/>
      <c r="X609" s="77"/>
      <c r="Y609" s="77"/>
      <c r="Z609" s="77"/>
      <c r="AA609" s="77"/>
      <c r="AB609" s="77"/>
      <c r="AC609" s="77"/>
      <c r="AD609" s="77"/>
      <c r="AE609" s="77"/>
      <c r="AF609" s="77"/>
    </row>
    <row r="610">
      <c r="A610" s="85"/>
      <c r="B610" s="85"/>
      <c r="C610" s="85"/>
      <c r="D610" s="85"/>
      <c r="E610" s="85"/>
      <c r="F610" s="85"/>
      <c r="G610" s="86"/>
      <c r="H610" s="86"/>
      <c r="I610" s="86"/>
      <c r="J610" s="87"/>
      <c r="K610" s="88"/>
      <c r="L610" s="77"/>
      <c r="M610" s="77"/>
      <c r="N610" s="77"/>
      <c r="O610" s="77"/>
      <c r="P610" s="77"/>
      <c r="Q610" s="77"/>
      <c r="R610" s="77"/>
      <c r="S610" s="77"/>
      <c r="T610" s="77"/>
      <c r="U610" s="77"/>
      <c r="V610" s="77"/>
      <c r="W610" s="77"/>
      <c r="X610" s="77"/>
      <c r="Y610" s="77"/>
      <c r="Z610" s="77"/>
      <c r="AA610" s="77"/>
      <c r="AB610" s="77"/>
      <c r="AC610" s="77"/>
      <c r="AD610" s="77"/>
      <c r="AE610" s="77"/>
      <c r="AF610" s="77"/>
    </row>
    <row r="611">
      <c r="A611" s="85"/>
      <c r="B611" s="85"/>
      <c r="C611" s="85"/>
      <c r="D611" s="85"/>
      <c r="E611" s="85"/>
      <c r="F611" s="85"/>
      <c r="G611" s="86"/>
      <c r="H611" s="86"/>
      <c r="I611" s="86"/>
      <c r="J611" s="87"/>
      <c r="K611" s="88"/>
      <c r="L611" s="77"/>
      <c r="M611" s="77"/>
      <c r="N611" s="77"/>
      <c r="O611" s="77"/>
      <c r="P611" s="77"/>
      <c r="Q611" s="77"/>
      <c r="R611" s="77"/>
      <c r="S611" s="77"/>
      <c r="T611" s="77"/>
      <c r="U611" s="77"/>
      <c r="V611" s="77"/>
      <c r="W611" s="77"/>
      <c r="X611" s="77"/>
      <c r="Y611" s="77"/>
      <c r="Z611" s="77"/>
      <c r="AA611" s="77"/>
      <c r="AB611" s="77"/>
      <c r="AC611" s="77"/>
      <c r="AD611" s="77"/>
      <c r="AE611" s="77"/>
      <c r="AF611" s="77"/>
    </row>
    <row r="612">
      <c r="A612" s="85"/>
      <c r="B612" s="85"/>
      <c r="C612" s="85"/>
      <c r="D612" s="85"/>
      <c r="E612" s="85"/>
      <c r="F612" s="85"/>
      <c r="G612" s="86"/>
      <c r="H612" s="86"/>
      <c r="I612" s="86"/>
      <c r="J612" s="87"/>
      <c r="K612" s="88"/>
      <c r="L612" s="77"/>
      <c r="M612" s="77"/>
      <c r="N612" s="77"/>
      <c r="O612" s="77"/>
      <c r="P612" s="77"/>
      <c r="Q612" s="77"/>
      <c r="R612" s="77"/>
      <c r="S612" s="77"/>
      <c r="T612" s="77"/>
      <c r="U612" s="77"/>
      <c r="V612" s="77"/>
      <c r="W612" s="77"/>
      <c r="X612" s="77"/>
      <c r="Y612" s="77"/>
      <c r="Z612" s="77"/>
      <c r="AA612" s="77"/>
      <c r="AB612" s="77"/>
      <c r="AC612" s="77"/>
      <c r="AD612" s="77"/>
      <c r="AE612" s="77"/>
      <c r="AF612" s="77"/>
    </row>
    <row r="613">
      <c r="A613" s="85"/>
      <c r="B613" s="85"/>
      <c r="C613" s="85"/>
      <c r="D613" s="85"/>
      <c r="E613" s="85"/>
      <c r="F613" s="85"/>
      <c r="G613" s="86"/>
      <c r="H613" s="86"/>
      <c r="I613" s="86"/>
      <c r="J613" s="87"/>
      <c r="K613" s="88"/>
      <c r="L613" s="77"/>
      <c r="M613" s="77"/>
      <c r="N613" s="77"/>
      <c r="O613" s="77"/>
      <c r="P613" s="77"/>
      <c r="Q613" s="77"/>
      <c r="R613" s="77"/>
      <c r="S613" s="77"/>
      <c r="T613" s="77"/>
      <c r="U613" s="77"/>
      <c r="V613" s="77"/>
      <c r="W613" s="77"/>
      <c r="X613" s="77"/>
      <c r="Y613" s="77"/>
      <c r="Z613" s="77"/>
      <c r="AA613" s="77"/>
      <c r="AB613" s="77"/>
      <c r="AC613" s="77"/>
      <c r="AD613" s="77"/>
      <c r="AE613" s="77"/>
      <c r="AF613" s="77"/>
    </row>
    <row r="614">
      <c r="A614" s="85"/>
      <c r="B614" s="85"/>
      <c r="C614" s="85"/>
      <c r="D614" s="85"/>
      <c r="E614" s="85"/>
      <c r="F614" s="85"/>
      <c r="G614" s="86"/>
      <c r="H614" s="86"/>
      <c r="I614" s="86"/>
      <c r="J614" s="87"/>
      <c r="K614" s="88"/>
      <c r="L614" s="77"/>
      <c r="M614" s="77"/>
      <c r="N614" s="77"/>
      <c r="O614" s="77"/>
      <c r="P614" s="77"/>
      <c r="Q614" s="77"/>
      <c r="R614" s="77"/>
      <c r="S614" s="77"/>
      <c r="T614" s="77"/>
      <c r="U614" s="77"/>
      <c r="V614" s="77"/>
      <c r="W614" s="77"/>
      <c r="X614" s="77"/>
      <c r="Y614" s="77"/>
      <c r="Z614" s="77"/>
      <c r="AA614" s="77"/>
      <c r="AB614" s="77"/>
      <c r="AC614" s="77"/>
      <c r="AD614" s="77"/>
      <c r="AE614" s="77"/>
      <c r="AF614" s="77"/>
    </row>
    <row r="615">
      <c r="A615" s="85"/>
      <c r="B615" s="85"/>
      <c r="C615" s="85"/>
      <c r="D615" s="85"/>
      <c r="E615" s="85"/>
      <c r="F615" s="85"/>
      <c r="G615" s="86"/>
      <c r="H615" s="86"/>
      <c r="I615" s="86"/>
      <c r="J615" s="87"/>
      <c r="K615" s="88"/>
      <c r="L615" s="77"/>
      <c r="M615" s="77"/>
      <c r="N615" s="77"/>
      <c r="O615" s="77"/>
      <c r="P615" s="77"/>
      <c r="Q615" s="77"/>
      <c r="R615" s="77"/>
      <c r="S615" s="77"/>
      <c r="T615" s="77"/>
      <c r="U615" s="77"/>
      <c r="V615" s="77"/>
      <c r="W615" s="77"/>
      <c r="X615" s="77"/>
      <c r="Y615" s="77"/>
      <c r="Z615" s="77"/>
      <c r="AA615" s="77"/>
      <c r="AB615" s="77"/>
      <c r="AC615" s="77"/>
      <c r="AD615" s="77"/>
      <c r="AE615" s="77"/>
      <c r="AF615" s="77"/>
    </row>
    <row r="616">
      <c r="A616" s="85"/>
      <c r="B616" s="85"/>
      <c r="C616" s="85"/>
      <c r="D616" s="85"/>
      <c r="E616" s="85"/>
      <c r="F616" s="85"/>
      <c r="G616" s="86"/>
      <c r="H616" s="86"/>
      <c r="I616" s="86"/>
      <c r="J616" s="87"/>
      <c r="K616" s="88"/>
      <c r="L616" s="77"/>
      <c r="M616" s="77"/>
      <c r="N616" s="77"/>
      <c r="O616" s="77"/>
      <c r="P616" s="77"/>
      <c r="Q616" s="77"/>
      <c r="R616" s="77"/>
      <c r="S616" s="77"/>
      <c r="T616" s="77"/>
      <c r="U616" s="77"/>
      <c r="V616" s="77"/>
      <c r="W616" s="77"/>
      <c r="X616" s="77"/>
      <c r="Y616" s="77"/>
      <c r="Z616" s="77"/>
      <c r="AA616" s="77"/>
      <c r="AB616" s="77"/>
      <c r="AC616" s="77"/>
      <c r="AD616" s="77"/>
      <c r="AE616" s="77"/>
      <c r="AF616" s="77"/>
    </row>
    <row r="617">
      <c r="A617" s="85"/>
      <c r="B617" s="85"/>
      <c r="C617" s="85"/>
      <c r="D617" s="85"/>
      <c r="E617" s="85"/>
      <c r="F617" s="85"/>
      <c r="G617" s="86"/>
      <c r="H617" s="86"/>
      <c r="I617" s="86"/>
      <c r="J617" s="87"/>
      <c r="K617" s="88"/>
      <c r="L617" s="77"/>
      <c r="M617" s="77"/>
      <c r="N617" s="77"/>
      <c r="O617" s="77"/>
      <c r="P617" s="77"/>
      <c r="Q617" s="77"/>
      <c r="R617" s="77"/>
      <c r="S617" s="77"/>
      <c r="T617" s="77"/>
      <c r="U617" s="77"/>
      <c r="V617" s="77"/>
      <c r="W617" s="77"/>
      <c r="X617" s="77"/>
      <c r="Y617" s="77"/>
      <c r="Z617" s="77"/>
      <c r="AA617" s="77"/>
      <c r="AB617" s="77"/>
      <c r="AC617" s="77"/>
      <c r="AD617" s="77"/>
      <c r="AE617" s="77"/>
      <c r="AF617" s="77"/>
    </row>
    <row r="618">
      <c r="A618" s="85"/>
      <c r="B618" s="85"/>
      <c r="C618" s="85"/>
      <c r="D618" s="85"/>
      <c r="E618" s="85"/>
      <c r="F618" s="85"/>
      <c r="G618" s="86"/>
      <c r="H618" s="86"/>
      <c r="I618" s="86"/>
      <c r="J618" s="87"/>
      <c r="K618" s="88"/>
      <c r="L618" s="77"/>
      <c r="M618" s="77"/>
      <c r="N618" s="77"/>
      <c r="O618" s="77"/>
      <c r="P618" s="77"/>
      <c r="Q618" s="77"/>
      <c r="R618" s="77"/>
      <c r="S618" s="77"/>
      <c r="T618" s="77"/>
      <c r="U618" s="77"/>
      <c r="V618" s="77"/>
      <c r="W618" s="77"/>
      <c r="X618" s="77"/>
      <c r="Y618" s="77"/>
      <c r="Z618" s="77"/>
      <c r="AA618" s="77"/>
      <c r="AB618" s="77"/>
      <c r="AC618" s="77"/>
      <c r="AD618" s="77"/>
      <c r="AE618" s="77"/>
      <c r="AF618" s="77"/>
    </row>
    <row r="619">
      <c r="A619" s="85"/>
      <c r="B619" s="85"/>
      <c r="C619" s="85"/>
      <c r="D619" s="85"/>
      <c r="E619" s="85"/>
      <c r="F619" s="85"/>
      <c r="G619" s="86"/>
      <c r="H619" s="86"/>
      <c r="I619" s="86"/>
      <c r="J619" s="87"/>
      <c r="K619" s="88"/>
      <c r="L619" s="77"/>
      <c r="M619" s="77"/>
      <c r="N619" s="77"/>
      <c r="O619" s="77"/>
      <c r="P619" s="77"/>
      <c r="Q619" s="77"/>
      <c r="R619" s="77"/>
      <c r="S619" s="77"/>
      <c r="T619" s="77"/>
      <c r="U619" s="77"/>
      <c r="V619" s="77"/>
      <c r="W619" s="77"/>
      <c r="X619" s="77"/>
      <c r="Y619" s="77"/>
      <c r="Z619" s="77"/>
      <c r="AA619" s="77"/>
      <c r="AB619" s="77"/>
      <c r="AC619" s="77"/>
      <c r="AD619" s="77"/>
      <c r="AE619" s="77"/>
      <c r="AF619" s="77"/>
    </row>
    <row r="620">
      <c r="A620" s="85"/>
      <c r="B620" s="85"/>
      <c r="C620" s="85"/>
      <c r="D620" s="85"/>
      <c r="E620" s="85"/>
      <c r="F620" s="85"/>
      <c r="G620" s="86"/>
      <c r="H620" s="86"/>
      <c r="I620" s="86"/>
      <c r="J620" s="87"/>
      <c r="K620" s="88"/>
      <c r="L620" s="77"/>
      <c r="M620" s="77"/>
      <c r="N620" s="77"/>
      <c r="O620" s="77"/>
      <c r="P620" s="77"/>
      <c r="Q620" s="77"/>
      <c r="R620" s="77"/>
      <c r="S620" s="77"/>
      <c r="T620" s="77"/>
      <c r="U620" s="77"/>
      <c r="V620" s="77"/>
      <c r="W620" s="77"/>
      <c r="X620" s="77"/>
      <c r="Y620" s="77"/>
      <c r="Z620" s="77"/>
      <c r="AA620" s="77"/>
      <c r="AB620" s="77"/>
      <c r="AC620" s="77"/>
      <c r="AD620" s="77"/>
      <c r="AE620" s="77"/>
      <c r="AF620" s="77"/>
    </row>
    <row r="621">
      <c r="A621" s="85"/>
      <c r="B621" s="85"/>
      <c r="C621" s="85"/>
      <c r="D621" s="85"/>
      <c r="E621" s="85"/>
      <c r="F621" s="85"/>
      <c r="G621" s="86"/>
      <c r="H621" s="86"/>
      <c r="I621" s="86"/>
      <c r="J621" s="87"/>
      <c r="K621" s="88"/>
      <c r="L621" s="77"/>
      <c r="M621" s="77"/>
      <c r="N621" s="77"/>
      <c r="O621" s="77"/>
      <c r="P621" s="77"/>
      <c r="Q621" s="77"/>
      <c r="R621" s="77"/>
      <c r="S621" s="77"/>
      <c r="T621" s="77"/>
      <c r="U621" s="77"/>
      <c r="V621" s="77"/>
      <c r="W621" s="77"/>
      <c r="X621" s="77"/>
      <c r="Y621" s="77"/>
      <c r="Z621" s="77"/>
      <c r="AA621" s="77"/>
      <c r="AB621" s="77"/>
      <c r="AC621" s="77"/>
      <c r="AD621" s="77"/>
      <c r="AE621" s="77"/>
      <c r="AF621" s="77"/>
    </row>
    <row r="622">
      <c r="A622" s="85"/>
      <c r="B622" s="85"/>
      <c r="C622" s="85"/>
      <c r="D622" s="85"/>
      <c r="E622" s="85"/>
      <c r="F622" s="85"/>
      <c r="G622" s="86"/>
      <c r="H622" s="86"/>
      <c r="I622" s="86"/>
      <c r="J622" s="87"/>
      <c r="K622" s="88"/>
      <c r="L622" s="77"/>
      <c r="M622" s="77"/>
      <c r="N622" s="77"/>
      <c r="O622" s="77"/>
      <c r="P622" s="77"/>
      <c r="Q622" s="77"/>
      <c r="R622" s="77"/>
      <c r="S622" s="77"/>
      <c r="T622" s="77"/>
      <c r="U622" s="77"/>
      <c r="V622" s="77"/>
      <c r="W622" s="77"/>
      <c r="X622" s="77"/>
      <c r="Y622" s="77"/>
      <c r="Z622" s="77"/>
      <c r="AA622" s="77"/>
      <c r="AB622" s="77"/>
      <c r="AC622" s="77"/>
      <c r="AD622" s="77"/>
      <c r="AE622" s="77"/>
      <c r="AF622" s="77"/>
    </row>
    <row r="623">
      <c r="A623" s="85"/>
      <c r="B623" s="85"/>
      <c r="C623" s="85"/>
      <c r="D623" s="85"/>
      <c r="E623" s="85"/>
      <c r="F623" s="85"/>
      <c r="G623" s="86"/>
      <c r="H623" s="86"/>
      <c r="I623" s="86"/>
      <c r="J623" s="87"/>
      <c r="K623" s="88"/>
      <c r="L623" s="77"/>
      <c r="M623" s="77"/>
      <c r="N623" s="77"/>
      <c r="O623" s="77"/>
      <c r="P623" s="77"/>
      <c r="Q623" s="77"/>
      <c r="R623" s="77"/>
      <c r="S623" s="77"/>
      <c r="T623" s="77"/>
      <c r="U623" s="77"/>
      <c r="V623" s="77"/>
      <c r="W623" s="77"/>
      <c r="X623" s="77"/>
      <c r="Y623" s="77"/>
      <c r="Z623" s="77"/>
      <c r="AA623" s="77"/>
      <c r="AB623" s="77"/>
      <c r="AC623" s="77"/>
      <c r="AD623" s="77"/>
      <c r="AE623" s="77"/>
      <c r="AF623" s="77"/>
    </row>
    <row r="624">
      <c r="A624" s="85"/>
      <c r="B624" s="85"/>
      <c r="C624" s="85"/>
      <c r="D624" s="85"/>
      <c r="E624" s="85"/>
      <c r="F624" s="85"/>
      <c r="G624" s="86"/>
      <c r="H624" s="86"/>
      <c r="I624" s="86"/>
      <c r="J624" s="87"/>
      <c r="K624" s="88"/>
      <c r="L624" s="77"/>
      <c r="M624" s="77"/>
      <c r="N624" s="77"/>
      <c r="O624" s="77"/>
      <c r="P624" s="77"/>
      <c r="Q624" s="77"/>
      <c r="R624" s="77"/>
      <c r="S624" s="77"/>
      <c r="T624" s="77"/>
      <c r="U624" s="77"/>
      <c r="V624" s="77"/>
      <c r="W624" s="77"/>
      <c r="X624" s="77"/>
      <c r="Y624" s="77"/>
      <c r="Z624" s="77"/>
      <c r="AA624" s="77"/>
      <c r="AB624" s="77"/>
      <c r="AC624" s="77"/>
      <c r="AD624" s="77"/>
      <c r="AE624" s="77"/>
      <c r="AF624" s="77"/>
    </row>
    <row r="625">
      <c r="A625" s="85"/>
      <c r="B625" s="85"/>
      <c r="C625" s="85"/>
      <c r="D625" s="85"/>
      <c r="E625" s="85"/>
      <c r="F625" s="85"/>
      <c r="G625" s="86"/>
      <c r="H625" s="86"/>
      <c r="I625" s="86"/>
      <c r="J625" s="87"/>
      <c r="K625" s="88"/>
      <c r="L625" s="77"/>
      <c r="M625" s="77"/>
      <c r="N625" s="77"/>
      <c r="O625" s="77"/>
      <c r="P625" s="77"/>
      <c r="Q625" s="77"/>
      <c r="R625" s="77"/>
      <c r="S625" s="77"/>
      <c r="T625" s="77"/>
      <c r="U625" s="77"/>
      <c r="V625" s="77"/>
      <c r="W625" s="77"/>
      <c r="X625" s="77"/>
      <c r="Y625" s="77"/>
      <c r="Z625" s="77"/>
      <c r="AA625" s="77"/>
      <c r="AB625" s="77"/>
      <c r="AC625" s="77"/>
      <c r="AD625" s="77"/>
      <c r="AE625" s="77"/>
      <c r="AF625" s="77"/>
    </row>
    <row r="626">
      <c r="A626" s="85"/>
      <c r="B626" s="85"/>
      <c r="C626" s="85"/>
      <c r="D626" s="85"/>
      <c r="E626" s="85"/>
      <c r="F626" s="85"/>
      <c r="G626" s="86"/>
      <c r="H626" s="86"/>
      <c r="I626" s="86"/>
      <c r="J626" s="87"/>
      <c r="K626" s="88"/>
      <c r="L626" s="77"/>
      <c r="M626" s="77"/>
      <c r="N626" s="77"/>
      <c r="O626" s="77"/>
      <c r="P626" s="77"/>
      <c r="Q626" s="77"/>
      <c r="R626" s="77"/>
      <c r="S626" s="77"/>
      <c r="T626" s="77"/>
      <c r="U626" s="77"/>
      <c r="V626" s="77"/>
      <c r="W626" s="77"/>
      <c r="X626" s="77"/>
      <c r="Y626" s="77"/>
      <c r="Z626" s="77"/>
      <c r="AA626" s="77"/>
      <c r="AB626" s="77"/>
      <c r="AC626" s="77"/>
      <c r="AD626" s="77"/>
      <c r="AE626" s="77"/>
      <c r="AF626" s="77"/>
    </row>
    <row r="627">
      <c r="A627" s="85"/>
      <c r="B627" s="85"/>
      <c r="C627" s="85"/>
      <c r="D627" s="85"/>
      <c r="E627" s="85"/>
      <c r="F627" s="85"/>
      <c r="G627" s="86"/>
      <c r="H627" s="86"/>
      <c r="I627" s="86"/>
      <c r="J627" s="87"/>
      <c r="K627" s="88"/>
      <c r="L627" s="77"/>
      <c r="M627" s="77"/>
      <c r="N627" s="77"/>
      <c r="O627" s="77"/>
      <c r="P627" s="77"/>
      <c r="Q627" s="77"/>
      <c r="R627" s="77"/>
      <c r="S627" s="77"/>
      <c r="T627" s="77"/>
      <c r="U627" s="77"/>
      <c r="V627" s="77"/>
      <c r="W627" s="77"/>
      <c r="X627" s="77"/>
      <c r="Y627" s="77"/>
      <c r="Z627" s="77"/>
      <c r="AA627" s="77"/>
      <c r="AB627" s="77"/>
      <c r="AC627" s="77"/>
      <c r="AD627" s="77"/>
      <c r="AE627" s="77"/>
      <c r="AF627" s="77"/>
    </row>
    <row r="628">
      <c r="A628" s="85"/>
      <c r="B628" s="85"/>
      <c r="C628" s="85"/>
      <c r="D628" s="85"/>
      <c r="E628" s="85"/>
      <c r="F628" s="85"/>
      <c r="G628" s="86"/>
      <c r="H628" s="86"/>
      <c r="I628" s="86"/>
      <c r="J628" s="87"/>
      <c r="K628" s="88"/>
      <c r="L628" s="77"/>
      <c r="M628" s="77"/>
      <c r="N628" s="77"/>
      <c r="O628" s="77"/>
      <c r="P628" s="77"/>
      <c r="Q628" s="77"/>
      <c r="R628" s="77"/>
      <c r="S628" s="77"/>
      <c r="T628" s="77"/>
      <c r="U628" s="77"/>
      <c r="V628" s="77"/>
      <c r="W628" s="77"/>
      <c r="X628" s="77"/>
      <c r="Y628" s="77"/>
      <c r="Z628" s="77"/>
      <c r="AA628" s="77"/>
      <c r="AB628" s="77"/>
      <c r="AC628" s="77"/>
      <c r="AD628" s="77"/>
      <c r="AE628" s="77"/>
      <c r="AF628" s="77"/>
    </row>
    <row r="629">
      <c r="A629" s="85"/>
      <c r="B629" s="85"/>
      <c r="C629" s="85"/>
      <c r="D629" s="85"/>
      <c r="E629" s="85"/>
      <c r="F629" s="85"/>
      <c r="G629" s="86"/>
      <c r="H629" s="86"/>
      <c r="I629" s="86"/>
      <c r="J629" s="87"/>
      <c r="K629" s="88"/>
      <c r="L629" s="77"/>
      <c r="M629" s="77"/>
      <c r="N629" s="77"/>
      <c r="O629" s="77"/>
      <c r="P629" s="77"/>
      <c r="Q629" s="77"/>
      <c r="R629" s="77"/>
      <c r="S629" s="77"/>
      <c r="T629" s="77"/>
      <c r="U629" s="77"/>
      <c r="V629" s="77"/>
      <c r="W629" s="77"/>
      <c r="X629" s="77"/>
      <c r="Y629" s="77"/>
      <c r="Z629" s="77"/>
      <c r="AA629" s="77"/>
      <c r="AB629" s="77"/>
      <c r="AC629" s="77"/>
      <c r="AD629" s="77"/>
      <c r="AE629" s="77"/>
      <c r="AF629" s="77"/>
    </row>
    <row r="630">
      <c r="A630" s="85"/>
      <c r="B630" s="85"/>
      <c r="C630" s="85"/>
      <c r="D630" s="85"/>
      <c r="E630" s="85"/>
      <c r="F630" s="85"/>
      <c r="G630" s="86"/>
      <c r="H630" s="86"/>
      <c r="I630" s="86"/>
      <c r="J630" s="87"/>
      <c r="K630" s="88"/>
      <c r="L630" s="77"/>
      <c r="M630" s="77"/>
      <c r="N630" s="77"/>
      <c r="O630" s="77"/>
      <c r="P630" s="77"/>
      <c r="Q630" s="77"/>
      <c r="R630" s="77"/>
      <c r="S630" s="77"/>
      <c r="T630" s="77"/>
      <c r="U630" s="77"/>
      <c r="V630" s="77"/>
      <c r="W630" s="77"/>
      <c r="X630" s="77"/>
      <c r="Y630" s="77"/>
      <c r="Z630" s="77"/>
      <c r="AA630" s="77"/>
      <c r="AB630" s="77"/>
      <c r="AC630" s="77"/>
      <c r="AD630" s="77"/>
      <c r="AE630" s="77"/>
      <c r="AF630" s="77"/>
    </row>
    <row r="631">
      <c r="A631" s="85"/>
      <c r="B631" s="85"/>
      <c r="C631" s="85"/>
      <c r="D631" s="85"/>
      <c r="E631" s="85"/>
      <c r="F631" s="85"/>
      <c r="G631" s="86"/>
      <c r="H631" s="86"/>
      <c r="I631" s="86"/>
      <c r="J631" s="87"/>
      <c r="K631" s="88"/>
      <c r="L631" s="77"/>
      <c r="M631" s="77"/>
      <c r="N631" s="77"/>
      <c r="O631" s="77"/>
      <c r="P631" s="77"/>
      <c r="Q631" s="77"/>
      <c r="R631" s="77"/>
      <c r="S631" s="77"/>
      <c r="T631" s="77"/>
      <c r="U631" s="77"/>
      <c r="V631" s="77"/>
      <c r="W631" s="77"/>
      <c r="X631" s="77"/>
      <c r="Y631" s="77"/>
      <c r="Z631" s="77"/>
      <c r="AA631" s="77"/>
      <c r="AB631" s="77"/>
      <c r="AC631" s="77"/>
      <c r="AD631" s="77"/>
      <c r="AE631" s="77"/>
      <c r="AF631" s="77"/>
    </row>
    <row r="632">
      <c r="A632" s="85"/>
      <c r="B632" s="85"/>
      <c r="C632" s="85"/>
      <c r="D632" s="85"/>
      <c r="E632" s="85"/>
      <c r="F632" s="85"/>
      <c r="G632" s="86"/>
      <c r="H632" s="86"/>
      <c r="I632" s="86"/>
      <c r="J632" s="87"/>
      <c r="K632" s="88"/>
      <c r="L632" s="77"/>
      <c r="M632" s="77"/>
      <c r="N632" s="77"/>
      <c r="O632" s="77"/>
      <c r="P632" s="77"/>
      <c r="Q632" s="77"/>
      <c r="R632" s="77"/>
      <c r="S632" s="77"/>
      <c r="T632" s="77"/>
      <c r="U632" s="77"/>
      <c r="V632" s="77"/>
      <c r="W632" s="77"/>
      <c r="X632" s="77"/>
      <c r="Y632" s="77"/>
      <c r="Z632" s="77"/>
      <c r="AA632" s="77"/>
      <c r="AB632" s="77"/>
      <c r="AC632" s="77"/>
      <c r="AD632" s="77"/>
      <c r="AE632" s="77"/>
      <c r="AF632" s="77"/>
    </row>
    <row r="633">
      <c r="A633" s="85"/>
      <c r="B633" s="85"/>
      <c r="C633" s="85"/>
      <c r="D633" s="85"/>
      <c r="E633" s="85"/>
      <c r="F633" s="85"/>
      <c r="G633" s="86"/>
      <c r="H633" s="86"/>
      <c r="I633" s="86"/>
      <c r="J633" s="87"/>
      <c r="K633" s="88"/>
      <c r="L633" s="77"/>
      <c r="M633" s="77"/>
      <c r="N633" s="77"/>
      <c r="O633" s="77"/>
      <c r="P633" s="77"/>
      <c r="Q633" s="77"/>
      <c r="R633" s="77"/>
      <c r="S633" s="77"/>
      <c r="T633" s="77"/>
      <c r="U633" s="77"/>
      <c r="V633" s="77"/>
      <c r="W633" s="77"/>
      <c r="X633" s="77"/>
      <c r="Y633" s="77"/>
      <c r="Z633" s="77"/>
      <c r="AA633" s="77"/>
      <c r="AB633" s="77"/>
      <c r="AC633" s="77"/>
      <c r="AD633" s="77"/>
      <c r="AE633" s="77"/>
      <c r="AF633" s="77"/>
    </row>
    <row r="634">
      <c r="A634" s="85"/>
      <c r="B634" s="85"/>
      <c r="C634" s="85"/>
      <c r="D634" s="85"/>
      <c r="E634" s="85"/>
      <c r="F634" s="85"/>
      <c r="G634" s="86"/>
      <c r="H634" s="86"/>
      <c r="I634" s="86"/>
      <c r="J634" s="87"/>
      <c r="K634" s="88"/>
      <c r="L634" s="77"/>
      <c r="M634" s="77"/>
      <c r="N634" s="77"/>
      <c r="O634" s="77"/>
      <c r="P634" s="77"/>
      <c r="Q634" s="77"/>
      <c r="R634" s="77"/>
      <c r="S634" s="77"/>
      <c r="T634" s="77"/>
      <c r="U634" s="77"/>
      <c r="V634" s="77"/>
      <c r="W634" s="77"/>
      <c r="X634" s="77"/>
      <c r="Y634" s="77"/>
      <c r="Z634" s="77"/>
      <c r="AA634" s="77"/>
      <c r="AB634" s="77"/>
      <c r="AC634" s="77"/>
      <c r="AD634" s="77"/>
      <c r="AE634" s="77"/>
      <c r="AF634" s="77"/>
    </row>
    <row r="635">
      <c r="A635" s="85"/>
      <c r="B635" s="85"/>
      <c r="C635" s="85"/>
      <c r="D635" s="85"/>
      <c r="E635" s="85"/>
      <c r="F635" s="85"/>
      <c r="G635" s="86"/>
      <c r="H635" s="86"/>
      <c r="I635" s="86"/>
      <c r="J635" s="87"/>
      <c r="K635" s="88"/>
      <c r="L635" s="77"/>
      <c r="M635" s="77"/>
      <c r="N635" s="77"/>
      <c r="O635" s="77"/>
      <c r="P635" s="77"/>
      <c r="Q635" s="77"/>
      <c r="R635" s="77"/>
      <c r="S635" s="77"/>
      <c r="T635" s="77"/>
      <c r="U635" s="77"/>
      <c r="V635" s="77"/>
      <c r="W635" s="77"/>
      <c r="X635" s="77"/>
      <c r="Y635" s="77"/>
      <c r="Z635" s="77"/>
      <c r="AA635" s="77"/>
      <c r="AB635" s="77"/>
      <c r="AC635" s="77"/>
      <c r="AD635" s="77"/>
      <c r="AE635" s="77"/>
      <c r="AF635" s="77"/>
    </row>
    <row r="636">
      <c r="A636" s="85"/>
      <c r="B636" s="85"/>
      <c r="C636" s="85"/>
      <c r="D636" s="85"/>
      <c r="E636" s="85"/>
      <c r="F636" s="85"/>
      <c r="G636" s="86"/>
      <c r="H636" s="86"/>
      <c r="I636" s="86"/>
      <c r="J636" s="87"/>
      <c r="K636" s="88"/>
      <c r="L636" s="77"/>
      <c r="M636" s="77"/>
      <c r="N636" s="77"/>
      <c r="O636" s="77"/>
      <c r="P636" s="77"/>
      <c r="Q636" s="77"/>
      <c r="R636" s="77"/>
      <c r="S636" s="77"/>
      <c r="T636" s="77"/>
      <c r="U636" s="77"/>
      <c r="V636" s="77"/>
      <c r="W636" s="77"/>
      <c r="X636" s="77"/>
      <c r="Y636" s="77"/>
      <c r="Z636" s="77"/>
      <c r="AA636" s="77"/>
      <c r="AB636" s="77"/>
      <c r="AC636" s="77"/>
      <c r="AD636" s="77"/>
      <c r="AE636" s="77"/>
      <c r="AF636" s="77"/>
    </row>
    <row r="637">
      <c r="A637" s="85"/>
      <c r="B637" s="85"/>
      <c r="C637" s="85"/>
      <c r="D637" s="85"/>
      <c r="E637" s="85"/>
      <c r="F637" s="85"/>
      <c r="G637" s="86"/>
      <c r="H637" s="86"/>
      <c r="I637" s="86"/>
      <c r="J637" s="87"/>
      <c r="K637" s="88"/>
      <c r="L637" s="77"/>
      <c r="M637" s="77"/>
      <c r="N637" s="77"/>
      <c r="O637" s="77"/>
      <c r="P637" s="77"/>
      <c r="Q637" s="77"/>
      <c r="R637" s="77"/>
      <c r="S637" s="77"/>
      <c r="T637" s="77"/>
      <c r="U637" s="77"/>
      <c r="V637" s="77"/>
      <c r="W637" s="77"/>
      <c r="X637" s="77"/>
      <c r="Y637" s="77"/>
      <c r="Z637" s="77"/>
      <c r="AA637" s="77"/>
      <c r="AB637" s="77"/>
      <c r="AC637" s="77"/>
      <c r="AD637" s="77"/>
      <c r="AE637" s="77"/>
      <c r="AF637" s="77"/>
    </row>
    <row r="638">
      <c r="A638" s="85"/>
      <c r="B638" s="85"/>
      <c r="C638" s="85"/>
      <c r="D638" s="85"/>
      <c r="E638" s="85"/>
      <c r="F638" s="85"/>
      <c r="G638" s="86"/>
      <c r="H638" s="86"/>
      <c r="I638" s="86"/>
      <c r="J638" s="87"/>
      <c r="K638" s="88"/>
      <c r="L638" s="77"/>
      <c r="M638" s="77"/>
      <c r="N638" s="77"/>
      <c r="O638" s="77"/>
      <c r="P638" s="77"/>
      <c r="Q638" s="77"/>
      <c r="R638" s="77"/>
      <c r="S638" s="77"/>
      <c r="T638" s="77"/>
      <c r="U638" s="77"/>
      <c r="V638" s="77"/>
      <c r="W638" s="77"/>
      <c r="X638" s="77"/>
      <c r="Y638" s="77"/>
      <c r="Z638" s="77"/>
      <c r="AA638" s="77"/>
      <c r="AB638" s="77"/>
      <c r="AC638" s="77"/>
      <c r="AD638" s="77"/>
      <c r="AE638" s="77"/>
      <c r="AF638" s="77"/>
    </row>
    <row r="639">
      <c r="A639" s="85"/>
      <c r="B639" s="85"/>
      <c r="C639" s="85"/>
      <c r="D639" s="85"/>
      <c r="E639" s="85"/>
      <c r="F639" s="85"/>
      <c r="G639" s="86"/>
      <c r="H639" s="86"/>
      <c r="I639" s="86"/>
      <c r="J639" s="87"/>
      <c r="K639" s="88"/>
      <c r="L639" s="77"/>
      <c r="M639" s="77"/>
      <c r="N639" s="77"/>
      <c r="O639" s="77"/>
      <c r="P639" s="77"/>
      <c r="Q639" s="77"/>
      <c r="R639" s="77"/>
      <c r="S639" s="77"/>
      <c r="T639" s="77"/>
      <c r="U639" s="77"/>
      <c r="V639" s="77"/>
      <c r="W639" s="77"/>
      <c r="X639" s="77"/>
      <c r="Y639" s="77"/>
      <c r="Z639" s="77"/>
      <c r="AA639" s="77"/>
      <c r="AB639" s="77"/>
      <c r="AC639" s="77"/>
      <c r="AD639" s="77"/>
      <c r="AE639" s="77"/>
      <c r="AF639" s="77"/>
    </row>
    <row r="640">
      <c r="A640" s="85"/>
      <c r="B640" s="85"/>
      <c r="C640" s="85"/>
      <c r="D640" s="85"/>
      <c r="E640" s="85"/>
      <c r="F640" s="85"/>
      <c r="G640" s="86"/>
      <c r="H640" s="86"/>
      <c r="I640" s="86"/>
      <c r="J640" s="87"/>
      <c r="K640" s="88"/>
      <c r="L640" s="77"/>
      <c r="M640" s="77"/>
      <c r="N640" s="77"/>
      <c r="O640" s="77"/>
      <c r="P640" s="77"/>
      <c r="Q640" s="77"/>
      <c r="R640" s="77"/>
      <c r="S640" s="77"/>
      <c r="T640" s="77"/>
      <c r="U640" s="77"/>
      <c r="V640" s="77"/>
      <c r="W640" s="77"/>
      <c r="X640" s="77"/>
      <c r="Y640" s="77"/>
      <c r="Z640" s="77"/>
      <c r="AA640" s="77"/>
      <c r="AB640" s="77"/>
      <c r="AC640" s="77"/>
      <c r="AD640" s="77"/>
      <c r="AE640" s="77"/>
      <c r="AF640" s="77"/>
    </row>
    <row r="641">
      <c r="A641" s="85"/>
      <c r="B641" s="85"/>
      <c r="C641" s="85"/>
      <c r="D641" s="85"/>
      <c r="E641" s="85"/>
      <c r="F641" s="85"/>
      <c r="G641" s="86"/>
      <c r="H641" s="86"/>
      <c r="I641" s="86"/>
      <c r="J641" s="87"/>
      <c r="K641" s="88"/>
      <c r="L641" s="77"/>
      <c r="M641" s="77"/>
      <c r="N641" s="77"/>
      <c r="O641" s="77"/>
      <c r="P641" s="77"/>
      <c r="Q641" s="77"/>
      <c r="R641" s="77"/>
      <c r="S641" s="77"/>
      <c r="T641" s="77"/>
      <c r="U641" s="77"/>
      <c r="V641" s="77"/>
      <c r="W641" s="77"/>
      <c r="X641" s="77"/>
      <c r="Y641" s="77"/>
      <c r="Z641" s="77"/>
      <c r="AA641" s="77"/>
      <c r="AB641" s="77"/>
      <c r="AC641" s="77"/>
      <c r="AD641" s="77"/>
      <c r="AE641" s="77"/>
      <c r="AF641" s="77"/>
    </row>
    <row r="642">
      <c r="A642" s="85"/>
      <c r="B642" s="85"/>
      <c r="C642" s="85"/>
      <c r="D642" s="85"/>
      <c r="E642" s="85"/>
      <c r="F642" s="85"/>
      <c r="G642" s="86"/>
      <c r="H642" s="86"/>
      <c r="I642" s="86"/>
      <c r="J642" s="87"/>
      <c r="K642" s="88"/>
      <c r="L642" s="77"/>
      <c r="M642" s="77"/>
      <c r="N642" s="77"/>
      <c r="O642" s="77"/>
      <c r="P642" s="77"/>
      <c r="Q642" s="77"/>
      <c r="R642" s="77"/>
      <c r="S642" s="77"/>
      <c r="T642" s="77"/>
      <c r="U642" s="77"/>
      <c r="V642" s="77"/>
      <c r="W642" s="77"/>
      <c r="X642" s="77"/>
      <c r="Y642" s="77"/>
      <c r="Z642" s="77"/>
      <c r="AA642" s="77"/>
      <c r="AB642" s="77"/>
      <c r="AC642" s="77"/>
      <c r="AD642" s="77"/>
      <c r="AE642" s="77"/>
      <c r="AF642" s="77"/>
    </row>
    <row r="643">
      <c r="A643" s="85"/>
      <c r="B643" s="85"/>
      <c r="C643" s="85"/>
      <c r="D643" s="85"/>
      <c r="E643" s="85"/>
      <c r="F643" s="85"/>
      <c r="G643" s="86"/>
      <c r="H643" s="86"/>
      <c r="I643" s="86"/>
      <c r="J643" s="87"/>
      <c r="K643" s="88"/>
      <c r="L643" s="77"/>
      <c r="M643" s="77"/>
      <c r="N643" s="77"/>
      <c r="O643" s="77"/>
      <c r="P643" s="77"/>
      <c r="Q643" s="77"/>
      <c r="R643" s="77"/>
      <c r="S643" s="77"/>
      <c r="T643" s="77"/>
      <c r="U643" s="77"/>
      <c r="V643" s="77"/>
      <c r="W643" s="77"/>
      <c r="X643" s="77"/>
      <c r="Y643" s="77"/>
      <c r="Z643" s="77"/>
      <c r="AA643" s="77"/>
      <c r="AB643" s="77"/>
      <c r="AC643" s="77"/>
      <c r="AD643" s="77"/>
      <c r="AE643" s="77"/>
      <c r="AF643" s="77"/>
    </row>
    <row r="644">
      <c r="A644" s="85"/>
      <c r="B644" s="85"/>
      <c r="C644" s="85"/>
      <c r="D644" s="85"/>
      <c r="E644" s="85"/>
      <c r="F644" s="85"/>
      <c r="G644" s="86"/>
      <c r="H644" s="86"/>
      <c r="I644" s="86"/>
      <c r="J644" s="87"/>
      <c r="K644" s="88"/>
      <c r="L644" s="77"/>
      <c r="M644" s="77"/>
      <c r="N644" s="77"/>
      <c r="O644" s="77"/>
      <c r="P644" s="77"/>
      <c r="Q644" s="77"/>
      <c r="R644" s="77"/>
      <c r="S644" s="77"/>
      <c r="T644" s="77"/>
      <c r="U644" s="77"/>
      <c r="V644" s="77"/>
      <c r="W644" s="77"/>
      <c r="X644" s="77"/>
      <c r="Y644" s="77"/>
      <c r="Z644" s="77"/>
      <c r="AA644" s="77"/>
      <c r="AB644" s="77"/>
      <c r="AC644" s="77"/>
      <c r="AD644" s="77"/>
      <c r="AE644" s="77"/>
      <c r="AF644" s="77"/>
    </row>
    <row r="645">
      <c r="A645" s="85"/>
      <c r="B645" s="85"/>
      <c r="C645" s="85"/>
      <c r="D645" s="85"/>
      <c r="E645" s="85"/>
      <c r="F645" s="85"/>
      <c r="G645" s="86"/>
      <c r="H645" s="86"/>
      <c r="I645" s="86"/>
      <c r="J645" s="87"/>
      <c r="K645" s="88"/>
      <c r="L645" s="77"/>
      <c r="M645" s="77"/>
      <c r="N645" s="77"/>
      <c r="O645" s="77"/>
      <c r="P645" s="77"/>
      <c r="Q645" s="77"/>
      <c r="R645" s="77"/>
      <c r="S645" s="77"/>
      <c r="T645" s="77"/>
      <c r="U645" s="77"/>
      <c r="V645" s="77"/>
      <c r="W645" s="77"/>
      <c r="X645" s="77"/>
      <c r="Y645" s="77"/>
      <c r="Z645" s="77"/>
      <c r="AA645" s="77"/>
      <c r="AB645" s="77"/>
      <c r="AC645" s="77"/>
      <c r="AD645" s="77"/>
      <c r="AE645" s="77"/>
      <c r="AF645" s="77"/>
    </row>
    <row r="646">
      <c r="A646" s="85"/>
      <c r="B646" s="85"/>
      <c r="C646" s="85"/>
      <c r="D646" s="85"/>
      <c r="E646" s="85"/>
      <c r="F646" s="85"/>
      <c r="G646" s="86"/>
      <c r="H646" s="86"/>
      <c r="I646" s="86"/>
      <c r="J646" s="87"/>
      <c r="K646" s="88"/>
      <c r="L646" s="77"/>
      <c r="M646" s="77"/>
      <c r="N646" s="77"/>
      <c r="O646" s="77"/>
      <c r="P646" s="77"/>
      <c r="Q646" s="77"/>
      <c r="R646" s="77"/>
      <c r="S646" s="77"/>
      <c r="T646" s="77"/>
      <c r="U646" s="77"/>
      <c r="V646" s="77"/>
      <c r="W646" s="77"/>
      <c r="X646" s="77"/>
      <c r="Y646" s="77"/>
      <c r="Z646" s="77"/>
      <c r="AA646" s="77"/>
      <c r="AB646" s="77"/>
      <c r="AC646" s="77"/>
      <c r="AD646" s="77"/>
      <c r="AE646" s="77"/>
      <c r="AF646" s="77"/>
    </row>
    <row r="647">
      <c r="A647" s="85"/>
      <c r="B647" s="85"/>
      <c r="C647" s="85"/>
      <c r="D647" s="85"/>
      <c r="E647" s="85"/>
      <c r="F647" s="85"/>
      <c r="G647" s="86"/>
      <c r="H647" s="86"/>
      <c r="I647" s="86"/>
      <c r="J647" s="87"/>
      <c r="K647" s="88"/>
      <c r="L647" s="77"/>
      <c r="M647" s="77"/>
      <c r="N647" s="77"/>
      <c r="O647" s="77"/>
      <c r="P647" s="77"/>
      <c r="Q647" s="77"/>
      <c r="R647" s="77"/>
      <c r="S647" s="77"/>
      <c r="T647" s="77"/>
      <c r="U647" s="77"/>
      <c r="V647" s="77"/>
      <c r="W647" s="77"/>
      <c r="X647" s="77"/>
      <c r="Y647" s="77"/>
      <c r="Z647" s="77"/>
      <c r="AA647" s="77"/>
      <c r="AB647" s="77"/>
      <c r="AC647" s="77"/>
      <c r="AD647" s="77"/>
      <c r="AE647" s="77"/>
      <c r="AF647" s="77"/>
    </row>
    <row r="648">
      <c r="A648" s="85"/>
      <c r="B648" s="85"/>
      <c r="C648" s="85"/>
      <c r="D648" s="85"/>
      <c r="E648" s="85"/>
      <c r="F648" s="85"/>
      <c r="G648" s="86"/>
      <c r="H648" s="86"/>
      <c r="I648" s="86"/>
      <c r="J648" s="87"/>
      <c r="K648" s="88"/>
      <c r="L648" s="77"/>
      <c r="M648" s="77"/>
      <c r="N648" s="77"/>
      <c r="O648" s="77"/>
      <c r="P648" s="77"/>
      <c r="Q648" s="77"/>
      <c r="R648" s="77"/>
      <c r="S648" s="77"/>
      <c r="T648" s="77"/>
      <c r="U648" s="77"/>
      <c r="V648" s="77"/>
      <c r="W648" s="77"/>
      <c r="X648" s="77"/>
      <c r="Y648" s="77"/>
      <c r="Z648" s="77"/>
      <c r="AA648" s="77"/>
      <c r="AB648" s="77"/>
      <c r="AC648" s="77"/>
      <c r="AD648" s="77"/>
      <c r="AE648" s="77"/>
      <c r="AF648" s="77"/>
    </row>
    <row r="649">
      <c r="A649" s="85"/>
      <c r="B649" s="85"/>
      <c r="C649" s="85"/>
      <c r="D649" s="85"/>
      <c r="E649" s="85"/>
      <c r="F649" s="85"/>
      <c r="G649" s="86"/>
      <c r="H649" s="86"/>
      <c r="I649" s="86"/>
      <c r="J649" s="87"/>
      <c r="K649" s="88"/>
      <c r="L649" s="77"/>
      <c r="M649" s="77"/>
      <c r="N649" s="77"/>
      <c r="O649" s="77"/>
      <c r="P649" s="77"/>
      <c r="Q649" s="77"/>
      <c r="R649" s="77"/>
      <c r="S649" s="77"/>
      <c r="T649" s="77"/>
      <c r="U649" s="77"/>
      <c r="V649" s="77"/>
      <c r="W649" s="77"/>
      <c r="X649" s="77"/>
      <c r="Y649" s="77"/>
      <c r="Z649" s="77"/>
      <c r="AA649" s="77"/>
      <c r="AB649" s="77"/>
      <c r="AC649" s="77"/>
      <c r="AD649" s="77"/>
      <c r="AE649" s="77"/>
      <c r="AF649" s="77"/>
    </row>
    <row r="650">
      <c r="A650" s="85"/>
      <c r="B650" s="85"/>
      <c r="C650" s="85"/>
      <c r="D650" s="85"/>
      <c r="E650" s="85"/>
      <c r="F650" s="85"/>
      <c r="G650" s="86"/>
      <c r="H650" s="86"/>
      <c r="I650" s="86"/>
      <c r="J650" s="87"/>
      <c r="K650" s="88"/>
      <c r="L650" s="77"/>
      <c r="M650" s="77"/>
      <c r="N650" s="77"/>
      <c r="O650" s="77"/>
      <c r="P650" s="77"/>
      <c r="Q650" s="77"/>
      <c r="R650" s="77"/>
      <c r="S650" s="77"/>
      <c r="T650" s="77"/>
      <c r="U650" s="77"/>
      <c r="V650" s="77"/>
      <c r="W650" s="77"/>
      <c r="X650" s="77"/>
      <c r="Y650" s="77"/>
      <c r="Z650" s="77"/>
      <c r="AA650" s="77"/>
      <c r="AB650" s="77"/>
      <c r="AC650" s="77"/>
      <c r="AD650" s="77"/>
      <c r="AE650" s="77"/>
      <c r="AF650" s="77"/>
    </row>
    <row r="651">
      <c r="A651" s="85"/>
      <c r="B651" s="85"/>
      <c r="C651" s="85"/>
      <c r="D651" s="85"/>
      <c r="E651" s="85"/>
      <c r="F651" s="85"/>
      <c r="G651" s="86"/>
      <c r="H651" s="86"/>
      <c r="I651" s="86"/>
      <c r="J651" s="87"/>
      <c r="K651" s="88"/>
      <c r="L651" s="77"/>
      <c r="M651" s="77"/>
      <c r="N651" s="77"/>
      <c r="O651" s="77"/>
      <c r="P651" s="77"/>
      <c r="Q651" s="77"/>
      <c r="R651" s="77"/>
      <c r="S651" s="77"/>
      <c r="T651" s="77"/>
      <c r="U651" s="77"/>
      <c r="V651" s="77"/>
      <c r="W651" s="77"/>
      <c r="X651" s="77"/>
      <c r="Y651" s="77"/>
      <c r="Z651" s="77"/>
      <c r="AA651" s="77"/>
      <c r="AB651" s="77"/>
      <c r="AC651" s="77"/>
      <c r="AD651" s="77"/>
      <c r="AE651" s="77"/>
      <c r="AF651" s="77"/>
    </row>
    <row r="652">
      <c r="A652" s="85"/>
      <c r="B652" s="85"/>
      <c r="C652" s="85"/>
      <c r="D652" s="85"/>
      <c r="E652" s="85"/>
      <c r="F652" s="85"/>
      <c r="G652" s="86"/>
      <c r="H652" s="86"/>
      <c r="I652" s="86"/>
      <c r="J652" s="87"/>
      <c r="K652" s="88"/>
      <c r="L652" s="77"/>
      <c r="M652" s="77"/>
      <c r="N652" s="77"/>
      <c r="O652" s="77"/>
      <c r="P652" s="77"/>
      <c r="Q652" s="77"/>
      <c r="R652" s="77"/>
      <c r="S652" s="77"/>
      <c r="T652" s="77"/>
      <c r="U652" s="77"/>
      <c r="V652" s="77"/>
      <c r="W652" s="77"/>
      <c r="X652" s="77"/>
      <c r="Y652" s="77"/>
      <c r="Z652" s="77"/>
      <c r="AA652" s="77"/>
      <c r="AB652" s="77"/>
      <c r="AC652" s="77"/>
      <c r="AD652" s="77"/>
      <c r="AE652" s="77"/>
      <c r="AF652" s="77"/>
    </row>
    <row r="653">
      <c r="A653" s="85"/>
      <c r="B653" s="85"/>
      <c r="C653" s="85"/>
      <c r="D653" s="85"/>
      <c r="E653" s="85"/>
      <c r="F653" s="85"/>
      <c r="G653" s="86"/>
      <c r="H653" s="86"/>
      <c r="I653" s="86"/>
      <c r="J653" s="87"/>
      <c r="K653" s="88"/>
      <c r="L653" s="77"/>
      <c r="M653" s="77"/>
      <c r="N653" s="77"/>
      <c r="O653" s="77"/>
      <c r="P653" s="77"/>
      <c r="Q653" s="77"/>
      <c r="R653" s="77"/>
      <c r="S653" s="77"/>
      <c r="T653" s="77"/>
      <c r="U653" s="77"/>
      <c r="V653" s="77"/>
      <c r="W653" s="77"/>
      <c r="X653" s="77"/>
      <c r="Y653" s="77"/>
      <c r="Z653" s="77"/>
      <c r="AA653" s="77"/>
      <c r="AB653" s="77"/>
      <c r="AC653" s="77"/>
      <c r="AD653" s="77"/>
      <c r="AE653" s="77"/>
      <c r="AF653" s="77"/>
    </row>
    <row r="654">
      <c r="A654" s="85"/>
      <c r="B654" s="85"/>
      <c r="C654" s="85"/>
      <c r="D654" s="85"/>
      <c r="E654" s="85"/>
      <c r="F654" s="85"/>
      <c r="G654" s="86"/>
      <c r="H654" s="86"/>
      <c r="I654" s="86"/>
      <c r="J654" s="87"/>
      <c r="K654" s="88"/>
      <c r="L654" s="77"/>
      <c r="M654" s="77"/>
      <c r="N654" s="77"/>
      <c r="O654" s="77"/>
      <c r="P654" s="77"/>
      <c r="Q654" s="77"/>
      <c r="R654" s="77"/>
      <c r="S654" s="77"/>
      <c r="T654" s="77"/>
      <c r="U654" s="77"/>
      <c r="V654" s="77"/>
      <c r="W654" s="77"/>
      <c r="X654" s="77"/>
      <c r="Y654" s="77"/>
      <c r="Z654" s="77"/>
      <c r="AA654" s="77"/>
      <c r="AB654" s="77"/>
      <c r="AC654" s="77"/>
      <c r="AD654" s="77"/>
      <c r="AE654" s="77"/>
      <c r="AF654" s="77"/>
    </row>
    <row r="655">
      <c r="A655" s="85"/>
      <c r="B655" s="85"/>
      <c r="C655" s="85"/>
      <c r="D655" s="85"/>
      <c r="E655" s="85"/>
      <c r="F655" s="85"/>
      <c r="G655" s="86"/>
      <c r="H655" s="86"/>
      <c r="I655" s="86"/>
      <c r="J655" s="87"/>
      <c r="K655" s="88"/>
      <c r="L655" s="77"/>
      <c r="M655" s="77"/>
      <c r="N655" s="77"/>
      <c r="O655" s="77"/>
      <c r="P655" s="77"/>
      <c r="Q655" s="77"/>
      <c r="R655" s="77"/>
      <c r="S655" s="77"/>
      <c r="T655" s="77"/>
      <c r="U655" s="77"/>
      <c r="V655" s="77"/>
      <c r="W655" s="77"/>
      <c r="X655" s="77"/>
      <c r="Y655" s="77"/>
      <c r="Z655" s="77"/>
      <c r="AA655" s="77"/>
      <c r="AB655" s="77"/>
      <c r="AC655" s="77"/>
      <c r="AD655" s="77"/>
      <c r="AE655" s="77"/>
      <c r="AF655" s="77"/>
    </row>
    <row r="656">
      <c r="A656" s="85"/>
      <c r="B656" s="85"/>
      <c r="C656" s="85"/>
      <c r="D656" s="85"/>
      <c r="E656" s="85"/>
      <c r="F656" s="85"/>
      <c r="G656" s="86"/>
      <c r="H656" s="86"/>
      <c r="I656" s="86"/>
      <c r="J656" s="87"/>
      <c r="K656" s="88"/>
      <c r="L656" s="77"/>
      <c r="M656" s="77"/>
      <c r="N656" s="77"/>
      <c r="O656" s="77"/>
      <c r="P656" s="77"/>
      <c r="Q656" s="77"/>
      <c r="R656" s="77"/>
      <c r="S656" s="77"/>
      <c r="T656" s="77"/>
      <c r="U656" s="77"/>
      <c r="V656" s="77"/>
      <c r="W656" s="77"/>
      <c r="X656" s="77"/>
      <c r="Y656" s="77"/>
      <c r="Z656" s="77"/>
      <c r="AA656" s="77"/>
      <c r="AB656" s="77"/>
      <c r="AC656" s="77"/>
      <c r="AD656" s="77"/>
      <c r="AE656" s="77"/>
      <c r="AF656" s="77"/>
    </row>
    <row r="657">
      <c r="A657" s="85"/>
      <c r="B657" s="85"/>
      <c r="C657" s="85"/>
      <c r="D657" s="85"/>
      <c r="E657" s="85"/>
      <c r="F657" s="85"/>
      <c r="G657" s="86"/>
      <c r="H657" s="86"/>
      <c r="I657" s="86"/>
      <c r="J657" s="87"/>
      <c r="K657" s="88"/>
      <c r="L657" s="77"/>
      <c r="M657" s="77"/>
      <c r="N657" s="77"/>
      <c r="O657" s="77"/>
      <c r="P657" s="77"/>
      <c r="Q657" s="77"/>
      <c r="R657" s="77"/>
      <c r="S657" s="77"/>
      <c r="T657" s="77"/>
      <c r="U657" s="77"/>
      <c r="V657" s="77"/>
      <c r="W657" s="77"/>
      <c r="X657" s="77"/>
      <c r="Y657" s="77"/>
      <c r="Z657" s="77"/>
      <c r="AA657" s="77"/>
      <c r="AB657" s="77"/>
      <c r="AC657" s="77"/>
      <c r="AD657" s="77"/>
      <c r="AE657" s="77"/>
      <c r="AF657" s="77"/>
    </row>
    <row r="658">
      <c r="A658" s="85"/>
      <c r="B658" s="85"/>
      <c r="C658" s="85"/>
      <c r="D658" s="85"/>
      <c r="E658" s="85"/>
      <c r="F658" s="85"/>
      <c r="G658" s="86"/>
      <c r="H658" s="86"/>
      <c r="I658" s="86"/>
      <c r="J658" s="87"/>
      <c r="K658" s="88"/>
      <c r="L658" s="77"/>
      <c r="M658" s="77"/>
      <c r="N658" s="77"/>
      <c r="O658" s="77"/>
      <c r="P658" s="77"/>
      <c r="Q658" s="77"/>
      <c r="R658" s="77"/>
      <c r="S658" s="77"/>
      <c r="T658" s="77"/>
      <c r="U658" s="77"/>
      <c r="V658" s="77"/>
      <c r="W658" s="77"/>
      <c r="X658" s="77"/>
      <c r="Y658" s="77"/>
      <c r="Z658" s="77"/>
      <c r="AA658" s="77"/>
      <c r="AB658" s="77"/>
      <c r="AC658" s="77"/>
      <c r="AD658" s="77"/>
      <c r="AE658" s="77"/>
      <c r="AF658" s="77"/>
    </row>
    <row r="659">
      <c r="A659" s="85"/>
      <c r="B659" s="85"/>
      <c r="C659" s="85"/>
      <c r="D659" s="85"/>
      <c r="E659" s="85"/>
      <c r="F659" s="85"/>
      <c r="G659" s="86"/>
      <c r="H659" s="86"/>
      <c r="I659" s="86"/>
      <c r="J659" s="87"/>
      <c r="K659" s="88"/>
      <c r="L659" s="77"/>
      <c r="M659" s="77"/>
      <c r="N659" s="77"/>
      <c r="O659" s="77"/>
      <c r="P659" s="77"/>
      <c r="Q659" s="77"/>
      <c r="R659" s="77"/>
      <c r="S659" s="77"/>
      <c r="T659" s="77"/>
      <c r="U659" s="77"/>
      <c r="V659" s="77"/>
      <c r="W659" s="77"/>
      <c r="X659" s="77"/>
      <c r="Y659" s="77"/>
      <c r="Z659" s="77"/>
      <c r="AA659" s="77"/>
      <c r="AB659" s="77"/>
      <c r="AC659" s="77"/>
      <c r="AD659" s="77"/>
      <c r="AE659" s="77"/>
      <c r="AF659" s="77"/>
    </row>
    <row r="660">
      <c r="A660" s="85"/>
      <c r="B660" s="85"/>
      <c r="C660" s="85"/>
      <c r="D660" s="85"/>
      <c r="E660" s="85"/>
      <c r="F660" s="85"/>
      <c r="G660" s="86"/>
      <c r="H660" s="86"/>
      <c r="I660" s="86"/>
      <c r="J660" s="87"/>
      <c r="K660" s="88"/>
      <c r="L660" s="77"/>
      <c r="M660" s="77"/>
      <c r="N660" s="77"/>
      <c r="O660" s="77"/>
      <c r="P660" s="77"/>
      <c r="Q660" s="77"/>
      <c r="R660" s="77"/>
      <c r="S660" s="77"/>
      <c r="T660" s="77"/>
      <c r="U660" s="77"/>
      <c r="V660" s="77"/>
      <c r="W660" s="77"/>
      <c r="X660" s="77"/>
      <c r="Y660" s="77"/>
      <c r="Z660" s="77"/>
      <c r="AA660" s="77"/>
      <c r="AB660" s="77"/>
      <c r="AC660" s="77"/>
      <c r="AD660" s="77"/>
      <c r="AE660" s="77"/>
      <c r="AF660" s="77"/>
    </row>
    <row r="661">
      <c r="A661" s="85"/>
      <c r="B661" s="85"/>
      <c r="C661" s="85"/>
      <c r="D661" s="85"/>
      <c r="E661" s="85"/>
      <c r="F661" s="85"/>
      <c r="G661" s="86"/>
      <c r="H661" s="86"/>
      <c r="I661" s="86"/>
      <c r="J661" s="87"/>
      <c r="K661" s="88"/>
      <c r="L661" s="77"/>
      <c r="M661" s="77"/>
      <c r="N661" s="77"/>
      <c r="O661" s="77"/>
      <c r="P661" s="77"/>
      <c r="Q661" s="77"/>
      <c r="R661" s="77"/>
      <c r="S661" s="77"/>
      <c r="T661" s="77"/>
      <c r="U661" s="77"/>
      <c r="V661" s="77"/>
      <c r="W661" s="77"/>
      <c r="X661" s="77"/>
      <c r="Y661" s="77"/>
      <c r="Z661" s="77"/>
      <c r="AA661" s="77"/>
      <c r="AB661" s="77"/>
      <c r="AC661" s="77"/>
      <c r="AD661" s="77"/>
      <c r="AE661" s="77"/>
      <c r="AF661" s="77"/>
    </row>
    <row r="662">
      <c r="A662" s="85"/>
      <c r="B662" s="85"/>
      <c r="C662" s="85"/>
      <c r="D662" s="85"/>
      <c r="E662" s="85"/>
      <c r="F662" s="85"/>
      <c r="G662" s="86"/>
      <c r="H662" s="86"/>
      <c r="I662" s="86"/>
      <c r="J662" s="87"/>
      <c r="K662" s="88"/>
      <c r="L662" s="77"/>
      <c r="M662" s="77"/>
      <c r="N662" s="77"/>
      <c r="O662" s="77"/>
      <c r="P662" s="77"/>
      <c r="Q662" s="77"/>
      <c r="R662" s="77"/>
      <c r="S662" s="77"/>
      <c r="T662" s="77"/>
      <c r="U662" s="77"/>
      <c r="V662" s="77"/>
      <c r="W662" s="77"/>
      <c r="X662" s="77"/>
      <c r="Y662" s="77"/>
      <c r="Z662" s="77"/>
      <c r="AA662" s="77"/>
      <c r="AB662" s="77"/>
      <c r="AC662" s="77"/>
      <c r="AD662" s="77"/>
      <c r="AE662" s="77"/>
      <c r="AF662" s="77"/>
    </row>
    <row r="663">
      <c r="A663" s="85"/>
      <c r="B663" s="85"/>
      <c r="C663" s="85"/>
      <c r="D663" s="85"/>
      <c r="E663" s="85"/>
      <c r="F663" s="85"/>
      <c r="G663" s="86"/>
      <c r="H663" s="86"/>
      <c r="I663" s="86"/>
      <c r="J663" s="87"/>
      <c r="K663" s="88"/>
      <c r="L663" s="77"/>
      <c r="M663" s="77"/>
      <c r="N663" s="77"/>
      <c r="O663" s="77"/>
      <c r="P663" s="77"/>
      <c r="Q663" s="77"/>
      <c r="R663" s="77"/>
      <c r="S663" s="77"/>
      <c r="T663" s="77"/>
      <c r="U663" s="77"/>
      <c r="V663" s="77"/>
      <c r="W663" s="77"/>
      <c r="X663" s="77"/>
      <c r="Y663" s="77"/>
      <c r="Z663" s="77"/>
      <c r="AA663" s="77"/>
      <c r="AB663" s="77"/>
      <c r="AC663" s="77"/>
      <c r="AD663" s="77"/>
      <c r="AE663" s="77"/>
      <c r="AF663" s="77"/>
    </row>
    <row r="664">
      <c r="A664" s="85"/>
      <c r="B664" s="85"/>
      <c r="C664" s="85"/>
      <c r="D664" s="85"/>
      <c r="E664" s="85"/>
      <c r="F664" s="85"/>
      <c r="G664" s="86"/>
      <c r="H664" s="86"/>
      <c r="I664" s="86"/>
      <c r="J664" s="87"/>
      <c r="K664" s="88"/>
      <c r="L664" s="77"/>
      <c r="M664" s="77"/>
      <c r="N664" s="77"/>
      <c r="O664" s="77"/>
      <c r="P664" s="77"/>
      <c r="Q664" s="77"/>
      <c r="R664" s="77"/>
      <c r="S664" s="77"/>
      <c r="T664" s="77"/>
      <c r="U664" s="77"/>
      <c r="V664" s="77"/>
      <c r="W664" s="77"/>
      <c r="X664" s="77"/>
      <c r="Y664" s="77"/>
      <c r="Z664" s="77"/>
      <c r="AA664" s="77"/>
      <c r="AB664" s="77"/>
      <c r="AC664" s="77"/>
      <c r="AD664" s="77"/>
      <c r="AE664" s="77"/>
      <c r="AF664" s="77"/>
    </row>
    <row r="665">
      <c r="A665" s="85"/>
      <c r="B665" s="85"/>
      <c r="C665" s="85"/>
      <c r="D665" s="85"/>
      <c r="E665" s="85"/>
      <c r="F665" s="85"/>
      <c r="G665" s="86"/>
      <c r="H665" s="86"/>
      <c r="I665" s="86"/>
      <c r="J665" s="87"/>
      <c r="K665" s="88"/>
      <c r="L665" s="77"/>
      <c r="M665" s="77"/>
      <c r="N665" s="77"/>
      <c r="O665" s="77"/>
      <c r="P665" s="77"/>
      <c r="Q665" s="77"/>
      <c r="R665" s="77"/>
      <c r="S665" s="77"/>
      <c r="T665" s="77"/>
      <c r="U665" s="77"/>
      <c r="V665" s="77"/>
      <c r="W665" s="77"/>
      <c r="X665" s="77"/>
      <c r="Y665" s="77"/>
      <c r="Z665" s="77"/>
      <c r="AA665" s="77"/>
      <c r="AB665" s="77"/>
      <c r="AC665" s="77"/>
      <c r="AD665" s="77"/>
      <c r="AE665" s="77"/>
      <c r="AF665" s="77"/>
    </row>
    <row r="666">
      <c r="A666" s="85"/>
      <c r="B666" s="85"/>
      <c r="C666" s="85"/>
      <c r="D666" s="85"/>
      <c r="E666" s="85"/>
      <c r="F666" s="85"/>
      <c r="G666" s="86"/>
      <c r="H666" s="86"/>
      <c r="I666" s="86"/>
      <c r="J666" s="87"/>
      <c r="K666" s="88"/>
      <c r="L666" s="77"/>
      <c r="M666" s="77"/>
      <c r="N666" s="77"/>
      <c r="O666" s="77"/>
      <c r="P666" s="77"/>
      <c r="Q666" s="77"/>
      <c r="R666" s="77"/>
      <c r="S666" s="77"/>
      <c r="T666" s="77"/>
      <c r="U666" s="77"/>
      <c r="V666" s="77"/>
      <c r="W666" s="77"/>
      <c r="X666" s="77"/>
      <c r="Y666" s="77"/>
      <c r="Z666" s="77"/>
      <c r="AA666" s="77"/>
      <c r="AB666" s="77"/>
      <c r="AC666" s="77"/>
      <c r="AD666" s="77"/>
      <c r="AE666" s="77"/>
      <c r="AF666" s="77"/>
    </row>
    <row r="667">
      <c r="A667" s="85"/>
      <c r="B667" s="85"/>
      <c r="C667" s="85"/>
      <c r="D667" s="85"/>
      <c r="E667" s="85"/>
      <c r="F667" s="85"/>
      <c r="G667" s="86"/>
      <c r="H667" s="86"/>
      <c r="I667" s="86"/>
      <c r="J667" s="87"/>
      <c r="K667" s="88"/>
      <c r="L667" s="77"/>
      <c r="M667" s="77"/>
      <c r="N667" s="77"/>
      <c r="O667" s="77"/>
      <c r="P667" s="77"/>
      <c r="Q667" s="77"/>
      <c r="R667" s="77"/>
      <c r="S667" s="77"/>
      <c r="T667" s="77"/>
      <c r="U667" s="77"/>
      <c r="V667" s="77"/>
      <c r="W667" s="77"/>
      <c r="X667" s="77"/>
      <c r="Y667" s="77"/>
      <c r="Z667" s="77"/>
      <c r="AA667" s="77"/>
      <c r="AB667" s="77"/>
      <c r="AC667" s="77"/>
      <c r="AD667" s="77"/>
      <c r="AE667" s="77"/>
      <c r="AF667" s="77"/>
    </row>
    <row r="668">
      <c r="A668" s="85"/>
      <c r="B668" s="85"/>
      <c r="C668" s="85"/>
      <c r="D668" s="85"/>
      <c r="E668" s="85"/>
      <c r="F668" s="85"/>
      <c r="G668" s="86"/>
      <c r="H668" s="86"/>
      <c r="I668" s="86"/>
      <c r="J668" s="87"/>
      <c r="K668" s="88"/>
      <c r="L668" s="77"/>
      <c r="M668" s="77"/>
      <c r="N668" s="77"/>
      <c r="O668" s="77"/>
      <c r="P668" s="77"/>
      <c r="Q668" s="77"/>
      <c r="R668" s="77"/>
      <c r="S668" s="77"/>
      <c r="T668" s="77"/>
      <c r="U668" s="77"/>
      <c r="V668" s="77"/>
      <c r="W668" s="77"/>
      <c r="X668" s="77"/>
      <c r="Y668" s="77"/>
      <c r="Z668" s="77"/>
      <c r="AA668" s="77"/>
      <c r="AB668" s="77"/>
      <c r="AC668" s="77"/>
      <c r="AD668" s="77"/>
      <c r="AE668" s="77"/>
      <c r="AF668" s="77"/>
    </row>
    <row r="669">
      <c r="A669" s="85"/>
      <c r="B669" s="85"/>
      <c r="C669" s="85"/>
      <c r="D669" s="85"/>
      <c r="E669" s="85"/>
      <c r="F669" s="85"/>
      <c r="G669" s="86"/>
      <c r="H669" s="86"/>
      <c r="I669" s="86"/>
      <c r="J669" s="87"/>
      <c r="K669" s="88"/>
      <c r="L669" s="77"/>
      <c r="M669" s="77"/>
      <c r="N669" s="77"/>
      <c r="O669" s="77"/>
      <c r="P669" s="77"/>
      <c r="Q669" s="77"/>
      <c r="R669" s="77"/>
      <c r="S669" s="77"/>
      <c r="T669" s="77"/>
      <c r="U669" s="77"/>
      <c r="V669" s="77"/>
      <c r="W669" s="77"/>
      <c r="X669" s="77"/>
      <c r="Y669" s="77"/>
      <c r="Z669" s="77"/>
      <c r="AA669" s="77"/>
      <c r="AB669" s="77"/>
      <c r="AC669" s="77"/>
      <c r="AD669" s="77"/>
      <c r="AE669" s="77"/>
      <c r="AF669" s="77"/>
    </row>
    <row r="670">
      <c r="A670" s="85"/>
      <c r="B670" s="85"/>
      <c r="C670" s="85"/>
      <c r="D670" s="85"/>
      <c r="E670" s="85"/>
      <c r="F670" s="85"/>
      <c r="G670" s="86"/>
      <c r="H670" s="86"/>
      <c r="I670" s="86"/>
      <c r="J670" s="87"/>
      <c r="K670" s="88"/>
      <c r="L670" s="77"/>
      <c r="M670" s="77"/>
      <c r="N670" s="77"/>
      <c r="O670" s="77"/>
      <c r="P670" s="77"/>
      <c r="Q670" s="77"/>
      <c r="R670" s="77"/>
      <c r="S670" s="77"/>
      <c r="T670" s="77"/>
      <c r="U670" s="77"/>
      <c r="V670" s="77"/>
      <c r="W670" s="77"/>
      <c r="X670" s="77"/>
      <c r="Y670" s="77"/>
      <c r="Z670" s="77"/>
      <c r="AA670" s="77"/>
      <c r="AB670" s="77"/>
      <c r="AC670" s="77"/>
      <c r="AD670" s="77"/>
      <c r="AE670" s="77"/>
      <c r="AF670" s="77"/>
    </row>
    <row r="671">
      <c r="A671" s="85"/>
      <c r="B671" s="85"/>
      <c r="C671" s="85"/>
      <c r="D671" s="85"/>
      <c r="E671" s="85"/>
      <c r="F671" s="85"/>
      <c r="G671" s="86"/>
      <c r="H671" s="86"/>
      <c r="I671" s="86"/>
      <c r="J671" s="87"/>
      <c r="K671" s="88"/>
      <c r="L671" s="77"/>
      <c r="M671" s="77"/>
      <c r="N671" s="77"/>
      <c r="O671" s="77"/>
      <c r="P671" s="77"/>
      <c r="Q671" s="77"/>
      <c r="R671" s="77"/>
      <c r="S671" s="77"/>
      <c r="T671" s="77"/>
      <c r="U671" s="77"/>
      <c r="V671" s="77"/>
      <c r="W671" s="77"/>
      <c r="X671" s="77"/>
      <c r="Y671" s="77"/>
      <c r="Z671" s="77"/>
      <c r="AA671" s="77"/>
      <c r="AB671" s="77"/>
      <c r="AC671" s="77"/>
      <c r="AD671" s="77"/>
      <c r="AE671" s="77"/>
      <c r="AF671" s="77"/>
    </row>
    <row r="672">
      <c r="A672" s="85"/>
      <c r="B672" s="85"/>
      <c r="C672" s="85"/>
      <c r="D672" s="85"/>
      <c r="E672" s="85"/>
      <c r="F672" s="85"/>
      <c r="G672" s="86"/>
      <c r="H672" s="86"/>
      <c r="I672" s="86"/>
      <c r="J672" s="87"/>
      <c r="K672" s="88"/>
      <c r="L672" s="77"/>
      <c r="M672" s="77"/>
      <c r="N672" s="77"/>
      <c r="O672" s="77"/>
      <c r="P672" s="77"/>
      <c r="Q672" s="77"/>
      <c r="R672" s="77"/>
      <c r="S672" s="77"/>
      <c r="T672" s="77"/>
      <c r="U672" s="77"/>
      <c r="V672" s="77"/>
      <c r="W672" s="77"/>
      <c r="X672" s="77"/>
      <c r="Y672" s="77"/>
      <c r="Z672" s="77"/>
      <c r="AA672" s="77"/>
      <c r="AB672" s="77"/>
      <c r="AC672" s="77"/>
      <c r="AD672" s="77"/>
      <c r="AE672" s="77"/>
      <c r="AF672" s="77"/>
    </row>
    <row r="673">
      <c r="A673" s="85"/>
      <c r="B673" s="85"/>
      <c r="C673" s="85"/>
      <c r="D673" s="85"/>
      <c r="E673" s="85"/>
      <c r="F673" s="85"/>
      <c r="G673" s="86"/>
      <c r="H673" s="86"/>
      <c r="I673" s="86"/>
      <c r="J673" s="87"/>
      <c r="K673" s="88"/>
      <c r="L673" s="77"/>
      <c r="M673" s="77"/>
      <c r="N673" s="77"/>
      <c r="O673" s="77"/>
      <c r="P673" s="77"/>
      <c r="Q673" s="77"/>
      <c r="R673" s="77"/>
      <c r="S673" s="77"/>
      <c r="T673" s="77"/>
      <c r="U673" s="77"/>
      <c r="V673" s="77"/>
      <c r="W673" s="77"/>
      <c r="X673" s="77"/>
      <c r="Y673" s="77"/>
      <c r="Z673" s="77"/>
      <c r="AA673" s="77"/>
      <c r="AB673" s="77"/>
      <c r="AC673" s="77"/>
      <c r="AD673" s="77"/>
      <c r="AE673" s="77"/>
      <c r="AF673" s="77"/>
    </row>
    <row r="674">
      <c r="A674" s="85"/>
      <c r="B674" s="85"/>
      <c r="C674" s="85"/>
      <c r="D674" s="85"/>
      <c r="E674" s="85"/>
      <c r="F674" s="85"/>
      <c r="G674" s="86"/>
      <c r="H674" s="86"/>
      <c r="I674" s="86"/>
      <c r="J674" s="87"/>
      <c r="K674" s="88"/>
      <c r="L674" s="77"/>
      <c r="M674" s="77"/>
      <c r="N674" s="77"/>
      <c r="O674" s="77"/>
      <c r="P674" s="77"/>
      <c r="Q674" s="77"/>
      <c r="R674" s="77"/>
      <c r="S674" s="77"/>
      <c r="T674" s="77"/>
      <c r="U674" s="77"/>
      <c r="V674" s="77"/>
      <c r="W674" s="77"/>
      <c r="X674" s="77"/>
      <c r="Y674" s="77"/>
      <c r="Z674" s="77"/>
      <c r="AA674" s="77"/>
      <c r="AB674" s="77"/>
      <c r="AC674" s="77"/>
      <c r="AD674" s="77"/>
      <c r="AE674" s="77"/>
      <c r="AF674" s="77"/>
    </row>
    <row r="675">
      <c r="A675" s="85"/>
      <c r="B675" s="85"/>
      <c r="C675" s="85"/>
      <c r="D675" s="85"/>
      <c r="E675" s="85"/>
      <c r="F675" s="85"/>
      <c r="G675" s="86"/>
      <c r="H675" s="86"/>
      <c r="I675" s="86"/>
      <c r="J675" s="87"/>
      <c r="K675" s="88"/>
      <c r="L675" s="77"/>
      <c r="M675" s="77"/>
      <c r="N675" s="77"/>
      <c r="O675" s="77"/>
      <c r="P675" s="77"/>
      <c r="Q675" s="77"/>
      <c r="R675" s="77"/>
      <c r="S675" s="77"/>
      <c r="T675" s="77"/>
      <c r="U675" s="77"/>
      <c r="V675" s="77"/>
      <c r="W675" s="77"/>
      <c r="X675" s="77"/>
      <c r="Y675" s="77"/>
      <c r="Z675" s="77"/>
      <c r="AA675" s="77"/>
      <c r="AB675" s="77"/>
      <c r="AC675" s="77"/>
      <c r="AD675" s="77"/>
      <c r="AE675" s="77"/>
      <c r="AF675" s="77"/>
    </row>
    <row r="676">
      <c r="A676" s="85"/>
      <c r="B676" s="85"/>
      <c r="C676" s="85"/>
      <c r="D676" s="85"/>
      <c r="E676" s="85"/>
      <c r="F676" s="85"/>
      <c r="G676" s="86"/>
      <c r="H676" s="86"/>
      <c r="I676" s="86"/>
      <c r="J676" s="87"/>
      <c r="K676" s="88"/>
      <c r="L676" s="77"/>
      <c r="M676" s="77"/>
      <c r="N676" s="77"/>
      <c r="O676" s="77"/>
      <c r="P676" s="77"/>
      <c r="Q676" s="77"/>
      <c r="R676" s="77"/>
      <c r="S676" s="77"/>
      <c r="T676" s="77"/>
      <c r="U676" s="77"/>
      <c r="V676" s="77"/>
      <c r="W676" s="77"/>
      <c r="X676" s="77"/>
      <c r="Y676" s="77"/>
      <c r="Z676" s="77"/>
      <c r="AA676" s="77"/>
      <c r="AB676" s="77"/>
      <c r="AC676" s="77"/>
      <c r="AD676" s="77"/>
      <c r="AE676" s="77"/>
      <c r="AF676" s="77"/>
    </row>
    <row r="677">
      <c r="A677" s="85"/>
      <c r="B677" s="85"/>
      <c r="C677" s="85"/>
      <c r="D677" s="85"/>
      <c r="E677" s="85"/>
      <c r="F677" s="85"/>
      <c r="G677" s="86"/>
      <c r="H677" s="86"/>
      <c r="I677" s="86"/>
      <c r="J677" s="87"/>
      <c r="K677" s="88"/>
      <c r="L677" s="77"/>
      <c r="M677" s="77"/>
      <c r="N677" s="77"/>
      <c r="O677" s="77"/>
      <c r="P677" s="77"/>
      <c r="Q677" s="77"/>
      <c r="R677" s="77"/>
      <c r="S677" s="77"/>
      <c r="T677" s="77"/>
      <c r="U677" s="77"/>
      <c r="V677" s="77"/>
      <c r="W677" s="77"/>
      <c r="X677" s="77"/>
      <c r="Y677" s="77"/>
      <c r="Z677" s="77"/>
      <c r="AA677" s="77"/>
      <c r="AB677" s="77"/>
      <c r="AC677" s="77"/>
      <c r="AD677" s="77"/>
      <c r="AE677" s="77"/>
      <c r="AF677" s="77"/>
    </row>
    <row r="678">
      <c r="A678" s="85"/>
      <c r="B678" s="85"/>
      <c r="C678" s="85"/>
      <c r="D678" s="85"/>
      <c r="E678" s="85"/>
      <c r="F678" s="85"/>
      <c r="G678" s="86"/>
      <c r="H678" s="86"/>
      <c r="I678" s="86"/>
      <c r="J678" s="87"/>
      <c r="K678" s="88"/>
      <c r="L678" s="77"/>
      <c r="M678" s="77"/>
      <c r="N678" s="77"/>
      <c r="O678" s="77"/>
      <c r="P678" s="77"/>
      <c r="Q678" s="77"/>
      <c r="R678" s="77"/>
      <c r="S678" s="77"/>
      <c r="T678" s="77"/>
      <c r="U678" s="77"/>
      <c r="V678" s="77"/>
      <c r="W678" s="77"/>
      <c r="X678" s="77"/>
      <c r="Y678" s="77"/>
      <c r="Z678" s="77"/>
      <c r="AA678" s="77"/>
      <c r="AB678" s="77"/>
      <c r="AC678" s="77"/>
      <c r="AD678" s="77"/>
      <c r="AE678" s="77"/>
      <c r="AF678" s="77"/>
    </row>
    <row r="679">
      <c r="A679" s="85"/>
      <c r="B679" s="85"/>
      <c r="C679" s="85"/>
      <c r="D679" s="85"/>
      <c r="E679" s="85"/>
      <c r="F679" s="85"/>
      <c r="G679" s="86"/>
      <c r="H679" s="86"/>
      <c r="I679" s="86"/>
      <c r="J679" s="87"/>
      <c r="K679" s="88"/>
      <c r="L679" s="77"/>
      <c r="M679" s="77"/>
      <c r="N679" s="77"/>
      <c r="O679" s="77"/>
      <c r="P679" s="77"/>
      <c r="Q679" s="77"/>
      <c r="R679" s="77"/>
      <c r="S679" s="77"/>
      <c r="T679" s="77"/>
      <c r="U679" s="77"/>
      <c r="V679" s="77"/>
      <c r="W679" s="77"/>
      <c r="X679" s="77"/>
      <c r="Y679" s="77"/>
      <c r="Z679" s="77"/>
      <c r="AA679" s="77"/>
      <c r="AB679" s="77"/>
      <c r="AC679" s="77"/>
      <c r="AD679" s="77"/>
      <c r="AE679" s="77"/>
      <c r="AF679" s="77"/>
    </row>
    <row r="680">
      <c r="A680" s="85"/>
      <c r="B680" s="85"/>
      <c r="C680" s="85"/>
      <c r="D680" s="85"/>
      <c r="E680" s="85"/>
      <c r="F680" s="85"/>
      <c r="G680" s="86"/>
      <c r="H680" s="86"/>
      <c r="I680" s="86"/>
      <c r="J680" s="87"/>
      <c r="K680" s="88"/>
      <c r="L680" s="77"/>
      <c r="M680" s="77"/>
      <c r="N680" s="77"/>
      <c r="O680" s="77"/>
      <c r="P680" s="77"/>
      <c r="Q680" s="77"/>
      <c r="R680" s="77"/>
      <c r="S680" s="77"/>
      <c r="T680" s="77"/>
      <c r="U680" s="77"/>
      <c r="V680" s="77"/>
      <c r="W680" s="77"/>
      <c r="X680" s="77"/>
      <c r="Y680" s="77"/>
      <c r="Z680" s="77"/>
      <c r="AA680" s="77"/>
      <c r="AB680" s="77"/>
      <c r="AC680" s="77"/>
      <c r="AD680" s="77"/>
      <c r="AE680" s="77"/>
      <c r="AF680" s="77"/>
    </row>
    <row r="681">
      <c r="A681" s="85"/>
      <c r="B681" s="85"/>
      <c r="C681" s="85"/>
      <c r="D681" s="85"/>
      <c r="E681" s="85"/>
      <c r="F681" s="85"/>
      <c r="G681" s="86"/>
      <c r="H681" s="86"/>
      <c r="I681" s="86"/>
      <c r="J681" s="87"/>
      <c r="K681" s="88"/>
      <c r="L681" s="77"/>
      <c r="M681" s="77"/>
      <c r="N681" s="77"/>
      <c r="O681" s="77"/>
      <c r="P681" s="77"/>
      <c r="Q681" s="77"/>
      <c r="R681" s="77"/>
      <c r="S681" s="77"/>
      <c r="T681" s="77"/>
      <c r="U681" s="77"/>
      <c r="V681" s="77"/>
      <c r="W681" s="77"/>
      <c r="X681" s="77"/>
      <c r="Y681" s="77"/>
      <c r="Z681" s="77"/>
      <c r="AA681" s="77"/>
      <c r="AB681" s="77"/>
      <c r="AC681" s="77"/>
      <c r="AD681" s="77"/>
      <c r="AE681" s="77"/>
      <c r="AF681" s="77"/>
    </row>
    <row r="682">
      <c r="A682" s="85"/>
      <c r="B682" s="85"/>
      <c r="C682" s="85"/>
      <c r="D682" s="85"/>
      <c r="E682" s="85"/>
      <c r="F682" s="85"/>
      <c r="G682" s="86"/>
      <c r="H682" s="86"/>
      <c r="I682" s="86"/>
      <c r="J682" s="87"/>
      <c r="K682" s="88"/>
      <c r="L682" s="77"/>
      <c r="M682" s="77"/>
      <c r="N682" s="77"/>
      <c r="O682" s="77"/>
      <c r="P682" s="77"/>
      <c r="Q682" s="77"/>
      <c r="R682" s="77"/>
      <c r="S682" s="77"/>
      <c r="T682" s="77"/>
      <c r="U682" s="77"/>
      <c r="V682" s="77"/>
      <c r="W682" s="77"/>
      <c r="X682" s="77"/>
      <c r="Y682" s="77"/>
      <c r="Z682" s="77"/>
      <c r="AA682" s="77"/>
      <c r="AB682" s="77"/>
      <c r="AC682" s="77"/>
      <c r="AD682" s="77"/>
      <c r="AE682" s="77"/>
      <c r="AF682" s="77"/>
    </row>
    <row r="683">
      <c r="A683" s="85"/>
      <c r="B683" s="85"/>
      <c r="C683" s="85"/>
      <c r="D683" s="85"/>
      <c r="E683" s="85"/>
      <c r="F683" s="85"/>
      <c r="G683" s="86"/>
      <c r="H683" s="86"/>
      <c r="I683" s="86"/>
      <c r="J683" s="87"/>
      <c r="K683" s="88"/>
      <c r="L683" s="77"/>
      <c r="M683" s="77"/>
      <c r="N683" s="77"/>
      <c r="O683" s="77"/>
      <c r="P683" s="77"/>
      <c r="Q683" s="77"/>
      <c r="R683" s="77"/>
      <c r="S683" s="77"/>
      <c r="T683" s="77"/>
      <c r="U683" s="77"/>
      <c r="V683" s="77"/>
      <c r="W683" s="77"/>
      <c r="X683" s="77"/>
      <c r="Y683" s="77"/>
      <c r="Z683" s="77"/>
      <c r="AA683" s="77"/>
      <c r="AB683" s="77"/>
      <c r="AC683" s="77"/>
      <c r="AD683" s="77"/>
      <c r="AE683" s="77"/>
      <c r="AF683" s="77"/>
    </row>
    <row r="684">
      <c r="A684" s="85"/>
      <c r="B684" s="85"/>
      <c r="C684" s="85"/>
      <c r="D684" s="85"/>
      <c r="E684" s="85"/>
      <c r="F684" s="85"/>
      <c r="G684" s="86"/>
      <c r="H684" s="86"/>
      <c r="I684" s="86"/>
      <c r="J684" s="87"/>
      <c r="K684" s="88"/>
      <c r="L684" s="77"/>
      <c r="M684" s="77"/>
      <c r="N684" s="77"/>
      <c r="O684" s="77"/>
      <c r="P684" s="77"/>
      <c r="Q684" s="77"/>
      <c r="R684" s="77"/>
      <c r="S684" s="77"/>
      <c r="T684" s="77"/>
      <c r="U684" s="77"/>
      <c r="V684" s="77"/>
      <c r="W684" s="77"/>
      <c r="X684" s="77"/>
      <c r="Y684" s="77"/>
      <c r="Z684" s="77"/>
      <c r="AA684" s="77"/>
      <c r="AB684" s="77"/>
      <c r="AC684" s="77"/>
      <c r="AD684" s="77"/>
      <c r="AE684" s="77"/>
      <c r="AF684" s="77"/>
    </row>
    <row r="685">
      <c r="A685" s="85"/>
      <c r="B685" s="85"/>
      <c r="C685" s="85"/>
      <c r="D685" s="85"/>
      <c r="E685" s="85"/>
      <c r="F685" s="85"/>
      <c r="G685" s="86"/>
      <c r="H685" s="86"/>
      <c r="I685" s="86"/>
      <c r="J685" s="87"/>
      <c r="K685" s="88"/>
      <c r="L685" s="77"/>
      <c r="M685" s="77"/>
      <c r="N685" s="77"/>
      <c r="O685" s="77"/>
      <c r="P685" s="77"/>
      <c r="Q685" s="77"/>
      <c r="R685" s="77"/>
      <c r="S685" s="77"/>
      <c r="T685" s="77"/>
      <c r="U685" s="77"/>
      <c r="V685" s="77"/>
      <c r="W685" s="77"/>
      <c r="X685" s="77"/>
      <c r="Y685" s="77"/>
      <c r="Z685" s="77"/>
      <c r="AA685" s="77"/>
      <c r="AB685" s="77"/>
      <c r="AC685" s="77"/>
      <c r="AD685" s="77"/>
      <c r="AE685" s="77"/>
      <c r="AF685" s="77"/>
    </row>
    <row r="686">
      <c r="A686" s="85"/>
      <c r="B686" s="85"/>
      <c r="C686" s="85"/>
      <c r="D686" s="85"/>
      <c r="E686" s="85"/>
      <c r="F686" s="85"/>
      <c r="G686" s="86"/>
      <c r="H686" s="86"/>
      <c r="I686" s="86"/>
      <c r="J686" s="87"/>
      <c r="K686" s="88"/>
      <c r="L686" s="77"/>
      <c r="M686" s="77"/>
      <c r="N686" s="77"/>
      <c r="O686" s="77"/>
      <c r="P686" s="77"/>
      <c r="Q686" s="77"/>
      <c r="R686" s="77"/>
      <c r="S686" s="77"/>
      <c r="T686" s="77"/>
      <c r="U686" s="77"/>
      <c r="V686" s="77"/>
      <c r="W686" s="77"/>
      <c r="X686" s="77"/>
      <c r="Y686" s="77"/>
      <c r="Z686" s="77"/>
      <c r="AA686" s="77"/>
      <c r="AB686" s="77"/>
      <c r="AC686" s="77"/>
      <c r="AD686" s="77"/>
      <c r="AE686" s="77"/>
      <c r="AF686" s="77"/>
    </row>
    <row r="687">
      <c r="A687" s="85"/>
      <c r="B687" s="85"/>
      <c r="C687" s="85"/>
      <c r="D687" s="85"/>
      <c r="E687" s="85"/>
      <c r="F687" s="85"/>
      <c r="G687" s="86"/>
      <c r="H687" s="86"/>
      <c r="I687" s="86"/>
      <c r="J687" s="87"/>
      <c r="K687" s="88"/>
      <c r="L687" s="77"/>
      <c r="M687" s="77"/>
      <c r="N687" s="77"/>
      <c r="O687" s="77"/>
      <c r="P687" s="77"/>
      <c r="Q687" s="77"/>
      <c r="R687" s="77"/>
      <c r="S687" s="77"/>
      <c r="T687" s="77"/>
      <c r="U687" s="77"/>
      <c r="V687" s="77"/>
      <c r="W687" s="77"/>
      <c r="X687" s="77"/>
      <c r="Y687" s="77"/>
      <c r="Z687" s="77"/>
      <c r="AA687" s="77"/>
      <c r="AB687" s="77"/>
      <c r="AC687" s="77"/>
      <c r="AD687" s="77"/>
      <c r="AE687" s="77"/>
      <c r="AF687" s="77"/>
    </row>
    <row r="688">
      <c r="A688" s="85"/>
      <c r="B688" s="85"/>
      <c r="C688" s="85"/>
      <c r="D688" s="85"/>
      <c r="E688" s="85"/>
      <c r="F688" s="85"/>
      <c r="G688" s="86"/>
      <c r="H688" s="86"/>
      <c r="I688" s="86"/>
      <c r="J688" s="87"/>
      <c r="K688" s="88"/>
      <c r="L688" s="77"/>
      <c r="M688" s="77"/>
      <c r="N688" s="77"/>
      <c r="O688" s="77"/>
      <c r="P688" s="77"/>
      <c r="Q688" s="77"/>
      <c r="R688" s="77"/>
      <c r="S688" s="77"/>
      <c r="T688" s="77"/>
      <c r="U688" s="77"/>
      <c r="V688" s="77"/>
      <c r="W688" s="77"/>
      <c r="X688" s="77"/>
      <c r="Y688" s="77"/>
      <c r="Z688" s="77"/>
      <c r="AA688" s="77"/>
      <c r="AB688" s="77"/>
      <c r="AC688" s="77"/>
      <c r="AD688" s="77"/>
      <c r="AE688" s="77"/>
      <c r="AF688" s="77"/>
    </row>
    <row r="689">
      <c r="A689" s="85"/>
      <c r="B689" s="85"/>
      <c r="C689" s="85"/>
      <c r="D689" s="85"/>
      <c r="E689" s="85"/>
      <c r="F689" s="85"/>
      <c r="G689" s="86"/>
      <c r="H689" s="86"/>
      <c r="I689" s="86"/>
      <c r="J689" s="87"/>
      <c r="K689" s="88"/>
      <c r="L689" s="77"/>
      <c r="M689" s="77"/>
      <c r="N689" s="77"/>
      <c r="O689" s="77"/>
      <c r="P689" s="77"/>
      <c r="Q689" s="77"/>
      <c r="R689" s="77"/>
      <c r="S689" s="77"/>
      <c r="T689" s="77"/>
      <c r="U689" s="77"/>
      <c r="V689" s="77"/>
      <c r="W689" s="77"/>
      <c r="X689" s="77"/>
      <c r="Y689" s="77"/>
      <c r="Z689" s="77"/>
      <c r="AA689" s="77"/>
      <c r="AB689" s="77"/>
      <c r="AC689" s="77"/>
      <c r="AD689" s="77"/>
      <c r="AE689" s="77"/>
      <c r="AF689" s="77"/>
    </row>
    <row r="690">
      <c r="A690" s="85"/>
      <c r="B690" s="85"/>
      <c r="C690" s="85"/>
      <c r="D690" s="85"/>
      <c r="E690" s="85"/>
      <c r="F690" s="85"/>
      <c r="G690" s="86"/>
      <c r="H690" s="86"/>
      <c r="I690" s="86"/>
      <c r="J690" s="87"/>
      <c r="K690" s="88"/>
      <c r="L690" s="77"/>
      <c r="M690" s="77"/>
      <c r="N690" s="77"/>
      <c r="O690" s="77"/>
      <c r="P690" s="77"/>
      <c r="Q690" s="77"/>
      <c r="R690" s="77"/>
      <c r="S690" s="77"/>
      <c r="T690" s="77"/>
      <c r="U690" s="77"/>
      <c r="V690" s="77"/>
      <c r="W690" s="77"/>
      <c r="X690" s="77"/>
      <c r="Y690" s="77"/>
      <c r="Z690" s="77"/>
      <c r="AA690" s="77"/>
      <c r="AB690" s="77"/>
      <c r="AC690" s="77"/>
      <c r="AD690" s="77"/>
      <c r="AE690" s="77"/>
      <c r="AF690" s="77"/>
    </row>
    <row r="691">
      <c r="A691" s="85"/>
      <c r="B691" s="85"/>
      <c r="C691" s="85"/>
      <c r="D691" s="85"/>
      <c r="E691" s="85"/>
      <c r="F691" s="85"/>
      <c r="G691" s="86"/>
      <c r="H691" s="86"/>
      <c r="I691" s="86"/>
      <c r="J691" s="87"/>
      <c r="K691" s="88"/>
      <c r="L691" s="77"/>
      <c r="M691" s="77"/>
      <c r="N691" s="77"/>
      <c r="O691" s="77"/>
      <c r="P691" s="77"/>
      <c r="Q691" s="77"/>
      <c r="R691" s="77"/>
      <c r="S691" s="77"/>
      <c r="T691" s="77"/>
      <c r="U691" s="77"/>
      <c r="V691" s="77"/>
      <c r="W691" s="77"/>
      <c r="X691" s="77"/>
      <c r="Y691" s="77"/>
      <c r="Z691" s="77"/>
      <c r="AA691" s="77"/>
      <c r="AB691" s="77"/>
      <c r="AC691" s="77"/>
      <c r="AD691" s="77"/>
      <c r="AE691" s="77"/>
      <c r="AF691" s="77"/>
    </row>
    <row r="692">
      <c r="A692" s="85"/>
      <c r="B692" s="85"/>
      <c r="C692" s="85"/>
      <c r="D692" s="85"/>
      <c r="E692" s="85"/>
      <c r="F692" s="85"/>
      <c r="G692" s="86"/>
      <c r="H692" s="86"/>
      <c r="I692" s="86"/>
      <c r="J692" s="87"/>
      <c r="K692" s="88"/>
      <c r="L692" s="77"/>
      <c r="M692" s="77"/>
      <c r="N692" s="77"/>
      <c r="O692" s="77"/>
      <c r="P692" s="77"/>
      <c r="Q692" s="77"/>
      <c r="R692" s="77"/>
      <c r="S692" s="77"/>
      <c r="T692" s="77"/>
      <c r="U692" s="77"/>
      <c r="V692" s="77"/>
      <c r="W692" s="77"/>
      <c r="X692" s="77"/>
      <c r="Y692" s="77"/>
      <c r="Z692" s="77"/>
      <c r="AA692" s="77"/>
      <c r="AB692" s="77"/>
      <c r="AC692" s="77"/>
      <c r="AD692" s="77"/>
      <c r="AE692" s="77"/>
      <c r="AF692" s="77"/>
    </row>
    <row r="693">
      <c r="A693" s="85"/>
      <c r="B693" s="85"/>
      <c r="C693" s="85"/>
      <c r="D693" s="85"/>
      <c r="E693" s="85"/>
      <c r="F693" s="85"/>
      <c r="G693" s="86"/>
      <c r="H693" s="86"/>
      <c r="I693" s="86"/>
      <c r="J693" s="87"/>
      <c r="K693" s="88"/>
      <c r="L693" s="77"/>
      <c r="M693" s="77"/>
      <c r="N693" s="77"/>
      <c r="O693" s="77"/>
      <c r="P693" s="77"/>
      <c r="Q693" s="77"/>
      <c r="R693" s="77"/>
      <c r="S693" s="77"/>
      <c r="T693" s="77"/>
      <c r="U693" s="77"/>
      <c r="V693" s="77"/>
      <c r="W693" s="77"/>
      <c r="X693" s="77"/>
      <c r="Y693" s="77"/>
      <c r="Z693" s="77"/>
      <c r="AA693" s="77"/>
      <c r="AB693" s="77"/>
      <c r="AC693" s="77"/>
      <c r="AD693" s="77"/>
      <c r="AE693" s="77"/>
      <c r="AF693" s="77"/>
    </row>
    <row r="694">
      <c r="A694" s="85"/>
      <c r="B694" s="85"/>
      <c r="C694" s="85"/>
      <c r="D694" s="85"/>
      <c r="E694" s="85"/>
      <c r="F694" s="85"/>
      <c r="G694" s="86"/>
      <c r="H694" s="86"/>
      <c r="I694" s="86"/>
      <c r="J694" s="87"/>
      <c r="K694" s="88"/>
      <c r="L694" s="77"/>
      <c r="M694" s="77"/>
      <c r="N694" s="77"/>
      <c r="O694" s="77"/>
      <c r="P694" s="77"/>
      <c r="Q694" s="77"/>
      <c r="R694" s="77"/>
      <c r="S694" s="77"/>
      <c r="T694" s="77"/>
      <c r="U694" s="77"/>
      <c r="V694" s="77"/>
      <c r="W694" s="77"/>
      <c r="X694" s="77"/>
      <c r="Y694" s="77"/>
      <c r="Z694" s="77"/>
      <c r="AA694" s="77"/>
      <c r="AB694" s="77"/>
      <c r="AC694" s="77"/>
      <c r="AD694" s="77"/>
      <c r="AE694" s="77"/>
      <c r="AF694" s="77"/>
    </row>
    <row r="695">
      <c r="A695" s="85"/>
      <c r="B695" s="85"/>
      <c r="C695" s="85"/>
      <c r="D695" s="85"/>
      <c r="E695" s="85"/>
      <c r="F695" s="85"/>
      <c r="G695" s="86"/>
      <c r="H695" s="86"/>
      <c r="I695" s="86"/>
      <c r="J695" s="87"/>
      <c r="K695" s="88"/>
      <c r="L695" s="77"/>
      <c r="M695" s="77"/>
      <c r="N695" s="77"/>
      <c r="O695" s="77"/>
      <c r="P695" s="77"/>
      <c r="Q695" s="77"/>
      <c r="R695" s="77"/>
      <c r="S695" s="77"/>
      <c r="T695" s="77"/>
      <c r="U695" s="77"/>
      <c r="V695" s="77"/>
      <c r="W695" s="77"/>
      <c r="X695" s="77"/>
      <c r="Y695" s="77"/>
      <c r="Z695" s="77"/>
      <c r="AA695" s="77"/>
      <c r="AB695" s="77"/>
      <c r="AC695" s="77"/>
      <c r="AD695" s="77"/>
      <c r="AE695" s="77"/>
      <c r="AF695" s="77"/>
    </row>
    <row r="696">
      <c r="A696" s="85"/>
      <c r="B696" s="85"/>
      <c r="C696" s="85"/>
      <c r="D696" s="85"/>
      <c r="E696" s="85"/>
      <c r="F696" s="85"/>
      <c r="G696" s="86"/>
      <c r="H696" s="86"/>
      <c r="I696" s="86"/>
      <c r="J696" s="87"/>
      <c r="K696" s="88"/>
      <c r="L696" s="77"/>
      <c r="M696" s="77"/>
      <c r="N696" s="77"/>
      <c r="O696" s="77"/>
      <c r="P696" s="77"/>
      <c r="Q696" s="77"/>
      <c r="R696" s="77"/>
      <c r="S696" s="77"/>
      <c r="T696" s="77"/>
      <c r="U696" s="77"/>
      <c r="V696" s="77"/>
      <c r="W696" s="77"/>
      <c r="X696" s="77"/>
      <c r="Y696" s="77"/>
      <c r="Z696" s="77"/>
      <c r="AA696" s="77"/>
      <c r="AB696" s="77"/>
      <c r="AC696" s="77"/>
      <c r="AD696" s="77"/>
      <c r="AE696" s="77"/>
      <c r="AF696" s="77"/>
    </row>
    <row r="697">
      <c r="A697" s="85"/>
      <c r="B697" s="85"/>
      <c r="C697" s="85"/>
      <c r="D697" s="85"/>
      <c r="E697" s="85"/>
      <c r="F697" s="85"/>
      <c r="G697" s="86"/>
      <c r="H697" s="86"/>
      <c r="I697" s="86"/>
      <c r="J697" s="87"/>
      <c r="K697" s="88"/>
      <c r="L697" s="77"/>
      <c r="M697" s="77"/>
      <c r="N697" s="77"/>
      <c r="O697" s="77"/>
      <c r="P697" s="77"/>
      <c r="Q697" s="77"/>
      <c r="R697" s="77"/>
      <c r="S697" s="77"/>
      <c r="T697" s="77"/>
      <c r="U697" s="77"/>
      <c r="V697" s="77"/>
      <c r="W697" s="77"/>
      <c r="X697" s="77"/>
      <c r="Y697" s="77"/>
      <c r="Z697" s="77"/>
      <c r="AA697" s="77"/>
      <c r="AB697" s="77"/>
      <c r="AC697" s="77"/>
      <c r="AD697" s="77"/>
      <c r="AE697" s="77"/>
      <c r="AF697" s="77"/>
    </row>
    <row r="698">
      <c r="A698" s="85"/>
      <c r="B698" s="85"/>
      <c r="C698" s="85"/>
      <c r="D698" s="85"/>
      <c r="E698" s="85"/>
      <c r="F698" s="85"/>
      <c r="G698" s="86"/>
      <c r="H698" s="86"/>
      <c r="I698" s="86"/>
      <c r="J698" s="87"/>
      <c r="K698" s="88"/>
      <c r="L698" s="77"/>
      <c r="M698" s="77"/>
      <c r="N698" s="77"/>
      <c r="O698" s="77"/>
      <c r="P698" s="77"/>
      <c r="Q698" s="77"/>
      <c r="R698" s="77"/>
      <c r="S698" s="77"/>
      <c r="T698" s="77"/>
      <c r="U698" s="77"/>
      <c r="V698" s="77"/>
      <c r="W698" s="77"/>
      <c r="X698" s="77"/>
      <c r="Y698" s="77"/>
      <c r="Z698" s="77"/>
      <c r="AA698" s="77"/>
      <c r="AB698" s="77"/>
      <c r="AC698" s="77"/>
      <c r="AD698" s="77"/>
      <c r="AE698" s="77"/>
      <c r="AF698" s="77"/>
    </row>
    <row r="699">
      <c r="A699" s="85"/>
      <c r="B699" s="85"/>
      <c r="C699" s="85"/>
      <c r="D699" s="85"/>
      <c r="E699" s="85"/>
      <c r="F699" s="85"/>
      <c r="G699" s="86"/>
      <c r="H699" s="86"/>
      <c r="I699" s="86"/>
      <c r="J699" s="87"/>
      <c r="K699" s="88"/>
      <c r="L699" s="77"/>
      <c r="M699" s="77"/>
      <c r="N699" s="77"/>
      <c r="O699" s="77"/>
      <c r="P699" s="77"/>
      <c r="Q699" s="77"/>
      <c r="R699" s="77"/>
      <c r="S699" s="77"/>
      <c r="T699" s="77"/>
      <c r="U699" s="77"/>
      <c r="V699" s="77"/>
      <c r="W699" s="77"/>
      <c r="X699" s="77"/>
      <c r="Y699" s="77"/>
      <c r="Z699" s="77"/>
      <c r="AA699" s="77"/>
      <c r="AB699" s="77"/>
      <c r="AC699" s="77"/>
      <c r="AD699" s="77"/>
      <c r="AE699" s="77"/>
      <c r="AF699" s="77"/>
    </row>
    <row r="700">
      <c r="A700" s="85"/>
      <c r="B700" s="85"/>
      <c r="C700" s="85"/>
      <c r="D700" s="85"/>
      <c r="E700" s="85"/>
      <c r="F700" s="85"/>
      <c r="G700" s="86"/>
      <c r="H700" s="86"/>
      <c r="I700" s="86"/>
      <c r="J700" s="87"/>
      <c r="K700" s="88"/>
      <c r="L700" s="77"/>
      <c r="M700" s="77"/>
      <c r="N700" s="77"/>
      <c r="O700" s="77"/>
      <c r="P700" s="77"/>
      <c r="Q700" s="77"/>
      <c r="R700" s="77"/>
      <c r="S700" s="77"/>
      <c r="T700" s="77"/>
      <c r="U700" s="77"/>
      <c r="V700" s="77"/>
      <c r="W700" s="77"/>
      <c r="X700" s="77"/>
      <c r="Y700" s="77"/>
      <c r="Z700" s="77"/>
      <c r="AA700" s="77"/>
      <c r="AB700" s="77"/>
      <c r="AC700" s="77"/>
      <c r="AD700" s="77"/>
      <c r="AE700" s="77"/>
      <c r="AF700" s="77"/>
    </row>
    <row r="701">
      <c r="A701" s="85"/>
      <c r="B701" s="85"/>
      <c r="C701" s="85"/>
      <c r="D701" s="85"/>
      <c r="E701" s="85"/>
      <c r="F701" s="85"/>
      <c r="G701" s="86"/>
      <c r="H701" s="86"/>
      <c r="I701" s="86"/>
      <c r="J701" s="87"/>
      <c r="K701" s="88"/>
      <c r="L701" s="77"/>
      <c r="M701" s="77"/>
      <c r="N701" s="77"/>
      <c r="O701" s="77"/>
      <c r="P701" s="77"/>
      <c r="Q701" s="77"/>
      <c r="R701" s="77"/>
      <c r="S701" s="77"/>
      <c r="T701" s="77"/>
      <c r="U701" s="77"/>
      <c r="V701" s="77"/>
      <c r="W701" s="77"/>
      <c r="X701" s="77"/>
      <c r="Y701" s="77"/>
      <c r="Z701" s="77"/>
      <c r="AA701" s="77"/>
      <c r="AB701" s="77"/>
      <c r="AC701" s="77"/>
      <c r="AD701" s="77"/>
      <c r="AE701" s="77"/>
      <c r="AF701" s="77"/>
    </row>
    <row r="702">
      <c r="A702" s="85"/>
      <c r="B702" s="85"/>
      <c r="C702" s="85"/>
      <c r="D702" s="85"/>
      <c r="E702" s="85"/>
      <c r="F702" s="85"/>
      <c r="G702" s="86"/>
      <c r="H702" s="86"/>
      <c r="I702" s="86"/>
      <c r="J702" s="87"/>
      <c r="K702" s="88"/>
      <c r="L702" s="77"/>
      <c r="M702" s="77"/>
      <c r="N702" s="77"/>
      <c r="O702" s="77"/>
      <c r="P702" s="77"/>
      <c r="Q702" s="77"/>
      <c r="R702" s="77"/>
      <c r="S702" s="77"/>
      <c r="T702" s="77"/>
      <c r="U702" s="77"/>
      <c r="V702" s="77"/>
      <c r="W702" s="77"/>
      <c r="X702" s="77"/>
      <c r="Y702" s="77"/>
      <c r="Z702" s="77"/>
      <c r="AA702" s="77"/>
      <c r="AB702" s="77"/>
      <c r="AC702" s="77"/>
      <c r="AD702" s="77"/>
      <c r="AE702" s="77"/>
      <c r="AF702" s="77"/>
    </row>
    <row r="703">
      <c r="A703" s="85"/>
      <c r="B703" s="85"/>
      <c r="C703" s="85"/>
      <c r="D703" s="85"/>
      <c r="E703" s="85"/>
      <c r="F703" s="85"/>
      <c r="G703" s="86"/>
      <c r="H703" s="86"/>
      <c r="I703" s="86"/>
      <c r="J703" s="87"/>
      <c r="K703" s="88"/>
      <c r="L703" s="77"/>
      <c r="M703" s="77"/>
      <c r="N703" s="77"/>
      <c r="O703" s="77"/>
      <c r="P703" s="77"/>
      <c r="Q703" s="77"/>
      <c r="R703" s="77"/>
      <c r="S703" s="77"/>
      <c r="T703" s="77"/>
      <c r="U703" s="77"/>
      <c r="V703" s="77"/>
      <c r="W703" s="77"/>
      <c r="X703" s="77"/>
      <c r="Y703" s="77"/>
      <c r="Z703" s="77"/>
      <c r="AA703" s="77"/>
      <c r="AB703" s="77"/>
      <c r="AC703" s="77"/>
      <c r="AD703" s="77"/>
      <c r="AE703" s="77"/>
      <c r="AF703" s="77"/>
    </row>
    <row r="704">
      <c r="A704" s="85"/>
      <c r="B704" s="85"/>
      <c r="C704" s="85"/>
      <c r="D704" s="85"/>
      <c r="E704" s="85"/>
      <c r="F704" s="85"/>
      <c r="G704" s="86"/>
      <c r="H704" s="86"/>
      <c r="I704" s="86"/>
      <c r="J704" s="87"/>
      <c r="K704" s="88"/>
      <c r="L704" s="77"/>
      <c r="M704" s="77"/>
      <c r="N704" s="77"/>
      <c r="O704" s="77"/>
      <c r="P704" s="77"/>
      <c r="Q704" s="77"/>
      <c r="R704" s="77"/>
      <c r="S704" s="77"/>
      <c r="T704" s="77"/>
      <c r="U704" s="77"/>
      <c r="V704" s="77"/>
      <c r="W704" s="77"/>
      <c r="X704" s="77"/>
      <c r="Y704" s="77"/>
      <c r="Z704" s="77"/>
      <c r="AA704" s="77"/>
      <c r="AB704" s="77"/>
      <c r="AC704" s="77"/>
      <c r="AD704" s="77"/>
      <c r="AE704" s="77"/>
      <c r="AF704" s="77"/>
    </row>
    <row r="705">
      <c r="A705" s="85"/>
      <c r="B705" s="85"/>
      <c r="C705" s="85"/>
      <c r="D705" s="85"/>
      <c r="E705" s="85"/>
      <c r="F705" s="85"/>
      <c r="G705" s="86"/>
      <c r="H705" s="86"/>
      <c r="I705" s="86"/>
      <c r="J705" s="87"/>
      <c r="K705" s="88"/>
      <c r="L705" s="77"/>
      <c r="M705" s="77"/>
      <c r="N705" s="77"/>
      <c r="O705" s="77"/>
      <c r="P705" s="77"/>
      <c r="Q705" s="77"/>
      <c r="R705" s="77"/>
      <c r="S705" s="77"/>
      <c r="T705" s="77"/>
      <c r="U705" s="77"/>
      <c r="V705" s="77"/>
      <c r="W705" s="77"/>
      <c r="X705" s="77"/>
      <c r="Y705" s="77"/>
      <c r="Z705" s="77"/>
      <c r="AA705" s="77"/>
      <c r="AB705" s="77"/>
      <c r="AC705" s="77"/>
      <c r="AD705" s="77"/>
      <c r="AE705" s="77"/>
      <c r="AF705" s="77"/>
    </row>
    <row r="706">
      <c r="A706" s="85"/>
      <c r="B706" s="85"/>
      <c r="C706" s="85"/>
      <c r="D706" s="85"/>
      <c r="E706" s="85"/>
      <c r="F706" s="85"/>
      <c r="G706" s="86"/>
      <c r="H706" s="86"/>
      <c r="I706" s="86"/>
      <c r="J706" s="87"/>
      <c r="K706" s="88"/>
      <c r="L706" s="77"/>
      <c r="M706" s="77"/>
      <c r="N706" s="77"/>
      <c r="O706" s="77"/>
      <c r="P706" s="77"/>
      <c r="Q706" s="77"/>
      <c r="R706" s="77"/>
      <c r="S706" s="77"/>
      <c r="T706" s="77"/>
      <c r="U706" s="77"/>
      <c r="V706" s="77"/>
      <c r="W706" s="77"/>
      <c r="X706" s="77"/>
      <c r="Y706" s="77"/>
      <c r="Z706" s="77"/>
      <c r="AA706" s="77"/>
      <c r="AB706" s="77"/>
      <c r="AC706" s="77"/>
      <c r="AD706" s="77"/>
      <c r="AE706" s="77"/>
      <c r="AF706" s="77"/>
    </row>
    <row r="707">
      <c r="A707" s="85"/>
      <c r="B707" s="85"/>
      <c r="C707" s="85"/>
      <c r="D707" s="85"/>
      <c r="E707" s="85"/>
      <c r="F707" s="85"/>
      <c r="G707" s="86"/>
      <c r="H707" s="86"/>
      <c r="I707" s="86"/>
      <c r="J707" s="87"/>
      <c r="K707" s="88"/>
      <c r="L707" s="77"/>
      <c r="M707" s="77"/>
      <c r="N707" s="77"/>
      <c r="O707" s="77"/>
      <c r="P707" s="77"/>
      <c r="Q707" s="77"/>
      <c r="R707" s="77"/>
      <c r="S707" s="77"/>
      <c r="T707" s="77"/>
      <c r="U707" s="77"/>
      <c r="V707" s="77"/>
      <c r="W707" s="77"/>
      <c r="X707" s="77"/>
      <c r="Y707" s="77"/>
      <c r="Z707" s="77"/>
      <c r="AA707" s="77"/>
      <c r="AB707" s="77"/>
      <c r="AC707" s="77"/>
      <c r="AD707" s="77"/>
      <c r="AE707" s="77"/>
      <c r="AF707" s="77"/>
    </row>
    <row r="708">
      <c r="A708" s="85"/>
      <c r="B708" s="85"/>
      <c r="C708" s="85"/>
      <c r="D708" s="85"/>
      <c r="E708" s="85"/>
      <c r="F708" s="85"/>
      <c r="G708" s="86"/>
      <c r="H708" s="86"/>
      <c r="I708" s="86"/>
      <c r="J708" s="87"/>
      <c r="K708" s="88"/>
      <c r="L708" s="77"/>
      <c r="M708" s="77"/>
      <c r="N708" s="77"/>
      <c r="O708" s="77"/>
      <c r="P708" s="77"/>
      <c r="Q708" s="77"/>
      <c r="R708" s="77"/>
      <c r="S708" s="77"/>
      <c r="T708" s="77"/>
      <c r="U708" s="77"/>
      <c r="V708" s="77"/>
      <c r="W708" s="77"/>
      <c r="X708" s="77"/>
      <c r="Y708" s="77"/>
      <c r="Z708" s="77"/>
      <c r="AA708" s="77"/>
      <c r="AB708" s="77"/>
      <c r="AC708" s="77"/>
      <c r="AD708" s="77"/>
      <c r="AE708" s="77"/>
      <c r="AF708" s="77"/>
    </row>
    <row r="709">
      <c r="A709" s="85"/>
      <c r="B709" s="85"/>
      <c r="C709" s="85"/>
      <c r="D709" s="85"/>
      <c r="E709" s="85"/>
      <c r="F709" s="85"/>
      <c r="G709" s="86"/>
      <c r="H709" s="86"/>
      <c r="I709" s="86"/>
      <c r="J709" s="87"/>
      <c r="K709" s="88"/>
      <c r="L709" s="77"/>
      <c r="M709" s="77"/>
      <c r="N709" s="77"/>
      <c r="O709" s="77"/>
      <c r="P709" s="77"/>
      <c r="Q709" s="77"/>
      <c r="R709" s="77"/>
      <c r="S709" s="77"/>
      <c r="T709" s="77"/>
      <c r="U709" s="77"/>
      <c r="V709" s="77"/>
      <c r="W709" s="77"/>
      <c r="X709" s="77"/>
      <c r="Y709" s="77"/>
      <c r="Z709" s="77"/>
      <c r="AA709" s="77"/>
      <c r="AB709" s="77"/>
      <c r="AC709" s="77"/>
      <c r="AD709" s="77"/>
      <c r="AE709" s="77"/>
      <c r="AF709" s="77"/>
    </row>
    <row r="710">
      <c r="A710" s="85"/>
      <c r="B710" s="85"/>
      <c r="C710" s="85"/>
      <c r="D710" s="85"/>
      <c r="E710" s="85"/>
      <c r="F710" s="85"/>
      <c r="G710" s="86"/>
      <c r="H710" s="86"/>
      <c r="I710" s="86"/>
      <c r="J710" s="87"/>
      <c r="K710" s="88"/>
      <c r="L710" s="77"/>
      <c r="M710" s="77"/>
      <c r="N710" s="77"/>
      <c r="O710" s="77"/>
      <c r="P710" s="77"/>
      <c r="Q710" s="77"/>
      <c r="R710" s="77"/>
      <c r="S710" s="77"/>
      <c r="T710" s="77"/>
      <c r="U710" s="77"/>
      <c r="V710" s="77"/>
      <c r="W710" s="77"/>
      <c r="X710" s="77"/>
      <c r="Y710" s="77"/>
      <c r="Z710" s="77"/>
      <c r="AA710" s="77"/>
      <c r="AB710" s="77"/>
      <c r="AC710" s="77"/>
      <c r="AD710" s="77"/>
      <c r="AE710" s="77"/>
      <c r="AF710" s="77"/>
    </row>
    <row r="711">
      <c r="A711" s="85"/>
      <c r="B711" s="85"/>
      <c r="C711" s="85"/>
      <c r="D711" s="85"/>
      <c r="E711" s="85"/>
      <c r="F711" s="85"/>
      <c r="G711" s="86"/>
      <c r="H711" s="86"/>
      <c r="I711" s="86"/>
      <c r="J711" s="87"/>
      <c r="K711" s="88"/>
      <c r="L711" s="77"/>
      <c r="M711" s="77"/>
      <c r="N711" s="77"/>
      <c r="O711" s="77"/>
      <c r="P711" s="77"/>
      <c r="Q711" s="77"/>
      <c r="R711" s="77"/>
      <c r="S711" s="77"/>
      <c r="T711" s="77"/>
      <c r="U711" s="77"/>
      <c r="V711" s="77"/>
      <c r="W711" s="77"/>
      <c r="X711" s="77"/>
      <c r="Y711" s="77"/>
      <c r="Z711" s="77"/>
      <c r="AA711" s="77"/>
      <c r="AB711" s="77"/>
      <c r="AC711" s="77"/>
      <c r="AD711" s="77"/>
      <c r="AE711" s="77"/>
      <c r="AF711" s="77"/>
    </row>
    <row r="712">
      <c r="A712" s="85"/>
      <c r="B712" s="85"/>
      <c r="C712" s="85"/>
      <c r="D712" s="85"/>
      <c r="E712" s="85"/>
      <c r="F712" s="85"/>
      <c r="G712" s="86"/>
      <c r="H712" s="86"/>
      <c r="I712" s="86"/>
      <c r="J712" s="87"/>
      <c r="K712" s="88"/>
      <c r="L712" s="77"/>
      <c r="M712" s="77"/>
      <c r="N712" s="77"/>
      <c r="O712" s="77"/>
      <c r="P712" s="77"/>
      <c r="Q712" s="77"/>
      <c r="R712" s="77"/>
      <c r="S712" s="77"/>
      <c r="T712" s="77"/>
      <c r="U712" s="77"/>
      <c r="V712" s="77"/>
      <c r="W712" s="77"/>
      <c r="X712" s="77"/>
      <c r="Y712" s="77"/>
      <c r="Z712" s="77"/>
      <c r="AA712" s="77"/>
      <c r="AB712" s="77"/>
      <c r="AC712" s="77"/>
      <c r="AD712" s="77"/>
      <c r="AE712" s="77"/>
      <c r="AF712" s="77"/>
    </row>
    <row r="713">
      <c r="A713" s="85"/>
      <c r="B713" s="85"/>
      <c r="C713" s="85"/>
      <c r="D713" s="85"/>
      <c r="E713" s="85"/>
      <c r="F713" s="85"/>
      <c r="G713" s="86"/>
      <c r="H713" s="86"/>
      <c r="I713" s="86"/>
      <c r="J713" s="87"/>
      <c r="K713" s="88"/>
      <c r="L713" s="77"/>
      <c r="M713" s="77"/>
      <c r="N713" s="77"/>
      <c r="O713" s="77"/>
      <c r="P713" s="77"/>
      <c r="Q713" s="77"/>
      <c r="R713" s="77"/>
      <c r="S713" s="77"/>
      <c r="T713" s="77"/>
      <c r="U713" s="77"/>
      <c r="V713" s="77"/>
      <c r="W713" s="77"/>
      <c r="X713" s="77"/>
      <c r="Y713" s="77"/>
      <c r="Z713" s="77"/>
      <c r="AA713" s="77"/>
      <c r="AB713" s="77"/>
      <c r="AC713" s="77"/>
      <c r="AD713" s="77"/>
      <c r="AE713" s="77"/>
      <c r="AF713" s="77"/>
    </row>
    <row r="714">
      <c r="A714" s="85"/>
      <c r="B714" s="85"/>
      <c r="C714" s="85"/>
      <c r="D714" s="85"/>
      <c r="E714" s="85"/>
      <c r="F714" s="85"/>
      <c r="G714" s="86"/>
      <c r="H714" s="86"/>
      <c r="I714" s="86"/>
      <c r="J714" s="87"/>
      <c r="K714" s="88"/>
      <c r="L714" s="77"/>
      <c r="M714" s="77"/>
      <c r="N714" s="77"/>
      <c r="O714" s="77"/>
      <c r="P714" s="77"/>
      <c r="Q714" s="77"/>
      <c r="R714" s="77"/>
      <c r="S714" s="77"/>
      <c r="T714" s="77"/>
      <c r="U714" s="77"/>
      <c r="V714" s="77"/>
      <c r="W714" s="77"/>
      <c r="X714" s="77"/>
      <c r="Y714" s="77"/>
      <c r="Z714" s="77"/>
      <c r="AA714" s="77"/>
      <c r="AB714" s="77"/>
      <c r="AC714" s="77"/>
      <c r="AD714" s="77"/>
      <c r="AE714" s="77"/>
      <c r="AF714" s="77"/>
    </row>
    <row r="715">
      <c r="A715" s="85"/>
      <c r="B715" s="85"/>
      <c r="C715" s="85"/>
      <c r="D715" s="85"/>
      <c r="E715" s="85"/>
      <c r="F715" s="85"/>
      <c r="G715" s="86"/>
      <c r="H715" s="86"/>
      <c r="I715" s="86"/>
      <c r="J715" s="87"/>
      <c r="K715" s="88"/>
      <c r="L715" s="77"/>
      <c r="M715" s="77"/>
      <c r="N715" s="77"/>
      <c r="O715" s="77"/>
      <c r="P715" s="77"/>
      <c r="Q715" s="77"/>
      <c r="R715" s="77"/>
      <c r="S715" s="77"/>
      <c r="T715" s="77"/>
      <c r="U715" s="77"/>
      <c r="V715" s="77"/>
      <c r="W715" s="77"/>
      <c r="X715" s="77"/>
      <c r="Y715" s="77"/>
      <c r="Z715" s="77"/>
      <c r="AA715" s="77"/>
      <c r="AB715" s="77"/>
      <c r="AC715" s="77"/>
      <c r="AD715" s="77"/>
      <c r="AE715" s="77"/>
      <c r="AF715" s="77"/>
    </row>
    <row r="716">
      <c r="A716" s="85"/>
      <c r="B716" s="85"/>
      <c r="C716" s="85"/>
      <c r="D716" s="85"/>
      <c r="E716" s="85"/>
      <c r="F716" s="85"/>
      <c r="G716" s="86"/>
      <c r="H716" s="86"/>
      <c r="I716" s="86"/>
      <c r="J716" s="87"/>
      <c r="K716" s="88"/>
      <c r="L716" s="77"/>
      <c r="M716" s="77"/>
      <c r="N716" s="77"/>
      <c r="O716" s="77"/>
      <c r="P716" s="77"/>
      <c r="Q716" s="77"/>
      <c r="R716" s="77"/>
      <c r="S716" s="77"/>
      <c r="T716" s="77"/>
      <c r="U716" s="77"/>
      <c r="V716" s="77"/>
      <c r="W716" s="77"/>
      <c r="X716" s="77"/>
      <c r="Y716" s="77"/>
      <c r="Z716" s="77"/>
      <c r="AA716" s="77"/>
      <c r="AB716" s="77"/>
      <c r="AC716" s="77"/>
      <c r="AD716" s="77"/>
      <c r="AE716" s="77"/>
      <c r="AF716" s="77"/>
    </row>
    <row r="717">
      <c r="A717" s="85"/>
      <c r="B717" s="85"/>
      <c r="C717" s="85"/>
      <c r="D717" s="85"/>
      <c r="E717" s="85"/>
      <c r="F717" s="85"/>
      <c r="G717" s="86"/>
      <c r="H717" s="86"/>
      <c r="I717" s="86"/>
      <c r="J717" s="87"/>
      <c r="K717" s="88"/>
      <c r="L717" s="77"/>
      <c r="M717" s="77"/>
      <c r="N717" s="77"/>
      <c r="O717" s="77"/>
      <c r="P717" s="77"/>
      <c r="Q717" s="77"/>
      <c r="R717" s="77"/>
      <c r="S717" s="77"/>
      <c r="T717" s="77"/>
      <c r="U717" s="77"/>
      <c r="V717" s="77"/>
      <c r="W717" s="77"/>
      <c r="X717" s="77"/>
      <c r="Y717" s="77"/>
      <c r="Z717" s="77"/>
      <c r="AA717" s="77"/>
      <c r="AB717" s="77"/>
      <c r="AC717" s="77"/>
      <c r="AD717" s="77"/>
      <c r="AE717" s="77"/>
      <c r="AF717" s="77"/>
    </row>
    <row r="718">
      <c r="A718" s="85"/>
      <c r="B718" s="85"/>
      <c r="C718" s="85"/>
      <c r="D718" s="85"/>
      <c r="E718" s="85"/>
      <c r="F718" s="85"/>
      <c r="G718" s="86"/>
      <c r="H718" s="86"/>
      <c r="I718" s="86"/>
      <c r="J718" s="87"/>
      <c r="K718" s="88"/>
      <c r="L718" s="77"/>
      <c r="M718" s="77"/>
      <c r="N718" s="77"/>
      <c r="O718" s="77"/>
      <c r="P718" s="77"/>
      <c r="Q718" s="77"/>
      <c r="R718" s="77"/>
      <c r="S718" s="77"/>
      <c r="T718" s="77"/>
      <c r="U718" s="77"/>
      <c r="V718" s="77"/>
      <c r="W718" s="77"/>
      <c r="X718" s="77"/>
      <c r="Y718" s="77"/>
      <c r="Z718" s="77"/>
      <c r="AA718" s="77"/>
      <c r="AB718" s="77"/>
      <c r="AC718" s="77"/>
      <c r="AD718" s="77"/>
      <c r="AE718" s="77"/>
      <c r="AF718" s="77"/>
    </row>
    <row r="719">
      <c r="A719" s="85"/>
      <c r="B719" s="85"/>
      <c r="C719" s="85"/>
      <c r="D719" s="85"/>
      <c r="E719" s="85"/>
      <c r="F719" s="85"/>
      <c r="G719" s="86"/>
      <c r="H719" s="86"/>
      <c r="I719" s="86"/>
      <c r="J719" s="87"/>
      <c r="K719" s="88"/>
      <c r="L719" s="77"/>
      <c r="M719" s="77"/>
      <c r="N719" s="77"/>
      <c r="O719" s="77"/>
      <c r="P719" s="77"/>
      <c r="Q719" s="77"/>
      <c r="R719" s="77"/>
      <c r="S719" s="77"/>
      <c r="T719" s="77"/>
      <c r="U719" s="77"/>
      <c r="V719" s="77"/>
      <c r="W719" s="77"/>
      <c r="X719" s="77"/>
      <c r="Y719" s="77"/>
      <c r="Z719" s="77"/>
      <c r="AA719" s="77"/>
      <c r="AB719" s="77"/>
      <c r="AC719" s="77"/>
      <c r="AD719" s="77"/>
      <c r="AE719" s="77"/>
      <c r="AF719" s="77"/>
    </row>
    <row r="720">
      <c r="A720" s="85"/>
      <c r="B720" s="85"/>
      <c r="C720" s="85"/>
      <c r="D720" s="85"/>
      <c r="E720" s="85"/>
      <c r="F720" s="85"/>
      <c r="G720" s="86"/>
      <c r="H720" s="86"/>
      <c r="I720" s="86"/>
      <c r="J720" s="87"/>
      <c r="K720" s="88"/>
      <c r="L720" s="77"/>
      <c r="M720" s="77"/>
      <c r="N720" s="77"/>
      <c r="O720" s="77"/>
      <c r="P720" s="77"/>
      <c r="Q720" s="77"/>
      <c r="R720" s="77"/>
      <c r="S720" s="77"/>
      <c r="T720" s="77"/>
      <c r="U720" s="77"/>
      <c r="V720" s="77"/>
      <c r="W720" s="77"/>
      <c r="X720" s="77"/>
      <c r="Y720" s="77"/>
      <c r="Z720" s="77"/>
      <c r="AA720" s="77"/>
      <c r="AB720" s="77"/>
      <c r="AC720" s="77"/>
      <c r="AD720" s="77"/>
      <c r="AE720" s="77"/>
      <c r="AF720" s="77"/>
    </row>
    <row r="721">
      <c r="A721" s="85"/>
      <c r="B721" s="85"/>
      <c r="C721" s="85"/>
      <c r="D721" s="85"/>
      <c r="E721" s="85"/>
      <c r="F721" s="85"/>
      <c r="G721" s="86"/>
      <c r="H721" s="86"/>
      <c r="I721" s="86"/>
      <c r="J721" s="87"/>
      <c r="K721" s="88"/>
      <c r="L721" s="77"/>
      <c r="M721" s="77"/>
      <c r="N721" s="77"/>
      <c r="O721" s="77"/>
      <c r="P721" s="77"/>
      <c r="Q721" s="77"/>
      <c r="R721" s="77"/>
      <c r="S721" s="77"/>
      <c r="T721" s="77"/>
      <c r="U721" s="77"/>
      <c r="V721" s="77"/>
      <c r="W721" s="77"/>
      <c r="X721" s="77"/>
      <c r="Y721" s="77"/>
      <c r="Z721" s="77"/>
      <c r="AA721" s="77"/>
      <c r="AB721" s="77"/>
      <c r="AC721" s="77"/>
      <c r="AD721" s="77"/>
      <c r="AE721" s="77"/>
      <c r="AF721" s="77"/>
    </row>
    <row r="722">
      <c r="A722" s="85"/>
      <c r="B722" s="85"/>
      <c r="C722" s="85"/>
      <c r="D722" s="85"/>
      <c r="E722" s="85"/>
      <c r="F722" s="85"/>
      <c r="G722" s="86"/>
      <c r="H722" s="86"/>
      <c r="I722" s="86"/>
      <c r="J722" s="87"/>
      <c r="K722" s="88"/>
      <c r="L722" s="77"/>
      <c r="M722" s="77"/>
      <c r="N722" s="77"/>
      <c r="O722" s="77"/>
      <c r="P722" s="77"/>
      <c r="Q722" s="77"/>
      <c r="R722" s="77"/>
      <c r="S722" s="77"/>
      <c r="T722" s="77"/>
      <c r="U722" s="77"/>
      <c r="V722" s="77"/>
      <c r="W722" s="77"/>
      <c r="X722" s="77"/>
      <c r="Y722" s="77"/>
      <c r="Z722" s="77"/>
      <c r="AA722" s="77"/>
      <c r="AB722" s="77"/>
      <c r="AC722" s="77"/>
      <c r="AD722" s="77"/>
      <c r="AE722" s="77"/>
      <c r="AF722" s="77"/>
    </row>
    <row r="723">
      <c r="A723" s="85"/>
      <c r="B723" s="85"/>
      <c r="C723" s="85"/>
      <c r="D723" s="85"/>
      <c r="E723" s="85"/>
      <c r="F723" s="85"/>
      <c r="G723" s="86"/>
      <c r="H723" s="86"/>
      <c r="I723" s="86"/>
      <c r="J723" s="87"/>
      <c r="K723" s="88"/>
      <c r="L723" s="77"/>
      <c r="M723" s="77"/>
      <c r="N723" s="77"/>
      <c r="O723" s="77"/>
      <c r="P723" s="77"/>
      <c r="Q723" s="77"/>
      <c r="R723" s="77"/>
      <c r="S723" s="77"/>
      <c r="T723" s="77"/>
      <c r="U723" s="77"/>
      <c r="V723" s="77"/>
      <c r="W723" s="77"/>
      <c r="X723" s="77"/>
      <c r="Y723" s="77"/>
      <c r="Z723" s="77"/>
      <c r="AA723" s="77"/>
      <c r="AB723" s="77"/>
      <c r="AC723" s="77"/>
      <c r="AD723" s="77"/>
      <c r="AE723" s="77"/>
      <c r="AF723" s="77"/>
    </row>
    <row r="724">
      <c r="A724" s="85"/>
      <c r="B724" s="85"/>
      <c r="C724" s="85"/>
      <c r="D724" s="85"/>
      <c r="E724" s="85"/>
      <c r="F724" s="85"/>
      <c r="G724" s="86"/>
      <c r="H724" s="86"/>
      <c r="I724" s="86"/>
      <c r="J724" s="87"/>
      <c r="K724" s="88"/>
      <c r="L724" s="77"/>
      <c r="M724" s="77"/>
      <c r="N724" s="77"/>
      <c r="O724" s="77"/>
      <c r="P724" s="77"/>
      <c r="Q724" s="77"/>
      <c r="R724" s="77"/>
      <c r="S724" s="77"/>
      <c r="T724" s="77"/>
      <c r="U724" s="77"/>
      <c r="V724" s="77"/>
      <c r="W724" s="77"/>
      <c r="X724" s="77"/>
      <c r="Y724" s="77"/>
      <c r="Z724" s="77"/>
      <c r="AA724" s="77"/>
      <c r="AB724" s="77"/>
      <c r="AC724" s="77"/>
      <c r="AD724" s="77"/>
      <c r="AE724" s="77"/>
      <c r="AF724" s="77"/>
    </row>
    <row r="725">
      <c r="A725" s="85"/>
      <c r="B725" s="85"/>
      <c r="C725" s="85"/>
      <c r="D725" s="85"/>
      <c r="E725" s="85"/>
      <c r="F725" s="85"/>
      <c r="G725" s="86"/>
      <c r="H725" s="86"/>
      <c r="I725" s="86"/>
      <c r="J725" s="87"/>
      <c r="K725" s="88"/>
      <c r="L725" s="77"/>
      <c r="M725" s="77"/>
      <c r="N725" s="77"/>
      <c r="O725" s="77"/>
      <c r="P725" s="77"/>
      <c r="Q725" s="77"/>
      <c r="R725" s="77"/>
      <c r="S725" s="77"/>
      <c r="T725" s="77"/>
      <c r="U725" s="77"/>
      <c r="V725" s="77"/>
      <c r="W725" s="77"/>
      <c r="X725" s="77"/>
      <c r="Y725" s="77"/>
      <c r="Z725" s="77"/>
      <c r="AA725" s="77"/>
      <c r="AB725" s="77"/>
      <c r="AC725" s="77"/>
      <c r="AD725" s="77"/>
      <c r="AE725" s="77"/>
      <c r="AF725" s="77"/>
    </row>
    <row r="726">
      <c r="A726" s="85"/>
      <c r="B726" s="85"/>
      <c r="C726" s="85"/>
      <c r="D726" s="85"/>
      <c r="E726" s="85"/>
      <c r="F726" s="85"/>
      <c r="G726" s="86"/>
      <c r="H726" s="86"/>
      <c r="I726" s="86"/>
      <c r="J726" s="87"/>
      <c r="K726" s="88"/>
      <c r="L726" s="77"/>
      <c r="M726" s="77"/>
      <c r="N726" s="77"/>
      <c r="O726" s="77"/>
      <c r="P726" s="77"/>
      <c r="Q726" s="77"/>
      <c r="R726" s="77"/>
      <c r="S726" s="77"/>
      <c r="T726" s="77"/>
      <c r="U726" s="77"/>
      <c r="V726" s="77"/>
      <c r="W726" s="77"/>
      <c r="X726" s="77"/>
      <c r="Y726" s="77"/>
      <c r="Z726" s="77"/>
      <c r="AA726" s="77"/>
      <c r="AB726" s="77"/>
      <c r="AC726" s="77"/>
      <c r="AD726" s="77"/>
      <c r="AE726" s="77"/>
      <c r="AF726" s="77"/>
    </row>
    <row r="727">
      <c r="A727" s="85"/>
      <c r="B727" s="85"/>
      <c r="C727" s="85"/>
      <c r="D727" s="85"/>
      <c r="E727" s="85"/>
      <c r="F727" s="85"/>
      <c r="G727" s="86"/>
      <c r="H727" s="86"/>
      <c r="I727" s="86"/>
      <c r="J727" s="87"/>
      <c r="K727" s="88"/>
      <c r="L727" s="77"/>
      <c r="M727" s="77"/>
      <c r="N727" s="77"/>
      <c r="O727" s="77"/>
      <c r="P727" s="77"/>
      <c r="Q727" s="77"/>
      <c r="R727" s="77"/>
      <c r="S727" s="77"/>
      <c r="T727" s="77"/>
      <c r="U727" s="77"/>
      <c r="V727" s="77"/>
      <c r="W727" s="77"/>
      <c r="X727" s="77"/>
      <c r="Y727" s="77"/>
      <c r="Z727" s="77"/>
      <c r="AA727" s="77"/>
      <c r="AB727" s="77"/>
      <c r="AC727" s="77"/>
      <c r="AD727" s="77"/>
      <c r="AE727" s="77"/>
      <c r="AF727" s="77"/>
    </row>
    <row r="728">
      <c r="A728" s="85"/>
      <c r="B728" s="85"/>
      <c r="C728" s="85"/>
      <c r="D728" s="85"/>
      <c r="E728" s="85"/>
      <c r="F728" s="85"/>
      <c r="G728" s="86"/>
      <c r="H728" s="86"/>
      <c r="I728" s="86"/>
      <c r="J728" s="87"/>
      <c r="K728" s="88"/>
      <c r="L728" s="77"/>
      <c r="M728" s="77"/>
      <c r="N728" s="77"/>
      <c r="O728" s="77"/>
      <c r="P728" s="77"/>
      <c r="Q728" s="77"/>
      <c r="R728" s="77"/>
      <c r="S728" s="77"/>
      <c r="T728" s="77"/>
      <c r="U728" s="77"/>
      <c r="V728" s="77"/>
      <c r="W728" s="77"/>
      <c r="X728" s="77"/>
      <c r="Y728" s="77"/>
      <c r="Z728" s="77"/>
      <c r="AA728" s="77"/>
      <c r="AB728" s="77"/>
      <c r="AC728" s="77"/>
      <c r="AD728" s="77"/>
      <c r="AE728" s="77"/>
      <c r="AF728" s="77"/>
    </row>
    <row r="729">
      <c r="A729" s="85"/>
      <c r="B729" s="85"/>
      <c r="C729" s="85"/>
      <c r="D729" s="85"/>
      <c r="E729" s="85"/>
      <c r="F729" s="85"/>
      <c r="G729" s="86"/>
      <c r="H729" s="86"/>
      <c r="I729" s="86"/>
      <c r="J729" s="87"/>
      <c r="K729" s="88"/>
      <c r="L729" s="77"/>
      <c r="M729" s="77"/>
      <c r="N729" s="77"/>
      <c r="O729" s="77"/>
      <c r="P729" s="77"/>
      <c r="Q729" s="77"/>
      <c r="R729" s="77"/>
      <c r="S729" s="77"/>
      <c r="T729" s="77"/>
      <c r="U729" s="77"/>
      <c r="V729" s="77"/>
      <c r="W729" s="77"/>
      <c r="X729" s="77"/>
      <c r="Y729" s="77"/>
      <c r="Z729" s="77"/>
      <c r="AA729" s="77"/>
      <c r="AB729" s="77"/>
      <c r="AC729" s="77"/>
      <c r="AD729" s="77"/>
      <c r="AE729" s="77"/>
      <c r="AF729" s="77"/>
    </row>
    <row r="730">
      <c r="A730" s="85"/>
      <c r="B730" s="85"/>
      <c r="C730" s="85"/>
      <c r="D730" s="85"/>
      <c r="E730" s="85"/>
      <c r="F730" s="85"/>
      <c r="G730" s="86"/>
      <c r="H730" s="86"/>
      <c r="I730" s="86"/>
      <c r="J730" s="87"/>
      <c r="K730" s="88"/>
      <c r="L730" s="77"/>
      <c r="M730" s="77"/>
      <c r="N730" s="77"/>
      <c r="O730" s="77"/>
      <c r="P730" s="77"/>
      <c r="Q730" s="77"/>
      <c r="R730" s="77"/>
      <c r="S730" s="77"/>
      <c r="T730" s="77"/>
      <c r="U730" s="77"/>
      <c r="V730" s="77"/>
      <c r="W730" s="77"/>
      <c r="X730" s="77"/>
      <c r="Y730" s="77"/>
      <c r="Z730" s="77"/>
      <c r="AA730" s="77"/>
      <c r="AB730" s="77"/>
      <c r="AC730" s="77"/>
      <c r="AD730" s="77"/>
      <c r="AE730" s="77"/>
      <c r="AF730" s="77"/>
    </row>
    <row r="731">
      <c r="A731" s="85"/>
      <c r="B731" s="85"/>
      <c r="C731" s="85"/>
      <c r="D731" s="85"/>
      <c r="E731" s="85"/>
      <c r="F731" s="85"/>
      <c r="G731" s="86"/>
      <c r="H731" s="86"/>
      <c r="I731" s="86"/>
      <c r="J731" s="87"/>
      <c r="K731" s="88"/>
      <c r="L731" s="77"/>
      <c r="M731" s="77"/>
      <c r="N731" s="77"/>
      <c r="O731" s="77"/>
      <c r="P731" s="77"/>
      <c r="Q731" s="77"/>
      <c r="R731" s="77"/>
      <c r="S731" s="77"/>
      <c r="T731" s="77"/>
      <c r="U731" s="77"/>
      <c r="V731" s="77"/>
      <c r="W731" s="77"/>
      <c r="X731" s="77"/>
      <c r="Y731" s="77"/>
      <c r="Z731" s="77"/>
      <c r="AA731" s="77"/>
      <c r="AB731" s="77"/>
      <c r="AC731" s="77"/>
      <c r="AD731" s="77"/>
      <c r="AE731" s="77"/>
      <c r="AF731" s="77"/>
    </row>
    <row r="732">
      <c r="A732" s="85"/>
      <c r="B732" s="85"/>
      <c r="C732" s="85"/>
      <c r="D732" s="85"/>
      <c r="E732" s="85"/>
      <c r="F732" s="85"/>
      <c r="G732" s="86"/>
      <c r="H732" s="86"/>
      <c r="I732" s="86"/>
      <c r="J732" s="87"/>
      <c r="K732" s="88"/>
      <c r="L732" s="77"/>
      <c r="M732" s="77"/>
      <c r="N732" s="77"/>
      <c r="O732" s="77"/>
      <c r="P732" s="77"/>
      <c r="Q732" s="77"/>
      <c r="R732" s="77"/>
      <c r="S732" s="77"/>
      <c r="T732" s="77"/>
      <c r="U732" s="77"/>
      <c r="V732" s="77"/>
      <c r="W732" s="77"/>
      <c r="X732" s="77"/>
      <c r="Y732" s="77"/>
      <c r="Z732" s="77"/>
      <c r="AA732" s="77"/>
      <c r="AB732" s="77"/>
      <c r="AC732" s="77"/>
      <c r="AD732" s="77"/>
      <c r="AE732" s="77"/>
      <c r="AF732" s="77"/>
    </row>
    <row r="733">
      <c r="A733" s="85"/>
      <c r="B733" s="85"/>
      <c r="C733" s="85"/>
      <c r="D733" s="85"/>
      <c r="E733" s="85"/>
      <c r="F733" s="85"/>
      <c r="G733" s="86"/>
      <c r="H733" s="86"/>
      <c r="I733" s="86"/>
      <c r="J733" s="87"/>
      <c r="K733" s="88"/>
      <c r="L733" s="77"/>
      <c r="M733" s="77"/>
      <c r="N733" s="77"/>
      <c r="O733" s="77"/>
      <c r="P733" s="77"/>
      <c r="Q733" s="77"/>
      <c r="R733" s="77"/>
      <c r="S733" s="77"/>
      <c r="T733" s="77"/>
      <c r="U733" s="77"/>
      <c r="V733" s="77"/>
      <c r="W733" s="77"/>
      <c r="X733" s="77"/>
      <c r="Y733" s="77"/>
      <c r="Z733" s="77"/>
      <c r="AA733" s="77"/>
      <c r="AB733" s="77"/>
      <c r="AC733" s="77"/>
      <c r="AD733" s="77"/>
      <c r="AE733" s="77"/>
      <c r="AF733" s="77"/>
    </row>
    <row r="734">
      <c r="A734" s="85"/>
      <c r="B734" s="85"/>
      <c r="C734" s="85"/>
      <c r="D734" s="85"/>
      <c r="E734" s="85"/>
      <c r="F734" s="85"/>
      <c r="G734" s="86"/>
      <c r="H734" s="86"/>
      <c r="I734" s="86"/>
      <c r="J734" s="87"/>
      <c r="K734" s="88"/>
      <c r="L734" s="77"/>
      <c r="M734" s="77"/>
      <c r="N734" s="77"/>
      <c r="O734" s="77"/>
      <c r="P734" s="77"/>
      <c r="Q734" s="77"/>
      <c r="R734" s="77"/>
      <c r="S734" s="77"/>
      <c r="T734" s="77"/>
      <c r="U734" s="77"/>
      <c r="V734" s="77"/>
      <c r="W734" s="77"/>
      <c r="X734" s="77"/>
      <c r="Y734" s="77"/>
      <c r="Z734" s="77"/>
      <c r="AA734" s="77"/>
      <c r="AB734" s="77"/>
      <c r="AC734" s="77"/>
      <c r="AD734" s="77"/>
      <c r="AE734" s="77"/>
      <c r="AF734" s="77"/>
    </row>
    <row r="735">
      <c r="A735" s="85"/>
      <c r="B735" s="85"/>
      <c r="C735" s="85"/>
      <c r="D735" s="85"/>
      <c r="E735" s="85"/>
      <c r="F735" s="85"/>
      <c r="G735" s="86"/>
      <c r="H735" s="86"/>
      <c r="I735" s="86"/>
      <c r="J735" s="87"/>
      <c r="K735" s="88"/>
      <c r="L735" s="77"/>
      <c r="M735" s="77"/>
      <c r="N735" s="77"/>
      <c r="O735" s="77"/>
      <c r="P735" s="77"/>
      <c r="Q735" s="77"/>
      <c r="R735" s="77"/>
      <c r="S735" s="77"/>
      <c r="T735" s="77"/>
      <c r="U735" s="77"/>
      <c r="V735" s="77"/>
      <c r="W735" s="77"/>
      <c r="X735" s="77"/>
      <c r="Y735" s="77"/>
      <c r="Z735" s="77"/>
      <c r="AA735" s="77"/>
      <c r="AB735" s="77"/>
      <c r="AC735" s="77"/>
      <c r="AD735" s="77"/>
      <c r="AE735" s="77"/>
      <c r="AF735" s="77"/>
    </row>
    <row r="736">
      <c r="A736" s="85"/>
      <c r="B736" s="85"/>
      <c r="C736" s="85"/>
      <c r="D736" s="85"/>
      <c r="E736" s="85"/>
      <c r="F736" s="85"/>
      <c r="G736" s="86"/>
      <c r="H736" s="86"/>
      <c r="I736" s="86"/>
      <c r="J736" s="87"/>
      <c r="K736" s="88"/>
      <c r="L736" s="77"/>
      <c r="M736" s="77"/>
      <c r="N736" s="77"/>
      <c r="O736" s="77"/>
      <c r="P736" s="77"/>
      <c r="Q736" s="77"/>
      <c r="R736" s="77"/>
      <c r="S736" s="77"/>
      <c r="T736" s="77"/>
      <c r="U736" s="77"/>
      <c r="V736" s="77"/>
      <c r="W736" s="77"/>
      <c r="X736" s="77"/>
      <c r="Y736" s="77"/>
      <c r="Z736" s="77"/>
      <c r="AA736" s="77"/>
      <c r="AB736" s="77"/>
      <c r="AC736" s="77"/>
      <c r="AD736" s="77"/>
      <c r="AE736" s="77"/>
      <c r="AF736" s="77"/>
    </row>
    <row r="737">
      <c r="A737" s="85"/>
      <c r="B737" s="85"/>
      <c r="C737" s="85"/>
      <c r="D737" s="85"/>
      <c r="E737" s="85"/>
      <c r="F737" s="85"/>
      <c r="G737" s="86"/>
      <c r="H737" s="86"/>
      <c r="I737" s="86"/>
      <c r="J737" s="87"/>
      <c r="K737" s="88"/>
      <c r="L737" s="77"/>
      <c r="M737" s="77"/>
      <c r="N737" s="77"/>
      <c r="O737" s="77"/>
      <c r="P737" s="77"/>
      <c r="Q737" s="77"/>
      <c r="R737" s="77"/>
      <c r="S737" s="77"/>
      <c r="T737" s="77"/>
      <c r="U737" s="77"/>
      <c r="V737" s="77"/>
      <c r="W737" s="77"/>
      <c r="X737" s="77"/>
      <c r="Y737" s="77"/>
      <c r="Z737" s="77"/>
      <c r="AA737" s="77"/>
      <c r="AB737" s="77"/>
      <c r="AC737" s="77"/>
      <c r="AD737" s="77"/>
      <c r="AE737" s="77"/>
      <c r="AF737" s="77"/>
    </row>
    <row r="738">
      <c r="A738" s="85"/>
      <c r="B738" s="85"/>
      <c r="C738" s="85"/>
      <c r="D738" s="85"/>
      <c r="E738" s="85"/>
      <c r="F738" s="85"/>
      <c r="G738" s="86"/>
      <c r="H738" s="86"/>
      <c r="I738" s="86"/>
      <c r="J738" s="87"/>
      <c r="K738" s="88"/>
      <c r="L738" s="77"/>
      <c r="M738" s="77"/>
      <c r="N738" s="77"/>
      <c r="O738" s="77"/>
      <c r="P738" s="77"/>
      <c r="Q738" s="77"/>
      <c r="R738" s="77"/>
      <c r="S738" s="77"/>
      <c r="T738" s="77"/>
      <c r="U738" s="77"/>
      <c r="V738" s="77"/>
      <c r="W738" s="77"/>
      <c r="X738" s="77"/>
      <c r="Y738" s="77"/>
      <c r="Z738" s="77"/>
      <c r="AA738" s="77"/>
      <c r="AB738" s="77"/>
      <c r="AC738" s="77"/>
      <c r="AD738" s="77"/>
      <c r="AE738" s="77"/>
      <c r="AF738" s="77"/>
    </row>
    <row r="739">
      <c r="A739" s="85"/>
      <c r="B739" s="85"/>
      <c r="C739" s="85"/>
      <c r="D739" s="85"/>
      <c r="E739" s="85"/>
      <c r="F739" s="85"/>
      <c r="G739" s="86"/>
      <c r="H739" s="86"/>
      <c r="I739" s="86"/>
      <c r="J739" s="87"/>
      <c r="K739" s="88"/>
      <c r="L739" s="77"/>
      <c r="M739" s="77"/>
      <c r="N739" s="77"/>
      <c r="O739" s="77"/>
      <c r="P739" s="77"/>
      <c r="Q739" s="77"/>
      <c r="R739" s="77"/>
      <c r="S739" s="77"/>
      <c r="T739" s="77"/>
      <c r="U739" s="77"/>
      <c r="V739" s="77"/>
      <c r="W739" s="77"/>
      <c r="X739" s="77"/>
      <c r="Y739" s="77"/>
      <c r="Z739" s="77"/>
      <c r="AA739" s="77"/>
      <c r="AB739" s="77"/>
      <c r="AC739" s="77"/>
      <c r="AD739" s="77"/>
      <c r="AE739" s="77"/>
      <c r="AF739" s="77"/>
    </row>
    <row r="740">
      <c r="A740" s="85"/>
      <c r="B740" s="85"/>
      <c r="C740" s="85"/>
      <c r="D740" s="85"/>
      <c r="E740" s="85"/>
      <c r="F740" s="85"/>
      <c r="G740" s="86"/>
      <c r="H740" s="86"/>
      <c r="I740" s="86"/>
      <c r="J740" s="87"/>
      <c r="K740" s="88"/>
      <c r="L740" s="77"/>
      <c r="M740" s="77"/>
      <c r="N740" s="77"/>
      <c r="O740" s="77"/>
      <c r="P740" s="77"/>
      <c r="Q740" s="77"/>
      <c r="R740" s="77"/>
      <c r="S740" s="77"/>
      <c r="T740" s="77"/>
      <c r="U740" s="77"/>
      <c r="V740" s="77"/>
      <c r="W740" s="77"/>
      <c r="X740" s="77"/>
      <c r="Y740" s="77"/>
      <c r="Z740" s="77"/>
      <c r="AA740" s="77"/>
      <c r="AB740" s="77"/>
      <c r="AC740" s="77"/>
      <c r="AD740" s="77"/>
      <c r="AE740" s="77"/>
      <c r="AF740" s="77"/>
    </row>
    <row r="741">
      <c r="A741" s="85"/>
      <c r="B741" s="85"/>
      <c r="C741" s="85"/>
      <c r="D741" s="85"/>
      <c r="E741" s="85"/>
      <c r="F741" s="85"/>
      <c r="G741" s="86"/>
      <c r="H741" s="86"/>
      <c r="I741" s="86"/>
      <c r="J741" s="87"/>
      <c r="K741" s="88"/>
      <c r="L741" s="77"/>
      <c r="M741" s="77"/>
      <c r="N741" s="77"/>
      <c r="O741" s="77"/>
      <c r="P741" s="77"/>
      <c r="Q741" s="77"/>
      <c r="R741" s="77"/>
      <c r="S741" s="77"/>
      <c r="T741" s="77"/>
      <c r="U741" s="77"/>
      <c r="V741" s="77"/>
      <c r="W741" s="77"/>
      <c r="X741" s="77"/>
      <c r="Y741" s="77"/>
      <c r="Z741" s="77"/>
      <c r="AA741" s="77"/>
      <c r="AB741" s="77"/>
      <c r="AC741" s="77"/>
      <c r="AD741" s="77"/>
      <c r="AE741" s="77"/>
      <c r="AF741" s="77"/>
    </row>
    <row r="742">
      <c r="A742" s="85"/>
      <c r="B742" s="85"/>
      <c r="C742" s="85"/>
      <c r="D742" s="85"/>
      <c r="E742" s="85"/>
      <c r="F742" s="85"/>
      <c r="G742" s="86"/>
      <c r="H742" s="86"/>
      <c r="I742" s="86"/>
      <c r="J742" s="87"/>
      <c r="K742" s="88"/>
      <c r="L742" s="77"/>
      <c r="M742" s="77"/>
      <c r="N742" s="77"/>
      <c r="O742" s="77"/>
      <c r="P742" s="77"/>
      <c r="Q742" s="77"/>
      <c r="R742" s="77"/>
      <c r="S742" s="77"/>
      <c r="T742" s="77"/>
      <c r="U742" s="77"/>
      <c r="V742" s="77"/>
      <c r="W742" s="77"/>
      <c r="X742" s="77"/>
      <c r="Y742" s="77"/>
      <c r="Z742" s="77"/>
      <c r="AA742" s="77"/>
      <c r="AB742" s="77"/>
      <c r="AC742" s="77"/>
      <c r="AD742" s="77"/>
      <c r="AE742" s="77"/>
      <c r="AF742" s="77"/>
    </row>
    <row r="743">
      <c r="A743" s="85"/>
      <c r="B743" s="85"/>
      <c r="C743" s="85"/>
      <c r="D743" s="85"/>
      <c r="E743" s="85"/>
      <c r="F743" s="85"/>
      <c r="G743" s="86"/>
      <c r="H743" s="86"/>
      <c r="I743" s="86"/>
      <c r="J743" s="87"/>
      <c r="K743" s="88"/>
      <c r="L743" s="77"/>
      <c r="M743" s="77"/>
      <c r="N743" s="77"/>
      <c r="O743" s="77"/>
      <c r="P743" s="77"/>
      <c r="Q743" s="77"/>
      <c r="R743" s="77"/>
      <c r="S743" s="77"/>
      <c r="T743" s="77"/>
      <c r="U743" s="77"/>
      <c r="V743" s="77"/>
      <c r="W743" s="77"/>
      <c r="X743" s="77"/>
      <c r="Y743" s="77"/>
      <c r="Z743" s="77"/>
      <c r="AA743" s="77"/>
      <c r="AB743" s="77"/>
      <c r="AC743" s="77"/>
      <c r="AD743" s="77"/>
      <c r="AE743" s="77"/>
      <c r="AF743" s="77"/>
    </row>
    <row r="744">
      <c r="A744" s="85"/>
      <c r="B744" s="85"/>
      <c r="C744" s="85"/>
      <c r="D744" s="85"/>
      <c r="E744" s="85"/>
      <c r="F744" s="85"/>
      <c r="G744" s="86"/>
      <c r="H744" s="86"/>
      <c r="I744" s="86"/>
      <c r="J744" s="87"/>
      <c r="K744" s="88"/>
      <c r="L744" s="77"/>
      <c r="M744" s="77"/>
      <c r="N744" s="77"/>
      <c r="O744" s="77"/>
      <c r="P744" s="77"/>
      <c r="Q744" s="77"/>
      <c r="R744" s="77"/>
      <c r="S744" s="77"/>
      <c r="T744" s="77"/>
      <c r="U744" s="77"/>
      <c r="V744" s="77"/>
      <c r="W744" s="77"/>
      <c r="X744" s="77"/>
      <c r="Y744" s="77"/>
      <c r="Z744" s="77"/>
      <c r="AA744" s="77"/>
      <c r="AB744" s="77"/>
      <c r="AC744" s="77"/>
      <c r="AD744" s="77"/>
      <c r="AE744" s="77"/>
      <c r="AF744" s="77"/>
    </row>
    <row r="745">
      <c r="A745" s="85"/>
      <c r="B745" s="85"/>
      <c r="C745" s="85"/>
      <c r="D745" s="85"/>
      <c r="E745" s="85"/>
      <c r="F745" s="85"/>
      <c r="G745" s="86"/>
      <c r="H745" s="86"/>
      <c r="I745" s="86"/>
      <c r="J745" s="87"/>
      <c r="K745" s="88"/>
      <c r="L745" s="77"/>
      <c r="M745" s="77"/>
      <c r="N745" s="77"/>
      <c r="O745" s="77"/>
      <c r="P745" s="77"/>
      <c r="Q745" s="77"/>
      <c r="R745" s="77"/>
      <c r="S745" s="77"/>
      <c r="T745" s="77"/>
      <c r="U745" s="77"/>
      <c r="V745" s="77"/>
      <c r="W745" s="77"/>
      <c r="X745" s="77"/>
      <c r="Y745" s="77"/>
      <c r="Z745" s="77"/>
      <c r="AA745" s="77"/>
      <c r="AB745" s="77"/>
      <c r="AC745" s="77"/>
      <c r="AD745" s="77"/>
      <c r="AE745" s="77"/>
      <c r="AF745" s="77"/>
    </row>
    <row r="746">
      <c r="A746" s="85"/>
      <c r="B746" s="85"/>
      <c r="C746" s="85"/>
      <c r="D746" s="85"/>
      <c r="E746" s="85"/>
      <c r="F746" s="85"/>
      <c r="G746" s="86"/>
      <c r="H746" s="86"/>
      <c r="I746" s="86"/>
      <c r="J746" s="87"/>
      <c r="K746" s="88"/>
      <c r="L746" s="77"/>
      <c r="M746" s="77"/>
      <c r="N746" s="77"/>
      <c r="O746" s="77"/>
      <c r="P746" s="77"/>
      <c r="Q746" s="77"/>
      <c r="R746" s="77"/>
      <c r="S746" s="77"/>
      <c r="T746" s="77"/>
      <c r="U746" s="77"/>
      <c r="V746" s="77"/>
      <c r="W746" s="77"/>
      <c r="X746" s="77"/>
      <c r="Y746" s="77"/>
      <c r="Z746" s="77"/>
      <c r="AA746" s="77"/>
      <c r="AB746" s="77"/>
      <c r="AC746" s="77"/>
      <c r="AD746" s="77"/>
      <c r="AE746" s="77"/>
      <c r="AF746" s="77"/>
    </row>
    <row r="747">
      <c r="A747" s="85"/>
      <c r="B747" s="85"/>
      <c r="C747" s="85"/>
      <c r="D747" s="85"/>
      <c r="E747" s="85"/>
      <c r="F747" s="85"/>
      <c r="G747" s="86"/>
      <c r="H747" s="86"/>
      <c r="I747" s="86"/>
      <c r="J747" s="87"/>
      <c r="K747" s="88"/>
      <c r="L747" s="77"/>
      <c r="M747" s="77"/>
      <c r="N747" s="77"/>
      <c r="O747" s="77"/>
      <c r="P747" s="77"/>
      <c r="Q747" s="77"/>
      <c r="R747" s="77"/>
      <c r="S747" s="77"/>
      <c r="T747" s="77"/>
      <c r="U747" s="77"/>
      <c r="V747" s="77"/>
      <c r="W747" s="77"/>
      <c r="X747" s="77"/>
      <c r="Y747" s="77"/>
      <c r="Z747" s="77"/>
      <c r="AA747" s="77"/>
      <c r="AB747" s="77"/>
      <c r="AC747" s="77"/>
      <c r="AD747" s="77"/>
      <c r="AE747" s="77"/>
      <c r="AF747" s="77"/>
    </row>
    <row r="748">
      <c r="A748" s="85"/>
      <c r="B748" s="85"/>
      <c r="C748" s="85"/>
      <c r="D748" s="85"/>
      <c r="E748" s="85"/>
      <c r="F748" s="85"/>
      <c r="G748" s="86"/>
      <c r="H748" s="86"/>
      <c r="I748" s="86"/>
      <c r="J748" s="87"/>
      <c r="K748" s="88"/>
      <c r="L748" s="77"/>
      <c r="M748" s="77"/>
      <c r="N748" s="77"/>
      <c r="O748" s="77"/>
      <c r="P748" s="77"/>
      <c r="Q748" s="77"/>
      <c r="R748" s="77"/>
      <c r="S748" s="77"/>
      <c r="T748" s="77"/>
      <c r="U748" s="77"/>
      <c r="V748" s="77"/>
      <c r="W748" s="77"/>
      <c r="X748" s="77"/>
      <c r="Y748" s="77"/>
      <c r="Z748" s="77"/>
      <c r="AA748" s="77"/>
      <c r="AB748" s="77"/>
      <c r="AC748" s="77"/>
      <c r="AD748" s="77"/>
      <c r="AE748" s="77"/>
      <c r="AF748" s="77"/>
    </row>
    <row r="749">
      <c r="A749" s="85"/>
      <c r="B749" s="85"/>
      <c r="C749" s="85"/>
      <c r="D749" s="85"/>
      <c r="E749" s="85"/>
      <c r="F749" s="85"/>
      <c r="G749" s="86"/>
      <c r="H749" s="86"/>
      <c r="I749" s="86"/>
      <c r="J749" s="87"/>
      <c r="K749" s="88"/>
      <c r="L749" s="77"/>
      <c r="M749" s="77"/>
      <c r="N749" s="77"/>
      <c r="O749" s="77"/>
      <c r="P749" s="77"/>
      <c r="Q749" s="77"/>
      <c r="R749" s="77"/>
      <c r="S749" s="77"/>
      <c r="T749" s="77"/>
      <c r="U749" s="77"/>
      <c r="V749" s="77"/>
      <c r="W749" s="77"/>
      <c r="X749" s="77"/>
      <c r="Y749" s="77"/>
      <c r="Z749" s="77"/>
      <c r="AA749" s="77"/>
      <c r="AB749" s="77"/>
      <c r="AC749" s="77"/>
      <c r="AD749" s="77"/>
      <c r="AE749" s="77"/>
      <c r="AF749" s="77"/>
    </row>
    <row r="750">
      <c r="A750" s="85"/>
      <c r="B750" s="85"/>
      <c r="C750" s="85"/>
      <c r="D750" s="85"/>
      <c r="E750" s="85"/>
      <c r="F750" s="85"/>
      <c r="G750" s="86"/>
      <c r="H750" s="86"/>
      <c r="I750" s="86"/>
      <c r="J750" s="87"/>
      <c r="K750" s="88"/>
      <c r="L750" s="77"/>
      <c r="M750" s="77"/>
      <c r="N750" s="77"/>
      <c r="O750" s="77"/>
      <c r="P750" s="77"/>
      <c r="Q750" s="77"/>
      <c r="R750" s="77"/>
      <c r="S750" s="77"/>
      <c r="T750" s="77"/>
      <c r="U750" s="77"/>
      <c r="V750" s="77"/>
      <c r="W750" s="77"/>
      <c r="X750" s="77"/>
      <c r="Y750" s="77"/>
      <c r="Z750" s="77"/>
      <c r="AA750" s="77"/>
      <c r="AB750" s="77"/>
      <c r="AC750" s="77"/>
      <c r="AD750" s="77"/>
      <c r="AE750" s="77"/>
      <c r="AF750" s="77"/>
    </row>
    <row r="751">
      <c r="A751" s="85"/>
      <c r="B751" s="85"/>
      <c r="C751" s="85"/>
      <c r="D751" s="85"/>
      <c r="E751" s="85"/>
      <c r="F751" s="85"/>
      <c r="G751" s="86"/>
      <c r="H751" s="86"/>
      <c r="I751" s="86"/>
      <c r="J751" s="87"/>
      <c r="K751" s="88"/>
      <c r="L751" s="77"/>
      <c r="M751" s="77"/>
      <c r="N751" s="77"/>
      <c r="O751" s="77"/>
      <c r="P751" s="77"/>
      <c r="Q751" s="77"/>
      <c r="R751" s="77"/>
      <c r="S751" s="77"/>
      <c r="T751" s="77"/>
      <c r="U751" s="77"/>
      <c r="V751" s="77"/>
      <c r="W751" s="77"/>
      <c r="X751" s="77"/>
      <c r="Y751" s="77"/>
      <c r="Z751" s="77"/>
      <c r="AA751" s="77"/>
      <c r="AB751" s="77"/>
      <c r="AC751" s="77"/>
      <c r="AD751" s="77"/>
      <c r="AE751" s="77"/>
      <c r="AF751" s="77"/>
    </row>
    <row r="752">
      <c r="A752" s="85"/>
      <c r="B752" s="85"/>
      <c r="C752" s="85"/>
      <c r="D752" s="85"/>
      <c r="E752" s="85"/>
      <c r="F752" s="85"/>
      <c r="G752" s="86"/>
      <c r="H752" s="86"/>
      <c r="I752" s="86"/>
      <c r="J752" s="87"/>
      <c r="K752" s="88"/>
      <c r="L752" s="77"/>
      <c r="M752" s="77"/>
      <c r="N752" s="77"/>
      <c r="O752" s="77"/>
      <c r="P752" s="77"/>
      <c r="Q752" s="77"/>
      <c r="R752" s="77"/>
      <c r="S752" s="77"/>
      <c r="T752" s="77"/>
      <c r="U752" s="77"/>
      <c r="V752" s="77"/>
      <c r="W752" s="77"/>
      <c r="X752" s="77"/>
      <c r="Y752" s="77"/>
      <c r="Z752" s="77"/>
      <c r="AA752" s="77"/>
      <c r="AB752" s="77"/>
      <c r="AC752" s="77"/>
      <c r="AD752" s="77"/>
      <c r="AE752" s="77"/>
      <c r="AF752" s="77"/>
    </row>
    <row r="753">
      <c r="A753" s="85"/>
      <c r="B753" s="85"/>
      <c r="C753" s="85"/>
      <c r="D753" s="85"/>
      <c r="E753" s="85"/>
      <c r="F753" s="85"/>
      <c r="G753" s="86"/>
      <c r="H753" s="86"/>
      <c r="I753" s="86"/>
      <c r="J753" s="87"/>
      <c r="K753" s="88"/>
      <c r="L753" s="77"/>
      <c r="M753" s="77"/>
      <c r="N753" s="77"/>
      <c r="O753" s="77"/>
      <c r="P753" s="77"/>
      <c r="Q753" s="77"/>
      <c r="R753" s="77"/>
      <c r="S753" s="77"/>
      <c r="T753" s="77"/>
      <c r="U753" s="77"/>
      <c r="V753" s="77"/>
      <c r="W753" s="77"/>
      <c r="X753" s="77"/>
      <c r="Y753" s="77"/>
      <c r="Z753" s="77"/>
      <c r="AA753" s="77"/>
      <c r="AB753" s="77"/>
      <c r="AC753" s="77"/>
      <c r="AD753" s="77"/>
      <c r="AE753" s="77"/>
      <c r="AF753" s="77"/>
    </row>
    <row r="754">
      <c r="A754" s="85"/>
      <c r="B754" s="85"/>
      <c r="C754" s="85"/>
      <c r="D754" s="85"/>
      <c r="E754" s="85"/>
      <c r="F754" s="85"/>
      <c r="G754" s="86"/>
      <c r="H754" s="86"/>
      <c r="I754" s="86"/>
      <c r="J754" s="87"/>
      <c r="K754" s="88"/>
      <c r="L754" s="77"/>
      <c r="M754" s="77"/>
      <c r="N754" s="77"/>
      <c r="O754" s="77"/>
      <c r="P754" s="77"/>
      <c r="Q754" s="77"/>
      <c r="R754" s="77"/>
      <c r="S754" s="77"/>
      <c r="T754" s="77"/>
      <c r="U754" s="77"/>
      <c r="V754" s="77"/>
      <c r="W754" s="77"/>
      <c r="X754" s="77"/>
      <c r="Y754" s="77"/>
      <c r="Z754" s="77"/>
      <c r="AA754" s="77"/>
      <c r="AB754" s="77"/>
      <c r="AC754" s="77"/>
      <c r="AD754" s="77"/>
      <c r="AE754" s="77"/>
      <c r="AF754" s="77"/>
    </row>
    <row r="755">
      <c r="A755" s="85"/>
      <c r="B755" s="85"/>
      <c r="C755" s="85"/>
      <c r="D755" s="85"/>
      <c r="E755" s="85"/>
      <c r="F755" s="85"/>
      <c r="G755" s="86"/>
      <c r="H755" s="86"/>
      <c r="I755" s="86"/>
      <c r="J755" s="87"/>
      <c r="K755" s="88"/>
      <c r="L755" s="77"/>
      <c r="M755" s="77"/>
      <c r="N755" s="77"/>
      <c r="O755" s="77"/>
      <c r="P755" s="77"/>
      <c r="Q755" s="77"/>
      <c r="R755" s="77"/>
      <c r="S755" s="77"/>
      <c r="T755" s="77"/>
      <c r="U755" s="77"/>
      <c r="V755" s="77"/>
      <c r="W755" s="77"/>
      <c r="X755" s="77"/>
      <c r="Y755" s="77"/>
      <c r="Z755" s="77"/>
      <c r="AA755" s="77"/>
      <c r="AB755" s="77"/>
      <c r="AC755" s="77"/>
      <c r="AD755" s="77"/>
      <c r="AE755" s="77"/>
      <c r="AF755" s="77"/>
    </row>
    <row r="756">
      <c r="A756" s="85"/>
      <c r="B756" s="85"/>
      <c r="C756" s="85"/>
      <c r="D756" s="85"/>
      <c r="E756" s="85"/>
      <c r="F756" s="85"/>
      <c r="G756" s="86"/>
      <c r="H756" s="86"/>
      <c r="I756" s="86"/>
      <c r="J756" s="87"/>
      <c r="K756" s="88"/>
      <c r="L756" s="77"/>
      <c r="M756" s="77"/>
      <c r="N756" s="77"/>
      <c r="O756" s="77"/>
      <c r="P756" s="77"/>
      <c r="Q756" s="77"/>
      <c r="R756" s="77"/>
      <c r="S756" s="77"/>
      <c r="T756" s="77"/>
      <c r="U756" s="77"/>
      <c r="V756" s="77"/>
      <c r="W756" s="77"/>
      <c r="X756" s="77"/>
      <c r="Y756" s="77"/>
      <c r="Z756" s="77"/>
      <c r="AA756" s="77"/>
      <c r="AB756" s="77"/>
      <c r="AC756" s="77"/>
      <c r="AD756" s="77"/>
      <c r="AE756" s="77"/>
      <c r="AF756" s="77"/>
    </row>
    <row r="757">
      <c r="A757" s="85"/>
      <c r="B757" s="85"/>
      <c r="C757" s="85"/>
      <c r="D757" s="85"/>
      <c r="E757" s="85"/>
      <c r="F757" s="85"/>
      <c r="G757" s="86"/>
      <c r="H757" s="86"/>
      <c r="I757" s="86"/>
      <c r="J757" s="87"/>
      <c r="K757" s="88"/>
      <c r="L757" s="77"/>
      <c r="M757" s="77"/>
      <c r="N757" s="77"/>
      <c r="O757" s="77"/>
      <c r="P757" s="77"/>
      <c r="Q757" s="77"/>
      <c r="R757" s="77"/>
      <c r="S757" s="77"/>
      <c r="T757" s="77"/>
      <c r="U757" s="77"/>
      <c r="V757" s="77"/>
      <c r="W757" s="77"/>
      <c r="X757" s="77"/>
      <c r="Y757" s="77"/>
      <c r="Z757" s="77"/>
      <c r="AA757" s="77"/>
      <c r="AB757" s="77"/>
      <c r="AC757" s="77"/>
      <c r="AD757" s="77"/>
      <c r="AE757" s="77"/>
      <c r="AF757" s="77"/>
    </row>
    <row r="758">
      <c r="A758" s="85"/>
      <c r="B758" s="85"/>
      <c r="C758" s="85"/>
      <c r="D758" s="85"/>
      <c r="E758" s="85"/>
      <c r="F758" s="85"/>
      <c r="G758" s="86"/>
      <c r="H758" s="86"/>
      <c r="I758" s="86"/>
      <c r="J758" s="87"/>
      <c r="K758" s="88"/>
      <c r="L758" s="77"/>
      <c r="M758" s="77"/>
      <c r="N758" s="77"/>
      <c r="O758" s="77"/>
      <c r="P758" s="77"/>
      <c r="Q758" s="77"/>
      <c r="R758" s="77"/>
      <c r="S758" s="77"/>
      <c r="T758" s="77"/>
      <c r="U758" s="77"/>
      <c r="V758" s="77"/>
      <c r="W758" s="77"/>
      <c r="X758" s="77"/>
      <c r="Y758" s="77"/>
      <c r="Z758" s="77"/>
      <c r="AA758" s="77"/>
      <c r="AB758" s="77"/>
      <c r="AC758" s="77"/>
      <c r="AD758" s="77"/>
      <c r="AE758" s="77"/>
      <c r="AF758" s="77"/>
    </row>
    <row r="759">
      <c r="A759" s="85"/>
      <c r="B759" s="85"/>
      <c r="C759" s="85"/>
      <c r="D759" s="85"/>
      <c r="E759" s="85"/>
      <c r="F759" s="85"/>
      <c r="G759" s="86"/>
      <c r="H759" s="86"/>
      <c r="I759" s="86"/>
      <c r="J759" s="87"/>
      <c r="K759" s="88"/>
      <c r="L759" s="77"/>
      <c r="M759" s="77"/>
      <c r="N759" s="77"/>
      <c r="O759" s="77"/>
      <c r="P759" s="77"/>
      <c r="Q759" s="77"/>
      <c r="R759" s="77"/>
      <c r="S759" s="77"/>
      <c r="T759" s="77"/>
      <c r="U759" s="77"/>
      <c r="V759" s="77"/>
      <c r="W759" s="77"/>
      <c r="X759" s="77"/>
      <c r="Y759" s="77"/>
      <c r="Z759" s="77"/>
      <c r="AA759" s="77"/>
      <c r="AB759" s="77"/>
      <c r="AC759" s="77"/>
      <c r="AD759" s="77"/>
      <c r="AE759" s="77"/>
      <c r="AF759" s="77"/>
    </row>
    <row r="760">
      <c r="A760" s="85"/>
      <c r="B760" s="85"/>
      <c r="C760" s="85"/>
      <c r="D760" s="85"/>
      <c r="E760" s="85"/>
      <c r="F760" s="85"/>
      <c r="G760" s="86"/>
      <c r="H760" s="86"/>
      <c r="I760" s="86"/>
      <c r="J760" s="87"/>
      <c r="K760" s="88"/>
      <c r="L760" s="77"/>
      <c r="M760" s="77"/>
      <c r="N760" s="77"/>
      <c r="O760" s="77"/>
      <c r="P760" s="77"/>
      <c r="Q760" s="77"/>
      <c r="R760" s="77"/>
      <c r="S760" s="77"/>
      <c r="T760" s="77"/>
      <c r="U760" s="77"/>
      <c r="V760" s="77"/>
      <c r="W760" s="77"/>
      <c r="X760" s="77"/>
      <c r="Y760" s="77"/>
      <c r="Z760" s="77"/>
      <c r="AA760" s="77"/>
      <c r="AB760" s="77"/>
      <c r="AC760" s="77"/>
      <c r="AD760" s="77"/>
      <c r="AE760" s="77"/>
      <c r="AF760" s="77"/>
    </row>
    <row r="761">
      <c r="A761" s="85"/>
      <c r="B761" s="85"/>
      <c r="C761" s="85"/>
      <c r="D761" s="85"/>
      <c r="E761" s="85"/>
      <c r="F761" s="85"/>
      <c r="G761" s="86"/>
      <c r="H761" s="86"/>
      <c r="I761" s="86"/>
      <c r="J761" s="87"/>
      <c r="K761" s="88"/>
      <c r="L761" s="77"/>
      <c r="M761" s="77"/>
      <c r="N761" s="77"/>
      <c r="O761" s="77"/>
      <c r="P761" s="77"/>
      <c r="Q761" s="77"/>
      <c r="R761" s="77"/>
      <c r="S761" s="77"/>
      <c r="T761" s="77"/>
      <c r="U761" s="77"/>
      <c r="V761" s="77"/>
      <c r="W761" s="77"/>
      <c r="X761" s="77"/>
      <c r="Y761" s="77"/>
      <c r="Z761" s="77"/>
      <c r="AA761" s="77"/>
      <c r="AB761" s="77"/>
      <c r="AC761" s="77"/>
      <c r="AD761" s="77"/>
      <c r="AE761" s="77"/>
      <c r="AF761" s="77"/>
    </row>
    <row r="762">
      <c r="A762" s="85"/>
      <c r="B762" s="85"/>
      <c r="C762" s="85"/>
      <c r="D762" s="85"/>
      <c r="E762" s="85"/>
      <c r="F762" s="85"/>
      <c r="G762" s="86"/>
      <c r="H762" s="86"/>
      <c r="I762" s="86"/>
      <c r="J762" s="87"/>
      <c r="K762" s="88"/>
      <c r="L762" s="77"/>
      <c r="M762" s="77"/>
      <c r="N762" s="77"/>
      <c r="O762" s="77"/>
      <c r="P762" s="77"/>
      <c r="Q762" s="77"/>
      <c r="R762" s="77"/>
      <c r="S762" s="77"/>
      <c r="T762" s="77"/>
      <c r="U762" s="77"/>
      <c r="V762" s="77"/>
      <c r="W762" s="77"/>
      <c r="X762" s="77"/>
      <c r="Y762" s="77"/>
      <c r="Z762" s="77"/>
      <c r="AA762" s="77"/>
      <c r="AB762" s="77"/>
      <c r="AC762" s="77"/>
      <c r="AD762" s="77"/>
      <c r="AE762" s="77"/>
      <c r="AF762" s="77"/>
    </row>
    <row r="763">
      <c r="A763" s="85"/>
      <c r="B763" s="85"/>
      <c r="C763" s="85"/>
      <c r="D763" s="85"/>
      <c r="E763" s="85"/>
      <c r="F763" s="85"/>
      <c r="G763" s="86"/>
      <c r="H763" s="86"/>
      <c r="I763" s="86"/>
      <c r="J763" s="87"/>
      <c r="K763" s="88"/>
      <c r="L763" s="77"/>
      <c r="M763" s="77"/>
      <c r="N763" s="77"/>
      <c r="O763" s="77"/>
      <c r="P763" s="77"/>
      <c r="Q763" s="77"/>
      <c r="R763" s="77"/>
      <c r="S763" s="77"/>
      <c r="T763" s="77"/>
      <c r="U763" s="77"/>
      <c r="V763" s="77"/>
      <c r="W763" s="77"/>
      <c r="X763" s="77"/>
      <c r="Y763" s="77"/>
      <c r="Z763" s="77"/>
      <c r="AA763" s="77"/>
      <c r="AB763" s="77"/>
      <c r="AC763" s="77"/>
      <c r="AD763" s="77"/>
      <c r="AE763" s="77"/>
      <c r="AF763" s="77"/>
    </row>
    <row r="764">
      <c r="A764" s="85"/>
      <c r="B764" s="85"/>
      <c r="C764" s="85"/>
      <c r="D764" s="85"/>
      <c r="E764" s="85"/>
      <c r="F764" s="85"/>
      <c r="G764" s="86"/>
      <c r="H764" s="86"/>
      <c r="I764" s="86"/>
      <c r="J764" s="87"/>
      <c r="K764" s="88"/>
      <c r="L764" s="77"/>
      <c r="M764" s="77"/>
      <c r="N764" s="77"/>
      <c r="O764" s="77"/>
      <c r="P764" s="77"/>
      <c r="Q764" s="77"/>
      <c r="R764" s="77"/>
      <c r="S764" s="77"/>
      <c r="T764" s="77"/>
      <c r="U764" s="77"/>
      <c r="V764" s="77"/>
      <c r="W764" s="77"/>
      <c r="X764" s="77"/>
      <c r="Y764" s="77"/>
      <c r="Z764" s="77"/>
      <c r="AA764" s="77"/>
      <c r="AB764" s="77"/>
      <c r="AC764" s="77"/>
      <c r="AD764" s="77"/>
      <c r="AE764" s="77"/>
      <c r="AF764" s="77"/>
    </row>
    <row r="765">
      <c r="A765" s="85"/>
      <c r="B765" s="85"/>
      <c r="C765" s="85"/>
      <c r="D765" s="85"/>
      <c r="E765" s="85"/>
      <c r="F765" s="85"/>
      <c r="G765" s="86"/>
      <c r="H765" s="86"/>
      <c r="I765" s="86"/>
      <c r="J765" s="87"/>
      <c r="K765" s="88"/>
      <c r="L765" s="77"/>
      <c r="M765" s="77"/>
      <c r="N765" s="77"/>
      <c r="O765" s="77"/>
      <c r="P765" s="77"/>
      <c r="Q765" s="77"/>
      <c r="R765" s="77"/>
      <c r="S765" s="77"/>
      <c r="T765" s="77"/>
      <c r="U765" s="77"/>
      <c r="V765" s="77"/>
      <c r="W765" s="77"/>
      <c r="X765" s="77"/>
      <c r="Y765" s="77"/>
      <c r="Z765" s="77"/>
      <c r="AA765" s="77"/>
      <c r="AB765" s="77"/>
      <c r="AC765" s="77"/>
      <c r="AD765" s="77"/>
      <c r="AE765" s="77"/>
      <c r="AF765" s="77"/>
    </row>
    <row r="766">
      <c r="A766" s="85"/>
      <c r="B766" s="85"/>
      <c r="C766" s="85"/>
      <c r="D766" s="85"/>
      <c r="E766" s="85"/>
      <c r="F766" s="85"/>
      <c r="G766" s="86"/>
      <c r="H766" s="86"/>
      <c r="I766" s="86"/>
      <c r="J766" s="87"/>
      <c r="K766" s="88"/>
      <c r="L766" s="77"/>
      <c r="M766" s="77"/>
      <c r="N766" s="77"/>
      <c r="O766" s="77"/>
      <c r="P766" s="77"/>
      <c r="Q766" s="77"/>
      <c r="R766" s="77"/>
      <c r="S766" s="77"/>
      <c r="T766" s="77"/>
      <c r="U766" s="77"/>
      <c r="V766" s="77"/>
      <c r="W766" s="77"/>
      <c r="X766" s="77"/>
      <c r="Y766" s="77"/>
      <c r="Z766" s="77"/>
      <c r="AA766" s="77"/>
      <c r="AB766" s="77"/>
      <c r="AC766" s="77"/>
      <c r="AD766" s="77"/>
      <c r="AE766" s="77"/>
      <c r="AF766" s="77"/>
    </row>
    <row r="767">
      <c r="A767" s="85"/>
      <c r="B767" s="85"/>
      <c r="C767" s="85"/>
      <c r="D767" s="85"/>
      <c r="E767" s="85"/>
      <c r="F767" s="85"/>
      <c r="G767" s="86"/>
      <c r="H767" s="86"/>
      <c r="I767" s="86"/>
      <c r="J767" s="87"/>
      <c r="K767" s="88"/>
      <c r="L767" s="77"/>
      <c r="M767" s="77"/>
      <c r="N767" s="77"/>
      <c r="O767" s="77"/>
      <c r="P767" s="77"/>
      <c r="Q767" s="77"/>
      <c r="R767" s="77"/>
      <c r="S767" s="77"/>
      <c r="T767" s="77"/>
      <c r="U767" s="77"/>
      <c r="V767" s="77"/>
      <c r="W767" s="77"/>
      <c r="X767" s="77"/>
      <c r="Y767" s="77"/>
      <c r="Z767" s="77"/>
      <c r="AA767" s="77"/>
      <c r="AB767" s="77"/>
      <c r="AC767" s="77"/>
      <c r="AD767" s="77"/>
      <c r="AE767" s="77"/>
      <c r="AF767" s="77"/>
    </row>
    <row r="768">
      <c r="A768" s="85"/>
      <c r="B768" s="85"/>
      <c r="C768" s="85"/>
      <c r="D768" s="85"/>
      <c r="E768" s="85"/>
      <c r="F768" s="85"/>
      <c r="G768" s="86"/>
      <c r="H768" s="86"/>
      <c r="I768" s="86"/>
      <c r="J768" s="87"/>
      <c r="K768" s="88"/>
      <c r="L768" s="77"/>
      <c r="M768" s="77"/>
      <c r="N768" s="77"/>
      <c r="O768" s="77"/>
      <c r="P768" s="77"/>
      <c r="Q768" s="77"/>
      <c r="R768" s="77"/>
      <c r="S768" s="77"/>
      <c r="T768" s="77"/>
      <c r="U768" s="77"/>
      <c r="V768" s="77"/>
      <c r="W768" s="77"/>
      <c r="X768" s="77"/>
      <c r="Y768" s="77"/>
      <c r="Z768" s="77"/>
      <c r="AA768" s="77"/>
      <c r="AB768" s="77"/>
      <c r="AC768" s="77"/>
      <c r="AD768" s="77"/>
      <c r="AE768" s="77"/>
      <c r="AF768" s="77"/>
    </row>
    <row r="769">
      <c r="A769" s="85"/>
      <c r="B769" s="85"/>
      <c r="C769" s="85"/>
      <c r="D769" s="85"/>
      <c r="E769" s="85"/>
      <c r="F769" s="85"/>
      <c r="G769" s="86"/>
      <c r="H769" s="86"/>
      <c r="I769" s="86"/>
      <c r="J769" s="87"/>
      <c r="K769" s="88"/>
      <c r="L769" s="77"/>
      <c r="M769" s="77"/>
      <c r="N769" s="77"/>
      <c r="O769" s="77"/>
      <c r="P769" s="77"/>
      <c r="Q769" s="77"/>
      <c r="R769" s="77"/>
      <c r="S769" s="77"/>
      <c r="T769" s="77"/>
      <c r="U769" s="77"/>
      <c r="V769" s="77"/>
      <c r="W769" s="77"/>
      <c r="X769" s="77"/>
      <c r="Y769" s="77"/>
      <c r="Z769" s="77"/>
      <c r="AA769" s="77"/>
      <c r="AB769" s="77"/>
      <c r="AC769" s="77"/>
      <c r="AD769" s="77"/>
      <c r="AE769" s="77"/>
      <c r="AF769" s="77"/>
    </row>
    <row r="770">
      <c r="A770" s="85"/>
      <c r="B770" s="85"/>
      <c r="C770" s="85"/>
      <c r="D770" s="85"/>
      <c r="E770" s="85"/>
      <c r="F770" s="85"/>
      <c r="G770" s="86"/>
      <c r="H770" s="86"/>
      <c r="I770" s="86"/>
      <c r="J770" s="87"/>
      <c r="K770" s="88"/>
      <c r="L770" s="77"/>
      <c r="M770" s="77"/>
      <c r="N770" s="77"/>
      <c r="O770" s="77"/>
      <c r="P770" s="77"/>
      <c r="Q770" s="77"/>
      <c r="R770" s="77"/>
      <c r="S770" s="77"/>
      <c r="T770" s="77"/>
      <c r="U770" s="77"/>
      <c r="V770" s="77"/>
      <c r="W770" s="77"/>
      <c r="X770" s="77"/>
      <c r="Y770" s="77"/>
      <c r="Z770" s="77"/>
      <c r="AA770" s="77"/>
      <c r="AB770" s="77"/>
      <c r="AC770" s="77"/>
      <c r="AD770" s="77"/>
      <c r="AE770" s="77"/>
      <c r="AF770" s="77"/>
    </row>
    <row r="771">
      <c r="A771" s="85"/>
      <c r="B771" s="85"/>
      <c r="C771" s="85"/>
      <c r="D771" s="85"/>
      <c r="E771" s="85"/>
      <c r="F771" s="85"/>
      <c r="G771" s="86"/>
      <c r="H771" s="86"/>
      <c r="I771" s="86"/>
      <c r="J771" s="87"/>
      <c r="K771" s="88"/>
      <c r="L771" s="77"/>
      <c r="M771" s="77"/>
      <c r="N771" s="77"/>
      <c r="O771" s="77"/>
      <c r="P771" s="77"/>
      <c r="Q771" s="77"/>
      <c r="R771" s="77"/>
      <c r="S771" s="77"/>
      <c r="T771" s="77"/>
      <c r="U771" s="77"/>
      <c r="V771" s="77"/>
      <c r="W771" s="77"/>
      <c r="X771" s="77"/>
      <c r="Y771" s="77"/>
      <c r="Z771" s="77"/>
      <c r="AA771" s="77"/>
      <c r="AB771" s="77"/>
      <c r="AC771" s="77"/>
      <c r="AD771" s="77"/>
      <c r="AE771" s="77"/>
      <c r="AF771" s="77"/>
    </row>
    <row r="772">
      <c r="A772" s="85"/>
      <c r="B772" s="85"/>
      <c r="C772" s="85"/>
      <c r="D772" s="85"/>
      <c r="E772" s="85"/>
      <c r="F772" s="85"/>
      <c r="G772" s="86"/>
      <c r="H772" s="86"/>
      <c r="I772" s="86"/>
      <c r="J772" s="87"/>
      <c r="K772" s="88"/>
      <c r="L772" s="77"/>
      <c r="M772" s="77"/>
      <c r="N772" s="77"/>
      <c r="O772" s="77"/>
      <c r="P772" s="77"/>
      <c r="Q772" s="77"/>
      <c r="R772" s="77"/>
      <c r="S772" s="77"/>
      <c r="T772" s="77"/>
      <c r="U772" s="77"/>
      <c r="V772" s="77"/>
      <c r="W772" s="77"/>
      <c r="X772" s="77"/>
      <c r="Y772" s="77"/>
      <c r="Z772" s="77"/>
      <c r="AA772" s="77"/>
      <c r="AB772" s="77"/>
      <c r="AC772" s="77"/>
      <c r="AD772" s="77"/>
      <c r="AE772" s="77"/>
      <c r="AF772" s="77"/>
    </row>
    <row r="773">
      <c r="A773" s="85"/>
      <c r="B773" s="85"/>
      <c r="C773" s="85"/>
      <c r="D773" s="85"/>
      <c r="E773" s="85"/>
      <c r="F773" s="85"/>
      <c r="G773" s="86"/>
      <c r="H773" s="86"/>
      <c r="I773" s="86"/>
      <c r="J773" s="87"/>
      <c r="K773" s="88"/>
      <c r="L773" s="77"/>
      <c r="M773" s="77"/>
      <c r="N773" s="77"/>
      <c r="O773" s="77"/>
      <c r="P773" s="77"/>
      <c r="Q773" s="77"/>
      <c r="R773" s="77"/>
      <c r="S773" s="77"/>
      <c r="T773" s="77"/>
      <c r="U773" s="77"/>
      <c r="V773" s="77"/>
      <c r="W773" s="77"/>
      <c r="X773" s="77"/>
      <c r="Y773" s="77"/>
      <c r="Z773" s="77"/>
      <c r="AA773" s="77"/>
      <c r="AB773" s="77"/>
      <c r="AC773" s="77"/>
      <c r="AD773" s="77"/>
      <c r="AE773" s="77"/>
      <c r="AF773" s="77"/>
    </row>
    <row r="774">
      <c r="A774" s="85"/>
      <c r="B774" s="85"/>
      <c r="C774" s="85"/>
      <c r="D774" s="85"/>
      <c r="E774" s="85"/>
      <c r="F774" s="85"/>
      <c r="G774" s="86"/>
      <c r="H774" s="86"/>
      <c r="I774" s="86"/>
      <c r="J774" s="87"/>
      <c r="K774" s="88"/>
      <c r="L774" s="77"/>
      <c r="M774" s="77"/>
      <c r="N774" s="77"/>
      <c r="O774" s="77"/>
      <c r="P774" s="77"/>
      <c r="Q774" s="77"/>
      <c r="R774" s="77"/>
      <c r="S774" s="77"/>
      <c r="T774" s="77"/>
      <c r="U774" s="77"/>
      <c r="V774" s="77"/>
      <c r="W774" s="77"/>
      <c r="X774" s="77"/>
      <c r="Y774" s="77"/>
      <c r="Z774" s="77"/>
      <c r="AA774" s="77"/>
      <c r="AB774" s="77"/>
      <c r="AC774" s="77"/>
      <c r="AD774" s="77"/>
      <c r="AE774" s="77"/>
      <c r="AF774" s="77"/>
    </row>
    <row r="775">
      <c r="A775" s="85"/>
      <c r="B775" s="85"/>
      <c r="C775" s="85"/>
      <c r="D775" s="85"/>
      <c r="E775" s="85"/>
      <c r="F775" s="85"/>
      <c r="G775" s="86"/>
      <c r="H775" s="86"/>
      <c r="I775" s="86"/>
      <c r="J775" s="87"/>
      <c r="K775" s="88"/>
      <c r="L775" s="77"/>
      <c r="M775" s="77"/>
      <c r="N775" s="77"/>
      <c r="O775" s="77"/>
      <c r="P775" s="77"/>
      <c r="Q775" s="77"/>
      <c r="R775" s="77"/>
      <c r="S775" s="77"/>
      <c r="T775" s="77"/>
      <c r="U775" s="77"/>
      <c r="V775" s="77"/>
      <c r="W775" s="77"/>
      <c r="X775" s="77"/>
      <c r="Y775" s="77"/>
      <c r="Z775" s="77"/>
      <c r="AA775" s="77"/>
      <c r="AB775" s="77"/>
      <c r="AC775" s="77"/>
      <c r="AD775" s="77"/>
      <c r="AE775" s="77"/>
      <c r="AF775" s="77"/>
    </row>
    <row r="776">
      <c r="A776" s="85"/>
      <c r="B776" s="85"/>
      <c r="C776" s="85"/>
      <c r="D776" s="85"/>
      <c r="E776" s="85"/>
      <c r="F776" s="85"/>
      <c r="G776" s="86"/>
      <c r="H776" s="86"/>
      <c r="I776" s="86"/>
      <c r="J776" s="87"/>
      <c r="K776" s="88"/>
      <c r="L776" s="77"/>
      <c r="M776" s="77"/>
      <c r="N776" s="77"/>
      <c r="O776" s="77"/>
      <c r="P776" s="77"/>
      <c r="Q776" s="77"/>
      <c r="R776" s="77"/>
      <c r="S776" s="77"/>
      <c r="T776" s="77"/>
      <c r="U776" s="77"/>
      <c r="V776" s="77"/>
      <c r="W776" s="77"/>
      <c r="X776" s="77"/>
      <c r="Y776" s="77"/>
      <c r="Z776" s="77"/>
      <c r="AA776" s="77"/>
      <c r="AB776" s="77"/>
      <c r="AC776" s="77"/>
      <c r="AD776" s="77"/>
      <c r="AE776" s="77"/>
      <c r="AF776" s="77"/>
    </row>
    <row r="777">
      <c r="A777" s="85"/>
      <c r="B777" s="85"/>
      <c r="C777" s="85"/>
      <c r="D777" s="85"/>
      <c r="E777" s="85"/>
      <c r="F777" s="85"/>
      <c r="G777" s="86"/>
      <c r="H777" s="86"/>
      <c r="I777" s="86"/>
      <c r="J777" s="87"/>
      <c r="K777" s="88"/>
      <c r="L777" s="77"/>
      <c r="M777" s="77"/>
      <c r="N777" s="77"/>
      <c r="O777" s="77"/>
      <c r="P777" s="77"/>
      <c r="Q777" s="77"/>
      <c r="R777" s="77"/>
      <c r="S777" s="77"/>
      <c r="T777" s="77"/>
      <c r="U777" s="77"/>
      <c r="V777" s="77"/>
      <c r="W777" s="77"/>
      <c r="X777" s="77"/>
      <c r="Y777" s="77"/>
      <c r="Z777" s="77"/>
      <c r="AA777" s="77"/>
      <c r="AB777" s="77"/>
      <c r="AC777" s="77"/>
      <c r="AD777" s="77"/>
      <c r="AE777" s="77"/>
      <c r="AF777" s="77"/>
    </row>
    <row r="778">
      <c r="A778" s="85"/>
      <c r="B778" s="85"/>
      <c r="C778" s="85"/>
      <c r="D778" s="85"/>
      <c r="E778" s="85"/>
      <c r="F778" s="85"/>
      <c r="G778" s="86"/>
      <c r="H778" s="86"/>
      <c r="I778" s="86"/>
      <c r="J778" s="87"/>
      <c r="K778" s="88"/>
      <c r="L778" s="77"/>
      <c r="M778" s="77"/>
      <c r="N778" s="77"/>
      <c r="O778" s="77"/>
      <c r="P778" s="77"/>
      <c r="Q778" s="77"/>
      <c r="R778" s="77"/>
      <c r="S778" s="77"/>
      <c r="T778" s="77"/>
      <c r="U778" s="77"/>
      <c r="V778" s="77"/>
      <c r="W778" s="77"/>
      <c r="X778" s="77"/>
      <c r="Y778" s="77"/>
      <c r="Z778" s="77"/>
      <c r="AA778" s="77"/>
      <c r="AB778" s="77"/>
      <c r="AC778" s="77"/>
      <c r="AD778" s="77"/>
      <c r="AE778" s="77"/>
      <c r="AF778" s="77"/>
    </row>
    <row r="779">
      <c r="A779" s="85"/>
      <c r="B779" s="85"/>
      <c r="C779" s="85"/>
      <c r="D779" s="85"/>
      <c r="E779" s="85"/>
      <c r="F779" s="85"/>
      <c r="G779" s="86"/>
      <c r="H779" s="86"/>
      <c r="I779" s="86"/>
      <c r="J779" s="87"/>
      <c r="K779" s="88"/>
      <c r="L779" s="77"/>
      <c r="M779" s="77"/>
      <c r="N779" s="77"/>
      <c r="O779" s="77"/>
      <c r="P779" s="77"/>
      <c r="Q779" s="77"/>
      <c r="R779" s="77"/>
      <c r="S779" s="77"/>
      <c r="T779" s="77"/>
      <c r="U779" s="77"/>
      <c r="V779" s="77"/>
      <c r="W779" s="77"/>
      <c r="X779" s="77"/>
      <c r="Y779" s="77"/>
      <c r="Z779" s="77"/>
      <c r="AA779" s="77"/>
      <c r="AB779" s="77"/>
      <c r="AC779" s="77"/>
      <c r="AD779" s="77"/>
      <c r="AE779" s="77"/>
      <c r="AF779" s="77"/>
    </row>
    <row r="780">
      <c r="A780" s="85"/>
      <c r="B780" s="85"/>
      <c r="C780" s="85"/>
      <c r="D780" s="85"/>
      <c r="E780" s="85"/>
      <c r="F780" s="85"/>
      <c r="G780" s="86"/>
      <c r="H780" s="86"/>
      <c r="I780" s="86"/>
      <c r="J780" s="87"/>
      <c r="K780" s="88"/>
      <c r="L780" s="77"/>
      <c r="M780" s="77"/>
      <c r="N780" s="77"/>
      <c r="O780" s="77"/>
      <c r="P780" s="77"/>
      <c r="Q780" s="77"/>
      <c r="R780" s="77"/>
      <c r="S780" s="77"/>
      <c r="T780" s="77"/>
      <c r="U780" s="77"/>
      <c r="V780" s="77"/>
      <c r="W780" s="77"/>
      <c r="X780" s="77"/>
      <c r="Y780" s="77"/>
      <c r="Z780" s="77"/>
      <c r="AA780" s="77"/>
      <c r="AB780" s="77"/>
      <c r="AC780" s="77"/>
      <c r="AD780" s="77"/>
      <c r="AE780" s="77"/>
      <c r="AF780" s="77"/>
    </row>
    <row r="781">
      <c r="A781" s="85"/>
      <c r="B781" s="85"/>
      <c r="C781" s="85"/>
      <c r="D781" s="85"/>
      <c r="E781" s="85"/>
      <c r="F781" s="85"/>
      <c r="G781" s="86"/>
      <c r="H781" s="86"/>
      <c r="I781" s="86"/>
      <c r="J781" s="87"/>
      <c r="K781" s="88"/>
      <c r="L781" s="77"/>
      <c r="M781" s="77"/>
      <c r="N781" s="77"/>
      <c r="O781" s="77"/>
      <c r="P781" s="77"/>
      <c r="Q781" s="77"/>
      <c r="R781" s="77"/>
      <c r="S781" s="77"/>
      <c r="T781" s="77"/>
      <c r="U781" s="77"/>
      <c r="V781" s="77"/>
      <c r="W781" s="77"/>
      <c r="X781" s="77"/>
      <c r="Y781" s="77"/>
      <c r="Z781" s="77"/>
      <c r="AA781" s="77"/>
      <c r="AB781" s="77"/>
      <c r="AC781" s="77"/>
      <c r="AD781" s="77"/>
      <c r="AE781" s="77"/>
      <c r="AF781" s="77"/>
    </row>
    <row r="782">
      <c r="A782" s="85"/>
      <c r="B782" s="85"/>
      <c r="C782" s="85"/>
      <c r="D782" s="85"/>
      <c r="E782" s="85"/>
      <c r="F782" s="85"/>
      <c r="G782" s="86"/>
      <c r="H782" s="86"/>
      <c r="I782" s="86"/>
      <c r="J782" s="87"/>
      <c r="K782" s="88"/>
      <c r="L782" s="77"/>
      <c r="M782" s="77"/>
      <c r="N782" s="77"/>
      <c r="O782" s="77"/>
      <c r="P782" s="77"/>
      <c r="Q782" s="77"/>
      <c r="R782" s="77"/>
      <c r="S782" s="77"/>
      <c r="T782" s="77"/>
      <c r="U782" s="77"/>
      <c r="V782" s="77"/>
      <c r="W782" s="77"/>
      <c r="X782" s="77"/>
      <c r="Y782" s="77"/>
      <c r="Z782" s="77"/>
      <c r="AA782" s="77"/>
      <c r="AB782" s="77"/>
      <c r="AC782" s="77"/>
      <c r="AD782" s="77"/>
      <c r="AE782" s="77"/>
      <c r="AF782" s="77"/>
    </row>
    <row r="783">
      <c r="A783" s="85"/>
      <c r="B783" s="85"/>
      <c r="C783" s="85"/>
      <c r="D783" s="85"/>
      <c r="E783" s="85"/>
      <c r="F783" s="85"/>
      <c r="G783" s="86"/>
      <c r="H783" s="86"/>
      <c r="I783" s="86"/>
      <c r="J783" s="87"/>
      <c r="K783" s="88"/>
      <c r="L783" s="77"/>
      <c r="M783" s="77"/>
      <c r="N783" s="77"/>
      <c r="O783" s="77"/>
      <c r="P783" s="77"/>
      <c r="Q783" s="77"/>
      <c r="R783" s="77"/>
      <c r="S783" s="77"/>
      <c r="T783" s="77"/>
      <c r="U783" s="77"/>
      <c r="V783" s="77"/>
      <c r="W783" s="77"/>
      <c r="X783" s="77"/>
      <c r="Y783" s="77"/>
      <c r="Z783" s="77"/>
      <c r="AA783" s="77"/>
      <c r="AB783" s="77"/>
      <c r="AC783" s="77"/>
      <c r="AD783" s="77"/>
      <c r="AE783" s="77"/>
      <c r="AF783" s="77"/>
    </row>
    <row r="784">
      <c r="A784" s="85"/>
      <c r="B784" s="85"/>
      <c r="C784" s="85"/>
      <c r="D784" s="85"/>
      <c r="E784" s="85"/>
      <c r="F784" s="85"/>
      <c r="G784" s="86"/>
      <c r="H784" s="86"/>
      <c r="I784" s="86"/>
      <c r="J784" s="87"/>
      <c r="K784" s="88"/>
      <c r="L784" s="77"/>
      <c r="M784" s="77"/>
      <c r="N784" s="77"/>
      <c r="O784" s="77"/>
      <c r="P784" s="77"/>
      <c r="Q784" s="77"/>
      <c r="R784" s="77"/>
      <c r="S784" s="77"/>
      <c r="T784" s="77"/>
      <c r="U784" s="77"/>
      <c r="V784" s="77"/>
      <c r="W784" s="77"/>
      <c r="X784" s="77"/>
      <c r="Y784" s="77"/>
      <c r="Z784" s="77"/>
      <c r="AA784" s="77"/>
      <c r="AB784" s="77"/>
      <c r="AC784" s="77"/>
      <c r="AD784" s="77"/>
      <c r="AE784" s="77"/>
      <c r="AF784" s="77"/>
    </row>
    <row r="785">
      <c r="A785" s="85"/>
      <c r="B785" s="85"/>
      <c r="C785" s="85"/>
      <c r="D785" s="85"/>
      <c r="E785" s="85"/>
      <c r="F785" s="85"/>
      <c r="G785" s="86"/>
      <c r="H785" s="86"/>
      <c r="I785" s="86"/>
      <c r="J785" s="87"/>
      <c r="K785" s="88"/>
      <c r="L785" s="77"/>
      <c r="M785" s="77"/>
      <c r="N785" s="77"/>
      <c r="O785" s="77"/>
      <c r="P785" s="77"/>
      <c r="Q785" s="77"/>
      <c r="R785" s="77"/>
      <c r="S785" s="77"/>
      <c r="T785" s="77"/>
      <c r="U785" s="77"/>
      <c r="V785" s="77"/>
      <c r="W785" s="77"/>
      <c r="X785" s="77"/>
      <c r="Y785" s="77"/>
      <c r="Z785" s="77"/>
      <c r="AA785" s="77"/>
      <c r="AB785" s="77"/>
      <c r="AC785" s="77"/>
      <c r="AD785" s="77"/>
      <c r="AE785" s="77"/>
      <c r="AF785" s="77"/>
    </row>
    <row r="786">
      <c r="A786" s="85"/>
      <c r="B786" s="85"/>
      <c r="C786" s="85"/>
      <c r="D786" s="85"/>
      <c r="E786" s="85"/>
      <c r="F786" s="85"/>
      <c r="G786" s="86"/>
      <c r="H786" s="86"/>
      <c r="I786" s="86"/>
      <c r="J786" s="87"/>
      <c r="K786" s="88"/>
      <c r="L786" s="77"/>
      <c r="M786" s="77"/>
      <c r="N786" s="77"/>
      <c r="O786" s="77"/>
      <c r="P786" s="77"/>
      <c r="Q786" s="77"/>
      <c r="R786" s="77"/>
      <c r="S786" s="77"/>
      <c r="T786" s="77"/>
      <c r="U786" s="77"/>
      <c r="V786" s="77"/>
      <c r="W786" s="77"/>
      <c r="X786" s="77"/>
      <c r="Y786" s="77"/>
      <c r="Z786" s="77"/>
      <c r="AA786" s="77"/>
      <c r="AB786" s="77"/>
      <c r="AC786" s="77"/>
      <c r="AD786" s="77"/>
      <c r="AE786" s="77"/>
      <c r="AF786" s="77"/>
    </row>
    <row r="787">
      <c r="A787" s="85"/>
      <c r="B787" s="85"/>
      <c r="C787" s="85"/>
      <c r="D787" s="85"/>
      <c r="E787" s="85"/>
      <c r="F787" s="85"/>
      <c r="G787" s="86"/>
      <c r="H787" s="86"/>
      <c r="I787" s="86"/>
      <c r="J787" s="87"/>
      <c r="K787" s="88"/>
      <c r="L787" s="77"/>
      <c r="M787" s="77"/>
      <c r="N787" s="77"/>
      <c r="O787" s="77"/>
      <c r="P787" s="77"/>
      <c r="Q787" s="77"/>
      <c r="R787" s="77"/>
      <c r="S787" s="77"/>
      <c r="T787" s="77"/>
      <c r="U787" s="77"/>
      <c r="V787" s="77"/>
      <c r="W787" s="77"/>
      <c r="X787" s="77"/>
      <c r="Y787" s="77"/>
      <c r="Z787" s="77"/>
      <c r="AA787" s="77"/>
      <c r="AB787" s="77"/>
      <c r="AC787" s="77"/>
      <c r="AD787" s="77"/>
      <c r="AE787" s="77"/>
      <c r="AF787" s="77"/>
    </row>
    <row r="788">
      <c r="A788" s="85"/>
      <c r="B788" s="85"/>
      <c r="C788" s="85"/>
      <c r="D788" s="85"/>
      <c r="E788" s="85"/>
      <c r="F788" s="85"/>
      <c r="G788" s="86"/>
      <c r="H788" s="86"/>
      <c r="I788" s="86"/>
      <c r="J788" s="87"/>
      <c r="K788" s="88"/>
      <c r="L788" s="77"/>
      <c r="M788" s="77"/>
      <c r="N788" s="77"/>
      <c r="O788" s="77"/>
      <c r="P788" s="77"/>
      <c r="Q788" s="77"/>
      <c r="R788" s="77"/>
      <c r="S788" s="77"/>
      <c r="T788" s="77"/>
      <c r="U788" s="77"/>
      <c r="V788" s="77"/>
      <c r="W788" s="77"/>
      <c r="X788" s="77"/>
      <c r="Y788" s="77"/>
      <c r="Z788" s="77"/>
      <c r="AA788" s="77"/>
      <c r="AB788" s="77"/>
      <c r="AC788" s="77"/>
      <c r="AD788" s="77"/>
      <c r="AE788" s="77"/>
      <c r="AF788" s="77"/>
    </row>
    <row r="789">
      <c r="A789" s="85"/>
      <c r="B789" s="85"/>
      <c r="C789" s="85"/>
      <c r="D789" s="85"/>
      <c r="E789" s="85"/>
      <c r="F789" s="85"/>
      <c r="G789" s="86"/>
      <c r="H789" s="86"/>
      <c r="I789" s="86"/>
      <c r="J789" s="87"/>
      <c r="K789" s="88"/>
      <c r="L789" s="77"/>
      <c r="M789" s="77"/>
      <c r="N789" s="77"/>
      <c r="O789" s="77"/>
      <c r="P789" s="77"/>
      <c r="Q789" s="77"/>
      <c r="R789" s="77"/>
      <c r="S789" s="77"/>
      <c r="T789" s="77"/>
      <c r="U789" s="77"/>
      <c r="V789" s="77"/>
      <c r="W789" s="77"/>
      <c r="X789" s="77"/>
      <c r="Y789" s="77"/>
      <c r="Z789" s="77"/>
      <c r="AA789" s="77"/>
      <c r="AB789" s="77"/>
      <c r="AC789" s="77"/>
      <c r="AD789" s="77"/>
      <c r="AE789" s="77"/>
      <c r="AF789" s="77"/>
    </row>
    <row r="790">
      <c r="A790" s="85"/>
      <c r="B790" s="85"/>
      <c r="C790" s="85"/>
      <c r="D790" s="85"/>
      <c r="E790" s="85"/>
      <c r="F790" s="85"/>
      <c r="G790" s="86"/>
      <c r="H790" s="86"/>
      <c r="I790" s="86"/>
      <c r="J790" s="87"/>
      <c r="K790" s="88"/>
      <c r="L790" s="77"/>
      <c r="M790" s="77"/>
      <c r="N790" s="77"/>
      <c r="O790" s="77"/>
      <c r="P790" s="77"/>
      <c r="Q790" s="77"/>
      <c r="R790" s="77"/>
      <c r="S790" s="77"/>
      <c r="T790" s="77"/>
      <c r="U790" s="77"/>
      <c r="V790" s="77"/>
      <c r="W790" s="77"/>
      <c r="X790" s="77"/>
      <c r="Y790" s="77"/>
      <c r="Z790" s="77"/>
      <c r="AA790" s="77"/>
      <c r="AB790" s="77"/>
      <c r="AC790" s="77"/>
      <c r="AD790" s="77"/>
      <c r="AE790" s="77"/>
      <c r="AF790" s="77"/>
    </row>
    <row r="791">
      <c r="A791" s="85"/>
      <c r="B791" s="85"/>
      <c r="C791" s="85"/>
      <c r="D791" s="85"/>
      <c r="E791" s="85"/>
      <c r="F791" s="85"/>
      <c r="G791" s="86"/>
      <c r="H791" s="86"/>
      <c r="I791" s="86"/>
      <c r="J791" s="87"/>
      <c r="K791" s="88"/>
      <c r="L791" s="77"/>
      <c r="M791" s="77"/>
      <c r="N791" s="77"/>
      <c r="O791" s="77"/>
      <c r="P791" s="77"/>
      <c r="Q791" s="77"/>
      <c r="R791" s="77"/>
      <c r="S791" s="77"/>
      <c r="T791" s="77"/>
      <c r="U791" s="77"/>
      <c r="V791" s="77"/>
      <c r="W791" s="77"/>
      <c r="X791" s="77"/>
      <c r="Y791" s="77"/>
      <c r="Z791" s="77"/>
      <c r="AA791" s="77"/>
      <c r="AB791" s="77"/>
      <c r="AC791" s="77"/>
      <c r="AD791" s="77"/>
      <c r="AE791" s="77"/>
      <c r="AF791" s="77"/>
    </row>
    <row r="792">
      <c r="A792" s="85"/>
      <c r="B792" s="85"/>
      <c r="C792" s="85"/>
      <c r="D792" s="85"/>
      <c r="E792" s="85"/>
      <c r="F792" s="85"/>
      <c r="G792" s="86"/>
      <c r="H792" s="86"/>
      <c r="I792" s="86"/>
      <c r="J792" s="87"/>
      <c r="K792" s="88"/>
      <c r="L792" s="77"/>
      <c r="M792" s="77"/>
      <c r="N792" s="77"/>
      <c r="O792" s="77"/>
      <c r="P792" s="77"/>
      <c r="Q792" s="77"/>
      <c r="R792" s="77"/>
      <c r="S792" s="77"/>
      <c r="T792" s="77"/>
      <c r="U792" s="77"/>
      <c r="V792" s="77"/>
      <c r="W792" s="77"/>
      <c r="X792" s="77"/>
      <c r="Y792" s="77"/>
      <c r="Z792" s="77"/>
      <c r="AA792" s="77"/>
      <c r="AB792" s="77"/>
      <c r="AC792" s="77"/>
      <c r="AD792" s="77"/>
      <c r="AE792" s="77"/>
      <c r="AF792" s="77"/>
    </row>
    <row r="793">
      <c r="A793" s="85"/>
      <c r="B793" s="85"/>
      <c r="C793" s="85"/>
      <c r="D793" s="85"/>
      <c r="E793" s="85"/>
      <c r="F793" s="85"/>
      <c r="G793" s="86"/>
      <c r="H793" s="86"/>
      <c r="I793" s="86"/>
      <c r="J793" s="87"/>
      <c r="K793" s="88"/>
      <c r="L793" s="77"/>
      <c r="M793" s="77"/>
      <c r="N793" s="77"/>
      <c r="O793" s="77"/>
      <c r="P793" s="77"/>
      <c r="Q793" s="77"/>
      <c r="R793" s="77"/>
      <c r="S793" s="77"/>
      <c r="T793" s="77"/>
      <c r="U793" s="77"/>
      <c r="V793" s="77"/>
      <c r="W793" s="77"/>
      <c r="X793" s="77"/>
      <c r="Y793" s="77"/>
      <c r="Z793" s="77"/>
      <c r="AA793" s="77"/>
      <c r="AB793" s="77"/>
      <c r="AC793" s="77"/>
      <c r="AD793" s="77"/>
      <c r="AE793" s="77"/>
      <c r="AF793" s="77"/>
    </row>
    <row r="794">
      <c r="A794" s="85"/>
      <c r="B794" s="85"/>
      <c r="C794" s="85"/>
      <c r="D794" s="85"/>
      <c r="E794" s="85"/>
      <c r="F794" s="85"/>
      <c r="G794" s="86"/>
      <c r="H794" s="86"/>
      <c r="I794" s="86"/>
      <c r="J794" s="87"/>
      <c r="K794" s="88"/>
      <c r="L794" s="77"/>
      <c r="M794" s="77"/>
      <c r="N794" s="77"/>
      <c r="O794" s="77"/>
      <c r="P794" s="77"/>
      <c r="Q794" s="77"/>
      <c r="R794" s="77"/>
      <c r="S794" s="77"/>
      <c r="T794" s="77"/>
      <c r="U794" s="77"/>
      <c r="V794" s="77"/>
      <c r="W794" s="77"/>
      <c r="X794" s="77"/>
      <c r="Y794" s="77"/>
      <c r="Z794" s="77"/>
      <c r="AA794" s="77"/>
      <c r="AB794" s="77"/>
      <c r="AC794" s="77"/>
      <c r="AD794" s="77"/>
      <c r="AE794" s="77"/>
      <c r="AF794" s="77"/>
    </row>
    <row r="795">
      <c r="A795" s="85"/>
      <c r="B795" s="85"/>
      <c r="C795" s="85"/>
      <c r="D795" s="85"/>
      <c r="E795" s="85"/>
      <c r="F795" s="85"/>
      <c r="G795" s="86"/>
      <c r="H795" s="86"/>
      <c r="I795" s="86"/>
      <c r="J795" s="87"/>
      <c r="K795" s="88"/>
      <c r="L795" s="77"/>
      <c r="M795" s="77"/>
      <c r="N795" s="77"/>
      <c r="O795" s="77"/>
      <c r="P795" s="77"/>
      <c r="Q795" s="77"/>
      <c r="R795" s="77"/>
      <c r="S795" s="77"/>
      <c r="T795" s="77"/>
      <c r="U795" s="77"/>
      <c r="V795" s="77"/>
      <c r="W795" s="77"/>
      <c r="X795" s="77"/>
      <c r="Y795" s="77"/>
      <c r="Z795" s="77"/>
      <c r="AA795" s="77"/>
      <c r="AB795" s="77"/>
      <c r="AC795" s="77"/>
      <c r="AD795" s="77"/>
      <c r="AE795" s="77"/>
      <c r="AF795" s="77"/>
    </row>
    <row r="796">
      <c r="A796" s="85"/>
      <c r="B796" s="85"/>
      <c r="C796" s="85"/>
      <c r="D796" s="85"/>
      <c r="E796" s="85"/>
      <c r="F796" s="85"/>
      <c r="G796" s="86"/>
      <c r="H796" s="86"/>
      <c r="I796" s="86"/>
      <c r="J796" s="87"/>
      <c r="K796" s="88"/>
      <c r="L796" s="77"/>
      <c r="M796" s="77"/>
      <c r="N796" s="77"/>
      <c r="O796" s="77"/>
      <c r="P796" s="77"/>
      <c r="Q796" s="77"/>
      <c r="R796" s="77"/>
      <c r="S796" s="77"/>
      <c r="T796" s="77"/>
      <c r="U796" s="77"/>
      <c r="V796" s="77"/>
      <c r="W796" s="77"/>
      <c r="X796" s="77"/>
      <c r="Y796" s="77"/>
      <c r="Z796" s="77"/>
      <c r="AA796" s="77"/>
      <c r="AB796" s="77"/>
      <c r="AC796" s="77"/>
      <c r="AD796" s="77"/>
      <c r="AE796" s="77"/>
      <c r="AF796" s="77"/>
    </row>
    <row r="797">
      <c r="A797" s="85"/>
      <c r="B797" s="85"/>
      <c r="C797" s="85"/>
      <c r="D797" s="85"/>
      <c r="E797" s="85"/>
      <c r="F797" s="85"/>
      <c r="G797" s="86"/>
      <c r="H797" s="86"/>
      <c r="I797" s="86"/>
      <c r="J797" s="87"/>
      <c r="K797" s="88"/>
      <c r="L797" s="77"/>
      <c r="M797" s="77"/>
      <c r="N797" s="77"/>
      <c r="O797" s="77"/>
      <c r="P797" s="77"/>
      <c r="Q797" s="77"/>
      <c r="R797" s="77"/>
      <c r="S797" s="77"/>
      <c r="T797" s="77"/>
      <c r="U797" s="77"/>
      <c r="V797" s="77"/>
      <c r="W797" s="77"/>
      <c r="X797" s="77"/>
      <c r="Y797" s="77"/>
      <c r="Z797" s="77"/>
      <c r="AA797" s="77"/>
      <c r="AB797" s="77"/>
      <c r="AC797" s="77"/>
      <c r="AD797" s="77"/>
      <c r="AE797" s="77"/>
      <c r="AF797" s="77"/>
    </row>
    <row r="798">
      <c r="A798" s="85"/>
      <c r="B798" s="85"/>
      <c r="C798" s="85"/>
      <c r="D798" s="85"/>
      <c r="E798" s="85"/>
      <c r="F798" s="85"/>
      <c r="G798" s="86"/>
      <c r="H798" s="86"/>
      <c r="I798" s="86"/>
      <c r="J798" s="87"/>
      <c r="K798" s="88"/>
      <c r="L798" s="77"/>
      <c r="M798" s="77"/>
      <c r="N798" s="77"/>
      <c r="O798" s="77"/>
      <c r="P798" s="77"/>
      <c r="Q798" s="77"/>
      <c r="R798" s="77"/>
      <c r="S798" s="77"/>
      <c r="T798" s="77"/>
      <c r="U798" s="77"/>
      <c r="V798" s="77"/>
      <c r="W798" s="77"/>
      <c r="X798" s="77"/>
      <c r="Y798" s="77"/>
      <c r="Z798" s="77"/>
      <c r="AA798" s="77"/>
      <c r="AB798" s="77"/>
      <c r="AC798" s="77"/>
      <c r="AD798" s="77"/>
      <c r="AE798" s="77"/>
      <c r="AF798" s="77"/>
    </row>
    <row r="799">
      <c r="A799" s="85"/>
      <c r="B799" s="85"/>
      <c r="C799" s="85"/>
      <c r="D799" s="85"/>
      <c r="E799" s="85"/>
      <c r="F799" s="85"/>
      <c r="G799" s="86"/>
      <c r="H799" s="86"/>
      <c r="I799" s="86"/>
      <c r="J799" s="87"/>
      <c r="K799" s="88"/>
      <c r="L799" s="77"/>
      <c r="M799" s="77"/>
      <c r="N799" s="77"/>
      <c r="O799" s="77"/>
      <c r="P799" s="77"/>
      <c r="Q799" s="77"/>
      <c r="R799" s="77"/>
      <c r="S799" s="77"/>
      <c r="T799" s="77"/>
      <c r="U799" s="77"/>
      <c r="V799" s="77"/>
      <c r="W799" s="77"/>
      <c r="X799" s="77"/>
      <c r="Y799" s="77"/>
      <c r="Z799" s="77"/>
      <c r="AA799" s="77"/>
      <c r="AB799" s="77"/>
      <c r="AC799" s="77"/>
      <c r="AD799" s="77"/>
      <c r="AE799" s="77"/>
      <c r="AF799" s="77"/>
    </row>
    <row r="800">
      <c r="A800" s="85"/>
      <c r="B800" s="85"/>
      <c r="C800" s="85"/>
      <c r="D800" s="85"/>
      <c r="E800" s="85"/>
      <c r="F800" s="85"/>
      <c r="G800" s="86"/>
      <c r="H800" s="86"/>
      <c r="I800" s="86"/>
      <c r="J800" s="87"/>
      <c r="K800" s="88"/>
      <c r="L800" s="77"/>
      <c r="M800" s="77"/>
      <c r="N800" s="77"/>
      <c r="O800" s="77"/>
      <c r="P800" s="77"/>
      <c r="Q800" s="77"/>
      <c r="R800" s="77"/>
      <c r="S800" s="77"/>
      <c r="T800" s="77"/>
      <c r="U800" s="77"/>
      <c r="V800" s="77"/>
      <c r="W800" s="77"/>
      <c r="X800" s="77"/>
      <c r="Y800" s="77"/>
      <c r="Z800" s="77"/>
      <c r="AA800" s="77"/>
      <c r="AB800" s="77"/>
      <c r="AC800" s="77"/>
      <c r="AD800" s="77"/>
      <c r="AE800" s="77"/>
      <c r="AF800" s="77"/>
    </row>
    <row r="801">
      <c r="A801" s="85"/>
      <c r="B801" s="85"/>
      <c r="C801" s="85"/>
      <c r="D801" s="85"/>
      <c r="E801" s="85"/>
      <c r="F801" s="85"/>
      <c r="G801" s="86"/>
      <c r="H801" s="86"/>
      <c r="I801" s="86"/>
      <c r="J801" s="87"/>
      <c r="K801" s="88"/>
      <c r="L801" s="77"/>
      <c r="M801" s="77"/>
      <c r="N801" s="77"/>
      <c r="O801" s="77"/>
      <c r="P801" s="77"/>
      <c r="Q801" s="77"/>
      <c r="R801" s="77"/>
      <c r="S801" s="77"/>
      <c r="T801" s="77"/>
      <c r="U801" s="77"/>
      <c r="V801" s="77"/>
      <c r="W801" s="77"/>
      <c r="X801" s="77"/>
      <c r="Y801" s="77"/>
      <c r="Z801" s="77"/>
      <c r="AA801" s="77"/>
      <c r="AB801" s="77"/>
      <c r="AC801" s="77"/>
      <c r="AD801" s="77"/>
      <c r="AE801" s="77"/>
      <c r="AF801" s="77"/>
    </row>
    <row r="802">
      <c r="A802" s="85"/>
      <c r="B802" s="85"/>
      <c r="C802" s="85"/>
      <c r="D802" s="85"/>
      <c r="E802" s="85"/>
      <c r="F802" s="85"/>
      <c r="G802" s="86"/>
      <c r="H802" s="86"/>
      <c r="I802" s="86"/>
      <c r="J802" s="87"/>
      <c r="K802" s="88"/>
      <c r="L802" s="77"/>
      <c r="M802" s="77"/>
      <c r="N802" s="77"/>
      <c r="O802" s="77"/>
      <c r="P802" s="77"/>
      <c r="Q802" s="77"/>
      <c r="R802" s="77"/>
      <c r="S802" s="77"/>
      <c r="T802" s="77"/>
      <c r="U802" s="77"/>
      <c r="V802" s="77"/>
      <c r="W802" s="77"/>
      <c r="X802" s="77"/>
      <c r="Y802" s="77"/>
      <c r="Z802" s="77"/>
      <c r="AA802" s="77"/>
      <c r="AB802" s="77"/>
      <c r="AC802" s="77"/>
      <c r="AD802" s="77"/>
      <c r="AE802" s="77"/>
      <c r="AF802" s="77"/>
    </row>
    <row r="803">
      <c r="A803" s="85"/>
      <c r="B803" s="85"/>
      <c r="C803" s="85"/>
      <c r="D803" s="85"/>
      <c r="E803" s="85"/>
      <c r="F803" s="85"/>
      <c r="G803" s="86"/>
      <c r="H803" s="86"/>
      <c r="I803" s="86"/>
      <c r="J803" s="87"/>
      <c r="K803" s="88"/>
      <c r="L803" s="77"/>
      <c r="M803" s="77"/>
      <c r="N803" s="77"/>
      <c r="O803" s="77"/>
      <c r="P803" s="77"/>
      <c r="Q803" s="77"/>
      <c r="R803" s="77"/>
      <c r="S803" s="77"/>
      <c r="T803" s="77"/>
      <c r="U803" s="77"/>
      <c r="V803" s="77"/>
      <c r="W803" s="77"/>
      <c r="X803" s="77"/>
      <c r="Y803" s="77"/>
      <c r="Z803" s="77"/>
      <c r="AA803" s="77"/>
      <c r="AB803" s="77"/>
      <c r="AC803" s="77"/>
      <c r="AD803" s="77"/>
      <c r="AE803" s="77"/>
      <c r="AF803" s="77"/>
    </row>
    <row r="804">
      <c r="A804" s="85"/>
      <c r="B804" s="85"/>
      <c r="C804" s="85"/>
      <c r="D804" s="85"/>
      <c r="E804" s="85"/>
      <c r="F804" s="85"/>
      <c r="G804" s="86"/>
      <c r="H804" s="86"/>
      <c r="I804" s="86"/>
      <c r="J804" s="87"/>
      <c r="K804" s="88"/>
      <c r="L804" s="77"/>
      <c r="M804" s="77"/>
      <c r="N804" s="77"/>
      <c r="O804" s="77"/>
      <c r="P804" s="77"/>
      <c r="Q804" s="77"/>
      <c r="R804" s="77"/>
      <c r="S804" s="77"/>
      <c r="T804" s="77"/>
      <c r="U804" s="77"/>
      <c r="V804" s="77"/>
      <c r="W804" s="77"/>
      <c r="X804" s="77"/>
      <c r="Y804" s="77"/>
      <c r="Z804" s="77"/>
      <c r="AA804" s="77"/>
      <c r="AB804" s="77"/>
      <c r="AC804" s="77"/>
      <c r="AD804" s="77"/>
      <c r="AE804" s="77"/>
      <c r="AF804" s="77"/>
    </row>
    <row r="805">
      <c r="A805" s="85"/>
      <c r="B805" s="85"/>
      <c r="C805" s="85"/>
      <c r="D805" s="85"/>
      <c r="E805" s="85"/>
      <c r="F805" s="85"/>
      <c r="G805" s="86"/>
      <c r="H805" s="86"/>
      <c r="I805" s="86"/>
      <c r="J805" s="87"/>
      <c r="K805" s="88"/>
      <c r="L805" s="77"/>
      <c r="M805" s="77"/>
      <c r="N805" s="77"/>
      <c r="O805" s="77"/>
      <c r="P805" s="77"/>
      <c r="Q805" s="77"/>
      <c r="R805" s="77"/>
      <c r="S805" s="77"/>
      <c r="T805" s="77"/>
      <c r="U805" s="77"/>
      <c r="V805" s="77"/>
      <c r="W805" s="77"/>
      <c r="X805" s="77"/>
      <c r="Y805" s="77"/>
      <c r="Z805" s="77"/>
      <c r="AA805" s="77"/>
      <c r="AB805" s="77"/>
      <c r="AC805" s="77"/>
      <c r="AD805" s="77"/>
      <c r="AE805" s="77"/>
      <c r="AF805" s="77"/>
    </row>
    <row r="806">
      <c r="A806" s="85"/>
      <c r="B806" s="85"/>
      <c r="C806" s="85"/>
      <c r="D806" s="85"/>
      <c r="E806" s="85"/>
      <c r="F806" s="85"/>
      <c r="G806" s="86"/>
      <c r="H806" s="86"/>
      <c r="I806" s="86"/>
      <c r="J806" s="87"/>
      <c r="K806" s="88"/>
      <c r="L806" s="77"/>
      <c r="M806" s="77"/>
      <c r="N806" s="77"/>
      <c r="O806" s="77"/>
      <c r="P806" s="77"/>
      <c r="Q806" s="77"/>
      <c r="R806" s="77"/>
      <c r="S806" s="77"/>
      <c r="T806" s="77"/>
      <c r="U806" s="77"/>
      <c r="V806" s="77"/>
      <c r="W806" s="77"/>
      <c r="X806" s="77"/>
      <c r="Y806" s="77"/>
      <c r="Z806" s="77"/>
      <c r="AA806" s="77"/>
      <c r="AB806" s="77"/>
      <c r="AC806" s="77"/>
      <c r="AD806" s="77"/>
      <c r="AE806" s="77"/>
      <c r="AF806" s="77"/>
    </row>
    <row r="807">
      <c r="A807" s="85"/>
      <c r="B807" s="85"/>
      <c r="C807" s="85"/>
      <c r="D807" s="85"/>
      <c r="E807" s="85"/>
      <c r="F807" s="85"/>
      <c r="G807" s="86"/>
      <c r="H807" s="86"/>
      <c r="I807" s="86"/>
      <c r="J807" s="87"/>
      <c r="K807" s="88"/>
      <c r="L807" s="77"/>
      <c r="M807" s="77"/>
      <c r="N807" s="77"/>
      <c r="O807" s="77"/>
      <c r="P807" s="77"/>
      <c r="Q807" s="77"/>
      <c r="R807" s="77"/>
      <c r="S807" s="77"/>
      <c r="T807" s="77"/>
      <c r="U807" s="77"/>
      <c r="V807" s="77"/>
      <c r="W807" s="77"/>
      <c r="X807" s="77"/>
      <c r="Y807" s="77"/>
      <c r="Z807" s="77"/>
      <c r="AA807" s="77"/>
      <c r="AB807" s="77"/>
      <c r="AC807" s="77"/>
      <c r="AD807" s="77"/>
      <c r="AE807" s="77"/>
      <c r="AF807" s="77"/>
    </row>
    <row r="808">
      <c r="A808" s="85"/>
      <c r="B808" s="85"/>
      <c r="C808" s="85"/>
      <c r="D808" s="85"/>
      <c r="E808" s="85"/>
      <c r="F808" s="85"/>
      <c r="G808" s="86"/>
      <c r="H808" s="86"/>
      <c r="I808" s="86"/>
      <c r="J808" s="87"/>
      <c r="K808" s="88"/>
      <c r="L808" s="77"/>
      <c r="M808" s="77"/>
      <c r="N808" s="77"/>
      <c r="O808" s="77"/>
      <c r="P808" s="77"/>
      <c r="Q808" s="77"/>
      <c r="R808" s="77"/>
      <c r="S808" s="77"/>
      <c r="T808" s="77"/>
      <c r="U808" s="77"/>
      <c r="V808" s="77"/>
      <c r="W808" s="77"/>
      <c r="X808" s="77"/>
      <c r="Y808" s="77"/>
      <c r="Z808" s="77"/>
      <c r="AA808" s="77"/>
      <c r="AB808" s="77"/>
      <c r="AC808" s="77"/>
      <c r="AD808" s="77"/>
      <c r="AE808" s="77"/>
      <c r="AF808" s="77"/>
    </row>
    <row r="809">
      <c r="A809" s="85"/>
      <c r="B809" s="85"/>
      <c r="C809" s="85"/>
      <c r="D809" s="85"/>
      <c r="E809" s="85"/>
      <c r="F809" s="85"/>
      <c r="G809" s="86"/>
      <c r="H809" s="86"/>
      <c r="I809" s="86"/>
      <c r="J809" s="87"/>
      <c r="K809" s="88"/>
      <c r="L809" s="77"/>
      <c r="M809" s="77"/>
      <c r="N809" s="77"/>
      <c r="O809" s="77"/>
      <c r="P809" s="77"/>
      <c r="Q809" s="77"/>
      <c r="R809" s="77"/>
      <c r="S809" s="77"/>
      <c r="T809" s="77"/>
      <c r="U809" s="77"/>
      <c r="V809" s="77"/>
      <c r="W809" s="77"/>
      <c r="X809" s="77"/>
      <c r="Y809" s="77"/>
      <c r="Z809" s="77"/>
      <c r="AA809" s="77"/>
      <c r="AB809" s="77"/>
      <c r="AC809" s="77"/>
      <c r="AD809" s="77"/>
      <c r="AE809" s="77"/>
      <c r="AF809" s="77"/>
    </row>
    <row r="810">
      <c r="A810" s="85"/>
      <c r="B810" s="85"/>
      <c r="C810" s="85"/>
      <c r="D810" s="85"/>
      <c r="E810" s="85"/>
      <c r="F810" s="85"/>
      <c r="G810" s="86"/>
      <c r="H810" s="86"/>
      <c r="I810" s="86"/>
      <c r="J810" s="87"/>
      <c r="K810" s="88"/>
      <c r="L810" s="77"/>
      <c r="M810" s="77"/>
      <c r="N810" s="77"/>
      <c r="O810" s="77"/>
      <c r="P810" s="77"/>
      <c r="Q810" s="77"/>
      <c r="R810" s="77"/>
      <c r="S810" s="77"/>
      <c r="T810" s="77"/>
      <c r="U810" s="77"/>
      <c r="V810" s="77"/>
      <c r="W810" s="77"/>
      <c r="X810" s="77"/>
      <c r="Y810" s="77"/>
      <c r="Z810" s="77"/>
      <c r="AA810" s="77"/>
      <c r="AB810" s="77"/>
      <c r="AC810" s="77"/>
      <c r="AD810" s="77"/>
      <c r="AE810" s="77"/>
      <c r="AF810" s="77"/>
    </row>
    <row r="811">
      <c r="A811" s="85"/>
      <c r="B811" s="85"/>
      <c r="C811" s="85"/>
      <c r="D811" s="85"/>
      <c r="E811" s="85"/>
      <c r="F811" s="85"/>
      <c r="G811" s="86"/>
      <c r="H811" s="86"/>
      <c r="I811" s="86"/>
      <c r="J811" s="87"/>
      <c r="K811" s="88"/>
      <c r="L811" s="77"/>
      <c r="M811" s="77"/>
      <c r="N811" s="77"/>
      <c r="O811" s="77"/>
      <c r="P811" s="77"/>
      <c r="Q811" s="77"/>
      <c r="R811" s="77"/>
      <c r="S811" s="77"/>
      <c r="T811" s="77"/>
      <c r="U811" s="77"/>
      <c r="V811" s="77"/>
      <c r="W811" s="77"/>
      <c r="X811" s="77"/>
      <c r="Y811" s="77"/>
      <c r="Z811" s="77"/>
      <c r="AA811" s="77"/>
      <c r="AB811" s="77"/>
      <c r="AC811" s="77"/>
      <c r="AD811" s="77"/>
      <c r="AE811" s="77"/>
      <c r="AF811" s="77"/>
    </row>
    <row r="812">
      <c r="A812" s="85"/>
      <c r="B812" s="85"/>
      <c r="C812" s="85"/>
      <c r="D812" s="85"/>
      <c r="E812" s="85"/>
      <c r="F812" s="85"/>
      <c r="G812" s="86"/>
      <c r="H812" s="86"/>
      <c r="I812" s="86"/>
      <c r="J812" s="87"/>
      <c r="K812" s="88"/>
      <c r="L812" s="77"/>
      <c r="M812" s="77"/>
      <c r="N812" s="77"/>
      <c r="O812" s="77"/>
      <c r="P812" s="77"/>
      <c r="Q812" s="77"/>
      <c r="R812" s="77"/>
      <c r="S812" s="77"/>
      <c r="T812" s="77"/>
      <c r="U812" s="77"/>
      <c r="V812" s="77"/>
      <c r="W812" s="77"/>
      <c r="X812" s="77"/>
      <c r="Y812" s="77"/>
      <c r="Z812" s="77"/>
      <c r="AA812" s="77"/>
      <c r="AB812" s="77"/>
      <c r="AC812" s="77"/>
      <c r="AD812" s="77"/>
      <c r="AE812" s="77"/>
      <c r="AF812" s="77"/>
    </row>
    <row r="813">
      <c r="A813" s="85"/>
      <c r="B813" s="85"/>
      <c r="C813" s="85"/>
      <c r="D813" s="85"/>
      <c r="E813" s="85"/>
      <c r="F813" s="85"/>
      <c r="G813" s="86"/>
      <c r="H813" s="86"/>
      <c r="I813" s="86"/>
      <c r="J813" s="87"/>
      <c r="K813" s="88"/>
      <c r="L813" s="77"/>
      <c r="M813" s="77"/>
      <c r="N813" s="77"/>
      <c r="O813" s="77"/>
      <c r="P813" s="77"/>
      <c r="Q813" s="77"/>
      <c r="R813" s="77"/>
      <c r="S813" s="77"/>
      <c r="T813" s="77"/>
      <c r="U813" s="77"/>
      <c r="V813" s="77"/>
      <c r="W813" s="77"/>
      <c r="X813" s="77"/>
      <c r="Y813" s="77"/>
      <c r="Z813" s="77"/>
      <c r="AA813" s="77"/>
      <c r="AB813" s="77"/>
      <c r="AC813" s="77"/>
      <c r="AD813" s="77"/>
      <c r="AE813" s="77"/>
      <c r="AF813" s="77"/>
    </row>
    <row r="814">
      <c r="A814" s="85"/>
      <c r="B814" s="85"/>
      <c r="C814" s="85"/>
      <c r="D814" s="85"/>
      <c r="E814" s="85"/>
      <c r="F814" s="85"/>
      <c r="G814" s="86"/>
      <c r="H814" s="86"/>
      <c r="I814" s="86"/>
      <c r="J814" s="87"/>
      <c r="K814" s="88"/>
      <c r="L814" s="77"/>
      <c r="M814" s="77"/>
      <c r="N814" s="77"/>
      <c r="O814" s="77"/>
      <c r="P814" s="77"/>
      <c r="Q814" s="77"/>
      <c r="R814" s="77"/>
      <c r="S814" s="77"/>
      <c r="T814" s="77"/>
      <c r="U814" s="77"/>
      <c r="V814" s="77"/>
      <c r="W814" s="77"/>
      <c r="X814" s="77"/>
      <c r="Y814" s="77"/>
      <c r="Z814" s="77"/>
      <c r="AA814" s="77"/>
      <c r="AB814" s="77"/>
      <c r="AC814" s="77"/>
      <c r="AD814" s="77"/>
      <c r="AE814" s="77"/>
      <c r="AF814" s="77"/>
    </row>
    <row r="815">
      <c r="A815" s="85"/>
      <c r="B815" s="85"/>
      <c r="C815" s="85"/>
      <c r="D815" s="85"/>
      <c r="E815" s="85"/>
      <c r="F815" s="85"/>
      <c r="G815" s="86"/>
      <c r="H815" s="86"/>
      <c r="I815" s="86"/>
      <c r="J815" s="87"/>
      <c r="K815" s="88"/>
      <c r="L815" s="77"/>
      <c r="M815" s="77"/>
      <c r="N815" s="77"/>
      <c r="O815" s="77"/>
      <c r="P815" s="77"/>
      <c r="Q815" s="77"/>
      <c r="R815" s="77"/>
      <c r="S815" s="77"/>
      <c r="T815" s="77"/>
      <c r="U815" s="77"/>
      <c r="V815" s="77"/>
      <c r="W815" s="77"/>
      <c r="X815" s="77"/>
      <c r="Y815" s="77"/>
      <c r="Z815" s="77"/>
      <c r="AA815" s="77"/>
      <c r="AB815" s="77"/>
      <c r="AC815" s="77"/>
      <c r="AD815" s="77"/>
      <c r="AE815" s="77"/>
      <c r="AF815" s="77"/>
    </row>
    <row r="816">
      <c r="A816" s="85"/>
      <c r="B816" s="85"/>
      <c r="C816" s="85"/>
      <c r="D816" s="85"/>
      <c r="E816" s="85"/>
      <c r="F816" s="85"/>
      <c r="G816" s="86"/>
      <c r="H816" s="86"/>
      <c r="I816" s="86"/>
      <c r="J816" s="87"/>
      <c r="K816" s="88"/>
      <c r="L816" s="77"/>
      <c r="M816" s="77"/>
      <c r="N816" s="77"/>
      <c r="O816" s="77"/>
      <c r="P816" s="77"/>
      <c r="Q816" s="77"/>
      <c r="R816" s="77"/>
      <c r="S816" s="77"/>
      <c r="T816" s="77"/>
      <c r="U816" s="77"/>
      <c r="V816" s="77"/>
      <c r="W816" s="77"/>
      <c r="X816" s="77"/>
      <c r="Y816" s="77"/>
      <c r="Z816" s="77"/>
      <c r="AA816" s="77"/>
      <c r="AB816" s="77"/>
      <c r="AC816" s="77"/>
      <c r="AD816" s="77"/>
      <c r="AE816" s="77"/>
      <c r="AF816" s="77"/>
    </row>
    <row r="817">
      <c r="A817" s="85"/>
      <c r="B817" s="85"/>
      <c r="C817" s="85"/>
      <c r="D817" s="85"/>
      <c r="E817" s="85"/>
      <c r="F817" s="85"/>
      <c r="G817" s="86"/>
      <c r="H817" s="86"/>
      <c r="I817" s="86"/>
      <c r="J817" s="87"/>
      <c r="K817" s="88"/>
      <c r="L817" s="77"/>
      <c r="M817" s="77"/>
      <c r="N817" s="77"/>
      <c r="O817" s="77"/>
      <c r="P817" s="77"/>
      <c r="Q817" s="77"/>
      <c r="R817" s="77"/>
      <c r="S817" s="77"/>
      <c r="T817" s="77"/>
      <c r="U817" s="77"/>
      <c r="V817" s="77"/>
      <c r="W817" s="77"/>
      <c r="X817" s="77"/>
      <c r="Y817" s="77"/>
      <c r="Z817" s="77"/>
      <c r="AA817" s="77"/>
      <c r="AB817" s="77"/>
      <c r="AC817" s="77"/>
      <c r="AD817" s="77"/>
      <c r="AE817" s="77"/>
      <c r="AF817" s="77"/>
    </row>
    <row r="818">
      <c r="A818" s="85"/>
      <c r="B818" s="85"/>
      <c r="C818" s="85"/>
      <c r="D818" s="85"/>
      <c r="E818" s="85"/>
      <c r="F818" s="85"/>
      <c r="G818" s="86"/>
      <c r="H818" s="86"/>
      <c r="I818" s="86"/>
      <c r="J818" s="87"/>
      <c r="K818" s="88"/>
      <c r="L818" s="77"/>
      <c r="M818" s="77"/>
      <c r="N818" s="77"/>
      <c r="O818" s="77"/>
      <c r="P818" s="77"/>
      <c r="Q818" s="77"/>
      <c r="R818" s="77"/>
      <c r="S818" s="77"/>
      <c r="T818" s="77"/>
      <c r="U818" s="77"/>
      <c r="V818" s="77"/>
      <c r="W818" s="77"/>
      <c r="X818" s="77"/>
      <c r="Y818" s="77"/>
      <c r="Z818" s="77"/>
      <c r="AA818" s="77"/>
      <c r="AB818" s="77"/>
      <c r="AC818" s="77"/>
      <c r="AD818" s="77"/>
      <c r="AE818" s="77"/>
      <c r="AF818" s="77"/>
    </row>
    <row r="819">
      <c r="A819" s="85"/>
      <c r="B819" s="85"/>
      <c r="C819" s="85"/>
      <c r="D819" s="85"/>
      <c r="E819" s="85"/>
      <c r="F819" s="85"/>
      <c r="G819" s="86"/>
      <c r="H819" s="86"/>
      <c r="I819" s="86"/>
      <c r="J819" s="87"/>
      <c r="K819" s="88"/>
      <c r="L819" s="77"/>
      <c r="M819" s="77"/>
      <c r="N819" s="77"/>
      <c r="O819" s="77"/>
      <c r="P819" s="77"/>
      <c r="Q819" s="77"/>
      <c r="R819" s="77"/>
      <c r="S819" s="77"/>
      <c r="T819" s="77"/>
      <c r="U819" s="77"/>
      <c r="V819" s="77"/>
      <c r="W819" s="77"/>
      <c r="X819" s="77"/>
      <c r="Y819" s="77"/>
      <c r="Z819" s="77"/>
      <c r="AA819" s="77"/>
      <c r="AB819" s="77"/>
      <c r="AC819" s="77"/>
      <c r="AD819" s="77"/>
      <c r="AE819" s="77"/>
      <c r="AF819" s="77"/>
    </row>
    <row r="820">
      <c r="A820" s="85"/>
      <c r="B820" s="85"/>
      <c r="C820" s="85"/>
      <c r="D820" s="85"/>
      <c r="E820" s="85"/>
      <c r="F820" s="85"/>
      <c r="G820" s="86"/>
      <c r="H820" s="86"/>
      <c r="I820" s="86"/>
      <c r="J820" s="87"/>
      <c r="K820" s="88"/>
      <c r="L820" s="77"/>
      <c r="M820" s="77"/>
      <c r="N820" s="77"/>
      <c r="O820" s="77"/>
      <c r="P820" s="77"/>
      <c r="Q820" s="77"/>
      <c r="R820" s="77"/>
      <c r="S820" s="77"/>
      <c r="T820" s="77"/>
      <c r="U820" s="77"/>
      <c r="V820" s="77"/>
      <c r="W820" s="77"/>
      <c r="X820" s="77"/>
      <c r="Y820" s="77"/>
      <c r="Z820" s="77"/>
      <c r="AA820" s="77"/>
      <c r="AB820" s="77"/>
      <c r="AC820" s="77"/>
      <c r="AD820" s="77"/>
      <c r="AE820" s="77"/>
      <c r="AF820" s="77"/>
    </row>
    <row r="821">
      <c r="A821" s="85"/>
      <c r="B821" s="85"/>
      <c r="C821" s="85"/>
      <c r="D821" s="85"/>
      <c r="E821" s="85"/>
      <c r="F821" s="85"/>
      <c r="G821" s="86"/>
      <c r="H821" s="86"/>
      <c r="I821" s="86"/>
      <c r="J821" s="87"/>
      <c r="K821" s="88"/>
      <c r="L821" s="77"/>
      <c r="M821" s="77"/>
      <c r="N821" s="77"/>
      <c r="O821" s="77"/>
      <c r="P821" s="77"/>
      <c r="Q821" s="77"/>
      <c r="R821" s="77"/>
      <c r="S821" s="77"/>
      <c r="T821" s="77"/>
      <c r="U821" s="77"/>
      <c r="V821" s="77"/>
      <c r="W821" s="77"/>
      <c r="X821" s="77"/>
      <c r="Y821" s="77"/>
      <c r="Z821" s="77"/>
      <c r="AA821" s="77"/>
      <c r="AB821" s="77"/>
      <c r="AC821" s="77"/>
      <c r="AD821" s="77"/>
      <c r="AE821" s="77"/>
      <c r="AF821" s="77"/>
    </row>
    <row r="822">
      <c r="A822" s="85"/>
      <c r="B822" s="85"/>
      <c r="C822" s="85"/>
      <c r="D822" s="85"/>
      <c r="E822" s="85"/>
      <c r="F822" s="85"/>
      <c r="G822" s="86"/>
      <c r="H822" s="86"/>
      <c r="I822" s="86"/>
      <c r="J822" s="87"/>
      <c r="K822" s="88"/>
      <c r="L822" s="77"/>
      <c r="M822" s="77"/>
      <c r="N822" s="77"/>
      <c r="O822" s="77"/>
      <c r="P822" s="77"/>
      <c r="Q822" s="77"/>
      <c r="R822" s="77"/>
      <c r="S822" s="77"/>
      <c r="T822" s="77"/>
      <c r="U822" s="77"/>
      <c r="V822" s="77"/>
      <c r="W822" s="77"/>
      <c r="X822" s="77"/>
      <c r="Y822" s="77"/>
      <c r="Z822" s="77"/>
      <c r="AA822" s="77"/>
      <c r="AB822" s="77"/>
      <c r="AC822" s="77"/>
      <c r="AD822" s="77"/>
      <c r="AE822" s="77"/>
      <c r="AF822" s="77"/>
    </row>
    <row r="823">
      <c r="A823" s="85"/>
      <c r="B823" s="85"/>
      <c r="C823" s="85"/>
      <c r="D823" s="85"/>
      <c r="E823" s="85"/>
      <c r="F823" s="85"/>
      <c r="G823" s="86"/>
      <c r="H823" s="86"/>
      <c r="I823" s="86"/>
      <c r="J823" s="87"/>
      <c r="K823" s="88"/>
      <c r="L823" s="77"/>
      <c r="M823" s="77"/>
      <c r="N823" s="77"/>
      <c r="O823" s="77"/>
      <c r="P823" s="77"/>
      <c r="Q823" s="77"/>
      <c r="R823" s="77"/>
      <c r="S823" s="77"/>
      <c r="T823" s="77"/>
      <c r="U823" s="77"/>
      <c r="V823" s="77"/>
      <c r="W823" s="77"/>
      <c r="X823" s="77"/>
      <c r="Y823" s="77"/>
      <c r="Z823" s="77"/>
      <c r="AA823" s="77"/>
      <c r="AB823" s="77"/>
      <c r="AC823" s="77"/>
      <c r="AD823" s="77"/>
      <c r="AE823" s="77"/>
      <c r="AF823" s="77"/>
    </row>
    <row r="824">
      <c r="A824" s="85"/>
      <c r="B824" s="85"/>
      <c r="C824" s="85"/>
      <c r="D824" s="85"/>
      <c r="E824" s="85"/>
      <c r="F824" s="85"/>
      <c r="G824" s="86"/>
      <c r="H824" s="86"/>
      <c r="I824" s="86"/>
      <c r="J824" s="87"/>
      <c r="K824" s="88"/>
      <c r="L824" s="77"/>
      <c r="M824" s="77"/>
      <c r="N824" s="77"/>
      <c r="O824" s="77"/>
      <c r="P824" s="77"/>
      <c r="Q824" s="77"/>
      <c r="R824" s="77"/>
      <c r="S824" s="77"/>
      <c r="T824" s="77"/>
      <c r="U824" s="77"/>
      <c r="V824" s="77"/>
      <c r="W824" s="77"/>
      <c r="X824" s="77"/>
      <c r="Y824" s="77"/>
      <c r="Z824" s="77"/>
      <c r="AA824" s="77"/>
      <c r="AB824" s="77"/>
      <c r="AC824" s="77"/>
      <c r="AD824" s="77"/>
      <c r="AE824" s="77"/>
      <c r="AF824" s="77"/>
    </row>
    <row r="825">
      <c r="A825" s="85"/>
      <c r="B825" s="85"/>
      <c r="C825" s="85"/>
      <c r="D825" s="85"/>
      <c r="E825" s="85"/>
      <c r="F825" s="85"/>
      <c r="G825" s="86"/>
      <c r="H825" s="86"/>
      <c r="I825" s="86"/>
      <c r="J825" s="87"/>
      <c r="K825" s="88"/>
      <c r="L825" s="77"/>
      <c r="M825" s="77"/>
      <c r="N825" s="77"/>
      <c r="O825" s="77"/>
      <c r="P825" s="77"/>
      <c r="Q825" s="77"/>
      <c r="R825" s="77"/>
      <c r="S825" s="77"/>
      <c r="T825" s="77"/>
      <c r="U825" s="77"/>
      <c r="V825" s="77"/>
      <c r="W825" s="77"/>
      <c r="X825" s="77"/>
      <c r="Y825" s="77"/>
      <c r="Z825" s="77"/>
      <c r="AA825" s="77"/>
      <c r="AB825" s="77"/>
      <c r="AC825" s="77"/>
      <c r="AD825" s="77"/>
      <c r="AE825" s="77"/>
      <c r="AF825" s="77"/>
    </row>
    <row r="826">
      <c r="A826" s="85"/>
      <c r="B826" s="85"/>
      <c r="C826" s="85"/>
      <c r="D826" s="85"/>
      <c r="E826" s="85"/>
      <c r="F826" s="85"/>
      <c r="G826" s="86"/>
      <c r="H826" s="86"/>
      <c r="I826" s="86"/>
      <c r="J826" s="87"/>
      <c r="K826" s="88"/>
      <c r="L826" s="77"/>
      <c r="M826" s="77"/>
      <c r="N826" s="77"/>
      <c r="O826" s="77"/>
      <c r="P826" s="77"/>
      <c r="Q826" s="77"/>
      <c r="R826" s="77"/>
      <c r="S826" s="77"/>
      <c r="T826" s="77"/>
      <c r="U826" s="77"/>
      <c r="V826" s="77"/>
      <c r="W826" s="77"/>
      <c r="X826" s="77"/>
      <c r="Y826" s="77"/>
      <c r="Z826" s="77"/>
      <c r="AA826" s="77"/>
      <c r="AB826" s="77"/>
      <c r="AC826" s="77"/>
      <c r="AD826" s="77"/>
      <c r="AE826" s="77"/>
      <c r="AF826" s="77"/>
    </row>
    <row r="827">
      <c r="A827" s="85"/>
      <c r="B827" s="85"/>
      <c r="C827" s="85"/>
      <c r="D827" s="85"/>
      <c r="E827" s="85"/>
      <c r="F827" s="85"/>
      <c r="G827" s="86"/>
      <c r="H827" s="86"/>
      <c r="I827" s="86"/>
      <c r="J827" s="87"/>
      <c r="K827" s="88"/>
      <c r="L827" s="77"/>
      <c r="M827" s="77"/>
      <c r="N827" s="77"/>
      <c r="O827" s="77"/>
      <c r="P827" s="77"/>
      <c r="Q827" s="77"/>
      <c r="R827" s="77"/>
      <c r="S827" s="77"/>
      <c r="T827" s="77"/>
      <c r="U827" s="77"/>
      <c r="V827" s="77"/>
      <c r="W827" s="77"/>
      <c r="X827" s="77"/>
      <c r="Y827" s="77"/>
      <c r="Z827" s="77"/>
      <c r="AA827" s="77"/>
      <c r="AB827" s="77"/>
      <c r="AC827" s="77"/>
      <c r="AD827" s="77"/>
      <c r="AE827" s="77"/>
      <c r="AF827" s="77"/>
    </row>
    <row r="828">
      <c r="A828" s="85"/>
      <c r="B828" s="85"/>
      <c r="C828" s="85"/>
      <c r="D828" s="85"/>
      <c r="E828" s="85"/>
      <c r="F828" s="85"/>
      <c r="G828" s="86"/>
      <c r="H828" s="86"/>
      <c r="I828" s="86"/>
      <c r="J828" s="87"/>
      <c r="K828" s="88"/>
      <c r="L828" s="77"/>
      <c r="M828" s="77"/>
      <c r="N828" s="77"/>
      <c r="O828" s="77"/>
      <c r="P828" s="77"/>
      <c r="Q828" s="77"/>
      <c r="R828" s="77"/>
      <c r="S828" s="77"/>
      <c r="T828" s="77"/>
      <c r="U828" s="77"/>
      <c r="V828" s="77"/>
      <c r="W828" s="77"/>
      <c r="X828" s="77"/>
      <c r="Y828" s="77"/>
      <c r="Z828" s="77"/>
      <c r="AA828" s="77"/>
      <c r="AB828" s="77"/>
      <c r="AC828" s="77"/>
      <c r="AD828" s="77"/>
      <c r="AE828" s="77"/>
      <c r="AF828" s="77"/>
    </row>
    <row r="829">
      <c r="A829" s="85"/>
      <c r="B829" s="85"/>
      <c r="C829" s="85"/>
      <c r="D829" s="85"/>
      <c r="E829" s="85"/>
      <c r="F829" s="85"/>
      <c r="G829" s="86"/>
      <c r="H829" s="86"/>
      <c r="I829" s="86"/>
      <c r="J829" s="87"/>
      <c r="K829" s="88"/>
      <c r="L829" s="77"/>
      <c r="M829" s="77"/>
      <c r="N829" s="77"/>
      <c r="O829" s="77"/>
      <c r="P829" s="77"/>
      <c r="Q829" s="77"/>
      <c r="R829" s="77"/>
      <c r="S829" s="77"/>
      <c r="T829" s="77"/>
      <c r="U829" s="77"/>
      <c r="V829" s="77"/>
      <c r="W829" s="77"/>
      <c r="X829" s="77"/>
      <c r="Y829" s="77"/>
      <c r="Z829" s="77"/>
      <c r="AA829" s="77"/>
      <c r="AB829" s="77"/>
      <c r="AC829" s="77"/>
      <c r="AD829" s="77"/>
      <c r="AE829" s="77"/>
      <c r="AF829" s="77"/>
    </row>
    <row r="830">
      <c r="A830" s="85"/>
      <c r="B830" s="85"/>
      <c r="C830" s="85"/>
      <c r="D830" s="85"/>
      <c r="E830" s="85"/>
      <c r="F830" s="85"/>
      <c r="G830" s="86"/>
      <c r="H830" s="86"/>
      <c r="I830" s="86"/>
      <c r="J830" s="87"/>
      <c r="K830" s="88"/>
      <c r="L830" s="77"/>
      <c r="M830" s="77"/>
      <c r="N830" s="77"/>
      <c r="O830" s="77"/>
      <c r="P830" s="77"/>
      <c r="Q830" s="77"/>
      <c r="R830" s="77"/>
      <c r="S830" s="77"/>
      <c r="T830" s="77"/>
      <c r="U830" s="77"/>
      <c r="V830" s="77"/>
      <c r="W830" s="77"/>
      <c r="X830" s="77"/>
      <c r="Y830" s="77"/>
      <c r="Z830" s="77"/>
      <c r="AA830" s="77"/>
      <c r="AB830" s="77"/>
      <c r="AC830" s="77"/>
      <c r="AD830" s="77"/>
      <c r="AE830" s="77"/>
      <c r="AF830" s="77"/>
    </row>
    <row r="831">
      <c r="A831" s="85"/>
      <c r="B831" s="85"/>
      <c r="C831" s="85"/>
      <c r="D831" s="85"/>
      <c r="E831" s="85"/>
      <c r="F831" s="85"/>
      <c r="G831" s="86"/>
      <c r="H831" s="86"/>
      <c r="I831" s="86"/>
      <c r="J831" s="87"/>
      <c r="K831" s="88"/>
      <c r="L831" s="77"/>
      <c r="M831" s="77"/>
      <c r="N831" s="77"/>
      <c r="O831" s="77"/>
      <c r="P831" s="77"/>
      <c r="Q831" s="77"/>
      <c r="R831" s="77"/>
      <c r="S831" s="77"/>
      <c r="T831" s="77"/>
      <c r="U831" s="77"/>
      <c r="V831" s="77"/>
      <c r="W831" s="77"/>
      <c r="X831" s="77"/>
      <c r="Y831" s="77"/>
      <c r="Z831" s="77"/>
      <c r="AA831" s="77"/>
      <c r="AB831" s="77"/>
      <c r="AC831" s="77"/>
      <c r="AD831" s="77"/>
      <c r="AE831" s="77"/>
      <c r="AF831" s="77"/>
    </row>
    <row r="832">
      <c r="A832" s="85"/>
      <c r="B832" s="85"/>
      <c r="C832" s="85"/>
      <c r="D832" s="85"/>
      <c r="E832" s="85"/>
      <c r="F832" s="85"/>
      <c r="G832" s="86"/>
      <c r="H832" s="86"/>
      <c r="I832" s="86"/>
      <c r="J832" s="87"/>
      <c r="K832" s="88"/>
      <c r="L832" s="77"/>
      <c r="M832" s="77"/>
      <c r="N832" s="77"/>
      <c r="O832" s="77"/>
      <c r="P832" s="77"/>
      <c r="Q832" s="77"/>
      <c r="R832" s="77"/>
      <c r="S832" s="77"/>
      <c r="T832" s="77"/>
      <c r="U832" s="77"/>
      <c r="V832" s="77"/>
      <c r="W832" s="77"/>
      <c r="X832" s="77"/>
      <c r="Y832" s="77"/>
      <c r="Z832" s="77"/>
      <c r="AA832" s="77"/>
      <c r="AB832" s="77"/>
      <c r="AC832" s="77"/>
      <c r="AD832" s="77"/>
      <c r="AE832" s="77"/>
      <c r="AF832" s="77"/>
    </row>
    <row r="833">
      <c r="A833" s="85"/>
      <c r="B833" s="85"/>
      <c r="C833" s="85"/>
      <c r="D833" s="85"/>
      <c r="E833" s="85"/>
      <c r="F833" s="85"/>
      <c r="G833" s="86"/>
      <c r="H833" s="86"/>
      <c r="I833" s="86"/>
      <c r="J833" s="87"/>
      <c r="K833" s="88"/>
      <c r="L833" s="77"/>
      <c r="M833" s="77"/>
      <c r="N833" s="77"/>
      <c r="O833" s="77"/>
      <c r="P833" s="77"/>
      <c r="Q833" s="77"/>
      <c r="R833" s="77"/>
      <c r="S833" s="77"/>
      <c r="T833" s="77"/>
      <c r="U833" s="77"/>
      <c r="V833" s="77"/>
      <c r="W833" s="77"/>
      <c r="X833" s="77"/>
      <c r="Y833" s="77"/>
      <c r="Z833" s="77"/>
      <c r="AA833" s="77"/>
      <c r="AB833" s="77"/>
      <c r="AC833" s="77"/>
      <c r="AD833" s="77"/>
      <c r="AE833" s="77"/>
      <c r="AF833" s="77"/>
    </row>
    <row r="834">
      <c r="A834" s="85"/>
      <c r="B834" s="85"/>
      <c r="C834" s="85"/>
      <c r="D834" s="85"/>
      <c r="E834" s="85"/>
      <c r="F834" s="85"/>
      <c r="G834" s="86"/>
      <c r="H834" s="86"/>
      <c r="I834" s="86"/>
      <c r="J834" s="87"/>
      <c r="K834" s="88"/>
      <c r="L834" s="77"/>
      <c r="M834" s="77"/>
      <c r="N834" s="77"/>
      <c r="O834" s="77"/>
      <c r="P834" s="77"/>
      <c r="Q834" s="77"/>
      <c r="R834" s="77"/>
      <c r="S834" s="77"/>
      <c r="T834" s="77"/>
      <c r="U834" s="77"/>
      <c r="V834" s="77"/>
      <c r="W834" s="77"/>
      <c r="X834" s="77"/>
      <c r="Y834" s="77"/>
      <c r="Z834" s="77"/>
      <c r="AA834" s="77"/>
      <c r="AB834" s="77"/>
      <c r="AC834" s="77"/>
      <c r="AD834" s="77"/>
      <c r="AE834" s="77"/>
      <c r="AF834" s="77"/>
    </row>
    <row r="835">
      <c r="A835" s="85"/>
      <c r="B835" s="85"/>
      <c r="C835" s="85"/>
      <c r="D835" s="85"/>
      <c r="E835" s="85"/>
      <c r="F835" s="85"/>
      <c r="G835" s="86"/>
      <c r="H835" s="86"/>
      <c r="I835" s="86"/>
      <c r="J835" s="87"/>
      <c r="K835" s="88"/>
      <c r="L835" s="77"/>
      <c r="M835" s="77"/>
      <c r="N835" s="77"/>
      <c r="O835" s="77"/>
      <c r="P835" s="77"/>
      <c r="Q835" s="77"/>
      <c r="R835" s="77"/>
      <c r="S835" s="77"/>
      <c r="T835" s="77"/>
      <c r="U835" s="77"/>
      <c r="V835" s="77"/>
      <c r="W835" s="77"/>
      <c r="X835" s="77"/>
      <c r="Y835" s="77"/>
      <c r="Z835" s="77"/>
      <c r="AA835" s="77"/>
      <c r="AB835" s="77"/>
      <c r="AC835" s="77"/>
      <c r="AD835" s="77"/>
      <c r="AE835" s="77"/>
      <c r="AF835" s="77"/>
    </row>
    <row r="836">
      <c r="A836" s="85"/>
      <c r="B836" s="85"/>
      <c r="C836" s="85"/>
      <c r="D836" s="85"/>
      <c r="E836" s="85"/>
      <c r="F836" s="85"/>
      <c r="G836" s="86"/>
      <c r="H836" s="86"/>
      <c r="I836" s="86"/>
      <c r="J836" s="87"/>
      <c r="K836" s="88"/>
      <c r="L836" s="77"/>
      <c r="M836" s="77"/>
      <c r="N836" s="77"/>
      <c r="O836" s="77"/>
      <c r="P836" s="77"/>
      <c r="Q836" s="77"/>
      <c r="R836" s="77"/>
      <c r="S836" s="77"/>
      <c r="T836" s="77"/>
      <c r="U836" s="77"/>
      <c r="V836" s="77"/>
      <c r="W836" s="77"/>
      <c r="X836" s="77"/>
      <c r="Y836" s="77"/>
      <c r="Z836" s="77"/>
      <c r="AA836" s="77"/>
      <c r="AB836" s="77"/>
      <c r="AC836" s="77"/>
      <c r="AD836" s="77"/>
      <c r="AE836" s="77"/>
      <c r="AF836" s="77"/>
    </row>
    <row r="837">
      <c r="A837" s="85"/>
      <c r="B837" s="85"/>
      <c r="C837" s="85"/>
      <c r="D837" s="85"/>
      <c r="E837" s="85"/>
      <c r="F837" s="85"/>
      <c r="G837" s="86"/>
      <c r="H837" s="86"/>
      <c r="I837" s="86"/>
      <c r="J837" s="87"/>
      <c r="K837" s="88"/>
      <c r="L837" s="77"/>
      <c r="M837" s="77"/>
      <c r="N837" s="77"/>
      <c r="O837" s="77"/>
      <c r="P837" s="77"/>
      <c r="Q837" s="77"/>
      <c r="R837" s="77"/>
      <c r="S837" s="77"/>
      <c r="T837" s="77"/>
      <c r="U837" s="77"/>
      <c r="V837" s="77"/>
      <c r="W837" s="77"/>
      <c r="X837" s="77"/>
      <c r="Y837" s="77"/>
      <c r="Z837" s="77"/>
      <c r="AA837" s="77"/>
      <c r="AB837" s="77"/>
      <c r="AC837" s="77"/>
      <c r="AD837" s="77"/>
      <c r="AE837" s="77"/>
      <c r="AF837" s="77"/>
    </row>
    <row r="838">
      <c r="A838" s="85"/>
      <c r="B838" s="85"/>
      <c r="C838" s="85"/>
      <c r="D838" s="85"/>
      <c r="E838" s="85"/>
      <c r="F838" s="85"/>
      <c r="G838" s="86"/>
      <c r="H838" s="86"/>
      <c r="I838" s="86"/>
      <c r="J838" s="87"/>
      <c r="K838" s="88"/>
      <c r="L838" s="77"/>
      <c r="M838" s="77"/>
      <c r="N838" s="77"/>
      <c r="O838" s="77"/>
      <c r="P838" s="77"/>
      <c r="Q838" s="77"/>
      <c r="R838" s="77"/>
      <c r="S838" s="77"/>
      <c r="T838" s="77"/>
      <c r="U838" s="77"/>
      <c r="V838" s="77"/>
      <c r="W838" s="77"/>
      <c r="X838" s="77"/>
      <c r="Y838" s="77"/>
      <c r="Z838" s="77"/>
      <c r="AA838" s="77"/>
      <c r="AB838" s="77"/>
      <c r="AC838" s="77"/>
      <c r="AD838" s="77"/>
      <c r="AE838" s="77"/>
      <c r="AF838" s="77"/>
    </row>
    <row r="839">
      <c r="A839" s="85"/>
      <c r="B839" s="85"/>
      <c r="C839" s="85"/>
      <c r="D839" s="85"/>
      <c r="E839" s="85"/>
      <c r="F839" s="85"/>
      <c r="G839" s="86"/>
      <c r="H839" s="86"/>
      <c r="I839" s="86"/>
      <c r="J839" s="87"/>
      <c r="K839" s="88"/>
      <c r="L839" s="77"/>
      <c r="M839" s="77"/>
      <c r="N839" s="77"/>
      <c r="O839" s="77"/>
      <c r="P839" s="77"/>
      <c r="Q839" s="77"/>
      <c r="R839" s="77"/>
      <c r="S839" s="77"/>
      <c r="T839" s="77"/>
      <c r="U839" s="77"/>
      <c r="V839" s="77"/>
      <c r="W839" s="77"/>
      <c r="X839" s="77"/>
      <c r="Y839" s="77"/>
      <c r="Z839" s="77"/>
      <c r="AA839" s="77"/>
      <c r="AB839" s="77"/>
      <c r="AC839" s="77"/>
      <c r="AD839" s="77"/>
      <c r="AE839" s="77"/>
      <c r="AF839" s="77"/>
    </row>
    <row r="840">
      <c r="A840" s="85"/>
      <c r="B840" s="85"/>
      <c r="C840" s="85"/>
      <c r="D840" s="85"/>
      <c r="E840" s="85"/>
      <c r="F840" s="85"/>
      <c r="G840" s="86"/>
      <c r="H840" s="86"/>
      <c r="I840" s="86"/>
      <c r="J840" s="87"/>
      <c r="K840" s="88"/>
      <c r="L840" s="77"/>
      <c r="M840" s="77"/>
      <c r="N840" s="77"/>
      <c r="O840" s="77"/>
      <c r="P840" s="77"/>
      <c r="Q840" s="77"/>
      <c r="R840" s="77"/>
      <c r="S840" s="77"/>
      <c r="T840" s="77"/>
      <c r="U840" s="77"/>
      <c r="V840" s="77"/>
      <c r="W840" s="77"/>
      <c r="X840" s="77"/>
      <c r="Y840" s="77"/>
      <c r="Z840" s="77"/>
      <c r="AA840" s="77"/>
      <c r="AB840" s="77"/>
      <c r="AC840" s="77"/>
      <c r="AD840" s="77"/>
      <c r="AE840" s="77"/>
      <c r="AF840" s="77"/>
    </row>
    <row r="841">
      <c r="A841" s="85"/>
      <c r="B841" s="85"/>
      <c r="C841" s="85"/>
      <c r="D841" s="85"/>
      <c r="E841" s="85"/>
      <c r="F841" s="85"/>
      <c r="G841" s="86"/>
      <c r="H841" s="86"/>
      <c r="I841" s="86"/>
      <c r="J841" s="87"/>
      <c r="K841" s="88"/>
      <c r="L841" s="77"/>
      <c r="M841" s="77"/>
      <c r="N841" s="77"/>
      <c r="O841" s="77"/>
      <c r="P841" s="77"/>
      <c r="Q841" s="77"/>
      <c r="R841" s="77"/>
      <c r="S841" s="77"/>
      <c r="T841" s="77"/>
      <c r="U841" s="77"/>
      <c r="V841" s="77"/>
      <c r="W841" s="77"/>
      <c r="X841" s="77"/>
      <c r="Y841" s="77"/>
      <c r="Z841" s="77"/>
      <c r="AA841" s="77"/>
      <c r="AB841" s="77"/>
      <c r="AC841" s="77"/>
      <c r="AD841" s="77"/>
      <c r="AE841" s="77"/>
      <c r="AF841" s="77"/>
    </row>
    <row r="842">
      <c r="A842" s="85"/>
      <c r="B842" s="85"/>
      <c r="C842" s="85"/>
      <c r="D842" s="85"/>
      <c r="E842" s="85"/>
      <c r="F842" s="85"/>
      <c r="G842" s="86"/>
      <c r="H842" s="86"/>
      <c r="I842" s="86"/>
      <c r="J842" s="87"/>
      <c r="K842" s="88"/>
      <c r="L842" s="77"/>
      <c r="M842" s="77"/>
      <c r="N842" s="77"/>
      <c r="O842" s="77"/>
      <c r="P842" s="77"/>
      <c r="Q842" s="77"/>
      <c r="R842" s="77"/>
      <c r="S842" s="77"/>
      <c r="T842" s="77"/>
      <c r="U842" s="77"/>
      <c r="V842" s="77"/>
      <c r="W842" s="77"/>
      <c r="X842" s="77"/>
      <c r="Y842" s="77"/>
      <c r="Z842" s="77"/>
      <c r="AA842" s="77"/>
      <c r="AB842" s="77"/>
      <c r="AC842" s="77"/>
      <c r="AD842" s="77"/>
      <c r="AE842" s="77"/>
      <c r="AF842" s="77"/>
    </row>
    <row r="843">
      <c r="A843" s="85"/>
      <c r="B843" s="85"/>
      <c r="C843" s="85"/>
      <c r="D843" s="85"/>
      <c r="E843" s="85"/>
      <c r="F843" s="85"/>
      <c r="G843" s="86"/>
      <c r="H843" s="86"/>
      <c r="I843" s="86"/>
      <c r="J843" s="87"/>
      <c r="K843" s="88"/>
      <c r="L843" s="77"/>
      <c r="M843" s="77"/>
      <c r="N843" s="77"/>
      <c r="O843" s="77"/>
      <c r="P843" s="77"/>
      <c r="Q843" s="77"/>
      <c r="R843" s="77"/>
      <c r="S843" s="77"/>
      <c r="T843" s="77"/>
      <c r="U843" s="77"/>
      <c r="V843" s="77"/>
      <c r="W843" s="77"/>
      <c r="X843" s="77"/>
      <c r="Y843" s="77"/>
      <c r="Z843" s="77"/>
      <c r="AA843" s="77"/>
      <c r="AB843" s="77"/>
      <c r="AC843" s="77"/>
      <c r="AD843" s="77"/>
      <c r="AE843" s="77"/>
      <c r="AF843" s="77"/>
    </row>
    <row r="844">
      <c r="A844" s="85"/>
      <c r="B844" s="85"/>
      <c r="C844" s="85"/>
      <c r="D844" s="85"/>
      <c r="E844" s="85"/>
      <c r="F844" s="85"/>
      <c r="G844" s="86"/>
      <c r="H844" s="86"/>
      <c r="I844" s="86"/>
      <c r="J844" s="87"/>
      <c r="K844" s="88"/>
      <c r="L844" s="77"/>
      <c r="M844" s="77"/>
      <c r="N844" s="77"/>
      <c r="O844" s="77"/>
      <c r="P844" s="77"/>
      <c r="Q844" s="77"/>
      <c r="R844" s="77"/>
      <c r="S844" s="77"/>
      <c r="T844" s="77"/>
      <c r="U844" s="77"/>
      <c r="V844" s="77"/>
      <c r="W844" s="77"/>
      <c r="X844" s="77"/>
      <c r="Y844" s="77"/>
      <c r="Z844" s="77"/>
      <c r="AA844" s="77"/>
      <c r="AB844" s="77"/>
      <c r="AC844" s="77"/>
      <c r="AD844" s="77"/>
      <c r="AE844" s="77"/>
      <c r="AF844" s="77"/>
    </row>
    <row r="845">
      <c r="A845" s="85"/>
      <c r="B845" s="85"/>
      <c r="C845" s="85"/>
      <c r="D845" s="85"/>
      <c r="E845" s="85"/>
      <c r="F845" s="85"/>
      <c r="G845" s="86"/>
      <c r="H845" s="86"/>
      <c r="I845" s="86"/>
      <c r="J845" s="87"/>
      <c r="K845" s="88"/>
      <c r="L845" s="77"/>
      <c r="M845" s="77"/>
      <c r="N845" s="77"/>
      <c r="O845" s="77"/>
      <c r="P845" s="77"/>
      <c r="Q845" s="77"/>
      <c r="R845" s="77"/>
      <c r="S845" s="77"/>
      <c r="T845" s="77"/>
      <c r="U845" s="77"/>
      <c r="V845" s="77"/>
      <c r="W845" s="77"/>
      <c r="X845" s="77"/>
      <c r="Y845" s="77"/>
      <c r="Z845" s="77"/>
      <c r="AA845" s="77"/>
      <c r="AB845" s="77"/>
      <c r="AC845" s="77"/>
      <c r="AD845" s="77"/>
      <c r="AE845" s="77"/>
      <c r="AF845" s="77"/>
    </row>
    <row r="846">
      <c r="A846" s="85"/>
      <c r="B846" s="85"/>
      <c r="C846" s="85"/>
      <c r="D846" s="85"/>
      <c r="E846" s="85"/>
      <c r="F846" s="85"/>
      <c r="G846" s="86"/>
      <c r="H846" s="86"/>
      <c r="I846" s="86"/>
      <c r="J846" s="87"/>
      <c r="K846" s="88"/>
      <c r="L846" s="77"/>
      <c r="M846" s="77"/>
      <c r="N846" s="77"/>
      <c r="O846" s="77"/>
      <c r="P846" s="77"/>
      <c r="Q846" s="77"/>
      <c r="R846" s="77"/>
      <c r="S846" s="77"/>
      <c r="T846" s="77"/>
      <c r="U846" s="77"/>
      <c r="V846" s="77"/>
      <c r="W846" s="77"/>
      <c r="X846" s="77"/>
      <c r="Y846" s="77"/>
      <c r="Z846" s="77"/>
      <c r="AA846" s="77"/>
      <c r="AB846" s="77"/>
      <c r="AC846" s="77"/>
      <c r="AD846" s="77"/>
      <c r="AE846" s="77"/>
      <c r="AF846" s="77"/>
    </row>
    <row r="847">
      <c r="A847" s="85"/>
      <c r="B847" s="85"/>
      <c r="C847" s="85"/>
      <c r="D847" s="85"/>
      <c r="E847" s="85"/>
      <c r="F847" s="85"/>
      <c r="G847" s="86"/>
      <c r="H847" s="86"/>
      <c r="I847" s="86"/>
      <c r="J847" s="87"/>
      <c r="K847" s="88"/>
      <c r="L847" s="77"/>
      <c r="M847" s="77"/>
      <c r="N847" s="77"/>
      <c r="O847" s="77"/>
      <c r="P847" s="77"/>
      <c r="Q847" s="77"/>
      <c r="R847" s="77"/>
      <c r="S847" s="77"/>
      <c r="T847" s="77"/>
      <c r="U847" s="77"/>
      <c r="V847" s="77"/>
      <c r="W847" s="77"/>
      <c r="X847" s="77"/>
      <c r="Y847" s="77"/>
      <c r="Z847" s="77"/>
      <c r="AA847" s="77"/>
      <c r="AB847" s="77"/>
      <c r="AC847" s="77"/>
      <c r="AD847" s="77"/>
      <c r="AE847" s="77"/>
      <c r="AF847" s="77"/>
    </row>
    <row r="848">
      <c r="A848" s="85"/>
      <c r="B848" s="85"/>
      <c r="C848" s="85"/>
      <c r="D848" s="85"/>
      <c r="E848" s="85"/>
      <c r="F848" s="85"/>
      <c r="G848" s="86"/>
      <c r="H848" s="86"/>
      <c r="I848" s="86"/>
      <c r="J848" s="87"/>
      <c r="K848" s="88"/>
      <c r="L848" s="77"/>
      <c r="M848" s="77"/>
      <c r="N848" s="77"/>
      <c r="O848" s="77"/>
      <c r="P848" s="77"/>
      <c r="Q848" s="77"/>
      <c r="R848" s="77"/>
      <c r="S848" s="77"/>
      <c r="T848" s="77"/>
      <c r="U848" s="77"/>
      <c r="V848" s="77"/>
      <c r="W848" s="77"/>
      <c r="X848" s="77"/>
      <c r="Y848" s="77"/>
      <c r="Z848" s="77"/>
      <c r="AA848" s="77"/>
      <c r="AB848" s="77"/>
      <c r="AC848" s="77"/>
      <c r="AD848" s="77"/>
      <c r="AE848" s="77"/>
      <c r="AF848" s="77"/>
    </row>
    <row r="849">
      <c r="A849" s="85"/>
      <c r="B849" s="85"/>
      <c r="C849" s="85"/>
      <c r="D849" s="85"/>
      <c r="E849" s="85"/>
      <c r="F849" s="85"/>
      <c r="G849" s="86"/>
      <c r="H849" s="86"/>
      <c r="I849" s="86"/>
      <c r="J849" s="87"/>
      <c r="K849" s="88"/>
      <c r="L849" s="77"/>
      <c r="M849" s="77"/>
      <c r="N849" s="77"/>
      <c r="O849" s="77"/>
      <c r="P849" s="77"/>
      <c r="Q849" s="77"/>
      <c r="R849" s="77"/>
      <c r="S849" s="77"/>
      <c r="T849" s="77"/>
      <c r="U849" s="77"/>
      <c r="V849" s="77"/>
      <c r="W849" s="77"/>
      <c r="X849" s="77"/>
      <c r="Y849" s="77"/>
      <c r="Z849" s="77"/>
      <c r="AA849" s="77"/>
      <c r="AB849" s="77"/>
      <c r="AC849" s="77"/>
      <c r="AD849" s="77"/>
      <c r="AE849" s="77"/>
      <c r="AF849" s="77"/>
    </row>
    <row r="850">
      <c r="A850" s="85"/>
      <c r="B850" s="85"/>
      <c r="C850" s="85"/>
      <c r="D850" s="85"/>
      <c r="E850" s="85"/>
      <c r="F850" s="85"/>
      <c r="G850" s="86"/>
      <c r="H850" s="86"/>
      <c r="I850" s="86"/>
      <c r="J850" s="87"/>
      <c r="K850" s="88"/>
      <c r="L850" s="77"/>
      <c r="M850" s="77"/>
      <c r="N850" s="77"/>
      <c r="O850" s="77"/>
      <c r="P850" s="77"/>
      <c r="Q850" s="77"/>
      <c r="R850" s="77"/>
      <c r="S850" s="77"/>
      <c r="T850" s="77"/>
      <c r="U850" s="77"/>
      <c r="V850" s="77"/>
      <c r="W850" s="77"/>
      <c r="X850" s="77"/>
      <c r="Y850" s="77"/>
      <c r="Z850" s="77"/>
      <c r="AA850" s="77"/>
      <c r="AB850" s="77"/>
      <c r="AC850" s="77"/>
      <c r="AD850" s="77"/>
      <c r="AE850" s="77"/>
      <c r="AF850" s="77"/>
    </row>
    <row r="851">
      <c r="A851" s="85"/>
      <c r="B851" s="85"/>
      <c r="C851" s="85"/>
      <c r="D851" s="85"/>
      <c r="E851" s="85"/>
      <c r="F851" s="85"/>
      <c r="G851" s="86"/>
      <c r="H851" s="86"/>
      <c r="I851" s="86"/>
      <c r="J851" s="87"/>
      <c r="K851" s="88"/>
      <c r="L851" s="77"/>
      <c r="M851" s="77"/>
      <c r="N851" s="77"/>
      <c r="O851" s="77"/>
      <c r="P851" s="77"/>
      <c r="Q851" s="77"/>
      <c r="R851" s="77"/>
      <c r="S851" s="77"/>
      <c r="T851" s="77"/>
      <c r="U851" s="77"/>
      <c r="V851" s="77"/>
      <c r="W851" s="77"/>
      <c r="X851" s="77"/>
      <c r="Y851" s="77"/>
      <c r="Z851" s="77"/>
      <c r="AA851" s="77"/>
      <c r="AB851" s="77"/>
      <c r="AC851" s="77"/>
      <c r="AD851" s="77"/>
      <c r="AE851" s="77"/>
      <c r="AF851" s="77"/>
    </row>
    <row r="852">
      <c r="A852" s="85"/>
      <c r="B852" s="85"/>
      <c r="C852" s="85"/>
      <c r="D852" s="85"/>
      <c r="E852" s="85"/>
      <c r="F852" s="85"/>
      <c r="G852" s="86"/>
      <c r="H852" s="86"/>
      <c r="I852" s="86"/>
      <c r="J852" s="87"/>
      <c r="K852" s="88"/>
      <c r="L852" s="77"/>
      <c r="M852" s="77"/>
      <c r="N852" s="77"/>
      <c r="O852" s="77"/>
      <c r="P852" s="77"/>
      <c r="Q852" s="77"/>
      <c r="R852" s="77"/>
      <c r="S852" s="77"/>
      <c r="T852" s="77"/>
      <c r="U852" s="77"/>
      <c r="V852" s="77"/>
      <c r="W852" s="77"/>
      <c r="X852" s="77"/>
      <c r="Y852" s="77"/>
      <c r="Z852" s="77"/>
      <c r="AA852" s="77"/>
      <c r="AB852" s="77"/>
      <c r="AC852" s="77"/>
      <c r="AD852" s="77"/>
      <c r="AE852" s="77"/>
      <c r="AF852" s="77"/>
    </row>
    <row r="853">
      <c r="A853" s="85"/>
      <c r="B853" s="85"/>
      <c r="C853" s="85"/>
      <c r="D853" s="85"/>
      <c r="E853" s="85"/>
      <c r="F853" s="85"/>
      <c r="G853" s="86"/>
      <c r="H853" s="86"/>
      <c r="I853" s="86"/>
      <c r="J853" s="87"/>
      <c r="K853" s="88"/>
      <c r="L853" s="77"/>
      <c r="M853" s="77"/>
      <c r="N853" s="77"/>
      <c r="O853" s="77"/>
      <c r="P853" s="77"/>
      <c r="Q853" s="77"/>
      <c r="R853" s="77"/>
      <c r="S853" s="77"/>
      <c r="T853" s="77"/>
      <c r="U853" s="77"/>
      <c r="V853" s="77"/>
      <c r="W853" s="77"/>
      <c r="X853" s="77"/>
      <c r="Y853" s="77"/>
      <c r="Z853" s="77"/>
      <c r="AA853" s="77"/>
      <c r="AB853" s="77"/>
      <c r="AC853" s="77"/>
      <c r="AD853" s="77"/>
      <c r="AE853" s="77"/>
      <c r="AF853" s="77"/>
    </row>
    <row r="854">
      <c r="A854" s="85"/>
      <c r="B854" s="85"/>
      <c r="C854" s="85"/>
      <c r="D854" s="85"/>
      <c r="E854" s="85"/>
      <c r="F854" s="85"/>
      <c r="G854" s="86"/>
      <c r="H854" s="86"/>
      <c r="I854" s="86"/>
      <c r="J854" s="87"/>
      <c r="K854" s="88"/>
      <c r="L854" s="77"/>
      <c r="M854" s="77"/>
      <c r="N854" s="77"/>
      <c r="O854" s="77"/>
      <c r="P854" s="77"/>
      <c r="Q854" s="77"/>
      <c r="R854" s="77"/>
      <c r="S854" s="77"/>
      <c r="T854" s="77"/>
      <c r="U854" s="77"/>
      <c r="V854" s="77"/>
      <c r="W854" s="77"/>
      <c r="X854" s="77"/>
      <c r="Y854" s="77"/>
      <c r="Z854" s="77"/>
      <c r="AA854" s="77"/>
      <c r="AB854" s="77"/>
      <c r="AC854" s="77"/>
      <c r="AD854" s="77"/>
      <c r="AE854" s="77"/>
      <c r="AF854" s="77"/>
    </row>
    <row r="855">
      <c r="A855" s="85"/>
      <c r="B855" s="85"/>
      <c r="C855" s="85"/>
      <c r="D855" s="85"/>
      <c r="E855" s="85"/>
      <c r="F855" s="85"/>
      <c r="G855" s="86"/>
      <c r="H855" s="86"/>
      <c r="I855" s="86"/>
      <c r="J855" s="87"/>
      <c r="K855" s="88"/>
      <c r="L855" s="77"/>
      <c r="M855" s="77"/>
      <c r="N855" s="77"/>
      <c r="O855" s="77"/>
      <c r="P855" s="77"/>
      <c r="Q855" s="77"/>
      <c r="R855" s="77"/>
      <c r="S855" s="77"/>
      <c r="T855" s="77"/>
      <c r="U855" s="77"/>
      <c r="V855" s="77"/>
      <c r="W855" s="77"/>
      <c r="X855" s="77"/>
      <c r="Y855" s="77"/>
      <c r="Z855" s="77"/>
      <c r="AA855" s="77"/>
      <c r="AB855" s="77"/>
      <c r="AC855" s="77"/>
      <c r="AD855" s="77"/>
      <c r="AE855" s="77"/>
      <c r="AF855" s="77"/>
    </row>
    <row r="856">
      <c r="A856" s="85"/>
      <c r="B856" s="85"/>
      <c r="C856" s="85"/>
      <c r="D856" s="85"/>
      <c r="E856" s="85"/>
      <c r="F856" s="85"/>
      <c r="G856" s="86"/>
      <c r="H856" s="86"/>
      <c r="I856" s="86"/>
      <c r="J856" s="87"/>
      <c r="K856" s="88"/>
      <c r="L856" s="77"/>
      <c r="M856" s="77"/>
      <c r="N856" s="77"/>
      <c r="O856" s="77"/>
      <c r="P856" s="77"/>
      <c r="Q856" s="77"/>
      <c r="R856" s="77"/>
      <c r="S856" s="77"/>
      <c r="T856" s="77"/>
      <c r="U856" s="77"/>
      <c r="V856" s="77"/>
      <c r="W856" s="77"/>
      <c r="X856" s="77"/>
      <c r="Y856" s="77"/>
      <c r="Z856" s="77"/>
      <c r="AA856" s="77"/>
      <c r="AB856" s="77"/>
      <c r="AC856" s="77"/>
      <c r="AD856" s="77"/>
      <c r="AE856" s="77"/>
      <c r="AF856" s="77"/>
    </row>
    <row r="857">
      <c r="A857" s="85"/>
      <c r="B857" s="85"/>
      <c r="C857" s="85"/>
      <c r="D857" s="85"/>
      <c r="E857" s="85"/>
      <c r="F857" s="85"/>
      <c r="G857" s="86"/>
      <c r="H857" s="86"/>
      <c r="I857" s="86"/>
      <c r="J857" s="87"/>
      <c r="K857" s="88"/>
      <c r="L857" s="77"/>
      <c r="M857" s="77"/>
      <c r="N857" s="77"/>
      <c r="O857" s="77"/>
      <c r="P857" s="77"/>
      <c r="Q857" s="77"/>
      <c r="R857" s="77"/>
      <c r="S857" s="77"/>
      <c r="T857" s="77"/>
      <c r="U857" s="77"/>
      <c r="V857" s="77"/>
      <c r="W857" s="77"/>
      <c r="X857" s="77"/>
      <c r="Y857" s="77"/>
      <c r="Z857" s="77"/>
      <c r="AA857" s="77"/>
      <c r="AB857" s="77"/>
      <c r="AC857" s="77"/>
      <c r="AD857" s="77"/>
      <c r="AE857" s="77"/>
      <c r="AF857" s="77"/>
    </row>
    <row r="858">
      <c r="A858" s="85"/>
      <c r="B858" s="85"/>
      <c r="C858" s="85"/>
      <c r="D858" s="85"/>
      <c r="E858" s="85"/>
      <c r="F858" s="85"/>
      <c r="G858" s="86"/>
      <c r="H858" s="86"/>
      <c r="I858" s="86"/>
      <c r="J858" s="87"/>
      <c r="K858" s="88"/>
      <c r="L858" s="77"/>
      <c r="M858" s="77"/>
      <c r="N858" s="77"/>
      <c r="O858" s="77"/>
      <c r="P858" s="77"/>
      <c r="Q858" s="77"/>
      <c r="R858" s="77"/>
      <c r="S858" s="77"/>
      <c r="T858" s="77"/>
      <c r="U858" s="77"/>
      <c r="V858" s="77"/>
      <c r="W858" s="77"/>
      <c r="X858" s="77"/>
      <c r="Y858" s="77"/>
      <c r="Z858" s="77"/>
      <c r="AA858" s="77"/>
      <c r="AB858" s="77"/>
      <c r="AC858" s="77"/>
      <c r="AD858" s="77"/>
      <c r="AE858" s="77"/>
      <c r="AF858" s="77"/>
    </row>
    <row r="859">
      <c r="A859" s="85"/>
      <c r="B859" s="85"/>
      <c r="C859" s="85"/>
      <c r="D859" s="85"/>
      <c r="E859" s="85"/>
      <c r="F859" s="85"/>
      <c r="G859" s="86"/>
      <c r="H859" s="86"/>
      <c r="I859" s="86"/>
      <c r="J859" s="87"/>
      <c r="K859" s="88"/>
      <c r="L859" s="77"/>
      <c r="M859" s="77"/>
      <c r="N859" s="77"/>
      <c r="O859" s="77"/>
      <c r="P859" s="77"/>
      <c r="Q859" s="77"/>
      <c r="R859" s="77"/>
      <c r="S859" s="77"/>
      <c r="T859" s="77"/>
      <c r="U859" s="77"/>
      <c r="V859" s="77"/>
      <c r="W859" s="77"/>
      <c r="X859" s="77"/>
      <c r="Y859" s="77"/>
      <c r="Z859" s="77"/>
      <c r="AA859" s="77"/>
      <c r="AB859" s="77"/>
      <c r="AC859" s="77"/>
      <c r="AD859" s="77"/>
      <c r="AE859" s="77"/>
      <c r="AF859" s="77"/>
    </row>
    <row r="860">
      <c r="A860" s="85"/>
      <c r="B860" s="85"/>
      <c r="C860" s="85"/>
      <c r="D860" s="85"/>
      <c r="E860" s="85"/>
      <c r="F860" s="85"/>
      <c r="G860" s="86"/>
      <c r="H860" s="86"/>
      <c r="I860" s="86"/>
      <c r="J860" s="87"/>
      <c r="K860" s="88"/>
      <c r="L860" s="77"/>
      <c r="M860" s="77"/>
      <c r="N860" s="77"/>
      <c r="O860" s="77"/>
      <c r="P860" s="77"/>
      <c r="Q860" s="77"/>
      <c r="R860" s="77"/>
      <c r="S860" s="77"/>
      <c r="T860" s="77"/>
      <c r="U860" s="77"/>
      <c r="V860" s="77"/>
      <c r="W860" s="77"/>
      <c r="X860" s="77"/>
      <c r="Y860" s="77"/>
      <c r="Z860" s="77"/>
      <c r="AA860" s="77"/>
      <c r="AB860" s="77"/>
      <c r="AC860" s="77"/>
      <c r="AD860" s="77"/>
      <c r="AE860" s="77"/>
      <c r="AF860" s="77"/>
    </row>
    <row r="861">
      <c r="A861" s="85"/>
      <c r="B861" s="85"/>
      <c r="C861" s="85"/>
      <c r="D861" s="85"/>
      <c r="E861" s="85"/>
      <c r="F861" s="85"/>
      <c r="G861" s="86"/>
      <c r="H861" s="86"/>
      <c r="I861" s="86"/>
      <c r="J861" s="87"/>
      <c r="K861" s="88"/>
      <c r="L861" s="77"/>
      <c r="M861" s="77"/>
      <c r="N861" s="77"/>
      <c r="O861" s="77"/>
      <c r="P861" s="77"/>
      <c r="Q861" s="77"/>
      <c r="R861" s="77"/>
      <c r="S861" s="77"/>
      <c r="T861" s="77"/>
      <c r="U861" s="77"/>
      <c r="V861" s="77"/>
      <c r="W861" s="77"/>
      <c r="X861" s="77"/>
      <c r="Y861" s="77"/>
      <c r="Z861" s="77"/>
      <c r="AA861" s="77"/>
      <c r="AB861" s="77"/>
      <c r="AC861" s="77"/>
      <c r="AD861" s="77"/>
      <c r="AE861" s="77"/>
      <c r="AF861" s="77"/>
    </row>
    <row r="862">
      <c r="A862" s="85"/>
      <c r="B862" s="85"/>
      <c r="C862" s="85"/>
      <c r="D862" s="85"/>
      <c r="E862" s="85"/>
      <c r="F862" s="85"/>
      <c r="G862" s="86"/>
      <c r="H862" s="86"/>
      <c r="I862" s="86"/>
      <c r="J862" s="87"/>
      <c r="K862" s="88"/>
      <c r="L862" s="77"/>
      <c r="M862" s="77"/>
      <c r="N862" s="77"/>
      <c r="O862" s="77"/>
      <c r="P862" s="77"/>
      <c r="Q862" s="77"/>
      <c r="R862" s="77"/>
      <c r="S862" s="77"/>
      <c r="T862" s="77"/>
      <c r="U862" s="77"/>
      <c r="V862" s="77"/>
      <c r="W862" s="77"/>
      <c r="X862" s="77"/>
      <c r="Y862" s="77"/>
      <c r="Z862" s="77"/>
      <c r="AA862" s="77"/>
      <c r="AB862" s="77"/>
      <c r="AC862" s="77"/>
      <c r="AD862" s="77"/>
      <c r="AE862" s="77"/>
      <c r="AF862" s="77"/>
    </row>
    <row r="863">
      <c r="A863" s="85"/>
      <c r="B863" s="85"/>
      <c r="C863" s="85"/>
      <c r="D863" s="85"/>
      <c r="E863" s="85"/>
      <c r="F863" s="85"/>
      <c r="G863" s="86"/>
      <c r="H863" s="86"/>
      <c r="I863" s="86"/>
      <c r="J863" s="87"/>
      <c r="K863" s="88"/>
      <c r="L863" s="77"/>
      <c r="M863" s="77"/>
      <c r="N863" s="77"/>
      <c r="O863" s="77"/>
      <c r="P863" s="77"/>
      <c r="Q863" s="77"/>
      <c r="R863" s="77"/>
      <c r="S863" s="77"/>
      <c r="T863" s="77"/>
      <c r="U863" s="77"/>
      <c r="V863" s="77"/>
      <c r="W863" s="77"/>
      <c r="X863" s="77"/>
      <c r="Y863" s="77"/>
      <c r="Z863" s="77"/>
      <c r="AA863" s="77"/>
      <c r="AB863" s="77"/>
      <c r="AC863" s="77"/>
      <c r="AD863" s="77"/>
      <c r="AE863" s="77"/>
      <c r="AF863" s="77"/>
    </row>
    <row r="864">
      <c r="A864" s="85"/>
      <c r="B864" s="85"/>
      <c r="C864" s="85"/>
      <c r="D864" s="85"/>
      <c r="E864" s="85"/>
      <c r="F864" s="85"/>
      <c r="G864" s="86"/>
      <c r="H864" s="86"/>
      <c r="I864" s="86"/>
      <c r="J864" s="87"/>
      <c r="K864" s="88"/>
      <c r="L864" s="77"/>
      <c r="M864" s="77"/>
      <c r="N864" s="77"/>
      <c r="O864" s="77"/>
      <c r="P864" s="77"/>
      <c r="Q864" s="77"/>
      <c r="R864" s="77"/>
      <c r="S864" s="77"/>
      <c r="T864" s="77"/>
      <c r="U864" s="77"/>
      <c r="V864" s="77"/>
      <c r="W864" s="77"/>
      <c r="X864" s="77"/>
      <c r="Y864" s="77"/>
      <c r="Z864" s="77"/>
      <c r="AA864" s="77"/>
      <c r="AB864" s="77"/>
      <c r="AC864" s="77"/>
      <c r="AD864" s="77"/>
      <c r="AE864" s="77"/>
      <c r="AF864" s="77"/>
    </row>
    <row r="865">
      <c r="A865" s="85"/>
      <c r="B865" s="85"/>
      <c r="C865" s="85"/>
      <c r="D865" s="85"/>
      <c r="E865" s="85"/>
      <c r="F865" s="85"/>
      <c r="G865" s="86"/>
      <c r="H865" s="86"/>
      <c r="I865" s="86"/>
      <c r="J865" s="87"/>
      <c r="K865" s="88"/>
      <c r="L865" s="77"/>
      <c r="M865" s="77"/>
      <c r="N865" s="77"/>
      <c r="O865" s="77"/>
      <c r="P865" s="77"/>
      <c r="Q865" s="77"/>
      <c r="R865" s="77"/>
      <c r="S865" s="77"/>
      <c r="T865" s="77"/>
      <c r="U865" s="77"/>
      <c r="V865" s="77"/>
      <c r="W865" s="77"/>
      <c r="X865" s="77"/>
      <c r="Y865" s="77"/>
      <c r="Z865" s="77"/>
      <c r="AA865" s="77"/>
      <c r="AB865" s="77"/>
      <c r="AC865" s="77"/>
      <c r="AD865" s="77"/>
      <c r="AE865" s="77"/>
      <c r="AF865" s="77"/>
    </row>
    <row r="866">
      <c r="A866" s="85"/>
      <c r="B866" s="85"/>
      <c r="C866" s="85"/>
      <c r="D866" s="85"/>
      <c r="E866" s="85"/>
      <c r="F866" s="85"/>
      <c r="G866" s="86"/>
      <c r="H866" s="86"/>
      <c r="I866" s="86"/>
      <c r="J866" s="87"/>
      <c r="K866" s="88"/>
      <c r="L866" s="77"/>
      <c r="M866" s="77"/>
      <c r="N866" s="77"/>
      <c r="O866" s="77"/>
      <c r="P866" s="77"/>
      <c r="Q866" s="77"/>
      <c r="R866" s="77"/>
      <c r="S866" s="77"/>
      <c r="T866" s="77"/>
      <c r="U866" s="77"/>
      <c r="V866" s="77"/>
      <c r="W866" s="77"/>
      <c r="X866" s="77"/>
      <c r="Y866" s="77"/>
      <c r="Z866" s="77"/>
      <c r="AA866" s="77"/>
      <c r="AB866" s="77"/>
      <c r="AC866" s="77"/>
      <c r="AD866" s="77"/>
      <c r="AE866" s="77"/>
      <c r="AF866" s="77"/>
    </row>
    <row r="867">
      <c r="A867" s="85"/>
      <c r="B867" s="85"/>
      <c r="C867" s="85"/>
      <c r="D867" s="85"/>
      <c r="E867" s="85"/>
      <c r="F867" s="85"/>
      <c r="G867" s="86"/>
      <c r="H867" s="86"/>
      <c r="I867" s="86"/>
      <c r="J867" s="87"/>
      <c r="K867" s="88"/>
      <c r="L867" s="77"/>
      <c r="M867" s="77"/>
      <c r="N867" s="77"/>
      <c r="O867" s="77"/>
      <c r="P867" s="77"/>
      <c r="Q867" s="77"/>
      <c r="R867" s="77"/>
      <c r="S867" s="77"/>
      <c r="T867" s="77"/>
      <c r="U867" s="77"/>
      <c r="V867" s="77"/>
      <c r="W867" s="77"/>
      <c r="X867" s="77"/>
      <c r="Y867" s="77"/>
      <c r="Z867" s="77"/>
      <c r="AA867" s="77"/>
      <c r="AB867" s="77"/>
      <c r="AC867" s="77"/>
      <c r="AD867" s="77"/>
      <c r="AE867" s="77"/>
      <c r="AF867" s="77"/>
    </row>
    <row r="868">
      <c r="A868" s="85"/>
      <c r="B868" s="85"/>
      <c r="C868" s="85"/>
      <c r="D868" s="85"/>
      <c r="E868" s="85"/>
      <c r="F868" s="85"/>
      <c r="G868" s="86"/>
      <c r="H868" s="86"/>
      <c r="I868" s="86"/>
      <c r="J868" s="87"/>
      <c r="K868" s="88"/>
      <c r="L868" s="77"/>
      <c r="M868" s="77"/>
      <c r="N868" s="77"/>
      <c r="O868" s="77"/>
      <c r="P868" s="77"/>
      <c r="Q868" s="77"/>
      <c r="R868" s="77"/>
      <c r="S868" s="77"/>
      <c r="T868" s="77"/>
      <c r="U868" s="77"/>
      <c r="V868" s="77"/>
      <c r="W868" s="77"/>
      <c r="X868" s="77"/>
      <c r="Y868" s="77"/>
      <c r="Z868" s="77"/>
      <c r="AA868" s="77"/>
      <c r="AB868" s="77"/>
      <c r="AC868" s="77"/>
      <c r="AD868" s="77"/>
      <c r="AE868" s="77"/>
      <c r="AF868" s="77"/>
    </row>
    <row r="869">
      <c r="A869" s="85"/>
      <c r="B869" s="85"/>
      <c r="C869" s="85"/>
      <c r="D869" s="85"/>
      <c r="E869" s="85"/>
      <c r="F869" s="85"/>
      <c r="G869" s="86"/>
      <c r="H869" s="86"/>
      <c r="I869" s="86"/>
      <c r="J869" s="87"/>
      <c r="K869" s="88"/>
      <c r="L869" s="77"/>
      <c r="M869" s="77"/>
      <c r="N869" s="77"/>
      <c r="O869" s="77"/>
      <c r="P869" s="77"/>
      <c r="Q869" s="77"/>
      <c r="R869" s="77"/>
      <c r="S869" s="77"/>
      <c r="T869" s="77"/>
      <c r="U869" s="77"/>
      <c r="V869" s="77"/>
      <c r="W869" s="77"/>
      <c r="X869" s="77"/>
      <c r="Y869" s="77"/>
      <c r="Z869" s="77"/>
      <c r="AA869" s="77"/>
      <c r="AB869" s="77"/>
      <c r="AC869" s="77"/>
      <c r="AD869" s="77"/>
      <c r="AE869" s="77"/>
      <c r="AF869" s="77"/>
    </row>
    <row r="870">
      <c r="A870" s="85"/>
      <c r="B870" s="85"/>
      <c r="C870" s="85"/>
      <c r="D870" s="85"/>
      <c r="E870" s="85"/>
      <c r="F870" s="85"/>
      <c r="G870" s="86"/>
      <c r="H870" s="86"/>
      <c r="I870" s="86"/>
      <c r="J870" s="87"/>
      <c r="K870" s="88"/>
      <c r="L870" s="77"/>
      <c r="M870" s="77"/>
      <c r="N870" s="77"/>
      <c r="O870" s="77"/>
      <c r="P870" s="77"/>
      <c r="Q870" s="77"/>
      <c r="R870" s="77"/>
      <c r="S870" s="77"/>
      <c r="T870" s="77"/>
      <c r="U870" s="77"/>
      <c r="V870" s="77"/>
      <c r="W870" s="77"/>
      <c r="X870" s="77"/>
      <c r="Y870" s="77"/>
      <c r="Z870" s="77"/>
      <c r="AA870" s="77"/>
      <c r="AB870" s="77"/>
      <c r="AC870" s="77"/>
      <c r="AD870" s="77"/>
      <c r="AE870" s="77"/>
      <c r="AF870" s="77"/>
    </row>
    <row r="871">
      <c r="A871" s="85"/>
      <c r="B871" s="85"/>
      <c r="C871" s="85"/>
      <c r="D871" s="85"/>
      <c r="E871" s="85"/>
      <c r="F871" s="85"/>
      <c r="G871" s="86"/>
      <c r="H871" s="86"/>
      <c r="I871" s="86"/>
      <c r="J871" s="87"/>
      <c r="K871" s="88"/>
      <c r="L871" s="77"/>
      <c r="M871" s="77"/>
      <c r="N871" s="77"/>
      <c r="O871" s="77"/>
      <c r="P871" s="77"/>
      <c r="Q871" s="77"/>
      <c r="R871" s="77"/>
      <c r="S871" s="77"/>
      <c r="T871" s="77"/>
      <c r="U871" s="77"/>
      <c r="V871" s="77"/>
      <c r="W871" s="77"/>
      <c r="X871" s="77"/>
      <c r="Y871" s="77"/>
      <c r="Z871" s="77"/>
      <c r="AA871" s="77"/>
      <c r="AB871" s="77"/>
      <c r="AC871" s="77"/>
      <c r="AD871" s="77"/>
      <c r="AE871" s="77"/>
      <c r="AF871" s="77"/>
    </row>
    <row r="872">
      <c r="A872" s="85"/>
      <c r="B872" s="85"/>
      <c r="C872" s="85"/>
      <c r="D872" s="85"/>
      <c r="E872" s="85"/>
      <c r="F872" s="85"/>
      <c r="G872" s="86"/>
      <c r="H872" s="86"/>
      <c r="I872" s="86"/>
      <c r="J872" s="87"/>
      <c r="K872" s="88"/>
      <c r="L872" s="77"/>
      <c r="M872" s="77"/>
      <c r="N872" s="77"/>
      <c r="O872" s="77"/>
      <c r="P872" s="77"/>
      <c r="Q872" s="77"/>
      <c r="R872" s="77"/>
      <c r="S872" s="77"/>
      <c r="T872" s="77"/>
      <c r="U872" s="77"/>
      <c r="V872" s="77"/>
      <c r="W872" s="77"/>
      <c r="X872" s="77"/>
      <c r="Y872" s="77"/>
      <c r="Z872" s="77"/>
      <c r="AA872" s="77"/>
      <c r="AB872" s="77"/>
      <c r="AC872" s="77"/>
      <c r="AD872" s="77"/>
      <c r="AE872" s="77"/>
      <c r="AF872" s="77"/>
    </row>
    <row r="873">
      <c r="A873" s="85"/>
      <c r="B873" s="85"/>
      <c r="C873" s="85"/>
      <c r="D873" s="85"/>
      <c r="E873" s="85"/>
      <c r="F873" s="85"/>
      <c r="G873" s="86"/>
      <c r="H873" s="86"/>
      <c r="I873" s="86"/>
      <c r="J873" s="87"/>
      <c r="K873" s="88"/>
      <c r="L873" s="77"/>
      <c r="M873" s="77"/>
      <c r="N873" s="77"/>
      <c r="O873" s="77"/>
      <c r="P873" s="77"/>
      <c r="Q873" s="77"/>
      <c r="R873" s="77"/>
      <c r="S873" s="77"/>
      <c r="T873" s="77"/>
      <c r="U873" s="77"/>
      <c r="V873" s="77"/>
      <c r="W873" s="77"/>
      <c r="X873" s="77"/>
      <c r="Y873" s="77"/>
      <c r="Z873" s="77"/>
      <c r="AA873" s="77"/>
      <c r="AB873" s="77"/>
      <c r="AC873" s="77"/>
      <c r="AD873" s="77"/>
      <c r="AE873" s="77"/>
      <c r="AF873" s="77"/>
    </row>
    <row r="874">
      <c r="A874" s="85"/>
      <c r="B874" s="85"/>
      <c r="C874" s="85"/>
      <c r="D874" s="85"/>
      <c r="E874" s="85"/>
      <c r="F874" s="85"/>
      <c r="G874" s="86"/>
      <c r="H874" s="86"/>
      <c r="I874" s="86"/>
      <c r="J874" s="87"/>
      <c r="K874" s="88"/>
      <c r="L874" s="77"/>
      <c r="M874" s="77"/>
      <c r="N874" s="77"/>
      <c r="O874" s="77"/>
      <c r="P874" s="77"/>
      <c r="Q874" s="77"/>
      <c r="R874" s="77"/>
      <c r="S874" s="77"/>
      <c r="T874" s="77"/>
      <c r="U874" s="77"/>
      <c r="V874" s="77"/>
      <c r="W874" s="77"/>
      <c r="X874" s="77"/>
      <c r="Y874" s="77"/>
      <c r="Z874" s="77"/>
      <c r="AA874" s="77"/>
      <c r="AB874" s="77"/>
      <c r="AC874" s="77"/>
      <c r="AD874" s="77"/>
      <c r="AE874" s="77"/>
      <c r="AF874" s="77"/>
    </row>
    <row r="875">
      <c r="A875" s="85"/>
      <c r="B875" s="85"/>
      <c r="C875" s="85"/>
      <c r="D875" s="85"/>
      <c r="E875" s="85"/>
      <c r="F875" s="85"/>
      <c r="G875" s="86"/>
      <c r="H875" s="86"/>
      <c r="I875" s="86"/>
      <c r="J875" s="87"/>
      <c r="K875" s="88"/>
      <c r="L875" s="77"/>
      <c r="M875" s="77"/>
      <c r="N875" s="77"/>
      <c r="O875" s="77"/>
      <c r="P875" s="77"/>
      <c r="Q875" s="77"/>
      <c r="R875" s="77"/>
      <c r="S875" s="77"/>
      <c r="T875" s="77"/>
      <c r="U875" s="77"/>
      <c r="V875" s="77"/>
      <c r="W875" s="77"/>
      <c r="X875" s="77"/>
      <c r="Y875" s="77"/>
      <c r="Z875" s="77"/>
      <c r="AA875" s="77"/>
      <c r="AB875" s="77"/>
      <c r="AC875" s="77"/>
      <c r="AD875" s="77"/>
      <c r="AE875" s="77"/>
      <c r="AF875" s="77"/>
    </row>
    <row r="876">
      <c r="A876" s="85"/>
      <c r="B876" s="85"/>
      <c r="C876" s="85"/>
      <c r="D876" s="85"/>
      <c r="E876" s="85"/>
      <c r="F876" s="85"/>
      <c r="G876" s="86"/>
      <c r="H876" s="86"/>
      <c r="I876" s="86"/>
      <c r="J876" s="87"/>
      <c r="K876" s="88"/>
      <c r="L876" s="77"/>
      <c r="M876" s="77"/>
      <c r="N876" s="77"/>
      <c r="O876" s="77"/>
      <c r="P876" s="77"/>
      <c r="Q876" s="77"/>
      <c r="R876" s="77"/>
      <c r="S876" s="77"/>
      <c r="T876" s="77"/>
      <c r="U876" s="77"/>
      <c r="V876" s="77"/>
      <c r="W876" s="77"/>
      <c r="X876" s="77"/>
      <c r="Y876" s="77"/>
      <c r="Z876" s="77"/>
      <c r="AA876" s="77"/>
      <c r="AB876" s="77"/>
      <c r="AC876" s="77"/>
      <c r="AD876" s="77"/>
      <c r="AE876" s="77"/>
      <c r="AF876" s="77"/>
    </row>
    <row r="877">
      <c r="A877" s="85"/>
      <c r="B877" s="85"/>
      <c r="C877" s="85"/>
      <c r="D877" s="85"/>
      <c r="E877" s="85"/>
      <c r="F877" s="85"/>
      <c r="G877" s="86"/>
      <c r="H877" s="86"/>
      <c r="I877" s="86"/>
      <c r="J877" s="87"/>
      <c r="K877" s="88"/>
      <c r="L877" s="77"/>
      <c r="M877" s="77"/>
      <c r="N877" s="77"/>
      <c r="O877" s="77"/>
      <c r="P877" s="77"/>
      <c r="Q877" s="77"/>
      <c r="R877" s="77"/>
      <c r="S877" s="77"/>
      <c r="T877" s="77"/>
      <c r="U877" s="77"/>
      <c r="V877" s="77"/>
      <c r="W877" s="77"/>
      <c r="X877" s="77"/>
      <c r="Y877" s="77"/>
      <c r="Z877" s="77"/>
      <c r="AA877" s="77"/>
      <c r="AB877" s="77"/>
      <c r="AC877" s="77"/>
      <c r="AD877" s="77"/>
      <c r="AE877" s="77"/>
      <c r="AF877" s="77"/>
    </row>
    <row r="878">
      <c r="A878" s="85"/>
      <c r="B878" s="85"/>
      <c r="C878" s="85"/>
      <c r="D878" s="85"/>
      <c r="E878" s="85"/>
      <c r="F878" s="85"/>
      <c r="G878" s="86"/>
      <c r="H878" s="86"/>
      <c r="I878" s="86"/>
      <c r="J878" s="87"/>
      <c r="K878" s="88"/>
      <c r="L878" s="77"/>
      <c r="M878" s="77"/>
      <c r="N878" s="77"/>
      <c r="O878" s="77"/>
      <c r="P878" s="77"/>
      <c r="Q878" s="77"/>
      <c r="R878" s="77"/>
      <c r="S878" s="77"/>
      <c r="T878" s="77"/>
      <c r="U878" s="77"/>
      <c r="V878" s="77"/>
      <c r="W878" s="77"/>
      <c r="X878" s="77"/>
      <c r="Y878" s="77"/>
      <c r="Z878" s="77"/>
      <c r="AA878" s="77"/>
      <c r="AB878" s="77"/>
      <c r="AC878" s="77"/>
      <c r="AD878" s="77"/>
      <c r="AE878" s="77"/>
      <c r="AF878" s="77"/>
    </row>
    <row r="879">
      <c r="A879" s="85"/>
      <c r="B879" s="85"/>
      <c r="C879" s="85"/>
      <c r="D879" s="85"/>
      <c r="E879" s="85"/>
      <c r="F879" s="85"/>
      <c r="G879" s="86"/>
      <c r="H879" s="86"/>
      <c r="I879" s="86"/>
      <c r="J879" s="87"/>
      <c r="K879" s="88"/>
      <c r="L879" s="77"/>
      <c r="M879" s="77"/>
      <c r="N879" s="77"/>
      <c r="O879" s="77"/>
      <c r="P879" s="77"/>
      <c r="Q879" s="77"/>
      <c r="R879" s="77"/>
      <c r="S879" s="77"/>
      <c r="T879" s="77"/>
      <c r="U879" s="77"/>
      <c r="V879" s="77"/>
      <c r="W879" s="77"/>
      <c r="X879" s="77"/>
      <c r="Y879" s="77"/>
      <c r="Z879" s="77"/>
      <c r="AA879" s="77"/>
      <c r="AB879" s="77"/>
      <c r="AC879" s="77"/>
      <c r="AD879" s="77"/>
      <c r="AE879" s="77"/>
      <c r="AF879" s="77"/>
    </row>
    <row r="880">
      <c r="A880" s="85"/>
      <c r="B880" s="85"/>
      <c r="C880" s="85"/>
      <c r="D880" s="85"/>
      <c r="E880" s="85"/>
      <c r="F880" s="85"/>
      <c r="G880" s="86"/>
      <c r="H880" s="86"/>
      <c r="I880" s="86"/>
      <c r="J880" s="87"/>
      <c r="K880" s="88"/>
      <c r="L880" s="77"/>
      <c r="M880" s="77"/>
      <c r="N880" s="77"/>
      <c r="O880" s="77"/>
      <c r="P880" s="77"/>
      <c r="Q880" s="77"/>
      <c r="R880" s="77"/>
      <c r="S880" s="77"/>
      <c r="T880" s="77"/>
      <c r="U880" s="77"/>
      <c r="V880" s="77"/>
      <c r="W880" s="77"/>
      <c r="X880" s="77"/>
      <c r="Y880" s="77"/>
      <c r="Z880" s="77"/>
      <c r="AA880" s="77"/>
      <c r="AB880" s="77"/>
      <c r="AC880" s="77"/>
      <c r="AD880" s="77"/>
      <c r="AE880" s="77"/>
      <c r="AF880" s="77"/>
    </row>
    <row r="881">
      <c r="A881" s="85"/>
      <c r="B881" s="85"/>
      <c r="C881" s="85"/>
      <c r="D881" s="85"/>
      <c r="E881" s="85"/>
      <c r="F881" s="85"/>
      <c r="G881" s="86"/>
      <c r="H881" s="86"/>
      <c r="I881" s="86"/>
      <c r="J881" s="87"/>
      <c r="K881" s="88"/>
      <c r="L881" s="77"/>
      <c r="M881" s="77"/>
      <c r="N881" s="77"/>
      <c r="O881" s="77"/>
      <c r="P881" s="77"/>
      <c r="Q881" s="77"/>
      <c r="R881" s="77"/>
      <c r="S881" s="77"/>
      <c r="T881" s="77"/>
      <c r="U881" s="77"/>
      <c r="V881" s="77"/>
      <c r="W881" s="77"/>
      <c r="X881" s="77"/>
      <c r="Y881" s="77"/>
      <c r="Z881" s="77"/>
      <c r="AA881" s="77"/>
      <c r="AB881" s="77"/>
      <c r="AC881" s="77"/>
      <c r="AD881" s="77"/>
      <c r="AE881" s="77"/>
      <c r="AF881" s="77"/>
    </row>
    <row r="882">
      <c r="A882" s="85"/>
      <c r="B882" s="85"/>
      <c r="C882" s="85"/>
      <c r="D882" s="85"/>
      <c r="E882" s="85"/>
      <c r="F882" s="85"/>
      <c r="G882" s="86"/>
      <c r="H882" s="86"/>
      <c r="I882" s="86"/>
      <c r="J882" s="87"/>
      <c r="K882" s="88"/>
      <c r="L882" s="77"/>
      <c r="M882" s="77"/>
      <c r="N882" s="77"/>
      <c r="O882" s="77"/>
      <c r="P882" s="77"/>
      <c r="Q882" s="77"/>
      <c r="R882" s="77"/>
      <c r="S882" s="77"/>
      <c r="T882" s="77"/>
      <c r="U882" s="77"/>
      <c r="V882" s="77"/>
      <c r="W882" s="77"/>
      <c r="X882" s="77"/>
      <c r="Y882" s="77"/>
      <c r="Z882" s="77"/>
      <c r="AA882" s="77"/>
      <c r="AB882" s="77"/>
      <c r="AC882" s="77"/>
      <c r="AD882" s="77"/>
      <c r="AE882" s="77"/>
      <c r="AF882" s="77"/>
    </row>
    <row r="883">
      <c r="A883" s="85"/>
      <c r="B883" s="85"/>
      <c r="C883" s="85"/>
      <c r="D883" s="85"/>
      <c r="E883" s="85"/>
      <c r="F883" s="85"/>
      <c r="G883" s="86"/>
      <c r="H883" s="86"/>
      <c r="I883" s="86"/>
      <c r="J883" s="87"/>
      <c r="K883" s="88"/>
      <c r="L883" s="77"/>
      <c r="M883" s="77"/>
      <c r="N883" s="77"/>
      <c r="O883" s="77"/>
      <c r="P883" s="77"/>
      <c r="Q883" s="77"/>
      <c r="R883" s="77"/>
      <c r="S883" s="77"/>
      <c r="T883" s="77"/>
      <c r="U883" s="77"/>
      <c r="V883" s="77"/>
      <c r="W883" s="77"/>
      <c r="X883" s="77"/>
      <c r="Y883" s="77"/>
      <c r="Z883" s="77"/>
      <c r="AA883" s="77"/>
      <c r="AB883" s="77"/>
      <c r="AC883" s="77"/>
      <c r="AD883" s="77"/>
      <c r="AE883" s="77"/>
      <c r="AF883" s="77"/>
    </row>
    <row r="884">
      <c r="A884" s="85"/>
      <c r="B884" s="85"/>
      <c r="C884" s="85"/>
      <c r="D884" s="85"/>
      <c r="E884" s="85"/>
      <c r="F884" s="85"/>
      <c r="G884" s="86"/>
      <c r="H884" s="86"/>
      <c r="I884" s="86"/>
      <c r="J884" s="87"/>
      <c r="K884" s="88"/>
      <c r="L884" s="77"/>
      <c r="M884" s="77"/>
      <c r="N884" s="77"/>
      <c r="O884" s="77"/>
      <c r="P884" s="77"/>
      <c r="Q884" s="77"/>
      <c r="R884" s="77"/>
      <c r="S884" s="77"/>
      <c r="T884" s="77"/>
      <c r="U884" s="77"/>
      <c r="V884" s="77"/>
      <c r="W884" s="77"/>
      <c r="X884" s="77"/>
      <c r="Y884" s="77"/>
      <c r="Z884" s="77"/>
      <c r="AA884" s="77"/>
      <c r="AB884" s="77"/>
      <c r="AC884" s="77"/>
      <c r="AD884" s="77"/>
      <c r="AE884" s="77"/>
      <c r="AF884" s="77"/>
    </row>
    <row r="885">
      <c r="A885" s="85"/>
      <c r="B885" s="85"/>
      <c r="C885" s="85"/>
      <c r="D885" s="85"/>
      <c r="E885" s="85"/>
      <c r="F885" s="85"/>
      <c r="G885" s="86"/>
      <c r="H885" s="86"/>
      <c r="I885" s="86"/>
      <c r="J885" s="87"/>
      <c r="K885" s="88"/>
      <c r="L885" s="77"/>
      <c r="M885" s="77"/>
      <c r="N885" s="77"/>
      <c r="O885" s="77"/>
      <c r="P885" s="77"/>
      <c r="Q885" s="77"/>
      <c r="R885" s="77"/>
      <c r="S885" s="77"/>
      <c r="T885" s="77"/>
      <c r="U885" s="77"/>
      <c r="V885" s="77"/>
      <c r="W885" s="77"/>
      <c r="X885" s="77"/>
      <c r="Y885" s="77"/>
      <c r="Z885" s="77"/>
      <c r="AA885" s="77"/>
      <c r="AB885" s="77"/>
      <c r="AC885" s="77"/>
      <c r="AD885" s="77"/>
      <c r="AE885" s="77"/>
      <c r="AF885" s="77"/>
    </row>
    <row r="886">
      <c r="A886" s="85"/>
      <c r="B886" s="85"/>
      <c r="C886" s="85"/>
      <c r="D886" s="85"/>
      <c r="E886" s="85"/>
      <c r="F886" s="85"/>
      <c r="G886" s="86"/>
      <c r="H886" s="86"/>
      <c r="I886" s="86"/>
      <c r="J886" s="87"/>
      <c r="K886" s="88"/>
      <c r="L886" s="77"/>
      <c r="M886" s="77"/>
      <c r="N886" s="77"/>
      <c r="O886" s="77"/>
      <c r="P886" s="77"/>
      <c r="Q886" s="77"/>
      <c r="R886" s="77"/>
      <c r="S886" s="77"/>
      <c r="T886" s="77"/>
      <c r="U886" s="77"/>
      <c r="V886" s="77"/>
      <c r="W886" s="77"/>
      <c r="X886" s="77"/>
      <c r="Y886" s="77"/>
      <c r="Z886" s="77"/>
      <c r="AA886" s="77"/>
      <c r="AB886" s="77"/>
      <c r="AC886" s="77"/>
      <c r="AD886" s="77"/>
      <c r="AE886" s="77"/>
      <c r="AF886" s="77"/>
    </row>
    <row r="887">
      <c r="A887" s="85"/>
      <c r="B887" s="85"/>
      <c r="C887" s="85"/>
      <c r="D887" s="85"/>
      <c r="E887" s="85"/>
      <c r="F887" s="85"/>
      <c r="G887" s="86"/>
      <c r="H887" s="86"/>
      <c r="I887" s="86"/>
      <c r="J887" s="87"/>
      <c r="K887" s="88"/>
      <c r="L887" s="77"/>
      <c r="M887" s="77"/>
      <c r="N887" s="77"/>
      <c r="O887" s="77"/>
      <c r="P887" s="77"/>
      <c r="Q887" s="77"/>
      <c r="R887" s="77"/>
      <c r="S887" s="77"/>
      <c r="T887" s="77"/>
      <c r="U887" s="77"/>
      <c r="V887" s="77"/>
      <c r="W887" s="77"/>
      <c r="X887" s="77"/>
      <c r="Y887" s="77"/>
      <c r="Z887" s="77"/>
      <c r="AA887" s="77"/>
      <c r="AB887" s="77"/>
      <c r="AC887" s="77"/>
      <c r="AD887" s="77"/>
      <c r="AE887" s="77"/>
      <c r="AF887" s="77"/>
    </row>
    <row r="888">
      <c r="A888" s="85"/>
      <c r="B888" s="85"/>
      <c r="C888" s="85"/>
      <c r="D888" s="85"/>
      <c r="E888" s="85"/>
      <c r="F888" s="85"/>
      <c r="G888" s="86"/>
      <c r="H888" s="86"/>
      <c r="I888" s="86"/>
      <c r="J888" s="87"/>
      <c r="K888" s="88"/>
      <c r="L888" s="77"/>
      <c r="M888" s="77"/>
      <c r="N888" s="77"/>
      <c r="O888" s="77"/>
      <c r="P888" s="77"/>
      <c r="Q888" s="77"/>
      <c r="R888" s="77"/>
      <c r="S888" s="77"/>
      <c r="T888" s="77"/>
      <c r="U888" s="77"/>
      <c r="V888" s="77"/>
      <c r="W888" s="77"/>
      <c r="X888" s="77"/>
      <c r="Y888" s="77"/>
      <c r="Z888" s="77"/>
      <c r="AA888" s="77"/>
      <c r="AB888" s="77"/>
      <c r="AC888" s="77"/>
      <c r="AD888" s="77"/>
      <c r="AE888" s="77"/>
      <c r="AF888" s="77"/>
    </row>
    <row r="889">
      <c r="A889" s="85"/>
      <c r="B889" s="85"/>
      <c r="C889" s="85"/>
      <c r="D889" s="85"/>
      <c r="E889" s="85"/>
      <c r="F889" s="85"/>
      <c r="G889" s="86"/>
      <c r="H889" s="86"/>
      <c r="I889" s="86"/>
      <c r="J889" s="87"/>
      <c r="K889" s="88"/>
      <c r="L889" s="77"/>
      <c r="M889" s="77"/>
      <c r="N889" s="77"/>
      <c r="O889" s="77"/>
      <c r="P889" s="77"/>
      <c r="Q889" s="77"/>
      <c r="R889" s="77"/>
      <c r="S889" s="77"/>
      <c r="T889" s="77"/>
      <c r="U889" s="77"/>
      <c r="V889" s="77"/>
      <c r="W889" s="77"/>
      <c r="X889" s="77"/>
      <c r="Y889" s="77"/>
      <c r="Z889" s="77"/>
      <c r="AA889" s="77"/>
      <c r="AB889" s="77"/>
      <c r="AC889" s="77"/>
      <c r="AD889" s="77"/>
      <c r="AE889" s="77"/>
      <c r="AF889" s="77"/>
    </row>
    <row r="890">
      <c r="A890" s="85"/>
      <c r="B890" s="85"/>
      <c r="C890" s="85"/>
      <c r="D890" s="85"/>
      <c r="E890" s="85"/>
      <c r="F890" s="85"/>
      <c r="G890" s="86"/>
      <c r="H890" s="86"/>
      <c r="I890" s="86"/>
      <c r="J890" s="87"/>
      <c r="K890" s="88"/>
      <c r="L890" s="77"/>
      <c r="M890" s="77"/>
      <c r="N890" s="77"/>
      <c r="O890" s="77"/>
      <c r="P890" s="77"/>
      <c r="Q890" s="77"/>
      <c r="R890" s="77"/>
      <c r="S890" s="77"/>
      <c r="T890" s="77"/>
      <c r="U890" s="77"/>
      <c r="V890" s="77"/>
      <c r="W890" s="77"/>
      <c r="X890" s="77"/>
      <c r="Y890" s="77"/>
      <c r="Z890" s="77"/>
      <c r="AA890" s="77"/>
      <c r="AB890" s="77"/>
      <c r="AC890" s="77"/>
      <c r="AD890" s="77"/>
      <c r="AE890" s="77"/>
      <c r="AF890" s="77"/>
    </row>
    <row r="891">
      <c r="A891" s="85"/>
      <c r="B891" s="85"/>
      <c r="C891" s="85"/>
      <c r="D891" s="85"/>
      <c r="E891" s="85"/>
      <c r="F891" s="85"/>
      <c r="G891" s="86"/>
      <c r="H891" s="86"/>
      <c r="I891" s="86"/>
      <c r="J891" s="87"/>
      <c r="K891" s="88"/>
      <c r="L891" s="77"/>
      <c r="M891" s="77"/>
      <c r="N891" s="77"/>
      <c r="O891" s="77"/>
      <c r="P891" s="77"/>
      <c r="Q891" s="77"/>
      <c r="R891" s="77"/>
      <c r="S891" s="77"/>
      <c r="T891" s="77"/>
      <c r="U891" s="77"/>
      <c r="V891" s="77"/>
      <c r="W891" s="77"/>
      <c r="X891" s="77"/>
      <c r="Y891" s="77"/>
      <c r="Z891" s="77"/>
      <c r="AA891" s="77"/>
      <c r="AB891" s="77"/>
      <c r="AC891" s="77"/>
      <c r="AD891" s="77"/>
      <c r="AE891" s="77"/>
      <c r="AF891" s="77"/>
    </row>
    <row r="892">
      <c r="A892" s="85"/>
      <c r="B892" s="85"/>
      <c r="C892" s="85"/>
      <c r="D892" s="85"/>
      <c r="E892" s="85"/>
      <c r="F892" s="85"/>
      <c r="G892" s="86"/>
      <c r="H892" s="86"/>
      <c r="I892" s="86"/>
      <c r="J892" s="87"/>
      <c r="K892" s="88"/>
      <c r="L892" s="77"/>
      <c r="M892" s="77"/>
      <c r="N892" s="77"/>
      <c r="O892" s="77"/>
      <c r="P892" s="77"/>
      <c r="Q892" s="77"/>
      <c r="R892" s="77"/>
      <c r="S892" s="77"/>
      <c r="T892" s="77"/>
      <c r="U892" s="77"/>
      <c r="V892" s="77"/>
      <c r="W892" s="77"/>
      <c r="X892" s="77"/>
      <c r="Y892" s="77"/>
      <c r="Z892" s="77"/>
      <c r="AA892" s="77"/>
      <c r="AB892" s="77"/>
      <c r="AC892" s="77"/>
      <c r="AD892" s="77"/>
      <c r="AE892" s="77"/>
      <c r="AF892" s="77"/>
    </row>
    <row r="893">
      <c r="A893" s="85"/>
      <c r="B893" s="85"/>
      <c r="C893" s="85"/>
      <c r="D893" s="85"/>
      <c r="E893" s="85"/>
      <c r="F893" s="85"/>
      <c r="G893" s="86"/>
      <c r="H893" s="86"/>
      <c r="I893" s="86"/>
      <c r="J893" s="87"/>
      <c r="K893" s="88"/>
      <c r="L893" s="77"/>
      <c r="M893" s="77"/>
      <c r="N893" s="77"/>
      <c r="O893" s="77"/>
      <c r="P893" s="77"/>
      <c r="Q893" s="77"/>
      <c r="R893" s="77"/>
      <c r="S893" s="77"/>
      <c r="T893" s="77"/>
      <c r="U893" s="77"/>
      <c r="V893" s="77"/>
      <c r="W893" s="77"/>
      <c r="X893" s="77"/>
      <c r="Y893" s="77"/>
      <c r="Z893" s="77"/>
      <c r="AA893" s="77"/>
      <c r="AB893" s="77"/>
      <c r="AC893" s="77"/>
      <c r="AD893" s="77"/>
      <c r="AE893" s="77"/>
      <c r="AF893" s="77"/>
    </row>
    <row r="894">
      <c r="A894" s="85"/>
      <c r="B894" s="85"/>
      <c r="C894" s="85"/>
      <c r="D894" s="85"/>
      <c r="E894" s="85"/>
      <c r="F894" s="85"/>
      <c r="G894" s="86"/>
      <c r="H894" s="86"/>
      <c r="I894" s="86"/>
      <c r="J894" s="87"/>
      <c r="K894" s="88"/>
      <c r="L894" s="77"/>
      <c r="M894" s="77"/>
      <c r="N894" s="77"/>
      <c r="O894" s="77"/>
      <c r="P894" s="77"/>
      <c r="Q894" s="77"/>
      <c r="R894" s="77"/>
      <c r="S894" s="77"/>
      <c r="T894" s="77"/>
      <c r="U894" s="77"/>
      <c r="V894" s="77"/>
      <c r="W894" s="77"/>
      <c r="X894" s="77"/>
      <c r="Y894" s="77"/>
      <c r="Z894" s="77"/>
      <c r="AA894" s="77"/>
      <c r="AB894" s="77"/>
      <c r="AC894" s="77"/>
      <c r="AD894" s="77"/>
      <c r="AE894" s="77"/>
      <c r="AF894" s="77"/>
    </row>
    <row r="895">
      <c r="A895" s="85"/>
      <c r="B895" s="85"/>
      <c r="C895" s="85"/>
      <c r="D895" s="85"/>
      <c r="E895" s="85"/>
      <c r="F895" s="85"/>
      <c r="G895" s="86"/>
      <c r="H895" s="86"/>
      <c r="I895" s="86"/>
      <c r="J895" s="87"/>
      <c r="K895" s="88"/>
      <c r="L895" s="77"/>
      <c r="M895" s="77"/>
      <c r="N895" s="77"/>
      <c r="O895" s="77"/>
      <c r="P895" s="77"/>
      <c r="Q895" s="77"/>
      <c r="R895" s="77"/>
      <c r="S895" s="77"/>
      <c r="T895" s="77"/>
      <c r="U895" s="77"/>
      <c r="V895" s="77"/>
      <c r="W895" s="77"/>
      <c r="X895" s="77"/>
      <c r="Y895" s="77"/>
      <c r="Z895" s="77"/>
      <c r="AA895" s="77"/>
      <c r="AB895" s="77"/>
      <c r="AC895" s="77"/>
      <c r="AD895" s="77"/>
      <c r="AE895" s="77"/>
      <c r="AF895" s="77"/>
    </row>
    <row r="896">
      <c r="A896" s="85"/>
      <c r="B896" s="85"/>
      <c r="C896" s="85"/>
      <c r="D896" s="85"/>
      <c r="E896" s="85"/>
      <c r="F896" s="85"/>
      <c r="G896" s="86"/>
      <c r="H896" s="86"/>
      <c r="I896" s="86"/>
      <c r="J896" s="87"/>
      <c r="K896" s="88"/>
      <c r="L896" s="77"/>
      <c r="M896" s="77"/>
      <c r="N896" s="77"/>
      <c r="O896" s="77"/>
      <c r="P896" s="77"/>
      <c r="Q896" s="77"/>
      <c r="R896" s="77"/>
      <c r="S896" s="77"/>
      <c r="T896" s="77"/>
      <c r="U896" s="77"/>
      <c r="V896" s="77"/>
      <c r="W896" s="77"/>
      <c r="X896" s="77"/>
      <c r="Y896" s="77"/>
      <c r="Z896" s="77"/>
      <c r="AA896" s="77"/>
      <c r="AB896" s="77"/>
      <c r="AC896" s="77"/>
      <c r="AD896" s="77"/>
      <c r="AE896" s="77"/>
      <c r="AF896" s="77"/>
    </row>
    <row r="897">
      <c r="A897" s="85"/>
      <c r="B897" s="85"/>
      <c r="C897" s="85"/>
      <c r="D897" s="85"/>
      <c r="E897" s="85"/>
      <c r="F897" s="85"/>
      <c r="G897" s="86"/>
      <c r="H897" s="86"/>
      <c r="I897" s="86"/>
      <c r="J897" s="87"/>
      <c r="K897" s="88"/>
      <c r="L897" s="77"/>
      <c r="M897" s="77"/>
      <c r="N897" s="77"/>
      <c r="O897" s="77"/>
      <c r="P897" s="77"/>
      <c r="Q897" s="77"/>
      <c r="R897" s="77"/>
      <c r="S897" s="77"/>
      <c r="T897" s="77"/>
      <c r="U897" s="77"/>
      <c r="V897" s="77"/>
      <c r="W897" s="77"/>
      <c r="X897" s="77"/>
      <c r="Y897" s="77"/>
      <c r="Z897" s="77"/>
      <c r="AA897" s="77"/>
      <c r="AB897" s="77"/>
      <c r="AC897" s="77"/>
      <c r="AD897" s="77"/>
      <c r="AE897" s="77"/>
      <c r="AF897" s="77"/>
    </row>
    <row r="898">
      <c r="A898" s="85"/>
      <c r="B898" s="85"/>
      <c r="C898" s="85"/>
      <c r="D898" s="85"/>
      <c r="E898" s="85"/>
      <c r="F898" s="85"/>
      <c r="G898" s="86"/>
      <c r="H898" s="86"/>
      <c r="I898" s="86"/>
      <c r="J898" s="87"/>
      <c r="K898" s="88"/>
      <c r="L898" s="77"/>
      <c r="M898" s="77"/>
      <c r="N898" s="77"/>
      <c r="O898" s="77"/>
      <c r="P898" s="77"/>
      <c r="Q898" s="77"/>
      <c r="R898" s="77"/>
      <c r="S898" s="77"/>
      <c r="T898" s="77"/>
      <c r="U898" s="77"/>
      <c r="V898" s="77"/>
      <c r="W898" s="77"/>
      <c r="X898" s="77"/>
      <c r="Y898" s="77"/>
      <c r="Z898" s="77"/>
      <c r="AA898" s="77"/>
      <c r="AB898" s="77"/>
      <c r="AC898" s="77"/>
      <c r="AD898" s="77"/>
      <c r="AE898" s="77"/>
      <c r="AF898" s="77"/>
    </row>
    <row r="899">
      <c r="A899" s="85"/>
      <c r="B899" s="85"/>
      <c r="C899" s="85"/>
      <c r="D899" s="85"/>
      <c r="E899" s="85"/>
      <c r="F899" s="85"/>
      <c r="G899" s="86"/>
      <c r="H899" s="86"/>
      <c r="I899" s="86"/>
      <c r="J899" s="87"/>
      <c r="K899" s="88"/>
      <c r="L899" s="77"/>
      <c r="M899" s="77"/>
      <c r="N899" s="77"/>
      <c r="O899" s="77"/>
      <c r="P899" s="77"/>
      <c r="Q899" s="77"/>
      <c r="R899" s="77"/>
      <c r="S899" s="77"/>
      <c r="T899" s="77"/>
      <c r="U899" s="77"/>
      <c r="V899" s="77"/>
      <c r="W899" s="77"/>
      <c r="X899" s="77"/>
      <c r="Y899" s="77"/>
      <c r="Z899" s="77"/>
      <c r="AA899" s="77"/>
      <c r="AB899" s="77"/>
      <c r="AC899" s="77"/>
      <c r="AD899" s="77"/>
      <c r="AE899" s="77"/>
      <c r="AF899" s="77"/>
    </row>
    <row r="900">
      <c r="A900" s="85"/>
      <c r="B900" s="85"/>
      <c r="C900" s="85"/>
      <c r="D900" s="85"/>
      <c r="E900" s="85"/>
      <c r="F900" s="85"/>
      <c r="G900" s="86"/>
      <c r="H900" s="86"/>
      <c r="I900" s="86"/>
      <c r="J900" s="87"/>
      <c r="K900" s="88"/>
      <c r="L900" s="77"/>
      <c r="M900" s="77"/>
      <c r="N900" s="77"/>
      <c r="O900" s="77"/>
      <c r="P900" s="77"/>
      <c r="Q900" s="77"/>
      <c r="R900" s="77"/>
      <c r="S900" s="77"/>
      <c r="T900" s="77"/>
      <c r="U900" s="77"/>
      <c r="V900" s="77"/>
      <c r="W900" s="77"/>
      <c r="X900" s="77"/>
      <c r="Y900" s="77"/>
      <c r="Z900" s="77"/>
      <c r="AA900" s="77"/>
      <c r="AB900" s="77"/>
      <c r="AC900" s="77"/>
      <c r="AD900" s="77"/>
      <c r="AE900" s="77"/>
      <c r="AF900" s="77"/>
    </row>
    <row r="901">
      <c r="A901" s="85"/>
      <c r="B901" s="85"/>
      <c r="C901" s="85"/>
      <c r="D901" s="85"/>
      <c r="E901" s="85"/>
      <c r="F901" s="85"/>
      <c r="G901" s="86"/>
      <c r="H901" s="86"/>
      <c r="I901" s="86"/>
      <c r="J901" s="87"/>
      <c r="K901" s="88"/>
      <c r="L901" s="77"/>
      <c r="M901" s="77"/>
      <c r="N901" s="77"/>
      <c r="O901" s="77"/>
      <c r="P901" s="77"/>
      <c r="Q901" s="77"/>
      <c r="R901" s="77"/>
      <c r="S901" s="77"/>
      <c r="T901" s="77"/>
      <c r="U901" s="77"/>
      <c r="V901" s="77"/>
      <c r="W901" s="77"/>
      <c r="X901" s="77"/>
      <c r="Y901" s="77"/>
      <c r="Z901" s="77"/>
      <c r="AA901" s="77"/>
      <c r="AB901" s="77"/>
      <c r="AC901" s="77"/>
      <c r="AD901" s="77"/>
      <c r="AE901" s="77"/>
      <c r="AF901" s="77"/>
    </row>
    <row r="902">
      <c r="A902" s="85"/>
      <c r="B902" s="85"/>
      <c r="C902" s="85"/>
      <c r="D902" s="85"/>
      <c r="E902" s="85"/>
      <c r="F902" s="85"/>
      <c r="G902" s="86"/>
      <c r="H902" s="86"/>
      <c r="I902" s="86"/>
      <c r="J902" s="87"/>
      <c r="K902" s="88"/>
      <c r="L902" s="77"/>
      <c r="M902" s="77"/>
      <c r="N902" s="77"/>
      <c r="O902" s="77"/>
      <c r="P902" s="77"/>
      <c r="Q902" s="77"/>
      <c r="R902" s="77"/>
      <c r="S902" s="77"/>
      <c r="T902" s="77"/>
      <c r="U902" s="77"/>
      <c r="V902" s="77"/>
      <c r="W902" s="77"/>
      <c r="X902" s="77"/>
      <c r="Y902" s="77"/>
      <c r="Z902" s="77"/>
      <c r="AA902" s="77"/>
      <c r="AB902" s="77"/>
      <c r="AC902" s="77"/>
      <c r="AD902" s="77"/>
      <c r="AE902" s="77"/>
      <c r="AF902" s="77"/>
    </row>
    <row r="903">
      <c r="A903" s="85"/>
      <c r="B903" s="85"/>
      <c r="C903" s="85"/>
      <c r="D903" s="85"/>
      <c r="E903" s="85"/>
      <c r="F903" s="85"/>
      <c r="G903" s="86"/>
      <c r="H903" s="86"/>
      <c r="I903" s="86"/>
      <c r="J903" s="87"/>
      <c r="K903" s="88"/>
      <c r="L903" s="77"/>
      <c r="M903" s="77"/>
      <c r="N903" s="77"/>
      <c r="O903" s="77"/>
      <c r="P903" s="77"/>
      <c r="Q903" s="77"/>
      <c r="R903" s="77"/>
      <c r="S903" s="77"/>
      <c r="T903" s="77"/>
      <c r="U903" s="77"/>
      <c r="V903" s="77"/>
      <c r="W903" s="77"/>
      <c r="X903" s="77"/>
      <c r="Y903" s="77"/>
      <c r="Z903" s="77"/>
      <c r="AA903" s="77"/>
      <c r="AB903" s="77"/>
      <c r="AC903" s="77"/>
      <c r="AD903" s="77"/>
      <c r="AE903" s="77"/>
      <c r="AF903" s="77"/>
    </row>
    <row r="904">
      <c r="A904" s="85"/>
      <c r="B904" s="85"/>
      <c r="C904" s="85"/>
      <c r="D904" s="85"/>
      <c r="E904" s="85"/>
      <c r="F904" s="85"/>
      <c r="G904" s="86"/>
      <c r="H904" s="86"/>
      <c r="I904" s="86"/>
      <c r="J904" s="87"/>
      <c r="K904" s="88"/>
      <c r="L904" s="77"/>
      <c r="M904" s="77"/>
      <c r="N904" s="77"/>
      <c r="O904" s="77"/>
      <c r="P904" s="77"/>
      <c r="Q904" s="77"/>
      <c r="R904" s="77"/>
      <c r="S904" s="77"/>
      <c r="T904" s="77"/>
      <c r="U904" s="77"/>
      <c r="V904" s="77"/>
      <c r="W904" s="77"/>
      <c r="X904" s="77"/>
      <c r="Y904" s="77"/>
      <c r="Z904" s="77"/>
      <c r="AA904" s="77"/>
      <c r="AB904" s="77"/>
      <c r="AC904" s="77"/>
      <c r="AD904" s="77"/>
      <c r="AE904" s="77"/>
      <c r="AF904" s="77"/>
    </row>
    <row r="905">
      <c r="A905" s="85"/>
      <c r="B905" s="85"/>
      <c r="C905" s="85"/>
      <c r="D905" s="85"/>
      <c r="E905" s="85"/>
      <c r="F905" s="85"/>
      <c r="G905" s="86"/>
      <c r="H905" s="86"/>
      <c r="I905" s="86"/>
      <c r="J905" s="87"/>
      <c r="K905" s="88"/>
      <c r="L905" s="77"/>
      <c r="M905" s="77"/>
      <c r="N905" s="77"/>
      <c r="O905" s="77"/>
      <c r="P905" s="77"/>
      <c r="Q905" s="77"/>
      <c r="R905" s="77"/>
      <c r="S905" s="77"/>
      <c r="T905" s="77"/>
      <c r="U905" s="77"/>
      <c r="V905" s="77"/>
      <c r="W905" s="77"/>
      <c r="X905" s="77"/>
      <c r="Y905" s="77"/>
      <c r="Z905" s="77"/>
      <c r="AA905" s="77"/>
      <c r="AB905" s="77"/>
      <c r="AC905" s="77"/>
      <c r="AD905" s="77"/>
      <c r="AE905" s="77"/>
      <c r="AF905" s="77"/>
    </row>
    <row r="906">
      <c r="A906" s="85"/>
      <c r="B906" s="85"/>
      <c r="C906" s="85"/>
      <c r="D906" s="85"/>
      <c r="E906" s="85"/>
      <c r="F906" s="85"/>
      <c r="G906" s="86"/>
      <c r="H906" s="86"/>
      <c r="I906" s="86"/>
      <c r="J906" s="87"/>
      <c r="K906" s="88"/>
      <c r="L906" s="77"/>
      <c r="M906" s="77"/>
      <c r="N906" s="77"/>
      <c r="O906" s="77"/>
      <c r="P906" s="77"/>
      <c r="Q906" s="77"/>
      <c r="R906" s="77"/>
      <c r="S906" s="77"/>
      <c r="T906" s="77"/>
      <c r="U906" s="77"/>
      <c r="V906" s="77"/>
      <c r="W906" s="77"/>
      <c r="X906" s="77"/>
      <c r="Y906" s="77"/>
      <c r="Z906" s="77"/>
      <c r="AA906" s="77"/>
      <c r="AB906" s="77"/>
      <c r="AC906" s="77"/>
      <c r="AD906" s="77"/>
      <c r="AE906" s="77"/>
      <c r="AF906" s="77"/>
    </row>
    <row r="907">
      <c r="A907" s="85"/>
      <c r="B907" s="85"/>
      <c r="C907" s="85"/>
      <c r="D907" s="85"/>
      <c r="E907" s="85"/>
      <c r="F907" s="85"/>
      <c r="G907" s="86"/>
      <c r="H907" s="86"/>
      <c r="I907" s="86"/>
      <c r="J907" s="87"/>
      <c r="K907" s="88"/>
      <c r="L907" s="77"/>
      <c r="M907" s="77"/>
      <c r="N907" s="77"/>
      <c r="O907" s="77"/>
      <c r="P907" s="77"/>
      <c r="Q907" s="77"/>
      <c r="R907" s="77"/>
      <c r="S907" s="77"/>
      <c r="T907" s="77"/>
      <c r="U907" s="77"/>
      <c r="V907" s="77"/>
      <c r="W907" s="77"/>
      <c r="X907" s="77"/>
      <c r="Y907" s="77"/>
      <c r="Z907" s="77"/>
      <c r="AA907" s="77"/>
      <c r="AB907" s="77"/>
      <c r="AC907" s="77"/>
      <c r="AD907" s="77"/>
      <c r="AE907" s="77"/>
      <c r="AF907" s="77"/>
    </row>
    <row r="908">
      <c r="A908" s="85"/>
      <c r="B908" s="85"/>
      <c r="C908" s="85"/>
      <c r="D908" s="85"/>
      <c r="E908" s="85"/>
      <c r="F908" s="85"/>
      <c r="G908" s="86"/>
      <c r="H908" s="86"/>
      <c r="I908" s="86"/>
      <c r="J908" s="87"/>
      <c r="K908" s="88"/>
      <c r="L908" s="77"/>
      <c r="M908" s="77"/>
      <c r="N908" s="77"/>
      <c r="O908" s="77"/>
      <c r="P908" s="77"/>
      <c r="Q908" s="77"/>
      <c r="R908" s="77"/>
      <c r="S908" s="77"/>
      <c r="T908" s="77"/>
      <c r="U908" s="77"/>
      <c r="V908" s="77"/>
      <c r="W908" s="77"/>
      <c r="X908" s="77"/>
      <c r="Y908" s="77"/>
      <c r="Z908" s="77"/>
      <c r="AA908" s="77"/>
      <c r="AB908" s="77"/>
      <c r="AC908" s="77"/>
      <c r="AD908" s="77"/>
      <c r="AE908" s="77"/>
      <c r="AF908" s="77"/>
    </row>
    <row r="909">
      <c r="A909" s="85"/>
      <c r="B909" s="85"/>
      <c r="C909" s="85"/>
      <c r="D909" s="85"/>
      <c r="E909" s="85"/>
      <c r="F909" s="85"/>
      <c r="G909" s="86"/>
      <c r="H909" s="86"/>
      <c r="I909" s="86"/>
      <c r="J909" s="87"/>
      <c r="K909" s="88"/>
      <c r="L909" s="77"/>
      <c r="M909" s="77"/>
      <c r="N909" s="77"/>
      <c r="O909" s="77"/>
      <c r="P909" s="77"/>
      <c r="Q909" s="77"/>
      <c r="R909" s="77"/>
      <c r="S909" s="77"/>
      <c r="T909" s="77"/>
      <c r="U909" s="77"/>
      <c r="V909" s="77"/>
      <c r="W909" s="77"/>
      <c r="X909" s="77"/>
      <c r="Y909" s="77"/>
      <c r="Z909" s="77"/>
      <c r="AA909" s="77"/>
      <c r="AB909" s="77"/>
      <c r="AC909" s="77"/>
      <c r="AD909" s="77"/>
      <c r="AE909" s="77"/>
      <c r="AF909" s="77"/>
    </row>
    <row r="910">
      <c r="A910" s="85"/>
      <c r="B910" s="85"/>
      <c r="C910" s="85"/>
      <c r="D910" s="85"/>
      <c r="E910" s="85"/>
      <c r="F910" s="85"/>
      <c r="G910" s="86"/>
      <c r="H910" s="86"/>
      <c r="I910" s="86"/>
      <c r="J910" s="87"/>
      <c r="K910" s="88"/>
      <c r="L910" s="77"/>
      <c r="M910" s="77"/>
      <c r="N910" s="77"/>
      <c r="O910" s="77"/>
      <c r="P910" s="77"/>
      <c r="Q910" s="77"/>
      <c r="R910" s="77"/>
      <c r="S910" s="77"/>
      <c r="T910" s="77"/>
      <c r="U910" s="77"/>
      <c r="V910" s="77"/>
      <c r="W910" s="77"/>
      <c r="X910" s="77"/>
      <c r="Y910" s="77"/>
      <c r="Z910" s="77"/>
      <c r="AA910" s="77"/>
      <c r="AB910" s="77"/>
      <c r="AC910" s="77"/>
      <c r="AD910" s="77"/>
      <c r="AE910" s="77"/>
      <c r="AF910" s="77"/>
    </row>
    <row r="911">
      <c r="A911" s="85"/>
      <c r="B911" s="85"/>
      <c r="C911" s="85"/>
      <c r="D911" s="85"/>
      <c r="E911" s="85"/>
      <c r="F911" s="85"/>
      <c r="G911" s="86"/>
      <c r="H911" s="86"/>
      <c r="I911" s="86"/>
      <c r="J911" s="87"/>
      <c r="K911" s="88"/>
      <c r="L911" s="77"/>
      <c r="M911" s="77"/>
      <c r="N911" s="77"/>
      <c r="O911" s="77"/>
      <c r="P911" s="77"/>
      <c r="Q911" s="77"/>
      <c r="R911" s="77"/>
      <c r="S911" s="77"/>
      <c r="T911" s="77"/>
      <c r="U911" s="77"/>
      <c r="V911" s="77"/>
      <c r="W911" s="77"/>
      <c r="X911" s="77"/>
      <c r="Y911" s="77"/>
      <c r="Z911" s="77"/>
      <c r="AA911" s="77"/>
      <c r="AB911" s="77"/>
      <c r="AC911" s="77"/>
      <c r="AD911" s="77"/>
      <c r="AE911" s="77"/>
      <c r="AF911" s="77"/>
    </row>
    <row r="912">
      <c r="A912" s="85"/>
      <c r="B912" s="85"/>
      <c r="C912" s="85"/>
      <c r="D912" s="85"/>
      <c r="E912" s="85"/>
      <c r="F912" s="85"/>
      <c r="G912" s="86"/>
      <c r="H912" s="86"/>
      <c r="I912" s="86"/>
      <c r="J912" s="87"/>
      <c r="K912" s="88"/>
      <c r="L912" s="77"/>
      <c r="M912" s="77"/>
      <c r="N912" s="77"/>
      <c r="O912" s="77"/>
      <c r="P912" s="77"/>
      <c r="Q912" s="77"/>
      <c r="R912" s="77"/>
      <c r="S912" s="77"/>
      <c r="T912" s="77"/>
      <c r="U912" s="77"/>
      <c r="V912" s="77"/>
      <c r="W912" s="77"/>
      <c r="X912" s="77"/>
      <c r="Y912" s="77"/>
      <c r="Z912" s="77"/>
      <c r="AA912" s="77"/>
      <c r="AB912" s="77"/>
      <c r="AC912" s="77"/>
      <c r="AD912" s="77"/>
      <c r="AE912" s="77"/>
      <c r="AF912" s="77"/>
    </row>
    <row r="913">
      <c r="A913" s="85"/>
      <c r="B913" s="85"/>
      <c r="C913" s="85"/>
      <c r="D913" s="85"/>
      <c r="E913" s="85"/>
      <c r="F913" s="85"/>
      <c r="G913" s="86"/>
      <c r="H913" s="86"/>
      <c r="I913" s="86"/>
      <c r="J913" s="87"/>
      <c r="K913" s="88"/>
      <c r="L913" s="77"/>
      <c r="M913" s="77"/>
      <c r="N913" s="77"/>
      <c r="O913" s="77"/>
      <c r="P913" s="77"/>
      <c r="Q913" s="77"/>
      <c r="R913" s="77"/>
      <c r="S913" s="77"/>
      <c r="T913" s="77"/>
      <c r="U913" s="77"/>
      <c r="V913" s="77"/>
      <c r="W913" s="77"/>
      <c r="X913" s="77"/>
      <c r="Y913" s="77"/>
      <c r="Z913" s="77"/>
      <c r="AA913" s="77"/>
      <c r="AB913" s="77"/>
      <c r="AC913" s="77"/>
      <c r="AD913" s="77"/>
      <c r="AE913" s="77"/>
      <c r="AF913" s="77"/>
    </row>
    <row r="914">
      <c r="A914" s="85"/>
      <c r="B914" s="85"/>
      <c r="C914" s="85"/>
      <c r="D914" s="85"/>
      <c r="E914" s="85"/>
      <c r="F914" s="85"/>
      <c r="G914" s="86"/>
      <c r="H914" s="86"/>
      <c r="I914" s="86"/>
      <c r="J914" s="87"/>
      <c r="K914" s="88"/>
      <c r="L914" s="77"/>
      <c r="M914" s="77"/>
      <c r="N914" s="77"/>
      <c r="O914" s="77"/>
      <c r="P914" s="77"/>
      <c r="Q914" s="77"/>
      <c r="R914" s="77"/>
      <c r="S914" s="77"/>
      <c r="T914" s="77"/>
      <c r="U914" s="77"/>
      <c r="V914" s="77"/>
      <c r="W914" s="77"/>
      <c r="X914" s="77"/>
      <c r="Y914" s="77"/>
      <c r="Z914" s="77"/>
      <c r="AA914" s="77"/>
      <c r="AB914" s="77"/>
      <c r="AC914" s="77"/>
      <c r="AD914" s="77"/>
      <c r="AE914" s="77"/>
      <c r="AF914" s="77"/>
    </row>
    <row r="915">
      <c r="A915" s="85"/>
      <c r="B915" s="85"/>
      <c r="C915" s="85"/>
      <c r="D915" s="85"/>
      <c r="E915" s="85"/>
      <c r="F915" s="85"/>
      <c r="G915" s="86"/>
      <c r="H915" s="86"/>
      <c r="I915" s="86"/>
      <c r="J915" s="87"/>
      <c r="K915" s="88"/>
      <c r="L915" s="77"/>
      <c r="M915" s="77"/>
      <c r="N915" s="77"/>
      <c r="O915" s="77"/>
      <c r="P915" s="77"/>
      <c r="Q915" s="77"/>
      <c r="R915" s="77"/>
      <c r="S915" s="77"/>
      <c r="T915" s="77"/>
      <c r="U915" s="77"/>
      <c r="V915" s="77"/>
      <c r="W915" s="77"/>
      <c r="X915" s="77"/>
      <c r="Y915" s="77"/>
      <c r="Z915" s="77"/>
      <c r="AA915" s="77"/>
      <c r="AB915" s="77"/>
      <c r="AC915" s="77"/>
      <c r="AD915" s="77"/>
      <c r="AE915" s="77"/>
      <c r="AF915" s="77"/>
    </row>
    <row r="916">
      <c r="A916" s="85"/>
      <c r="B916" s="85"/>
      <c r="C916" s="85"/>
      <c r="D916" s="85"/>
      <c r="E916" s="85"/>
      <c r="F916" s="85"/>
      <c r="G916" s="86"/>
      <c r="H916" s="86"/>
      <c r="I916" s="86"/>
      <c r="J916" s="87"/>
      <c r="K916" s="88"/>
      <c r="L916" s="77"/>
      <c r="M916" s="77"/>
      <c r="N916" s="77"/>
      <c r="O916" s="77"/>
      <c r="P916" s="77"/>
      <c r="Q916" s="77"/>
      <c r="R916" s="77"/>
      <c r="S916" s="77"/>
      <c r="T916" s="77"/>
      <c r="U916" s="77"/>
      <c r="V916" s="77"/>
      <c r="W916" s="77"/>
      <c r="X916" s="77"/>
      <c r="Y916" s="77"/>
      <c r="Z916" s="77"/>
      <c r="AA916" s="77"/>
      <c r="AB916" s="77"/>
      <c r="AC916" s="77"/>
      <c r="AD916" s="77"/>
      <c r="AE916" s="77"/>
      <c r="AF916" s="77"/>
    </row>
    <row r="917">
      <c r="A917" s="85"/>
      <c r="B917" s="85"/>
      <c r="C917" s="85"/>
      <c r="D917" s="85"/>
      <c r="E917" s="85"/>
      <c r="F917" s="85"/>
      <c r="G917" s="86"/>
      <c r="H917" s="86"/>
      <c r="I917" s="86"/>
      <c r="J917" s="87"/>
      <c r="K917" s="88"/>
      <c r="L917" s="77"/>
      <c r="M917" s="77"/>
      <c r="N917" s="77"/>
      <c r="O917" s="77"/>
      <c r="P917" s="77"/>
      <c r="Q917" s="77"/>
      <c r="R917" s="77"/>
      <c r="S917" s="77"/>
      <c r="T917" s="77"/>
      <c r="U917" s="77"/>
      <c r="V917" s="77"/>
      <c r="W917" s="77"/>
      <c r="X917" s="77"/>
      <c r="Y917" s="77"/>
      <c r="Z917" s="77"/>
      <c r="AA917" s="77"/>
      <c r="AB917" s="77"/>
      <c r="AC917" s="77"/>
      <c r="AD917" s="77"/>
      <c r="AE917" s="77"/>
      <c r="AF917" s="77"/>
    </row>
    <row r="918">
      <c r="A918" s="85"/>
      <c r="B918" s="85"/>
      <c r="C918" s="85"/>
      <c r="D918" s="85"/>
      <c r="E918" s="85"/>
      <c r="F918" s="85"/>
      <c r="G918" s="86"/>
      <c r="H918" s="86"/>
      <c r="I918" s="86"/>
      <c r="J918" s="87"/>
      <c r="K918" s="88"/>
      <c r="L918" s="77"/>
      <c r="M918" s="77"/>
      <c r="N918" s="77"/>
      <c r="O918" s="77"/>
      <c r="P918" s="77"/>
      <c r="Q918" s="77"/>
      <c r="R918" s="77"/>
      <c r="S918" s="77"/>
      <c r="T918" s="77"/>
      <c r="U918" s="77"/>
      <c r="V918" s="77"/>
      <c r="W918" s="77"/>
      <c r="X918" s="77"/>
      <c r="Y918" s="77"/>
      <c r="Z918" s="77"/>
      <c r="AA918" s="77"/>
      <c r="AB918" s="77"/>
      <c r="AC918" s="77"/>
      <c r="AD918" s="77"/>
      <c r="AE918" s="77"/>
      <c r="AF918" s="77"/>
    </row>
    <row r="919">
      <c r="A919" s="85"/>
      <c r="B919" s="85"/>
      <c r="C919" s="85"/>
      <c r="D919" s="85"/>
      <c r="E919" s="85"/>
      <c r="F919" s="85"/>
      <c r="G919" s="86"/>
      <c r="H919" s="86"/>
      <c r="I919" s="86"/>
      <c r="J919" s="87"/>
      <c r="K919" s="88"/>
      <c r="L919" s="77"/>
      <c r="M919" s="77"/>
      <c r="N919" s="77"/>
      <c r="O919" s="77"/>
      <c r="P919" s="77"/>
      <c r="Q919" s="77"/>
      <c r="R919" s="77"/>
      <c r="S919" s="77"/>
      <c r="T919" s="77"/>
      <c r="U919" s="77"/>
      <c r="V919" s="77"/>
      <c r="W919" s="77"/>
      <c r="X919" s="77"/>
      <c r="Y919" s="77"/>
      <c r="Z919" s="77"/>
      <c r="AA919" s="77"/>
      <c r="AB919" s="77"/>
      <c r="AC919" s="77"/>
      <c r="AD919" s="77"/>
      <c r="AE919" s="77"/>
      <c r="AF919" s="77"/>
    </row>
    <row r="920">
      <c r="A920" s="85"/>
      <c r="B920" s="85"/>
      <c r="C920" s="85"/>
      <c r="D920" s="85"/>
      <c r="E920" s="85"/>
      <c r="F920" s="85"/>
      <c r="G920" s="86"/>
      <c r="H920" s="86"/>
      <c r="I920" s="86"/>
      <c r="J920" s="87"/>
      <c r="K920" s="88"/>
      <c r="L920" s="77"/>
      <c r="M920" s="77"/>
      <c r="N920" s="77"/>
      <c r="O920" s="77"/>
      <c r="P920" s="77"/>
      <c r="Q920" s="77"/>
      <c r="R920" s="77"/>
      <c r="S920" s="77"/>
      <c r="T920" s="77"/>
      <c r="U920" s="77"/>
      <c r="V920" s="77"/>
      <c r="W920" s="77"/>
      <c r="X920" s="77"/>
      <c r="Y920" s="77"/>
      <c r="Z920" s="77"/>
      <c r="AA920" s="77"/>
      <c r="AB920" s="77"/>
      <c r="AC920" s="77"/>
      <c r="AD920" s="77"/>
      <c r="AE920" s="77"/>
      <c r="AF920" s="77"/>
    </row>
    <row r="921">
      <c r="A921" s="85"/>
      <c r="B921" s="85"/>
      <c r="C921" s="85"/>
      <c r="D921" s="85"/>
      <c r="E921" s="85"/>
      <c r="F921" s="85"/>
      <c r="G921" s="86"/>
      <c r="H921" s="86"/>
      <c r="I921" s="86"/>
      <c r="J921" s="87"/>
      <c r="K921" s="88"/>
      <c r="L921" s="77"/>
      <c r="M921" s="77"/>
      <c r="N921" s="77"/>
      <c r="O921" s="77"/>
      <c r="P921" s="77"/>
      <c r="Q921" s="77"/>
      <c r="R921" s="77"/>
      <c r="S921" s="77"/>
      <c r="T921" s="77"/>
      <c r="U921" s="77"/>
      <c r="V921" s="77"/>
      <c r="W921" s="77"/>
      <c r="X921" s="77"/>
      <c r="Y921" s="77"/>
      <c r="Z921" s="77"/>
      <c r="AA921" s="77"/>
      <c r="AB921" s="77"/>
      <c r="AC921" s="77"/>
      <c r="AD921" s="77"/>
      <c r="AE921" s="77"/>
      <c r="AF921" s="77"/>
    </row>
    <row r="922">
      <c r="A922" s="85"/>
      <c r="B922" s="85"/>
      <c r="C922" s="85"/>
      <c r="D922" s="85"/>
      <c r="E922" s="85"/>
      <c r="F922" s="85"/>
      <c r="G922" s="86"/>
      <c r="H922" s="86"/>
      <c r="I922" s="86"/>
      <c r="J922" s="87"/>
      <c r="K922" s="88"/>
      <c r="L922" s="77"/>
      <c r="M922" s="77"/>
      <c r="N922" s="77"/>
      <c r="O922" s="77"/>
      <c r="P922" s="77"/>
      <c r="Q922" s="77"/>
      <c r="R922" s="77"/>
      <c r="S922" s="77"/>
      <c r="T922" s="77"/>
      <c r="U922" s="77"/>
      <c r="V922" s="77"/>
      <c r="W922" s="77"/>
      <c r="X922" s="77"/>
      <c r="Y922" s="77"/>
      <c r="Z922" s="77"/>
      <c r="AA922" s="77"/>
      <c r="AB922" s="77"/>
      <c r="AC922" s="77"/>
      <c r="AD922" s="77"/>
      <c r="AE922" s="77"/>
      <c r="AF922" s="77"/>
    </row>
    <row r="923">
      <c r="A923" s="85"/>
      <c r="B923" s="85"/>
      <c r="C923" s="85"/>
      <c r="D923" s="85"/>
      <c r="E923" s="85"/>
      <c r="F923" s="85"/>
      <c r="G923" s="86"/>
      <c r="H923" s="86"/>
      <c r="I923" s="86"/>
      <c r="J923" s="87"/>
      <c r="K923" s="88"/>
      <c r="L923" s="77"/>
      <c r="M923" s="77"/>
      <c r="N923" s="77"/>
      <c r="O923" s="77"/>
      <c r="P923" s="77"/>
      <c r="Q923" s="77"/>
      <c r="R923" s="77"/>
      <c r="S923" s="77"/>
      <c r="T923" s="77"/>
      <c r="U923" s="77"/>
      <c r="V923" s="77"/>
      <c r="W923" s="77"/>
      <c r="X923" s="77"/>
      <c r="Y923" s="77"/>
      <c r="Z923" s="77"/>
      <c r="AA923" s="77"/>
      <c r="AB923" s="77"/>
      <c r="AC923" s="77"/>
      <c r="AD923" s="77"/>
      <c r="AE923" s="77"/>
      <c r="AF923" s="77"/>
    </row>
    <row r="924">
      <c r="A924" s="85"/>
      <c r="B924" s="85"/>
      <c r="C924" s="85"/>
      <c r="D924" s="85"/>
      <c r="E924" s="85"/>
      <c r="F924" s="85"/>
      <c r="G924" s="86"/>
      <c r="H924" s="86"/>
      <c r="I924" s="86"/>
      <c r="J924" s="87"/>
      <c r="K924" s="88"/>
      <c r="L924" s="77"/>
      <c r="M924" s="77"/>
      <c r="N924" s="77"/>
      <c r="O924" s="77"/>
      <c r="P924" s="77"/>
      <c r="Q924" s="77"/>
      <c r="R924" s="77"/>
      <c r="S924" s="77"/>
      <c r="T924" s="77"/>
      <c r="U924" s="77"/>
      <c r="V924" s="77"/>
      <c r="W924" s="77"/>
      <c r="X924" s="77"/>
      <c r="Y924" s="77"/>
      <c r="Z924" s="77"/>
      <c r="AA924" s="77"/>
      <c r="AB924" s="77"/>
      <c r="AC924" s="77"/>
      <c r="AD924" s="77"/>
      <c r="AE924" s="77"/>
      <c r="AF924" s="77"/>
    </row>
    <row r="925">
      <c r="A925" s="85"/>
      <c r="B925" s="85"/>
      <c r="C925" s="85"/>
      <c r="D925" s="85"/>
      <c r="E925" s="85"/>
      <c r="F925" s="85"/>
      <c r="G925" s="86"/>
      <c r="H925" s="86"/>
      <c r="I925" s="86"/>
      <c r="J925" s="87"/>
      <c r="K925" s="88"/>
      <c r="L925" s="77"/>
      <c r="M925" s="77"/>
      <c r="N925" s="77"/>
      <c r="O925" s="77"/>
      <c r="P925" s="77"/>
      <c r="Q925" s="77"/>
      <c r="R925" s="77"/>
      <c r="S925" s="77"/>
      <c r="T925" s="77"/>
      <c r="U925" s="77"/>
      <c r="V925" s="77"/>
      <c r="W925" s="77"/>
      <c r="X925" s="77"/>
      <c r="Y925" s="77"/>
      <c r="Z925" s="77"/>
      <c r="AA925" s="77"/>
      <c r="AB925" s="77"/>
      <c r="AC925" s="77"/>
      <c r="AD925" s="77"/>
      <c r="AE925" s="77"/>
      <c r="AF925" s="77"/>
    </row>
    <row r="926">
      <c r="A926" s="85"/>
      <c r="B926" s="85"/>
      <c r="C926" s="85"/>
      <c r="D926" s="85"/>
      <c r="E926" s="85"/>
      <c r="F926" s="85"/>
      <c r="G926" s="86"/>
      <c r="H926" s="86"/>
      <c r="I926" s="86"/>
      <c r="J926" s="87"/>
      <c r="K926" s="88"/>
      <c r="L926" s="77"/>
      <c r="M926" s="77"/>
      <c r="N926" s="77"/>
      <c r="O926" s="77"/>
      <c r="P926" s="77"/>
      <c r="Q926" s="77"/>
      <c r="R926" s="77"/>
      <c r="S926" s="77"/>
      <c r="T926" s="77"/>
      <c r="U926" s="77"/>
      <c r="V926" s="77"/>
      <c r="W926" s="77"/>
      <c r="X926" s="77"/>
      <c r="Y926" s="77"/>
      <c r="Z926" s="77"/>
      <c r="AA926" s="77"/>
      <c r="AB926" s="77"/>
      <c r="AC926" s="77"/>
      <c r="AD926" s="77"/>
      <c r="AE926" s="77"/>
      <c r="AF926" s="77"/>
    </row>
    <row r="927">
      <c r="A927" s="85"/>
      <c r="B927" s="85"/>
      <c r="C927" s="85"/>
      <c r="D927" s="85"/>
      <c r="E927" s="85"/>
      <c r="F927" s="85"/>
      <c r="G927" s="86"/>
      <c r="H927" s="86"/>
      <c r="I927" s="86"/>
      <c r="J927" s="87"/>
      <c r="K927" s="88"/>
      <c r="L927" s="77"/>
      <c r="M927" s="77"/>
      <c r="N927" s="77"/>
      <c r="O927" s="77"/>
      <c r="P927" s="77"/>
      <c r="Q927" s="77"/>
      <c r="R927" s="77"/>
      <c r="S927" s="77"/>
      <c r="T927" s="77"/>
      <c r="U927" s="77"/>
      <c r="V927" s="77"/>
      <c r="W927" s="77"/>
      <c r="X927" s="77"/>
      <c r="Y927" s="77"/>
      <c r="Z927" s="77"/>
      <c r="AA927" s="77"/>
      <c r="AB927" s="77"/>
      <c r="AC927" s="77"/>
      <c r="AD927" s="77"/>
      <c r="AE927" s="77"/>
      <c r="AF927" s="77"/>
    </row>
    <row r="928">
      <c r="A928" s="85"/>
      <c r="B928" s="85"/>
      <c r="C928" s="85"/>
      <c r="D928" s="85"/>
      <c r="E928" s="85"/>
      <c r="F928" s="85"/>
      <c r="G928" s="86"/>
      <c r="H928" s="86"/>
      <c r="I928" s="86"/>
      <c r="J928" s="87"/>
      <c r="K928" s="88"/>
      <c r="L928" s="77"/>
      <c r="M928" s="77"/>
      <c r="N928" s="77"/>
      <c r="O928" s="77"/>
      <c r="P928" s="77"/>
      <c r="Q928" s="77"/>
      <c r="R928" s="77"/>
      <c r="S928" s="77"/>
      <c r="T928" s="77"/>
      <c r="U928" s="77"/>
      <c r="V928" s="77"/>
      <c r="W928" s="77"/>
      <c r="X928" s="77"/>
      <c r="Y928" s="77"/>
      <c r="Z928" s="77"/>
      <c r="AA928" s="77"/>
      <c r="AB928" s="77"/>
      <c r="AC928" s="77"/>
      <c r="AD928" s="77"/>
      <c r="AE928" s="77"/>
      <c r="AF928" s="77"/>
    </row>
    <row r="929">
      <c r="A929" s="85"/>
      <c r="B929" s="85"/>
      <c r="C929" s="85"/>
      <c r="D929" s="85"/>
      <c r="E929" s="85"/>
      <c r="F929" s="85"/>
      <c r="G929" s="86"/>
      <c r="H929" s="86"/>
      <c r="I929" s="86"/>
      <c r="J929" s="87"/>
      <c r="K929" s="88"/>
      <c r="L929" s="77"/>
      <c r="M929" s="77"/>
      <c r="N929" s="77"/>
      <c r="O929" s="77"/>
      <c r="P929" s="77"/>
      <c r="Q929" s="77"/>
      <c r="R929" s="77"/>
      <c r="S929" s="77"/>
      <c r="T929" s="77"/>
      <c r="U929" s="77"/>
      <c r="V929" s="77"/>
      <c r="W929" s="77"/>
      <c r="X929" s="77"/>
      <c r="Y929" s="77"/>
      <c r="Z929" s="77"/>
      <c r="AA929" s="77"/>
      <c r="AB929" s="77"/>
      <c r="AC929" s="77"/>
      <c r="AD929" s="77"/>
      <c r="AE929" s="77"/>
      <c r="AF929" s="77"/>
    </row>
    <row r="930">
      <c r="A930" s="85"/>
      <c r="B930" s="85"/>
      <c r="C930" s="85"/>
      <c r="D930" s="85"/>
      <c r="E930" s="85"/>
      <c r="F930" s="85"/>
      <c r="G930" s="86"/>
      <c r="H930" s="86"/>
      <c r="I930" s="86"/>
      <c r="J930" s="87"/>
      <c r="K930" s="88"/>
      <c r="L930" s="77"/>
      <c r="M930" s="77"/>
      <c r="N930" s="77"/>
      <c r="O930" s="77"/>
      <c r="P930" s="77"/>
      <c r="Q930" s="77"/>
      <c r="R930" s="77"/>
      <c r="S930" s="77"/>
      <c r="T930" s="77"/>
      <c r="U930" s="77"/>
      <c r="V930" s="77"/>
      <c r="W930" s="77"/>
      <c r="X930" s="77"/>
      <c r="Y930" s="77"/>
      <c r="Z930" s="77"/>
      <c r="AA930" s="77"/>
      <c r="AB930" s="77"/>
      <c r="AC930" s="77"/>
      <c r="AD930" s="77"/>
      <c r="AE930" s="77"/>
      <c r="AF930" s="77"/>
    </row>
    <row r="931">
      <c r="A931" s="85"/>
      <c r="B931" s="85"/>
      <c r="C931" s="85"/>
      <c r="D931" s="85"/>
      <c r="E931" s="85"/>
      <c r="F931" s="85"/>
      <c r="G931" s="86"/>
      <c r="H931" s="86"/>
      <c r="I931" s="86"/>
      <c r="J931" s="87"/>
      <c r="K931" s="88"/>
      <c r="L931" s="77"/>
      <c r="M931" s="77"/>
      <c r="N931" s="77"/>
      <c r="O931" s="77"/>
      <c r="P931" s="77"/>
      <c r="Q931" s="77"/>
      <c r="R931" s="77"/>
      <c r="S931" s="77"/>
      <c r="T931" s="77"/>
      <c r="U931" s="77"/>
      <c r="V931" s="77"/>
      <c r="W931" s="77"/>
      <c r="X931" s="77"/>
      <c r="Y931" s="77"/>
      <c r="Z931" s="77"/>
      <c r="AA931" s="77"/>
      <c r="AB931" s="77"/>
      <c r="AC931" s="77"/>
      <c r="AD931" s="77"/>
      <c r="AE931" s="77"/>
      <c r="AF931" s="77"/>
    </row>
    <row r="932">
      <c r="A932" s="85"/>
      <c r="B932" s="85"/>
      <c r="C932" s="85"/>
      <c r="D932" s="85"/>
      <c r="E932" s="85"/>
      <c r="F932" s="85"/>
      <c r="G932" s="86"/>
      <c r="H932" s="86"/>
      <c r="I932" s="86"/>
      <c r="J932" s="87"/>
      <c r="K932" s="88"/>
      <c r="L932" s="77"/>
      <c r="M932" s="77"/>
      <c r="N932" s="77"/>
      <c r="O932" s="77"/>
      <c r="P932" s="77"/>
      <c r="Q932" s="77"/>
      <c r="R932" s="77"/>
      <c r="S932" s="77"/>
      <c r="T932" s="77"/>
      <c r="U932" s="77"/>
      <c r="V932" s="77"/>
      <c r="W932" s="77"/>
      <c r="X932" s="77"/>
      <c r="Y932" s="77"/>
      <c r="Z932" s="77"/>
      <c r="AA932" s="77"/>
      <c r="AB932" s="77"/>
      <c r="AC932" s="77"/>
      <c r="AD932" s="77"/>
      <c r="AE932" s="77"/>
      <c r="AF932" s="77"/>
    </row>
    <row r="933">
      <c r="A933" s="85"/>
      <c r="B933" s="85"/>
      <c r="C933" s="85"/>
      <c r="D933" s="85"/>
      <c r="E933" s="85"/>
      <c r="F933" s="85"/>
      <c r="G933" s="86"/>
      <c r="H933" s="86"/>
      <c r="I933" s="86"/>
      <c r="J933" s="87"/>
      <c r="K933" s="88"/>
      <c r="L933" s="77"/>
      <c r="M933" s="77"/>
      <c r="N933" s="77"/>
      <c r="O933" s="77"/>
      <c r="P933" s="77"/>
      <c r="Q933" s="77"/>
      <c r="R933" s="77"/>
      <c r="S933" s="77"/>
      <c r="T933" s="77"/>
      <c r="U933" s="77"/>
      <c r="V933" s="77"/>
      <c r="W933" s="77"/>
      <c r="X933" s="77"/>
      <c r="Y933" s="77"/>
      <c r="Z933" s="77"/>
      <c r="AA933" s="77"/>
      <c r="AB933" s="77"/>
      <c r="AC933" s="77"/>
      <c r="AD933" s="77"/>
      <c r="AE933" s="77"/>
      <c r="AF933" s="77"/>
    </row>
    <row r="934">
      <c r="A934" s="85"/>
      <c r="B934" s="85"/>
      <c r="C934" s="85"/>
      <c r="D934" s="85"/>
      <c r="E934" s="85"/>
      <c r="F934" s="85"/>
      <c r="G934" s="86"/>
      <c r="H934" s="86"/>
      <c r="I934" s="86"/>
      <c r="J934" s="87"/>
      <c r="K934" s="88"/>
      <c r="L934" s="77"/>
      <c r="M934" s="77"/>
      <c r="N934" s="77"/>
      <c r="O934" s="77"/>
      <c r="P934" s="77"/>
      <c r="Q934" s="77"/>
      <c r="R934" s="77"/>
      <c r="S934" s="77"/>
      <c r="T934" s="77"/>
      <c r="U934" s="77"/>
      <c r="V934" s="77"/>
      <c r="W934" s="77"/>
      <c r="X934" s="77"/>
      <c r="Y934" s="77"/>
      <c r="Z934" s="77"/>
      <c r="AA934" s="77"/>
      <c r="AB934" s="77"/>
      <c r="AC934" s="77"/>
      <c r="AD934" s="77"/>
      <c r="AE934" s="77"/>
      <c r="AF934" s="77"/>
    </row>
    <row r="935">
      <c r="A935" s="85"/>
      <c r="B935" s="85"/>
      <c r="C935" s="85"/>
      <c r="D935" s="85"/>
      <c r="E935" s="85"/>
      <c r="F935" s="85"/>
      <c r="G935" s="86"/>
      <c r="H935" s="86"/>
      <c r="I935" s="86"/>
      <c r="J935" s="87"/>
      <c r="K935" s="88"/>
      <c r="L935" s="77"/>
      <c r="M935" s="77"/>
      <c r="N935" s="77"/>
      <c r="O935" s="77"/>
      <c r="P935" s="77"/>
      <c r="Q935" s="77"/>
      <c r="R935" s="77"/>
      <c r="S935" s="77"/>
      <c r="T935" s="77"/>
      <c r="U935" s="77"/>
      <c r="V935" s="77"/>
      <c r="W935" s="77"/>
      <c r="X935" s="77"/>
      <c r="Y935" s="77"/>
      <c r="Z935" s="77"/>
      <c r="AA935" s="77"/>
      <c r="AB935" s="77"/>
      <c r="AC935" s="77"/>
      <c r="AD935" s="77"/>
      <c r="AE935" s="77"/>
      <c r="AF935" s="77"/>
    </row>
    <row r="936">
      <c r="A936" s="85"/>
      <c r="B936" s="85"/>
      <c r="C936" s="85"/>
      <c r="D936" s="85"/>
      <c r="E936" s="85"/>
      <c r="F936" s="85"/>
      <c r="G936" s="86"/>
      <c r="H936" s="86"/>
      <c r="I936" s="86"/>
      <c r="J936" s="87"/>
      <c r="K936" s="88"/>
      <c r="L936" s="77"/>
      <c r="M936" s="77"/>
      <c r="N936" s="77"/>
      <c r="O936" s="77"/>
      <c r="P936" s="77"/>
      <c r="Q936" s="77"/>
      <c r="R936" s="77"/>
      <c r="S936" s="77"/>
      <c r="T936" s="77"/>
      <c r="U936" s="77"/>
      <c r="V936" s="77"/>
      <c r="W936" s="77"/>
      <c r="X936" s="77"/>
      <c r="Y936" s="77"/>
      <c r="Z936" s="77"/>
      <c r="AA936" s="77"/>
      <c r="AB936" s="77"/>
      <c r="AC936" s="77"/>
      <c r="AD936" s="77"/>
      <c r="AE936" s="77"/>
      <c r="AF936" s="77"/>
    </row>
    <row r="937">
      <c r="A937" s="85"/>
      <c r="B937" s="85"/>
      <c r="C937" s="85"/>
      <c r="D937" s="85"/>
      <c r="E937" s="85"/>
      <c r="F937" s="85"/>
      <c r="G937" s="86"/>
      <c r="H937" s="86"/>
      <c r="I937" s="86"/>
      <c r="J937" s="87"/>
      <c r="K937" s="88"/>
      <c r="L937" s="77"/>
      <c r="M937" s="77"/>
      <c r="N937" s="77"/>
      <c r="O937" s="77"/>
      <c r="P937" s="77"/>
      <c r="Q937" s="77"/>
      <c r="R937" s="77"/>
      <c r="S937" s="77"/>
      <c r="T937" s="77"/>
      <c r="U937" s="77"/>
      <c r="V937" s="77"/>
      <c r="W937" s="77"/>
      <c r="X937" s="77"/>
      <c r="Y937" s="77"/>
      <c r="Z937" s="77"/>
      <c r="AA937" s="77"/>
      <c r="AB937" s="77"/>
      <c r="AC937" s="77"/>
      <c r="AD937" s="77"/>
      <c r="AE937" s="77"/>
      <c r="AF937" s="77"/>
    </row>
    <row r="938">
      <c r="A938" s="85"/>
      <c r="B938" s="85"/>
      <c r="C938" s="85"/>
      <c r="D938" s="85"/>
      <c r="E938" s="85"/>
      <c r="F938" s="85"/>
      <c r="G938" s="86"/>
      <c r="H938" s="86"/>
      <c r="I938" s="86"/>
      <c r="J938" s="87"/>
      <c r="K938" s="88"/>
      <c r="L938" s="77"/>
      <c r="M938" s="77"/>
      <c r="N938" s="77"/>
      <c r="O938" s="77"/>
      <c r="P938" s="77"/>
      <c r="Q938" s="77"/>
      <c r="R938" s="77"/>
      <c r="S938" s="77"/>
      <c r="T938" s="77"/>
      <c r="U938" s="77"/>
      <c r="V938" s="77"/>
      <c r="W938" s="77"/>
      <c r="X938" s="77"/>
      <c r="Y938" s="77"/>
      <c r="Z938" s="77"/>
      <c r="AA938" s="77"/>
      <c r="AB938" s="77"/>
      <c r="AC938" s="77"/>
      <c r="AD938" s="77"/>
      <c r="AE938" s="77"/>
      <c r="AF938" s="77"/>
    </row>
    <row r="939">
      <c r="A939" s="85"/>
      <c r="B939" s="85"/>
      <c r="C939" s="85"/>
      <c r="D939" s="85"/>
      <c r="E939" s="85"/>
      <c r="F939" s="85"/>
      <c r="G939" s="86"/>
      <c r="H939" s="86"/>
      <c r="I939" s="86"/>
      <c r="J939" s="87"/>
      <c r="K939" s="88"/>
      <c r="L939" s="77"/>
      <c r="M939" s="77"/>
      <c r="N939" s="77"/>
      <c r="O939" s="77"/>
      <c r="P939" s="77"/>
      <c r="Q939" s="77"/>
      <c r="R939" s="77"/>
      <c r="S939" s="77"/>
      <c r="T939" s="77"/>
      <c r="U939" s="77"/>
      <c r="V939" s="77"/>
      <c r="W939" s="77"/>
      <c r="X939" s="77"/>
      <c r="Y939" s="77"/>
      <c r="Z939" s="77"/>
      <c r="AA939" s="77"/>
      <c r="AB939" s="77"/>
      <c r="AC939" s="77"/>
      <c r="AD939" s="77"/>
      <c r="AE939" s="77"/>
      <c r="AF939" s="77"/>
    </row>
    <row r="940">
      <c r="A940" s="85"/>
      <c r="B940" s="85"/>
      <c r="C940" s="85"/>
      <c r="D940" s="85"/>
      <c r="E940" s="85"/>
      <c r="F940" s="85"/>
      <c r="G940" s="86"/>
      <c r="H940" s="86"/>
      <c r="I940" s="86"/>
      <c r="J940" s="87"/>
      <c r="K940" s="88"/>
      <c r="L940" s="77"/>
      <c r="M940" s="77"/>
      <c r="N940" s="77"/>
      <c r="O940" s="77"/>
      <c r="P940" s="77"/>
      <c r="Q940" s="77"/>
      <c r="R940" s="77"/>
      <c r="S940" s="77"/>
      <c r="T940" s="77"/>
      <c r="U940" s="77"/>
      <c r="V940" s="77"/>
      <c r="W940" s="77"/>
      <c r="X940" s="77"/>
      <c r="Y940" s="77"/>
      <c r="Z940" s="77"/>
      <c r="AA940" s="77"/>
      <c r="AB940" s="77"/>
      <c r="AC940" s="77"/>
      <c r="AD940" s="77"/>
      <c r="AE940" s="77"/>
      <c r="AF940" s="77"/>
    </row>
    <row r="941">
      <c r="A941" s="85"/>
      <c r="B941" s="85"/>
      <c r="C941" s="85"/>
      <c r="D941" s="85"/>
      <c r="E941" s="85"/>
      <c r="F941" s="85"/>
      <c r="G941" s="86"/>
      <c r="H941" s="86"/>
      <c r="I941" s="86"/>
      <c r="J941" s="87"/>
      <c r="K941" s="88"/>
      <c r="L941" s="77"/>
      <c r="M941" s="77"/>
      <c r="N941" s="77"/>
      <c r="O941" s="77"/>
      <c r="P941" s="77"/>
      <c r="Q941" s="77"/>
      <c r="R941" s="77"/>
      <c r="S941" s="77"/>
      <c r="T941" s="77"/>
      <c r="U941" s="77"/>
      <c r="V941" s="77"/>
      <c r="W941" s="77"/>
      <c r="X941" s="77"/>
      <c r="Y941" s="77"/>
      <c r="Z941" s="77"/>
      <c r="AA941" s="77"/>
      <c r="AB941" s="77"/>
      <c r="AC941" s="77"/>
      <c r="AD941" s="77"/>
      <c r="AE941" s="77"/>
      <c r="AF941" s="77"/>
    </row>
    <row r="942">
      <c r="A942" s="85"/>
      <c r="B942" s="85"/>
      <c r="C942" s="85"/>
      <c r="D942" s="85"/>
      <c r="E942" s="85"/>
      <c r="F942" s="85"/>
      <c r="G942" s="86"/>
      <c r="H942" s="86"/>
      <c r="I942" s="86"/>
      <c r="J942" s="87"/>
      <c r="K942" s="88"/>
      <c r="L942" s="77"/>
      <c r="M942" s="77"/>
      <c r="N942" s="77"/>
      <c r="O942" s="77"/>
      <c r="P942" s="77"/>
      <c r="Q942" s="77"/>
      <c r="R942" s="77"/>
      <c r="S942" s="77"/>
      <c r="T942" s="77"/>
      <c r="U942" s="77"/>
      <c r="V942" s="77"/>
      <c r="W942" s="77"/>
      <c r="X942" s="77"/>
      <c r="Y942" s="77"/>
      <c r="Z942" s="77"/>
      <c r="AA942" s="77"/>
      <c r="AB942" s="77"/>
      <c r="AC942" s="77"/>
      <c r="AD942" s="77"/>
      <c r="AE942" s="77"/>
      <c r="AF942" s="77"/>
    </row>
    <row r="943">
      <c r="A943" s="85"/>
      <c r="B943" s="85"/>
      <c r="C943" s="85"/>
      <c r="D943" s="85"/>
      <c r="E943" s="85"/>
      <c r="F943" s="85"/>
      <c r="G943" s="86"/>
      <c r="H943" s="86"/>
      <c r="I943" s="86"/>
      <c r="J943" s="87"/>
      <c r="K943" s="88"/>
      <c r="L943" s="77"/>
      <c r="M943" s="77"/>
      <c r="N943" s="77"/>
      <c r="O943" s="77"/>
      <c r="P943" s="77"/>
      <c r="Q943" s="77"/>
      <c r="R943" s="77"/>
      <c r="S943" s="77"/>
      <c r="T943" s="77"/>
      <c r="U943" s="77"/>
      <c r="V943" s="77"/>
      <c r="W943" s="77"/>
      <c r="X943" s="77"/>
      <c r="Y943" s="77"/>
      <c r="Z943" s="77"/>
      <c r="AA943" s="77"/>
      <c r="AB943" s="77"/>
      <c r="AC943" s="77"/>
      <c r="AD943" s="77"/>
      <c r="AE943" s="77"/>
      <c r="AF943" s="77"/>
    </row>
    <row r="944">
      <c r="A944" s="85"/>
      <c r="B944" s="85"/>
      <c r="C944" s="85"/>
      <c r="D944" s="85"/>
      <c r="E944" s="85"/>
      <c r="F944" s="85"/>
      <c r="G944" s="86"/>
      <c r="H944" s="86"/>
      <c r="I944" s="86"/>
      <c r="J944" s="87"/>
      <c r="K944" s="88"/>
      <c r="L944" s="77"/>
      <c r="M944" s="77"/>
      <c r="N944" s="77"/>
      <c r="O944" s="77"/>
      <c r="P944" s="77"/>
      <c r="Q944" s="77"/>
      <c r="R944" s="77"/>
      <c r="S944" s="77"/>
      <c r="T944" s="77"/>
      <c r="U944" s="77"/>
      <c r="V944" s="77"/>
      <c r="W944" s="77"/>
      <c r="X944" s="77"/>
      <c r="Y944" s="77"/>
      <c r="Z944" s="77"/>
      <c r="AA944" s="77"/>
      <c r="AB944" s="77"/>
      <c r="AC944" s="77"/>
      <c r="AD944" s="77"/>
      <c r="AE944" s="77"/>
      <c r="AF944" s="77"/>
    </row>
    <row r="945">
      <c r="A945" s="85"/>
      <c r="B945" s="85"/>
      <c r="C945" s="85"/>
      <c r="D945" s="85"/>
      <c r="E945" s="85"/>
      <c r="F945" s="85"/>
      <c r="G945" s="86"/>
      <c r="H945" s="86"/>
      <c r="I945" s="86"/>
      <c r="J945" s="87"/>
      <c r="K945" s="88"/>
      <c r="L945" s="77"/>
      <c r="M945" s="77"/>
      <c r="N945" s="77"/>
      <c r="O945" s="77"/>
      <c r="P945" s="77"/>
      <c r="Q945" s="77"/>
      <c r="R945" s="77"/>
      <c r="S945" s="77"/>
      <c r="T945" s="77"/>
      <c r="U945" s="77"/>
      <c r="V945" s="77"/>
      <c r="W945" s="77"/>
      <c r="X945" s="77"/>
      <c r="Y945" s="77"/>
      <c r="Z945" s="77"/>
      <c r="AA945" s="77"/>
      <c r="AB945" s="77"/>
      <c r="AC945" s="77"/>
      <c r="AD945" s="77"/>
      <c r="AE945" s="77"/>
      <c r="AF945" s="77"/>
    </row>
    <row r="946">
      <c r="A946" s="85"/>
      <c r="B946" s="85"/>
      <c r="C946" s="85"/>
      <c r="D946" s="85"/>
      <c r="E946" s="85"/>
      <c r="F946" s="85"/>
      <c r="G946" s="86"/>
      <c r="H946" s="86"/>
      <c r="I946" s="86"/>
      <c r="J946" s="87"/>
      <c r="K946" s="88"/>
      <c r="L946" s="77"/>
      <c r="M946" s="77"/>
      <c r="N946" s="77"/>
      <c r="O946" s="77"/>
      <c r="P946" s="77"/>
      <c r="Q946" s="77"/>
      <c r="R946" s="77"/>
      <c r="S946" s="77"/>
      <c r="T946" s="77"/>
      <c r="U946" s="77"/>
      <c r="V946" s="77"/>
      <c r="W946" s="77"/>
      <c r="X946" s="77"/>
      <c r="Y946" s="77"/>
      <c r="Z946" s="77"/>
      <c r="AA946" s="77"/>
      <c r="AB946" s="77"/>
      <c r="AC946" s="77"/>
      <c r="AD946" s="77"/>
      <c r="AE946" s="77"/>
      <c r="AF946" s="77"/>
    </row>
    <row r="947">
      <c r="A947" s="85"/>
      <c r="B947" s="85"/>
      <c r="C947" s="85"/>
      <c r="D947" s="85"/>
      <c r="E947" s="85"/>
      <c r="F947" s="85"/>
      <c r="G947" s="86"/>
      <c r="H947" s="86"/>
      <c r="I947" s="86"/>
      <c r="J947" s="87"/>
      <c r="K947" s="88"/>
      <c r="L947" s="77"/>
      <c r="M947" s="77"/>
      <c r="N947" s="77"/>
      <c r="O947" s="77"/>
      <c r="P947" s="77"/>
      <c r="Q947" s="77"/>
      <c r="R947" s="77"/>
      <c r="S947" s="77"/>
      <c r="T947" s="77"/>
      <c r="U947" s="77"/>
      <c r="V947" s="77"/>
      <c r="W947" s="77"/>
      <c r="X947" s="77"/>
      <c r="Y947" s="77"/>
      <c r="Z947" s="77"/>
      <c r="AA947" s="77"/>
      <c r="AB947" s="77"/>
      <c r="AC947" s="77"/>
      <c r="AD947" s="77"/>
      <c r="AE947" s="77"/>
      <c r="AF947" s="77"/>
    </row>
    <row r="948">
      <c r="A948" s="85"/>
      <c r="B948" s="85"/>
      <c r="C948" s="85"/>
      <c r="D948" s="85"/>
      <c r="E948" s="85"/>
      <c r="F948" s="85"/>
      <c r="G948" s="86"/>
      <c r="H948" s="86"/>
      <c r="I948" s="86"/>
      <c r="J948" s="87"/>
      <c r="K948" s="88"/>
      <c r="L948" s="77"/>
      <c r="M948" s="77"/>
      <c r="N948" s="77"/>
      <c r="O948" s="77"/>
      <c r="P948" s="77"/>
      <c r="Q948" s="77"/>
      <c r="R948" s="77"/>
      <c r="S948" s="77"/>
      <c r="T948" s="77"/>
      <c r="U948" s="77"/>
      <c r="V948" s="77"/>
      <c r="W948" s="77"/>
      <c r="X948" s="77"/>
      <c r="Y948" s="77"/>
      <c r="Z948" s="77"/>
      <c r="AA948" s="77"/>
      <c r="AB948" s="77"/>
      <c r="AC948" s="77"/>
      <c r="AD948" s="77"/>
      <c r="AE948" s="77"/>
      <c r="AF948" s="77"/>
    </row>
    <row r="949">
      <c r="A949" s="85"/>
      <c r="B949" s="85"/>
      <c r="C949" s="85"/>
      <c r="D949" s="85"/>
      <c r="E949" s="85"/>
      <c r="F949" s="85"/>
      <c r="G949" s="86"/>
      <c r="H949" s="86"/>
      <c r="I949" s="86"/>
      <c r="J949" s="87"/>
      <c r="K949" s="88"/>
      <c r="L949" s="77"/>
      <c r="M949" s="77"/>
      <c r="N949" s="77"/>
      <c r="O949" s="77"/>
      <c r="P949" s="77"/>
      <c r="Q949" s="77"/>
      <c r="R949" s="77"/>
      <c r="S949" s="77"/>
      <c r="T949" s="77"/>
      <c r="U949" s="77"/>
      <c r="V949" s="77"/>
      <c r="W949" s="77"/>
      <c r="X949" s="77"/>
      <c r="Y949" s="77"/>
      <c r="Z949" s="77"/>
      <c r="AA949" s="77"/>
      <c r="AB949" s="77"/>
      <c r="AC949" s="77"/>
      <c r="AD949" s="77"/>
      <c r="AE949" s="77"/>
      <c r="AF949" s="77"/>
    </row>
    <row r="950">
      <c r="A950" s="85"/>
      <c r="B950" s="85"/>
      <c r="C950" s="85"/>
      <c r="D950" s="85"/>
      <c r="E950" s="85"/>
      <c r="F950" s="85"/>
      <c r="G950" s="86"/>
      <c r="H950" s="86"/>
      <c r="I950" s="86"/>
      <c r="J950" s="87"/>
      <c r="K950" s="88"/>
      <c r="L950" s="77"/>
      <c r="M950" s="77"/>
      <c r="N950" s="77"/>
      <c r="O950" s="77"/>
      <c r="P950" s="77"/>
      <c r="Q950" s="77"/>
      <c r="R950" s="77"/>
      <c r="S950" s="77"/>
      <c r="T950" s="77"/>
      <c r="U950" s="77"/>
      <c r="V950" s="77"/>
      <c r="W950" s="77"/>
      <c r="X950" s="77"/>
      <c r="Y950" s="77"/>
      <c r="Z950" s="77"/>
      <c r="AA950" s="77"/>
      <c r="AB950" s="77"/>
      <c r="AC950" s="77"/>
      <c r="AD950" s="77"/>
      <c r="AE950" s="77"/>
      <c r="AF950" s="77"/>
    </row>
    <row r="951">
      <c r="A951" s="85"/>
      <c r="B951" s="85"/>
      <c r="C951" s="85"/>
      <c r="D951" s="85"/>
      <c r="E951" s="85"/>
      <c r="F951" s="85"/>
      <c r="G951" s="86"/>
      <c r="H951" s="86"/>
      <c r="I951" s="86"/>
      <c r="J951" s="87"/>
      <c r="K951" s="88"/>
      <c r="L951" s="77"/>
      <c r="M951" s="77"/>
      <c r="N951" s="77"/>
      <c r="O951" s="77"/>
      <c r="P951" s="77"/>
      <c r="Q951" s="77"/>
      <c r="R951" s="77"/>
      <c r="S951" s="77"/>
      <c r="T951" s="77"/>
      <c r="U951" s="77"/>
      <c r="V951" s="77"/>
      <c r="W951" s="77"/>
      <c r="X951" s="77"/>
      <c r="Y951" s="77"/>
      <c r="Z951" s="77"/>
      <c r="AA951" s="77"/>
      <c r="AB951" s="77"/>
      <c r="AC951" s="77"/>
      <c r="AD951" s="77"/>
      <c r="AE951" s="77"/>
      <c r="AF951" s="77"/>
    </row>
    <row r="952">
      <c r="A952" s="85"/>
      <c r="B952" s="85"/>
      <c r="C952" s="85"/>
      <c r="D952" s="85"/>
      <c r="E952" s="85"/>
      <c r="F952" s="85"/>
      <c r="G952" s="86"/>
      <c r="H952" s="86"/>
      <c r="I952" s="86"/>
      <c r="J952" s="87"/>
      <c r="K952" s="88"/>
      <c r="L952" s="77"/>
      <c r="M952" s="77"/>
      <c r="N952" s="77"/>
      <c r="O952" s="77"/>
      <c r="P952" s="77"/>
      <c r="Q952" s="77"/>
      <c r="R952" s="77"/>
      <c r="S952" s="77"/>
      <c r="T952" s="77"/>
      <c r="U952" s="77"/>
      <c r="V952" s="77"/>
      <c r="W952" s="77"/>
      <c r="X952" s="77"/>
      <c r="Y952" s="77"/>
      <c r="Z952" s="77"/>
      <c r="AA952" s="77"/>
      <c r="AB952" s="77"/>
      <c r="AC952" s="77"/>
      <c r="AD952" s="77"/>
      <c r="AE952" s="77"/>
      <c r="AF952" s="77"/>
    </row>
    <row r="953">
      <c r="A953" s="85"/>
      <c r="B953" s="85"/>
      <c r="C953" s="85"/>
      <c r="D953" s="85"/>
      <c r="E953" s="85"/>
      <c r="F953" s="85"/>
      <c r="G953" s="86"/>
      <c r="H953" s="86"/>
      <c r="I953" s="86"/>
      <c r="J953" s="87"/>
      <c r="K953" s="88"/>
      <c r="L953" s="77"/>
      <c r="M953" s="77"/>
      <c r="N953" s="77"/>
      <c r="O953" s="77"/>
      <c r="P953" s="77"/>
      <c r="Q953" s="77"/>
      <c r="R953" s="77"/>
      <c r="S953" s="77"/>
      <c r="T953" s="77"/>
      <c r="U953" s="77"/>
      <c r="V953" s="77"/>
      <c r="W953" s="77"/>
      <c r="X953" s="77"/>
      <c r="Y953" s="77"/>
      <c r="Z953" s="77"/>
      <c r="AA953" s="77"/>
      <c r="AB953" s="77"/>
      <c r="AC953" s="77"/>
      <c r="AD953" s="77"/>
      <c r="AE953" s="77"/>
      <c r="AF953" s="77"/>
    </row>
    <row r="954">
      <c r="A954" s="85"/>
      <c r="B954" s="85"/>
      <c r="C954" s="85"/>
      <c r="D954" s="85"/>
      <c r="E954" s="85"/>
      <c r="F954" s="85"/>
      <c r="G954" s="86"/>
      <c r="H954" s="86"/>
      <c r="I954" s="86"/>
      <c r="J954" s="87"/>
      <c r="K954" s="88"/>
      <c r="L954" s="77"/>
      <c r="M954" s="77"/>
      <c r="N954" s="77"/>
      <c r="O954" s="77"/>
      <c r="P954" s="77"/>
      <c r="Q954" s="77"/>
      <c r="R954" s="77"/>
      <c r="S954" s="77"/>
      <c r="T954" s="77"/>
      <c r="U954" s="77"/>
      <c r="V954" s="77"/>
      <c r="W954" s="77"/>
      <c r="X954" s="77"/>
      <c r="Y954" s="77"/>
      <c r="Z954" s="77"/>
      <c r="AA954" s="77"/>
      <c r="AB954" s="77"/>
      <c r="AC954" s="77"/>
      <c r="AD954" s="77"/>
      <c r="AE954" s="77"/>
      <c r="AF954" s="77"/>
    </row>
    <row r="955">
      <c r="A955" s="85"/>
      <c r="B955" s="85"/>
      <c r="C955" s="85"/>
      <c r="D955" s="85"/>
      <c r="E955" s="85"/>
      <c r="F955" s="85"/>
      <c r="G955" s="86"/>
      <c r="H955" s="86"/>
      <c r="I955" s="86"/>
      <c r="J955" s="87"/>
      <c r="K955" s="88"/>
      <c r="L955" s="77"/>
      <c r="M955" s="77"/>
      <c r="N955" s="77"/>
      <c r="O955" s="77"/>
      <c r="P955" s="77"/>
      <c r="Q955" s="77"/>
      <c r="R955" s="77"/>
      <c r="S955" s="77"/>
      <c r="T955" s="77"/>
      <c r="U955" s="77"/>
      <c r="V955" s="77"/>
      <c r="W955" s="77"/>
      <c r="X955" s="77"/>
      <c r="Y955" s="77"/>
      <c r="Z955" s="77"/>
      <c r="AA955" s="77"/>
      <c r="AB955" s="77"/>
      <c r="AC955" s="77"/>
      <c r="AD955" s="77"/>
      <c r="AE955" s="77"/>
      <c r="AF955" s="77"/>
    </row>
    <row r="956">
      <c r="A956" s="85"/>
      <c r="B956" s="85"/>
      <c r="C956" s="85"/>
      <c r="D956" s="85"/>
      <c r="E956" s="85"/>
      <c r="F956" s="85"/>
      <c r="G956" s="86"/>
      <c r="H956" s="86"/>
      <c r="I956" s="86"/>
      <c r="J956" s="87"/>
      <c r="K956" s="88"/>
      <c r="L956" s="77"/>
      <c r="M956" s="77"/>
      <c r="N956" s="77"/>
      <c r="O956" s="77"/>
      <c r="P956" s="77"/>
      <c r="Q956" s="77"/>
      <c r="R956" s="77"/>
      <c r="S956" s="77"/>
      <c r="T956" s="77"/>
      <c r="U956" s="77"/>
      <c r="V956" s="77"/>
      <c r="W956" s="77"/>
      <c r="X956" s="77"/>
      <c r="Y956" s="77"/>
      <c r="Z956" s="77"/>
      <c r="AA956" s="77"/>
      <c r="AB956" s="77"/>
      <c r="AC956" s="77"/>
      <c r="AD956" s="77"/>
      <c r="AE956" s="77"/>
      <c r="AF956" s="77"/>
    </row>
    <row r="957">
      <c r="A957" s="85"/>
      <c r="B957" s="85"/>
      <c r="C957" s="85"/>
      <c r="D957" s="85"/>
      <c r="E957" s="85"/>
      <c r="F957" s="85"/>
      <c r="G957" s="86"/>
      <c r="H957" s="86"/>
      <c r="I957" s="86"/>
      <c r="J957" s="87"/>
      <c r="K957" s="88"/>
      <c r="L957" s="77"/>
      <c r="M957" s="77"/>
      <c r="N957" s="77"/>
      <c r="O957" s="77"/>
      <c r="P957" s="77"/>
      <c r="Q957" s="77"/>
      <c r="R957" s="77"/>
      <c r="S957" s="77"/>
      <c r="T957" s="77"/>
      <c r="U957" s="77"/>
      <c r="V957" s="77"/>
      <c r="W957" s="77"/>
      <c r="X957" s="77"/>
      <c r="Y957" s="77"/>
      <c r="Z957" s="77"/>
      <c r="AA957" s="77"/>
      <c r="AB957" s="77"/>
      <c r="AC957" s="77"/>
      <c r="AD957" s="77"/>
      <c r="AE957" s="77"/>
      <c r="AF957" s="77"/>
    </row>
    <row r="958">
      <c r="A958" s="85"/>
      <c r="B958" s="85"/>
      <c r="C958" s="85"/>
      <c r="D958" s="85"/>
      <c r="E958" s="85"/>
      <c r="F958" s="85"/>
      <c r="G958" s="86"/>
      <c r="H958" s="86"/>
      <c r="I958" s="86"/>
      <c r="J958" s="87"/>
      <c r="K958" s="88"/>
      <c r="L958" s="77"/>
      <c r="M958" s="77"/>
      <c r="N958" s="77"/>
      <c r="O958" s="77"/>
      <c r="P958" s="77"/>
      <c r="Q958" s="77"/>
      <c r="R958" s="77"/>
      <c r="S958" s="77"/>
      <c r="T958" s="77"/>
      <c r="U958" s="77"/>
      <c r="V958" s="77"/>
      <c r="W958" s="77"/>
      <c r="X958" s="77"/>
      <c r="Y958" s="77"/>
      <c r="Z958" s="77"/>
      <c r="AA958" s="77"/>
      <c r="AB958" s="77"/>
      <c r="AC958" s="77"/>
      <c r="AD958" s="77"/>
      <c r="AE958" s="77"/>
      <c r="AF958" s="77"/>
    </row>
    <row r="959">
      <c r="A959" s="85"/>
      <c r="B959" s="85"/>
      <c r="C959" s="85"/>
      <c r="D959" s="85"/>
      <c r="E959" s="85"/>
      <c r="F959" s="85"/>
      <c r="G959" s="86"/>
      <c r="H959" s="86"/>
      <c r="I959" s="86"/>
      <c r="J959" s="87"/>
      <c r="K959" s="88"/>
      <c r="L959" s="77"/>
      <c r="M959" s="77"/>
      <c r="N959" s="77"/>
      <c r="O959" s="77"/>
      <c r="P959" s="77"/>
      <c r="Q959" s="77"/>
      <c r="R959" s="77"/>
      <c r="S959" s="77"/>
      <c r="T959" s="77"/>
      <c r="U959" s="77"/>
      <c r="V959" s="77"/>
      <c r="W959" s="77"/>
      <c r="X959" s="77"/>
      <c r="Y959" s="77"/>
      <c r="Z959" s="77"/>
      <c r="AA959" s="77"/>
      <c r="AB959" s="77"/>
      <c r="AC959" s="77"/>
      <c r="AD959" s="77"/>
      <c r="AE959" s="77"/>
      <c r="AF959" s="77"/>
    </row>
    <row r="960">
      <c r="A960" s="85"/>
      <c r="B960" s="85"/>
      <c r="C960" s="85"/>
      <c r="D960" s="85"/>
      <c r="E960" s="85"/>
      <c r="F960" s="85"/>
      <c r="G960" s="86"/>
      <c r="H960" s="86"/>
      <c r="I960" s="86"/>
      <c r="J960" s="87"/>
      <c r="K960" s="88"/>
      <c r="L960" s="77"/>
      <c r="M960" s="77"/>
      <c r="N960" s="77"/>
      <c r="O960" s="77"/>
      <c r="P960" s="77"/>
      <c r="Q960" s="77"/>
      <c r="R960" s="77"/>
      <c r="S960" s="77"/>
      <c r="T960" s="77"/>
      <c r="U960" s="77"/>
      <c r="V960" s="77"/>
      <c r="W960" s="77"/>
      <c r="X960" s="77"/>
      <c r="Y960" s="77"/>
      <c r="Z960" s="77"/>
      <c r="AA960" s="77"/>
      <c r="AB960" s="77"/>
      <c r="AC960" s="77"/>
      <c r="AD960" s="77"/>
      <c r="AE960" s="77"/>
      <c r="AF960" s="77"/>
    </row>
    <row r="961">
      <c r="A961" s="85"/>
      <c r="B961" s="85"/>
      <c r="C961" s="85"/>
      <c r="D961" s="85"/>
      <c r="E961" s="85"/>
      <c r="F961" s="85"/>
      <c r="G961" s="86"/>
      <c r="H961" s="86"/>
      <c r="I961" s="86"/>
      <c r="J961" s="87"/>
      <c r="K961" s="88"/>
      <c r="L961" s="77"/>
      <c r="M961" s="77"/>
      <c r="N961" s="77"/>
      <c r="O961" s="77"/>
      <c r="P961" s="77"/>
      <c r="Q961" s="77"/>
      <c r="R961" s="77"/>
      <c r="S961" s="77"/>
      <c r="T961" s="77"/>
      <c r="U961" s="77"/>
      <c r="V961" s="77"/>
      <c r="W961" s="77"/>
      <c r="X961" s="77"/>
      <c r="Y961" s="77"/>
      <c r="Z961" s="77"/>
      <c r="AA961" s="77"/>
      <c r="AB961" s="77"/>
      <c r="AC961" s="77"/>
      <c r="AD961" s="77"/>
      <c r="AE961" s="77"/>
      <c r="AF961" s="77"/>
    </row>
    <row r="962">
      <c r="A962" s="85"/>
      <c r="B962" s="85"/>
      <c r="C962" s="85"/>
      <c r="D962" s="85"/>
      <c r="E962" s="85"/>
      <c r="F962" s="85"/>
      <c r="G962" s="86"/>
      <c r="H962" s="86"/>
      <c r="I962" s="86"/>
      <c r="J962" s="87"/>
      <c r="K962" s="88"/>
      <c r="L962" s="77"/>
      <c r="M962" s="77"/>
      <c r="N962" s="77"/>
      <c r="O962" s="77"/>
      <c r="P962" s="77"/>
      <c r="Q962" s="77"/>
      <c r="R962" s="77"/>
      <c r="S962" s="77"/>
      <c r="T962" s="77"/>
      <c r="U962" s="77"/>
      <c r="V962" s="77"/>
      <c r="W962" s="77"/>
      <c r="X962" s="77"/>
      <c r="Y962" s="77"/>
      <c r="Z962" s="77"/>
      <c r="AA962" s="77"/>
      <c r="AB962" s="77"/>
      <c r="AC962" s="77"/>
      <c r="AD962" s="77"/>
      <c r="AE962" s="77"/>
      <c r="AF962" s="77"/>
    </row>
    <row r="963">
      <c r="A963" s="85"/>
      <c r="B963" s="85"/>
      <c r="C963" s="85"/>
      <c r="D963" s="85"/>
      <c r="E963" s="85"/>
      <c r="F963" s="85"/>
      <c r="G963" s="86"/>
      <c r="H963" s="86"/>
      <c r="I963" s="86"/>
      <c r="J963" s="87"/>
      <c r="K963" s="88"/>
      <c r="L963" s="77"/>
      <c r="M963" s="77"/>
      <c r="N963" s="77"/>
      <c r="O963" s="77"/>
      <c r="P963" s="77"/>
      <c r="Q963" s="77"/>
      <c r="R963" s="77"/>
      <c r="S963" s="77"/>
      <c r="T963" s="77"/>
      <c r="U963" s="77"/>
      <c r="V963" s="77"/>
      <c r="W963" s="77"/>
      <c r="X963" s="77"/>
      <c r="Y963" s="77"/>
      <c r="Z963" s="77"/>
      <c r="AA963" s="77"/>
      <c r="AB963" s="77"/>
      <c r="AC963" s="77"/>
      <c r="AD963" s="77"/>
      <c r="AE963" s="77"/>
      <c r="AF963" s="77"/>
    </row>
    <row r="964">
      <c r="A964" s="85"/>
      <c r="B964" s="85"/>
      <c r="C964" s="85"/>
      <c r="D964" s="85"/>
      <c r="E964" s="85"/>
      <c r="F964" s="85"/>
      <c r="G964" s="86"/>
      <c r="H964" s="86"/>
      <c r="I964" s="86"/>
      <c r="J964" s="87"/>
      <c r="K964" s="88"/>
      <c r="L964" s="77"/>
      <c r="M964" s="77"/>
      <c r="N964" s="77"/>
      <c r="O964" s="77"/>
      <c r="P964" s="77"/>
      <c r="Q964" s="77"/>
      <c r="R964" s="77"/>
      <c r="S964" s="77"/>
      <c r="T964" s="77"/>
      <c r="U964" s="77"/>
      <c r="V964" s="77"/>
      <c r="W964" s="77"/>
      <c r="X964" s="77"/>
      <c r="Y964" s="77"/>
      <c r="Z964" s="77"/>
      <c r="AA964" s="77"/>
      <c r="AB964" s="77"/>
      <c r="AC964" s="77"/>
      <c r="AD964" s="77"/>
      <c r="AE964" s="77"/>
      <c r="AF964" s="77"/>
    </row>
    <row r="965">
      <c r="A965" s="85"/>
      <c r="B965" s="85"/>
      <c r="C965" s="85"/>
      <c r="D965" s="85"/>
      <c r="E965" s="85"/>
      <c r="F965" s="85"/>
      <c r="G965" s="86"/>
      <c r="H965" s="86"/>
      <c r="I965" s="86"/>
      <c r="J965" s="87"/>
      <c r="K965" s="88"/>
      <c r="L965" s="77"/>
      <c r="M965" s="77"/>
      <c r="N965" s="77"/>
      <c r="O965" s="77"/>
      <c r="P965" s="77"/>
      <c r="Q965" s="77"/>
      <c r="R965" s="77"/>
      <c r="S965" s="77"/>
      <c r="T965" s="77"/>
      <c r="U965" s="77"/>
      <c r="V965" s="77"/>
      <c r="W965" s="77"/>
      <c r="X965" s="77"/>
      <c r="Y965" s="77"/>
      <c r="Z965" s="77"/>
      <c r="AA965" s="77"/>
      <c r="AB965" s="77"/>
      <c r="AC965" s="77"/>
      <c r="AD965" s="77"/>
      <c r="AE965" s="77"/>
      <c r="AF965" s="77"/>
    </row>
    <row r="966">
      <c r="A966" s="85"/>
      <c r="B966" s="85"/>
      <c r="C966" s="85"/>
      <c r="D966" s="85"/>
      <c r="E966" s="85"/>
      <c r="F966" s="85"/>
      <c r="G966" s="86"/>
      <c r="H966" s="86"/>
      <c r="I966" s="86"/>
      <c r="J966" s="87"/>
      <c r="K966" s="88"/>
      <c r="L966" s="77"/>
      <c r="M966" s="77"/>
      <c r="N966" s="77"/>
      <c r="O966" s="77"/>
      <c r="P966" s="77"/>
      <c r="Q966" s="77"/>
      <c r="R966" s="77"/>
      <c r="S966" s="77"/>
      <c r="T966" s="77"/>
      <c r="U966" s="77"/>
      <c r="V966" s="77"/>
      <c r="W966" s="77"/>
      <c r="X966" s="77"/>
      <c r="Y966" s="77"/>
      <c r="Z966" s="77"/>
      <c r="AA966" s="77"/>
      <c r="AB966" s="77"/>
      <c r="AC966" s="77"/>
      <c r="AD966" s="77"/>
      <c r="AE966" s="77"/>
      <c r="AF966" s="77"/>
    </row>
    <row r="967">
      <c r="A967" s="85"/>
      <c r="B967" s="85"/>
      <c r="C967" s="85"/>
      <c r="D967" s="85"/>
      <c r="E967" s="85"/>
      <c r="F967" s="85"/>
      <c r="G967" s="86"/>
      <c r="H967" s="86"/>
      <c r="I967" s="86"/>
      <c r="J967" s="87"/>
      <c r="K967" s="88"/>
      <c r="L967" s="77"/>
      <c r="M967" s="77"/>
      <c r="N967" s="77"/>
      <c r="O967" s="77"/>
      <c r="P967" s="77"/>
      <c r="Q967" s="77"/>
      <c r="R967" s="77"/>
      <c r="S967" s="77"/>
      <c r="T967" s="77"/>
      <c r="U967" s="77"/>
      <c r="V967" s="77"/>
      <c r="W967" s="77"/>
      <c r="X967" s="77"/>
      <c r="Y967" s="77"/>
      <c r="Z967" s="77"/>
      <c r="AA967" s="77"/>
      <c r="AB967" s="77"/>
      <c r="AC967" s="77"/>
      <c r="AD967" s="77"/>
      <c r="AE967" s="77"/>
      <c r="AF967" s="77"/>
    </row>
    <row r="968">
      <c r="A968" s="85"/>
      <c r="B968" s="85"/>
      <c r="C968" s="85"/>
      <c r="D968" s="85"/>
      <c r="E968" s="85"/>
      <c r="F968" s="85"/>
      <c r="G968" s="86"/>
      <c r="H968" s="86"/>
      <c r="I968" s="86"/>
      <c r="J968" s="87"/>
      <c r="K968" s="88"/>
      <c r="L968" s="77"/>
      <c r="M968" s="77"/>
      <c r="N968" s="77"/>
      <c r="O968" s="77"/>
      <c r="P968" s="77"/>
      <c r="Q968" s="77"/>
      <c r="R968" s="77"/>
      <c r="S968" s="77"/>
      <c r="T968" s="77"/>
      <c r="U968" s="77"/>
      <c r="V968" s="77"/>
      <c r="W968" s="77"/>
      <c r="X968" s="77"/>
      <c r="Y968" s="77"/>
      <c r="Z968" s="77"/>
      <c r="AA968" s="77"/>
      <c r="AB968" s="77"/>
      <c r="AC968" s="77"/>
      <c r="AD968" s="77"/>
      <c r="AE968" s="77"/>
      <c r="AF968" s="77"/>
    </row>
    <row r="969">
      <c r="A969" s="85"/>
      <c r="B969" s="85"/>
      <c r="C969" s="85"/>
      <c r="D969" s="85"/>
      <c r="E969" s="85"/>
      <c r="F969" s="85"/>
      <c r="G969" s="86"/>
      <c r="H969" s="86"/>
      <c r="I969" s="86"/>
      <c r="J969" s="87"/>
      <c r="K969" s="88"/>
      <c r="L969" s="77"/>
      <c r="M969" s="77"/>
      <c r="N969" s="77"/>
      <c r="O969" s="77"/>
      <c r="P969" s="77"/>
      <c r="Q969" s="77"/>
      <c r="R969" s="77"/>
      <c r="S969" s="77"/>
      <c r="T969" s="77"/>
      <c r="U969" s="77"/>
      <c r="V969" s="77"/>
      <c r="W969" s="77"/>
      <c r="X969" s="77"/>
      <c r="Y969" s="77"/>
      <c r="Z969" s="77"/>
      <c r="AA969" s="77"/>
      <c r="AB969" s="77"/>
      <c r="AC969" s="77"/>
      <c r="AD969" s="77"/>
      <c r="AE969" s="77"/>
      <c r="AF969" s="77"/>
    </row>
    <row r="970">
      <c r="A970" s="85"/>
      <c r="B970" s="85"/>
      <c r="C970" s="85"/>
      <c r="D970" s="85"/>
      <c r="E970" s="85"/>
      <c r="F970" s="85"/>
      <c r="G970" s="86"/>
      <c r="H970" s="86"/>
      <c r="I970" s="86"/>
      <c r="J970" s="87"/>
      <c r="K970" s="88"/>
      <c r="L970" s="77"/>
      <c r="M970" s="77"/>
      <c r="N970" s="77"/>
      <c r="O970" s="77"/>
      <c r="P970" s="77"/>
      <c r="Q970" s="77"/>
      <c r="R970" s="77"/>
      <c r="S970" s="77"/>
      <c r="T970" s="77"/>
      <c r="U970" s="77"/>
      <c r="V970" s="77"/>
      <c r="W970" s="77"/>
      <c r="X970" s="77"/>
      <c r="Y970" s="77"/>
      <c r="Z970" s="77"/>
      <c r="AA970" s="77"/>
      <c r="AB970" s="77"/>
      <c r="AC970" s="77"/>
      <c r="AD970" s="77"/>
      <c r="AE970" s="77"/>
      <c r="AF970" s="77"/>
    </row>
    <row r="971">
      <c r="A971" s="85"/>
      <c r="B971" s="85"/>
      <c r="C971" s="85"/>
      <c r="D971" s="85"/>
      <c r="E971" s="85"/>
      <c r="F971" s="85"/>
      <c r="G971" s="86"/>
      <c r="H971" s="86"/>
      <c r="I971" s="86"/>
      <c r="J971" s="87"/>
      <c r="K971" s="88"/>
      <c r="L971" s="77"/>
      <c r="M971" s="77"/>
      <c r="N971" s="77"/>
      <c r="O971" s="77"/>
      <c r="P971" s="77"/>
      <c r="Q971" s="77"/>
      <c r="R971" s="77"/>
      <c r="S971" s="77"/>
      <c r="T971" s="77"/>
      <c r="U971" s="77"/>
      <c r="V971" s="77"/>
      <c r="W971" s="77"/>
      <c r="X971" s="77"/>
      <c r="Y971" s="77"/>
      <c r="Z971" s="77"/>
      <c r="AA971" s="77"/>
      <c r="AB971" s="77"/>
      <c r="AC971" s="77"/>
      <c r="AD971" s="77"/>
      <c r="AE971" s="77"/>
      <c r="AF971" s="77"/>
    </row>
    <row r="972">
      <c r="A972" s="85"/>
      <c r="B972" s="85"/>
      <c r="C972" s="85"/>
      <c r="D972" s="85"/>
      <c r="E972" s="85"/>
      <c r="F972" s="85"/>
      <c r="G972" s="86"/>
      <c r="H972" s="86"/>
      <c r="I972" s="86"/>
      <c r="J972" s="87"/>
      <c r="K972" s="88"/>
      <c r="L972" s="77"/>
      <c r="M972" s="77"/>
      <c r="N972" s="77"/>
      <c r="O972" s="77"/>
      <c r="P972" s="77"/>
      <c r="Q972" s="77"/>
      <c r="R972" s="77"/>
      <c r="S972" s="77"/>
      <c r="T972" s="77"/>
      <c r="U972" s="77"/>
      <c r="V972" s="77"/>
      <c r="W972" s="77"/>
      <c r="X972" s="77"/>
      <c r="Y972" s="77"/>
      <c r="Z972" s="77"/>
      <c r="AA972" s="77"/>
      <c r="AB972" s="77"/>
      <c r="AC972" s="77"/>
      <c r="AD972" s="77"/>
      <c r="AE972" s="77"/>
      <c r="AF972" s="77"/>
    </row>
    <row r="973">
      <c r="A973" s="85"/>
      <c r="B973" s="85"/>
      <c r="C973" s="85"/>
      <c r="D973" s="85"/>
      <c r="E973" s="85"/>
      <c r="F973" s="85"/>
      <c r="G973" s="86"/>
      <c r="H973" s="86"/>
      <c r="I973" s="86"/>
      <c r="J973" s="87"/>
      <c r="K973" s="88"/>
      <c r="L973" s="77"/>
      <c r="M973" s="77"/>
      <c r="N973" s="77"/>
      <c r="O973" s="77"/>
      <c r="P973" s="77"/>
      <c r="Q973" s="77"/>
      <c r="R973" s="77"/>
      <c r="S973" s="77"/>
      <c r="T973" s="77"/>
      <c r="U973" s="77"/>
      <c r="V973" s="77"/>
      <c r="W973" s="77"/>
      <c r="X973" s="77"/>
      <c r="Y973" s="77"/>
      <c r="Z973" s="77"/>
      <c r="AA973" s="77"/>
      <c r="AB973" s="77"/>
      <c r="AC973" s="77"/>
      <c r="AD973" s="77"/>
      <c r="AE973" s="77"/>
      <c r="AF973" s="77"/>
    </row>
    <row r="974">
      <c r="A974" s="85"/>
      <c r="B974" s="85"/>
      <c r="C974" s="85"/>
      <c r="D974" s="85"/>
      <c r="E974" s="85"/>
      <c r="F974" s="85"/>
      <c r="G974" s="86"/>
      <c r="H974" s="86"/>
      <c r="I974" s="86"/>
      <c r="J974" s="87"/>
      <c r="K974" s="88"/>
      <c r="L974" s="77"/>
      <c r="M974" s="77"/>
      <c r="N974" s="77"/>
      <c r="O974" s="77"/>
      <c r="P974" s="77"/>
      <c r="Q974" s="77"/>
      <c r="R974" s="77"/>
      <c r="S974" s="77"/>
      <c r="T974" s="77"/>
      <c r="U974" s="77"/>
      <c r="V974" s="77"/>
      <c r="W974" s="77"/>
      <c r="X974" s="77"/>
      <c r="Y974" s="77"/>
      <c r="Z974" s="77"/>
      <c r="AA974" s="77"/>
      <c r="AB974" s="77"/>
      <c r="AC974" s="77"/>
      <c r="AD974" s="77"/>
      <c r="AE974" s="77"/>
      <c r="AF974" s="77"/>
    </row>
    <row r="975">
      <c r="A975" s="85"/>
      <c r="B975" s="85"/>
      <c r="C975" s="85"/>
      <c r="D975" s="85"/>
      <c r="E975" s="85"/>
      <c r="F975" s="85"/>
      <c r="G975" s="86"/>
      <c r="H975" s="86"/>
      <c r="I975" s="86"/>
      <c r="J975" s="87"/>
      <c r="K975" s="88"/>
      <c r="L975" s="77"/>
      <c r="M975" s="77"/>
      <c r="N975" s="77"/>
      <c r="O975" s="77"/>
      <c r="P975" s="77"/>
      <c r="Q975" s="77"/>
      <c r="R975" s="77"/>
      <c r="S975" s="77"/>
      <c r="T975" s="77"/>
      <c r="U975" s="77"/>
      <c r="V975" s="77"/>
      <c r="W975" s="77"/>
      <c r="X975" s="77"/>
      <c r="Y975" s="77"/>
      <c r="Z975" s="77"/>
      <c r="AA975" s="77"/>
      <c r="AB975" s="77"/>
      <c r="AC975" s="77"/>
      <c r="AD975" s="77"/>
      <c r="AE975" s="77"/>
      <c r="AF975" s="77"/>
    </row>
    <row r="976">
      <c r="A976" s="85"/>
      <c r="B976" s="85"/>
      <c r="C976" s="85"/>
      <c r="D976" s="85"/>
      <c r="E976" s="85"/>
      <c r="F976" s="85"/>
      <c r="G976" s="86"/>
      <c r="H976" s="86"/>
      <c r="I976" s="86"/>
      <c r="J976" s="87"/>
      <c r="K976" s="88"/>
      <c r="L976" s="77"/>
      <c r="M976" s="77"/>
      <c r="N976" s="77"/>
      <c r="O976" s="77"/>
      <c r="P976" s="77"/>
      <c r="Q976" s="77"/>
      <c r="R976" s="77"/>
      <c r="S976" s="77"/>
      <c r="T976" s="77"/>
      <c r="U976" s="77"/>
      <c r="V976" s="77"/>
      <c r="W976" s="77"/>
      <c r="X976" s="77"/>
      <c r="Y976" s="77"/>
      <c r="Z976" s="77"/>
      <c r="AA976" s="77"/>
      <c r="AB976" s="77"/>
      <c r="AC976" s="77"/>
      <c r="AD976" s="77"/>
      <c r="AE976" s="77"/>
      <c r="AF976" s="77"/>
    </row>
    <row r="977">
      <c r="A977" s="85"/>
      <c r="B977" s="85"/>
      <c r="C977" s="85"/>
      <c r="D977" s="85"/>
      <c r="E977" s="85"/>
      <c r="F977" s="85"/>
      <c r="G977" s="86"/>
      <c r="H977" s="86"/>
      <c r="I977" s="86"/>
      <c r="J977" s="87"/>
      <c r="K977" s="88"/>
      <c r="L977" s="77"/>
      <c r="M977" s="77"/>
      <c r="N977" s="77"/>
      <c r="O977" s="77"/>
      <c r="P977" s="77"/>
      <c r="Q977" s="77"/>
      <c r="R977" s="77"/>
      <c r="S977" s="77"/>
      <c r="T977" s="77"/>
      <c r="U977" s="77"/>
      <c r="V977" s="77"/>
      <c r="W977" s="77"/>
      <c r="X977" s="77"/>
      <c r="Y977" s="77"/>
      <c r="Z977" s="77"/>
      <c r="AA977" s="77"/>
      <c r="AB977" s="77"/>
      <c r="AC977" s="77"/>
      <c r="AD977" s="77"/>
      <c r="AE977" s="77"/>
      <c r="AF977" s="77"/>
    </row>
    <row r="978">
      <c r="A978" s="85"/>
      <c r="B978" s="85"/>
      <c r="C978" s="85"/>
      <c r="D978" s="85"/>
      <c r="E978" s="85"/>
      <c r="F978" s="85"/>
      <c r="G978" s="86"/>
      <c r="H978" s="86"/>
      <c r="I978" s="86"/>
      <c r="J978" s="87"/>
      <c r="K978" s="88"/>
      <c r="L978" s="77"/>
      <c r="M978" s="77"/>
      <c r="N978" s="77"/>
      <c r="O978" s="77"/>
      <c r="P978" s="77"/>
      <c r="Q978" s="77"/>
      <c r="R978" s="77"/>
      <c r="S978" s="77"/>
      <c r="T978" s="77"/>
      <c r="U978" s="77"/>
      <c r="V978" s="77"/>
      <c r="W978" s="77"/>
      <c r="X978" s="77"/>
      <c r="Y978" s="77"/>
      <c r="Z978" s="77"/>
      <c r="AA978" s="77"/>
      <c r="AB978" s="77"/>
      <c r="AC978" s="77"/>
      <c r="AD978" s="77"/>
      <c r="AE978" s="77"/>
      <c r="AF978" s="77"/>
    </row>
    <row r="979">
      <c r="A979" s="85"/>
      <c r="B979" s="85"/>
      <c r="C979" s="85"/>
      <c r="D979" s="85"/>
      <c r="E979" s="85"/>
      <c r="F979" s="85"/>
      <c r="G979" s="86"/>
      <c r="H979" s="86"/>
      <c r="I979" s="86"/>
      <c r="J979" s="87"/>
      <c r="K979" s="88"/>
      <c r="L979" s="77"/>
      <c r="M979" s="77"/>
      <c r="N979" s="77"/>
      <c r="O979" s="77"/>
      <c r="P979" s="77"/>
      <c r="Q979" s="77"/>
      <c r="R979" s="77"/>
      <c r="S979" s="77"/>
      <c r="T979" s="77"/>
      <c r="U979" s="77"/>
      <c r="V979" s="77"/>
      <c r="W979" s="77"/>
      <c r="X979" s="77"/>
      <c r="Y979" s="77"/>
      <c r="Z979" s="77"/>
      <c r="AA979" s="77"/>
      <c r="AB979" s="77"/>
      <c r="AC979" s="77"/>
      <c r="AD979" s="77"/>
      <c r="AE979" s="77"/>
      <c r="AF979" s="77"/>
    </row>
    <row r="980">
      <c r="A980" s="85"/>
      <c r="B980" s="85"/>
      <c r="C980" s="85"/>
      <c r="D980" s="85"/>
      <c r="E980" s="85"/>
      <c r="F980" s="85"/>
      <c r="G980" s="86"/>
      <c r="H980" s="86"/>
      <c r="I980" s="86"/>
      <c r="J980" s="87"/>
      <c r="K980" s="88"/>
      <c r="L980" s="77"/>
      <c r="M980" s="77"/>
      <c r="N980" s="77"/>
      <c r="O980" s="77"/>
      <c r="P980" s="77"/>
      <c r="Q980" s="77"/>
      <c r="R980" s="77"/>
      <c r="S980" s="77"/>
      <c r="T980" s="77"/>
      <c r="U980" s="77"/>
      <c r="V980" s="77"/>
      <c r="W980" s="77"/>
      <c r="X980" s="77"/>
      <c r="Y980" s="77"/>
      <c r="Z980" s="77"/>
      <c r="AA980" s="77"/>
      <c r="AB980" s="77"/>
      <c r="AC980" s="77"/>
      <c r="AD980" s="77"/>
      <c r="AE980" s="77"/>
      <c r="AF980" s="77"/>
    </row>
    <row r="981">
      <c r="A981" s="85"/>
      <c r="B981" s="85"/>
      <c r="C981" s="85"/>
      <c r="D981" s="85"/>
      <c r="E981" s="85"/>
      <c r="F981" s="85"/>
      <c r="G981" s="86"/>
      <c r="H981" s="86"/>
      <c r="I981" s="86"/>
      <c r="J981" s="87"/>
      <c r="K981" s="88"/>
      <c r="L981" s="77"/>
      <c r="M981" s="77"/>
      <c r="N981" s="77"/>
      <c r="O981" s="77"/>
      <c r="P981" s="77"/>
      <c r="Q981" s="77"/>
      <c r="R981" s="77"/>
      <c r="S981" s="77"/>
      <c r="T981" s="77"/>
      <c r="U981" s="77"/>
      <c r="V981" s="77"/>
      <c r="W981" s="77"/>
      <c r="X981" s="77"/>
      <c r="Y981" s="77"/>
      <c r="Z981" s="77"/>
      <c r="AA981" s="77"/>
      <c r="AB981" s="77"/>
      <c r="AC981" s="77"/>
      <c r="AD981" s="77"/>
      <c r="AE981" s="77"/>
      <c r="AF981" s="77"/>
    </row>
    <row r="982">
      <c r="A982" s="85"/>
      <c r="B982" s="85"/>
      <c r="C982" s="85"/>
      <c r="D982" s="85"/>
      <c r="E982" s="85"/>
      <c r="F982" s="85"/>
      <c r="G982" s="86"/>
      <c r="H982" s="86"/>
      <c r="I982" s="86"/>
      <c r="J982" s="87"/>
      <c r="K982" s="88"/>
      <c r="L982" s="77"/>
      <c r="M982" s="77"/>
      <c r="N982" s="77"/>
      <c r="O982" s="77"/>
      <c r="P982" s="77"/>
      <c r="Q982" s="77"/>
      <c r="R982" s="77"/>
      <c r="S982" s="77"/>
      <c r="T982" s="77"/>
      <c r="U982" s="77"/>
      <c r="V982" s="77"/>
      <c r="W982" s="77"/>
      <c r="X982" s="77"/>
      <c r="Y982" s="77"/>
      <c r="Z982" s="77"/>
      <c r="AA982" s="77"/>
      <c r="AB982" s="77"/>
      <c r="AC982" s="77"/>
      <c r="AD982" s="77"/>
      <c r="AE982" s="77"/>
      <c r="AF982" s="77"/>
    </row>
    <row r="983">
      <c r="A983" s="85"/>
      <c r="B983" s="85"/>
      <c r="C983" s="85"/>
      <c r="D983" s="85"/>
      <c r="E983" s="85"/>
      <c r="F983" s="85"/>
      <c r="G983" s="86"/>
      <c r="H983" s="86"/>
      <c r="I983" s="86"/>
      <c r="J983" s="87"/>
      <c r="K983" s="88"/>
      <c r="L983" s="77"/>
      <c r="M983" s="77"/>
      <c r="N983" s="77"/>
      <c r="O983" s="77"/>
      <c r="P983" s="77"/>
      <c r="Q983" s="77"/>
      <c r="R983" s="77"/>
      <c r="S983" s="77"/>
      <c r="T983" s="77"/>
      <c r="U983" s="77"/>
      <c r="V983" s="77"/>
      <c r="W983" s="77"/>
      <c r="X983" s="77"/>
      <c r="Y983" s="77"/>
      <c r="Z983" s="77"/>
      <c r="AA983" s="77"/>
      <c r="AB983" s="77"/>
      <c r="AC983" s="77"/>
      <c r="AD983" s="77"/>
      <c r="AE983" s="77"/>
      <c r="AF983" s="77"/>
    </row>
    <row r="984">
      <c r="A984" s="85"/>
      <c r="B984" s="85"/>
      <c r="C984" s="85"/>
      <c r="D984" s="85"/>
      <c r="E984" s="85"/>
      <c r="F984" s="85"/>
      <c r="G984" s="86"/>
      <c r="H984" s="86"/>
      <c r="I984" s="86"/>
      <c r="J984" s="87"/>
      <c r="K984" s="88"/>
      <c r="L984" s="77"/>
      <c r="M984" s="77"/>
      <c r="N984" s="77"/>
      <c r="O984" s="77"/>
      <c r="P984" s="77"/>
      <c r="Q984" s="77"/>
      <c r="R984" s="77"/>
      <c r="S984" s="77"/>
      <c r="T984" s="77"/>
      <c r="U984" s="77"/>
      <c r="V984" s="77"/>
      <c r="W984" s="77"/>
      <c r="X984" s="77"/>
      <c r="Y984" s="77"/>
      <c r="Z984" s="77"/>
      <c r="AA984" s="77"/>
      <c r="AB984" s="77"/>
      <c r="AC984" s="77"/>
      <c r="AD984" s="77"/>
      <c r="AE984" s="77"/>
      <c r="AF984" s="77"/>
    </row>
    <row r="985">
      <c r="A985" s="85"/>
      <c r="B985" s="85"/>
      <c r="C985" s="85"/>
      <c r="D985" s="85"/>
      <c r="E985" s="85"/>
      <c r="F985" s="85"/>
      <c r="G985" s="86"/>
      <c r="H985" s="86"/>
      <c r="I985" s="86"/>
      <c r="J985" s="87"/>
      <c r="K985" s="88"/>
      <c r="L985" s="77"/>
      <c r="M985" s="77"/>
      <c r="N985" s="77"/>
      <c r="O985" s="77"/>
      <c r="P985" s="77"/>
      <c r="Q985" s="77"/>
      <c r="R985" s="77"/>
      <c r="S985" s="77"/>
      <c r="T985" s="77"/>
      <c r="U985" s="77"/>
      <c r="V985" s="77"/>
      <c r="W985" s="77"/>
      <c r="X985" s="77"/>
      <c r="Y985" s="77"/>
      <c r="Z985" s="77"/>
      <c r="AA985" s="77"/>
      <c r="AB985" s="77"/>
      <c r="AC985" s="77"/>
      <c r="AD985" s="77"/>
      <c r="AE985" s="77"/>
      <c r="AF985" s="77"/>
    </row>
    <row r="986">
      <c r="A986" s="85"/>
      <c r="B986" s="85"/>
      <c r="C986" s="85"/>
      <c r="D986" s="85"/>
      <c r="E986" s="85"/>
      <c r="F986" s="85"/>
      <c r="G986" s="86"/>
      <c r="H986" s="86"/>
      <c r="I986" s="86"/>
      <c r="J986" s="87"/>
      <c r="K986" s="88"/>
      <c r="L986" s="77"/>
      <c r="M986" s="77"/>
      <c r="N986" s="77"/>
      <c r="O986" s="77"/>
      <c r="P986" s="77"/>
      <c r="Q986" s="77"/>
      <c r="R986" s="77"/>
      <c r="S986" s="77"/>
      <c r="T986" s="77"/>
      <c r="U986" s="77"/>
      <c r="V986" s="77"/>
      <c r="W986" s="77"/>
      <c r="X986" s="77"/>
      <c r="Y986" s="77"/>
      <c r="Z986" s="77"/>
      <c r="AA986" s="77"/>
      <c r="AB986" s="77"/>
      <c r="AC986" s="77"/>
      <c r="AD986" s="77"/>
      <c r="AE986" s="77"/>
      <c r="AF986" s="77"/>
    </row>
    <row r="987">
      <c r="A987" s="85"/>
      <c r="B987" s="85"/>
      <c r="C987" s="85"/>
      <c r="D987" s="85"/>
      <c r="E987" s="85"/>
      <c r="F987" s="85"/>
      <c r="G987" s="86"/>
      <c r="H987" s="86"/>
      <c r="I987" s="86"/>
      <c r="J987" s="87"/>
      <c r="K987" s="88"/>
      <c r="L987" s="77"/>
      <c r="M987" s="77"/>
      <c r="N987" s="77"/>
      <c r="O987" s="77"/>
      <c r="P987" s="77"/>
      <c r="Q987" s="77"/>
      <c r="R987" s="77"/>
      <c r="S987" s="77"/>
      <c r="T987" s="77"/>
      <c r="U987" s="77"/>
      <c r="V987" s="77"/>
      <c r="W987" s="77"/>
      <c r="X987" s="77"/>
      <c r="Y987" s="77"/>
      <c r="Z987" s="77"/>
      <c r="AA987" s="77"/>
      <c r="AB987" s="77"/>
      <c r="AC987" s="77"/>
      <c r="AD987" s="77"/>
      <c r="AE987" s="77"/>
      <c r="AF987" s="77"/>
    </row>
    <row r="988">
      <c r="A988" s="85"/>
      <c r="B988" s="85"/>
      <c r="C988" s="85"/>
      <c r="D988" s="85"/>
      <c r="E988" s="85"/>
      <c r="F988" s="85"/>
      <c r="G988" s="86"/>
      <c r="H988" s="86"/>
      <c r="I988" s="86"/>
      <c r="J988" s="87"/>
      <c r="K988" s="88"/>
      <c r="L988" s="77"/>
      <c r="M988" s="77"/>
      <c r="N988" s="77"/>
      <c r="O988" s="77"/>
      <c r="P988" s="77"/>
      <c r="Q988" s="77"/>
      <c r="R988" s="77"/>
      <c r="S988" s="77"/>
      <c r="T988" s="77"/>
      <c r="U988" s="77"/>
      <c r="V988" s="77"/>
      <c r="W988" s="77"/>
      <c r="X988" s="77"/>
      <c r="Y988" s="77"/>
      <c r="Z988" s="77"/>
      <c r="AA988" s="77"/>
      <c r="AB988" s="77"/>
      <c r="AC988" s="77"/>
      <c r="AD988" s="77"/>
      <c r="AE988" s="77"/>
      <c r="AF988" s="77"/>
    </row>
    <row r="989">
      <c r="A989" s="85"/>
      <c r="B989" s="85"/>
      <c r="C989" s="85"/>
      <c r="D989" s="85"/>
      <c r="E989" s="85"/>
      <c r="F989" s="85"/>
      <c r="G989" s="86"/>
      <c r="H989" s="86"/>
      <c r="I989" s="86"/>
      <c r="J989" s="87"/>
      <c r="K989" s="88"/>
      <c r="L989" s="77"/>
      <c r="M989" s="77"/>
      <c r="N989" s="77"/>
      <c r="O989" s="77"/>
      <c r="P989" s="77"/>
      <c r="Q989" s="77"/>
      <c r="R989" s="77"/>
      <c r="S989" s="77"/>
      <c r="T989" s="77"/>
      <c r="U989" s="77"/>
      <c r="V989" s="77"/>
      <c r="W989" s="77"/>
      <c r="X989" s="77"/>
      <c r="Y989" s="77"/>
      <c r="Z989" s="77"/>
      <c r="AA989" s="77"/>
      <c r="AB989" s="77"/>
      <c r="AC989" s="77"/>
      <c r="AD989" s="77"/>
      <c r="AE989" s="77"/>
      <c r="AF989" s="77"/>
    </row>
    <row r="990">
      <c r="A990" s="85"/>
      <c r="B990" s="85"/>
      <c r="C990" s="85"/>
      <c r="D990" s="85"/>
      <c r="E990" s="85"/>
      <c r="F990" s="85"/>
      <c r="G990" s="86"/>
      <c r="H990" s="86"/>
      <c r="I990" s="86"/>
      <c r="J990" s="87"/>
      <c r="K990" s="88"/>
      <c r="L990" s="77"/>
      <c r="M990" s="77"/>
      <c r="N990" s="77"/>
      <c r="O990" s="77"/>
      <c r="P990" s="77"/>
      <c r="Q990" s="77"/>
      <c r="R990" s="77"/>
      <c r="S990" s="77"/>
      <c r="T990" s="77"/>
      <c r="U990" s="77"/>
      <c r="V990" s="77"/>
      <c r="W990" s="77"/>
      <c r="X990" s="77"/>
      <c r="Y990" s="77"/>
      <c r="Z990" s="77"/>
      <c r="AA990" s="77"/>
      <c r="AB990" s="77"/>
      <c r="AC990" s="77"/>
      <c r="AD990" s="77"/>
      <c r="AE990" s="77"/>
      <c r="AF990" s="77"/>
    </row>
    <row r="991">
      <c r="A991" s="85"/>
      <c r="B991" s="85"/>
      <c r="C991" s="85"/>
      <c r="D991" s="85"/>
      <c r="E991" s="85"/>
      <c r="F991" s="85"/>
      <c r="G991" s="86"/>
      <c r="H991" s="86"/>
      <c r="I991" s="86"/>
      <c r="J991" s="87"/>
      <c r="K991" s="88"/>
      <c r="L991" s="77"/>
      <c r="M991" s="77"/>
      <c r="N991" s="77"/>
      <c r="O991" s="77"/>
      <c r="P991" s="77"/>
      <c r="Q991" s="77"/>
      <c r="R991" s="77"/>
      <c r="S991" s="77"/>
      <c r="T991" s="77"/>
      <c r="U991" s="77"/>
      <c r="V991" s="77"/>
      <c r="W991" s="77"/>
      <c r="X991" s="77"/>
      <c r="Y991" s="77"/>
      <c r="Z991" s="77"/>
      <c r="AA991" s="77"/>
      <c r="AB991" s="77"/>
      <c r="AC991" s="77"/>
      <c r="AD991" s="77"/>
      <c r="AE991" s="77"/>
      <c r="AF991" s="77"/>
    </row>
    <row r="992">
      <c r="A992" s="85"/>
      <c r="B992" s="85"/>
      <c r="C992" s="85"/>
      <c r="D992" s="85"/>
      <c r="E992" s="85"/>
      <c r="F992" s="85"/>
      <c r="G992" s="86"/>
      <c r="H992" s="86"/>
      <c r="I992" s="86"/>
      <c r="J992" s="87"/>
      <c r="K992" s="88"/>
      <c r="L992" s="77"/>
      <c r="M992" s="77"/>
      <c r="N992" s="77"/>
      <c r="O992" s="77"/>
      <c r="P992" s="77"/>
      <c r="Q992" s="77"/>
      <c r="R992" s="77"/>
      <c r="S992" s="77"/>
      <c r="T992" s="77"/>
      <c r="U992" s="77"/>
      <c r="V992" s="77"/>
      <c r="W992" s="77"/>
      <c r="X992" s="77"/>
      <c r="Y992" s="77"/>
      <c r="Z992" s="77"/>
      <c r="AA992" s="77"/>
      <c r="AB992" s="77"/>
      <c r="AC992" s="77"/>
      <c r="AD992" s="77"/>
      <c r="AE992" s="77"/>
      <c r="AF992" s="77"/>
    </row>
    <row r="993">
      <c r="A993" s="85"/>
      <c r="B993" s="85"/>
      <c r="C993" s="85"/>
      <c r="D993" s="85"/>
      <c r="E993" s="85"/>
      <c r="F993" s="85"/>
      <c r="G993" s="86"/>
      <c r="H993" s="86"/>
      <c r="I993" s="86"/>
      <c r="J993" s="87"/>
      <c r="K993" s="88"/>
      <c r="L993" s="77"/>
      <c r="M993" s="77"/>
      <c r="N993" s="77"/>
      <c r="O993" s="77"/>
      <c r="P993" s="77"/>
      <c r="Q993" s="77"/>
      <c r="R993" s="77"/>
      <c r="S993" s="77"/>
      <c r="T993" s="77"/>
      <c r="U993" s="77"/>
      <c r="V993" s="77"/>
      <c r="W993" s="77"/>
      <c r="X993" s="77"/>
      <c r="Y993" s="77"/>
      <c r="Z993" s="77"/>
      <c r="AA993" s="77"/>
      <c r="AB993" s="77"/>
      <c r="AC993" s="77"/>
      <c r="AD993" s="77"/>
      <c r="AE993" s="77"/>
      <c r="AF993" s="77"/>
    </row>
    <row r="994">
      <c r="A994" s="85"/>
      <c r="B994" s="85"/>
      <c r="C994" s="85"/>
      <c r="D994" s="85"/>
      <c r="E994" s="85"/>
      <c r="F994" s="85"/>
      <c r="G994" s="86"/>
      <c r="H994" s="86"/>
      <c r="I994" s="86"/>
      <c r="J994" s="87"/>
      <c r="K994" s="88"/>
      <c r="L994" s="77"/>
      <c r="M994" s="77"/>
      <c r="N994" s="77"/>
      <c r="O994" s="77"/>
      <c r="P994" s="77"/>
      <c r="Q994" s="77"/>
      <c r="R994" s="77"/>
      <c r="S994" s="77"/>
      <c r="T994" s="77"/>
      <c r="U994" s="77"/>
      <c r="V994" s="77"/>
      <c r="W994" s="77"/>
      <c r="X994" s="77"/>
      <c r="Y994" s="77"/>
      <c r="Z994" s="77"/>
      <c r="AA994" s="77"/>
      <c r="AB994" s="77"/>
      <c r="AC994" s="77"/>
      <c r="AD994" s="77"/>
      <c r="AE994" s="77"/>
      <c r="AF994" s="77"/>
    </row>
    <row r="995">
      <c r="A995" s="85"/>
      <c r="B995" s="85"/>
      <c r="C995" s="85"/>
      <c r="D995" s="85"/>
      <c r="E995" s="85"/>
      <c r="F995" s="85"/>
      <c r="G995" s="86"/>
      <c r="H995" s="86"/>
      <c r="I995" s="86"/>
      <c r="J995" s="87"/>
      <c r="K995" s="88"/>
      <c r="L995" s="77"/>
      <c r="M995" s="77"/>
      <c r="N995" s="77"/>
      <c r="O995" s="77"/>
      <c r="P995" s="77"/>
      <c r="Q995" s="77"/>
      <c r="R995" s="77"/>
      <c r="S995" s="77"/>
      <c r="T995" s="77"/>
      <c r="U995" s="77"/>
      <c r="V995" s="77"/>
      <c r="W995" s="77"/>
      <c r="X995" s="77"/>
      <c r="Y995" s="77"/>
      <c r="Z995" s="77"/>
      <c r="AA995" s="77"/>
      <c r="AB995" s="77"/>
      <c r="AC995" s="77"/>
      <c r="AD995" s="77"/>
      <c r="AE995" s="77"/>
      <c r="AF995" s="77"/>
    </row>
    <row r="996">
      <c r="A996" s="85"/>
      <c r="B996" s="85"/>
      <c r="C996" s="85"/>
      <c r="D996" s="85"/>
      <c r="E996" s="85"/>
      <c r="F996" s="85"/>
      <c r="G996" s="86"/>
      <c r="H996" s="86"/>
      <c r="I996" s="86"/>
      <c r="J996" s="87"/>
      <c r="K996" s="88"/>
      <c r="L996" s="77"/>
      <c r="M996" s="77"/>
      <c r="N996" s="77"/>
      <c r="O996" s="77"/>
      <c r="P996" s="77"/>
      <c r="Q996" s="77"/>
      <c r="R996" s="77"/>
      <c r="S996" s="77"/>
      <c r="T996" s="77"/>
      <c r="U996" s="77"/>
      <c r="V996" s="77"/>
      <c r="W996" s="77"/>
      <c r="X996" s="77"/>
      <c r="Y996" s="77"/>
      <c r="Z996" s="77"/>
      <c r="AA996" s="77"/>
      <c r="AB996" s="77"/>
      <c r="AC996" s="77"/>
      <c r="AD996" s="77"/>
      <c r="AE996" s="77"/>
      <c r="AF996" s="77"/>
    </row>
    <row r="997">
      <c r="A997" s="85"/>
      <c r="B997" s="85"/>
      <c r="C997" s="85"/>
      <c r="D997" s="85"/>
      <c r="E997" s="85"/>
      <c r="F997" s="85"/>
      <c r="G997" s="86"/>
      <c r="H997" s="86"/>
      <c r="I997" s="86"/>
      <c r="J997" s="87"/>
      <c r="K997" s="88"/>
      <c r="L997" s="77"/>
      <c r="M997" s="77"/>
      <c r="N997" s="77"/>
      <c r="O997" s="77"/>
      <c r="P997" s="77"/>
      <c r="Q997" s="77"/>
      <c r="R997" s="77"/>
      <c r="S997" s="77"/>
      <c r="T997" s="77"/>
      <c r="U997" s="77"/>
      <c r="V997" s="77"/>
      <c r="W997" s="77"/>
      <c r="X997" s="77"/>
      <c r="Y997" s="77"/>
      <c r="Z997" s="77"/>
      <c r="AA997" s="77"/>
      <c r="AB997" s="77"/>
      <c r="AC997" s="77"/>
      <c r="AD997" s="77"/>
      <c r="AE997" s="77"/>
      <c r="AF997" s="77"/>
    </row>
    <row r="998">
      <c r="A998" s="85"/>
      <c r="B998" s="85"/>
      <c r="C998" s="85"/>
      <c r="D998" s="85"/>
      <c r="E998" s="85"/>
      <c r="F998" s="85"/>
      <c r="G998" s="86"/>
      <c r="H998" s="86"/>
      <c r="I998" s="86"/>
      <c r="J998" s="87"/>
      <c r="K998" s="88"/>
      <c r="L998" s="77"/>
      <c r="M998" s="77"/>
      <c r="N998" s="77"/>
      <c r="O998" s="77"/>
      <c r="P998" s="77"/>
      <c r="Q998" s="77"/>
      <c r="R998" s="77"/>
      <c r="S998" s="77"/>
      <c r="T998" s="77"/>
      <c r="U998" s="77"/>
      <c r="V998" s="77"/>
      <c r="W998" s="77"/>
      <c r="X998" s="77"/>
      <c r="Y998" s="77"/>
      <c r="Z998" s="77"/>
      <c r="AA998" s="77"/>
      <c r="AB998" s="77"/>
      <c r="AC998" s="77"/>
      <c r="AD998" s="77"/>
      <c r="AE998" s="77"/>
      <c r="AF998" s="77"/>
    </row>
    <row r="999">
      <c r="A999" s="85"/>
      <c r="B999" s="85"/>
      <c r="C999" s="85"/>
      <c r="D999" s="85"/>
      <c r="E999" s="85"/>
      <c r="F999" s="85"/>
      <c r="G999" s="86"/>
      <c r="H999" s="86"/>
      <c r="I999" s="86"/>
      <c r="J999" s="87"/>
      <c r="K999" s="88"/>
      <c r="L999" s="77"/>
      <c r="M999" s="77"/>
      <c r="N999" s="77"/>
      <c r="O999" s="77"/>
      <c r="P999" s="77"/>
      <c r="Q999" s="77"/>
      <c r="R999" s="77"/>
      <c r="S999" s="77"/>
      <c r="T999" s="77"/>
      <c r="U999" s="77"/>
      <c r="V999" s="77"/>
      <c r="W999" s="77"/>
      <c r="X999" s="77"/>
      <c r="Y999" s="77"/>
      <c r="Z999" s="77"/>
      <c r="AA999" s="77"/>
      <c r="AB999" s="77"/>
      <c r="AC999" s="77"/>
      <c r="AD999" s="77"/>
      <c r="AE999" s="77"/>
      <c r="AF999" s="77"/>
    </row>
    <row r="1000">
      <c r="A1000" s="85"/>
      <c r="B1000" s="85"/>
      <c r="C1000" s="85"/>
      <c r="D1000" s="85"/>
      <c r="E1000" s="85"/>
      <c r="F1000" s="85"/>
      <c r="G1000" s="86"/>
      <c r="H1000" s="86"/>
      <c r="I1000" s="86"/>
      <c r="J1000" s="87"/>
      <c r="K1000" s="88"/>
      <c r="L1000" s="77"/>
      <c r="M1000" s="77"/>
      <c r="N1000" s="77"/>
      <c r="O1000" s="77"/>
      <c r="P1000" s="77"/>
      <c r="Q1000" s="77"/>
      <c r="R1000" s="77"/>
      <c r="S1000" s="77"/>
      <c r="T1000" s="77"/>
      <c r="U1000" s="77"/>
      <c r="V1000" s="77"/>
      <c r="W1000" s="77"/>
      <c r="X1000" s="77"/>
      <c r="Y1000" s="77"/>
      <c r="Z1000" s="77"/>
      <c r="AA1000" s="77"/>
      <c r="AB1000" s="77"/>
      <c r="AC1000" s="77"/>
      <c r="AD1000" s="77"/>
      <c r="AE1000" s="77"/>
      <c r="AF1000" s="77"/>
    </row>
    <row r="1001">
      <c r="A1001" s="77"/>
      <c r="B1001" s="77"/>
      <c r="C1001" s="77"/>
      <c r="D1001" s="77"/>
      <c r="E1001" s="77"/>
      <c r="F1001" s="77"/>
      <c r="G1001" s="88"/>
      <c r="H1001" s="88"/>
      <c r="I1001" s="88"/>
      <c r="J1001" s="87"/>
      <c r="K1001" s="88"/>
      <c r="L1001" s="77"/>
      <c r="M1001" s="77"/>
      <c r="N1001" s="77"/>
      <c r="O1001" s="77"/>
      <c r="P1001" s="77"/>
      <c r="Q1001" s="77"/>
      <c r="R1001" s="77"/>
      <c r="S1001" s="77"/>
      <c r="T1001" s="77"/>
      <c r="U1001" s="77"/>
      <c r="V1001" s="77"/>
      <c r="W1001" s="77"/>
      <c r="X1001" s="77"/>
      <c r="Y1001" s="77"/>
      <c r="Z1001" s="77"/>
      <c r="AA1001" s="77"/>
      <c r="AB1001" s="77"/>
      <c r="AC1001" s="77"/>
      <c r="AD1001" s="77"/>
      <c r="AE1001" s="77"/>
      <c r="AF1001" s="77"/>
    </row>
    <row r="1002">
      <c r="A1002" s="77"/>
      <c r="B1002" s="77"/>
      <c r="C1002" s="77"/>
      <c r="D1002" s="77"/>
      <c r="E1002" s="77"/>
      <c r="F1002" s="77"/>
      <c r="G1002" s="88"/>
      <c r="H1002" s="88"/>
      <c r="I1002" s="88"/>
      <c r="J1002" s="87"/>
      <c r="K1002" s="88"/>
      <c r="L1002" s="77"/>
      <c r="M1002" s="77"/>
      <c r="N1002" s="77"/>
      <c r="O1002" s="77"/>
      <c r="P1002" s="77"/>
      <c r="Q1002" s="77"/>
      <c r="R1002" s="77"/>
      <c r="S1002" s="77"/>
      <c r="T1002" s="77"/>
      <c r="U1002" s="77"/>
      <c r="V1002" s="77"/>
      <c r="W1002" s="77"/>
      <c r="X1002" s="77"/>
      <c r="Y1002" s="77"/>
      <c r="Z1002" s="77"/>
      <c r="AA1002" s="77"/>
      <c r="AB1002" s="77"/>
      <c r="AC1002" s="77"/>
      <c r="AD1002" s="77"/>
      <c r="AE1002" s="77"/>
      <c r="AF1002" s="77"/>
    </row>
    <row r="1003">
      <c r="A1003" s="77"/>
      <c r="B1003" s="77"/>
      <c r="C1003" s="77"/>
      <c r="D1003" s="77"/>
      <c r="E1003" s="77"/>
      <c r="F1003" s="77"/>
      <c r="G1003" s="88"/>
      <c r="H1003" s="88"/>
      <c r="I1003" s="88"/>
      <c r="J1003" s="87"/>
      <c r="K1003" s="88"/>
      <c r="L1003" s="77"/>
      <c r="M1003" s="77"/>
      <c r="N1003" s="77"/>
      <c r="O1003" s="77"/>
      <c r="P1003" s="77"/>
      <c r="Q1003" s="77"/>
      <c r="R1003" s="77"/>
      <c r="S1003" s="77"/>
      <c r="T1003" s="77"/>
      <c r="U1003" s="77"/>
      <c r="V1003" s="77"/>
      <c r="W1003" s="77"/>
      <c r="X1003" s="77"/>
      <c r="Y1003" s="77"/>
      <c r="Z1003" s="77"/>
      <c r="AA1003" s="77"/>
      <c r="AB1003" s="77"/>
      <c r="AC1003" s="77"/>
      <c r="AD1003" s="77"/>
      <c r="AE1003" s="77"/>
      <c r="AF1003" s="77"/>
    </row>
    <row r="1004">
      <c r="A1004" s="77"/>
      <c r="B1004" s="77"/>
      <c r="C1004" s="77"/>
      <c r="D1004" s="77"/>
      <c r="E1004" s="77"/>
      <c r="F1004" s="77"/>
      <c r="G1004" s="88"/>
      <c r="H1004" s="88"/>
      <c r="I1004" s="88"/>
      <c r="J1004" s="87"/>
      <c r="K1004" s="88"/>
      <c r="L1004" s="77"/>
      <c r="M1004" s="77"/>
      <c r="N1004" s="77"/>
      <c r="O1004" s="77"/>
      <c r="P1004" s="77"/>
      <c r="Q1004" s="77"/>
      <c r="R1004" s="77"/>
      <c r="S1004" s="77"/>
      <c r="T1004" s="77"/>
      <c r="U1004" s="77"/>
      <c r="V1004" s="77"/>
      <c r="W1004" s="77"/>
      <c r="X1004" s="77"/>
      <c r="Y1004" s="77"/>
      <c r="Z1004" s="77"/>
      <c r="AA1004" s="77"/>
      <c r="AB1004" s="77"/>
      <c r="AC1004" s="77"/>
      <c r="AD1004" s="77"/>
      <c r="AE1004" s="77"/>
      <c r="AF1004" s="77"/>
    </row>
    <row r="1005">
      <c r="A1005" s="77"/>
      <c r="B1005" s="77"/>
      <c r="C1005" s="77"/>
      <c r="D1005" s="77"/>
      <c r="E1005" s="77"/>
      <c r="F1005" s="77"/>
      <c r="G1005" s="88"/>
      <c r="H1005" s="88"/>
      <c r="I1005" s="88"/>
      <c r="J1005" s="87"/>
      <c r="K1005" s="88"/>
      <c r="L1005" s="77"/>
      <c r="M1005" s="77"/>
      <c r="N1005" s="77"/>
      <c r="O1005" s="77"/>
      <c r="P1005" s="77"/>
      <c r="Q1005" s="77"/>
      <c r="R1005" s="77"/>
      <c r="S1005" s="77"/>
      <c r="T1005" s="77"/>
      <c r="U1005" s="77"/>
      <c r="V1005" s="77"/>
      <c r="W1005" s="77"/>
      <c r="X1005" s="77"/>
      <c r="Y1005" s="77"/>
      <c r="Z1005" s="77"/>
      <c r="AA1005" s="77"/>
      <c r="AB1005" s="77"/>
      <c r="AC1005" s="77"/>
      <c r="AD1005" s="77"/>
      <c r="AE1005" s="77"/>
      <c r="AF1005" s="77"/>
    </row>
    <row r="1006">
      <c r="A1006" s="77"/>
      <c r="B1006" s="77"/>
      <c r="C1006" s="77"/>
      <c r="D1006" s="77"/>
      <c r="E1006" s="77"/>
      <c r="F1006" s="77"/>
      <c r="G1006" s="88"/>
      <c r="H1006" s="88"/>
      <c r="I1006" s="88"/>
      <c r="J1006" s="87"/>
      <c r="K1006" s="88"/>
      <c r="L1006" s="77"/>
      <c r="M1006" s="77"/>
      <c r="N1006" s="77"/>
      <c r="O1006" s="77"/>
      <c r="P1006" s="77"/>
      <c r="Q1006" s="77"/>
      <c r="R1006" s="77"/>
      <c r="S1006" s="77"/>
      <c r="T1006" s="77"/>
      <c r="U1006" s="77"/>
      <c r="V1006" s="77"/>
      <c r="W1006" s="77"/>
      <c r="X1006" s="77"/>
      <c r="Y1006" s="77"/>
      <c r="Z1006" s="77"/>
      <c r="AA1006" s="77"/>
      <c r="AB1006" s="77"/>
      <c r="AC1006" s="77"/>
      <c r="AD1006" s="77"/>
      <c r="AE1006" s="77"/>
      <c r="AF1006" s="77"/>
    </row>
    <row r="1007">
      <c r="A1007" s="77"/>
      <c r="B1007" s="77"/>
      <c r="C1007" s="77"/>
      <c r="D1007" s="77"/>
      <c r="E1007" s="77"/>
      <c r="F1007" s="77"/>
      <c r="G1007" s="88"/>
      <c r="H1007" s="88"/>
      <c r="I1007" s="88"/>
      <c r="J1007" s="87"/>
      <c r="K1007" s="88"/>
      <c r="L1007" s="77"/>
      <c r="M1007" s="77"/>
      <c r="N1007" s="77"/>
      <c r="O1007" s="77"/>
      <c r="P1007" s="77"/>
      <c r="Q1007" s="77"/>
      <c r="R1007" s="77"/>
      <c r="S1007" s="77"/>
      <c r="T1007" s="77"/>
      <c r="U1007" s="77"/>
      <c r="V1007" s="77"/>
      <c r="W1007" s="77"/>
      <c r="X1007" s="77"/>
      <c r="Y1007" s="77"/>
      <c r="Z1007" s="77"/>
      <c r="AA1007" s="77"/>
      <c r="AB1007" s="77"/>
      <c r="AC1007" s="77"/>
      <c r="AD1007" s="77"/>
      <c r="AE1007" s="77"/>
      <c r="AF1007" s="77"/>
    </row>
    <row r="1008">
      <c r="A1008" s="77"/>
      <c r="B1008" s="77"/>
      <c r="C1008" s="77"/>
      <c r="D1008" s="77"/>
      <c r="E1008" s="77"/>
      <c r="F1008" s="77"/>
      <c r="G1008" s="88"/>
      <c r="H1008" s="88"/>
      <c r="I1008" s="88"/>
      <c r="J1008" s="87"/>
      <c r="K1008" s="88"/>
      <c r="L1008" s="77"/>
      <c r="M1008" s="77"/>
      <c r="N1008" s="77"/>
      <c r="O1008" s="77"/>
      <c r="P1008" s="77"/>
      <c r="Q1008" s="77"/>
      <c r="R1008" s="77"/>
      <c r="S1008" s="77"/>
      <c r="T1008" s="77"/>
      <c r="U1008" s="77"/>
      <c r="V1008" s="77"/>
      <c r="W1008" s="77"/>
      <c r="X1008" s="77"/>
      <c r="Y1008" s="77"/>
      <c r="Z1008" s="77"/>
      <c r="AA1008" s="77"/>
      <c r="AB1008" s="77"/>
      <c r="AC1008" s="77"/>
      <c r="AD1008" s="77"/>
      <c r="AE1008" s="77"/>
      <c r="AF1008" s="77"/>
    </row>
    <row r="1009">
      <c r="A1009" s="77"/>
      <c r="B1009" s="77"/>
      <c r="C1009" s="77"/>
      <c r="D1009" s="77"/>
      <c r="E1009" s="77"/>
      <c r="F1009" s="77"/>
      <c r="G1009" s="88"/>
      <c r="H1009" s="88"/>
      <c r="I1009" s="88"/>
      <c r="J1009" s="87"/>
      <c r="K1009" s="88"/>
      <c r="L1009" s="77"/>
      <c r="M1009" s="77"/>
      <c r="N1009" s="77"/>
      <c r="O1009" s="77"/>
      <c r="P1009" s="77"/>
      <c r="Q1009" s="77"/>
      <c r="R1009" s="77"/>
      <c r="S1009" s="77"/>
      <c r="T1009" s="77"/>
      <c r="U1009" s="77"/>
      <c r="V1009" s="77"/>
      <c r="W1009" s="77"/>
      <c r="X1009" s="77"/>
      <c r="Y1009" s="77"/>
      <c r="Z1009" s="77"/>
      <c r="AA1009" s="77"/>
      <c r="AB1009" s="77"/>
      <c r="AC1009" s="77"/>
      <c r="AD1009" s="77"/>
      <c r="AE1009" s="77"/>
      <c r="AF1009" s="77"/>
    </row>
    <row r="1010">
      <c r="A1010" s="77"/>
      <c r="B1010" s="77"/>
      <c r="C1010" s="77"/>
      <c r="D1010" s="77"/>
      <c r="E1010" s="77"/>
      <c r="F1010" s="77"/>
      <c r="G1010" s="88"/>
      <c r="H1010" s="88"/>
      <c r="I1010" s="88"/>
      <c r="J1010" s="87"/>
      <c r="K1010" s="88"/>
      <c r="L1010" s="77"/>
      <c r="M1010" s="77"/>
      <c r="N1010" s="77"/>
      <c r="O1010" s="77"/>
      <c r="P1010" s="77"/>
      <c r="Q1010" s="77"/>
      <c r="R1010" s="77"/>
      <c r="S1010" s="77"/>
      <c r="T1010" s="77"/>
      <c r="U1010" s="77"/>
      <c r="V1010" s="77"/>
      <c r="W1010" s="77"/>
      <c r="X1010" s="77"/>
      <c r="Y1010" s="77"/>
      <c r="Z1010" s="77"/>
      <c r="AA1010" s="77"/>
      <c r="AB1010" s="77"/>
      <c r="AC1010" s="77"/>
      <c r="AD1010" s="77"/>
      <c r="AE1010" s="77"/>
      <c r="AF1010" s="77"/>
    </row>
    <row r="1011">
      <c r="A1011" s="77"/>
      <c r="B1011" s="77"/>
      <c r="C1011" s="77"/>
      <c r="D1011" s="77"/>
      <c r="E1011" s="77"/>
      <c r="F1011" s="77"/>
      <c r="G1011" s="88"/>
      <c r="H1011" s="88"/>
      <c r="I1011" s="88"/>
      <c r="J1011" s="87"/>
      <c r="K1011" s="88"/>
      <c r="L1011" s="77"/>
      <c r="M1011" s="77"/>
      <c r="N1011" s="77"/>
      <c r="O1011" s="77"/>
      <c r="P1011" s="77"/>
      <c r="Q1011" s="77"/>
      <c r="R1011" s="77"/>
      <c r="S1011" s="77"/>
      <c r="T1011" s="77"/>
      <c r="U1011" s="77"/>
      <c r="V1011" s="77"/>
      <c r="W1011" s="77"/>
      <c r="X1011" s="77"/>
      <c r="Y1011" s="77"/>
      <c r="Z1011" s="77"/>
      <c r="AA1011" s="77"/>
      <c r="AB1011" s="77"/>
      <c r="AC1011" s="77"/>
      <c r="AD1011" s="77"/>
      <c r="AE1011" s="77"/>
      <c r="AF1011" s="77"/>
    </row>
    <row r="1012">
      <c r="A1012" s="77"/>
      <c r="B1012" s="77"/>
      <c r="C1012" s="77"/>
      <c r="D1012" s="77"/>
      <c r="E1012" s="77"/>
      <c r="F1012" s="77"/>
      <c r="G1012" s="88"/>
      <c r="H1012" s="88"/>
      <c r="I1012" s="88"/>
      <c r="J1012" s="87"/>
      <c r="K1012" s="88"/>
      <c r="L1012" s="77"/>
      <c r="M1012" s="77"/>
      <c r="N1012" s="77"/>
      <c r="O1012" s="77"/>
      <c r="P1012" s="77"/>
      <c r="Q1012" s="77"/>
      <c r="R1012" s="77"/>
      <c r="S1012" s="77"/>
      <c r="T1012" s="77"/>
      <c r="U1012" s="77"/>
      <c r="V1012" s="77"/>
      <c r="W1012" s="77"/>
      <c r="X1012" s="77"/>
      <c r="Y1012" s="77"/>
      <c r="Z1012" s="77"/>
      <c r="AA1012" s="77"/>
      <c r="AB1012" s="77"/>
      <c r="AC1012" s="77"/>
      <c r="AD1012" s="77"/>
      <c r="AE1012" s="77"/>
      <c r="AF1012" s="77"/>
    </row>
    <row r="1013">
      <c r="A1013" s="77"/>
      <c r="B1013" s="77"/>
      <c r="C1013" s="77"/>
      <c r="D1013" s="77"/>
      <c r="E1013" s="77"/>
      <c r="F1013" s="77"/>
      <c r="G1013" s="88"/>
      <c r="H1013" s="88"/>
      <c r="I1013" s="88"/>
      <c r="J1013" s="87"/>
      <c r="K1013" s="88"/>
      <c r="L1013" s="77"/>
      <c r="M1013" s="77"/>
      <c r="N1013" s="77"/>
      <c r="O1013" s="77"/>
      <c r="P1013" s="77"/>
      <c r="Q1013" s="77"/>
      <c r="R1013" s="77"/>
      <c r="S1013" s="77"/>
      <c r="T1013" s="77"/>
      <c r="U1013" s="77"/>
      <c r="V1013" s="77"/>
      <c r="W1013" s="77"/>
      <c r="X1013" s="77"/>
      <c r="Y1013" s="77"/>
      <c r="Z1013" s="77"/>
      <c r="AA1013" s="77"/>
      <c r="AB1013" s="77"/>
      <c r="AC1013" s="77"/>
      <c r="AD1013" s="77"/>
      <c r="AE1013" s="77"/>
      <c r="AF1013" s="77"/>
    </row>
    <row r="1014">
      <c r="A1014" s="77"/>
      <c r="B1014" s="77"/>
      <c r="C1014" s="77"/>
      <c r="D1014" s="77"/>
      <c r="E1014" s="77"/>
      <c r="F1014" s="77"/>
      <c r="G1014" s="88"/>
      <c r="H1014" s="88"/>
      <c r="I1014" s="88"/>
      <c r="J1014" s="87"/>
      <c r="K1014" s="88"/>
      <c r="L1014" s="77"/>
      <c r="M1014" s="77"/>
      <c r="N1014" s="77"/>
      <c r="O1014" s="77"/>
      <c r="P1014" s="77"/>
      <c r="Q1014" s="77"/>
      <c r="R1014" s="77"/>
      <c r="S1014" s="77"/>
      <c r="T1014" s="77"/>
      <c r="U1014" s="77"/>
      <c r="V1014" s="77"/>
      <c r="W1014" s="77"/>
      <c r="X1014" s="77"/>
      <c r="Y1014" s="77"/>
      <c r="Z1014" s="77"/>
      <c r="AA1014" s="77"/>
      <c r="AB1014" s="77"/>
      <c r="AC1014" s="77"/>
      <c r="AD1014" s="77"/>
      <c r="AE1014" s="77"/>
      <c r="AF1014" s="77"/>
    </row>
    <row r="1015">
      <c r="A1015" s="77"/>
      <c r="B1015" s="77"/>
      <c r="C1015" s="77"/>
      <c r="D1015" s="77"/>
      <c r="E1015" s="77"/>
      <c r="F1015" s="77"/>
      <c r="G1015" s="88"/>
      <c r="H1015" s="88"/>
      <c r="I1015" s="88"/>
      <c r="J1015" s="87"/>
      <c r="K1015" s="88"/>
      <c r="L1015" s="77"/>
      <c r="M1015" s="77"/>
      <c r="N1015" s="77"/>
      <c r="O1015" s="77"/>
      <c r="P1015" s="77"/>
      <c r="Q1015" s="77"/>
      <c r="R1015" s="77"/>
      <c r="S1015" s="77"/>
      <c r="T1015" s="77"/>
      <c r="U1015" s="77"/>
      <c r="V1015" s="77"/>
      <c r="W1015" s="77"/>
      <c r="X1015" s="77"/>
      <c r="Y1015" s="77"/>
      <c r="Z1015" s="77"/>
      <c r="AA1015" s="77"/>
      <c r="AB1015" s="77"/>
      <c r="AC1015" s="77"/>
      <c r="AD1015" s="77"/>
      <c r="AE1015" s="77"/>
      <c r="AF1015" s="77"/>
    </row>
    <row r="1016">
      <c r="A1016" s="77"/>
      <c r="B1016" s="77"/>
      <c r="C1016" s="77"/>
      <c r="D1016" s="77"/>
      <c r="E1016" s="77"/>
      <c r="F1016" s="77"/>
      <c r="G1016" s="88"/>
      <c r="H1016" s="88"/>
      <c r="I1016" s="88"/>
      <c r="J1016" s="87"/>
      <c r="K1016" s="88"/>
      <c r="L1016" s="77"/>
      <c r="M1016" s="77"/>
      <c r="N1016" s="77"/>
      <c r="O1016" s="77"/>
      <c r="P1016" s="77"/>
      <c r="Q1016" s="77"/>
      <c r="R1016" s="77"/>
      <c r="S1016" s="77"/>
      <c r="T1016" s="77"/>
      <c r="U1016" s="77"/>
      <c r="V1016" s="77"/>
      <c r="W1016" s="77"/>
      <c r="X1016" s="77"/>
      <c r="Y1016" s="77"/>
      <c r="Z1016" s="77"/>
      <c r="AA1016" s="77"/>
      <c r="AB1016" s="77"/>
      <c r="AC1016" s="77"/>
      <c r="AD1016" s="77"/>
      <c r="AE1016" s="77"/>
      <c r="AF1016" s="77"/>
    </row>
    <row r="1017">
      <c r="A1017" s="77"/>
      <c r="B1017" s="77"/>
      <c r="C1017" s="77"/>
      <c r="D1017" s="77"/>
      <c r="E1017" s="77"/>
      <c r="F1017" s="77"/>
      <c r="G1017" s="88"/>
      <c r="H1017" s="88"/>
      <c r="I1017" s="88"/>
      <c r="J1017" s="87"/>
      <c r="K1017" s="88"/>
      <c r="L1017" s="77"/>
      <c r="M1017" s="77"/>
      <c r="N1017" s="77"/>
      <c r="O1017" s="77"/>
      <c r="P1017" s="77"/>
      <c r="Q1017" s="77"/>
      <c r="R1017" s="77"/>
      <c r="S1017" s="77"/>
      <c r="T1017" s="77"/>
      <c r="U1017" s="77"/>
      <c r="V1017" s="77"/>
      <c r="W1017" s="77"/>
      <c r="X1017" s="77"/>
      <c r="Y1017" s="77"/>
      <c r="Z1017" s="77"/>
      <c r="AA1017" s="77"/>
      <c r="AB1017" s="77"/>
      <c r="AC1017" s="77"/>
      <c r="AD1017" s="77"/>
      <c r="AE1017" s="77"/>
      <c r="AF1017" s="77"/>
    </row>
    <row r="1018">
      <c r="A1018" s="77"/>
      <c r="B1018" s="77"/>
      <c r="C1018" s="77"/>
      <c r="D1018" s="77"/>
      <c r="E1018" s="77"/>
      <c r="F1018" s="77"/>
      <c r="G1018" s="88"/>
      <c r="H1018" s="88"/>
      <c r="I1018" s="88"/>
      <c r="J1018" s="87"/>
      <c r="K1018" s="88"/>
      <c r="L1018" s="77"/>
      <c r="M1018" s="77"/>
      <c r="N1018" s="77"/>
      <c r="O1018" s="77"/>
      <c r="P1018" s="77"/>
      <c r="Q1018" s="77"/>
      <c r="R1018" s="77"/>
      <c r="S1018" s="77"/>
      <c r="T1018" s="77"/>
      <c r="U1018" s="77"/>
      <c r="V1018" s="77"/>
      <c r="W1018" s="77"/>
      <c r="X1018" s="77"/>
      <c r="Y1018" s="77"/>
      <c r="Z1018" s="77"/>
      <c r="AA1018" s="77"/>
      <c r="AB1018" s="77"/>
      <c r="AC1018" s="77"/>
      <c r="AD1018" s="77"/>
      <c r="AE1018" s="77"/>
      <c r="AF1018" s="77"/>
    </row>
    <row r="1019">
      <c r="A1019" s="77"/>
      <c r="B1019" s="77"/>
      <c r="C1019" s="77"/>
      <c r="D1019" s="77"/>
      <c r="E1019" s="77"/>
      <c r="F1019" s="77"/>
      <c r="G1019" s="88"/>
      <c r="H1019" s="88"/>
      <c r="I1019" s="88"/>
      <c r="J1019" s="87"/>
      <c r="K1019" s="88"/>
      <c r="L1019" s="77"/>
      <c r="M1019" s="77"/>
      <c r="N1019" s="77"/>
      <c r="O1019" s="77"/>
      <c r="P1019" s="77"/>
      <c r="Q1019" s="77"/>
      <c r="R1019" s="77"/>
      <c r="S1019" s="77"/>
      <c r="T1019" s="77"/>
      <c r="U1019" s="77"/>
      <c r="V1019" s="77"/>
      <c r="W1019" s="77"/>
      <c r="X1019" s="77"/>
      <c r="Y1019" s="77"/>
      <c r="Z1019" s="77"/>
      <c r="AA1019" s="77"/>
      <c r="AB1019" s="77"/>
      <c r="AC1019" s="77"/>
      <c r="AD1019" s="77"/>
      <c r="AE1019" s="77"/>
      <c r="AF1019" s="77"/>
    </row>
    <row r="1020">
      <c r="A1020" s="77"/>
      <c r="B1020" s="77"/>
      <c r="C1020" s="77"/>
      <c r="D1020" s="77"/>
      <c r="E1020" s="77"/>
      <c r="F1020" s="77"/>
      <c r="G1020" s="88"/>
      <c r="H1020" s="88"/>
      <c r="I1020" s="88"/>
      <c r="J1020" s="87"/>
      <c r="K1020" s="88"/>
      <c r="L1020" s="77"/>
      <c r="M1020" s="77"/>
      <c r="N1020" s="77"/>
      <c r="O1020" s="77"/>
      <c r="P1020" s="77"/>
      <c r="Q1020" s="77"/>
      <c r="R1020" s="77"/>
      <c r="S1020" s="77"/>
      <c r="T1020" s="77"/>
      <c r="U1020" s="77"/>
      <c r="V1020" s="77"/>
      <c r="W1020" s="77"/>
      <c r="X1020" s="77"/>
      <c r="Y1020" s="77"/>
      <c r="Z1020" s="77"/>
      <c r="AA1020" s="77"/>
      <c r="AB1020" s="77"/>
      <c r="AC1020" s="77"/>
      <c r="AD1020" s="77"/>
      <c r="AE1020" s="77"/>
      <c r="AF1020" s="77"/>
    </row>
    <row r="1021">
      <c r="A1021" s="77"/>
      <c r="B1021" s="77"/>
      <c r="C1021" s="77"/>
      <c r="D1021" s="77"/>
      <c r="E1021" s="77"/>
      <c r="F1021" s="77"/>
      <c r="G1021" s="88"/>
      <c r="H1021" s="88"/>
      <c r="I1021" s="88"/>
      <c r="J1021" s="87"/>
      <c r="K1021" s="88"/>
      <c r="L1021" s="77"/>
      <c r="M1021" s="77"/>
      <c r="N1021" s="77"/>
      <c r="O1021" s="77"/>
      <c r="P1021" s="77"/>
      <c r="Q1021" s="77"/>
      <c r="R1021" s="77"/>
      <c r="S1021" s="77"/>
      <c r="T1021" s="77"/>
      <c r="U1021" s="77"/>
      <c r="V1021" s="77"/>
      <c r="W1021" s="77"/>
      <c r="X1021" s="77"/>
      <c r="Y1021" s="77"/>
      <c r="Z1021" s="77"/>
      <c r="AA1021" s="77"/>
      <c r="AB1021" s="77"/>
      <c r="AC1021" s="77"/>
      <c r="AD1021" s="77"/>
      <c r="AE1021" s="77"/>
      <c r="AF1021" s="77"/>
    </row>
    <row r="1022">
      <c r="A1022" s="77"/>
      <c r="B1022" s="77"/>
      <c r="C1022" s="77"/>
      <c r="D1022" s="77"/>
      <c r="E1022" s="77"/>
      <c r="F1022" s="77"/>
      <c r="G1022" s="88"/>
      <c r="H1022" s="88"/>
      <c r="I1022" s="88"/>
      <c r="J1022" s="87"/>
      <c r="K1022" s="88"/>
      <c r="L1022" s="77"/>
      <c r="M1022" s="77"/>
      <c r="N1022" s="77"/>
      <c r="O1022" s="77"/>
      <c r="P1022" s="77"/>
      <c r="Q1022" s="77"/>
      <c r="R1022" s="77"/>
      <c r="S1022" s="77"/>
      <c r="T1022" s="77"/>
      <c r="U1022" s="77"/>
      <c r="V1022" s="77"/>
      <c r="W1022" s="77"/>
      <c r="X1022" s="77"/>
      <c r="Y1022" s="77"/>
      <c r="Z1022" s="77"/>
      <c r="AA1022" s="77"/>
      <c r="AB1022" s="77"/>
      <c r="AC1022" s="77"/>
      <c r="AD1022" s="77"/>
      <c r="AE1022" s="77"/>
      <c r="AF1022" s="77"/>
    </row>
    <row r="1023">
      <c r="A1023" s="77"/>
      <c r="B1023" s="77"/>
      <c r="C1023" s="77"/>
      <c r="D1023" s="77"/>
      <c r="E1023" s="77"/>
      <c r="F1023" s="77"/>
      <c r="G1023" s="88"/>
      <c r="H1023" s="88"/>
      <c r="I1023" s="88"/>
      <c r="J1023" s="87"/>
      <c r="K1023" s="88"/>
      <c r="L1023" s="77"/>
      <c r="M1023" s="77"/>
      <c r="N1023" s="77"/>
      <c r="O1023" s="77"/>
      <c r="P1023" s="77"/>
      <c r="Q1023" s="77"/>
      <c r="R1023" s="77"/>
      <c r="S1023" s="77"/>
      <c r="T1023" s="77"/>
      <c r="U1023" s="77"/>
      <c r="V1023" s="77"/>
      <c r="W1023" s="77"/>
      <c r="X1023" s="77"/>
      <c r="Y1023" s="77"/>
      <c r="Z1023" s="77"/>
      <c r="AA1023" s="77"/>
      <c r="AB1023" s="77"/>
      <c r="AC1023" s="77"/>
      <c r="AD1023" s="77"/>
      <c r="AE1023" s="77"/>
      <c r="AF1023" s="77"/>
    </row>
    <row r="1024">
      <c r="A1024" s="77"/>
      <c r="B1024" s="77"/>
      <c r="C1024" s="77"/>
      <c r="D1024" s="77"/>
      <c r="E1024" s="77"/>
      <c r="F1024" s="77"/>
      <c r="G1024" s="88"/>
      <c r="H1024" s="88"/>
      <c r="I1024" s="88"/>
      <c r="J1024" s="87"/>
      <c r="K1024" s="88"/>
      <c r="L1024" s="77"/>
      <c r="M1024" s="77"/>
      <c r="N1024" s="77"/>
      <c r="O1024" s="77"/>
      <c r="P1024" s="77"/>
      <c r="Q1024" s="77"/>
      <c r="R1024" s="77"/>
      <c r="S1024" s="77"/>
      <c r="T1024" s="77"/>
      <c r="U1024" s="77"/>
      <c r="V1024" s="77"/>
      <c r="W1024" s="77"/>
      <c r="X1024" s="77"/>
      <c r="Y1024" s="77"/>
      <c r="Z1024" s="77"/>
      <c r="AA1024" s="77"/>
      <c r="AB1024" s="77"/>
      <c r="AC1024" s="77"/>
      <c r="AD1024" s="77"/>
      <c r="AE1024" s="77"/>
      <c r="AF1024" s="77"/>
    </row>
    <row r="1025">
      <c r="A1025" s="77"/>
      <c r="B1025" s="77"/>
      <c r="C1025" s="77"/>
      <c r="D1025" s="77"/>
      <c r="E1025" s="77"/>
      <c r="F1025" s="77"/>
      <c r="G1025" s="88"/>
      <c r="H1025" s="88"/>
      <c r="I1025" s="88"/>
      <c r="J1025" s="87"/>
      <c r="K1025" s="88"/>
      <c r="L1025" s="77"/>
      <c r="M1025" s="77"/>
      <c r="N1025" s="77"/>
      <c r="O1025" s="77"/>
      <c r="P1025" s="77"/>
      <c r="Q1025" s="77"/>
      <c r="R1025" s="77"/>
      <c r="S1025" s="77"/>
      <c r="T1025" s="77"/>
      <c r="U1025" s="77"/>
      <c r="V1025" s="77"/>
      <c r="W1025" s="77"/>
      <c r="X1025" s="77"/>
      <c r="Y1025" s="77"/>
      <c r="Z1025" s="77"/>
      <c r="AA1025" s="77"/>
      <c r="AB1025" s="77"/>
      <c r="AC1025" s="77"/>
      <c r="AD1025" s="77"/>
      <c r="AE1025" s="77"/>
      <c r="AF1025" s="77"/>
    </row>
    <row r="1026">
      <c r="A1026" s="77"/>
      <c r="B1026" s="77"/>
      <c r="C1026" s="77"/>
      <c r="D1026" s="77"/>
      <c r="E1026" s="77"/>
      <c r="F1026" s="77"/>
      <c r="G1026" s="88"/>
      <c r="H1026" s="88"/>
      <c r="I1026" s="88"/>
      <c r="J1026" s="87"/>
      <c r="K1026" s="88"/>
      <c r="L1026" s="77"/>
      <c r="M1026" s="77"/>
      <c r="N1026" s="77"/>
      <c r="O1026" s="77"/>
      <c r="P1026" s="77"/>
      <c r="Q1026" s="77"/>
      <c r="R1026" s="77"/>
      <c r="S1026" s="77"/>
      <c r="T1026" s="77"/>
      <c r="U1026" s="77"/>
      <c r="V1026" s="77"/>
      <c r="W1026" s="77"/>
      <c r="X1026" s="77"/>
      <c r="Y1026" s="77"/>
      <c r="Z1026" s="77"/>
      <c r="AA1026" s="77"/>
      <c r="AB1026" s="77"/>
      <c r="AC1026" s="77"/>
      <c r="AD1026" s="77"/>
      <c r="AE1026" s="77"/>
      <c r="AF1026" s="77"/>
    </row>
    <row r="1027">
      <c r="A1027" s="77"/>
      <c r="B1027" s="77"/>
      <c r="C1027" s="77"/>
      <c r="D1027" s="77"/>
      <c r="E1027" s="77"/>
      <c r="F1027" s="77"/>
      <c r="G1027" s="88"/>
      <c r="H1027" s="88"/>
      <c r="I1027" s="88"/>
      <c r="J1027" s="87"/>
      <c r="K1027" s="88"/>
      <c r="L1027" s="77"/>
      <c r="M1027" s="77"/>
      <c r="N1027" s="77"/>
      <c r="O1027" s="77"/>
      <c r="P1027" s="77"/>
      <c r="Q1027" s="77"/>
      <c r="R1027" s="77"/>
      <c r="S1027" s="77"/>
      <c r="T1027" s="77"/>
      <c r="U1027" s="77"/>
      <c r="V1027" s="77"/>
      <c r="W1027" s="77"/>
      <c r="X1027" s="77"/>
      <c r="Y1027" s="77"/>
      <c r="Z1027" s="77"/>
      <c r="AA1027" s="77"/>
      <c r="AB1027" s="77"/>
      <c r="AC1027" s="77"/>
      <c r="AD1027" s="77"/>
      <c r="AE1027" s="77"/>
      <c r="AF1027" s="77"/>
    </row>
    <row r="1028">
      <c r="A1028" s="77"/>
      <c r="B1028" s="77"/>
      <c r="C1028" s="77"/>
      <c r="D1028" s="77"/>
      <c r="E1028" s="77"/>
      <c r="F1028" s="77"/>
      <c r="G1028" s="88"/>
      <c r="H1028" s="88"/>
      <c r="I1028" s="88"/>
      <c r="J1028" s="87"/>
      <c r="K1028" s="88"/>
      <c r="L1028" s="77"/>
      <c r="M1028" s="77"/>
      <c r="N1028" s="77"/>
      <c r="O1028" s="77"/>
      <c r="P1028" s="77"/>
      <c r="Q1028" s="77"/>
      <c r="R1028" s="77"/>
      <c r="S1028" s="77"/>
      <c r="T1028" s="77"/>
      <c r="U1028" s="77"/>
      <c r="V1028" s="77"/>
      <c r="W1028" s="77"/>
      <c r="X1028" s="77"/>
      <c r="Y1028" s="77"/>
      <c r="Z1028" s="77"/>
      <c r="AA1028" s="77"/>
      <c r="AB1028" s="77"/>
      <c r="AC1028" s="77"/>
      <c r="AD1028" s="77"/>
      <c r="AE1028" s="77"/>
      <c r="AF1028" s="77"/>
    </row>
    <row r="1029">
      <c r="A1029" s="77"/>
      <c r="B1029" s="77"/>
      <c r="C1029" s="77"/>
      <c r="D1029" s="77"/>
      <c r="E1029" s="77"/>
      <c r="F1029" s="77"/>
      <c r="G1029" s="88"/>
      <c r="H1029" s="88"/>
      <c r="I1029" s="88"/>
      <c r="J1029" s="87"/>
      <c r="K1029" s="88"/>
      <c r="L1029" s="77"/>
      <c r="M1029" s="77"/>
      <c r="N1029" s="77"/>
      <c r="O1029" s="77"/>
      <c r="P1029" s="77"/>
      <c r="Q1029" s="77"/>
      <c r="R1029" s="77"/>
      <c r="S1029" s="77"/>
      <c r="T1029" s="77"/>
      <c r="U1029" s="77"/>
      <c r="V1029" s="77"/>
      <c r="W1029" s="77"/>
      <c r="X1029" s="77"/>
      <c r="Y1029" s="77"/>
      <c r="Z1029" s="77"/>
      <c r="AA1029" s="77"/>
      <c r="AB1029" s="77"/>
      <c r="AC1029" s="77"/>
      <c r="AD1029" s="77"/>
      <c r="AE1029" s="77"/>
      <c r="AF1029" s="77"/>
    </row>
    <row r="1030">
      <c r="A1030" s="77"/>
      <c r="B1030" s="77"/>
      <c r="C1030" s="77"/>
      <c r="D1030" s="77"/>
      <c r="E1030" s="77"/>
      <c r="F1030" s="77"/>
      <c r="G1030" s="88"/>
      <c r="H1030" s="88"/>
      <c r="I1030" s="88"/>
      <c r="J1030" s="87"/>
      <c r="K1030" s="88"/>
      <c r="L1030" s="77"/>
      <c r="M1030" s="77"/>
      <c r="N1030" s="77"/>
      <c r="O1030" s="77"/>
      <c r="P1030" s="77"/>
      <c r="Q1030" s="77"/>
      <c r="R1030" s="77"/>
      <c r="S1030" s="77"/>
      <c r="T1030" s="77"/>
      <c r="U1030" s="77"/>
      <c r="V1030" s="77"/>
      <c r="W1030" s="77"/>
      <c r="X1030" s="77"/>
      <c r="Y1030" s="77"/>
      <c r="Z1030" s="77"/>
      <c r="AA1030" s="77"/>
      <c r="AB1030" s="77"/>
      <c r="AC1030" s="77"/>
      <c r="AD1030" s="77"/>
      <c r="AE1030" s="77"/>
      <c r="AF1030" s="77"/>
    </row>
    <row r="1031">
      <c r="A1031" s="77"/>
      <c r="B1031" s="77"/>
      <c r="C1031" s="77"/>
      <c r="D1031" s="77"/>
      <c r="E1031" s="77"/>
      <c r="F1031" s="77"/>
      <c r="G1031" s="88"/>
      <c r="H1031" s="88"/>
      <c r="I1031" s="88"/>
      <c r="J1031" s="87"/>
      <c r="K1031" s="88"/>
      <c r="L1031" s="77"/>
      <c r="M1031" s="77"/>
      <c r="N1031" s="77"/>
      <c r="O1031" s="77"/>
      <c r="P1031" s="77"/>
      <c r="Q1031" s="77"/>
      <c r="R1031" s="77"/>
      <c r="S1031" s="77"/>
      <c r="T1031" s="77"/>
      <c r="U1031" s="77"/>
      <c r="V1031" s="77"/>
      <c r="W1031" s="77"/>
      <c r="X1031" s="77"/>
      <c r="Y1031" s="77"/>
      <c r="Z1031" s="77"/>
      <c r="AA1031" s="77"/>
      <c r="AB1031" s="77"/>
      <c r="AC1031" s="77"/>
      <c r="AD1031" s="77"/>
      <c r="AE1031" s="77"/>
      <c r="AF1031" s="77"/>
    </row>
    <row r="1032">
      <c r="A1032" s="77"/>
      <c r="B1032" s="77"/>
      <c r="C1032" s="77"/>
      <c r="D1032" s="77"/>
      <c r="E1032" s="77"/>
      <c r="F1032" s="77"/>
      <c r="G1032" s="88"/>
      <c r="H1032" s="88"/>
      <c r="I1032" s="88"/>
      <c r="J1032" s="87"/>
      <c r="K1032" s="88"/>
      <c r="L1032" s="77"/>
      <c r="M1032" s="77"/>
      <c r="N1032" s="77"/>
      <c r="O1032" s="77"/>
      <c r="P1032" s="77"/>
      <c r="Q1032" s="77"/>
      <c r="R1032" s="77"/>
      <c r="S1032" s="77"/>
      <c r="T1032" s="77"/>
      <c r="U1032" s="77"/>
      <c r="V1032" s="77"/>
      <c r="W1032" s="77"/>
      <c r="X1032" s="77"/>
      <c r="Y1032" s="77"/>
      <c r="Z1032" s="77"/>
      <c r="AA1032" s="77"/>
      <c r="AB1032" s="77"/>
      <c r="AC1032" s="77"/>
      <c r="AD1032" s="77"/>
      <c r="AE1032" s="77"/>
      <c r="AF1032" s="77"/>
    </row>
    <row r="1033">
      <c r="A1033" s="77"/>
      <c r="B1033" s="77"/>
      <c r="C1033" s="77"/>
      <c r="D1033" s="77"/>
      <c r="E1033" s="77"/>
      <c r="F1033" s="77"/>
      <c r="G1033" s="88"/>
      <c r="H1033" s="88"/>
      <c r="I1033" s="88"/>
      <c r="J1033" s="87"/>
      <c r="K1033" s="88"/>
      <c r="L1033" s="77"/>
      <c r="M1033" s="77"/>
      <c r="N1033" s="77"/>
      <c r="O1033" s="77"/>
      <c r="P1033" s="77"/>
      <c r="Q1033" s="77"/>
      <c r="R1033" s="77"/>
      <c r="S1033" s="77"/>
      <c r="T1033" s="77"/>
      <c r="U1033" s="77"/>
      <c r="V1033" s="77"/>
      <c r="W1033" s="77"/>
      <c r="X1033" s="77"/>
      <c r="Y1033" s="77"/>
      <c r="Z1033" s="77"/>
      <c r="AA1033" s="77"/>
      <c r="AB1033" s="77"/>
      <c r="AC1033" s="77"/>
      <c r="AD1033" s="77"/>
      <c r="AE1033" s="77"/>
      <c r="AF1033" s="77"/>
    </row>
    <row r="1034">
      <c r="A1034" s="77"/>
      <c r="B1034" s="77"/>
      <c r="C1034" s="77"/>
      <c r="D1034" s="77"/>
      <c r="E1034" s="77"/>
      <c r="F1034" s="77"/>
      <c r="G1034" s="88"/>
      <c r="H1034" s="88"/>
      <c r="I1034" s="88"/>
      <c r="J1034" s="87"/>
      <c r="K1034" s="88"/>
      <c r="L1034" s="77"/>
      <c r="M1034" s="77"/>
      <c r="N1034" s="77"/>
      <c r="O1034" s="77"/>
      <c r="P1034" s="77"/>
      <c r="Q1034" s="77"/>
      <c r="R1034" s="77"/>
      <c r="S1034" s="77"/>
      <c r="T1034" s="77"/>
      <c r="U1034" s="77"/>
      <c r="V1034" s="77"/>
      <c r="W1034" s="77"/>
      <c r="X1034" s="77"/>
      <c r="Y1034" s="77"/>
      <c r="Z1034" s="77"/>
      <c r="AA1034" s="77"/>
      <c r="AB1034" s="77"/>
      <c r="AC1034" s="77"/>
      <c r="AD1034" s="77"/>
      <c r="AE1034" s="77"/>
      <c r="AF1034" s="77"/>
    </row>
    <row r="1035">
      <c r="A1035" s="77"/>
      <c r="B1035" s="77"/>
      <c r="C1035" s="77"/>
      <c r="D1035" s="77"/>
      <c r="E1035" s="77"/>
      <c r="F1035" s="77"/>
      <c r="G1035" s="88"/>
      <c r="H1035" s="88"/>
      <c r="I1035" s="88"/>
      <c r="J1035" s="87"/>
      <c r="K1035" s="88"/>
      <c r="L1035" s="77"/>
      <c r="M1035" s="77"/>
      <c r="N1035" s="77"/>
      <c r="O1035" s="77"/>
      <c r="P1035" s="77"/>
      <c r="Q1035" s="77"/>
      <c r="R1035" s="77"/>
      <c r="S1035" s="77"/>
      <c r="T1035" s="77"/>
      <c r="U1035" s="77"/>
      <c r="V1035" s="77"/>
      <c r="W1035" s="77"/>
      <c r="X1035" s="77"/>
      <c r="Y1035" s="77"/>
      <c r="Z1035" s="77"/>
      <c r="AA1035" s="77"/>
      <c r="AB1035" s="77"/>
      <c r="AC1035" s="77"/>
      <c r="AD1035" s="77"/>
      <c r="AE1035" s="77"/>
      <c r="AF1035" s="77"/>
    </row>
    <row r="1036">
      <c r="A1036" s="77"/>
      <c r="B1036" s="77"/>
      <c r="C1036" s="77"/>
      <c r="D1036" s="77"/>
      <c r="E1036" s="77"/>
      <c r="F1036" s="77"/>
      <c r="G1036" s="88"/>
      <c r="H1036" s="88"/>
      <c r="I1036" s="88"/>
      <c r="J1036" s="87"/>
      <c r="K1036" s="88"/>
      <c r="L1036" s="77"/>
      <c r="M1036" s="77"/>
      <c r="N1036" s="77"/>
      <c r="O1036" s="77"/>
      <c r="P1036" s="77"/>
      <c r="Q1036" s="77"/>
      <c r="R1036" s="77"/>
      <c r="S1036" s="77"/>
      <c r="T1036" s="77"/>
      <c r="U1036" s="77"/>
      <c r="V1036" s="77"/>
      <c r="W1036" s="77"/>
      <c r="X1036" s="77"/>
      <c r="Y1036" s="77"/>
      <c r="Z1036" s="77"/>
      <c r="AA1036" s="77"/>
      <c r="AB1036" s="77"/>
      <c r="AC1036" s="77"/>
      <c r="AD1036" s="77"/>
      <c r="AE1036" s="77"/>
      <c r="AF1036" s="77"/>
    </row>
    <row r="1037">
      <c r="A1037" s="77"/>
      <c r="B1037" s="77"/>
      <c r="C1037" s="77"/>
      <c r="D1037" s="77"/>
      <c r="E1037" s="77"/>
      <c r="F1037" s="77"/>
      <c r="G1037" s="88"/>
      <c r="H1037" s="88"/>
      <c r="I1037" s="88"/>
      <c r="J1037" s="87"/>
      <c r="K1037" s="88"/>
      <c r="L1037" s="77"/>
      <c r="M1037" s="77"/>
      <c r="N1037" s="77"/>
      <c r="O1037" s="77"/>
      <c r="P1037" s="77"/>
      <c r="Q1037" s="77"/>
      <c r="R1037" s="77"/>
      <c r="S1037" s="77"/>
      <c r="T1037" s="77"/>
      <c r="U1037" s="77"/>
      <c r="V1037" s="77"/>
      <c r="W1037" s="77"/>
      <c r="X1037" s="77"/>
      <c r="Y1037" s="77"/>
      <c r="Z1037" s="77"/>
      <c r="AA1037" s="77"/>
      <c r="AB1037" s="77"/>
      <c r="AC1037" s="77"/>
      <c r="AD1037" s="77"/>
      <c r="AE1037" s="77"/>
      <c r="AF1037" s="77"/>
    </row>
    <row r="1038">
      <c r="A1038" s="77"/>
      <c r="B1038" s="77"/>
      <c r="C1038" s="77"/>
      <c r="D1038" s="77"/>
      <c r="E1038" s="77"/>
      <c r="F1038" s="77"/>
      <c r="G1038" s="88"/>
      <c r="H1038" s="88"/>
      <c r="I1038" s="88"/>
      <c r="J1038" s="87"/>
      <c r="K1038" s="88"/>
      <c r="L1038" s="77"/>
      <c r="M1038" s="77"/>
      <c r="N1038" s="77"/>
      <c r="O1038" s="77"/>
      <c r="P1038" s="77"/>
      <c r="Q1038" s="77"/>
      <c r="R1038" s="77"/>
      <c r="S1038" s="77"/>
      <c r="T1038" s="77"/>
      <c r="U1038" s="77"/>
      <c r="V1038" s="77"/>
      <c r="W1038" s="77"/>
      <c r="X1038" s="77"/>
      <c r="Y1038" s="77"/>
      <c r="Z1038" s="77"/>
      <c r="AA1038" s="77"/>
      <c r="AB1038" s="77"/>
      <c r="AC1038" s="77"/>
      <c r="AD1038" s="77"/>
      <c r="AE1038" s="77"/>
      <c r="AF1038" s="77"/>
    </row>
    <row r="1039">
      <c r="A1039" s="77"/>
      <c r="B1039" s="77"/>
      <c r="C1039" s="77"/>
      <c r="D1039" s="77"/>
      <c r="E1039" s="77"/>
      <c r="F1039" s="77"/>
      <c r="G1039" s="88"/>
      <c r="H1039" s="88"/>
      <c r="I1039" s="88"/>
      <c r="J1039" s="87"/>
      <c r="K1039" s="88"/>
      <c r="L1039" s="77"/>
      <c r="M1039" s="77"/>
      <c r="N1039" s="77"/>
      <c r="O1039" s="77"/>
      <c r="P1039" s="77"/>
      <c r="Q1039" s="77"/>
      <c r="R1039" s="77"/>
      <c r="S1039" s="77"/>
      <c r="T1039" s="77"/>
      <c r="U1039" s="77"/>
      <c r="V1039" s="77"/>
      <c r="W1039" s="77"/>
      <c r="X1039" s="77"/>
      <c r="Y1039" s="77"/>
      <c r="Z1039" s="77"/>
      <c r="AA1039" s="77"/>
      <c r="AB1039" s="77"/>
      <c r="AC1039" s="77"/>
      <c r="AD1039" s="77"/>
      <c r="AE1039" s="77"/>
      <c r="AF1039" s="77"/>
    </row>
    <row r="1040">
      <c r="A1040" s="77"/>
      <c r="B1040" s="77"/>
      <c r="C1040" s="77"/>
      <c r="D1040" s="77"/>
      <c r="E1040" s="77"/>
      <c r="F1040" s="77"/>
      <c r="G1040" s="88"/>
      <c r="H1040" s="88"/>
      <c r="I1040" s="88"/>
      <c r="J1040" s="87"/>
      <c r="K1040" s="88"/>
      <c r="L1040" s="77"/>
      <c r="M1040" s="77"/>
      <c r="N1040" s="77"/>
      <c r="O1040" s="77"/>
      <c r="P1040" s="77"/>
      <c r="Q1040" s="77"/>
      <c r="R1040" s="77"/>
      <c r="S1040" s="77"/>
      <c r="T1040" s="77"/>
      <c r="U1040" s="77"/>
      <c r="V1040" s="77"/>
      <c r="W1040" s="77"/>
      <c r="X1040" s="77"/>
      <c r="Y1040" s="77"/>
      <c r="Z1040" s="77"/>
      <c r="AA1040" s="77"/>
      <c r="AB1040" s="77"/>
      <c r="AC1040" s="77"/>
      <c r="AD1040" s="77"/>
      <c r="AE1040" s="77"/>
      <c r="AF1040" s="77"/>
    </row>
    <row r="1041">
      <c r="A1041" s="77"/>
      <c r="B1041" s="77"/>
      <c r="C1041" s="77"/>
      <c r="D1041" s="77"/>
      <c r="E1041" s="77"/>
      <c r="F1041" s="77"/>
      <c r="G1041" s="88"/>
      <c r="H1041" s="88"/>
      <c r="I1041" s="88"/>
      <c r="J1041" s="87"/>
      <c r="K1041" s="88"/>
      <c r="L1041" s="77"/>
      <c r="M1041" s="77"/>
      <c r="N1041" s="77"/>
      <c r="O1041" s="77"/>
      <c r="P1041" s="77"/>
      <c r="Q1041" s="77"/>
      <c r="R1041" s="77"/>
      <c r="S1041" s="77"/>
      <c r="T1041" s="77"/>
      <c r="U1041" s="77"/>
      <c r="V1041" s="77"/>
      <c r="W1041" s="77"/>
      <c r="X1041" s="77"/>
      <c r="Y1041" s="77"/>
      <c r="Z1041" s="77"/>
      <c r="AA1041" s="77"/>
      <c r="AB1041" s="77"/>
      <c r="AC1041" s="77"/>
      <c r="AD1041" s="77"/>
      <c r="AE1041" s="77"/>
      <c r="AF1041" s="77"/>
    </row>
    <row r="1042">
      <c r="A1042" s="77"/>
      <c r="B1042" s="77"/>
      <c r="C1042" s="77"/>
      <c r="D1042" s="77"/>
      <c r="E1042" s="77"/>
      <c r="F1042" s="77"/>
      <c r="G1042" s="88"/>
      <c r="H1042" s="88"/>
      <c r="I1042" s="88"/>
      <c r="J1042" s="87"/>
      <c r="K1042" s="88"/>
      <c r="L1042" s="77"/>
      <c r="M1042" s="77"/>
      <c r="N1042" s="77"/>
      <c r="O1042" s="77"/>
      <c r="P1042" s="77"/>
      <c r="Q1042" s="77"/>
      <c r="R1042" s="77"/>
      <c r="S1042" s="77"/>
      <c r="T1042" s="77"/>
      <c r="U1042" s="77"/>
      <c r="V1042" s="77"/>
      <c r="W1042" s="77"/>
      <c r="X1042" s="77"/>
      <c r="Y1042" s="77"/>
      <c r="Z1042" s="77"/>
      <c r="AA1042" s="77"/>
      <c r="AB1042" s="77"/>
      <c r="AC1042" s="77"/>
      <c r="AD1042" s="77"/>
      <c r="AE1042" s="77"/>
      <c r="AF1042" s="77"/>
    </row>
    <row r="1043">
      <c r="A1043" s="77"/>
      <c r="B1043" s="77"/>
      <c r="C1043" s="77"/>
      <c r="D1043" s="77"/>
      <c r="E1043" s="77"/>
      <c r="F1043" s="77"/>
      <c r="G1043" s="88"/>
      <c r="H1043" s="88"/>
      <c r="I1043" s="88"/>
      <c r="J1043" s="87"/>
      <c r="K1043" s="88"/>
      <c r="L1043" s="77"/>
      <c r="M1043" s="77"/>
      <c r="N1043" s="77"/>
      <c r="O1043" s="77"/>
      <c r="P1043" s="77"/>
      <c r="Q1043" s="77"/>
      <c r="R1043" s="77"/>
      <c r="S1043" s="77"/>
      <c r="T1043" s="77"/>
      <c r="U1043" s="77"/>
      <c r="V1043" s="77"/>
      <c r="W1043" s="77"/>
      <c r="X1043" s="77"/>
      <c r="Y1043" s="77"/>
      <c r="Z1043" s="77"/>
      <c r="AA1043" s="77"/>
      <c r="AB1043" s="77"/>
      <c r="AC1043" s="77"/>
      <c r="AD1043" s="77"/>
      <c r="AE1043" s="77"/>
      <c r="AF1043" s="77"/>
    </row>
    <row r="1044">
      <c r="A1044" s="77"/>
      <c r="B1044" s="77"/>
      <c r="C1044" s="77"/>
      <c r="D1044" s="77"/>
      <c r="E1044" s="77"/>
      <c r="F1044" s="77"/>
      <c r="G1044" s="88"/>
      <c r="H1044" s="88"/>
      <c r="I1044" s="88"/>
      <c r="J1044" s="87"/>
      <c r="K1044" s="88"/>
      <c r="L1044" s="77"/>
      <c r="M1044" s="77"/>
      <c r="N1044" s="77"/>
      <c r="O1044" s="77"/>
      <c r="P1044" s="77"/>
      <c r="Q1044" s="77"/>
      <c r="R1044" s="77"/>
      <c r="S1044" s="77"/>
      <c r="T1044" s="77"/>
      <c r="U1044" s="77"/>
      <c r="V1044" s="77"/>
      <c r="W1044" s="77"/>
      <c r="X1044" s="77"/>
      <c r="Y1044" s="77"/>
      <c r="Z1044" s="77"/>
      <c r="AA1044" s="77"/>
      <c r="AB1044" s="77"/>
      <c r="AC1044" s="77"/>
      <c r="AD1044" s="77"/>
      <c r="AE1044" s="77"/>
      <c r="AF1044" s="77"/>
    </row>
    <row r="1045">
      <c r="A1045" s="77"/>
      <c r="B1045" s="77"/>
      <c r="C1045" s="77"/>
      <c r="D1045" s="77"/>
      <c r="E1045" s="77"/>
      <c r="F1045" s="77"/>
      <c r="G1045" s="88"/>
      <c r="H1045" s="88"/>
      <c r="I1045" s="88"/>
      <c r="J1045" s="87"/>
      <c r="K1045" s="88"/>
      <c r="L1045" s="77"/>
      <c r="M1045" s="77"/>
      <c r="N1045" s="77"/>
      <c r="O1045" s="77"/>
      <c r="P1045" s="77"/>
      <c r="Q1045" s="77"/>
      <c r="R1045" s="77"/>
      <c r="S1045" s="77"/>
      <c r="T1045" s="77"/>
      <c r="U1045" s="77"/>
      <c r="V1045" s="77"/>
      <c r="W1045" s="77"/>
      <c r="X1045" s="77"/>
      <c r="Y1045" s="77"/>
      <c r="Z1045" s="77"/>
      <c r="AA1045" s="77"/>
      <c r="AB1045" s="77"/>
      <c r="AC1045" s="77"/>
      <c r="AD1045" s="77"/>
      <c r="AE1045" s="77"/>
      <c r="AF1045" s="77"/>
    </row>
    <row r="1046">
      <c r="A1046" s="77"/>
      <c r="B1046" s="77"/>
      <c r="C1046" s="77"/>
      <c r="D1046" s="77"/>
      <c r="E1046" s="77"/>
      <c r="F1046" s="77"/>
      <c r="G1046" s="88"/>
      <c r="H1046" s="88"/>
      <c r="I1046" s="88"/>
      <c r="J1046" s="87"/>
      <c r="K1046" s="88"/>
      <c r="L1046" s="77"/>
      <c r="M1046" s="77"/>
      <c r="N1046" s="77"/>
      <c r="O1046" s="77"/>
      <c r="P1046" s="77"/>
      <c r="Q1046" s="77"/>
      <c r="R1046" s="77"/>
      <c r="S1046" s="77"/>
      <c r="T1046" s="77"/>
      <c r="U1046" s="77"/>
      <c r="V1046" s="77"/>
      <c r="W1046" s="77"/>
      <c r="X1046" s="77"/>
      <c r="Y1046" s="77"/>
      <c r="Z1046" s="77"/>
      <c r="AA1046" s="77"/>
      <c r="AB1046" s="77"/>
      <c r="AC1046" s="77"/>
      <c r="AD1046" s="77"/>
      <c r="AE1046" s="77"/>
      <c r="AF1046" s="77"/>
    </row>
    <row r="1047">
      <c r="A1047" s="77"/>
      <c r="B1047" s="77"/>
      <c r="C1047" s="77"/>
      <c r="D1047" s="77"/>
      <c r="E1047" s="77"/>
      <c r="F1047" s="77"/>
      <c r="G1047" s="88"/>
      <c r="H1047" s="88"/>
      <c r="I1047" s="88"/>
      <c r="J1047" s="87"/>
      <c r="K1047" s="88"/>
      <c r="L1047" s="77"/>
      <c r="M1047" s="77"/>
      <c r="N1047" s="77"/>
      <c r="O1047" s="77"/>
      <c r="P1047" s="77"/>
      <c r="Q1047" s="77"/>
      <c r="R1047" s="77"/>
      <c r="S1047" s="77"/>
      <c r="T1047" s="77"/>
      <c r="U1047" s="77"/>
      <c r="V1047" s="77"/>
      <c r="W1047" s="77"/>
      <c r="X1047" s="77"/>
      <c r="Y1047" s="77"/>
      <c r="Z1047" s="77"/>
      <c r="AA1047" s="77"/>
      <c r="AB1047" s="77"/>
      <c r="AC1047" s="77"/>
      <c r="AD1047" s="77"/>
      <c r="AE1047" s="77"/>
      <c r="AF1047" s="77"/>
    </row>
    <row r="1048">
      <c r="A1048" s="77"/>
      <c r="B1048" s="77"/>
      <c r="C1048" s="77"/>
      <c r="D1048" s="77"/>
      <c r="E1048" s="77"/>
      <c r="F1048" s="77"/>
      <c r="G1048" s="88"/>
      <c r="H1048" s="88"/>
      <c r="I1048" s="88"/>
      <c r="J1048" s="87"/>
      <c r="K1048" s="88"/>
      <c r="L1048" s="77"/>
      <c r="M1048" s="77"/>
      <c r="N1048" s="77"/>
      <c r="O1048" s="77"/>
      <c r="P1048" s="77"/>
      <c r="Q1048" s="77"/>
      <c r="R1048" s="77"/>
      <c r="S1048" s="77"/>
      <c r="T1048" s="77"/>
      <c r="U1048" s="77"/>
      <c r="V1048" s="77"/>
      <c r="W1048" s="77"/>
      <c r="X1048" s="77"/>
      <c r="Y1048" s="77"/>
      <c r="Z1048" s="77"/>
      <c r="AA1048" s="77"/>
      <c r="AB1048" s="77"/>
      <c r="AC1048" s="77"/>
      <c r="AD1048" s="77"/>
      <c r="AE1048" s="77"/>
      <c r="AF1048" s="77"/>
    </row>
    <row r="1049">
      <c r="A1049" s="77"/>
      <c r="B1049" s="77"/>
      <c r="C1049" s="77"/>
      <c r="D1049" s="77"/>
      <c r="E1049" s="77"/>
      <c r="F1049" s="77"/>
      <c r="G1049" s="88"/>
      <c r="H1049" s="88"/>
      <c r="I1049" s="88"/>
      <c r="J1049" s="87"/>
      <c r="K1049" s="88"/>
      <c r="L1049" s="77"/>
      <c r="M1049" s="77"/>
      <c r="N1049" s="77"/>
      <c r="O1049" s="77"/>
      <c r="P1049" s="77"/>
      <c r="Q1049" s="77"/>
      <c r="R1049" s="77"/>
      <c r="S1049" s="77"/>
      <c r="T1049" s="77"/>
      <c r="U1049" s="77"/>
      <c r="V1049" s="77"/>
      <c r="W1049" s="77"/>
      <c r="X1049" s="77"/>
      <c r="Y1049" s="77"/>
      <c r="Z1049" s="77"/>
      <c r="AA1049" s="77"/>
      <c r="AB1049" s="77"/>
      <c r="AC1049" s="77"/>
      <c r="AD1049" s="77"/>
      <c r="AE1049" s="77"/>
      <c r="AF1049" s="77"/>
    </row>
    <row r="1050">
      <c r="A1050" s="77"/>
      <c r="B1050" s="77"/>
      <c r="C1050" s="77"/>
      <c r="D1050" s="77"/>
      <c r="E1050" s="77"/>
      <c r="F1050" s="77"/>
      <c r="G1050" s="88"/>
      <c r="H1050" s="88"/>
      <c r="I1050" s="88"/>
      <c r="J1050" s="87"/>
      <c r="K1050" s="88"/>
      <c r="L1050" s="77"/>
      <c r="M1050" s="77"/>
      <c r="N1050" s="77"/>
      <c r="O1050" s="77"/>
      <c r="P1050" s="77"/>
      <c r="Q1050" s="77"/>
      <c r="R1050" s="77"/>
      <c r="S1050" s="77"/>
      <c r="T1050" s="77"/>
      <c r="U1050" s="77"/>
      <c r="V1050" s="77"/>
      <c r="W1050" s="77"/>
      <c r="X1050" s="77"/>
      <c r="Y1050" s="77"/>
      <c r="Z1050" s="77"/>
      <c r="AA1050" s="77"/>
      <c r="AB1050" s="77"/>
      <c r="AC1050" s="77"/>
      <c r="AD1050" s="77"/>
      <c r="AE1050" s="77"/>
      <c r="AF1050" s="77"/>
    </row>
    <row r="1051">
      <c r="A1051" s="77"/>
      <c r="B1051" s="77"/>
      <c r="C1051" s="77"/>
      <c r="D1051" s="77"/>
      <c r="E1051" s="77"/>
      <c r="F1051" s="77"/>
      <c r="G1051" s="88"/>
      <c r="H1051" s="88"/>
      <c r="I1051" s="88"/>
      <c r="J1051" s="87"/>
      <c r="K1051" s="88"/>
      <c r="L1051" s="77"/>
      <c r="M1051" s="77"/>
      <c r="N1051" s="77"/>
      <c r="O1051" s="77"/>
      <c r="P1051" s="77"/>
      <c r="Q1051" s="77"/>
      <c r="R1051" s="77"/>
      <c r="S1051" s="77"/>
      <c r="T1051" s="77"/>
      <c r="U1051" s="77"/>
      <c r="V1051" s="77"/>
      <c r="W1051" s="77"/>
      <c r="X1051" s="77"/>
      <c r="Y1051" s="77"/>
      <c r="Z1051" s="77"/>
      <c r="AA1051" s="77"/>
      <c r="AB1051" s="77"/>
      <c r="AC1051" s="77"/>
      <c r="AD1051" s="77"/>
      <c r="AE1051" s="77"/>
      <c r="AF1051" s="77"/>
    </row>
    <row r="1052">
      <c r="A1052" s="77"/>
      <c r="B1052" s="77"/>
      <c r="C1052" s="77"/>
      <c r="D1052" s="77"/>
      <c r="E1052" s="77"/>
      <c r="F1052" s="77"/>
      <c r="G1052" s="88"/>
      <c r="H1052" s="88"/>
      <c r="I1052" s="88"/>
      <c r="J1052" s="87"/>
      <c r="K1052" s="88"/>
      <c r="L1052" s="77"/>
      <c r="M1052" s="77"/>
      <c r="N1052" s="77"/>
      <c r="O1052" s="77"/>
      <c r="P1052" s="77"/>
      <c r="Q1052" s="77"/>
      <c r="R1052" s="77"/>
      <c r="S1052" s="77"/>
      <c r="T1052" s="77"/>
      <c r="U1052" s="77"/>
      <c r="V1052" s="77"/>
      <c r="W1052" s="77"/>
      <c r="X1052" s="77"/>
      <c r="Y1052" s="77"/>
      <c r="Z1052" s="77"/>
      <c r="AA1052" s="77"/>
      <c r="AB1052" s="77"/>
      <c r="AC1052" s="77"/>
      <c r="AD1052" s="77"/>
      <c r="AE1052" s="77"/>
      <c r="AF1052" s="77"/>
    </row>
    <row r="1053">
      <c r="A1053" s="77"/>
      <c r="B1053" s="77"/>
      <c r="C1053" s="77"/>
      <c r="D1053" s="77"/>
      <c r="E1053" s="77"/>
      <c r="F1053" s="77"/>
      <c r="G1053" s="88"/>
      <c r="H1053" s="88"/>
      <c r="I1053" s="88"/>
      <c r="J1053" s="87"/>
      <c r="K1053" s="88"/>
      <c r="L1053" s="77"/>
      <c r="M1053" s="77"/>
      <c r="N1053" s="77"/>
      <c r="O1053" s="77"/>
      <c r="P1053" s="77"/>
      <c r="Q1053" s="77"/>
      <c r="R1053" s="77"/>
      <c r="S1053" s="77"/>
      <c r="T1053" s="77"/>
      <c r="U1053" s="77"/>
      <c r="V1053" s="77"/>
      <c r="W1053" s="77"/>
      <c r="X1053" s="77"/>
      <c r="Y1053" s="77"/>
      <c r="Z1053" s="77"/>
      <c r="AA1053" s="77"/>
      <c r="AB1053" s="77"/>
      <c r="AC1053" s="77"/>
      <c r="AD1053" s="77"/>
      <c r="AE1053" s="77"/>
      <c r="AF1053" s="77"/>
    </row>
    <row r="1054">
      <c r="A1054" s="77"/>
      <c r="B1054" s="77"/>
      <c r="C1054" s="77"/>
      <c r="D1054" s="77"/>
      <c r="E1054" s="77"/>
      <c r="F1054" s="77"/>
      <c r="G1054" s="88"/>
      <c r="H1054" s="88"/>
      <c r="I1054" s="88"/>
      <c r="J1054" s="87"/>
      <c r="K1054" s="88"/>
      <c r="L1054" s="77"/>
      <c r="M1054" s="77"/>
      <c r="N1054" s="77"/>
      <c r="O1054" s="77"/>
      <c r="P1054" s="77"/>
      <c r="Q1054" s="77"/>
      <c r="R1054" s="77"/>
      <c r="S1054" s="77"/>
      <c r="T1054" s="77"/>
      <c r="U1054" s="77"/>
      <c r="V1054" s="77"/>
      <c r="W1054" s="77"/>
      <c r="X1054" s="77"/>
      <c r="Y1054" s="77"/>
      <c r="Z1054" s="77"/>
      <c r="AA1054" s="77"/>
      <c r="AB1054" s="77"/>
      <c r="AC1054" s="77"/>
      <c r="AD1054" s="77"/>
      <c r="AE1054" s="77"/>
      <c r="AF1054" s="77"/>
    </row>
    <row r="1055">
      <c r="A1055" s="77"/>
      <c r="B1055" s="77"/>
      <c r="C1055" s="77"/>
      <c r="D1055" s="77"/>
      <c r="E1055" s="77"/>
      <c r="F1055" s="77"/>
      <c r="G1055" s="88"/>
      <c r="H1055" s="88"/>
      <c r="I1055" s="88"/>
      <c r="J1055" s="87"/>
      <c r="K1055" s="88"/>
      <c r="L1055" s="77"/>
      <c r="M1055" s="77"/>
      <c r="N1055" s="77"/>
      <c r="O1055" s="77"/>
      <c r="P1055" s="77"/>
      <c r="Q1055" s="77"/>
      <c r="R1055" s="77"/>
      <c r="S1055" s="77"/>
      <c r="T1055" s="77"/>
      <c r="U1055" s="77"/>
      <c r="V1055" s="77"/>
      <c r="W1055" s="77"/>
      <c r="X1055" s="77"/>
      <c r="Y1055" s="77"/>
      <c r="Z1055" s="77"/>
      <c r="AA1055" s="77"/>
      <c r="AB1055" s="77"/>
      <c r="AC1055" s="77"/>
      <c r="AD1055" s="77"/>
      <c r="AE1055" s="77"/>
      <c r="AF1055" s="77"/>
    </row>
    <row r="1056">
      <c r="A1056" s="77"/>
      <c r="B1056" s="77"/>
      <c r="C1056" s="77"/>
      <c r="D1056" s="77"/>
      <c r="E1056" s="77"/>
      <c r="F1056" s="77"/>
      <c r="G1056" s="88"/>
      <c r="H1056" s="88"/>
      <c r="I1056" s="88"/>
      <c r="J1056" s="87"/>
      <c r="K1056" s="88"/>
      <c r="L1056" s="77"/>
      <c r="M1056" s="77"/>
      <c r="N1056" s="77"/>
      <c r="O1056" s="77"/>
      <c r="P1056" s="77"/>
      <c r="Q1056" s="77"/>
      <c r="R1056" s="77"/>
      <c r="S1056" s="77"/>
      <c r="T1056" s="77"/>
      <c r="U1056" s="77"/>
      <c r="V1056" s="77"/>
      <c r="W1056" s="77"/>
      <c r="X1056" s="77"/>
      <c r="Y1056" s="77"/>
      <c r="Z1056" s="77"/>
      <c r="AA1056" s="77"/>
      <c r="AB1056" s="77"/>
      <c r="AC1056" s="77"/>
      <c r="AD1056" s="77"/>
      <c r="AE1056" s="77"/>
      <c r="AF1056" s="77"/>
    </row>
    <row r="1057">
      <c r="A1057" s="77"/>
      <c r="B1057" s="77"/>
      <c r="C1057" s="77"/>
      <c r="D1057" s="77"/>
      <c r="E1057" s="77"/>
      <c r="F1057" s="77"/>
      <c r="G1057" s="88"/>
      <c r="H1057" s="88"/>
      <c r="I1057" s="88"/>
      <c r="J1057" s="87"/>
      <c r="K1057" s="88"/>
      <c r="L1057" s="77"/>
      <c r="M1057" s="77"/>
      <c r="N1057" s="77"/>
      <c r="O1057" s="77"/>
      <c r="P1057" s="77"/>
      <c r="Q1057" s="77"/>
      <c r="R1057" s="77"/>
      <c r="S1057" s="77"/>
      <c r="T1057" s="77"/>
      <c r="U1057" s="77"/>
      <c r="V1057" s="77"/>
      <c r="W1057" s="77"/>
      <c r="X1057" s="77"/>
      <c r="Y1057" s="77"/>
      <c r="Z1057" s="77"/>
      <c r="AA1057" s="77"/>
      <c r="AB1057" s="77"/>
      <c r="AC1057" s="77"/>
      <c r="AD1057" s="77"/>
      <c r="AE1057" s="77"/>
      <c r="AF1057" s="77"/>
    </row>
    <row r="1058">
      <c r="A1058" s="77"/>
      <c r="B1058" s="77"/>
      <c r="C1058" s="77"/>
      <c r="D1058" s="77"/>
      <c r="E1058" s="77"/>
      <c r="F1058" s="77"/>
      <c r="G1058" s="88"/>
      <c r="H1058" s="88"/>
      <c r="I1058" s="88"/>
      <c r="J1058" s="87"/>
      <c r="K1058" s="88"/>
      <c r="L1058" s="77"/>
      <c r="M1058" s="77"/>
      <c r="N1058" s="77"/>
      <c r="O1058" s="77"/>
      <c r="P1058" s="77"/>
      <c r="Q1058" s="77"/>
      <c r="R1058" s="77"/>
      <c r="S1058" s="77"/>
      <c r="T1058" s="77"/>
      <c r="U1058" s="77"/>
      <c r="V1058" s="77"/>
      <c r="W1058" s="77"/>
      <c r="X1058" s="77"/>
      <c r="Y1058" s="77"/>
      <c r="Z1058" s="77"/>
      <c r="AA1058" s="77"/>
      <c r="AB1058" s="77"/>
      <c r="AC1058" s="77"/>
      <c r="AD1058" s="77"/>
      <c r="AE1058" s="77"/>
      <c r="AF1058" s="77"/>
    </row>
    <row r="1059">
      <c r="A1059" s="77"/>
      <c r="B1059" s="77"/>
      <c r="C1059" s="77"/>
      <c r="D1059" s="77"/>
      <c r="E1059" s="77"/>
      <c r="F1059" s="77"/>
      <c r="G1059" s="88"/>
      <c r="H1059" s="88"/>
      <c r="I1059" s="88"/>
      <c r="J1059" s="87"/>
      <c r="K1059" s="88"/>
      <c r="L1059" s="77"/>
      <c r="M1059" s="77"/>
      <c r="N1059" s="77"/>
      <c r="O1059" s="77"/>
      <c r="P1059" s="77"/>
      <c r="Q1059" s="77"/>
      <c r="R1059" s="77"/>
      <c r="S1059" s="77"/>
      <c r="T1059" s="77"/>
      <c r="U1059" s="77"/>
      <c r="V1059" s="77"/>
      <c r="W1059" s="77"/>
      <c r="X1059" s="77"/>
      <c r="Y1059" s="77"/>
      <c r="Z1059" s="77"/>
      <c r="AA1059" s="77"/>
      <c r="AB1059" s="77"/>
      <c r="AC1059" s="77"/>
      <c r="AD1059" s="77"/>
      <c r="AE1059" s="77"/>
      <c r="AF1059" s="77"/>
    </row>
    <row r="1060">
      <c r="A1060" s="77"/>
      <c r="B1060" s="77"/>
      <c r="C1060" s="77"/>
      <c r="D1060" s="77"/>
      <c r="E1060" s="77"/>
      <c r="F1060" s="77"/>
      <c r="G1060" s="88"/>
      <c r="H1060" s="88"/>
      <c r="I1060" s="88"/>
      <c r="J1060" s="87"/>
      <c r="K1060" s="88"/>
      <c r="L1060" s="77"/>
      <c r="M1060" s="77"/>
      <c r="N1060" s="77"/>
      <c r="O1060" s="77"/>
      <c r="P1060" s="77"/>
      <c r="Q1060" s="77"/>
      <c r="R1060" s="77"/>
      <c r="S1060" s="77"/>
      <c r="T1060" s="77"/>
      <c r="U1060" s="77"/>
      <c r="V1060" s="77"/>
      <c r="W1060" s="77"/>
      <c r="X1060" s="77"/>
      <c r="Y1060" s="77"/>
      <c r="Z1060" s="77"/>
      <c r="AA1060" s="77"/>
      <c r="AB1060" s="77"/>
      <c r="AC1060" s="77"/>
      <c r="AD1060" s="77"/>
      <c r="AE1060" s="77"/>
      <c r="AF1060" s="77"/>
    </row>
    <row r="1061">
      <c r="A1061" s="77"/>
      <c r="B1061" s="77"/>
      <c r="C1061" s="77"/>
      <c r="D1061" s="77"/>
      <c r="E1061" s="77"/>
      <c r="F1061" s="77"/>
      <c r="G1061" s="88"/>
      <c r="H1061" s="88"/>
      <c r="I1061" s="88"/>
      <c r="J1061" s="87"/>
      <c r="K1061" s="88"/>
      <c r="L1061" s="77"/>
      <c r="M1061" s="77"/>
      <c r="N1061" s="77"/>
      <c r="O1061" s="77"/>
      <c r="P1061" s="77"/>
      <c r="Q1061" s="77"/>
      <c r="R1061" s="77"/>
      <c r="S1061" s="77"/>
      <c r="T1061" s="77"/>
      <c r="U1061" s="77"/>
      <c r="V1061" s="77"/>
      <c r="W1061" s="77"/>
      <c r="X1061" s="77"/>
      <c r="Y1061" s="77"/>
      <c r="Z1061" s="77"/>
      <c r="AA1061" s="77"/>
      <c r="AB1061" s="77"/>
      <c r="AC1061" s="77"/>
      <c r="AD1061" s="77"/>
      <c r="AE1061" s="77"/>
      <c r="AF1061" s="77"/>
    </row>
    <row r="1062">
      <c r="A1062" s="77"/>
      <c r="B1062" s="77"/>
      <c r="C1062" s="77"/>
      <c r="D1062" s="77"/>
      <c r="E1062" s="77"/>
      <c r="F1062" s="77"/>
      <c r="G1062" s="88"/>
      <c r="H1062" s="88"/>
      <c r="I1062" s="88"/>
      <c r="J1062" s="87"/>
      <c r="K1062" s="88"/>
      <c r="L1062" s="77"/>
      <c r="M1062" s="77"/>
      <c r="N1062" s="77"/>
      <c r="O1062" s="77"/>
      <c r="P1062" s="77"/>
      <c r="Q1062" s="77"/>
      <c r="R1062" s="77"/>
      <c r="S1062" s="77"/>
      <c r="T1062" s="77"/>
      <c r="U1062" s="77"/>
      <c r="V1062" s="77"/>
      <c r="W1062" s="77"/>
      <c r="X1062" s="77"/>
      <c r="Y1062" s="77"/>
      <c r="Z1062" s="77"/>
      <c r="AA1062" s="77"/>
      <c r="AB1062" s="77"/>
      <c r="AC1062" s="77"/>
      <c r="AD1062" s="77"/>
      <c r="AE1062" s="77"/>
      <c r="AF1062" s="77"/>
    </row>
    <row r="1063">
      <c r="A1063" s="77"/>
      <c r="B1063" s="77"/>
      <c r="C1063" s="77"/>
      <c r="D1063" s="77"/>
      <c r="E1063" s="77"/>
      <c r="F1063" s="77"/>
      <c r="G1063" s="88"/>
      <c r="H1063" s="88"/>
      <c r="I1063" s="88"/>
      <c r="J1063" s="87"/>
      <c r="K1063" s="88"/>
      <c r="L1063" s="77"/>
      <c r="M1063" s="77"/>
      <c r="N1063" s="77"/>
      <c r="O1063" s="77"/>
      <c r="P1063" s="77"/>
      <c r="Q1063" s="77"/>
      <c r="R1063" s="77"/>
      <c r="S1063" s="77"/>
      <c r="T1063" s="77"/>
      <c r="U1063" s="77"/>
      <c r="V1063" s="77"/>
      <c r="W1063" s="77"/>
      <c r="X1063" s="77"/>
      <c r="Y1063" s="77"/>
      <c r="Z1063" s="77"/>
      <c r="AA1063" s="77"/>
      <c r="AB1063" s="77"/>
      <c r="AC1063" s="77"/>
      <c r="AD1063" s="77"/>
      <c r="AE1063" s="77"/>
      <c r="AF1063" s="77"/>
    </row>
    <row r="1064">
      <c r="A1064" s="77"/>
      <c r="B1064" s="77"/>
      <c r="C1064" s="77"/>
      <c r="D1064" s="77"/>
      <c r="E1064" s="77"/>
      <c r="F1064" s="77"/>
      <c r="G1064" s="88"/>
      <c r="H1064" s="88"/>
      <c r="I1064" s="88"/>
      <c r="J1064" s="87"/>
      <c r="K1064" s="88"/>
      <c r="L1064" s="77"/>
      <c r="M1064" s="77"/>
      <c r="N1064" s="77"/>
      <c r="O1064" s="77"/>
      <c r="P1064" s="77"/>
      <c r="Q1064" s="77"/>
      <c r="R1064" s="77"/>
      <c r="S1064" s="77"/>
      <c r="T1064" s="77"/>
      <c r="U1064" s="77"/>
      <c r="V1064" s="77"/>
      <c r="W1064" s="77"/>
      <c r="X1064" s="77"/>
      <c r="Y1064" s="77"/>
      <c r="Z1064" s="77"/>
      <c r="AA1064" s="77"/>
      <c r="AB1064" s="77"/>
      <c r="AC1064" s="77"/>
      <c r="AD1064" s="77"/>
      <c r="AE1064" s="77"/>
      <c r="AF1064" s="77"/>
    </row>
    <row r="1065">
      <c r="A1065" s="77"/>
      <c r="B1065" s="77"/>
      <c r="C1065" s="77"/>
      <c r="D1065" s="77"/>
      <c r="E1065" s="77"/>
      <c r="F1065" s="77"/>
      <c r="G1065" s="88"/>
      <c r="H1065" s="88"/>
      <c r="I1065" s="88"/>
      <c r="J1065" s="87"/>
      <c r="K1065" s="88"/>
      <c r="L1065" s="77"/>
      <c r="M1065" s="77"/>
      <c r="N1065" s="77"/>
      <c r="O1065" s="77"/>
      <c r="P1065" s="77"/>
      <c r="Q1065" s="77"/>
      <c r="R1065" s="77"/>
      <c r="S1065" s="77"/>
      <c r="T1065" s="77"/>
      <c r="U1065" s="77"/>
      <c r="V1065" s="77"/>
      <c r="W1065" s="77"/>
      <c r="X1065" s="77"/>
      <c r="Y1065" s="77"/>
      <c r="Z1065" s="77"/>
      <c r="AA1065" s="77"/>
      <c r="AB1065" s="77"/>
      <c r="AC1065" s="77"/>
      <c r="AD1065" s="77"/>
      <c r="AE1065" s="77"/>
      <c r="AF1065" s="77"/>
    </row>
    <row r="1066">
      <c r="A1066" s="77"/>
      <c r="B1066" s="77"/>
      <c r="C1066" s="77"/>
      <c r="D1066" s="77"/>
      <c r="E1066" s="77"/>
      <c r="F1066" s="77"/>
      <c r="G1066" s="88"/>
      <c r="H1066" s="88"/>
      <c r="I1066" s="88"/>
      <c r="J1066" s="87"/>
      <c r="K1066" s="88"/>
      <c r="L1066" s="77"/>
      <c r="M1066" s="77"/>
      <c r="N1066" s="77"/>
      <c r="O1066" s="77"/>
      <c r="P1066" s="77"/>
      <c r="Q1066" s="77"/>
      <c r="R1066" s="77"/>
      <c r="S1066" s="77"/>
      <c r="T1066" s="77"/>
      <c r="U1066" s="77"/>
      <c r="V1066" s="77"/>
      <c r="W1066" s="77"/>
      <c r="X1066" s="77"/>
      <c r="Y1066" s="77"/>
      <c r="Z1066" s="77"/>
      <c r="AA1066" s="77"/>
      <c r="AB1066" s="77"/>
      <c r="AC1066" s="77"/>
      <c r="AD1066" s="77"/>
      <c r="AE1066" s="77"/>
      <c r="AF1066" s="77"/>
    </row>
    <row r="1067">
      <c r="A1067" s="77"/>
      <c r="B1067" s="77"/>
      <c r="C1067" s="77"/>
      <c r="D1067" s="77"/>
      <c r="E1067" s="77"/>
      <c r="F1067" s="77"/>
      <c r="G1067" s="88"/>
      <c r="H1067" s="88"/>
      <c r="I1067" s="88"/>
      <c r="J1067" s="87"/>
      <c r="K1067" s="88"/>
      <c r="L1067" s="77"/>
      <c r="M1067" s="77"/>
      <c r="N1067" s="77"/>
      <c r="O1067" s="77"/>
      <c r="P1067" s="77"/>
      <c r="Q1067" s="77"/>
      <c r="R1067" s="77"/>
      <c r="S1067" s="77"/>
      <c r="T1067" s="77"/>
      <c r="U1067" s="77"/>
      <c r="V1067" s="77"/>
      <c r="W1067" s="77"/>
      <c r="X1067" s="77"/>
      <c r="Y1067" s="77"/>
      <c r="Z1067" s="77"/>
      <c r="AA1067" s="77"/>
      <c r="AB1067" s="77"/>
      <c r="AC1067" s="77"/>
      <c r="AD1067" s="77"/>
      <c r="AE1067" s="77"/>
      <c r="AF1067" s="77"/>
    </row>
    <row r="1068">
      <c r="A1068" s="77"/>
      <c r="B1068" s="77"/>
      <c r="C1068" s="77"/>
      <c r="D1068" s="77"/>
      <c r="E1068" s="77"/>
      <c r="F1068" s="77"/>
      <c r="G1068" s="88"/>
      <c r="H1068" s="88"/>
      <c r="I1068" s="88"/>
      <c r="J1068" s="87"/>
      <c r="K1068" s="88"/>
      <c r="L1068" s="77"/>
      <c r="M1068" s="77"/>
      <c r="N1068" s="77"/>
      <c r="O1068" s="77"/>
      <c r="P1068" s="77"/>
      <c r="Q1068" s="77"/>
      <c r="R1068" s="77"/>
      <c r="S1068" s="77"/>
      <c r="T1068" s="77"/>
      <c r="U1068" s="77"/>
      <c r="V1068" s="77"/>
      <c r="W1068" s="77"/>
      <c r="X1068" s="77"/>
      <c r="Y1068" s="77"/>
      <c r="Z1068" s="77"/>
      <c r="AA1068" s="77"/>
      <c r="AB1068" s="77"/>
      <c r="AC1068" s="77"/>
      <c r="AD1068" s="77"/>
      <c r="AE1068" s="77"/>
      <c r="AF1068" s="77"/>
    </row>
    <row r="1069">
      <c r="A1069" s="77"/>
      <c r="B1069" s="77"/>
      <c r="C1069" s="77"/>
      <c r="D1069" s="77"/>
      <c r="E1069" s="77"/>
      <c r="F1069" s="77"/>
      <c r="G1069" s="88"/>
      <c r="H1069" s="88"/>
      <c r="I1069" s="88"/>
      <c r="J1069" s="87"/>
      <c r="K1069" s="88"/>
      <c r="L1069" s="77"/>
      <c r="M1069" s="77"/>
      <c r="N1069" s="77"/>
      <c r="O1069" s="77"/>
      <c r="P1069" s="77"/>
      <c r="Q1069" s="77"/>
      <c r="R1069" s="77"/>
      <c r="S1069" s="77"/>
      <c r="T1069" s="77"/>
      <c r="U1069" s="77"/>
      <c r="V1069" s="77"/>
      <c r="W1069" s="77"/>
      <c r="X1069" s="77"/>
      <c r="Y1069" s="77"/>
      <c r="Z1069" s="77"/>
      <c r="AA1069" s="77"/>
      <c r="AB1069" s="77"/>
      <c r="AC1069" s="77"/>
      <c r="AD1069" s="77"/>
      <c r="AE1069" s="77"/>
      <c r="AF1069" s="77"/>
    </row>
    <row r="1070">
      <c r="A1070" s="77"/>
      <c r="B1070" s="77"/>
      <c r="C1070" s="77"/>
      <c r="D1070" s="77"/>
      <c r="E1070" s="77"/>
      <c r="F1070" s="77"/>
      <c r="G1070" s="88"/>
      <c r="H1070" s="88"/>
      <c r="I1070" s="88"/>
      <c r="J1070" s="87"/>
      <c r="K1070" s="88"/>
      <c r="L1070" s="77"/>
      <c r="M1070" s="77"/>
      <c r="N1070" s="77"/>
      <c r="O1070" s="77"/>
      <c r="P1070" s="77"/>
      <c r="Q1070" s="77"/>
      <c r="R1070" s="77"/>
      <c r="S1070" s="77"/>
      <c r="T1070" s="77"/>
      <c r="U1070" s="77"/>
      <c r="V1070" s="77"/>
      <c r="W1070" s="77"/>
      <c r="X1070" s="77"/>
      <c r="Y1070" s="77"/>
      <c r="Z1070" s="77"/>
      <c r="AA1070" s="77"/>
      <c r="AB1070" s="77"/>
      <c r="AC1070" s="77"/>
      <c r="AD1070" s="77"/>
      <c r="AE1070" s="77"/>
      <c r="AF1070" s="77"/>
    </row>
    <row r="1071">
      <c r="A1071" s="77"/>
      <c r="B1071" s="77"/>
      <c r="C1071" s="77"/>
      <c r="D1071" s="77"/>
      <c r="E1071" s="77"/>
      <c r="F1071" s="77"/>
      <c r="G1071" s="88"/>
      <c r="H1071" s="88"/>
      <c r="I1071" s="88"/>
      <c r="J1071" s="87"/>
      <c r="K1071" s="88"/>
      <c r="L1071" s="77"/>
      <c r="M1071" s="77"/>
      <c r="N1071" s="77"/>
      <c r="O1071" s="77"/>
      <c r="P1071" s="77"/>
      <c r="Q1071" s="77"/>
      <c r="R1071" s="77"/>
      <c r="S1071" s="77"/>
      <c r="T1071" s="77"/>
      <c r="U1071" s="77"/>
      <c r="V1071" s="77"/>
      <c r="W1071" s="77"/>
      <c r="X1071" s="77"/>
      <c r="Y1071" s="77"/>
      <c r="Z1071" s="77"/>
      <c r="AA1071" s="77"/>
      <c r="AB1071" s="77"/>
      <c r="AC1071" s="77"/>
      <c r="AD1071" s="77"/>
      <c r="AE1071" s="77"/>
      <c r="AF1071" s="77"/>
    </row>
    <row r="1072">
      <c r="A1072" s="77"/>
      <c r="B1072" s="77"/>
      <c r="C1072" s="77"/>
      <c r="D1072" s="77"/>
      <c r="E1072" s="77"/>
      <c r="F1072" s="77"/>
      <c r="G1072" s="88"/>
      <c r="H1072" s="88"/>
      <c r="I1072" s="88"/>
      <c r="J1072" s="87"/>
      <c r="K1072" s="88"/>
      <c r="L1072" s="77"/>
      <c r="M1072" s="77"/>
      <c r="N1072" s="77"/>
      <c r="O1072" s="77"/>
      <c r="P1072" s="77"/>
      <c r="Q1072" s="77"/>
      <c r="R1072" s="77"/>
      <c r="S1072" s="77"/>
      <c r="T1072" s="77"/>
      <c r="U1072" s="77"/>
      <c r="V1072" s="77"/>
      <c r="W1072" s="77"/>
      <c r="X1072" s="77"/>
      <c r="Y1072" s="77"/>
      <c r="Z1072" s="77"/>
      <c r="AA1072" s="77"/>
      <c r="AB1072" s="77"/>
      <c r="AC1072" s="77"/>
      <c r="AD1072" s="77"/>
      <c r="AE1072" s="77"/>
      <c r="AF1072" s="77"/>
    </row>
    <row r="1073">
      <c r="A1073" s="77"/>
      <c r="B1073" s="77"/>
      <c r="C1073" s="77"/>
      <c r="D1073" s="77"/>
      <c r="E1073" s="77"/>
      <c r="F1073" s="77"/>
      <c r="G1073" s="88"/>
      <c r="H1073" s="88"/>
      <c r="I1073" s="88"/>
      <c r="J1073" s="87"/>
      <c r="K1073" s="88"/>
      <c r="L1073" s="77"/>
      <c r="M1073" s="77"/>
      <c r="N1073" s="77"/>
      <c r="O1073" s="77"/>
      <c r="P1073" s="77"/>
      <c r="Q1073" s="77"/>
      <c r="R1073" s="77"/>
      <c r="S1073" s="77"/>
      <c r="T1073" s="77"/>
      <c r="U1073" s="77"/>
      <c r="V1073" s="77"/>
      <c r="W1073" s="77"/>
      <c r="X1073" s="77"/>
      <c r="Y1073" s="77"/>
      <c r="Z1073" s="77"/>
      <c r="AA1073" s="77"/>
      <c r="AB1073" s="77"/>
      <c r="AC1073" s="77"/>
      <c r="AD1073" s="77"/>
      <c r="AE1073" s="77"/>
      <c r="AF1073" s="77"/>
    </row>
    <row r="1074">
      <c r="A1074" s="77"/>
      <c r="B1074" s="77"/>
      <c r="C1074" s="77"/>
      <c r="D1074" s="77"/>
      <c r="E1074" s="77"/>
      <c r="F1074" s="77"/>
      <c r="G1074" s="88"/>
      <c r="H1074" s="88"/>
      <c r="I1074" s="88"/>
      <c r="J1074" s="87"/>
      <c r="K1074" s="88"/>
      <c r="L1074" s="77"/>
      <c r="M1074" s="77"/>
      <c r="N1074" s="77"/>
      <c r="O1074" s="77"/>
      <c r="P1074" s="77"/>
      <c r="Q1074" s="77"/>
      <c r="R1074" s="77"/>
      <c r="S1074" s="77"/>
      <c r="T1074" s="77"/>
      <c r="U1074" s="77"/>
      <c r="V1074" s="77"/>
      <c r="W1074" s="77"/>
      <c r="X1074" s="77"/>
      <c r="Y1074" s="77"/>
      <c r="Z1074" s="77"/>
      <c r="AA1074" s="77"/>
      <c r="AB1074" s="77"/>
      <c r="AC1074" s="77"/>
      <c r="AD1074" s="77"/>
      <c r="AE1074" s="77"/>
      <c r="AF1074" s="77"/>
    </row>
    <row r="1075">
      <c r="A1075" s="77"/>
      <c r="B1075" s="77"/>
      <c r="C1075" s="77"/>
      <c r="D1075" s="77"/>
      <c r="E1075" s="77"/>
      <c r="F1075" s="77"/>
      <c r="G1075" s="88"/>
      <c r="H1075" s="88"/>
      <c r="I1075" s="88"/>
      <c r="J1075" s="87"/>
      <c r="K1075" s="88"/>
      <c r="L1075" s="77"/>
      <c r="M1075" s="77"/>
      <c r="N1075" s="77"/>
      <c r="O1075" s="77"/>
      <c r="P1075" s="77"/>
      <c r="Q1075" s="77"/>
      <c r="R1075" s="77"/>
      <c r="S1075" s="77"/>
      <c r="T1075" s="77"/>
      <c r="U1075" s="77"/>
      <c r="V1075" s="77"/>
      <c r="W1075" s="77"/>
      <c r="X1075" s="77"/>
      <c r="Y1075" s="77"/>
      <c r="Z1075" s="77"/>
      <c r="AA1075" s="77"/>
      <c r="AB1075" s="77"/>
      <c r="AC1075" s="77"/>
      <c r="AD1075" s="77"/>
      <c r="AE1075" s="77"/>
      <c r="AF1075" s="77"/>
    </row>
    <row r="1076">
      <c r="A1076" s="77"/>
      <c r="B1076" s="77"/>
      <c r="C1076" s="77"/>
      <c r="D1076" s="77"/>
      <c r="E1076" s="77"/>
      <c r="F1076" s="77"/>
      <c r="G1076" s="88"/>
      <c r="H1076" s="88"/>
      <c r="I1076" s="88"/>
      <c r="J1076" s="87"/>
      <c r="K1076" s="88"/>
      <c r="L1076" s="77"/>
      <c r="M1076" s="77"/>
      <c r="N1076" s="77"/>
      <c r="O1076" s="77"/>
      <c r="P1076" s="77"/>
      <c r="Q1076" s="77"/>
      <c r="R1076" s="77"/>
      <c r="S1076" s="77"/>
      <c r="T1076" s="77"/>
      <c r="U1076" s="77"/>
      <c r="V1076" s="77"/>
      <c r="W1076" s="77"/>
      <c r="X1076" s="77"/>
      <c r="Y1076" s="77"/>
      <c r="Z1076" s="77"/>
      <c r="AA1076" s="77"/>
      <c r="AB1076" s="77"/>
      <c r="AC1076" s="77"/>
      <c r="AD1076" s="77"/>
      <c r="AE1076" s="77"/>
      <c r="AF1076" s="77"/>
    </row>
    <row r="1077">
      <c r="A1077" s="77"/>
      <c r="B1077" s="77"/>
      <c r="C1077" s="77"/>
      <c r="D1077" s="77"/>
      <c r="E1077" s="77"/>
      <c r="F1077" s="77"/>
      <c r="G1077" s="88"/>
      <c r="H1077" s="88"/>
      <c r="I1077" s="88"/>
      <c r="J1077" s="87"/>
      <c r="K1077" s="88"/>
      <c r="L1077" s="77"/>
      <c r="M1077" s="77"/>
      <c r="N1077" s="77"/>
      <c r="O1077" s="77"/>
      <c r="P1077" s="77"/>
      <c r="Q1077" s="77"/>
      <c r="R1077" s="77"/>
      <c r="S1077" s="77"/>
      <c r="T1077" s="77"/>
      <c r="U1077" s="77"/>
      <c r="V1077" s="77"/>
      <c r="W1077" s="77"/>
      <c r="X1077" s="77"/>
      <c r="Y1077" s="77"/>
      <c r="Z1077" s="77"/>
      <c r="AA1077" s="77"/>
      <c r="AB1077" s="77"/>
      <c r="AC1077" s="77"/>
      <c r="AD1077" s="77"/>
      <c r="AE1077" s="77"/>
      <c r="AF1077" s="77"/>
    </row>
    <row r="1078">
      <c r="A1078" s="77"/>
      <c r="B1078" s="77"/>
      <c r="C1078" s="77"/>
      <c r="D1078" s="77"/>
      <c r="E1078" s="77"/>
      <c r="F1078" s="77"/>
      <c r="G1078" s="88"/>
      <c r="H1078" s="88"/>
      <c r="I1078" s="88"/>
      <c r="J1078" s="87"/>
      <c r="K1078" s="88"/>
      <c r="L1078" s="77"/>
      <c r="M1078" s="77"/>
      <c r="N1078" s="77"/>
      <c r="O1078" s="77"/>
      <c r="P1078" s="77"/>
      <c r="Q1078" s="77"/>
      <c r="R1078" s="77"/>
      <c r="S1078" s="77"/>
      <c r="T1078" s="77"/>
      <c r="U1078" s="77"/>
      <c r="V1078" s="77"/>
      <c r="W1078" s="77"/>
      <c r="X1078" s="77"/>
      <c r="Y1078" s="77"/>
      <c r="Z1078" s="77"/>
      <c r="AA1078" s="77"/>
      <c r="AB1078" s="77"/>
      <c r="AC1078" s="77"/>
      <c r="AD1078" s="77"/>
      <c r="AE1078" s="77"/>
      <c r="AF1078" s="77"/>
    </row>
    <row r="1079">
      <c r="A1079" s="77"/>
      <c r="B1079" s="77"/>
      <c r="C1079" s="77"/>
      <c r="D1079" s="77"/>
      <c r="E1079" s="77"/>
      <c r="F1079" s="77"/>
      <c r="G1079" s="88"/>
      <c r="H1079" s="88"/>
      <c r="I1079" s="88"/>
      <c r="J1079" s="87"/>
      <c r="K1079" s="88"/>
      <c r="L1079" s="77"/>
      <c r="M1079" s="77"/>
      <c r="N1079" s="77"/>
      <c r="O1079" s="77"/>
      <c r="P1079" s="77"/>
      <c r="Q1079" s="77"/>
      <c r="R1079" s="77"/>
      <c r="S1079" s="77"/>
      <c r="T1079" s="77"/>
      <c r="U1079" s="77"/>
      <c r="V1079" s="77"/>
      <c r="W1079" s="77"/>
      <c r="X1079" s="77"/>
      <c r="Y1079" s="77"/>
      <c r="Z1079" s="77"/>
      <c r="AA1079" s="77"/>
      <c r="AB1079" s="77"/>
      <c r="AC1079" s="77"/>
      <c r="AD1079" s="77"/>
      <c r="AE1079" s="77"/>
      <c r="AF1079" s="77"/>
    </row>
    <row r="1080">
      <c r="A1080" s="77"/>
      <c r="B1080" s="77"/>
      <c r="C1080" s="77"/>
      <c r="D1080" s="77"/>
      <c r="E1080" s="77"/>
      <c r="F1080" s="77"/>
      <c r="G1080" s="88"/>
      <c r="H1080" s="88"/>
      <c r="I1080" s="88"/>
      <c r="J1080" s="87"/>
      <c r="K1080" s="88"/>
      <c r="L1080" s="77"/>
      <c r="M1080" s="77"/>
      <c r="N1080" s="77"/>
      <c r="O1080" s="77"/>
      <c r="P1080" s="77"/>
      <c r="Q1080" s="77"/>
      <c r="R1080" s="77"/>
      <c r="S1080" s="77"/>
      <c r="T1080" s="77"/>
      <c r="U1080" s="77"/>
      <c r="V1080" s="77"/>
      <c r="W1080" s="77"/>
      <c r="X1080" s="77"/>
      <c r="Y1080" s="77"/>
      <c r="Z1080" s="77"/>
      <c r="AA1080" s="77"/>
      <c r="AB1080" s="77"/>
      <c r="AC1080" s="77"/>
      <c r="AD1080" s="77"/>
      <c r="AE1080" s="77"/>
      <c r="AF1080" s="77"/>
    </row>
    <row r="1081">
      <c r="A1081" s="77"/>
      <c r="B1081" s="77"/>
      <c r="C1081" s="77"/>
      <c r="D1081" s="77"/>
      <c r="E1081" s="77"/>
      <c r="F1081" s="77"/>
      <c r="G1081" s="88"/>
      <c r="H1081" s="88"/>
      <c r="I1081" s="88"/>
      <c r="J1081" s="87"/>
      <c r="K1081" s="88"/>
      <c r="L1081" s="77"/>
      <c r="M1081" s="77"/>
      <c r="N1081" s="77"/>
      <c r="O1081" s="77"/>
      <c r="P1081" s="77"/>
      <c r="Q1081" s="77"/>
      <c r="R1081" s="77"/>
      <c r="S1081" s="77"/>
      <c r="T1081" s="77"/>
      <c r="U1081" s="77"/>
      <c r="V1081" s="77"/>
      <c r="W1081" s="77"/>
      <c r="X1081" s="77"/>
      <c r="Y1081" s="77"/>
      <c r="Z1081" s="77"/>
      <c r="AA1081" s="77"/>
      <c r="AB1081" s="77"/>
      <c r="AC1081" s="77"/>
      <c r="AD1081" s="77"/>
      <c r="AE1081" s="77"/>
      <c r="AF1081" s="77"/>
    </row>
    <row r="1082">
      <c r="A1082" s="77"/>
      <c r="B1082" s="77"/>
      <c r="C1082" s="77"/>
      <c r="D1082" s="77"/>
      <c r="E1082" s="77"/>
      <c r="F1082" s="77"/>
      <c r="G1082" s="88"/>
      <c r="H1082" s="88"/>
      <c r="I1082" s="88"/>
      <c r="J1082" s="87"/>
      <c r="K1082" s="88"/>
      <c r="L1082" s="77"/>
      <c r="M1082" s="77"/>
      <c r="N1082" s="77"/>
      <c r="O1082" s="77"/>
      <c r="P1082" s="77"/>
      <c r="Q1082" s="77"/>
      <c r="R1082" s="77"/>
      <c r="S1082" s="77"/>
      <c r="T1082" s="77"/>
      <c r="U1082" s="77"/>
      <c r="V1082" s="77"/>
      <c r="W1082" s="77"/>
      <c r="X1082" s="77"/>
      <c r="Y1082" s="77"/>
      <c r="Z1082" s="77"/>
      <c r="AA1082" s="77"/>
      <c r="AB1082" s="77"/>
      <c r="AC1082" s="77"/>
      <c r="AD1082" s="77"/>
      <c r="AE1082" s="77"/>
      <c r="AF1082" s="77"/>
    </row>
    <row r="1083">
      <c r="A1083" s="77"/>
      <c r="B1083" s="77"/>
      <c r="C1083" s="77"/>
      <c r="D1083" s="77"/>
      <c r="E1083" s="77"/>
      <c r="F1083" s="77"/>
      <c r="G1083" s="88"/>
      <c r="H1083" s="88"/>
      <c r="I1083" s="88"/>
      <c r="J1083" s="87"/>
      <c r="K1083" s="88"/>
      <c r="L1083" s="77"/>
      <c r="M1083" s="77"/>
      <c r="N1083" s="77"/>
      <c r="O1083" s="77"/>
      <c r="P1083" s="77"/>
      <c r="Q1083" s="77"/>
      <c r="R1083" s="77"/>
      <c r="S1083" s="77"/>
      <c r="T1083" s="77"/>
      <c r="U1083" s="77"/>
      <c r="V1083" s="77"/>
      <c r="W1083" s="77"/>
      <c r="X1083" s="77"/>
      <c r="Y1083" s="77"/>
      <c r="Z1083" s="77"/>
      <c r="AA1083" s="77"/>
      <c r="AB1083" s="77"/>
      <c r="AC1083" s="77"/>
      <c r="AD1083" s="77"/>
      <c r="AE1083" s="77"/>
      <c r="AF1083" s="77"/>
    </row>
    <row r="1084">
      <c r="A1084" s="77"/>
      <c r="B1084" s="77"/>
      <c r="C1084" s="77"/>
      <c r="D1084" s="77"/>
      <c r="E1084" s="77"/>
      <c r="F1084" s="77"/>
      <c r="G1084" s="88"/>
      <c r="H1084" s="88"/>
      <c r="I1084" s="88"/>
      <c r="J1084" s="87"/>
      <c r="K1084" s="88"/>
      <c r="L1084" s="77"/>
      <c r="M1084" s="77"/>
      <c r="N1084" s="77"/>
      <c r="O1084" s="77"/>
      <c r="P1084" s="77"/>
      <c r="Q1084" s="77"/>
      <c r="R1084" s="77"/>
      <c r="S1084" s="77"/>
      <c r="T1084" s="77"/>
      <c r="U1084" s="77"/>
      <c r="V1084" s="77"/>
      <c r="W1084" s="77"/>
      <c r="X1084" s="77"/>
      <c r="Y1084" s="77"/>
      <c r="Z1084" s="77"/>
      <c r="AA1084" s="77"/>
      <c r="AB1084" s="77"/>
      <c r="AC1084" s="77"/>
      <c r="AD1084" s="77"/>
      <c r="AE1084" s="77"/>
      <c r="AF1084" s="77"/>
    </row>
    <row r="1085">
      <c r="A1085" s="77"/>
      <c r="B1085" s="77"/>
      <c r="C1085" s="77"/>
      <c r="D1085" s="77"/>
      <c r="E1085" s="77"/>
      <c r="F1085" s="77"/>
      <c r="G1085" s="88"/>
      <c r="H1085" s="88"/>
      <c r="I1085" s="88"/>
      <c r="J1085" s="87"/>
      <c r="K1085" s="88"/>
      <c r="L1085" s="77"/>
      <c r="M1085" s="77"/>
      <c r="N1085" s="77"/>
      <c r="O1085" s="77"/>
      <c r="P1085" s="77"/>
      <c r="Q1085" s="77"/>
      <c r="R1085" s="77"/>
      <c r="S1085" s="77"/>
      <c r="T1085" s="77"/>
      <c r="U1085" s="77"/>
      <c r="V1085" s="77"/>
      <c r="W1085" s="77"/>
      <c r="X1085" s="77"/>
      <c r="Y1085" s="77"/>
      <c r="Z1085" s="77"/>
      <c r="AA1085" s="77"/>
      <c r="AB1085" s="77"/>
      <c r="AC1085" s="77"/>
      <c r="AD1085" s="77"/>
      <c r="AE1085" s="77"/>
      <c r="AF1085" s="77"/>
    </row>
    <row r="1086">
      <c r="A1086" s="77"/>
      <c r="B1086" s="77"/>
      <c r="C1086" s="77"/>
      <c r="D1086" s="77"/>
      <c r="E1086" s="77"/>
      <c r="F1086" s="77"/>
      <c r="G1086" s="88"/>
      <c r="H1086" s="88"/>
      <c r="I1086" s="88"/>
      <c r="J1086" s="87"/>
      <c r="K1086" s="88"/>
      <c r="L1086" s="77"/>
      <c r="M1086" s="77"/>
      <c r="N1086" s="77"/>
      <c r="O1086" s="77"/>
      <c r="P1086" s="77"/>
      <c r="Q1086" s="77"/>
      <c r="R1086" s="77"/>
      <c r="S1086" s="77"/>
      <c r="T1086" s="77"/>
      <c r="U1086" s="77"/>
      <c r="V1086" s="77"/>
      <c r="W1086" s="77"/>
      <c r="X1086" s="77"/>
      <c r="Y1086" s="77"/>
      <c r="Z1086" s="77"/>
      <c r="AA1086" s="77"/>
      <c r="AB1086" s="77"/>
      <c r="AC1086" s="77"/>
      <c r="AD1086" s="77"/>
      <c r="AE1086" s="77"/>
      <c r="AF1086" s="77"/>
    </row>
    <row r="1087">
      <c r="A1087" s="77"/>
      <c r="B1087" s="77"/>
      <c r="C1087" s="77"/>
      <c r="D1087" s="77"/>
      <c r="E1087" s="77"/>
      <c r="F1087" s="77"/>
      <c r="G1087" s="88"/>
      <c r="H1087" s="88"/>
      <c r="I1087" s="88"/>
      <c r="J1087" s="87"/>
      <c r="K1087" s="88"/>
      <c r="L1087" s="77"/>
      <c r="M1087" s="77"/>
      <c r="N1087" s="77"/>
      <c r="O1087" s="77"/>
      <c r="P1087" s="77"/>
      <c r="Q1087" s="77"/>
      <c r="R1087" s="77"/>
      <c r="S1087" s="77"/>
      <c r="T1087" s="77"/>
      <c r="U1087" s="77"/>
      <c r="V1087" s="77"/>
      <c r="W1087" s="77"/>
      <c r="X1087" s="77"/>
      <c r="Y1087" s="77"/>
      <c r="Z1087" s="77"/>
      <c r="AA1087" s="77"/>
      <c r="AB1087" s="77"/>
      <c r="AC1087" s="77"/>
      <c r="AD1087" s="77"/>
      <c r="AE1087" s="77"/>
      <c r="AF1087" s="77"/>
    </row>
    <row r="1088">
      <c r="A1088" s="77"/>
      <c r="B1088" s="77"/>
      <c r="C1088" s="77"/>
      <c r="D1088" s="77"/>
      <c r="E1088" s="77"/>
      <c r="F1088" s="77"/>
      <c r="G1088" s="88"/>
      <c r="H1088" s="88"/>
      <c r="I1088" s="88"/>
      <c r="J1088" s="87"/>
      <c r="K1088" s="88"/>
      <c r="L1088" s="77"/>
      <c r="M1088" s="77"/>
      <c r="N1088" s="77"/>
      <c r="O1088" s="77"/>
      <c r="P1088" s="77"/>
      <c r="Q1088" s="77"/>
      <c r="R1088" s="77"/>
      <c r="S1088" s="77"/>
      <c r="T1088" s="77"/>
      <c r="U1088" s="77"/>
      <c r="V1088" s="77"/>
      <c r="W1088" s="77"/>
      <c r="X1088" s="77"/>
      <c r="Y1088" s="77"/>
      <c r="Z1088" s="77"/>
      <c r="AA1088" s="77"/>
      <c r="AB1088" s="77"/>
      <c r="AC1088" s="77"/>
      <c r="AD1088" s="77"/>
      <c r="AE1088" s="77"/>
      <c r="AF1088" s="77"/>
    </row>
    <row r="1089">
      <c r="A1089" s="77"/>
      <c r="B1089" s="77"/>
      <c r="C1089" s="77"/>
      <c r="D1089" s="77"/>
      <c r="E1089" s="77"/>
      <c r="F1089" s="77"/>
      <c r="G1089" s="88"/>
      <c r="H1089" s="88"/>
      <c r="I1089" s="88"/>
      <c r="J1089" s="87"/>
      <c r="K1089" s="88"/>
      <c r="L1089" s="77"/>
      <c r="M1089" s="77"/>
      <c r="N1089" s="77"/>
      <c r="O1089" s="77"/>
      <c r="P1089" s="77"/>
      <c r="Q1089" s="77"/>
      <c r="R1089" s="77"/>
      <c r="S1089" s="77"/>
      <c r="T1089" s="77"/>
      <c r="U1089" s="77"/>
      <c r="V1089" s="77"/>
      <c r="W1089" s="77"/>
      <c r="X1089" s="77"/>
      <c r="Y1089" s="77"/>
      <c r="Z1089" s="77"/>
      <c r="AA1089" s="77"/>
      <c r="AB1089" s="77"/>
      <c r="AC1089" s="77"/>
      <c r="AD1089" s="77"/>
      <c r="AE1089" s="77"/>
      <c r="AF1089" s="77"/>
    </row>
    <row r="1090">
      <c r="A1090" s="77"/>
      <c r="B1090" s="77"/>
      <c r="C1090" s="77"/>
      <c r="D1090" s="77"/>
      <c r="E1090" s="77"/>
      <c r="F1090" s="77"/>
      <c r="G1090" s="88"/>
      <c r="H1090" s="88"/>
      <c r="I1090" s="88"/>
      <c r="J1090" s="87"/>
      <c r="K1090" s="88"/>
      <c r="L1090" s="77"/>
      <c r="M1090" s="77"/>
      <c r="N1090" s="77"/>
      <c r="O1090" s="77"/>
      <c r="P1090" s="77"/>
      <c r="Q1090" s="77"/>
      <c r="R1090" s="77"/>
      <c r="S1090" s="77"/>
      <c r="T1090" s="77"/>
      <c r="U1090" s="77"/>
      <c r="V1090" s="77"/>
      <c r="W1090" s="77"/>
      <c r="X1090" s="77"/>
      <c r="Y1090" s="77"/>
      <c r="Z1090" s="77"/>
      <c r="AA1090" s="77"/>
      <c r="AB1090" s="77"/>
      <c r="AC1090" s="77"/>
      <c r="AD1090" s="77"/>
      <c r="AE1090" s="77"/>
      <c r="AF1090" s="77"/>
    </row>
    <row r="1091">
      <c r="A1091" s="77"/>
      <c r="B1091" s="77"/>
      <c r="C1091" s="77"/>
      <c r="D1091" s="77"/>
      <c r="E1091" s="77"/>
      <c r="F1091" s="77"/>
      <c r="G1091" s="88"/>
      <c r="H1091" s="88"/>
      <c r="I1091" s="88"/>
      <c r="J1091" s="87"/>
      <c r="K1091" s="88"/>
      <c r="L1091" s="77"/>
      <c r="M1091" s="77"/>
      <c r="N1091" s="77"/>
      <c r="O1091" s="77"/>
      <c r="P1091" s="77"/>
      <c r="Q1091" s="77"/>
      <c r="R1091" s="77"/>
      <c r="S1091" s="77"/>
      <c r="T1091" s="77"/>
      <c r="U1091" s="77"/>
      <c r="V1091" s="77"/>
      <c r="W1091" s="77"/>
      <c r="X1091" s="77"/>
      <c r="Y1091" s="77"/>
      <c r="Z1091" s="77"/>
      <c r="AA1091" s="77"/>
      <c r="AB1091" s="77"/>
      <c r="AC1091" s="77"/>
      <c r="AD1091" s="77"/>
      <c r="AE1091" s="77"/>
      <c r="AF1091" s="77"/>
    </row>
    <row r="1092">
      <c r="A1092" s="77"/>
      <c r="B1092" s="77"/>
      <c r="C1092" s="77"/>
      <c r="D1092" s="77"/>
      <c r="E1092" s="77"/>
      <c r="F1092" s="77"/>
      <c r="G1092" s="88"/>
      <c r="H1092" s="88"/>
      <c r="I1092" s="88"/>
      <c r="J1092" s="87"/>
      <c r="K1092" s="88"/>
      <c r="L1092" s="77"/>
      <c r="M1092" s="77"/>
      <c r="N1092" s="77"/>
      <c r="O1092" s="77"/>
      <c r="P1092" s="77"/>
      <c r="Q1092" s="77"/>
      <c r="R1092" s="77"/>
      <c r="S1092" s="77"/>
      <c r="T1092" s="77"/>
      <c r="U1092" s="77"/>
      <c r="V1092" s="77"/>
      <c r="W1092" s="77"/>
      <c r="X1092" s="77"/>
      <c r="Y1092" s="77"/>
      <c r="Z1092" s="77"/>
      <c r="AA1092" s="77"/>
      <c r="AB1092" s="77"/>
      <c r="AC1092" s="77"/>
      <c r="AD1092" s="77"/>
      <c r="AE1092" s="77"/>
      <c r="AF1092" s="77"/>
    </row>
    <row r="1093">
      <c r="A1093" s="77"/>
      <c r="B1093" s="77"/>
      <c r="C1093" s="77"/>
      <c r="D1093" s="77"/>
      <c r="E1093" s="77"/>
      <c r="F1093" s="77"/>
      <c r="G1093" s="88"/>
      <c r="H1093" s="88"/>
      <c r="I1093" s="88"/>
      <c r="J1093" s="87"/>
      <c r="K1093" s="88"/>
      <c r="L1093" s="77"/>
      <c r="M1093" s="77"/>
      <c r="N1093" s="77"/>
      <c r="O1093" s="77"/>
      <c r="P1093" s="77"/>
      <c r="Q1093" s="77"/>
      <c r="R1093" s="77"/>
      <c r="S1093" s="77"/>
      <c r="T1093" s="77"/>
      <c r="U1093" s="77"/>
      <c r="V1093" s="77"/>
      <c r="W1093" s="77"/>
      <c r="X1093" s="77"/>
      <c r="Y1093" s="77"/>
      <c r="Z1093" s="77"/>
      <c r="AA1093" s="77"/>
      <c r="AB1093" s="77"/>
      <c r="AC1093" s="77"/>
      <c r="AD1093" s="77"/>
      <c r="AE1093" s="77"/>
      <c r="AF1093" s="77"/>
    </row>
    <row r="1094">
      <c r="A1094" s="77"/>
      <c r="B1094" s="77"/>
      <c r="C1094" s="77"/>
      <c r="D1094" s="77"/>
      <c r="E1094" s="77"/>
      <c r="F1094" s="77"/>
      <c r="G1094" s="88"/>
      <c r="H1094" s="88"/>
      <c r="I1094" s="88"/>
      <c r="J1094" s="87"/>
      <c r="K1094" s="88"/>
      <c r="L1094" s="77"/>
      <c r="M1094" s="77"/>
      <c r="N1094" s="77"/>
      <c r="O1094" s="77"/>
      <c r="P1094" s="77"/>
      <c r="Q1094" s="77"/>
      <c r="R1094" s="77"/>
      <c r="S1094" s="77"/>
      <c r="T1094" s="77"/>
      <c r="U1094" s="77"/>
      <c r="V1094" s="77"/>
      <c r="W1094" s="77"/>
      <c r="X1094" s="77"/>
      <c r="Y1094" s="77"/>
      <c r="Z1094" s="77"/>
      <c r="AA1094" s="77"/>
      <c r="AB1094" s="77"/>
      <c r="AC1094" s="77"/>
      <c r="AD1094" s="77"/>
      <c r="AE1094" s="77"/>
      <c r="AF1094" s="77"/>
    </row>
    <row r="1095">
      <c r="A1095" s="77"/>
      <c r="B1095" s="77"/>
      <c r="C1095" s="77"/>
      <c r="D1095" s="77"/>
      <c r="E1095" s="77"/>
      <c r="F1095" s="77"/>
      <c r="G1095" s="88"/>
      <c r="H1095" s="88"/>
      <c r="I1095" s="88"/>
      <c r="J1095" s="87"/>
      <c r="K1095" s="88"/>
      <c r="L1095" s="77"/>
      <c r="M1095" s="77"/>
      <c r="N1095" s="77"/>
      <c r="O1095" s="77"/>
      <c r="P1095" s="77"/>
      <c r="Q1095" s="77"/>
      <c r="R1095" s="77"/>
      <c r="S1095" s="77"/>
      <c r="T1095" s="77"/>
      <c r="U1095" s="77"/>
      <c r="V1095" s="77"/>
      <c r="W1095" s="77"/>
      <c r="X1095" s="77"/>
      <c r="Y1095" s="77"/>
      <c r="Z1095" s="77"/>
      <c r="AA1095" s="77"/>
      <c r="AB1095" s="77"/>
      <c r="AC1095" s="77"/>
      <c r="AD1095" s="77"/>
      <c r="AE1095" s="77"/>
      <c r="AF1095" s="77"/>
    </row>
    <row r="1096">
      <c r="A1096" s="77"/>
      <c r="B1096" s="77"/>
      <c r="C1096" s="77"/>
      <c r="D1096" s="77"/>
      <c r="E1096" s="77"/>
      <c r="F1096" s="77"/>
      <c r="G1096" s="88"/>
      <c r="H1096" s="88"/>
      <c r="I1096" s="88"/>
      <c r="J1096" s="87"/>
      <c r="K1096" s="88"/>
      <c r="L1096" s="77"/>
      <c r="M1096" s="77"/>
      <c r="N1096" s="77"/>
      <c r="O1096" s="77"/>
      <c r="P1096" s="77"/>
      <c r="Q1096" s="77"/>
      <c r="R1096" s="77"/>
      <c r="S1096" s="77"/>
      <c r="T1096" s="77"/>
      <c r="U1096" s="77"/>
      <c r="V1096" s="77"/>
      <c r="W1096" s="77"/>
      <c r="X1096" s="77"/>
      <c r="Y1096" s="77"/>
      <c r="Z1096" s="77"/>
      <c r="AA1096" s="77"/>
      <c r="AB1096" s="77"/>
      <c r="AC1096" s="77"/>
      <c r="AD1096" s="77"/>
      <c r="AE1096" s="77"/>
      <c r="AF1096" s="77"/>
    </row>
    <row r="1097">
      <c r="A1097" s="77"/>
      <c r="B1097" s="77"/>
      <c r="C1097" s="77"/>
      <c r="D1097" s="77"/>
      <c r="E1097" s="77"/>
      <c r="F1097" s="77"/>
      <c r="G1097" s="88"/>
      <c r="H1097" s="88"/>
      <c r="I1097" s="88"/>
      <c r="J1097" s="87"/>
      <c r="K1097" s="88"/>
      <c r="L1097" s="77"/>
      <c r="M1097" s="77"/>
      <c r="N1097" s="77"/>
      <c r="O1097" s="77"/>
      <c r="P1097" s="77"/>
      <c r="Q1097" s="77"/>
      <c r="R1097" s="77"/>
      <c r="S1097" s="77"/>
      <c r="T1097" s="77"/>
      <c r="U1097" s="77"/>
      <c r="V1097" s="77"/>
      <c r="W1097" s="77"/>
      <c r="X1097" s="77"/>
      <c r="Y1097" s="77"/>
      <c r="Z1097" s="77"/>
      <c r="AA1097" s="77"/>
      <c r="AB1097" s="77"/>
      <c r="AC1097" s="77"/>
      <c r="AD1097" s="77"/>
      <c r="AE1097" s="77"/>
      <c r="AF1097" s="77"/>
    </row>
    <row r="1098">
      <c r="A1098" s="77"/>
      <c r="B1098" s="77"/>
      <c r="C1098" s="77"/>
      <c r="D1098" s="77"/>
      <c r="E1098" s="77"/>
      <c r="F1098" s="77"/>
      <c r="G1098" s="88"/>
      <c r="H1098" s="88"/>
      <c r="I1098" s="88"/>
      <c r="J1098" s="87"/>
      <c r="K1098" s="88"/>
      <c r="L1098" s="77"/>
      <c r="M1098" s="77"/>
      <c r="N1098" s="77"/>
      <c r="O1098" s="77"/>
      <c r="P1098" s="77"/>
      <c r="Q1098" s="77"/>
      <c r="R1098" s="77"/>
      <c r="S1098" s="77"/>
      <c r="T1098" s="77"/>
      <c r="U1098" s="77"/>
      <c r="V1098" s="77"/>
      <c r="W1098" s="77"/>
      <c r="X1098" s="77"/>
      <c r="Y1098" s="77"/>
      <c r="Z1098" s="77"/>
      <c r="AA1098" s="77"/>
      <c r="AB1098" s="77"/>
      <c r="AC1098" s="77"/>
      <c r="AD1098" s="77"/>
      <c r="AE1098" s="77"/>
      <c r="AF1098" s="77"/>
    </row>
    <row r="1099">
      <c r="A1099" s="77"/>
      <c r="B1099" s="77"/>
      <c r="C1099" s="77"/>
      <c r="D1099" s="77"/>
      <c r="E1099" s="77"/>
      <c r="F1099" s="77"/>
      <c r="G1099" s="88"/>
      <c r="H1099" s="88"/>
      <c r="I1099" s="88"/>
      <c r="J1099" s="87"/>
      <c r="K1099" s="88"/>
      <c r="L1099" s="77"/>
      <c r="M1099" s="77"/>
      <c r="N1099" s="77"/>
      <c r="O1099" s="77"/>
      <c r="P1099" s="77"/>
      <c r="Q1099" s="77"/>
      <c r="R1099" s="77"/>
      <c r="S1099" s="77"/>
      <c r="T1099" s="77"/>
      <c r="U1099" s="77"/>
      <c r="V1099" s="77"/>
      <c r="W1099" s="77"/>
      <c r="X1099" s="77"/>
      <c r="Y1099" s="77"/>
      <c r="Z1099" s="77"/>
      <c r="AA1099" s="77"/>
      <c r="AB1099" s="77"/>
      <c r="AC1099" s="77"/>
      <c r="AD1099" s="77"/>
      <c r="AE1099" s="77"/>
      <c r="AF1099" s="77"/>
    </row>
    <row r="1100">
      <c r="A1100" s="77"/>
      <c r="B1100" s="77"/>
      <c r="C1100" s="77"/>
      <c r="D1100" s="77"/>
      <c r="E1100" s="77"/>
      <c r="F1100" s="77"/>
      <c r="G1100" s="88"/>
      <c r="H1100" s="88"/>
      <c r="I1100" s="88"/>
      <c r="J1100" s="87"/>
      <c r="K1100" s="88"/>
      <c r="L1100" s="77"/>
      <c r="M1100" s="77"/>
      <c r="N1100" s="77"/>
      <c r="O1100" s="77"/>
      <c r="P1100" s="77"/>
      <c r="Q1100" s="77"/>
      <c r="R1100" s="77"/>
      <c r="S1100" s="77"/>
      <c r="T1100" s="77"/>
      <c r="U1100" s="77"/>
      <c r="V1100" s="77"/>
      <c r="W1100" s="77"/>
      <c r="X1100" s="77"/>
      <c r="Y1100" s="77"/>
      <c r="Z1100" s="77"/>
      <c r="AA1100" s="77"/>
      <c r="AB1100" s="77"/>
      <c r="AC1100" s="77"/>
      <c r="AD1100" s="77"/>
      <c r="AE1100" s="77"/>
      <c r="AF1100" s="77"/>
    </row>
    <row r="1101">
      <c r="A1101" s="77"/>
      <c r="B1101" s="77"/>
      <c r="C1101" s="77"/>
      <c r="D1101" s="77"/>
      <c r="E1101" s="77"/>
      <c r="F1101" s="77"/>
      <c r="G1101" s="88"/>
      <c r="H1101" s="88"/>
      <c r="I1101" s="88"/>
      <c r="J1101" s="87"/>
      <c r="K1101" s="88"/>
      <c r="L1101" s="77"/>
      <c r="M1101" s="77"/>
      <c r="N1101" s="77"/>
      <c r="O1101" s="77"/>
      <c r="P1101" s="77"/>
      <c r="Q1101" s="77"/>
      <c r="R1101" s="77"/>
      <c r="S1101" s="77"/>
      <c r="T1101" s="77"/>
      <c r="U1101" s="77"/>
      <c r="V1101" s="77"/>
      <c r="W1101" s="77"/>
      <c r="X1101" s="77"/>
      <c r="Y1101" s="77"/>
      <c r="Z1101" s="77"/>
      <c r="AA1101" s="77"/>
      <c r="AB1101" s="77"/>
      <c r="AC1101" s="77"/>
      <c r="AD1101" s="77"/>
      <c r="AE1101" s="77"/>
      <c r="AF1101" s="77"/>
    </row>
    <row r="1102">
      <c r="A1102" s="77"/>
      <c r="B1102" s="77"/>
      <c r="C1102" s="77"/>
      <c r="D1102" s="77"/>
      <c r="E1102" s="77"/>
      <c r="F1102" s="77"/>
      <c r="G1102" s="88"/>
      <c r="H1102" s="88"/>
      <c r="I1102" s="88"/>
      <c r="J1102" s="87"/>
      <c r="K1102" s="88"/>
      <c r="L1102" s="77"/>
      <c r="M1102" s="77"/>
      <c r="N1102" s="77"/>
      <c r="O1102" s="77"/>
      <c r="P1102" s="77"/>
      <c r="Q1102" s="77"/>
      <c r="R1102" s="77"/>
      <c r="S1102" s="77"/>
      <c r="T1102" s="77"/>
      <c r="U1102" s="77"/>
      <c r="V1102" s="77"/>
      <c r="W1102" s="77"/>
      <c r="X1102" s="77"/>
      <c r="Y1102" s="77"/>
      <c r="Z1102" s="77"/>
      <c r="AA1102" s="77"/>
      <c r="AB1102" s="77"/>
      <c r="AC1102" s="77"/>
      <c r="AD1102" s="77"/>
      <c r="AE1102" s="77"/>
      <c r="AF1102" s="77"/>
    </row>
    <row r="1103">
      <c r="A1103" s="77"/>
      <c r="B1103" s="77"/>
      <c r="C1103" s="77"/>
      <c r="D1103" s="77"/>
      <c r="E1103" s="77"/>
      <c r="F1103" s="77"/>
      <c r="G1103" s="88"/>
      <c r="H1103" s="88"/>
      <c r="I1103" s="88"/>
      <c r="J1103" s="87"/>
      <c r="K1103" s="88"/>
      <c r="L1103" s="77"/>
      <c r="M1103" s="77"/>
      <c r="N1103" s="77"/>
      <c r="O1103" s="77"/>
      <c r="P1103" s="77"/>
      <c r="Q1103" s="77"/>
      <c r="R1103" s="77"/>
      <c r="S1103" s="77"/>
      <c r="T1103" s="77"/>
      <c r="U1103" s="77"/>
      <c r="V1103" s="77"/>
      <c r="W1103" s="77"/>
      <c r="X1103" s="77"/>
      <c r="Y1103" s="77"/>
      <c r="Z1103" s="77"/>
      <c r="AA1103" s="77"/>
      <c r="AB1103" s="77"/>
      <c r="AC1103" s="77"/>
      <c r="AD1103" s="77"/>
      <c r="AE1103" s="77"/>
      <c r="AF1103" s="77"/>
    </row>
    <row r="1104">
      <c r="A1104" s="77"/>
      <c r="B1104" s="77"/>
      <c r="C1104" s="77"/>
      <c r="D1104" s="77"/>
      <c r="E1104" s="77"/>
      <c r="F1104" s="77"/>
      <c r="G1104" s="88"/>
      <c r="H1104" s="88"/>
      <c r="I1104" s="88"/>
      <c r="J1104" s="87"/>
      <c r="K1104" s="88"/>
      <c r="L1104" s="77"/>
      <c r="M1104" s="77"/>
      <c r="N1104" s="77"/>
      <c r="O1104" s="77"/>
      <c r="P1104" s="77"/>
      <c r="Q1104" s="77"/>
      <c r="R1104" s="77"/>
      <c r="S1104" s="77"/>
      <c r="T1104" s="77"/>
      <c r="U1104" s="77"/>
      <c r="V1104" s="77"/>
      <c r="W1104" s="77"/>
      <c r="X1104" s="77"/>
      <c r="Y1104" s="77"/>
      <c r="Z1104" s="77"/>
      <c r="AA1104" s="77"/>
      <c r="AB1104" s="77"/>
      <c r="AC1104" s="77"/>
      <c r="AD1104" s="77"/>
      <c r="AE1104" s="77"/>
      <c r="AF1104" s="77"/>
    </row>
    <row r="1105">
      <c r="A1105" s="77"/>
      <c r="B1105" s="77"/>
      <c r="C1105" s="77"/>
      <c r="D1105" s="77"/>
      <c r="E1105" s="77"/>
      <c r="F1105" s="77"/>
      <c r="G1105" s="88"/>
      <c r="H1105" s="88"/>
      <c r="I1105" s="88"/>
      <c r="J1105" s="87"/>
      <c r="K1105" s="88"/>
      <c r="L1105" s="77"/>
      <c r="M1105" s="77"/>
      <c r="N1105" s="77"/>
      <c r="O1105" s="77"/>
      <c r="P1105" s="77"/>
      <c r="Q1105" s="77"/>
      <c r="R1105" s="77"/>
      <c r="S1105" s="77"/>
      <c r="T1105" s="77"/>
      <c r="U1105" s="77"/>
      <c r="V1105" s="77"/>
      <c r="W1105" s="77"/>
      <c r="X1105" s="77"/>
      <c r="Y1105" s="77"/>
      <c r="Z1105" s="77"/>
      <c r="AA1105" s="77"/>
      <c r="AB1105" s="77"/>
      <c r="AC1105" s="77"/>
      <c r="AD1105" s="77"/>
      <c r="AE1105" s="77"/>
      <c r="AF1105" s="77"/>
    </row>
    <row r="1106">
      <c r="A1106" s="77"/>
      <c r="B1106" s="77"/>
      <c r="C1106" s="77"/>
      <c r="D1106" s="77"/>
      <c r="E1106" s="77"/>
      <c r="F1106" s="77"/>
      <c r="G1106" s="88"/>
      <c r="H1106" s="88"/>
      <c r="I1106" s="88"/>
      <c r="J1106" s="87"/>
      <c r="K1106" s="88"/>
      <c r="L1106" s="77"/>
      <c r="M1106" s="77"/>
      <c r="N1106" s="77"/>
      <c r="O1106" s="77"/>
      <c r="P1106" s="77"/>
      <c r="Q1106" s="77"/>
      <c r="R1106" s="77"/>
      <c r="S1106" s="77"/>
      <c r="T1106" s="77"/>
      <c r="U1106" s="77"/>
      <c r="V1106" s="77"/>
      <c r="W1106" s="77"/>
      <c r="X1106" s="77"/>
      <c r="Y1106" s="77"/>
      <c r="Z1106" s="77"/>
      <c r="AA1106" s="77"/>
      <c r="AB1106" s="77"/>
      <c r="AC1106" s="77"/>
      <c r="AD1106" s="77"/>
      <c r="AE1106" s="77"/>
      <c r="AF1106" s="77"/>
    </row>
    <row r="1107">
      <c r="A1107" s="77"/>
      <c r="B1107" s="77"/>
      <c r="C1107" s="77"/>
      <c r="D1107" s="77"/>
      <c r="E1107" s="77"/>
      <c r="F1107" s="77"/>
      <c r="G1107" s="88"/>
      <c r="H1107" s="88"/>
      <c r="I1107" s="88"/>
      <c r="J1107" s="87"/>
      <c r="K1107" s="88"/>
      <c r="L1107" s="77"/>
      <c r="M1107" s="77"/>
      <c r="N1107" s="77"/>
      <c r="O1107" s="77"/>
      <c r="P1107" s="77"/>
      <c r="Q1107" s="77"/>
      <c r="R1107" s="77"/>
      <c r="S1107" s="77"/>
      <c r="T1107" s="77"/>
      <c r="U1107" s="77"/>
      <c r="V1107" s="77"/>
      <c r="W1107" s="77"/>
      <c r="X1107" s="77"/>
      <c r="Y1107" s="77"/>
      <c r="Z1107" s="77"/>
      <c r="AA1107" s="77"/>
      <c r="AB1107" s="77"/>
      <c r="AC1107" s="77"/>
      <c r="AD1107" s="77"/>
      <c r="AE1107" s="77"/>
      <c r="AF1107" s="77"/>
    </row>
    <row r="1108">
      <c r="A1108" s="77"/>
      <c r="B1108" s="77"/>
      <c r="C1108" s="77"/>
      <c r="D1108" s="77"/>
      <c r="E1108" s="77"/>
      <c r="F1108" s="77"/>
      <c r="G1108" s="88"/>
      <c r="H1108" s="88"/>
      <c r="I1108" s="88"/>
      <c r="J1108" s="87"/>
      <c r="K1108" s="88"/>
      <c r="L1108" s="77"/>
      <c r="M1108" s="77"/>
      <c r="N1108" s="77"/>
      <c r="O1108" s="77"/>
      <c r="P1108" s="77"/>
      <c r="Q1108" s="77"/>
      <c r="R1108" s="77"/>
      <c r="S1108" s="77"/>
      <c r="T1108" s="77"/>
      <c r="U1108" s="77"/>
      <c r="V1108" s="77"/>
      <c r="W1108" s="77"/>
      <c r="X1108" s="77"/>
      <c r="Y1108" s="77"/>
      <c r="Z1108" s="77"/>
      <c r="AA1108" s="77"/>
      <c r="AB1108" s="77"/>
      <c r="AC1108" s="77"/>
      <c r="AD1108" s="77"/>
      <c r="AE1108" s="77"/>
      <c r="AF1108" s="77"/>
    </row>
    <row r="1109">
      <c r="A1109" s="77"/>
      <c r="B1109" s="77"/>
      <c r="C1109" s="77"/>
      <c r="D1109" s="77"/>
      <c r="E1109" s="77"/>
      <c r="F1109" s="77"/>
      <c r="G1109" s="88"/>
      <c r="H1109" s="88"/>
      <c r="I1109" s="88"/>
      <c r="J1109" s="87"/>
      <c r="K1109" s="88"/>
      <c r="L1109" s="77"/>
      <c r="M1109" s="77"/>
      <c r="N1109" s="77"/>
      <c r="O1109" s="77"/>
      <c r="P1109" s="77"/>
      <c r="Q1109" s="77"/>
      <c r="R1109" s="77"/>
      <c r="S1109" s="77"/>
      <c r="T1109" s="77"/>
      <c r="U1109" s="77"/>
      <c r="V1109" s="77"/>
      <c r="W1109" s="77"/>
      <c r="X1109" s="77"/>
      <c r="Y1109" s="77"/>
      <c r="Z1109" s="77"/>
      <c r="AA1109" s="77"/>
      <c r="AB1109" s="77"/>
      <c r="AC1109" s="77"/>
      <c r="AD1109" s="77"/>
      <c r="AE1109" s="77"/>
      <c r="AF1109" s="77"/>
    </row>
    <row r="1110">
      <c r="A1110" s="77"/>
      <c r="B1110" s="77"/>
      <c r="C1110" s="77"/>
      <c r="D1110" s="77"/>
      <c r="E1110" s="77"/>
      <c r="F1110" s="77"/>
      <c r="G1110" s="88"/>
      <c r="H1110" s="88"/>
      <c r="I1110" s="88"/>
      <c r="J1110" s="87"/>
      <c r="K1110" s="88"/>
      <c r="L1110" s="77"/>
      <c r="M1110" s="77"/>
      <c r="N1110" s="77"/>
      <c r="O1110" s="77"/>
      <c r="P1110" s="77"/>
      <c r="Q1110" s="77"/>
      <c r="R1110" s="77"/>
      <c r="S1110" s="77"/>
      <c r="T1110" s="77"/>
      <c r="U1110" s="77"/>
      <c r="V1110" s="77"/>
      <c r="W1110" s="77"/>
      <c r="X1110" s="77"/>
      <c r="Y1110" s="77"/>
      <c r="Z1110" s="77"/>
      <c r="AA1110" s="77"/>
      <c r="AB1110" s="77"/>
      <c r="AC1110" s="77"/>
      <c r="AD1110" s="77"/>
      <c r="AE1110" s="77"/>
      <c r="AF1110" s="77"/>
    </row>
    <row r="1111">
      <c r="A1111" s="77"/>
      <c r="B1111" s="77"/>
      <c r="C1111" s="77"/>
      <c r="D1111" s="77"/>
      <c r="E1111" s="77"/>
      <c r="F1111" s="77"/>
      <c r="G1111" s="88"/>
      <c r="H1111" s="88"/>
      <c r="I1111" s="88"/>
      <c r="J1111" s="87"/>
      <c r="K1111" s="88"/>
      <c r="L1111" s="77"/>
      <c r="M1111" s="77"/>
      <c r="N1111" s="77"/>
      <c r="O1111" s="77"/>
      <c r="P1111" s="77"/>
      <c r="Q1111" s="77"/>
      <c r="R1111" s="77"/>
      <c r="S1111" s="77"/>
      <c r="T1111" s="77"/>
      <c r="U1111" s="77"/>
      <c r="V1111" s="77"/>
      <c r="W1111" s="77"/>
      <c r="X1111" s="77"/>
      <c r="Y1111" s="77"/>
      <c r="Z1111" s="77"/>
      <c r="AA1111" s="77"/>
      <c r="AB1111" s="77"/>
      <c r="AC1111" s="77"/>
      <c r="AD1111" s="77"/>
      <c r="AE1111" s="77"/>
      <c r="AF1111" s="77"/>
    </row>
    <row r="1112">
      <c r="A1112" s="77"/>
      <c r="B1112" s="77"/>
      <c r="C1112" s="77"/>
      <c r="D1112" s="77"/>
      <c r="E1112" s="77"/>
      <c r="F1112" s="77"/>
      <c r="G1112" s="88"/>
      <c r="H1112" s="88"/>
      <c r="I1112" s="88"/>
      <c r="J1112" s="87"/>
      <c r="K1112" s="88"/>
      <c r="L1112" s="77"/>
      <c r="M1112" s="77"/>
      <c r="N1112" s="77"/>
      <c r="O1112" s="77"/>
      <c r="P1112" s="77"/>
      <c r="Q1112" s="77"/>
      <c r="R1112" s="77"/>
      <c r="S1112" s="77"/>
      <c r="T1112" s="77"/>
      <c r="U1112" s="77"/>
      <c r="V1112" s="77"/>
      <c r="W1112" s="77"/>
      <c r="X1112" s="77"/>
      <c r="Y1112" s="77"/>
      <c r="Z1112" s="77"/>
      <c r="AA1112" s="77"/>
      <c r="AB1112" s="77"/>
      <c r="AC1112" s="77"/>
      <c r="AD1112" s="77"/>
      <c r="AE1112" s="77"/>
      <c r="AF1112" s="77"/>
    </row>
    <row r="1113">
      <c r="A1113" s="77"/>
      <c r="B1113" s="77"/>
      <c r="C1113" s="77"/>
      <c r="D1113" s="77"/>
      <c r="E1113" s="77"/>
      <c r="F1113" s="77"/>
      <c r="G1113" s="88"/>
      <c r="H1113" s="88"/>
      <c r="I1113" s="88"/>
      <c r="J1113" s="87"/>
      <c r="K1113" s="88"/>
      <c r="L1113" s="77"/>
      <c r="M1113" s="77"/>
      <c r="N1113" s="77"/>
      <c r="O1113" s="77"/>
      <c r="P1113" s="77"/>
      <c r="Q1113" s="77"/>
      <c r="R1113" s="77"/>
      <c r="S1113" s="77"/>
      <c r="T1113" s="77"/>
      <c r="U1113" s="77"/>
      <c r="V1113" s="77"/>
      <c r="W1113" s="77"/>
      <c r="X1113" s="77"/>
      <c r="Y1113" s="77"/>
      <c r="Z1113" s="77"/>
      <c r="AA1113" s="77"/>
      <c r="AB1113" s="77"/>
      <c r="AC1113" s="77"/>
      <c r="AD1113" s="77"/>
      <c r="AE1113" s="77"/>
      <c r="AF1113" s="77"/>
    </row>
    <row r="1114">
      <c r="A1114" s="77"/>
      <c r="B1114" s="77"/>
      <c r="C1114" s="77"/>
      <c r="D1114" s="77"/>
      <c r="E1114" s="77"/>
      <c r="F1114" s="77"/>
      <c r="G1114" s="88"/>
      <c r="H1114" s="88"/>
      <c r="I1114" s="88"/>
      <c r="J1114" s="87"/>
      <c r="K1114" s="88"/>
      <c r="L1114" s="77"/>
      <c r="M1114" s="77"/>
      <c r="N1114" s="77"/>
      <c r="O1114" s="77"/>
      <c r="P1114" s="77"/>
      <c r="Q1114" s="77"/>
      <c r="R1114" s="77"/>
      <c r="S1114" s="77"/>
      <c r="T1114" s="77"/>
      <c r="U1114" s="77"/>
      <c r="V1114" s="77"/>
      <c r="W1114" s="77"/>
      <c r="X1114" s="77"/>
      <c r="Y1114" s="77"/>
      <c r="Z1114" s="77"/>
      <c r="AA1114" s="77"/>
      <c r="AB1114" s="77"/>
      <c r="AC1114" s="77"/>
      <c r="AD1114" s="77"/>
      <c r="AE1114" s="77"/>
      <c r="AF1114" s="77"/>
    </row>
    <row r="1115">
      <c r="A1115" s="77"/>
      <c r="B1115" s="77"/>
      <c r="C1115" s="77"/>
      <c r="D1115" s="77"/>
      <c r="E1115" s="77"/>
      <c r="F1115" s="77"/>
      <c r="G1115" s="88"/>
      <c r="H1115" s="88"/>
      <c r="I1115" s="88"/>
      <c r="J1115" s="87"/>
      <c r="K1115" s="88"/>
      <c r="L1115" s="77"/>
      <c r="M1115" s="77"/>
      <c r="N1115" s="77"/>
      <c r="O1115" s="77"/>
      <c r="P1115" s="77"/>
      <c r="Q1115" s="77"/>
      <c r="R1115" s="77"/>
      <c r="S1115" s="77"/>
      <c r="T1115" s="77"/>
      <c r="U1115" s="77"/>
      <c r="V1115" s="77"/>
      <c r="W1115" s="77"/>
      <c r="X1115" s="77"/>
      <c r="Y1115" s="77"/>
      <c r="Z1115" s="77"/>
      <c r="AA1115" s="77"/>
      <c r="AB1115" s="77"/>
      <c r="AC1115" s="77"/>
      <c r="AD1115" s="77"/>
      <c r="AE1115" s="77"/>
      <c r="AF1115" s="77"/>
    </row>
    <row r="1116">
      <c r="A1116" s="77"/>
      <c r="B1116" s="77"/>
      <c r="C1116" s="77"/>
      <c r="D1116" s="77"/>
      <c r="E1116" s="77"/>
      <c r="F1116" s="77"/>
      <c r="G1116" s="88"/>
      <c r="H1116" s="88"/>
      <c r="I1116" s="88"/>
      <c r="J1116" s="87"/>
      <c r="K1116" s="88"/>
      <c r="L1116" s="77"/>
      <c r="M1116" s="77"/>
      <c r="N1116" s="77"/>
      <c r="O1116" s="77"/>
      <c r="P1116" s="77"/>
      <c r="Q1116" s="77"/>
      <c r="R1116" s="77"/>
      <c r="S1116" s="77"/>
      <c r="T1116" s="77"/>
      <c r="U1116" s="77"/>
      <c r="V1116" s="77"/>
      <c r="W1116" s="77"/>
      <c r="X1116" s="77"/>
      <c r="Y1116" s="77"/>
      <c r="Z1116" s="77"/>
      <c r="AA1116" s="77"/>
      <c r="AB1116" s="77"/>
      <c r="AC1116" s="77"/>
      <c r="AD1116" s="77"/>
      <c r="AE1116" s="77"/>
      <c r="AF1116" s="77"/>
    </row>
    <row r="1117">
      <c r="A1117" s="77"/>
      <c r="B1117" s="77"/>
      <c r="C1117" s="77"/>
      <c r="D1117" s="77"/>
      <c r="E1117" s="77"/>
      <c r="F1117" s="77"/>
      <c r="G1117" s="88"/>
      <c r="H1117" s="88"/>
      <c r="I1117" s="88"/>
      <c r="J1117" s="87"/>
      <c r="K1117" s="88"/>
      <c r="L1117" s="77"/>
      <c r="M1117" s="77"/>
      <c r="N1117" s="77"/>
      <c r="O1117" s="77"/>
      <c r="P1117" s="77"/>
      <c r="Q1117" s="77"/>
      <c r="R1117" s="77"/>
      <c r="S1117" s="77"/>
      <c r="T1117" s="77"/>
      <c r="U1117" s="77"/>
      <c r="V1117" s="77"/>
      <c r="W1117" s="77"/>
      <c r="X1117" s="77"/>
      <c r="Y1117" s="77"/>
      <c r="Z1117" s="77"/>
      <c r="AA1117" s="77"/>
      <c r="AB1117" s="77"/>
      <c r="AC1117" s="77"/>
      <c r="AD1117" s="77"/>
      <c r="AE1117" s="77"/>
      <c r="AF1117" s="77"/>
    </row>
    <row r="1118">
      <c r="A1118" s="77"/>
      <c r="B1118" s="77"/>
      <c r="C1118" s="77"/>
      <c r="D1118" s="77"/>
      <c r="E1118" s="77"/>
      <c r="F1118" s="77"/>
      <c r="G1118" s="88"/>
      <c r="H1118" s="88"/>
      <c r="I1118" s="88"/>
      <c r="J1118" s="87"/>
      <c r="K1118" s="88"/>
      <c r="L1118" s="77"/>
      <c r="M1118" s="77"/>
      <c r="N1118" s="77"/>
      <c r="O1118" s="77"/>
      <c r="P1118" s="77"/>
      <c r="Q1118" s="77"/>
      <c r="R1118" s="77"/>
      <c r="S1118" s="77"/>
      <c r="T1118" s="77"/>
      <c r="U1118" s="77"/>
      <c r="V1118" s="77"/>
      <c r="W1118" s="77"/>
      <c r="X1118" s="77"/>
      <c r="Y1118" s="77"/>
      <c r="Z1118" s="77"/>
      <c r="AA1118" s="77"/>
      <c r="AB1118" s="77"/>
      <c r="AC1118" s="77"/>
      <c r="AD1118" s="77"/>
      <c r="AE1118" s="77"/>
      <c r="AF1118" s="77"/>
    </row>
    <row r="1119">
      <c r="A1119" s="77"/>
      <c r="B1119" s="77"/>
      <c r="C1119" s="77"/>
      <c r="D1119" s="77"/>
      <c r="E1119" s="77"/>
      <c r="F1119" s="77"/>
      <c r="G1119" s="88"/>
      <c r="H1119" s="88"/>
      <c r="I1119" s="88"/>
      <c r="J1119" s="87"/>
      <c r="K1119" s="88"/>
      <c r="L1119" s="77"/>
      <c r="M1119" s="77"/>
      <c r="N1119" s="77"/>
      <c r="O1119" s="77"/>
      <c r="P1119" s="77"/>
      <c r="Q1119" s="77"/>
      <c r="R1119" s="77"/>
      <c r="S1119" s="77"/>
      <c r="T1119" s="77"/>
      <c r="U1119" s="77"/>
      <c r="V1119" s="77"/>
      <c r="W1119" s="77"/>
      <c r="X1119" s="77"/>
      <c r="Y1119" s="77"/>
      <c r="Z1119" s="77"/>
      <c r="AA1119" s="77"/>
      <c r="AB1119" s="77"/>
      <c r="AC1119" s="77"/>
      <c r="AD1119" s="77"/>
      <c r="AE1119" s="77"/>
      <c r="AF1119" s="77"/>
    </row>
    <row r="1120">
      <c r="A1120" s="77"/>
      <c r="B1120" s="77"/>
      <c r="C1120" s="77"/>
      <c r="D1120" s="77"/>
      <c r="E1120" s="77"/>
      <c r="F1120" s="77"/>
      <c r="G1120" s="88"/>
      <c r="H1120" s="88"/>
      <c r="I1120" s="88"/>
      <c r="J1120" s="87"/>
      <c r="K1120" s="88"/>
      <c r="L1120" s="77"/>
      <c r="M1120" s="77"/>
      <c r="N1120" s="77"/>
      <c r="O1120" s="77"/>
      <c r="P1120" s="77"/>
      <c r="Q1120" s="77"/>
      <c r="R1120" s="77"/>
      <c r="S1120" s="77"/>
      <c r="T1120" s="77"/>
      <c r="U1120" s="77"/>
      <c r="V1120" s="77"/>
      <c r="W1120" s="77"/>
      <c r="X1120" s="77"/>
      <c r="Y1120" s="77"/>
      <c r="Z1120" s="77"/>
      <c r="AA1120" s="77"/>
      <c r="AB1120" s="77"/>
      <c r="AC1120" s="77"/>
      <c r="AD1120" s="77"/>
      <c r="AE1120" s="77"/>
      <c r="AF1120" s="77"/>
    </row>
    <row r="1121">
      <c r="A1121" s="77"/>
      <c r="B1121" s="77"/>
      <c r="C1121" s="77"/>
      <c r="D1121" s="77"/>
      <c r="E1121" s="77"/>
      <c r="F1121" s="77"/>
      <c r="G1121" s="88"/>
      <c r="H1121" s="88"/>
      <c r="I1121" s="88"/>
      <c r="J1121" s="87"/>
      <c r="K1121" s="88"/>
      <c r="L1121" s="77"/>
      <c r="M1121" s="77"/>
      <c r="N1121" s="77"/>
      <c r="O1121" s="77"/>
      <c r="P1121" s="77"/>
      <c r="Q1121" s="77"/>
      <c r="R1121" s="77"/>
      <c r="S1121" s="77"/>
      <c r="T1121" s="77"/>
      <c r="U1121" s="77"/>
      <c r="V1121" s="77"/>
      <c r="W1121" s="77"/>
      <c r="X1121" s="77"/>
      <c r="Y1121" s="77"/>
      <c r="Z1121" s="77"/>
      <c r="AA1121" s="77"/>
      <c r="AB1121" s="77"/>
      <c r="AC1121" s="77"/>
      <c r="AD1121" s="77"/>
      <c r="AE1121" s="77"/>
      <c r="AF1121" s="77"/>
    </row>
    <row r="1122">
      <c r="A1122" s="77"/>
      <c r="B1122" s="77"/>
      <c r="C1122" s="77"/>
      <c r="D1122" s="77"/>
      <c r="E1122" s="77"/>
      <c r="F1122" s="77"/>
      <c r="G1122" s="88"/>
      <c r="H1122" s="88"/>
      <c r="I1122" s="88"/>
      <c r="J1122" s="87"/>
      <c r="K1122" s="88"/>
      <c r="L1122" s="77"/>
      <c r="M1122" s="77"/>
      <c r="N1122" s="77"/>
      <c r="O1122" s="77"/>
      <c r="P1122" s="77"/>
      <c r="Q1122" s="77"/>
      <c r="R1122" s="77"/>
      <c r="S1122" s="77"/>
      <c r="T1122" s="77"/>
      <c r="U1122" s="77"/>
      <c r="V1122" s="77"/>
      <c r="W1122" s="77"/>
      <c r="X1122" s="77"/>
      <c r="Y1122" s="77"/>
      <c r="Z1122" s="77"/>
      <c r="AA1122" s="77"/>
      <c r="AB1122" s="77"/>
      <c r="AC1122" s="77"/>
      <c r="AD1122" s="77"/>
      <c r="AE1122" s="77"/>
      <c r="AF1122" s="77"/>
    </row>
    <row r="1123">
      <c r="A1123" s="77"/>
      <c r="B1123" s="77"/>
      <c r="C1123" s="77"/>
      <c r="D1123" s="77"/>
      <c r="E1123" s="77"/>
      <c r="F1123" s="77"/>
      <c r="G1123" s="88"/>
      <c r="H1123" s="88"/>
      <c r="I1123" s="88"/>
      <c r="J1123" s="87"/>
      <c r="K1123" s="88"/>
      <c r="L1123" s="77"/>
      <c r="M1123" s="77"/>
      <c r="N1123" s="77"/>
      <c r="O1123" s="77"/>
      <c r="P1123" s="77"/>
      <c r="Q1123" s="77"/>
      <c r="R1123" s="77"/>
      <c r="S1123" s="77"/>
      <c r="T1123" s="77"/>
      <c r="U1123" s="77"/>
      <c r="V1123" s="77"/>
      <c r="W1123" s="77"/>
      <c r="X1123" s="77"/>
      <c r="Y1123" s="77"/>
      <c r="Z1123" s="77"/>
      <c r="AA1123" s="77"/>
      <c r="AB1123" s="77"/>
      <c r="AC1123" s="77"/>
      <c r="AD1123" s="77"/>
      <c r="AE1123" s="77"/>
      <c r="AF1123" s="77"/>
    </row>
    <row r="1124">
      <c r="A1124" s="77"/>
      <c r="B1124" s="77"/>
      <c r="C1124" s="77"/>
      <c r="D1124" s="77"/>
      <c r="E1124" s="77"/>
      <c r="F1124" s="77"/>
      <c r="G1124" s="88"/>
      <c r="H1124" s="88"/>
      <c r="I1124" s="88"/>
      <c r="J1124" s="87"/>
      <c r="K1124" s="88"/>
      <c r="L1124" s="77"/>
      <c r="M1124" s="77"/>
      <c r="N1124" s="77"/>
      <c r="O1124" s="77"/>
      <c r="P1124" s="77"/>
      <c r="Q1124" s="77"/>
      <c r="R1124" s="77"/>
      <c r="S1124" s="77"/>
      <c r="T1124" s="77"/>
      <c r="U1124" s="77"/>
      <c r="V1124" s="77"/>
      <c r="W1124" s="77"/>
      <c r="X1124" s="77"/>
      <c r="Y1124" s="77"/>
      <c r="Z1124" s="77"/>
      <c r="AA1124" s="77"/>
      <c r="AB1124" s="77"/>
      <c r="AC1124" s="77"/>
      <c r="AD1124" s="77"/>
      <c r="AE1124" s="77"/>
      <c r="AF1124" s="77"/>
    </row>
    <row r="1125">
      <c r="A1125" s="77"/>
      <c r="B1125" s="77"/>
      <c r="C1125" s="77"/>
      <c r="D1125" s="77"/>
      <c r="E1125" s="77"/>
      <c r="F1125" s="77"/>
      <c r="G1125" s="88"/>
      <c r="H1125" s="88"/>
      <c r="I1125" s="88"/>
      <c r="J1125" s="87"/>
      <c r="K1125" s="88"/>
      <c r="L1125" s="77"/>
      <c r="M1125" s="77"/>
      <c r="N1125" s="77"/>
      <c r="O1125" s="77"/>
      <c r="P1125" s="77"/>
      <c r="Q1125" s="77"/>
      <c r="R1125" s="77"/>
      <c r="S1125" s="77"/>
      <c r="T1125" s="77"/>
      <c r="U1125" s="77"/>
      <c r="V1125" s="77"/>
      <c r="W1125" s="77"/>
      <c r="X1125" s="77"/>
      <c r="Y1125" s="77"/>
      <c r="Z1125" s="77"/>
      <c r="AA1125" s="77"/>
      <c r="AB1125" s="77"/>
      <c r="AC1125" s="77"/>
      <c r="AD1125" s="77"/>
      <c r="AE1125" s="77"/>
      <c r="AF1125" s="77"/>
    </row>
    <row r="1126">
      <c r="A1126" s="77"/>
      <c r="B1126" s="77"/>
      <c r="C1126" s="77"/>
      <c r="D1126" s="77"/>
      <c r="E1126" s="77"/>
      <c r="F1126" s="77"/>
      <c r="G1126" s="88"/>
      <c r="H1126" s="88"/>
      <c r="I1126" s="88"/>
      <c r="J1126" s="87"/>
      <c r="K1126" s="88"/>
      <c r="L1126" s="77"/>
      <c r="M1126" s="77"/>
      <c r="N1126" s="77"/>
      <c r="O1126" s="77"/>
      <c r="P1126" s="77"/>
      <c r="Q1126" s="77"/>
      <c r="R1126" s="77"/>
      <c r="S1126" s="77"/>
      <c r="T1126" s="77"/>
      <c r="U1126" s="77"/>
      <c r="V1126" s="77"/>
      <c r="W1126" s="77"/>
      <c r="X1126" s="77"/>
      <c r="Y1126" s="77"/>
      <c r="Z1126" s="77"/>
      <c r="AA1126" s="77"/>
      <c r="AB1126" s="77"/>
      <c r="AC1126" s="77"/>
      <c r="AD1126" s="77"/>
      <c r="AE1126" s="77"/>
      <c r="AF1126" s="77"/>
    </row>
    <row r="1127">
      <c r="A1127" s="77"/>
      <c r="B1127" s="77"/>
      <c r="C1127" s="77"/>
      <c r="D1127" s="77"/>
      <c r="E1127" s="77"/>
      <c r="F1127" s="77"/>
      <c r="G1127" s="88"/>
      <c r="H1127" s="88"/>
      <c r="I1127" s="88"/>
      <c r="J1127" s="87"/>
      <c r="K1127" s="88"/>
      <c r="L1127" s="77"/>
      <c r="M1127" s="77"/>
      <c r="N1127" s="77"/>
      <c r="O1127" s="77"/>
      <c r="P1127" s="77"/>
      <c r="Q1127" s="77"/>
      <c r="R1127" s="77"/>
      <c r="S1127" s="77"/>
      <c r="T1127" s="77"/>
      <c r="U1127" s="77"/>
      <c r="V1127" s="77"/>
      <c r="W1127" s="77"/>
      <c r="X1127" s="77"/>
      <c r="Y1127" s="77"/>
      <c r="Z1127" s="77"/>
      <c r="AA1127" s="77"/>
      <c r="AB1127" s="77"/>
      <c r="AC1127" s="77"/>
      <c r="AD1127" s="77"/>
      <c r="AE1127" s="77"/>
      <c r="AF1127" s="77"/>
    </row>
    <row r="1128">
      <c r="A1128" s="77"/>
      <c r="B1128" s="77"/>
      <c r="C1128" s="77"/>
      <c r="D1128" s="77"/>
      <c r="E1128" s="77"/>
      <c r="F1128" s="77"/>
      <c r="G1128" s="88"/>
      <c r="H1128" s="88"/>
      <c r="I1128" s="88"/>
      <c r="J1128" s="87"/>
      <c r="K1128" s="88"/>
      <c r="L1128" s="77"/>
      <c r="M1128" s="77"/>
      <c r="N1128" s="77"/>
      <c r="O1128" s="77"/>
      <c r="P1128" s="77"/>
      <c r="Q1128" s="77"/>
      <c r="R1128" s="77"/>
      <c r="S1128" s="77"/>
      <c r="T1128" s="77"/>
      <c r="U1128" s="77"/>
      <c r="V1128" s="77"/>
      <c r="W1128" s="77"/>
      <c r="X1128" s="77"/>
      <c r="Y1128" s="77"/>
      <c r="Z1128" s="77"/>
      <c r="AA1128" s="77"/>
      <c r="AB1128" s="77"/>
      <c r="AC1128" s="77"/>
      <c r="AD1128" s="77"/>
      <c r="AE1128" s="77"/>
      <c r="AF1128" s="77"/>
    </row>
    <row r="1129">
      <c r="A1129" s="77"/>
      <c r="B1129" s="77"/>
      <c r="C1129" s="77"/>
      <c r="D1129" s="77"/>
      <c r="E1129" s="77"/>
      <c r="F1129" s="77"/>
      <c r="G1129" s="88"/>
      <c r="H1129" s="88"/>
      <c r="I1129" s="88"/>
      <c r="J1129" s="87"/>
      <c r="K1129" s="88"/>
      <c r="L1129" s="77"/>
      <c r="M1129" s="77"/>
      <c r="N1129" s="77"/>
      <c r="O1129" s="77"/>
      <c r="P1129" s="77"/>
      <c r="Q1129" s="77"/>
      <c r="R1129" s="77"/>
      <c r="S1129" s="77"/>
      <c r="T1129" s="77"/>
      <c r="U1129" s="77"/>
      <c r="V1129" s="77"/>
      <c r="W1129" s="77"/>
      <c r="X1129" s="77"/>
      <c r="Y1129" s="77"/>
      <c r="Z1129" s="77"/>
      <c r="AA1129" s="77"/>
      <c r="AB1129" s="77"/>
      <c r="AC1129" s="77"/>
      <c r="AD1129" s="77"/>
      <c r="AE1129" s="77"/>
      <c r="AF1129" s="77"/>
    </row>
    <row r="1130">
      <c r="A1130" s="77"/>
      <c r="B1130" s="77"/>
      <c r="C1130" s="77"/>
      <c r="D1130" s="77"/>
      <c r="E1130" s="77"/>
      <c r="F1130" s="77"/>
      <c r="G1130" s="88"/>
      <c r="H1130" s="88"/>
      <c r="I1130" s="88"/>
      <c r="J1130" s="87"/>
      <c r="K1130" s="88"/>
      <c r="L1130" s="77"/>
      <c r="M1130" s="77"/>
      <c r="N1130" s="77"/>
      <c r="O1130" s="77"/>
      <c r="P1130" s="77"/>
      <c r="Q1130" s="77"/>
      <c r="R1130" s="77"/>
      <c r="S1130" s="77"/>
      <c r="T1130" s="77"/>
      <c r="U1130" s="77"/>
      <c r="V1130" s="77"/>
      <c r="W1130" s="77"/>
      <c r="X1130" s="77"/>
      <c r="Y1130" s="77"/>
      <c r="Z1130" s="77"/>
      <c r="AA1130" s="77"/>
      <c r="AB1130" s="77"/>
      <c r="AC1130" s="77"/>
      <c r="AD1130" s="77"/>
      <c r="AE1130" s="77"/>
      <c r="AF1130" s="77"/>
    </row>
    <row r="1131">
      <c r="A1131" s="77"/>
      <c r="B1131" s="77"/>
      <c r="C1131" s="77"/>
      <c r="D1131" s="77"/>
      <c r="E1131" s="77"/>
      <c r="F1131" s="77"/>
      <c r="G1131" s="88"/>
      <c r="H1131" s="88"/>
      <c r="I1131" s="88"/>
      <c r="J1131" s="87"/>
      <c r="K1131" s="88"/>
      <c r="L1131" s="77"/>
      <c r="M1131" s="77"/>
      <c r="N1131" s="77"/>
      <c r="O1131" s="77"/>
      <c r="P1131" s="77"/>
      <c r="Q1131" s="77"/>
      <c r="R1131" s="77"/>
      <c r="S1131" s="77"/>
      <c r="T1131" s="77"/>
      <c r="U1131" s="77"/>
      <c r="V1131" s="77"/>
      <c r="W1131" s="77"/>
      <c r="X1131" s="77"/>
      <c r="Y1131" s="77"/>
      <c r="Z1131" s="77"/>
      <c r="AA1131" s="77"/>
      <c r="AB1131" s="77"/>
      <c r="AC1131" s="77"/>
      <c r="AD1131" s="77"/>
      <c r="AE1131" s="77"/>
      <c r="AF1131" s="77"/>
    </row>
    <row r="1132">
      <c r="A1132" s="77"/>
      <c r="B1132" s="77"/>
      <c r="C1132" s="77"/>
      <c r="D1132" s="77"/>
      <c r="E1132" s="77"/>
      <c r="F1132" s="77"/>
      <c r="G1132" s="88"/>
      <c r="H1132" s="88"/>
      <c r="I1132" s="88"/>
      <c r="J1132" s="87"/>
      <c r="K1132" s="88"/>
      <c r="L1132" s="77"/>
      <c r="M1132" s="77"/>
      <c r="N1132" s="77"/>
      <c r="O1132" s="77"/>
      <c r="P1132" s="77"/>
      <c r="Q1132" s="77"/>
      <c r="R1132" s="77"/>
      <c r="S1132" s="77"/>
      <c r="T1132" s="77"/>
      <c r="U1132" s="77"/>
      <c r="V1132" s="77"/>
      <c r="W1132" s="77"/>
      <c r="X1132" s="77"/>
      <c r="Y1132" s="77"/>
      <c r="Z1132" s="77"/>
      <c r="AA1132" s="77"/>
      <c r="AB1132" s="77"/>
      <c r="AC1132" s="77"/>
      <c r="AD1132" s="77"/>
      <c r="AE1132" s="77"/>
      <c r="AF1132" s="77"/>
    </row>
    <row r="1133">
      <c r="A1133" s="77"/>
      <c r="B1133" s="77"/>
      <c r="C1133" s="77"/>
      <c r="D1133" s="77"/>
      <c r="E1133" s="77"/>
      <c r="F1133" s="77"/>
      <c r="G1133" s="88"/>
      <c r="H1133" s="88"/>
      <c r="I1133" s="88"/>
      <c r="J1133" s="87"/>
      <c r="K1133" s="88"/>
      <c r="L1133" s="77"/>
      <c r="M1133" s="77"/>
      <c r="N1133" s="77"/>
      <c r="O1133" s="77"/>
      <c r="P1133" s="77"/>
      <c r="Q1133" s="77"/>
      <c r="R1133" s="77"/>
      <c r="S1133" s="77"/>
      <c r="T1133" s="77"/>
      <c r="U1133" s="77"/>
      <c r="V1133" s="77"/>
      <c r="W1133" s="77"/>
      <c r="X1133" s="77"/>
      <c r="Y1133" s="77"/>
      <c r="Z1133" s="77"/>
      <c r="AA1133" s="77"/>
      <c r="AB1133" s="77"/>
      <c r="AC1133" s="77"/>
      <c r="AD1133" s="77"/>
      <c r="AE1133" s="77"/>
      <c r="AF1133" s="77"/>
    </row>
    <row r="1134">
      <c r="A1134" s="77"/>
      <c r="B1134" s="77"/>
      <c r="C1134" s="77"/>
      <c r="D1134" s="77"/>
      <c r="E1134" s="77"/>
      <c r="F1134" s="77"/>
      <c r="G1134" s="88"/>
      <c r="H1134" s="88"/>
      <c r="I1134" s="88"/>
      <c r="J1134" s="87"/>
      <c r="K1134" s="88"/>
      <c r="L1134" s="77"/>
      <c r="M1134" s="77"/>
      <c r="N1134" s="77"/>
      <c r="O1134" s="77"/>
      <c r="P1134" s="77"/>
      <c r="Q1134" s="77"/>
      <c r="R1134" s="77"/>
      <c r="S1134" s="77"/>
      <c r="T1134" s="77"/>
      <c r="U1134" s="77"/>
      <c r="V1134" s="77"/>
      <c r="W1134" s="77"/>
      <c r="X1134" s="77"/>
      <c r="Y1134" s="77"/>
      <c r="Z1134" s="77"/>
      <c r="AA1134" s="77"/>
      <c r="AB1134" s="77"/>
      <c r="AC1134" s="77"/>
      <c r="AD1134" s="77"/>
      <c r="AE1134" s="77"/>
      <c r="AF1134" s="77"/>
    </row>
    <row r="1135">
      <c r="A1135" s="77"/>
      <c r="B1135" s="77"/>
      <c r="C1135" s="77"/>
      <c r="D1135" s="77"/>
      <c r="E1135" s="77"/>
      <c r="F1135" s="77"/>
      <c r="G1135" s="88"/>
      <c r="H1135" s="88"/>
      <c r="I1135" s="88"/>
      <c r="J1135" s="87"/>
      <c r="K1135" s="88"/>
      <c r="L1135" s="77"/>
      <c r="M1135" s="77"/>
      <c r="N1135" s="77"/>
      <c r="O1135" s="77"/>
      <c r="P1135" s="77"/>
      <c r="Q1135" s="77"/>
      <c r="R1135" s="77"/>
      <c r="S1135" s="77"/>
      <c r="T1135" s="77"/>
      <c r="U1135" s="77"/>
      <c r="V1135" s="77"/>
      <c r="W1135" s="77"/>
      <c r="X1135" s="77"/>
      <c r="Y1135" s="77"/>
      <c r="Z1135" s="77"/>
      <c r="AA1135" s="77"/>
      <c r="AB1135" s="77"/>
      <c r="AC1135" s="77"/>
      <c r="AD1135" s="77"/>
      <c r="AE1135" s="77"/>
      <c r="AF1135" s="77"/>
    </row>
    <row r="1136">
      <c r="A1136" s="77"/>
      <c r="B1136" s="77"/>
      <c r="C1136" s="77"/>
      <c r="D1136" s="77"/>
      <c r="E1136" s="77"/>
      <c r="F1136" s="77"/>
      <c r="G1136" s="88"/>
      <c r="H1136" s="88"/>
      <c r="I1136" s="88"/>
      <c r="J1136" s="87"/>
      <c r="K1136" s="88"/>
      <c r="L1136" s="77"/>
      <c r="M1136" s="77"/>
      <c r="N1136" s="77"/>
      <c r="O1136" s="77"/>
      <c r="P1136" s="77"/>
      <c r="Q1136" s="77"/>
      <c r="R1136" s="77"/>
      <c r="S1136" s="77"/>
      <c r="T1136" s="77"/>
      <c r="U1136" s="77"/>
      <c r="V1136" s="77"/>
      <c r="W1136" s="77"/>
      <c r="X1136" s="77"/>
      <c r="Y1136" s="77"/>
      <c r="Z1136" s="77"/>
      <c r="AA1136" s="77"/>
      <c r="AB1136" s="77"/>
      <c r="AC1136" s="77"/>
      <c r="AD1136" s="77"/>
      <c r="AE1136" s="77"/>
      <c r="AF1136" s="77"/>
    </row>
    <row r="1137">
      <c r="A1137" s="77"/>
      <c r="B1137" s="77"/>
      <c r="C1137" s="77"/>
      <c r="D1137" s="77"/>
      <c r="E1137" s="77"/>
      <c r="F1137" s="77"/>
      <c r="G1137" s="88"/>
      <c r="H1137" s="88"/>
      <c r="I1137" s="88"/>
      <c r="J1137" s="87"/>
      <c r="K1137" s="88"/>
      <c r="L1137" s="77"/>
      <c r="M1137" s="77"/>
      <c r="N1137" s="77"/>
      <c r="O1137" s="77"/>
      <c r="P1137" s="77"/>
      <c r="Q1137" s="77"/>
      <c r="R1137" s="77"/>
      <c r="S1137" s="77"/>
      <c r="T1137" s="77"/>
      <c r="U1137" s="77"/>
      <c r="V1137" s="77"/>
      <c r="W1137" s="77"/>
      <c r="X1137" s="77"/>
      <c r="Y1137" s="77"/>
      <c r="Z1137" s="77"/>
      <c r="AA1137" s="77"/>
      <c r="AB1137" s="77"/>
      <c r="AC1137" s="77"/>
      <c r="AD1137" s="77"/>
      <c r="AE1137" s="77"/>
      <c r="AF1137" s="77"/>
    </row>
    <row r="1138">
      <c r="A1138" s="77"/>
      <c r="B1138" s="77"/>
      <c r="C1138" s="77"/>
      <c r="D1138" s="77"/>
      <c r="E1138" s="77"/>
      <c r="F1138" s="77"/>
      <c r="G1138" s="88"/>
      <c r="H1138" s="88"/>
      <c r="I1138" s="88"/>
      <c r="J1138" s="87"/>
      <c r="K1138" s="88"/>
      <c r="L1138" s="77"/>
      <c r="M1138" s="77"/>
      <c r="N1138" s="77"/>
      <c r="O1138" s="77"/>
      <c r="P1138" s="77"/>
      <c r="Q1138" s="77"/>
      <c r="R1138" s="77"/>
      <c r="S1138" s="77"/>
      <c r="T1138" s="77"/>
      <c r="U1138" s="77"/>
      <c r="V1138" s="77"/>
      <c r="W1138" s="77"/>
      <c r="X1138" s="77"/>
      <c r="Y1138" s="77"/>
      <c r="Z1138" s="77"/>
      <c r="AA1138" s="77"/>
      <c r="AB1138" s="77"/>
      <c r="AC1138" s="77"/>
      <c r="AD1138" s="77"/>
      <c r="AE1138" s="77"/>
      <c r="AF1138" s="77"/>
    </row>
    <row r="1139">
      <c r="A1139" s="77"/>
      <c r="B1139" s="77"/>
      <c r="C1139" s="77"/>
      <c r="D1139" s="77"/>
      <c r="E1139" s="77"/>
      <c r="F1139" s="77"/>
      <c r="G1139" s="88"/>
      <c r="H1139" s="88"/>
      <c r="I1139" s="88"/>
      <c r="J1139" s="87"/>
      <c r="K1139" s="88"/>
      <c r="L1139" s="77"/>
      <c r="M1139" s="77"/>
      <c r="N1139" s="77"/>
      <c r="O1139" s="77"/>
      <c r="P1139" s="77"/>
      <c r="Q1139" s="77"/>
      <c r="R1139" s="77"/>
      <c r="S1139" s="77"/>
      <c r="T1139" s="77"/>
      <c r="U1139" s="77"/>
      <c r="V1139" s="77"/>
      <c r="W1139" s="77"/>
      <c r="X1139" s="77"/>
      <c r="Y1139" s="77"/>
      <c r="Z1139" s="77"/>
      <c r="AA1139" s="77"/>
      <c r="AB1139" s="77"/>
      <c r="AC1139" s="77"/>
      <c r="AD1139" s="77"/>
      <c r="AE1139" s="77"/>
      <c r="AF1139" s="77"/>
    </row>
    <row r="1140">
      <c r="A1140" s="77"/>
      <c r="B1140" s="77"/>
      <c r="C1140" s="77"/>
      <c r="D1140" s="77"/>
      <c r="E1140" s="77"/>
      <c r="F1140" s="77"/>
      <c r="G1140" s="88"/>
      <c r="H1140" s="88"/>
      <c r="I1140" s="88"/>
      <c r="J1140" s="87"/>
      <c r="K1140" s="88"/>
      <c r="L1140" s="77"/>
      <c r="M1140" s="77"/>
      <c r="N1140" s="77"/>
      <c r="O1140" s="77"/>
      <c r="P1140" s="77"/>
      <c r="Q1140" s="77"/>
      <c r="R1140" s="77"/>
      <c r="S1140" s="77"/>
      <c r="T1140" s="77"/>
      <c r="U1140" s="77"/>
      <c r="V1140" s="77"/>
      <c r="W1140" s="77"/>
      <c r="X1140" s="77"/>
      <c r="Y1140" s="77"/>
      <c r="Z1140" s="77"/>
      <c r="AA1140" s="77"/>
      <c r="AB1140" s="77"/>
      <c r="AC1140" s="77"/>
      <c r="AD1140" s="77"/>
      <c r="AE1140" s="77"/>
      <c r="AF1140" s="77"/>
    </row>
    <row r="1141">
      <c r="A1141" s="77"/>
      <c r="B1141" s="77"/>
      <c r="C1141" s="77"/>
      <c r="D1141" s="77"/>
      <c r="E1141" s="77"/>
      <c r="F1141" s="77"/>
      <c r="G1141" s="88"/>
      <c r="H1141" s="88"/>
      <c r="I1141" s="88"/>
      <c r="J1141" s="87"/>
      <c r="K1141" s="88"/>
      <c r="L1141" s="77"/>
      <c r="M1141" s="77"/>
      <c r="N1141" s="77"/>
      <c r="O1141" s="77"/>
      <c r="P1141" s="77"/>
      <c r="Q1141" s="77"/>
      <c r="R1141" s="77"/>
      <c r="S1141" s="77"/>
      <c r="T1141" s="77"/>
      <c r="U1141" s="77"/>
      <c r="V1141" s="77"/>
      <c r="W1141" s="77"/>
      <c r="X1141" s="77"/>
      <c r="Y1141" s="77"/>
      <c r="Z1141" s="77"/>
      <c r="AA1141" s="77"/>
      <c r="AB1141" s="77"/>
      <c r="AC1141" s="77"/>
      <c r="AD1141" s="77"/>
      <c r="AE1141" s="77"/>
      <c r="AF1141" s="77"/>
    </row>
    <row r="1142">
      <c r="A1142" s="77"/>
      <c r="B1142" s="77"/>
      <c r="C1142" s="77"/>
      <c r="D1142" s="77"/>
      <c r="E1142" s="77"/>
      <c r="F1142" s="77"/>
      <c r="G1142" s="88"/>
      <c r="H1142" s="88"/>
      <c r="I1142" s="88"/>
      <c r="J1142" s="87"/>
      <c r="K1142" s="88"/>
      <c r="L1142" s="77"/>
      <c r="M1142" s="77"/>
      <c r="N1142" s="77"/>
      <c r="O1142" s="77"/>
      <c r="P1142" s="77"/>
      <c r="Q1142" s="77"/>
      <c r="R1142" s="77"/>
      <c r="S1142" s="77"/>
      <c r="T1142" s="77"/>
      <c r="U1142" s="77"/>
      <c r="V1142" s="77"/>
      <c r="W1142" s="77"/>
      <c r="X1142" s="77"/>
      <c r="Y1142" s="77"/>
      <c r="Z1142" s="77"/>
      <c r="AA1142" s="77"/>
      <c r="AB1142" s="77"/>
      <c r="AC1142" s="77"/>
      <c r="AD1142" s="77"/>
      <c r="AE1142" s="77"/>
      <c r="AF1142" s="77"/>
    </row>
    <row r="1143">
      <c r="A1143" s="77"/>
      <c r="B1143" s="77"/>
      <c r="C1143" s="77"/>
      <c r="D1143" s="77"/>
      <c r="E1143" s="77"/>
      <c r="F1143" s="77"/>
      <c r="G1143" s="88"/>
      <c r="H1143" s="88"/>
      <c r="I1143" s="88"/>
      <c r="J1143" s="87"/>
      <c r="K1143" s="88"/>
      <c r="L1143" s="77"/>
      <c r="M1143" s="77"/>
      <c r="N1143" s="77"/>
      <c r="O1143" s="77"/>
      <c r="P1143" s="77"/>
      <c r="Q1143" s="77"/>
      <c r="R1143" s="77"/>
      <c r="S1143" s="77"/>
      <c r="T1143" s="77"/>
      <c r="U1143" s="77"/>
      <c r="V1143" s="77"/>
      <c r="W1143" s="77"/>
      <c r="X1143" s="77"/>
      <c r="Y1143" s="77"/>
      <c r="Z1143" s="77"/>
      <c r="AA1143" s="77"/>
      <c r="AB1143" s="77"/>
      <c r="AC1143" s="77"/>
      <c r="AD1143" s="77"/>
      <c r="AE1143" s="77"/>
      <c r="AF1143" s="77"/>
    </row>
    <row r="1144">
      <c r="A1144" s="77"/>
      <c r="B1144" s="77"/>
      <c r="C1144" s="77"/>
      <c r="D1144" s="77"/>
      <c r="E1144" s="77"/>
      <c r="F1144" s="77"/>
      <c r="G1144" s="88"/>
      <c r="H1144" s="88"/>
      <c r="I1144" s="88"/>
      <c r="J1144" s="87"/>
      <c r="K1144" s="88"/>
      <c r="L1144" s="77"/>
      <c r="M1144" s="77"/>
      <c r="N1144" s="77"/>
      <c r="O1144" s="77"/>
      <c r="P1144" s="77"/>
      <c r="Q1144" s="77"/>
      <c r="R1144" s="77"/>
      <c r="S1144" s="77"/>
      <c r="T1144" s="77"/>
      <c r="U1144" s="77"/>
      <c r="V1144" s="77"/>
      <c r="W1144" s="77"/>
      <c r="X1144" s="77"/>
      <c r="Y1144" s="77"/>
      <c r="Z1144" s="77"/>
      <c r="AA1144" s="77"/>
      <c r="AB1144" s="77"/>
      <c r="AC1144" s="77"/>
      <c r="AD1144" s="77"/>
      <c r="AE1144" s="77"/>
      <c r="AF1144" s="77"/>
    </row>
    <row r="1145">
      <c r="A1145" s="77"/>
      <c r="B1145" s="77"/>
      <c r="C1145" s="77"/>
      <c r="D1145" s="77"/>
      <c r="E1145" s="77"/>
      <c r="F1145" s="77"/>
      <c r="G1145" s="88"/>
      <c r="H1145" s="88"/>
      <c r="I1145" s="88"/>
      <c r="J1145" s="87"/>
      <c r="K1145" s="88"/>
      <c r="L1145" s="77"/>
      <c r="M1145" s="77"/>
      <c r="N1145" s="77"/>
      <c r="O1145" s="77"/>
      <c r="P1145" s="77"/>
      <c r="Q1145" s="77"/>
      <c r="R1145" s="77"/>
      <c r="S1145" s="77"/>
      <c r="T1145" s="77"/>
      <c r="U1145" s="77"/>
      <c r="V1145" s="77"/>
      <c r="W1145" s="77"/>
      <c r="X1145" s="77"/>
      <c r="Y1145" s="77"/>
      <c r="Z1145" s="77"/>
      <c r="AA1145" s="77"/>
      <c r="AB1145" s="77"/>
      <c r="AC1145" s="77"/>
      <c r="AD1145" s="77"/>
      <c r="AE1145" s="77"/>
      <c r="AF1145" s="77"/>
    </row>
    <row r="1146">
      <c r="A1146" s="77"/>
      <c r="B1146" s="77"/>
      <c r="C1146" s="77"/>
      <c r="D1146" s="77"/>
      <c r="E1146" s="77"/>
      <c r="F1146" s="77"/>
      <c r="G1146" s="88"/>
      <c r="H1146" s="88"/>
      <c r="I1146" s="88"/>
      <c r="J1146" s="87"/>
      <c r="K1146" s="88"/>
      <c r="L1146" s="77"/>
      <c r="M1146" s="77"/>
      <c r="N1146" s="77"/>
      <c r="O1146" s="77"/>
      <c r="P1146" s="77"/>
      <c r="Q1146" s="77"/>
      <c r="R1146" s="77"/>
      <c r="S1146" s="77"/>
      <c r="T1146" s="77"/>
      <c r="U1146" s="77"/>
      <c r="V1146" s="77"/>
      <c r="W1146" s="77"/>
      <c r="X1146" s="77"/>
      <c r="Y1146" s="77"/>
      <c r="Z1146" s="77"/>
      <c r="AA1146" s="77"/>
      <c r="AB1146" s="77"/>
      <c r="AC1146" s="77"/>
      <c r="AD1146" s="77"/>
      <c r="AE1146" s="77"/>
      <c r="AF1146" s="77"/>
    </row>
    <row r="1147">
      <c r="A1147" s="77"/>
      <c r="B1147" s="77"/>
      <c r="C1147" s="77"/>
      <c r="D1147" s="77"/>
      <c r="E1147" s="77"/>
      <c r="F1147" s="77"/>
      <c r="G1147" s="88"/>
      <c r="H1147" s="88"/>
      <c r="I1147" s="88"/>
      <c r="J1147" s="87"/>
      <c r="K1147" s="88"/>
      <c r="L1147" s="77"/>
      <c r="M1147" s="77"/>
      <c r="N1147" s="77"/>
      <c r="O1147" s="77"/>
      <c r="P1147" s="77"/>
      <c r="Q1147" s="77"/>
      <c r="R1147" s="77"/>
      <c r="S1147" s="77"/>
      <c r="T1147" s="77"/>
      <c r="U1147" s="77"/>
      <c r="V1147" s="77"/>
      <c r="W1147" s="77"/>
      <c r="X1147" s="77"/>
      <c r="Y1147" s="77"/>
      <c r="Z1147" s="77"/>
      <c r="AA1147" s="77"/>
      <c r="AB1147" s="77"/>
      <c r="AC1147" s="77"/>
      <c r="AD1147" s="77"/>
      <c r="AE1147" s="77"/>
      <c r="AF1147" s="77"/>
    </row>
    <row r="1148">
      <c r="A1148" s="77"/>
      <c r="B1148" s="77"/>
      <c r="C1148" s="77"/>
      <c r="D1148" s="77"/>
      <c r="E1148" s="77"/>
      <c r="F1148" s="77"/>
      <c r="G1148" s="88"/>
      <c r="H1148" s="88"/>
      <c r="I1148" s="88"/>
      <c r="J1148" s="87"/>
      <c r="K1148" s="88"/>
      <c r="L1148" s="77"/>
      <c r="M1148" s="77"/>
      <c r="N1148" s="77"/>
      <c r="O1148" s="77"/>
      <c r="P1148" s="77"/>
      <c r="Q1148" s="77"/>
      <c r="R1148" s="77"/>
      <c r="S1148" s="77"/>
      <c r="T1148" s="77"/>
      <c r="U1148" s="77"/>
      <c r="V1148" s="77"/>
      <c r="W1148" s="77"/>
      <c r="X1148" s="77"/>
      <c r="Y1148" s="77"/>
      <c r="Z1148" s="77"/>
      <c r="AA1148" s="77"/>
      <c r="AB1148" s="77"/>
      <c r="AC1148" s="77"/>
      <c r="AD1148" s="77"/>
      <c r="AE1148" s="77"/>
      <c r="AF1148" s="77"/>
    </row>
    <row r="1149">
      <c r="A1149" s="77"/>
      <c r="B1149" s="77"/>
      <c r="C1149" s="77"/>
      <c r="D1149" s="77"/>
      <c r="E1149" s="77"/>
      <c r="F1149" s="77"/>
      <c r="G1149" s="88"/>
      <c r="H1149" s="88"/>
      <c r="I1149" s="88"/>
      <c r="J1149" s="87"/>
      <c r="K1149" s="88"/>
      <c r="L1149" s="77"/>
      <c r="M1149" s="77"/>
      <c r="N1149" s="77"/>
      <c r="O1149" s="77"/>
      <c r="P1149" s="77"/>
      <c r="Q1149" s="77"/>
      <c r="R1149" s="77"/>
      <c r="S1149" s="77"/>
      <c r="T1149" s="77"/>
      <c r="U1149" s="77"/>
      <c r="V1149" s="77"/>
      <c r="W1149" s="77"/>
      <c r="X1149" s="77"/>
      <c r="Y1149" s="77"/>
      <c r="Z1149" s="77"/>
      <c r="AA1149" s="77"/>
      <c r="AB1149" s="77"/>
      <c r="AC1149" s="77"/>
      <c r="AD1149" s="77"/>
      <c r="AE1149" s="77"/>
      <c r="AF1149" s="77"/>
    </row>
    <row r="1150">
      <c r="A1150" s="77"/>
      <c r="B1150" s="77"/>
      <c r="C1150" s="77"/>
      <c r="D1150" s="77"/>
      <c r="E1150" s="77"/>
      <c r="F1150" s="77"/>
      <c r="G1150" s="88"/>
      <c r="H1150" s="88"/>
      <c r="I1150" s="88"/>
      <c r="J1150" s="87"/>
      <c r="K1150" s="88"/>
      <c r="L1150" s="77"/>
      <c r="M1150" s="77"/>
      <c r="N1150" s="77"/>
      <c r="O1150" s="77"/>
      <c r="P1150" s="77"/>
      <c r="Q1150" s="77"/>
      <c r="R1150" s="77"/>
      <c r="S1150" s="77"/>
      <c r="T1150" s="77"/>
      <c r="U1150" s="77"/>
      <c r="V1150" s="77"/>
      <c r="W1150" s="77"/>
      <c r="X1150" s="77"/>
      <c r="Y1150" s="77"/>
      <c r="Z1150" s="77"/>
      <c r="AA1150" s="77"/>
      <c r="AB1150" s="77"/>
      <c r="AC1150" s="77"/>
      <c r="AD1150" s="77"/>
      <c r="AE1150" s="77"/>
      <c r="AF1150" s="77"/>
    </row>
    <row r="1151">
      <c r="A1151" s="77"/>
      <c r="B1151" s="77"/>
      <c r="C1151" s="77"/>
      <c r="D1151" s="77"/>
      <c r="E1151" s="77"/>
      <c r="F1151" s="77"/>
      <c r="G1151" s="88"/>
      <c r="H1151" s="88"/>
      <c r="I1151" s="88"/>
      <c r="J1151" s="87"/>
      <c r="K1151" s="88"/>
      <c r="L1151" s="77"/>
      <c r="M1151" s="77"/>
      <c r="N1151" s="77"/>
      <c r="O1151" s="77"/>
      <c r="P1151" s="77"/>
      <c r="Q1151" s="77"/>
      <c r="R1151" s="77"/>
      <c r="S1151" s="77"/>
      <c r="T1151" s="77"/>
      <c r="U1151" s="77"/>
      <c r="V1151" s="77"/>
      <c r="W1151" s="77"/>
      <c r="X1151" s="77"/>
      <c r="Y1151" s="77"/>
      <c r="Z1151" s="77"/>
      <c r="AA1151" s="77"/>
      <c r="AB1151" s="77"/>
      <c r="AC1151" s="77"/>
      <c r="AD1151" s="77"/>
      <c r="AE1151" s="77"/>
      <c r="AF1151" s="77"/>
    </row>
    <row r="1152">
      <c r="A1152" s="77"/>
      <c r="B1152" s="77"/>
      <c r="C1152" s="77"/>
      <c r="D1152" s="77"/>
      <c r="E1152" s="77"/>
      <c r="F1152" s="77"/>
      <c r="G1152" s="88"/>
      <c r="H1152" s="88"/>
      <c r="I1152" s="88"/>
      <c r="J1152" s="87"/>
      <c r="K1152" s="88"/>
      <c r="L1152" s="77"/>
      <c r="M1152" s="77"/>
      <c r="N1152" s="77"/>
      <c r="O1152" s="77"/>
      <c r="P1152" s="77"/>
      <c r="Q1152" s="77"/>
      <c r="R1152" s="77"/>
      <c r="S1152" s="77"/>
      <c r="T1152" s="77"/>
      <c r="U1152" s="77"/>
      <c r="V1152" s="77"/>
      <c r="W1152" s="77"/>
      <c r="X1152" s="77"/>
      <c r="Y1152" s="77"/>
      <c r="Z1152" s="77"/>
      <c r="AA1152" s="77"/>
      <c r="AB1152" s="77"/>
      <c r="AC1152" s="77"/>
      <c r="AD1152" s="77"/>
      <c r="AE1152" s="77"/>
      <c r="AF1152" s="77"/>
    </row>
    <row r="1153">
      <c r="A1153" s="77"/>
      <c r="B1153" s="77"/>
      <c r="C1153" s="77"/>
      <c r="D1153" s="77"/>
      <c r="E1153" s="77"/>
      <c r="F1153" s="77"/>
      <c r="G1153" s="88"/>
      <c r="H1153" s="88"/>
      <c r="I1153" s="88"/>
      <c r="J1153" s="87"/>
      <c r="K1153" s="88"/>
      <c r="L1153" s="77"/>
      <c r="M1153" s="77"/>
      <c r="N1153" s="77"/>
      <c r="O1153" s="77"/>
      <c r="P1153" s="77"/>
      <c r="Q1153" s="77"/>
      <c r="R1153" s="77"/>
      <c r="S1153" s="77"/>
      <c r="T1153" s="77"/>
      <c r="U1153" s="77"/>
      <c r="V1153" s="77"/>
      <c r="W1153" s="77"/>
      <c r="X1153" s="77"/>
      <c r="Y1153" s="77"/>
      <c r="Z1153" s="77"/>
      <c r="AA1153" s="77"/>
      <c r="AB1153" s="77"/>
      <c r="AC1153" s="77"/>
      <c r="AD1153" s="77"/>
      <c r="AE1153" s="77"/>
      <c r="AF1153" s="77"/>
    </row>
    <row r="1154">
      <c r="A1154" s="77"/>
      <c r="B1154" s="77"/>
      <c r="C1154" s="77"/>
      <c r="D1154" s="77"/>
      <c r="E1154" s="77"/>
      <c r="F1154" s="77"/>
      <c r="G1154" s="88"/>
      <c r="H1154" s="88"/>
      <c r="I1154" s="88"/>
      <c r="J1154" s="87"/>
      <c r="K1154" s="88"/>
      <c r="L1154" s="77"/>
      <c r="M1154" s="77"/>
      <c r="N1154" s="77"/>
      <c r="O1154" s="77"/>
      <c r="P1154" s="77"/>
      <c r="Q1154" s="77"/>
      <c r="R1154" s="77"/>
      <c r="S1154" s="77"/>
      <c r="T1154" s="77"/>
      <c r="U1154" s="77"/>
      <c r="V1154" s="77"/>
      <c r="W1154" s="77"/>
      <c r="X1154" s="77"/>
      <c r="Y1154" s="77"/>
      <c r="Z1154" s="77"/>
      <c r="AA1154" s="77"/>
      <c r="AB1154" s="77"/>
      <c r="AC1154" s="77"/>
      <c r="AD1154" s="77"/>
      <c r="AE1154" s="77"/>
      <c r="AF1154" s="77"/>
    </row>
    <row r="1155">
      <c r="A1155" s="77"/>
      <c r="B1155" s="77"/>
      <c r="C1155" s="77"/>
      <c r="D1155" s="77"/>
      <c r="E1155" s="77"/>
      <c r="F1155" s="77"/>
      <c r="G1155" s="88"/>
      <c r="H1155" s="88"/>
      <c r="I1155" s="88"/>
      <c r="J1155" s="87"/>
      <c r="K1155" s="88"/>
      <c r="L1155" s="77"/>
      <c r="M1155" s="77"/>
      <c r="N1155" s="77"/>
      <c r="O1155" s="77"/>
      <c r="P1155" s="77"/>
      <c r="Q1155" s="77"/>
      <c r="R1155" s="77"/>
      <c r="S1155" s="77"/>
      <c r="T1155" s="77"/>
      <c r="U1155" s="77"/>
      <c r="V1155" s="77"/>
      <c r="W1155" s="77"/>
      <c r="X1155" s="77"/>
      <c r="Y1155" s="77"/>
      <c r="Z1155" s="77"/>
      <c r="AA1155" s="77"/>
      <c r="AB1155" s="77"/>
      <c r="AC1155" s="77"/>
      <c r="AD1155" s="77"/>
      <c r="AE1155" s="77"/>
      <c r="AF1155" s="77"/>
    </row>
    <row r="1156">
      <c r="A1156" s="77"/>
      <c r="B1156" s="77"/>
      <c r="C1156" s="77"/>
      <c r="D1156" s="77"/>
      <c r="E1156" s="77"/>
      <c r="F1156" s="77"/>
      <c r="G1156" s="88"/>
      <c r="H1156" s="88"/>
      <c r="I1156" s="88"/>
      <c r="J1156" s="87"/>
      <c r="K1156" s="88"/>
      <c r="L1156" s="77"/>
      <c r="M1156" s="77"/>
      <c r="N1156" s="77"/>
      <c r="O1156" s="77"/>
      <c r="P1156" s="77"/>
      <c r="Q1156" s="77"/>
      <c r="R1156" s="77"/>
      <c r="S1156" s="77"/>
      <c r="T1156" s="77"/>
      <c r="U1156" s="77"/>
      <c r="V1156" s="77"/>
      <c r="W1156" s="77"/>
      <c r="X1156" s="77"/>
      <c r="Y1156" s="77"/>
      <c r="Z1156" s="77"/>
      <c r="AA1156" s="77"/>
      <c r="AB1156" s="77"/>
      <c r="AC1156" s="77"/>
      <c r="AD1156" s="77"/>
      <c r="AE1156" s="77"/>
      <c r="AF1156" s="77"/>
    </row>
    <row r="1157">
      <c r="A1157" s="77"/>
      <c r="B1157" s="77"/>
      <c r="C1157" s="77"/>
      <c r="D1157" s="77"/>
      <c r="E1157" s="77"/>
      <c r="F1157" s="77"/>
      <c r="G1157" s="88"/>
      <c r="H1157" s="88"/>
      <c r="I1157" s="88"/>
      <c r="J1157" s="87"/>
      <c r="K1157" s="88"/>
      <c r="L1157" s="77"/>
      <c r="M1157" s="77"/>
      <c r="N1157" s="77"/>
      <c r="O1157" s="77"/>
      <c r="P1157" s="77"/>
      <c r="Q1157" s="77"/>
      <c r="R1157" s="77"/>
      <c r="S1157" s="77"/>
      <c r="T1157" s="77"/>
      <c r="U1157" s="77"/>
      <c r="V1157" s="77"/>
      <c r="W1157" s="77"/>
      <c r="X1157" s="77"/>
      <c r="Y1157" s="77"/>
      <c r="Z1157" s="77"/>
      <c r="AA1157" s="77"/>
      <c r="AB1157" s="77"/>
      <c r="AC1157" s="77"/>
      <c r="AD1157" s="77"/>
      <c r="AE1157" s="77"/>
      <c r="AF1157" s="77"/>
    </row>
    <row r="1158">
      <c r="A1158" s="77"/>
      <c r="B1158" s="77"/>
      <c r="C1158" s="77"/>
      <c r="D1158" s="77"/>
      <c r="E1158" s="77"/>
      <c r="F1158" s="77"/>
      <c r="G1158" s="88"/>
      <c r="H1158" s="88"/>
      <c r="I1158" s="88"/>
      <c r="J1158" s="87"/>
      <c r="K1158" s="88"/>
      <c r="L1158" s="77"/>
      <c r="M1158" s="77"/>
      <c r="N1158" s="77"/>
      <c r="O1158" s="77"/>
      <c r="P1158" s="77"/>
      <c r="Q1158" s="77"/>
      <c r="R1158" s="77"/>
      <c r="S1158" s="77"/>
      <c r="T1158" s="77"/>
      <c r="U1158" s="77"/>
      <c r="V1158" s="77"/>
      <c r="W1158" s="77"/>
      <c r="X1158" s="77"/>
      <c r="Y1158" s="77"/>
      <c r="Z1158" s="77"/>
      <c r="AA1158" s="77"/>
      <c r="AB1158" s="77"/>
      <c r="AC1158" s="77"/>
      <c r="AD1158" s="77"/>
      <c r="AE1158" s="77"/>
      <c r="AF1158" s="77"/>
    </row>
    <row r="1159">
      <c r="A1159" s="77"/>
      <c r="B1159" s="77"/>
      <c r="C1159" s="77"/>
      <c r="D1159" s="77"/>
      <c r="E1159" s="77"/>
      <c r="F1159" s="77"/>
      <c r="G1159" s="88"/>
      <c r="H1159" s="88"/>
      <c r="I1159" s="88"/>
      <c r="J1159" s="87"/>
      <c r="K1159" s="88"/>
      <c r="L1159" s="77"/>
      <c r="M1159" s="77"/>
      <c r="N1159" s="77"/>
      <c r="O1159" s="77"/>
      <c r="P1159" s="77"/>
      <c r="Q1159" s="77"/>
      <c r="R1159" s="77"/>
      <c r="S1159" s="77"/>
      <c r="T1159" s="77"/>
      <c r="U1159" s="77"/>
      <c r="V1159" s="77"/>
      <c r="W1159" s="77"/>
      <c r="X1159" s="77"/>
      <c r="Y1159" s="77"/>
      <c r="Z1159" s="77"/>
      <c r="AA1159" s="77"/>
      <c r="AB1159" s="77"/>
      <c r="AC1159" s="77"/>
      <c r="AD1159" s="77"/>
      <c r="AE1159" s="77"/>
      <c r="AF1159" s="77"/>
    </row>
    <row r="1160">
      <c r="A1160" s="77"/>
      <c r="B1160" s="77"/>
      <c r="C1160" s="77"/>
      <c r="D1160" s="77"/>
      <c r="E1160" s="77"/>
      <c r="F1160" s="77"/>
      <c r="G1160" s="88"/>
      <c r="H1160" s="88"/>
      <c r="I1160" s="88"/>
      <c r="J1160" s="87"/>
      <c r="K1160" s="88"/>
      <c r="L1160" s="77"/>
      <c r="M1160" s="77"/>
      <c r="N1160" s="77"/>
      <c r="O1160" s="77"/>
      <c r="P1160" s="77"/>
      <c r="Q1160" s="77"/>
      <c r="R1160" s="77"/>
      <c r="S1160" s="77"/>
      <c r="T1160" s="77"/>
      <c r="U1160" s="77"/>
      <c r="V1160" s="77"/>
      <c r="W1160" s="77"/>
      <c r="X1160" s="77"/>
      <c r="Y1160" s="77"/>
      <c r="Z1160" s="77"/>
      <c r="AA1160" s="77"/>
      <c r="AB1160" s="77"/>
      <c r="AC1160" s="77"/>
      <c r="AD1160" s="77"/>
      <c r="AE1160" s="77"/>
      <c r="AF1160" s="77"/>
    </row>
    <row r="1161">
      <c r="A1161" s="77"/>
      <c r="B1161" s="77"/>
      <c r="C1161" s="77"/>
      <c r="D1161" s="77"/>
      <c r="E1161" s="77"/>
      <c r="F1161" s="77"/>
      <c r="G1161" s="88"/>
      <c r="H1161" s="88"/>
      <c r="I1161" s="88"/>
      <c r="J1161" s="87"/>
      <c r="K1161" s="88"/>
      <c r="L1161" s="77"/>
      <c r="M1161" s="77"/>
      <c r="N1161" s="77"/>
      <c r="O1161" s="77"/>
      <c r="P1161" s="77"/>
      <c r="Q1161" s="77"/>
      <c r="R1161" s="77"/>
      <c r="S1161" s="77"/>
      <c r="T1161" s="77"/>
      <c r="U1161" s="77"/>
      <c r="V1161" s="77"/>
      <c r="W1161" s="77"/>
      <c r="X1161" s="77"/>
      <c r="Y1161" s="77"/>
      <c r="Z1161" s="77"/>
      <c r="AA1161" s="77"/>
      <c r="AB1161" s="77"/>
      <c r="AC1161" s="77"/>
      <c r="AD1161" s="77"/>
      <c r="AE1161" s="77"/>
      <c r="AF1161" s="77"/>
    </row>
    <row r="1162">
      <c r="A1162" s="77"/>
      <c r="B1162" s="77"/>
      <c r="C1162" s="77"/>
      <c r="D1162" s="77"/>
      <c r="E1162" s="77"/>
      <c r="F1162" s="77"/>
      <c r="G1162" s="88"/>
      <c r="H1162" s="88"/>
      <c r="I1162" s="88"/>
      <c r="J1162" s="87"/>
      <c r="K1162" s="88"/>
      <c r="L1162" s="77"/>
      <c r="M1162" s="77"/>
      <c r="N1162" s="77"/>
      <c r="O1162" s="77"/>
      <c r="P1162" s="77"/>
      <c r="Q1162" s="77"/>
      <c r="R1162" s="77"/>
      <c r="S1162" s="77"/>
      <c r="T1162" s="77"/>
      <c r="U1162" s="77"/>
      <c r="V1162" s="77"/>
      <c r="W1162" s="77"/>
      <c r="X1162" s="77"/>
      <c r="Y1162" s="77"/>
      <c r="Z1162" s="77"/>
      <c r="AA1162" s="77"/>
      <c r="AB1162" s="77"/>
      <c r="AC1162" s="77"/>
      <c r="AD1162" s="77"/>
      <c r="AE1162" s="77"/>
      <c r="AF1162" s="77"/>
    </row>
    <row r="1163">
      <c r="A1163" s="77"/>
      <c r="B1163" s="77"/>
      <c r="C1163" s="77"/>
      <c r="D1163" s="77"/>
      <c r="E1163" s="77"/>
      <c r="F1163" s="77"/>
      <c r="G1163" s="88"/>
      <c r="H1163" s="88"/>
      <c r="I1163" s="88"/>
      <c r="J1163" s="87"/>
      <c r="K1163" s="88"/>
      <c r="L1163" s="77"/>
      <c r="M1163" s="77"/>
      <c r="N1163" s="77"/>
      <c r="O1163" s="77"/>
      <c r="P1163" s="77"/>
      <c r="Q1163" s="77"/>
      <c r="R1163" s="77"/>
      <c r="S1163" s="77"/>
      <c r="T1163" s="77"/>
      <c r="U1163" s="77"/>
      <c r="V1163" s="77"/>
      <c r="W1163" s="77"/>
      <c r="X1163" s="77"/>
      <c r="Y1163" s="77"/>
      <c r="Z1163" s="77"/>
      <c r="AA1163" s="77"/>
      <c r="AB1163" s="77"/>
      <c r="AC1163" s="77"/>
      <c r="AD1163" s="77"/>
      <c r="AE1163" s="77"/>
      <c r="AF1163" s="77"/>
    </row>
    <row r="1164">
      <c r="A1164" s="77"/>
      <c r="B1164" s="77"/>
      <c r="C1164" s="77"/>
      <c r="D1164" s="77"/>
      <c r="E1164" s="77"/>
      <c r="F1164" s="77"/>
      <c r="G1164" s="88"/>
      <c r="H1164" s="88"/>
      <c r="I1164" s="88"/>
      <c r="J1164" s="87"/>
      <c r="K1164" s="88"/>
      <c r="L1164" s="77"/>
      <c r="M1164" s="77"/>
      <c r="N1164" s="77"/>
      <c r="O1164" s="77"/>
      <c r="P1164" s="77"/>
      <c r="Q1164" s="77"/>
      <c r="R1164" s="77"/>
      <c r="S1164" s="77"/>
      <c r="T1164" s="77"/>
      <c r="U1164" s="77"/>
      <c r="V1164" s="77"/>
      <c r="W1164" s="77"/>
      <c r="X1164" s="77"/>
      <c r="Y1164" s="77"/>
      <c r="Z1164" s="77"/>
      <c r="AA1164" s="77"/>
      <c r="AB1164" s="77"/>
      <c r="AC1164" s="77"/>
      <c r="AD1164" s="77"/>
      <c r="AE1164" s="77"/>
      <c r="AF1164" s="77"/>
    </row>
    <row r="1165">
      <c r="A1165" s="77"/>
      <c r="B1165" s="77"/>
      <c r="C1165" s="77"/>
      <c r="D1165" s="77"/>
      <c r="E1165" s="77"/>
      <c r="F1165" s="77"/>
      <c r="G1165" s="88"/>
      <c r="H1165" s="88"/>
      <c r="I1165" s="88"/>
      <c r="J1165" s="87"/>
      <c r="K1165" s="88"/>
      <c r="L1165" s="77"/>
      <c r="M1165" s="77"/>
      <c r="N1165" s="77"/>
      <c r="O1165" s="77"/>
      <c r="P1165" s="77"/>
      <c r="Q1165" s="77"/>
      <c r="R1165" s="77"/>
      <c r="S1165" s="77"/>
      <c r="T1165" s="77"/>
      <c r="U1165" s="77"/>
      <c r="V1165" s="77"/>
      <c r="W1165" s="77"/>
      <c r="X1165" s="77"/>
      <c r="Y1165" s="77"/>
      <c r="Z1165" s="77"/>
      <c r="AA1165" s="77"/>
      <c r="AB1165" s="77"/>
      <c r="AC1165" s="77"/>
      <c r="AD1165" s="77"/>
      <c r="AE1165" s="77"/>
      <c r="AF1165" s="77"/>
    </row>
    <row r="1166">
      <c r="A1166" s="77"/>
      <c r="B1166" s="77"/>
      <c r="C1166" s="77"/>
      <c r="D1166" s="77"/>
      <c r="E1166" s="77"/>
      <c r="F1166" s="77"/>
      <c r="G1166" s="88"/>
      <c r="H1166" s="88"/>
      <c r="I1166" s="88"/>
      <c r="J1166" s="87"/>
      <c r="K1166" s="88"/>
      <c r="L1166" s="77"/>
      <c r="M1166" s="77"/>
      <c r="N1166" s="77"/>
      <c r="O1166" s="77"/>
      <c r="P1166" s="77"/>
      <c r="Q1166" s="77"/>
      <c r="R1166" s="77"/>
      <c r="S1166" s="77"/>
      <c r="T1166" s="77"/>
      <c r="U1166" s="77"/>
      <c r="V1166" s="77"/>
      <c r="W1166" s="77"/>
      <c r="X1166" s="77"/>
      <c r="Y1166" s="77"/>
      <c r="Z1166" s="77"/>
      <c r="AA1166" s="77"/>
      <c r="AB1166" s="77"/>
      <c r="AC1166" s="77"/>
      <c r="AD1166" s="77"/>
      <c r="AE1166" s="77"/>
      <c r="AF1166" s="77"/>
    </row>
    <row r="1167">
      <c r="A1167" s="77"/>
      <c r="B1167" s="77"/>
      <c r="C1167" s="77"/>
      <c r="D1167" s="77"/>
      <c r="E1167" s="77"/>
      <c r="F1167" s="77"/>
      <c r="G1167" s="88"/>
      <c r="H1167" s="88"/>
      <c r="I1167" s="88"/>
      <c r="J1167" s="87"/>
      <c r="K1167" s="88"/>
      <c r="L1167" s="77"/>
      <c r="M1167" s="77"/>
      <c r="N1167" s="77"/>
      <c r="O1167" s="77"/>
      <c r="P1167" s="77"/>
      <c r="Q1167" s="77"/>
      <c r="R1167" s="77"/>
      <c r="S1167" s="77"/>
      <c r="T1167" s="77"/>
      <c r="U1167" s="77"/>
      <c r="V1167" s="77"/>
      <c r="W1167" s="77"/>
      <c r="X1167" s="77"/>
      <c r="Y1167" s="77"/>
      <c r="Z1167" s="77"/>
      <c r="AA1167" s="77"/>
      <c r="AB1167" s="77"/>
      <c r="AC1167" s="77"/>
      <c r="AD1167" s="77"/>
      <c r="AE1167" s="77"/>
      <c r="AF1167" s="77"/>
    </row>
    <row r="1168">
      <c r="A1168" s="77"/>
      <c r="B1168" s="77"/>
      <c r="C1168" s="77"/>
      <c r="D1168" s="77"/>
      <c r="E1168" s="77"/>
      <c r="F1168" s="77"/>
      <c r="G1168" s="88"/>
      <c r="H1168" s="88"/>
      <c r="I1168" s="88"/>
      <c r="J1168" s="87"/>
      <c r="K1168" s="88"/>
      <c r="L1168" s="77"/>
      <c r="M1168" s="77"/>
      <c r="N1168" s="77"/>
      <c r="O1168" s="77"/>
      <c r="P1168" s="77"/>
      <c r="Q1168" s="77"/>
      <c r="R1168" s="77"/>
      <c r="S1168" s="77"/>
      <c r="T1168" s="77"/>
      <c r="U1168" s="77"/>
      <c r="V1168" s="77"/>
      <c r="W1168" s="77"/>
      <c r="X1168" s="77"/>
      <c r="Y1168" s="77"/>
      <c r="Z1168" s="77"/>
      <c r="AA1168" s="77"/>
      <c r="AB1168" s="77"/>
      <c r="AC1168" s="77"/>
      <c r="AD1168" s="77"/>
      <c r="AE1168" s="77"/>
      <c r="AF1168" s="77"/>
    </row>
    <row r="1169">
      <c r="A1169" s="77"/>
      <c r="B1169" s="77"/>
      <c r="C1169" s="77"/>
      <c r="D1169" s="77"/>
      <c r="E1169" s="77"/>
      <c r="F1169" s="77"/>
      <c r="G1169" s="88"/>
      <c r="H1169" s="88"/>
      <c r="I1169" s="88"/>
      <c r="J1169" s="87"/>
      <c r="K1169" s="88"/>
      <c r="L1169" s="77"/>
      <c r="M1169" s="77"/>
      <c r="N1169" s="77"/>
      <c r="O1169" s="77"/>
      <c r="P1169" s="77"/>
      <c r="Q1169" s="77"/>
      <c r="R1169" s="77"/>
      <c r="S1169" s="77"/>
      <c r="T1169" s="77"/>
      <c r="U1169" s="77"/>
      <c r="V1169" s="77"/>
      <c r="W1169" s="77"/>
      <c r="X1169" s="77"/>
      <c r="Y1169" s="77"/>
      <c r="Z1169" s="77"/>
      <c r="AA1169" s="77"/>
      <c r="AB1169" s="77"/>
      <c r="AC1169" s="77"/>
      <c r="AD1169" s="77"/>
      <c r="AE1169" s="77"/>
      <c r="AF1169" s="77"/>
    </row>
    <row r="1170">
      <c r="A1170" s="77"/>
      <c r="B1170" s="77"/>
      <c r="C1170" s="77"/>
      <c r="D1170" s="77"/>
      <c r="E1170" s="77"/>
      <c r="F1170" s="77"/>
      <c r="G1170" s="88"/>
      <c r="H1170" s="88"/>
      <c r="I1170" s="88"/>
      <c r="J1170" s="87"/>
      <c r="K1170" s="88"/>
      <c r="L1170" s="77"/>
      <c r="M1170" s="77"/>
      <c r="N1170" s="77"/>
      <c r="O1170" s="77"/>
      <c r="P1170" s="77"/>
      <c r="Q1170" s="77"/>
      <c r="R1170" s="77"/>
      <c r="S1170" s="77"/>
      <c r="T1170" s="77"/>
      <c r="U1170" s="77"/>
      <c r="V1170" s="77"/>
      <c r="W1170" s="77"/>
      <c r="X1170" s="77"/>
      <c r="Y1170" s="77"/>
      <c r="Z1170" s="77"/>
      <c r="AA1170" s="77"/>
      <c r="AB1170" s="77"/>
      <c r="AC1170" s="77"/>
      <c r="AD1170" s="77"/>
      <c r="AE1170" s="77"/>
      <c r="AF1170" s="77"/>
    </row>
    <row r="1171">
      <c r="A1171" s="77"/>
      <c r="B1171" s="77"/>
      <c r="C1171" s="77"/>
      <c r="D1171" s="77"/>
      <c r="E1171" s="77"/>
      <c r="F1171" s="77"/>
      <c r="G1171" s="88"/>
      <c r="H1171" s="88"/>
      <c r="I1171" s="88"/>
      <c r="J1171" s="87"/>
      <c r="K1171" s="88"/>
      <c r="L1171" s="77"/>
      <c r="M1171" s="77"/>
      <c r="N1171" s="77"/>
      <c r="O1171" s="77"/>
      <c r="P1171" s="77"/>
      <c r="Q1171" s="77"/>
      <c r="R1171" s="77"/>
      <c r="S1171" s="77"/>
      <c r="T1171" s="77"/>
      <c r="U1171" s="77"/>
      <c r="V1171" s="77"/>
      <c r="W1171" s="77"/>
      <c r="X1171" s="77"/>
      <c r="Y1171" s="77"/>
      <c r="Z1171" s="77"/>
      <c r="AA1171" s="77"/>
      <c r="AB1171" s="77"/>
      <c r="AC1171" s="77"/>
      <c r="AD1171" s="77"/>
      <c r="AE1171" s="77"/>
      <c r="AF1171" s="77"/>
    </row>
    <row r="1172">
      <c r="A1172" s="77"/>
      <c r="B1172" s="77"/>
      <c r="C1172" s="77"/>
      <c r="D1172" s="77"/>
      <c r="E1172" s="77"/>
      <c r="F1172" s="77"/>
      <c r="G1172" s="88"/>
      <c r="H1172" s="88"/>
      <c r="I1172" s="88"/>
      <c r="J1172" s="87"/>
      <c r="K1172" s="88"/>
      <c r="L1172" s="77"/>
      <c r="M1172" s="77"/>
      <c r="N1172" s="77"/>
      <c r="O1172" s="77"/>
      <c r="P1172" s="77"/>
      <c r="Q1172" s="77"/>
      <c r="R1172" s="77"/>
      <c r="S1172" s="77"/>
      <c r="T1172" s="77"/>
      <c r="U1172" s="77"/>
      <c r="V1172" s="77"/>
      <c r="W1172" s="77"/>
      <c r="X1172" s="77"/>
      <c r="Y1172" s="77"/>
      <c r="Z1172" s="77"/>
      <c r="AA1172" s="77"/>
      <c r="AB1172" s="77"/>
      <c r="AC1172" s="77"/>
      <c r="AD1172" s="77"/>
      <c r="AE1172" s="77"/>
      <c r="AF1172" s="77"/>
    </row>
    <row r="1173">
      <c r="A1173" s="77"/>
      <c r="B1173" s="77"/>
      <c r="C1173" s="77"/>
      <c r="D1173" s="77"/>
      <c r="E1173" s="77"/>
      <c r="F1173" s="77"/>
      <c r="G1173" s="88"/>
      <c r="H1173" s="88"/>
      <c r="I1173" s="88"/>
      <c r="J1173" s="87"/>
      <c r="K1173" s="88"/>
      <c r="L1173" s="77"/>
      <c r="M1173" s="77"/>
      <c r="N1173" s="77"/>
      <c r="O1173" s="77"/>
      <c r="P1173" s="77"/>
      <c r="Q1173" s="77"/>
      <c r="R1173" s="77"/>
      <c r="S1173" s="77"/>
      <c r="T1173" s="77"/>
      <c r="U1173" s="77"/>
      <c r="V1173" s="77"/>
      <c r="W1173" s="77"/>
      <c r="X1173" s="77"/>
      <c r="Y1173" s="77"/>
      <c r="Z1173" s="77"/>
      <c r="AA1173" s="77"/>
      <c r="AB1173" s="77"/>
      <c r="AC1173" s="77"/>
      <c r="AD1173" s="77"/>
      <c r="AE1173" s="77"/>
      <c r="AF1173" s="77"/>
    </row>
    <row r="1174">
      <c r="A1174" s="77"/>
      <c r="B1174" s="77"/>
      <c r="C1174" s="77"/>
      <c r="D1174" s="77"/>
      <c r="E1174" s="77"/>
      <c r="F1174" s="77"/>
      <c r="G1174" s="88"/>
      <c r="H1174" s="88"/>
      <c r="I1174" s="88"/>
      <c r="J1174" s="87"/>
      <c r="K1174" s="88"/>
      <c r="L1174" s="77"/>
      <c r="M1174" s="77"/>
      <c r="N1174" s="77"/>
      <c r="O1174" s="77"/>
      <c r="P1174" s="77"/>
      <c r="Q1174" s="77"/>
      <c r="R1174" s="77"/>
      <c r="S1174" s="77"/>
      <c r="T1174" s="77"/>
      <c r="U1174" s="77"/>
      <c r="V1174" s="77"/>
      <c r="W1174" s="77"/>
      <c r="X1174" s="77"/>
      <c r="Y1174" s="77"/>
      <c r="Z1174" s="77"/>
      <c r="AA1174" s="77"/>
      <c r="AB1174" s="77"/>
      <c r="AC1174" s="77"/>
      <c r="AD1174" s="77"/>
      <c r="AE1174" s="77"/>
      <c r="AF1174" s="77"/>
    </row>
    <row r="1175">
      <c r="A1175" s="77"/>
      <c r="B1175" s="77"/>
      <c r="C1175" s="77"/>
      <c r="D1175" s="77"/>
      <c r="E1175" s="77"/>
      <c r="F1175" s="77"/>
      <c r="G1175" s="88"/>
      <c r="H1175" s="88"/>
      <c r="I1175" s="88"/>
      <c r="J1175" s="87"/>
      <c r="K1175" s="88"/>
      <c r="L1175" s="77"/>
      <c r="M1175" s="77"/>
      <c r="N1175" s="77"/>
      <c r="O1175" s="77"/>
      <c r="P1175" s="77"/>
      <c r="Q1175" s="77"/>
      <c r="R1175" s="77"/>
      <c r="S1175" s="77"/>
      <c r="T1175" s="77"/>
      <c r="U1175" s="77"/>
      <c r="V1175" s="77"/>
      <c r="W1175" s="77"/>
      <c r="X1175" s="77"/>
      <c r="Y1175" s="77"/>
      <c r="Z1175" s="77"/>
      <c r="AA1175" s="77"/>
      <c r="AB1175" s="77"/>
      <c r="AC1175" s="77"/>
      <c r="AD1175" s="77"/>
      <c r="AE1175" s="77"/>
      <c r="AF1175" s="77"/>
    </row>
    <row r="1176">
      <c r="A1176" s="77"/>
      <c r="B1176" s="77"/>
      <c r="C1176" s="77"/>
      <c r="D1176" s="77"/>
      <c r="E1176" s="77"/>
      <c r="F1176" s="77"/>
      <c r="G1176" s="88"/>
      <c r="H1176" s="88"/>
      <c r="I1176" s="88"/>
      <c r="J1176" s="87"/>
      <c r="K1176" s="88"/>
      <c r="L1176" s="77"/>
      <c r="M1176" s="77"/>
      <c r="N1176" s="77"/>
      <c r="O1176" s="77"/>
      <c r="P1176" s="77"/>
      <c r="Q1176" s="77"/>
      <c r="R1176" s="77"/>
      <c r="S1176" s="77"/>
      <c r="T1176" s="77"/>
      <c r="U1176" s="77"/>
      <c r="V1176" s="77"/>
      <c r="W1176" s="77"/>
      <c r="X1176" s="77"/>
      <c r="Y1176" s="77"/>
      <c r="Z1176" s="77"/>
      <c r="AA1176" s="77"/>
      <c r="AB1176" s="77"/>
      <c r="AC1176" s="77"/>
      <c r="AD1176" s="77"/>
      <c r="AE1176" s="77"/>
      <c r="AF1176" s="77"/>
    </row>
    <row r="1177">
      <c r="A1177" s="77"/>
      <c r="B1177" s="77"/>
      <c r="C1177" s="77"/>
      <c r="D1177" s="77"/>
      <c r="E1177" s="77"/>
      <c r="F1177" s="77"/>
      <c r="G1177" s="88"/>
      <c r="H1177" s="88"/>
      <c r="I1177" s="88"/>
      <c r="J1177" s="87"/>
      <c r="K1177" s="88"/>
      <c r="L1177" s="77"/>
      <c r="M1177" s="77"/>
      <c r="N1177" s="77"/>
      <c r="O1177" s="77"/>
      <c r="P1177" s="77"/>
      <c r="Q1177" s="77"/>
      <c r="R1177" s="77"/>
      <c r="S1177" s="77"/>
      <c r="T1177" s="77"/>
      <c r="U1177" s="77"/>
      <c r="V1177" s="77"/>
      <c r="W1177" s="77"/>
      <c r="X1177" s="77"/>
      <c r="Y1177" s="77"/>
      <c r="Z1177" s="77"/>
      <c r="AA1177" s="77"/>
      <c r="AB1177" s="77"/>
      <c r="AC1177" s="77"/>
      <c r="AD1177" s="77"/>
      <c r="AE1177" s="77"/>
      <c r="AF1177" s="77"/>
    </row>
    <row r="1178">
      <c r="A1178" s="77"/>
      <c r="B1178" s="77"/>
      <c r="C1178" s="77"/>
      <c r="D1178" s="77"/>
      <c r="E1178" s="77"/>
      <c r="F1178" s="77"/>
      <c r="G1178" s="88"/>
      <c r="H1178" s="88"/>
      <c r="I1178" s="88"/>
      <c r="J1178" s="87"/>
      <c r="K1178" s="88"/>
      <c r="L1178" s="77"/>
      <c r="M1178" s="77"/>
      <c r="N1178" s="77"/>
      <c r="O1178" s="77"/>
      <c r="P1178" s="77"/>
      <c r="Q1178" s="77"/>
      <c r="R1178" s="77"/>
      <c r="S1178" s="77"/>
      <c r="T1178" s="77"/>
      <c r="U1178" s="77"/>
      <c r="V1178" s="77"/>
      <c r="W1178" s="77"/>
      <c r="X1178" s="77"/>
      <c r="Y1178" s="77"/>
      <c r="Z1178" s="77"/>
      <c r="AA1178" s="77"/>
      <c r="AB1178" s="77"/>
      <c r="AC1178" s="77"/>
      <c r="AD1178" s="77"/>
      <c r="AE1178" s="77"/>
      <c r="AF1178" s="77"/>
    </row>
    <row r="1179">
      <c r="A1179" s="77"/>
      <c r="B1179" s="77"/>
      <c r="C1179" s="77"/>
      <c r="D1179" s="77"/>
      <c r="E1179" s="77"/>
      <c r="F1179" s="77"/>
      <c r="G1179" s="88"/>
      <c r="H1179" s="88"/>
      <c r="I1179" s="88"/>
      <c r="J1179" s="87"/>
      <c r="K1179" s="88"/>
      <c r="L1179" s="77"/>
      <c r="M1179" s="77"/>
      <c r="N1179" s="77"/>
      <c r="O1179" s="77"/>
      <c r="P1179" s="77"/>
      <c r="Q1179" s="77"/>
      <c r="R1179" s="77"/>
      <c r="S1179" s="77"/>
      <c r="T1179" s="77"/>
      <c r="U1179" s="77"/>
      <c r="V1179" s="77"/>
      <c r="W1179" s="77"/>
      <c r="X1179" s="77"/>
      <c r="Y1179" s="77"/>
      <c r="Z1179" s="77"/>
      <c r="AA1179" s="77"/>
      <c r="AB1179" s="77"/>
      <c r="AC1179" s="77"/>
      <c r="AD1179" s="77"/>
      <c r="AE1179" s="77"/>
      <c r="AF1179" s="77"/>
    </row>
    <row r="1180">
      <c r="A1180" s="77"/>
      <c r="B1180" s="77"/>
      <c r="C1180" s="77"/>
      <c r="D1180" s="77"/>
      <c r="E1180" s="77"/>
      <c r="F1180" s="77"/>
      <c r="G1180" s="88"/>
      <c r="H1180" s="88"/>
      <c r="I1180" s="88"/>
      <c r="J1180" s="87"/>
      <c r="K1180" s="88"/>
      <c r="L1180" s="77"/>
      <c r="M1180" s="77"/>
      <c r="N1180" s="77"/>
      <c r="O1180" s="77"/>
      <c r="P1180" s="77"/>
      <c r="Q1180" s="77"/>
      <c r="R1180" s="77"/>
      <c r="S1180" s="77"/>
      <c r="T1180" s="77"/>
      <c r="U1180" s="77"/>
      <c r="V1180" s="77"/>
      <c r="W1180" s="77"/>
      <c r="X1180" s="77"/>
      <c r="Y1180" s="77"/>
      <c r="Z1180" s="77"/>
      <c r="AA1180" s="77"/>
      <c r="AB1180" s="77"/>
      <c r="AC1180" s="77"/>
      <c r="AD1180" s="77"/>
      <c r="AE1180" s="77"/>
      <c r="AF1180" s="77"/>
    </row>
    <row r="1181">
      <c r="A1181" s="77"/>
      <c r="B1181" s="77"/>
      <c r="C1181" s="77"/>
      <c r="D1181" s="77"/>
      <c r="E1181" s="77"/>
      <c r="F1181" s="77"/>
      <c r="G1181" s="88"/>
      <c r="H1181" s="88"/>
      <c r="I1181" s="88"/>
      <c r="J1181" s="87"/>
      <c r="K1181" s="88"/>
      <c r="L1181" s="77"/>
      <c r="M1181" s="77"/>
      <c r="N1181" s="77"/>
      <c r="O1181" s="77"/>
      <c r="P1181" s="77"/>
      <c r="Q1181" s="77"/>
      <c r="R1181" s="77"/>
      <c r="S1181" s="77"/>
      <c r="T1181" s="77"/>
      <c r="U1181" s="77"/>
      <c r="V1181" s="77"/>
      <c r="W1181" s="77"/>
      <c r="X1181" s="77"/>
      <c r="Y1181" s="77"/>
      <c r="Z1181" s="77"/>
      <c r="AA1181" s="77"/>
      <c r="AB1181" s="77"/>
      <c r="AC1181" s="77"/>
      <c r="AD1181" s="77"/>
      <c r="AE1181" s="77"/>
      <c r="AF1181" s="77"/>
    </row>
    <row r="1182">
      <c r="A1182" s="77"/>
      <c r="B1182" s="77"/>
      <c r="C1182" s="77"/>
      <c r="D1182" s="77"/>
      <c r="E1182" s="77"/>
      <c r="F1182" s="77"/>
      <c r="G1182" s="88"/>
      <c r="H1182" s="88"/>
      <c r="I1182" s="88"/>
      <c r="J1182" s="87"/>
      <c r="K1182" s="88"/>
      <c r="L1182" s="77"/>
      <c r="M1182" s="77"/>
      <c r="N1182" s="77"/>
      <c r="O1182" s="77"/>
      <c r="P1182" s="77"/>
      <c r="Q1182" s="77"/>
      <c r="R1182" s="77"/>
      <c r="S1182" s="77"/>
      <c r="T1182" s="77"/>
      <c r="U1182" s="77"/>
      <c r="V1182" s="77"/>
      <c r="W1182" s="77"/>
      <c r="X1182" s="77"/>
      <c r="Y1182" s="77"/>
      <c r="Z1182" s="77"/>
      <c r="AA1182" s="77"/>
      <c r="AB1182" s="77"/>
      <c r="AC1182" s="77"/>
      <c r="AD1182" s="77"/>
      <c r="AE1182" s="77"/>
      <c r="AF1182" s="77"/>
    </row>
    <row r="1183">
      <c r="A1183" s="77"/>
      <c r="B1183" s="77"/>
      <c r="C1183" s="77"/>
      <c r="D1183" s="77"/>
      <c r="E1183" s="77"/>
      <c r="F1183" s="77"/>
      <c r="G1183" s="88"/>
      <c r="H1183" s="88"/>
      <c r="I1183" s="88"/>
      <c r="J1183" s="87"/>
      <c r="K1183" s="88"/>
      <c r="L1183" s="77"/>
      <c r="M1183" s="77"/>
      <c r="N1183" s="77"/>
      <c r="O1183" s="77"/>
      <c r="P1183" s="77"/>
      <c r="Q1183" s="77"/>
      <c r="R1183" s="77"/>
      <c r="S1183" s="77"/>
      <c r="T1183" s="77"/>
      <c r="U1183" s="77"/>
      <c r="V1183" s="77"/>
      <c r="W1183" s="77"/>
      <c r="X1183" s="77"/>
      <c r="Y1183" s="77"/>
      <c r="Z1183" s="77"/>
      <c r="AA1183" s="77"/>
      <c r="AB1183" s="77"/>
      <c r="AC1183" s="77"/>
      <c r="AD1183" s="77"/>
      <c r="AE1183" s="77"/>
      <c r="AF1183" s="77"/>
    </row>
    <row r="1184">
      <c r="A1184" s="77"/>
      <c r="B1184" s="77"/>
      <c r="C1184" s="77"/>
      <c r="D1184" s="77"/>
      <c r="E1184" s="77"/>
      <c r="F1184" s="77"/>
      <c r="G1184" s="88"/>
      <c r="H1184" s="88"/>
      <c r="I1184" s="88"/>
      <c r="J1184" s="87"/>
      <c r="K1184" s="88"/>
      <c r="L1184" s="77"/>
      <c r="M1184" s="77"/>
      <c r="N1184" s="77"/>
      <c r="O1184" s="77"/>
      <c r="P1184" s="77"/>
      <c r="Q1184" s="77"/>
      <c r="R1184" s="77"/>
      <c r="S1184" s="77"/>
      <c r="T1184" s="77"/>
      <c r="U1184" s="77"/>
      <c r="V1184" s="77"/>
      <c r="W1184" s="77"/>
      <c r="X1184" s="77"/>
      <c r="Y1184" s="77"/>
      <c r="Z1184" s="77"/>
      <c r="AA1184" s="77"/>
      <c r="AB1184" s="77"/>
      <c r="AC1184" s="77"/>
      <c r="AD1184" s="77"/>
      <c r="AE1184" s="77"/>
      <c r="AF1184" s="77"/>
    </row>
    <row r="1185">
      <c r="A1185" s="77"/>
      <c r="B1185" s="77"/>
      <c r="C1185" s="77"/>
      <c r="D1185" s="77"/>
      <c r="E1185" s="77"/>
      <c r="F1185" s="77"/>
      <c r="G1185" s="88"/>
      <c r="H1185" s="88"/>
      <c r="I1185" s="88"/>
      <c r="J1185" s="87"/>
      <c r="K1185" s="88"/>
      <c r="L1185" s="77"/>
      <c r="M1185" s="77"/>
      <c r="N1185" s="77"/>
      <c r="O1185" s="77"/>
      <c r="P1185" s="77"/>
      <c r="Q1185" s="77"/>
      <c r="R1185" s="77"/>
      <c r="S1185" s="77"/>
      <c r="T1185" s="77"/>
      <c r="U1185" s="77"/>
      <c r="V1185" s="77"/>
      <c r="W1185" s="77"/>
      <c r="X1185" s="77"/>
      <c r="Y1185" s="77"/>
      <c r="Z1185" s="77"/>
      <c r="AA1185" s="77"/>
      <c r="AB1185" s="77"/>
      <c r="AC1185" s="77"/>
      <c r="AD1185" s="77"/>
      <c r="AE1185" s="77"/>
      <c r="AF1185" s="77"/>
    </row>
    <row r="1186">
      <c r="A1186" s="77"/>
      <c r="B1186" s="77"/>
      <c r="C1186" s="77"/>
      <c r="D1186" s="77"/>
      <c r="E1186" s="77"/>
      <c r="F1186" s="77"/>
      <c r="G1186" s="88"/>
      <c r="H1186" s="88"/>
      <c r="I1186" s="88"/>
      <c r="J1186" s="87"/>
      <c r="K1186" s="88"/>
      <c r="L1186" s="77"/>
      <c r="M1186" s="77"/>
      <c r="N1186" s="77"/>
      <c r="O1186" s="77"/>
      <c r="P1186" s="77"/>
      <c r="Q1186" s="77"/>
      <c r="R1186" s="77"/>
      <c r="S1186" s="77"/>
      <c r="T1186" s="77"/>
      <c r="U1186" s="77"/>
      <c r="V1186" s="77"/>
      <c r="W1186" s="77"/>
      <c r="X1186" s="77"/>
      <c r="Y1186" s="77"/>
      <c r="Z1186" s="77"/>
      <c r="AA1186" s="77"/>
      <c r="AB1186" s="77"/>
      <c r="AC1186" s="77"/>
      <c r="AD1186" s="77"/>
      <c r="AE1186" s="77"/>
      <c r="AF1186" s="77"/>
    </row>
    <row r="1187">
      <c r="A1187" s="77"/>
      <c r="B1187" s="77"/>
      <c r="C1187" s="77"/>
      <c r="D1187" s="77"/>
      <c r="E1187" s="77"/>
      <c r="F1187" s="77"/>
      <c r="G1187" s="88"/>
      <c r="H1187" s="88"/>
      <c r="I1187" s="88"/>
      <c r="J1187" s="87"/>
      <c r="K1187" s="88"/>
      <c r="L1187" s="77"/>
      <c r="M1187" s="77"/>
      <c r="N1187" s="77"/>
      <c r="O1187" s="77"/>
      <c r="P1187" s="77"/>
      <c r="Q1187" s="77"/>
      <c r="R1187" s="77"/>
      <c r="S1187" s="77"/>
      <c r="T1187" s="77"/>
      <c r="U1187" s="77"/>
      <c r="V1187" s="77"/>
      <c r="W1187" s="77"/>
      <c r="X1187" s="77"/>
      <c r="Y1187" s="77"/>
      <c r="Z1187" s="77"/>
      <c r="AA1187" s="77"/>
      <c r="AB1187" s="77"/>
      <c r="AC1187" s="77"/>
      <c r="AD1187" s="77"/>
      <c r="AE1187" s="77"/>
      <c r="AF1187" s="77"/>
    </row>
    <row r="1188">
      <c r="A1188" s="77"/>
      <c r="B1188" s="77"/>
      <c r="C1188" s="77"/>
      <c r="D1188" s="77"/>
      <c r="E1188" s="77"/>
      <c r="F1188" s="77"/>
      <c r="G1188" s="88"/>
      <c r="H1188" s="88"/>
      <c r="I1188" s="88"/>
      <c r="J1188" s="87"/>
      <c r="K1188" s="88"/>
      <c r="L1188" s="77"/>
      <c r="M1188" s="77"/>
      <c r="N1188" s="77"/>
      <c r="O1188" s="77"/>
      <c r="P1188" s="77"/>
      <c r="Q1188" s="77"/>
      <c r="R1188" s="77"/>
      <c r="S1188" s="77"/>
      <c r="T1188" s="77"/>
      <c r="U1188" s="77"/>
      <c r="V1188" s="77"/>
      <c r="W1188" s="77"/>
      <c r="X1188" s="77"/>
      <c r="Y1188" s="77"/>
      <c r="Z1188" s="77"/>
      <c r="AA1188" s="77"/>
      <c r="AB1188" s="77"/>
      <c r="AC1188" s="77"/>
      <c r="AD1188" s="77"/>
      <c r="AE1188" s="77"/>
      <c r="AF1188" s="77"/>
    </row>
    <row r="1189">
      <c r="A1189" s="77"/>
      <c r="B1189" s="77"/>
      <c r="C1189" s="77"/>
      <c r="D1189" s="77"/>
      <c r="E1189" s="77"/>
      <c r="F1189" s="77"/>
      <c r="G1189" s="88"/>
      <c r="H1189" s="88"/>
      <c r="I1189" s="88"/>
      <c r="J1189" s="87"/>
      <c r="K1189" s="88"/>
      <c r="L1189" s="77"/>
      <c r="M1189" s="77"/>
      <c r="N1189" s="77"/>
      <c r="O1189" s="77"/>
      <c r="P1189" s="77"/>
      <c r="Q1189" s="77"/>
      <c r="R1189" s="77"/>
      <c r="S1189" s="77"/>
      <c r="T1189" s="77"/>
      <c r="U1189" s="77"/>
      <c r="V1189" s="77"/>
      <c r="W1189" s="77"/>
      <c r="X1189" s="77"/>
      <c r="Y1189" s="77"/>
      <c r="Z1189" s="77"/>
      <c r="AA1189" s="77"/>
      <c r="AB1189" s="77"/>
      <c r="AC1189" s="77"/>
      <c r="AD1189" s="77"/>
      <c r="AE1189" s="77"/>
      <c r="AF1189" s="77"/>
    </row>
    <row r="1190">
      <c r="A1190" s="77"/>
      <c r="B1190" s="77"/>
      <c r="C1190" s="77"/>
      <c r="D1190" s="77"/>
      <c r="E1190" s="77"/>
      <c r="F1190" s="77"/>
      <c r="G1190" s="88"/>
      <c r="H1190" s="88"/>
      <c r="I1190" s="88"/>
      <c r="J1190" s="87"/>
      <c r="K1190" s="88"/>
      <c r="L1190" s="77"/>
      <c r="M1190" s="77"/>
      <c r="N1190" s="77"/>
      <c r="O1190" s="77"/>
      <c r="P1190" s="77"/>
      <c r="Q1190" s="77"/>
      <c r="R1190" s="77"/>
      <c r="S1190" s="77"/>
      <c r="T1190" s="77"/>
      <c r="U1190" s="77"/>
      <c r="V1190" s="77"/>
      <c r="W1190" s="77"/>
      <c r="X1190" s="77"/>
      <c r="Y1190" s="77"/>
      <c r="Z1190" s="77"/>
      <c r="AA1190" s="77"/>
      <c r="AB1190" s="77"/>
      <c r="AC1190" s="77"/>
      <c r="AD1190" s="77"/>
      <c r="AE1190" s="77"/>
      <c r="AF1190" s="77"/>
    </row>
    <row r="1191">
      <c r="A1191" s="77"/>
      <c r="B1191" s="77"/>
      <c r="C1191" s="77"/>
      <c r="D1191" s="77"/>
      <c r="E1191" s="77"/>
      <c r="F1191" s="77"/>
      <c r="G1191" s="88"/>
      <c r="H1191" s="88"/>
      <c r="I1191" s="88"/>
      <c r="J1191" s="87"/>
      <c r="K1191" s="88"/>
      <c r="L1191" s="77"/>
      <c r="M1191" s="77"/>
      <c r="N1191" s="77"/>
      <c r="O1191" s="77"/>
      <c r="P1191" s="77"/>
      <c r="Q1191" s="77"/>
      <c r="R1191" s="77"/>
      <c r="S1191" s="77"/>
      <c r="T1191" s="77"/>
      <c r="U1191" s="77"/>
      <c r="V1191" s="77"/>
      <c r="W1191" s="77"/>
      <c r="X1191" s="77"/>
      <c r="Y1191" s="77"/>
      <c r="Z1191" s="77"/>
      <c r="AA1191" s="77"/>
      <c r="AB1191" s="77"/>
      <c r="AC1191" s="77"/>
      <c r="AD1191" s="77"/>
      <c r="AE1191" s="77"/>
      <c r="AF1191" s="77"/>
    </row>
    <row r="1192">
      <c r="A1192" s="77"/>
      <c r="B1192" s="77"/>
      <c r="C1192" s="77"/>
      <c r="D1192" s="77"/>
      <c r="E1192" s="77"/>
      <c r="F1192" s="77"/>
      <c r="G1192" s="88"/>
      <c r="H1192" s="88"/>
      <c r="I1192" s="88"/>
      <c r="J1192" s="87"/>
      <c r="K1192" s="88"/>
      <c r="L1192" s="77"/>
      <c r="M1192" s="77"/>
      <c r="N1192" s="77"/>
      <c r="O1192" s="77"/>
      <c r="P1192" s="77"/>
      <c r="Q1192" s="77"/>
      <c r="R1192" s="77"/>
      <c r="S1192" s="77"/>
      <c r="T1192" s="77"/>
      <c r="U1192" s="77"/>
      <c r="V1192" s="77"/>
      <c r="W1192" s="77"/>
      <c r="X1192" s="77"/>
      <c r="Y1192" s="77"/>
      <c r="Z1192" s="77"/>
      <c r="AA1192" s="77"/>
      <c r="AB1192" s="77"/>
      <c r="AC1192" s="77"/>
      <c r="AD1192" s="77"/>
      <c r="AE1192" s="77"/>
      <c r="AF1192" s="77"/>
    </row>
    <row r="1193">
      <c r="A1193" s="77"/>
      <c r="B1193" s="77"/>
      <c r="C1193" s="77"/>
      <c r="D1193" s="77"/>
      <c r="E1193" s="77"/>
      <c r="F1193" s="77"/>
      <c r="G1193" s="88"/>
      <c r="H1193" s="88"/>
      <c r="I1193" s="88"/>
      <c r="J1193" s="87"/>
      <c r="K1193" s="88"/>
      <c r="L1193" s="77"/>
      <c r="M1193" s="77"/>
      <c r="N1193" s="77"/>
      <c r="O1193" s="77"/>
      <c r="P1193" s="77"/>
      <c r="Q1193" s="77"/>
      <c r="R1193" s="77"/>
      <c r="S1193" s="77"/>
      <c r="T1193" s="77"/>
      <c r="U1193" s="77"/>
      <c r="V1193" s="77"/>
      <c r="W1193" s="77"/>
      <c r="X1193" s="77"/>
      <c r="Y1193" s="77"/>
      <c r="Z1193" s="77"/>
      <c r="AA1193" s="77"/>
      <c r="AB1193" s="77"/>
      <c r="AC1193" s="77"/>
      <c r="AD1193" s="77"/>
      <c r="AE1193" s="77"/>
      <c r="AF1193" s="77"/>
    </row>
    <row r="1194">
      <c r="A1194" s="77"/>
      <c r="B1194" s="77"/>
      <c r="C1194" s="77"/>
      <c r="D1194" s="77"/>
      <c r="E1194" s="77"/>
      <c r="F1194" s="77"/>
      <c r="G1194" s="88"/>
      <c r="H1194" s="88"/>
      <c r="I1194" s="88"/>
      <c r="J1194" s="87"/>
      <c r="K1194" s="88"/>
      <c r="L1194" s="77"/>
      <c r="M1194" s="77"/>
      <c r="N1194" s="77"/>
      <c r="O1194" s="77"/>
      <c r="P1194" s="77"/>
      <c r="Q1194" s="77"/>
      <c r="R1194" s="77"/>
      <c r="S1194" s="77"/>
      <c r="T1194" s="77"/>
      <c r="U1194" s="77"/>
      <c r="V1194" s="77"/>
      <c r="W1194" s="77"/>
      <c r="X1194" s="77"/>
      <c r="Y1194" s="77"/>
      <c r="Z1194" s="77"/>
      <c r="AA1194" s="77"/>
      <c r="AB1194" s="77"/>
      <c r="AC1194" s="77"/>
      <c r="AD1194" s="77"/>
      <c r="AE1194" s="77"/>
      <c r="AF1194" s="77"/>
    </row>
    <row r="1195">
      <c r="A1195" s="77"/>
      <c r="B1195" s="77"/>
      <c r="C1195" s="77"/>
      <c r="D1195" s="77"/>
      <c r="E1195" s="77"/>
      <c r="F1195" s="77"/>
      <c r="G1195" s="88"/>
      <c r="H1195" s="88"/>
      <c r="I1195" s="88"/>
      <c r="J1195" s="87"/>
      <c r="K1195" s="88"/>
      <c r="L1195" s="77"/>
      <c r="M1195" s="77"/>
      <c r="N1195" s="77"/>
      <c r="O1195" s="77"/>
      <c r="P1195" s="77"/>
      <c r="Q1195" s="77"/>
      <c r="R1195" s="77"/>
      <c r="S1195" s="77"/>
      <c r="T1195" s="77"/>
      <c r="U1195" s="77"/>
      <c r="V1195" s="77"/>
      <c r="W1195" s="77"/>
      <c r="X1195" s="77"/>
      <c r="Y1195" s="77"/>
      <c r="Z1195" s="77"/>
      <c r="AA1195" s="77"/>
      <c r="AB1195" s="77"/>
      <c r="AC1195" s="77"/>
      <c r="AD1195" s="77"/>
      <c r="AE1195" s="77"/>
      <c r="AF1195" s="77"/>
    </row>
    <row r="1196">
      <c r="A1196" s="77"/>
      <c r="B1196" s="77"/>
      <c r="C1196" s="77"/>
      <c r="D1196" s="77"/>
      <c r="E1196" s="77"/>
      <c r="F1196" s="77"/>
      <c r="G1196" s="88"/>
      <c r="H1196" s="88"/>
      <c r="I1196" s="88"/>
      <c r="J1196" s="87"/>
      <c r="K1196" s="88"/>
      <c r="L1196" s="77"/>
      <c r="M1196" s="77"/>
      <c r="N1196" s="77"/>
      <c r="O1196" s="77"/>
      <c r="P1196" s="77"/>
      <c r="Q1196" s="77"/>
      <c r="R1196" s="77"/>
      <c r="S1196" s="77"/>
      <c r="T1196" s="77"/>
      <c r="U1196" s="77"/>
      <c r="V1196" s="77"/>
      <c r="W1196" s="77"/>
      <c r="X1196" s="77"/>
      <c r="Y1196" s="77"/>
      <c r="Z1196" s="77"/>
      <c r="AA1196" s="77"/>
      <c r="AB1196" s="77"/>
      <c r="AC1196" s="77"/>
      <c r="AD1196" s="77"/>
      <c r="AE1196" s="77"/>
      <c r="AF1196" s="77"/>
    </row>
    <row r="1197">
      <c r="A1197" s="77"/>
      <c r="B1197" s="77"/>
      <c r="C1197" s="77"/>
      <c r="D1197" s="77"/>
      <c r="E1197" s="77"/>
      <c r="F1197" s="77"/>
      <c r="G1197" s="88"/>
      <c r="H1197" s="88"/>
      <c r="I1197" s="88"/>
      <c r="J1197" s="87"/>
      <c r="K1197" s="88"/>
      <c r="L1197" s="77"/>
      <c r="M1197" s="77"/>
      <c r="N1197" s="77"/>
      <c r="O1197" s="77"/>
      <c r="P1197" s="77"/>
      <c r="Q1197" s="77"/>
      <c r="R1197" s="77"/>
      <c r="S1197" s="77"/>
      <c r="T1197" s="77"/>
      <c r="U1197" s="77"/>
      <c r="V1197" s="77"/>
      <c r="W1197" s="77"/>
      <c r="X1197" s="77"/>
      <c r="Y1197" s="77"/>
      <c r="Z1197" s="77"/>
      <c r="AA1197" s="77"/>
      <c r="AB1197" s="77"/>
      <c r="AC1197" s="77"/>
      <c r="AD1197" s="77"/>
      <c r="AE1197" s="77"/>
      <c r="AF1197" s="77"/>
    </row>
    <row r="1198">
      <c r="A1198" s="77"/>
      <c r="B1198" s="77"/>
      <c r="C1198" s="77"/>
      <c r="D1198" s="77"/>
      <c r="E1198" s="77"/>
      <c r="F1198" s="77"/>
      <c r="G1198" s="88"/>
      <c r="H1198" s="88"/>
      <c r="I1198" s="88"/>
      <c r="J1198" s="87"/>
      <c r="K1198" s="88"/>
      <c r="L1198" s="77"/>
      <c r="M1198" s="77"/>
      <c r="N1198" s="77"/>
      <c r="O1198" s="77"/>
      <c r="P1198" s="77"/>
      <c r="Q1198" s="77"/>
      <c r="R1198" s="77"/>
      <c r="S1198" s="77"/>
      <c r="T1198" s="77"/>
      <c r="U1198" s="77"/>
      <c r="V1198" s="77"/>
      <c r="W1198" s="77"/>
      <c r="X1198" s="77"/>
      <c r="Y1198" s="77"/>
      <c r="Z1198" s="77"/>
      <c r="AA1198" s="77"/>
      <c r="AB1198" s="77"/>
      <c r="AC1198" s="77"/>
      <c r="AD1198" s="77"/>
      <c r="AE1198" s="77"/>
      <c r="AF1198" s="77"/>
    </row>
    <row r="1199">
      <c r="A1199" s="77"/>
      <c r="B1199" s="77"/>
      <c r="C1199" s="77"/>
      <c r="D1199" s="77"/>
      <c r="E1199" s="77"/>
      <c r="F1199" s="77"/>
      <c r="G1199" s="88"/>
      <c r="H1199" s="88"/>
      <c r="I1199" s="88"/>
      <c r="J1199" s="87"/>
      <c r="K1199" s="88"/>
      <c r="L1199" s="77"/>
      <c r="M1199" s="77"/>
      <c r="N1199" s="77"/>
      <c r="O1199" s="77"/>
      <c r="P1199" s="77"/>
      <c r="Q1199" s="77"/>
      <c r="R1199" s="77"/>
      <c r="S1199" s="77"/>
      <c r="T1199" s="77"/>
      <c r="U1199" s="77"/>
      <c r="V1199" s="77"/>
      <c r="W1199" s="77"/>
      <c r="X1199" s="77"/>
      <c r="Y1199" s="77"/>
      <c r="Z1199" s="77"/>
      <c r="AA1199" s="77"/>
      <c r="AB1199" s="77"/>
      <c r="AC1199" s="77"/>
      <c r="AD1199" s="77"/>
      <c r="AE1199" s="77"/>
      <c r="AF1199" s="77"/>
    </row>
    <row r="1200">
      <c r="A1200" s="77"/>
      <c r="B1200" s="77"/>
      <c r="C1200" s="77"/>
      <c r="D1200" s="77"/>
      <c r="E1200" s="77"/>
      <c r="F1200" s="77"/>
      <c r="G1200" s="88"/>
      <c r="H1200" s="88"/>
      <c r="I1200" s="88"/>
      <c r="J1200" s="87"/>
      <c r="K1200" s="88"/>
      <c r="L1200" s="77"/>
      <c r="M1200" s="77"/>
      <c r="N1200" s="77"/>
      <c r="O1200" s="77"/>
      <c r="P1200" s="77"/>
      <c r="Q1200" s="77"/>
      <c r="R1200" s="77"/>
      <c r="S1200" s="77"/>
      <c r="T1200" s="77"/>
      <c r="U1200" s="77"/>
      <c r="V1200" s="77"/>
      <c r="W1200" s="77"/>
      <c r="X1200" s="77"/>
      <c r="Y1200" s="77"/>
      <c r="Z1200" s="77"/>
      <c r="AA1200" s="77"/>
      <c r="AB1200" s="77"/>
      <c r="AC1200" s="77"/>
      <c r="AD1200" s="77"/>
      <c r="AE1200" s="77"/>
      <c r="AF1200" s="77"/>
    </row>
    <row r="1201">
      <c r="A1201" s="77"/>
      <c r="B1201" s="77"/>
      <c r="C1201" s="77"/>
      <c r="D1201" s="77"/>
      <c r="E1201" s="77"/>
      <c r="F1201" s="77"/>
      <c r="G1201" s="88"/>
      <c r="H1201" s="88"/>
      <c r="I1201" s="88"/>
      <c r="J1201" s="87"/>
      <c r="K1201" s="88"/>
      <c r="L1201" s="77"/>
      <c r="M1201" s="77"/>
      <c r="N1201" s="77"/>
      <c r="O1201" s="77"/>
      <c r="P1201" s="77"/>
      <c r="Q1201" s="77"/>
      <c r="R1201" s="77"/>
      <c r="S1201" s="77"/>
      <c r="T1201" s="77"/>
      <c r="U1201" s="77"/>
      <c r="V1201" s="77"/>
      <c r="W1201" s="77"/>
      <c r="X1201" s="77"/>
      <c r="Y1201" s="77"/>
      <c r="Z1201" s="77"/>
      <c r="AA1201" s="77"/>
      <c r="AB1201" s="77"/>
      <c r="AC1201" s="77"/>
      <c r="AD1201" s="77"/>
      <c r="AE1201" s="77"/>
      <c r="AF1201" s="77"/>
    </row>
    <row r="1202">
      <c r="A1202" s="77"/>
      <c r="B1202" s="77"/>
      <c r="C1202" s="77"/>
      <c r="D1202" s="77"/>
      <c r="E1202" s="77"/>
      <c r="F1202" s="77"/>
      <c r="G1202" s="88"/>
      <c r="H1202" s="88"/>
      <c r="I1202" s="88"/>
      <c r="J1202" s="87"/>
      <c r="K1202" s="88"/>
      <c r="L1202" s="77"/>
      <c r="M1202" s="77"/>
      <c r="N1202" s="77"/>
      <c r="O1202" s="77"/>
      <c r="P1202" s="77"/>
      <c r="Q1202" s="77"/>
      <c r="R1202" s="77"/>
      <c r="S1202" s="77"/>
      <c r="T1202" s="77"/>
      <c r="U1202" s="77"/>
      <c r="V1202" s="77"/>
      <c r="W1202" s="77"/>
      <c r="X1202" s="77"/>
      <c r="Y1202" s="77"/>
      <c r="Z1202" s="77"/>
      <c r="AA1202" s="77"/>
      <c r="AB1202" s="77"/>
      <c r="AC1202" s="77"/>
      <c r="AD1202" s="77"/>
      <c r="AE1202" s="77"/>
      <c r="AF1202" s="77"/>
    </row>
    <row r="1203">
      <c r="A1203" s="77"/>
      <c r="B1203" s="77"/>
      <c r="C1203" s="77"/>
      <c r="D1203" s="77"/>
      <c r="E1203" s="77"/>
      <c r="F1203" s="77"/>
      <c r="G1203" s="88"/>
      <c r="H1203" s="88"/>
      <c r="I1203" s="88"/>
      <c r="J1203" s="87"/>
      <c r="K1203" s="88"/>
      <c r="L1203" s="77"/>
      <c r="M1203" s="77"/>
      <c r="N1203" s="77"/>
      <c r="O1203" s="77"/>
      <c r="P1203" s="77"/>
      <c r="Q1203" s="77"/>
      <c r="R1203" s="77"/>
      <c r="S1203" s="77"/>
      <c r="T1203" s="77"/>
      <c r="U1203" s="77"/>
      <c r="V1203" s="77"/>
      <c r="W1203" s="77"/>
      <c r="X1203" s="77"/>
      <c r="Y1203" s="77"/>
      <c r="Z1203" s="77"/>
      <c r="AA1203" s="77"/>
      <c r="AB1203" s="77"/>
      <c r="AC1203" s="77"/>
      <c r="AD1203" s="77"/>
      <c r="AE1203" s="77"/>
      <c r="AF1203" s="77"/>
    </row>
    <row r="1204">
      <c r="A1204" s="77"/>
      <c r="B1204" s="77"/>
      <c r="C1204" s="77"/>
      <c r="D1204" s="77"/>
      <c r="E1204" s="77"/>
      <c r="F1204" s="77"/>
      <c r="G1204" s="88"/>
      <c r="H1204" s="88"/>
      <c r="I1204" s="88"/>
      <c r="J1204" s="87"/>
      <c r="K1204" s="88"/>
      <c r="L1204" s="77"/>
      <c r="M1204" s="77"/>
      <c r="N1204" s="77"/>
      <c r="O1204" s="77"/>
      <c r="P1204" s="77"/>
      <c r="Q1204" s="77"/>
      <c r="R1204" s="77"/>
      <c r="S1204" s="77"/>
      <c r="T1204" s="77"/>
      <c r="U1204" s="77"/>
      <c r="V1204" s="77"/>
      <c r="W1204" s="77"/>
      <c r="X1204" s="77"/>
      <c r="Y1204" s="77"/>
      <c r="Z1204" s="77"/>
      <c r="AA1204" s="77"/>
      <c r="AB1204" s="77"/>
      <c r="AC1204" s="77"/>
      <c r="AD1204" s="77"/>
      <c r="AE1204" s="77"/>
      <c r="AF1204" s="77"/>
    </row>
    <row r="1205">
      <c r="A1205" s="77"/>
      <c r="B1205" s="77"/>
      <c r="C1205" s="77"/>
      <c r="D1205" s="77"/>
      <c r="E1205" s="77"/>
      <c r="F1205" s="77"/>
      <c r="G1205" s="88"/>
      <c r="H1205" s="88"/>
      <c r="I1205" s="88"/>
      <c r="J1205" s="87"/>
      <c r="K1205" s="88"/>
      <c r="L1205" s="77"/>
      <c r="M1205" s="77"/>
      <c r="N1205" s="77"/>
      <c r="O1205" s="77"/>
      <c r="P1205" s="77"/>
      <c r="Q1205" s="77"/>
      <c r="R1205" s="77"/>
      <c r="S1205" s="77"/>
      <c r="T1205" s="77"/>
      <c r="U1205" s="77"/>
      <c r="V1205" s="77"/>
      <c r="W1205" s="77"/>
      <c r="X1205" s="77"/>
      <c r="Y1205" s="77"/>
      <c r="Z1205" s="77"/>
      <c r="AA1205" s="77"/>
      <c r="AB1205" s="77"/>
      <c r="AC1205" s="77"/>
      <c r="AD1205" s="77"/>
      <c r="AE1205" s="77"/>
      <c r="AF1205" s="77"/>
    </row>
    <row r="1206">
      <c r="A1206" s="77"/>
      <c r="B1206" s="77"/>
      <c r="C1206" s="77"/>
      <c r="D1206" s="77"/>
      <c r="E1206" s="77"/>
      <c r="F1206" s="77"/>
      <c r="G1206" s="88"/>
      <c r="H1206" s="88"/>
      <c r="I1206" s="88"/>
      <c r="J1206" s="87"/>
      <c r="K1206" s="88"/>
      <c r="L1206" s="77"/>
      <c r="M1206" s="77"/>
      <c r="N1206" s="77"/>
      <c r="O1206" s="77"/>
      <c r="P1206" s="77"/>
      <c r="Q1206" s="77"/>
      <c r="R1206" s="77"/>
      <c r="S1206" s="77"/>
      <c r="T1206" s="77"/>
      <c r="U1206" s="77"/>
      <c r="V1206" s="77"/>
      <c r="W1206" s="77"/>
      <c r="X1206" s="77"/>
      <c r="Y1206" s="77"/>
      <c r="Z1206" s="77"/>
      <c r="AA1206" s="77"/>
      <c r="AB1206" s="77"/>
      <c r="AC1206" s="77"/>
      <c r="AD1206" s="77"/>
      <c r="AE1206" s="77"/>
      <c r="AF1206" s="77"/>
    </row>
    <row r="1207">
      <c r="A1207" s="77"/>
      <c r="B1207" s="77"/>
      <c r="C1207" s="77"/>
      <c r="D1207" s="77"/>
      <c r="E1207" s="77"/>
      <c r="F1207" s="77"/>
      <c r="G1207" s="88"/>
      <c r="H1207" s="88"/>
      <c r="I1207" s="88"/>
      <c r="J1207" s="87"/>
      <c r="K1207" s="88"/>
      <c r="L1207" s="77"/>
      <c r="M1207" s="77"/>
      <c r="N1207" s="77"/>
      <c r="O1207" s="77"/>
      <c r="P1207" s="77"/>
      <c r="Q1207" s="77"/>
      <c r="R1207" s="77"/>
      <c r="S1207" s="77"/>
      <c r="T1207" s="77"/>
      <c r="U1207" s="77"/>
      <c r="V1207" s="77"/>
      <c r="W1207" s="77"/>
      <c r="X1207" s="77"/>
      <c r="Y1207" s="77"/>
      <c r="Z1207" s="77"/>
      <c r="AA1207" s="77"/>
      <c r="AB1207" s="77"/>
      <c r="AC1207" s="77"/>
      <c r="AD1207" s="77"/>
      <c r="AE1207" s="77"/>
      <c r="AF1207" s="77"/>
    </row>
    <row r="1208">
      <c r="A1208" s="77"/>
      <c r="B1208" s="77"/>
      <c r="C1208" s="77"/>
      <c r="D1208" s="77"/>
      <c r="E1208" s="77"/>
      <c r="F1208" s="77"/>
      <c r="G1208" s="88"/>
      <c r="H1208" s="88"/>
      <c r="I1208" s="88"/>
      <c r="J1208" s="87"/>
      <c r="K1208" s="88"/>
      <c r="L1208" s="77"/>
      <c r="M1208" s="77"/>
      <c r="N1208" s="77"/>
      <c r="O1208" s="77"/>
      <c r="P1208" s="77"/>
      <c r="Q1208" s="77"/>
      <c r="R1208" s="77"/>
      <c r="S1208" s="77"/>
      <c r="T1208" s="77"/>
      <c r="U1208" s="77"/>
      <c r="V1208" s="77"/>
      <c r="W1208" s="77"/>
      <c r="X1208" s="77"/>
      <c r="Y1208" s="77"/>
      <c r="Z1208" s="77"/>
      <c r="AA1208" s="77"/>
      <c r="AB1208" s="77"/>
      <c r="AC1208" s="77"/>
      <c r="AD1208" s="77"/>
      <c r="AE1208" s="77"/>
      <c r="AF1208" s="77"/>
    </row>
    <row r="1209">
      <c r="A1209" s="77"/>
      <c r="B1209" s="77"/>
      <c r="C1209" s="77"/>
      <c r="D1209" s="77"/>
      <c r="E1209" s="77"/>
      <c r="F1209" s="77"/>
      <c r="G1209" s="88"/>
      <c r="H1209" s="88"/>
      <c r="I1209" s="88"/>
      <c r="J1209" s="87"/>
      <c r="K1209" s="88"/>
      <c r="L1209" s="77"/>
      <c r="M1209" s="77"/>
      <c r="N1209" s="77"/>
      <c r="O1209" s="77"/>
      <c r="P1209" s="77"/>
      <c r="Q1209" s="77"/>
      <c r="R1209" s="77"/>
      <c r="S1209" s="77"/>
      <c r="T1209" s="77"/>
      <c r="U1209" s="77"/>
      <c r="V1209" s="77"/>
      <c r="W1209" s="77"/>
      <c r="X1209" s="77"/>
      <c r="Y1209" s="77"/>
      <c r="Z1209" s="77"/>
      <c r="AA1209" s="77"/>
      <c r="AB1209" s="77"/>
      <c r="AC1209" s="77"/>
      <c r="AD1209" s="77"/>
      <c r="AE1209" s="77"/>
      <c r="AF1209" s="77"/>
    </row>
    <row r="1210">
      <c r="A1210" s="77"/>
      <c r="B1210" s="77"/>
      <c r="C1210" s="77"/>
      <c r="D1210" s="77"/>
      <c r="E1210" s="77"/>
      <c r="F1210" s="77"/>
      <c r="G1210" s="88"/>
      <c r="H1210" s="88"/>
      <c r="I1210" s="88"/>
      <c r="J1210" s="87"/>
      <c r="K1210" s="88"/>
      <c r="L1210" s="77"/>
      <c r="M1210" s="77"/>
      <c r="N1210" s="77"/>
      <c r="O1210" s="77"/>
      <c r="P1210" s="77"/>
      <c r="Q1210" s="77"/>
      <c r="R1210" s="77"/>
      <c r="S1210" s="77"/>
      <c r="T1210" s="77"/>
      <c r="U1210" s="77"/>
      <c r="V1210" s="77"/>
      <c r="W1210" s="77"/>
      <c r="X1210" s="77"/>
      <c r="Y1210" s="77"/>
      <c r="Z1210" s="77"/>
      <c r="AA1210" s="77"/>
      <c r="AB1210" s="77"/>
      <c r="AC1210" s="77"/>
      <c r="AD1210" s="77"/>
      <c r="AE1210" s="77"/>
      <c r="AF1210" s="77"/>
    </row>
    <row r="1211">
      <c r="A1211" s="77"/>
      <c r="B1211" s="77"/>
      <c r="C1211" s="77"/>
      <c r="D1211" s="77"/>
      <c r="E1211" s="77"/>
      <c r="F1211" s="77"/>
      <c r="G1211" s="88"/>
      <c r="H1211" s="88"/>
      <c r="I1211" s="88"/>
      <c r="J1211" s="87"/>
      <c r="K1211" s="88"/>
      <c r="L1211" s="77"/>
      <c r="M1211" s="77"/>
      <c r="N1211" s="77"/>
      <c r="O1211" s="77"/>
      <c r="P1211" s="77"/>
      <c r="Q1211" s="77"/>
      <c r="R1211" s="77"/>
      <c r="S1211" s="77"/>
      <c r="T1211" s="77"/>
      <c r="U1211" s="77"/>
      <c r="V1211" s="77"/>
      <c r="W1211" s="77"/>
      <c r="X1211" s="77"/>
      <c r="Y1211" s="77"/>
      <c r="Z1211" s="77"/>
      <c r="AA1211" s="77"/>
      <c r="AB1211" s="77"/>
      <c r="AC1211" s="77"/>
      <c r="AD1211" s="77"/>
      <c r="AE1211" s="77"/>
      <c r="AF1211" s="77"/>
    </row>
    <row r="1212">
      <c r="A1212" s="77"/>
      <c r="B1212" s="77"/>
      <c r="C1212" s="77"/>
      <c r="D1212" s="77"/>
      <c r="E1212" s="77"/>
      <c r="F1212" s="77"/>
      <c r="G1212" s="88"/>
      <c r="H1212" s="88"/>
      <c r="I1212" s="88"/>
      <c r="J1212" s="87"/>
      <c r="K1212" s="88"/>
      <c r="L1212" s="77"/>
      <c r="M1212" s="77"/>
      <c r="N1212" s="77"/>
      <c r="O1212" s="77"/>
      <c r="P1212" s="77"/>
      <c r="Q1212" s="77"/>
      <c r="R1212" s="77"/>
      <c r="S1212" s="77"/>
      <c r="T1212" s="77"/>
      <c r="U1212" s="77"/>
      <c r="V1212" s="77"/>
      <c r="W1212" s="77"/>
      <c r="X1212" s="77"/>
      <c r="Y1212" s="77"/>
      <c r="Z1212" s="77"/>
      <c r="AA1212" s="77"/>
      <c r="AB1212" s="77"/>
      <c r="AC1212" s="77"/>
      <c r="AD1212" s="77"/>
      <c r="AE1212" s="77"/>
      <c r="AF1212" s="77"/>
    </row>
    <row r="1213">
      <c r="A1213" s="77"/>
      <c r="B1213" s="77"/>
      <c r="C1213" s="77"/>
      <c r="D1213" s="77"/>
      <c r="E1213" s="77"/>
      <c r="F1213" s="77"/>
      <c r="G1213" s="88"/>
      <c r="H1213" s="88"/>
      <c r="I1213" s="88"/>
      <c r="J1213" s="87"/>
      <c r="K1213" s="88"/>
      <c r="L1213" s="77"/>
      <c r="M1213" s="77"/>
      <c r="N1213" s="77"/>
      <c r="O1213" s="77"/>
      <c r="P1213" s="77"/>
      <c r="Q1213" s="77"/>
      <c r="R1213" s="77"/>
      <c r="S1213" s="77"/>
      <c r="T1213" s="77"/>
      <c r="U1213" s="77"/>
      <c r="V1213" s="77"/>
      <c r="W1213" s="77"/>
      <c r="X1213" s="77"/>
      <c r="Y1213" s="77"/>
      <c r="Z1213" s="77"/>
      <c r="AA1213" s="77"/>
      <c r="AB1213" s="77"/>
      <c r="AC1213" s="77"/>
      <c r="AD1213" s="77"/>
      <c r="AE1213" s="77"/>
      <c r="AF1213" s="77"/>
    </row>
    <row r="1214">
      <c r="A1214" s="77"/>
      <c r="B1214" s="77"/>
      <c r="C1214" s="77"/>
      <c r="D1214" s="77"/>
      <c r="E1214" s="77"/>
      <c r="F1214" s="77"/>
      <c r="G1214" s="88"/>
      <c r="H1214" s="88"/>
      <c r="I1214" s="88"/>
      <c r="J1214" s="87"/>
      <c r="K1214" s="88"/>
      <c r="L1214" s="77"/>
      <c r="M1214" s="77"/>
      <c r="N1214" s="77"/>
      <c r="O1214" s="77"/>
      <c r="P1214" s="77"/>
      <c r="Q1214" s="77"/>
      <c r="R1214" s="77"/>
      <c r="S1214" s="77"/>
      <c r="T1214" s="77"/>
      <c r="U1214" s="77"/>
      <c r="V1214" s="77"/>
      <c r="W1214" s="77"/>
      <c r="X1214" s="77"/>
      <c r="Y1214" s="77"/>
      <c r="Z1214" s="77"/>
      <c r="AA1214" s="77"/>
      <c r="AB1214" s="77"/>
      <c r="AC1214" s="77"/>
      <c r="AD1214" s="77"/>
      <c r="AE1214" s="77"/>
      <c r="AF1214" s="77"/>
    </row>
    <row r="1215">
      <c r="A1215" s="77"/>
      <c r="B1215" s="77"/>
      <c r="C1215" s="77"/>
      <c r="D1215" s="77"/>
      <c r="E1215" s="77"/>
      <c r="F1215" s="77"/>
      <c r="G1215" s="88"/>
      <c r="H1215" s="88"/>
      <c r="I1215" s="88"/>
      <c r="J1215" s="87"/>
      <c r="K1215" s="88"/>
      <c r="L1215" s="77"/>
      <c r="M1215" s="77"/>
      <c r="N1215" s="77"/>
      <c r="O1215" s="77"/>
      <c r="P1215" s="77"/>
      <c r="Q1215" s="77"/>
      <c r="R1215" s="77"/>
      <c r="S1215" s="77"/>
      <c r="T1215" s="77"/>
      <c r="U1215" s="77"/>
      <c r="V1215" s="77"/>
      <c r="W1215" s="77"/>
      <c r="X1215" s="77"/>
      <c r="Y1215" s="77"/>
      <c r="Z1215" s="77"/>
      <c r="AA1215" s="77"/>
      <c r="AB1215" s="77"/>
      <c r="AC1215" s="77"/>
      <c r="AD1215" s="77"/>
      <c r="AE1215" s="77"/>
      <c r="AF1215" s="77"/>
    </row>
    <row r="1216">
      <c r="A1216" s="77"/>
      <c r="B1216" s="77"/>
      <c r="C1216" s="77"/>
      <c r="D1216" s="77"/>
      <c r="E1216" s="77"/>
      <c r="F1216" s="77"/>
      <c r="G1216" s="88"/>
      <c r="H1216" s="88"/>
      <c r="I1216" s="88"/>
      <c r="J1216" s="87"/>
      <c r="K1216" s="88"/>
      <c r="L1216" s="77"/>
      <c r="M1216" s="77"/>
      <c r="N1216" s="77"/>
      <c r="O1216" s="77"/>
      <c r="P1216" s="77"/>
      <c r="Q1216" s="77"/>
      <c r="R1216" s="77"/>
      <c r="S1216" s="77"/>
      <c r="T1216" s="77"/>
      <c r="U1216" s="77"/>
      <c r="V1216" s="77"/>
      <c r="W1216" s="77"/>
      <c r="X1216" s="77"/>
      <c r="Y1216" s="77"/>
      <c r="Z1216" s="77"/>
      <c r="AA1216" s="77"/>
      <c r="AB1216" s="77"/>
      <c r="AC1216" s="77"/>
      <c r="AD1216" s="77"/>
      <c r="AE1216" s="77"/>
      <c r="AF1216" s="77"/>
    </row>
    <row r="1217">
      <c r="A1217" s="77"/>
      <c r="B1217" s="77"/>
      <c r="C1217" s="77"/>
      <c r="D1217" s="77"/>
      <c r="E1217" s="77"/>
      <c r="F1217" s="77"/>
      <c r="G1217" s="88"/>
      <c r="H1217" s="88"/>
      <c r="I1217" s="88"/>
      <c r="J1217" s="87"/>
      <c r="K1217" s="88"/>
      <c r="L1217" s="77"/>
      <c r="M1217" s="77"/>
      <c r="N1217" s="77"/>
      <c r="O1217" s="77"/>
      <c r="P1217" s="77"/>
      <c r="Q1217" s="77"/>
      <c r="R1217" s="77"/>
      <c r="S1217" s="77"/>
      <c r="T1217" s="77"/>
      <c r="U1217" s="77"/>
      <c r="V1217" s="77"/>
      <c r="W1217" s="77"/>
      <c r="X1217" s="77"/>
      <c r="Y1217" s="77"/>
      <c r="Z1217" s="77"/>
      <c r="AA1217" s="77"/>
      <c r="AB1217" s="77"/>
      <c r="AC1217" s="77"/>
      <c r="AD1217" s="77"/>
      <c r="AE1217" s="77"/>
      <c r="AF1217" s="77"/>
    </row>
    <row r="1218">
      <c r="A1218" s="77"/>
      <c r="B1218" s="77"/>
      <c r="C1218" s="77"/>
      <c r="D1218" s="77"/>
      <c r="E1218" s="77"/>
      <c r="F1218" s="77"/>
      <c r="G1218" s="88"/>
      <c r="H1218" s="88"/>
      <c r="I1218" s="88"/>
      <c r="J1218" s="87"/>
      <c r="K1218" s="88"/>
      <c r="L1218" s="77"/>
      <c r="M1218" s="77"/>
      <c r="N1218" s="77"/>
      <c r="O1218" s="77"/>
      <c r="P1218" s="77"/>
      <c r="Q1218" s="77"/>
      <c r="R1218" s="77"/>
      <c r="S1218" s="77"/>
      <c r="T1218" s="77"/>
      <c r="U1218" s="77"/>
      <c r="V1218" s="77"/>
      <c r="W1218" s="77"/>
      <c r="X1218" s="77"/>
      <c r="Y1218" s="77"/>
      <c r="Z1218" s="77"/>
      <c r="AA1218" s="77"/>
      <c r="AB1218" s="77"/>
      <c r="AC1218" s="77"/>
      <c r="AD1218" s="77"/>
      <c r="AE1218" s="77"/>
      <c r="AF1218" s="77"/>
    </row>
    <row r="1219">
      <c r="A1219" s="77"/>
      <c r="B1219" s="77"/>
      <c r="C1219" s="77"/>
      <c r="D1219" s="77"/>
      <c r="E1219" s="77"/>
      <c r="F1219" s="77"/>
      <c r="G1219" s="88"/>
      <c r="H1219" s="88"/>
      <c r="I1219" s="88"/>
      <c r="J1219" s="87"/>
      <c r="K1219" s="88"/>
      <c r="L1219" s="77"/>
      <c r="M1219" s="77"/>
      <c r="N1219" s="77"/>
      <c r="O1219" s="77"/>
      <c r="P1219" s="77"/>
      <c r="Q1219" s="77"/>
      <c r="R1219" s="77"/>
      <c r="S1219" s="77"/>
      <c r="T1219" s="77"/>
      <c r="U1219" s="77"/>
      <c r="V1219" s="77"/>
      <c r="W1219" s="77"/>
      <c r="X1219" s="77"/>
      <c r="Y1219" s="77"/>
      <c r="Z1219" s="77"/>
      <c r="AA1219" s="77"/>
      <c r="AB1219" s="77"/>
      <c r="AC1219" s="77"/>
      <c r="AD1219" s="77"/>
      <c r="AE1219" s="77"/>
      <c r="AF1219" s="77"/>
    </row>
    <row r="1220">
      <c r="A1220" s="77"/>
      <c r="B1220" s="77"/>
      <c r="C1220" s="77"/>
      <c r="D1220" s="77"/>
      <c r="E1220" s="77"/>
      <c r="F1220" s="77"/>
      <c r="G1220" s="88"/>
      <c r="H1220" s="88"/>
      <c r="I1220" s="88"/>
      <c r="J1220" s="87"/>
      <c r="K1220" s="88"/>
      <c r="L1220" s="77"/>
      <c r="M1220" s="77"/>
      <c r="N1220" s="77"/>
      <c r="O1220" s="77"/>
      <c r="P1220" s="77"/>
      <c r="Q1220" s="77"/>
      <c r="R1220" s="77"/>
      <c r="S1220" s="77"/>
      <c r="T1220" s="77"/>
      <c r="U1220" s="77"/>
      <c r="V1220" s="77"/>
      <c r="W1220" s="77"/>
      <c r="X1220" s="77"/>
      <c r="Y1220" s="77"/>
      <c r="Z1220" s="77"/>
      <c r="AA1220" s="77"/>
      <c r="AB1220" s="77"/>
      <c r="AC1220" s="77"/>
      <c r="AD1220" s="77"/>
      <c r="AE1220" s="77"/>
      <c r="AF1220" s="77"/>
    </row>
    <row r="1221">
      <c r="A1221" s="77"/>
      <c r="B1221" s="77"/>
      <c r="C1221" s="77"/>
      <c r="D1221" s="77"/>
      <c r="E1221" s="77"/>
      <c r="F1221" s="77"/>
      <c r="G1221" s="88"/>
      <c r="H1221" s="88"/>
      <c r="I1221" s="88"/>
      <c r="J1221" s="87"/>
      <c r="K1221" s="88"/>
      <c r="L1221" s="77"/>
      <c r="M1221" s="77"/>
      <c r="N1221" s="77"/>
      <c r="O1221" s="77"/>
      <c r="P1221" s="77"/>
      <c r="Q1221" s="77"/>
      <c r="R1221" s="77"/>
      <c r="S1221" s="77"/>
      <c r="T1221" s="77"/>
      <c r="U1221" s="77"/>
      <c r="V1221" s="77"/>
      <c r="W1221" s="77"/>
      <c r="X1221" s="77"/>
      <c r="Y1221" s="77"/>
      <c r="Z1221" s="77"/>
      <c r="AA1221" s="77"/>
      <c r="AB1221" s="77"/>
      <c r="AC1221" s="77"/>
      <c r="AD1221" s="77"/>
      <c r="AE1221" s="77"/>
      <c r="AF1221" s="77"/>
    </row>
    <row r="1222">
      <c r="A1222" s="77"/>
      <c r="B1222" s="77"/>
      <c r="C1222" s="77"/>
      <c r="D1222" s="77"/>
      <c r="E1222" s="77"/>
      <c r="F1222" s="77"/>
      <c r="G1222" s="88"/>
      <c r="H1222" s="88"/>
      <c r="I1222" s="88"/>
      <c r="J1222" s="87"/>
      <c r="K1222" s="88"/>
      <c r="L1222" s="77"/>
      <c r="M1222" s="77"/>
      <c r="N1222" s="77"/>
      <c r="O1222" s="77"/>
      <c r="P1222" s="77"/>
      <c r="Q1222" s="77"/>
      <c r="R1222" s="77"/>
      <c r="S1222" s="77"/>
      <c r="T1222" s="77"/>
      <c r="U1222" s="77"/>
      <c r="V1222" s="77"/>
      <c r="W1222" s="77"/>
      <c r="X1222" s="77"/>
      <c r="Y1222" s="77"/>
      <c r="Z1222" s="77"/>
      <c r="AA1222" s="77"/>
      <c r="AB1222" s="77"/>
      <c r="AC1222" s="77"/>
      <c r="AD1222" s="77"/>
      <c r="AE1222" s="77"/>
      <c r="AF1222" s="77"/>
    </row>
    <row r="1223">
      <c r="A1223" s="77"/>
      <c r="B1223" s="77"/>
      <c r="C1223" s="77"/>
      <c r="D1223" s="77"/>
      <c r="E1223" s="77"/>
      <c r="F1223" s="77"/>
      <c r="G1223" s="88"/>
      <c r="H1223" s="88"/>
      <c r="I1223" s="88"/>
      <c r="J1223" s="87"/>
      <c r="K1223" s="88"/>
      <c r="L1223" s="77"/>
      <c r="M1223" s="77"/>
      <c r="N1223" s="77"/>
      <c r="O1223" s="77"/>
      <c r="P1223" s="77"/>
      <c r="Q1223" s="77"/>
      <c r="R1223" s="77"/>
      <c r="S1223" s="77"/>
      <c r="T1223" s="77"/>
      <c r="U1223" s="77"/>
      <c r="V1223" s="77"/>
      <c r="W1223" s="77"/>
      <c r="X1223" s="77"/>
      <c r="Y1223" s="77"/>
      <c r="Z1223" s="77"/>
      <c r="AA1223" s="77"/>
      <c r="AB1223" s="77"/>
      <c r="AC1223" s="77"/>
      <c r="AD1223" s="77"/>
      <c r="AE1223" s="77"/>
      <c r="AF1223" s="77"/>
    </row>
    <row r="1224">
      <c r="A1224" s="77"/>
      <c r="B1224" s="77"/>
      <c r="C1224" s="77"/>
      <c r="D1224" s="77"/>
      <c r="E1224" s="77"/>
      <c r="F1224" s="77"/>
      <c r="G1224" s="88"/>
      <c r="H1224" s="88"/>
      <c r="I1224" s="88"/>
      <c r="J1224" s="87"/>
      <c r="K1224" s="88"/>
      <c r="L1224" s="77"/>
      <c r="M1224" s="77"/>
      <c r="N1224" s="77"/>
      <c r="O1224" s="77"/>
      <c r="P1224" s="77"/>
      <c r="Q1224" s="77"/>
      <c r="R1224" s="77"/>
      <c r="S1224" s="77"/>
      <c r="T1224" s="77"/>
      <c r="U1224" s="77"/>
      <c r="V1224" s="77"/>
      <c r="W1224" s="77"/>
      <c r="X1224" s="77"/>
      <c r="Y1224" s="77"/>
      <c r="Z1224" s="77"/>
      <c r="AA1224" s="77"/>
      <c r="AB1224" s="77"/>
      <c r="AC1224" s="77"/>
      <c r="AD1224" s="77"/>
      <c r="AE1224" s="77"/>
      <c r="AF1224" s="77"/>
    </row>
    <row r="1225">
      <c r="A1225" s="77"/>
      <c r="B1225" s="77"/>
      <c r="C1225" s="77"/>
      <c r="D1225" s="77"/>
      <c r="E1225" s="77"/>
      <c r="F1225" s="77"/>
      <c r="G1225" s="88"/>
      <c r="H1225" s="88"/>
      <c r="I1225" s="88"/>
      <c r="J1225" s="87"/>
      <c r="K1225" s="88"/>
      <c r="L1225" s="77"/>
      <c r="M1225" s="77"/>
      <c r="N1225" s="77"/>
      <c r="O1225" s="77"/>
      <c r="P1225" s="77"/>
      <c r="Q1225" s="77"/>
      <c r="R1225" s="77"/>
      <c r="S1225" s="77"/>
      <c r="T1225" s="77"/>
      <c r="U1225" s="77"/>
      <c r="V1225" s="77"/>
      <c r="W1225" s="77"/>
      <c r="X1225" s="77"/>
      <c r="Y1225" s="77"/>
      <c r="Z1225" s="77"/>
      <c r="AA1225" s="77"/>
      <c r="AB1225" s="77"/>
      <c r="AC1225" s="77"/>
      <c r="AD1225" s="77"/>
      <c r="AE1225" s="77"/>
      <c r="AF1225" s="77"/>
    </row>
    <row r="1226">
      <c r="A1226" s="77"/>
      <c r="B1226" s="77"/>
      <c r="C1226" s="77"/>
      <c r="D1226" s="77"/>
      <c r="E1226" s="77"/>
      <c r="F1226" s="77"/>
      <c r="G1226" s="88"/>
      <c r="H1226" s="88"/>
      <c r="I1226" s="88"/>
      <c r="J1226" s="87"/>
      <c r="K1226" s="88"/>
      <c r="L1226" s="77"/>
      <c r="M1226" s="77"/>
      <c r="N1226" s="77"/>
      <c r="O1226" s="77"/>
      <c r="P1226" s="77"/>
      <c r="Q1226" s="77"/>
      <c r="R1226" s="77"/>
      <c r="S1226" s="77"/>
      <c r="T1226" s="77"/>
      <c r="U1226" s="77"/>
      <c r="V1226" s="77"/>
      <c r="W1226" s="77"/>
      <c r="X1226" s="77"/>
      <c r="Y1226" s="77"/>
      <c r="Z1226" s="77"/>
      <c r="AA1226" s="77"/>
      <c r="AB1226" s="77"/>
      <c r="AC1226" s="77"/>
      <c r="AD1226" s="77"/>
      <c r="AE1226" s="77"/>
      <c r="AF1226" s="77"/>
    </row>
    <row r="1227">
      <c r="A1227" s="77"/>
      <c r="B1227" s="77"/>
      <c r="C1227" s="77"/>
      <c r="D1227" s="77"/>
      <c r="E1227" s="77"/>
      <c r="F1227" s="77"/>
      <c r="G1227" s="88"/>
      <c r="H1227" s="88"/>
      <c r="I1227" s="88"/>
      <c r="J1227" s="87"/>
      <c r="K1227" s="88"/>
      <c r="L1227" s="77"/>
      <c r="M1227" s="77"/>
      <c r="N1227" s="77"/>
      <c r="O1227" s="77"/>
      <c r="P1227" s="77"/>
      <c r="Q1227" s="77"/>
      <c r="R1227" s="77"/>
      <c r="S1227" s="77"/>
      <c r="T1227" s="77"/>
      <c r="U1227" s="77"/>
      <c r="V1227" s="77"/>
      <c r="W1227" s="77"/>
      <c r="X1227" s="77"/>
      <c r="Y1227" s="77"/>
      <c r="Z1227" s="77"/>
      <c r="AA1227" s="77"/>
      <c r="AB1227" s="77"/>
      <c r="AC1227" s="77"/>
      <c r="AD1227" s="77"/>
      <c r="AE1227" s="77"/>
      <c r="AF1227" s="77"/>
    </row>
    <row r="1228">
      <c r="A1228" s="77"/>
      <c r="B1228" s="77"/>
      <c r="C1228" s="77"/>
      <c r="D1228" s="77"/>
      <c r="E1228" s="77"/>
      <c r="F1228" s="77"/>
      <c r="G1228" s="88"/>
      <c r="H1228" s="88"/>
      <c r="I1228" s="88"/>
      <c r="J1228" s="87"/>
      <c r="K1228" s="88"/>
      <c r="L1228" s="77"/>
      <c r="M1228" s="77"/>
      <c r="N1228" s="77"/>
      <c r="O1228" s="77"/>
      <c r="P1228" s="77"/>
      <c r="Q1228" s="77"/>
      <c r="R1228" s="77"/>
      <c r="S1228" s="77"/>
      <c r="T1228" s="77"/>
      <c r="U1228" s="77"/>
      <c r="V1228" s="77"/>
      <c r="W1228" s="77"/>
      <c r="X1228" s="77"/>
      <c r="Y1228" s="77"/>
      <c r="Z1228" s="77"/>
      <c r="AA1228" s="77"/>
      <c r="AB1228" s="77"/>
      <c r="AC1228" s="77"/>
      <c r="AD1228" s="77"/>
      <c r="AE1228" s="77"/>
      <c r="AF1228" s="77"/>
    </row>
    <row r="1229">
      <c r="A1229" s="77"/>
      <c r="B1229" s="77"/>
      <c r="C1229" s="77"/>
      <c r="D1229" s="77"/>
      <c r="E1229" s="77"/>
      <c r="F1229" s="77"/>
      <c r="G1229" s="88"/>
      <c r="H1229" s="88"/>
      <c r="I1229" s="88"/>
      <c r="J1229" s="87"/>
      <c r="K1229" s="88"/>
      <c r="L1229" s="77"/>
      <c r="M1229" s="77"/>
      <c r="N1229" s="77"/>
      <c r="O1229" s="77"/>
      <c r="P1229" s="77"/>
      <c r="Q1229" s="77"/>
      <c r="R1229" s="77"/>
      <c r="S1229" s="77"/>
      <c r="T1229" s="77"/>
      <c r="U1229" s="77"/>
      <c r="V1229" s="77"/>
      <c r="W1229" s="77"/>
      <c r="X1229" s="77"/>
      <c r="Y1229" s="77"/>
      <c r="Z1229" s="77"/>
      <c r="AA1229" s="77"/>
      <c r="AB1229" s="77"/>
      <c r="AC1229" s="77"/>
      <c r="AD1229" s="77"/>
      <c r="AE1229" s="77"/>
      <c r="AF1229" s="77"/>
    </row>
    <row r="1230">
      <c r="A1230" s="77"/>
      <c r="B1230" s="77"/>
      <c r="C1230" s="77"/>
      <c r="D1230" s="77"/>
      <c r="E1230" s="77"/>
      <c r="F1230" s="77"/>
      <c r="G1230" s="88"/>
      <c r="H1230" s="88"/>
      <c r="I1230" s="88"/>
      <c r="J1230" s="87"/>
      <c r="K1230" s="88"/>
      <c r="L1230" s="77"/>
      <c r="M1230" s="77"/>
      <c r="N1230" s="77"/>
      <c r="O1230" s="77"/>
      <c r="P1230" s="77"/>
      <c r="Q1230" s="77"/>
      <c r="R1230" s="77"/>
      <c r="S1230" s="77"/>
      <c r="T1230" s="77"/>
      <c r="U1230" s="77"/>
      <c r="V1230" s="77"/>
      <c r="W1230" s="77"/>
      <c r="X1230" s="77"/>
      <c r="Y1230" s="77"/>
      <c r="Z1230" s="77"/>
      <c r="AA1230" s="77"/>
      <c r="AB1230" s="77"/>
      <c r="AC1230" s="77"/>
      <c r="AD1230" s="77"/>
      <c r="AE1230" s="77"/>
      <c r="AF1230" s="77"/>
    </row>
    <row r="1231">
      <c r="A1231" s="77"/>
      <c r="B1231" s="77"/>
      <c r="C1231" s="77"/>
      <c r="D1231" s="77"/>
      <c r="E1231" s="77"/>
      <c r="F1231" s="77"/>
      <c r="G1231" s="88"/>
      <c r="H1231" s="88"/>
      <c r="I1231" s="88"/>
      <c r="J1231" s="87"/>
      <c r="K1231" s="88"/>
      <c r="L1231" s="77"/>
      <c r="M1231" s="77"/>
      <c r="N1231" s="77"/>
      <c r="O1231" s="77"/>
      <c r="P1231" s="77"/>
      <c r="Q1231" s="77"/>
      <c r="R1231" s="77"/>
      <c r="S1231" s="77"/>
      <c r="T1231" s="77"/>
      <c r="U1231" s="77"/>
      <c r="V1231" s="77"/>
      <c r="W1231" s="77"/>
      <c r="X1231" s="77"/>
      <c r="Y1231" s="77"/>
      <c r="Z1231" s="77"/>
      <c r="AA1231" s="77"/>
      <c r="AB1231" s="77"/>
      <c r="AC1231" s="77"/>
      <c r="AD1231" s="77"/>
      <c r="AE1231" s="77"/>
      <c r="AF1231" s="77"/>
    </row>
    <row r="1232">
      <c r="A1232" s="77"/>
      <c r="B1232" s="77"/>
      <c r="C1232" s="77"/>
      <c r="D1232" s="77"/>
      <c r="E1232" s="77"/>
      <c r="F1232" s="77"/>
      <c r="G1232" s="88"/>
      <c r="H1232" s="88"/>
      <c r="I1232" s="88"/>
      <c r="J1232" s="87"/>
      <c r="K1232" s="88"/>
      <c r="L1232" s="77"/>
      <c r="M1232" s="77"/>
      <c r="N1232" s="77"/>
      <c r="O1232" s="77"/>
      <c r="P1232" s="77"/>
      <c r="Q1232" s="77"/>
      <c r="R1232" s="77"/>
      <c r="S1232" s="77"/>
      <c r="T1232" s="77"/>
      <c r="U1232" s="77"/>
      <c r="V1232" s="77"/>
      <c r="W1232" s="77"/>
      <c r="X1232" s="77"/>
      <c r="Y1232" s="77"/>
      <c r="Z1232" s="77"/>
      <c r="AA1232" s="77"/>
      <c r="AB1232" s="77"/>
      <c r="AC1232" s="77"/>
      <c r="AD1232" s="77"/>
      <c r="AE1232" s="77"/>
      <c r="AF1232" s="77"/>
    </row>
    <row r="1233">
      <c r="A1233" s="77"/>
      <c r="B1233" s="77"/>
      <c r="C1233" s="77"/>
      <c r="D1233" s="77"/>
      <c r="E1233" s="77"/>
      <c r="F1233" s="77"/>
      <c r="G1233" s="88"/>
      <c r="H1233" s="88"/>
      <c r="I1233" s="88"/>
      <c r="J1233" s="87"/>
      <c r="K1233" s="88"/>
      <c r="L1233" s="77"/>
      <c r="M1233" s="77"/>
      <c r="N1233" s="77"/>
      <c r="O1233" s="77"/>
      <c r="P1233" s="77"/>
      <c r="Q1233" s="77"/>
      <c r="R1233" s="77"/>
      <c r="S1233" s="77"/>
      <c r="T1233" s="77"/>
      <c r="U1233" s="77"/>
      <c r="V1233" s="77"/>
      <c r="W1233" s="77"/>
      <c r="X1233" s="77"/>
      <c r="Y1233" s="77"/>
      <c r="Z1233" s="77"/>
      <c r="AA1233" s="77"/>
      <c r="AB1233" s="77"/>
      <c r="AC1233" s="77"/>
      <c r="AD1233" s="77"/>
      <c r="AE1233" s="77"/>
      <c r="AF1233" s="77"/>
    </row>
    <row r="1234">
      <c r="A1234" s="77"/>
      <c r="B1234" s="77"/>
      <c r="C1234" s="77"/>
      <c r="D1234" s="77"/>
      <c r="E1234" s="77"/>
      <c r="F1234" s="77"/>
      <c r="G1234" s="88"/>
      <c r="H1234" s="88"/>
      <c r="I1234" s="88"/>
      <c r="J1234" s="87"/>
      <c r="K1234" s="88"/>
      <c r="L1234" s="77"/>
      <c r="M1234" s="77"/>
      <c r="N1234" s="77"/>
      <c r="O1234" s="77"/>
      <c r="P1234" s="77"/>
      <c r="Q1234" s="77"/>
      <c r="R1234" s="77"/>
      <c r="S1234" s="77"/>
      <c r="T1234" s="77"/>
      <c r="U1234" s="77"/>
      <c r="V1234" s="77"/>
      <c r="W1234" s="77"/>
      <c r="X1234" s="77"/>
      <c r="Y1234" s="77"/>
      <c r="Z1234" s="77"/>
      <c r="AA1234" s="77"/>
      <c r="AB1234" s="77"/>
      <c r="AC1234" s="77"/>
      <c r="AD1234" s="77"/>
      <c r="AE1234" s="77"/>
      <c r="AF1234" s="77"/>
    </row>
    <row r="1235">
      <c r="A1235" s="77"/>
      <c r="B1235" s="77"/>
      <c r="C1235" s="77"/>
      <c r="D1235" s="77"/>
      <c r="E1235" s="77"/>
      <c r="F1235" s="77"/>
      <c r="G1235" s="88"/>
      <c r="H1235" s="88"/>
      <c r="I1235" s="88"/>
      <c r="J1235" s="90"/>
      <c r="K1235" s="88"/>
      <c r="L1235" s="77"/>
      <c r="M1235" s="77"/>
      <c r="N1235" s="77"/>
      <c r="O1235" s="77"/>
      <c r="P1235" s="77"/>
      <c r="Q1235" s="77"/>
      <c r="R1235" s="77"/>
      <c r="S1235" s="77"/>
      <c r="T1235" s="77"/>
      <c r="U1235" s="77"/>
      <c r="V1235" s="77"/>
      <c r="W1235" s="77"/>
      <c r="X1235" s="77"/>
      <c r="Y1235" s="77"/>
      <c r="Z1235" s="77"/>
      <c r="AA1235" s="77"/>
      <c r="AB1235" s="77"/>
      <c r="AC1235" s="77"/>
      <c r="AD1235" s="77"/>
      <c r="AE1235" s="77"/>
      <c r="AF1235" s="77"/>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4.38"/>
    <col customWidth="1" min="2" max="2" width="13.5"/>
    <col customWidth="1" min="3" max="3" width="11.75"/>
    <col customWidth="1" min="4" max="4" width="13.5"/>
    <col customWidth="1" min="5" max="5" width="36.0"/>
    <col customWidth="1" min="6" max="6" width="14.5"/>
    <col customWidth="1" min="7" max="7" width="29.75"/>
    <col customWidth="1" min="8" max="8" width="27.5"/>
    <col customWidth="1" min="9" max="9" width="31.38"/>
    <col customWidth="1" min="10" max="10" width="60.25"/>
    <col customWidth="1" min="11" max="32" width="7.63"/>
  </cols>
  <sheetData>
    <row r="1" ht="30.75" customHeight="1">
      <c r="A1" s="71" t="s">
        <v>4916</v>
      </c>
      <c r="B1" s="72"/>
      <c r="C1" s="73"/>
      <c r="D1" s="72"/>
      <c r="E1" s="72"/>
      <c r="F1" s="91"/>
      <c r="G1" s="77"/>
      <c r="H1" s="77"/>
      <c r="I1" s="77"/>
      <c r="J1" s="77"/>
      <c r="K1" s="77"/>
      <c r="L1" s="77"/>
      <c r="M1" s="77"/>
      <c r="N1" s="77"/>
      <c r="O1" s="77"/>
      <c r="P1" s="77"/>
      <c r="Q1" s="77"/>
      <c r="R1" s="77"/>
      <c r="S1" s="77"/>
      <c r="T1" s="77"/>
      <c r="U1" s="77"/>
      <c r="V1" s="77"/>
      <c r="W1" s="77"/>
      <c r="X1" s="77"/>
      <c r="Y1" s="77"/>
      <c r="Z1" s="77"/>
      <c r="AA1" s="77"/>
      <c r="AB1" s="77"/>
      <c r="AC1" s="77"/>
      <c r="AD1" s="77"/>
      <c r="AE1" s="77"/>
      <c r="AF1" s="77"/>
    </row>
    <row r="2" ht="31.5" customHeight="1">
      <c r="A2" s="78" t="s">
        <v>3</v>
      </c>
      <c r="B2" s="79" t="s">
        <v>9</v>
      </c>
      <c r="C2" s="81" t="s">
        <v>4</v>
      </c>
      <c r="D2" s="80" t="s">
        <v>5</v>
      </c>
      <c r="E2" s="80" t="s">
        <v>6</v>
      </c>
      <c r="F2" s="79" t="s">
        <v>40</v>
      </c>
      <c r="G2" s="81" t="s">
        <v>41</v>
      </c>
      <c r="H2" s="79" t="s">
        <v>42</v>
      </c>
      <c r="I2" s="79" t="s">
        <v>43</v>
      </c>
      <c r="J2" s="82" t="s">
        <v>46</v>
      </c>
      <c r="K2" s="83"/>
      <c r="L2" s="84"/>
      <c r="M2" s="77"/>
      <c r="N2" s="77"/>
      <c r="O2" s="77"/>
      <c r="P2" s="77"/>
      <c r="Q2" s="77"/>
      <c r="R2" s="77"/>
      <c r="S2" s="77"/>
      <c r="T2" s="77"/>
      <c r="U2" s="77"/>
      <c r="V2" s="77"/>
      <c r="W2" s="77"/>
      <c r="X2" s="77"/>
      <c r="Y2" s="77"/>
      <c r="Z2" s="77"/>
      <c r="AA2" s="77"/>
      <c r="AB2" s="77"/>
      <c r="AC2" s="77"/>
      <c r="AD2" s="77"/>
      <c r="AE2" s="77"/>
      <c r="AF2" s="77"/>
    </row>
    <row r="3">
      <c r="A3" s="85" t="s">
        <v>4917</v>
      </c>
      <c r="B3" s="85" t="s">
        <v>4918</v>
      </c>
      <c r="C3" s="86" t="s">
        <v>4919</v>
      </c>
      <c r="D3" s="85"/>
      <c r="E3" s="85"/>
      <c r="F3" s="85"/>
      <c r="G3" s="77"/>
      <c r="H3" s="77"/>
      <c r="I3" s="77"/>
      <c r="J3" s="77"/>
      <c r="K3" s="77"/>
      <c r="L3" s="77"/>
      <c r="M3" s="77"/>
      <c r="N3" s="77"/>
      <c r="O3" s="77"/>
      <c r="P3" s="77"/>
      <c r="Q3" s="77"/>
      <c r="R3" s="77"/>
      <c r="S3" s="77"/>
      <c r="T3" s="77"/>
      <c r="U3" s="77"/>
      <c r="V3" s="77"/>
      <c r="W3" s="77"/>
      <c r="X3" s="77"/>
      <c r="Y3" s="77"/>
      <c r="Z3" s="77"/>
      <c r="AA3" s="77"/>
      <c r="AB3" s="77"/>
      <c r="AC3" s="77"/>
      <c r="AD3" s="77"/>
      <c r="AE3" s="77"/>
      <c r="AF3" s="77"/>
    </row>
    <row r="4">
      <c r="A4" s="85" t="s">
        <v>4920</v>
      </c>
      <c r="B4" s="85" t="s">
        <v>4921</v>
      </c>
      <c r="C4" s="86" t="s">
        <v>4922</v>
      </c>
      <c r="D4" s="85"/>
      <c r="E4" s="85"/>
      <c r="F4" s="85"/>
      <c r="G4" s="77"/>
      <c r="H4" s="77"/>
      <c r="I4" s="77"/>
      <c r="J4" s="77"/>
      <c r="K4" s="77"/>
      <c r="L4" s="77"/>
      <c r="M4" s="77"/>
      <c r="N4" s="77"/>
      <c r="O4" s="77"/>
      <c r="P4" s="77"/>
      <c r="Q4" s="77"/>
      <c r="R4" s="77"/>
      <c r="S4" s="77"/>
      <c r="T4" s="77"/>
      <c r="U4" s="77"/>
      <c r="V4" s="77"/>
      <c r="W4" s="77"/>
      <c r="X4" s="77"/>
      <c r="Y4" s="77"/>
      <c r="Z4" s="77"/>
      <c r="AA4" s="77"/>
      <c r="AB4" s="77"/>
      <c r="AC4" s="77"/>
      <c r="AD4" s="77"/>
      <c r="AE4" s="77"/>
      <c r="AF4" s="77"/>
    </row>
    <row r="5">
      <c r="A5" s="85" t="s">
        <v>4923</v>
      </c>
      <c r="B5" s="85" t="s">
        <v>4924</v>
      </c>
      <c r="C5" s="86" t="s">
        <v>4922</v>
      </c>
      <c r="D5" s="85"/>
      <c r="E5" s="85"/>
      <c r="F5" s="85"/>
      <c r="G5" s="77"/>
      <c r="H5" s="77"/>
      <c r="I5" s="77"/>
      <c r="J5" s="77"/>
      <c r="K5" s="77"/>
      <c r="L5" s="77"/>
      <c r="M5" s="77"/>
      <c r="N5" s="77"/>
      <c r="O5" s="77"/>
      <c r="P5" s="77"/>
      <c r="Q5" s="77"/>
      <c r="R5" s="77"/>
      <c r="S5" s="77"/>
      <c r="T5" s="77"/>
      <c r="U5" s="77"/>
      <c r="V5" s="77"/>
      <c r="W5" s="77"/>
      <c r="X5" s="77"/>
      <c r="Y5" s="77"/>
      <c r="Z5" s="77"/>
      <c r="AA5" s="77"/>
      <c r="AB5" s="77"/>
      <c r="AC5" s="77"/>
      <c r="AD5" s="77"/>
      <c r="AE5" s="77"/>
      <c r="AF5" s="77"/>
    </row>
    <row r="6">
      <c r="A6" s="85" t="s">
        <v>4925</v>
      </c>
      <c r="B6" s="85" t="s">
        <v>4926</v>
      </c>
      <c r="C6" s="86" t="s">
        <v>4927</v>
      </c>
      <c r="D6" s="85"/>
      <c r="E6" s="85"/>
      <c r="F6" s="85"/>
      <c r="G6" s="77"/>
      <c r="H6" s="77"/>
      <c r="I6" s="77"/>
      <c r="J6" s="77"/>
      <c r="K6" s="77"/>
      <c r="L6" s="77"/>
      <c r="M6" s="77"/>
      <c r="N6" s="77"/>
      <c r="O6" s="77"/>
      <c r="P6" s="77"/>
      <c r="Q6" s="77"/>
      <c r="R6" s="77"/>
      <c r="S6" s="77"/>
      <c r="T6" s="77"/>
      <c r="U6" s="77"/>
      <c r="V6" s="77"/>
      <c r="W6" s="77"/>
      <c r="X6" s="77"/>
      <c r="Y6" s="77"/>
      <c r="Z6" s="77"/>
      <c r="AA6" s="77"/>
      <c r="AB6" s="77"/>
      <c r="AC6" s="77"/>
      <c r="AD6" s="77"/>
      <c r="AE6" s="77"/>
      <c r="AF6" s="77"/>
    </row>
    <row r="7">
      <c r="A7" s="85" t="s">
        <v>4928</v>
      </c>
      <c r="B7" s="85" t="s">
        <v>4929</v>
      </c>
      <c r="C7" s="86" t="s">
        <v>4922</v>
      </c>
      <c r="D7" s="85"/>
      <c r="E7" s="85"/>
      <c r="F7" s="85"/>
      <c r="G7" s="77"/>
      <c r="H7" s="77"/>
      <c r="I7" s="77"/>
      <c r="J7" s="77"/>
      <c r="K7" s="77"/>
      <c r="L7" s="77"/>
      <c r="M7" s="77"/>
      <c r="N7" s="77"/>
      <c r="O7" s="77"/>
      <c r="P7" s="77"/>
      <c r="Q7" s="77"/>
      <c r="R7" s="77"/>
      <c r="S7" s="77"/>
      <c r="T7" s="77"/>
      <c r="U7" s="77"/>
      <c r="V7" s="77"/>
      <c r="W7" s="77"/>
      <c r="X7" s="77"/>
      <c r="Y7" s="77"/>
      <c r="Z7" s="77"/>
      <c r="AA7" s="77"/>
      <c r="AB7" s="77"/>
      <c r="AC7" s="77"/>
      <c r="AD7" s="77"/>
      <c r="AE7" s="77"/>
      <c r="AF7" s="77"/>
    </row>
    <row r="8">
      <c r="A8" s="85" t="s">
        <v>4930</v>
      </c>
      <c r="B8" s="85" t="s">
        <v>4931</v>
      </c>
      <c r="C8" s="86" t="s">
        <v>4932</v>
      </c>
      <c r="D8" s="85"/>
      <c r="E8" s="85"/>
      <c r="F8" s="85"/>
      <c r="G8" s="77"/>
      <c r="H8" s="77"/>
      <c r="I8" s="77"/>
      <c r="J8" s="77"/>
      <c r="K8" s="77"/>
      <c r="L8" s="77"/>
      <c r="M8" s="77"/>
      <c r="N8" s="77"/>
      <c r="O8" s="77"/>
      <c r="P8" s="77"/>
      <c r="Q8" s="77"/>
      <c r="R8" s="77"/>
      <c r="S8" s="77"/>
      <c r="T8" s="77"/>
      <c r="U8" s="77"/>
      <c r="V8" s="77"/>
      <c r="W8" s="77"/>
      <c r="X8" s="77"/>
      <c r="Y8" s="77"/>
      <c r="Z8" s="77"/>
      <c r="AA8" s="77"/>
      <c r="AB8" s="77"/>
      <c r="AC8" s="77"/>
      <c r="AD8" s="77"/>
      <c r="AE8" s="77"/>
      <c r="AF8" s="77"/>
    </row>
    <row r="9">
      <c r="A9" s="86" t="s">
        <v>4933</v>
      </c>
      <c r="B9" s="85" t="s">
        <v>4934</v>
      </c>
      <c r="C9" s="86" t="s">
        <v>4935</v>
      </c>
      <c r="D9" s="85"/>
      <c r="E9" s="85"/>
      <c r="F9" s="85"/>
      <c r="G9" s="77"/>
      <c r="H9" s="77"/>
      <c r="I9" s="77"/>
      <c r="J9" s="77"/>
      <c r="K9" s="77"/>
      <c r="L9" s="77"/>
      <c r="M9" s="77"/>
      <c r="N9" s="77"/>
      <c r="O9" s="77"/>
      <c r="P9" s="77"/>
      <c r="Q9" s="77"/>
      <c r="R9" s="77"/>
      <c r="S9" s="77"/>
      <c r="T9" s="77"/>
      <c r="U9" s="77"/>
      <c r="V9" s="77"/>
      <c r="W9" s="77"/>
      <c r="X9" s="77"/>
      <c r="Y9" s="77"/>
      <c r="Z9" s="77"/>
      <c r="AA9" s="77"/>
      <c r="AB9" s="77"/>
      <c r="AC9" s="77"/>
      <c r="AD9" s="77"/>
      <c r="AE9" s="77"/>
      <c r="AF9" s="77"/>
    </row>
    <row r="10">
      <c r="A10" s="85" t="s">
        <v>81</v>
      </c>
      <c r="B10" s="85" t="s">
        <v>86</v>
      </c>
      <c r="C10" s="86" t="s">
        <v>373</v>
      </c>
      <c r="D10" s="92" t="s">
        <v>83</v>
      </c>
      <c r="E10" s="85"/>
      <c r="F10" s="85"/>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row>
    <row r="11">
      <c r="A11" s="85" t="s">
        <v>4936</v>
      </c>
      <c r="B11" s="85" t="s">
        <v>4937</v>
      </c>
      <c r="C11" s="86" t="s">
        <v>4938</v>
      </c>
      <c r="D11" s="85"/>
      <c r="E11" s="85"/>
      <c r="F11" s="85"/>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row>
    <row r="12">
      <c r="A12" s="85" t="s">
        <v>144</v>
      </c>
      <c r="B12" s="85" t="s">
        <v>148</v>
      </c>
      <c r="C12" s="86" t="s">
        <v>4939</v>
      </c>
      <c r="D12" s="85"/>
      <c r="E12" s="85"/>
      <c r="F12" s="85"/>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row>
    <row r="13">
      <c r="A13" s="85" t="s">
        <v>4940</v>
      </c>
      <c r="B13" s="85" t="s">
        <v>4941</v>
      </c>
      <c r="C13" s="86" t="s">
        <v>3890</v>
      </c>
      <c r="D13" s="85"/>
      <c r="E13" s="85"/>
      <c r="F13" s="85"/>
      <c r="G13" s="77"/>
      <c r="H13" s="77"/>
      <c r="I13" s="77"/>
      <c r="J13" s="77"/>
      <c r="K13" s="77"/>
      <c r="L13" s="77"/>
      <c r="M13" s="77"/>
      <c r="N13" s="77"/>
      <c r="O13" s="77"/>
      <c r="P13" s="77"/>
      <c r="Q13" s="77"/>
      <c r="R13" s="77"/>
      <c r="S13" s="77"/>
      <c r="T13" s="77"/>
      <c r="U13" s="77"/>
      <c r="V13" s="77"/>
      <c r="W13" s="77"/>
      <c r="X13" s="77"/>
      <c r="Y13" s="77"/>
      <c r="Z13" s="77"/>
      <c r="AA13" s="77"/>
      <c r="AB13" s="77"/>
      <c r="AC13" s="77"/>
      <c r="AD13" s="77"/>
      <c r="AE13" s="77"/>
      <c r="AF13" s="77"/>
    </row>
    <row r="14">
      <c r="A14" s="85" t="s">
        <v>4942</v>
      </c>
      <c r="B14" s="85" t="s">
        <v>4943</v>
      </c>
      <c r="C14" s="86" t="s">
        <v>4944</v>
      </c>
      <c r="D14" s="85"/>
      <c r="E14" s="85"/>
      <c r="F14" s="85"/>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row>
    <row r="15">
      <c r="A15" s="85" t="s">
        <v>4945</v>
      </c>
      <c r="B15" s="85" t="s">
        <v>4946</v>
      </c>
      <c r="C15" s="86" t="s">
        <v>4922</v>
      </c>
      <c r="D15" s="85"/>
      <c r="E15" s="85"/>
      <c r="F15" s="85"/>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row>
    <row r="16">
      <c r="A16" s="85" t="s">
        <v>237</v>
      </c>
      <c r="B16" s="85" t="s">
        <v>242</v>
      </c>
      <c r="C16" s="86" t="s">
        <v>4922</v>
      </c>
      <c r="D16" s="85"/>
      <c r="E16" s="85"/>
      <c r="F16" s="85"/>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row>
    <row r="17">
      <c r="A17" s="85" t="s">
        <v>4947</v>
      </c>
      <c r="B17" s="85" t="s">
        <v>4948</v>
      </c>
      <c r="C17" s="86" t="s">
        <v>373</v>
      </c>
      <c r="D17" s="85"/>
      <c r="E17" s="85"/>
      <c r="F17" s="85"/>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row>
    <row r="18">
      <c r="A18" s="85" t="s">
        <v>4949</v>
      </c>
      <c r="B18" s="85" t="s">
        <v>4950</v>
      </c>
      <c r="C18" s="86" t="s">
        <v>4922</v>
      </c>
      <c r="D18" s="85"/>
      <c r="E18" s="85"/>
      <c r="F18" s="85"/>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row>
    <row r="19">
      <c r="A19" s="85" t="s">
        <v>4951</v>
      </c>
      <c r="B19" s="85" t="s">
        <v>4952</v>
      </c>
      <c r="C19" s="86" t="s">
        <v>4953</v>
      </c>
      <c r="D19" s="85"/>
      <c r="E19" s="85"/>
      <c r="F19" s="85"/>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row>
    <row r="20">
      <c r="A20" s="85" t="s">
        <v>4954</v>
      </c>
      <c r="B20" s="85" t="s">
        <v>4955</v>
      </c>
      <c r="C20" s="86" t="s">
        <v>557</v>
      </c>
      <c r="D20" s="85"/>
      <c r="E20" s="85"/>
      <c r="F20" s="85"/>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row>
    <row r="21">
      <c r="A21" s="85" t="s">
        <v>4956</v>
      </c>
      <c r="B21" s="85" t="s">
        <v>4957</v>
      </c>
      <c r="C21" s="86" t="s">
        <v>4938</v>
      </c>
      <c r="D21" s="85"/>
      <c r="E21" s="85"/>
      <c r="F21" s="85"/>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row>
    <row r="22">
      <c r="A22" s="85" t="s">
        <v>4958</v>
      </c>
      <c r="B22" s="85" t="s">
        <v>4959</v>
      </c>
      <c r="C22" s="86" t="s">
        <v>4922</v>
      </c>
      <c r="D22" s="85"/>
      <c r="E22" s="85"/>
      <c r="F22" s="85"/>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row>
    <row r="23">
      <c r="A23" s="85" t="s">
        <v>4960</v>
      </c>
      <c r="B23" s="85" t="s">
        <v>4961</v>
      </c>
      <c r="C23" s="86" t="s">
        <v>4922</v>
      </c>
      <c r="D23" s="85"/>
      <c r="E23" s="85"/>
      <c r="F23" s="85"/>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row>
    <row r="24">
      <c r="A24" s="85" t="s">
        <v>4962</v>
      </c>
      <c r="B24" s="85" t="s">
        <v>4963</v>
      </c>
      <c r="C24" s="86" t="s">
        <v>4944</v>
      </c>
      <c r="D24" s="85"/>
      <c r="E24" s="85"/>
      <c r="F24" s="85"/>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row>
    <row r="25">
      <c r="A25" s="86" t="s">
        <v>4964</v>
      </c>
      <c r="B25" s="85" t="s">
        <v>4965</v>
      </c>
      <c r="C25" s="86" t="s">
        <v>4966</v>
      </c>
      <c r="D25" s="85"/>
      <c r="E25" s="85"/>
      <c r="F25" s="85"/>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row>
    <row r="26">
      <c r="A26" s="86" t="s">
        <v>4967</v>
      </c>
      <c r="B26" s="85" t="s">
        <v>4968</v>
      </c>
      <c r="C26" s="86" t="s">
        <v>4966</v>
      </c>
      <c r="D26" s="85"/>
      <c r="E26" s="85"/>
      <c r="F26" s="85"/>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row>
    <row r="27">
      <c r="A27" s="85" t="s">
        <v>316</v>
      </c>
      <c r="B27" s="85" t="s">
        <v>319</v>
      </c>
      <c r="C27" s="86" t="s">
        <v>4969</v>
      </c>
      <c r="D27" s="85"/>
      <c r="E27" s="85"/>
      <c r="F27" s="85"/>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row>
    <row r="28">
      <c r="A28" s="85" t="s">
        <v>320</v>
      </c>
      <c r="B28" s="85" t="s">
        <v>323</v>
      </c>
      <c r="C28" s="86" t="s">
        <v>4966</v>
      </c>
      <c r="D28" s="85"/>
      <c r="E28" s="85"/>
      <c r="F28" s="85"/>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row>
    <row r="29">
      <c r="A29" s="85" t="s">
        <v>332</v>
      </c>
      <c r="B29" s="85" t="s">
        <v>335</v>
      </c>
      <c r="C29" s="86" t="s">
        <v>4970</v>
      </c>
      <c r="D29" s="85"/>
      <c r="E29" s="85"/>
      <c r="F29" s="85"/>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row>
    <row r="30">
      <c r="A30" s="85" t="s">
        <v>4971</v>
      </c>
      <c r="B30" s="85" t="s">
        <v>4972</v>
      </c>
      <c r="C30" s="86" t="s">
        <v>4944</v>
      </c>
      <c r="D30" s="85"/>
      <c r="E30" s="85"/>
      <c r="F30" s="85"/>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row>
    <row r="31">
      <c r="A31" s="85" t="s">
        <v>4973</v>
      </c>
      <c r="B31" s="85" t="s">
        <v>4974</v>
      </c>
      <c r="C31" s="86" t="s">
        <v>4944</v>
      </c>
      <c r="D31" s="85"/>
      <c r="E31" s="85"/>
      <c r="F31" s="85"/>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row>
    <row r="32">
      <c r="A32" s="85" t="s">
        <v>337</v>
      </c>
      <c r="B32" s="85" t="s">
        <v>341</v>
      </c>
      <c r="C32" s="86" t="s">
        <v>4969</v>
      </c>
      <c r="D32" s="85"/>
      <c r="E32" s="85"/>
      <c r="F32" s="85"/>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row>
    <row r="33">
      <c r="A33" s="85" t="s">
        <v>4975</v>
      </c>
      <c r="B33" s="85" t="s">
        <v>4976</v>
      </c>
      <c r="C33" s="86" t="s">
        <v>4944</v>
      </c>
      <c r="D33" s="85"/>
      <c r="E33" s="85"/>
      <c r="F33" s="85"/>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row>
    <row r="34">
      <c r="A34" s="85" t="s">
        <v>4977</v>
      </c>
      <c r="B34" s="85" t="s">
        <v>4978</v>
      </c>
      <c r="C34" s="86" t="s">
        <v>4944</v>
      </c>
      <c r="D34" s="85"/>
      <c r="E34" s="85"/>
      <c r="F34" s="85"/>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row>
    <row r="35">
      <c r="A35" s="85" t="s">
        <v>362</v>
      </c>
      <c r="B35" s="85" t="s">
        <v>366</v>
      </c>
      <c r="C35" s="86" t="s">
        <v>4922</v>
      </c>
      <c r="D35" s="85"/>
      <c r="E35" s="85"/>
      <c r="F35" s="85"/>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row>
    <row r="36">
      <c r="A36" s="85" t="s">
        <v>4979</v>
      </c>
      <c r="B36" s="85" t="s">
        <v>4980</v>
      </c>
      <c r="C36" s="86" t="s">
        <v>2815</v>
      </c>
      <c r="D36" s="85"/>
      <c r="E36" s="85"/>
      <c r="F36" s="85"/>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row>
    <row r="37">
      <c r="A37" s="85" t="s">
        <v>4981</v>
      </c>
      <c r="B37" s="85" t="s">
        <v>4982</v>
      </c>
      <c r="C37" s="86" t="s">
        <v>3890</v>
      </c>
      <c r="D37" s="85"/>
      <c r="E37" s="85"/>
      <c r="F37" s="85"/>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row>
    <row r="38">
      <c r="A38" s="85" t="s">
        <v>4983</v>
      </c>
      <c r="B38" s="85" t="s">
        <v>4984</v>
      </c>
      <c r="C38" s="86" t="s">
        <v>4938</v>
      </c>
      <c r="D38" s="85"/>
      <c r="E38" s="85"/>
      <c r="F38" s="85"/>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row>
    <row r="39">
      <c r="A39" s="85" t="s">
        <v>4985</v>
      </c>
      <c r="B39" s="85" t="s">
        <v>4986</v>
      </c>
      <c r="C39" s="86" t="s">
        <v>4922</v>
      </c>
      <c r="D39" s="85"/>
      <c r="E39" s="85"/>
      <c r="F39" s="85"/>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row>
    <row r="40">
      <c r="A40" s="85" t="s">
        <v>414</v>
      </c>
      <c r="B40" s="85" t="s">
        <v>417</v>
      </c>
      <c r="C40" s="86" t="s">
        <v>4922</v>
      </c>
      <c r="D40" s="85"/>
      <c r="E40" s="85"/>
      <c r="F40" s="85"/>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row>
    <row r="41">
      <c r="A41" s="85" t="s">
        <v>4987</v>
      </c>
      <c r="B41" s="85" t="s">
        <v>4988</v>
      </c>
      <c r="C41" s="86" t="s">
        <v>4989</v>
      </c>
      <c r="D41" s="85"/>
      <c r="E41" s="85"/>
      <c r="F41" s="85"/>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row>
    <row r="42">
      <c r="A42" s="85" t="s">
        <v>418</v>
      </c>
      <c r="B42" s="85" t="s">
        <v>421</v>
      </c>
      <c r="C42" s="86" t="s">
        <v>4927</v>
      </c>
      <c r="D42" s="85"/>
      <c r="E42" s="85"/>
      <c r="F42" s="85"/>
      <c r="G42" s="77"/>
      <c r="H42" s="77"/>
      <c r="I42" s="77"/>
      <c r="J42" s="77"/>
      <c r="K42" s="77"/>
      <c r="L42" s="77"/>
      <c r="M42" s="77"/>
      <c r="N42" s="77"/>
      <c r="O42" s="77"/>
      <c r="P42" s="77"/>
      <c r="Q42" s="77"/>
      <c r="R42" s="77"/>
      <c r="S42" s="77"/>
      <c r="T42" s="77"/>
      <c r="U42" s="77"/>
      <c r="V42" s="77"/>
      <c r="W42" s="77"/>
      <c r="X42" s="77"/>
      <c r="Y42" s="77"/>
      <c r="Z42" s="77"/>
      <c r="AA42" s="77"/>
      <c r="AB42" s="77"/>
      <c r="AC42" s="77"/>
      <c r="AD42" s="77"/>
      <c r="AE42" s="77"/>
      <c r="AF42" s="77"/>
    </row>
    <row r="43">
      <c r="A43" s="85" t="s">
        <v>4990</v>
      </c>
      <c r="B43" s="85" t="s">
        <v>4991</v>
      </c>
      <c r="C43" s="86" t="s">
        <v>4927</v>
      </c>
      <c r="D43" s="85"/>
      <c r="E43" s="85"/>
      <c r="F43" s="85"/>
      <c r="G43" s="77"/>
      <c r="H43" s="77"/>
      <c r="I43" s="77"/>
      <c r="J43" s="77"/>
      <c r="K43" s="77"/>
      <c r="L43" s="77"/>
      <c r="M43" s="77"/>
      <c r="N43" s="77"/>
      <c r="O43" s="77"/>
      <c r="P43" s="77"/>
      <c r="Q43" s="77"/>
      <c r="R43" s="77"/>
      <c r="S43" s="77"/>
      <c r="T43" s="77"/>
      <c r="U43" s="77"/>
      <c r="V43" s="77"/>
      <c r="W43" s="77"/>
      <c r="X43" s="77"/>
      <c r="Y43" s="77"/>
      <c r="Z43" s="77"/>
      <c r="AA43" s="77"/>
      <c r="AB43" s="77"/>
      <c r="AC43" s="77"/>
      <c r="AD43" s="77"/>
      <c r="AE43" s="77"/>
      <c r="AF43" s="77"/>
    </row>
    <row r="44">
      <c r="A44" s="85" t="s">
        <v>422</v>
      </c>
      <c r="B44" s="85" t="s">
        <v>426</v>
      </c>
      <c r="C44" s="86" t="s">
        <v>4927</v>
      </c>
      <c r="D44" s="85"/>
      <c r="E44" s="85"/>
      <c r="F44" s="85"/>
      <c r="G44" s="77"/>
      <c r="H44" s="77"/>
      <c r="I44" s="77"/>
      <c r="J44" s="77"/>
      <c r="K44" s="77"/>
      <c r="L44" s="77"/>
      <c r="M44" s="77"/>
      <c r="N44" s="77"/>
      <c r="O44" s="77"/>
      <c r="P44" s="77"/>
      <c r="Q44" s="77"/>
      <c r="R44" s="77"/>
      <c r="S44" s="77"/>
      <c r="T44" s="77"/>
      <c r="U44" s="77"/>
      <c r="V44" s="77"/>
      <c r="W44" s="77"/>
      <c r="X44" s="77"/>
      <c r="Y44" s="77"/>
      <c r="Z44" s="77"/>
      <c r="AA44" s="77"/>
      <c r="AB44" s="77"/>
      <c r="AC44" s="77"/>
      <c r="AD44" s="77"/>
      <c r="AE44" s="77"/>
      <c r="AF44" s="77"/>
    </row>
    <row r="45">
      <c r="A45" s="85" t="s">
        <v>4992</v>
      </c>
      <c r="B45" s="85" t="s">
        <v>4993</v>
      </c>
      <c r="C45" s="86" t="s">
        <v>4922</v>
      </c>
      <c r="D45" s="85"/>
      <c r="E45" s="85"/>
      <c r="F45" s="85"/>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row>
    <row r="46">
      <c r="A46" s="85" t="s">
        <v>436</v>
      </c>
      <c r="B46" s="85" t="s">
        <v>439</v>
      </c>
      <c r="C46" s="86" t="s">
        <v>4994</v>
      </c>
      <c r="D46" s="85"/>
      <c r="E46" s="85"/>
      <c r="F46" s="85"/>
      <c r="G46" s="77"/>
      <c r="H46" s="77"/>
      <c r="I46" s="77"/>
      <c r="J46" s="77"/>
      <c r="K46" s="77"/>
      <c r="L46" s="77"/>
      <c r="M46" s="77"/>
      <c r="N46" s="77"/>
      <c r="O46" s="77"/>
      <c r="P46" s="77"/>
      <c r="Q46" s="77"/>
      <c r="R46" s="77"/>
      <c r="S46" s="77"/>
      <c r="T46" s="77"/>
      <c r="U46" s="77"/>
      <c r="V46" s="77"/>
      <c r="W46" s="77"/>
      <c r="X46" s="77"/>
      <c r="Y46" s="77"/>
      <c r="Z46" s="77"/>
      <c r="AA46" s="77"/>
      <c r="AB46" s="77"/>
      <c r="AC46" s="77"/>
      <c r="AD46" s="77"/>
      <c r="AE46" s="77"/>
      <c r="AF46" s="77"/>
    </row>
    <row r="47">
      <c r="A47" s="85" t="s">
        <v>4995</v>
      </c>
      <c r="B47" s="85" t="s">
        <v>4996</v>
      </c>
      <c r="C47" s="86" t="s">
        <v>2815</v>
      </c>
      <c r="D47" s="85"/>
      <c r="E47" s="85"/>
      <c r="F47" s="85"/>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row>
    <row r="48">
      <c r="A48" s="85" t="s">
        <v>456</v>
      </c>
      <c r="B48" s="85" t="s">
        <v>459</v>
      </c>
      <c r="C48" s="86" t="s">
        <v>4944</v>
      </c>
      <c r="D48" s="85"/>
      <c r="E48" s="85"/>
      <c r="F48" s="85"/>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row>
    <row r="49">
      <c r="A49" s="85" t="s">
        <v>4997</v>
      </c>
      <c r="B49" s="89" t="s">
        <v>4998</v>
      </c>
      <c r="C49" s="86" t="s">
        <v>4922</v>
      </c>
      <c r="D49" s="85"/>
      <c r="E49" s="85"/>
      <c r="F49" s="85"/>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row>
    <row r="50">
      <c r="A50" s="85" t="s">
        <v>460</v>
      </c>
      <c r="B50" s="85" t="s">
        <v>464</v>
      </c>
      <c r="C50" s="86" t="s">
        <v>4932</v>
      </c>
      <c r="D50" s="85"/>
      <c r="E50" s="85"/>
      <c r="F50" s="85"/>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row>
    <row r="51">
      <c r="A51" s="85" t="s">
        <v>4999</v>
      </c>
      <c r="B51" s="85" t="s">
        <v>5000</v>
      </c>
      <c r="C51" s="86" t="s">
        <v>4927</v>
      </c>
      <c r="D51" s="85"/>
      <c r="E51" s="85"/>
      <c r="F51" s="85"/>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row>
    <row r="52">
      <c r="A52" s="85" t="s">
        <v>5001</v>
      </c>
      <c r="B52" s="85" t="s">
        <v>5002</v>
      </c>
      <c r="C52" s="86" t="s">
        <v>4922</v>
      </c>
      <c r="D52" s="85"/>
      <c r="E52" s="85"/>
      <c r="F52" s="85"/>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row>
    <row r="53">
      <c r="A53" s="85" t="s">
        <v>556</v>
      </c>
      <c r="B53" s="85" t="s">
        <v>560</v>
      </c>
      <c r="C53" s="86" t="s">
        <v>557</v>
      </c>
      <c r="D53" s="85"/>
      <c r="E53" s="85"/>
      <c r="F53" s="85"/>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row>
    <row r="54">
      <c r="A54" s="85" t="s">
        <v>5003</v>
      </c>
      <c r="B54" s="85" t="s">
        <v>5004</v>
      </c>
      <c r="C54" s="86" t="s">
        <v>5005</v>
      </c>
      <c r="D54" s="85"/>
      <c r="E54" s="85"/>
      <c r="F54" s="85"/>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row>
    <row r="55">
      <c r="A55" s="85" t="s">
        <v>577</v>
      </c>
      <c r="B55" s="85" t="s">
        <v>581</v>
      </c>
      <c r="C55" s="86" t="s">
        <v>5006</v>
      </c>
      <c r="D55" s="85"/>
      <c r="E55" s="85"/>
      <c r="F55" s="85"/>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row>
    <row r="56">
      <c r="A56" s="85" t="s">
        <v>5007</v>
      </c>
      <c r="B56" s="85" t="s">
        <v>5008</v>
      </c>
      <c r="C56" s="86" t="s">
        <v>2815</v>
      </c>
      <c r="D56" s="85"/>
      <c r="E56" s="85"/>
      <c r="F56" s="85"/>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row>
    <row r="57">
      <c r="A57" s="85" t="s">
        <v>5009</v>
      </c>
      <c r="B57" s="85" t="s">
        <v>5010</v>
      </c>
      <c r="C57" s="86" t="s">
        <v>4944</v>
      </c>
      <c r="D57" s="85"/>
      <c r="E57" s="85"/>
      <c r="F57" s="85"/>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row>
    <row r="58">
      <c r="A58" s="85" t="s">
        <v>5011</v>
      </c>
      <c r="B58" s="85" t="s">
        <v>5012</v>
      </c>
      <c r="C58" s="86" t="s">
        <v>4944</v>
      </c>
      <c r="D58" s="85"/>
      <c r="E58" s="85"/>
      <c r="F58" s="85"/>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row>
    <row r="59">
      <c r="A59" s="85" t="s">
        <v>5013</v>
      </c>
      <c r="B59" s="85" t="s">
        <v>5014</v>
      </c>
      <c r="C59" s="86" t="s">
        <v>4922</v>
      </c>
      <c r="D59" s="85"/>
      <c r="E59" s="85"/>
      <c r="F59" s="85"/>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row>
    <row r="60">
      <c r="A60" s="85" t="s">
        <v>754</v>
      </c>
      <c r="B60" s="85" t="s">
        <v>757</v>
      </c>
      <c r="C60" s="86" t="s">
        <v>4944</v>
      </c>
      <c r="D60" s="85"/>
      <c r="E60" s="85"/>
      <c r="F60" s="85"/>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row>
    <row r="61">
      <c r="A61" s="85" t="s">
        <v>5015</v>
      </c>
      <c r="B61" s="85" t="s">
        <v>5016</v>
      </c>
      <c r="C61" s="86" t="s">
        <v>373</v>
      </c>
      <c r="D61" s="85"/>
      <c r="E61" s="85"/>
      <c r="F61" s="85"/>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row>
    <row r="62">
      <c r="A62" s="85" t="s">
        <v>5017</v>
      </c>
      <c r="B62" s="85" t="s">
        <v>5018</v>
      </c>
      <c r="C62" s="86" t="s">
        <v>373</v>
      </c>
      <c r="D62" s="85"/>
      <c r="E62" s="85"/>
      <c r="F62" s="85"/>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row>
    <row r="63">
      <c r="A63" s="85" t="s">
        <v>5019</v>
      </c>
      <c r="B63" s="85" t="s">
        <v>5020</v>
      </c>
      <c r="C63" s="86" t="s">
        <v>4922</v>
      </c>
      <c r="D63" s="85"/>
      <c r="E63" s="85"/>
      <c r="F63" s="85"/>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row>
    <row r="64">
      <c r="A64" s="86" t="s">
        <v>5021</v>
      </c>
      <c r="B64" s="85" t="s">
        <v>5022</v>
      </c>
      <c r="C64" s="86" t="s">
        <v>4922</v>
      </c>
      <c r="D64" s="85"/>
      <c r="E64" s="85"/>
      <c r="F64" s="85"/>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row>
    <row r="65">
      <c r="A65" s="85" t="s">
        <v>5023</v>
      </c>
      <c r="B65" s="85" t="s">
        <v>5024</v>
      </c>
      <c r="C65" s="86" t="s">
        <v>5025</v>
      </c>
      <c r="D65" s="85"/>
      <c r="E65" s="85"/>
      <c r="F65" s="85"/>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row>
    <row r="66">
      <c r="A66" s="85" t="s">
        <v>5026</v>
      </c>
      <c r="B66" s="85" t="s">
        <v>5027</v>
      </c>
      <c r="C66" s="86" t="s">
        <v>3890</v>
      </c>
      <c r="D66" s="85"/>
      <c r="E66" s="85"/>
      <c r="F66" s="85"/>
      <c r="G66" s="77"/>
      <c r="H66" s="77"/>
      <c r="I66" s="77"/>
      <c r="J66" s="77"/>
      <c r="K66" s="77"/>
      <c r="L66" s="77"/>
      <c r="M66" s="77"/>
      <c r="N66" s="77"/>
      <c r="O66" s="77"/>
      <c r="P66" s="77"/>
      <c r="Q66" s="77"/>
      <c r="R66" s="77"/>
      <c r="S66" s="77"/>
      <c r="T66" s="77"/>
      <c r="U66" s="77"/>
      <c r="V66" s="77"/>
      <c r="W66" s="77"/>
      <c r="X66" s="77"/>
      <c r="Y66" s="77"/>
      <c r="Z66" s="77"/>
      <c r="AA66" s="77"/>
      <c r="AB66" s="77"/>
      <c r="AC66" s="77"/>
      <c r="AD66" s="77"/>
      <c r="AE66" s="77"/>
      <c r="AF66" s="77"/>
    </row>
    <row r="67">
      <c r="A67" s="85" t="s">
        <v>5028</v>
      </c>
      <c r="B67" s="85" t="s">
        <v>5029</v>
      </c>
      <c r="C67" s="86" t="s">
        <v>4944</v>
      </c>
      <c r="D67" s="85"/>
      <c r="E67" s="85"/>
      <c r="F67" s="85"/>
      <c r="G67" s="77"/>
      <c r="H67" s="77"/>
      <c r="I67" s="77"/>
      <c r="J67" s="77"/>
      <c r="K67" s="77"/>
      <c r="L67" s="77"/>
      <c r="M67" s="77"/>
      <c r="N67" s="77"/>
      <c r="O67" s="77"/>
      <c r="P67" s="77"/>
      <c r="Q67" s="77"/>
      <c r="R67" s="77"/>
      <c r="S67" s="77"/>
      <c r="T67" s="77"/>
      <c r="U67" s="77"/>
      <c r="V67" s="77"/>
      <c r="W67" s="77"/>
      <c r="X67" s="77"/>
      <c r="Y67" s="77"/>
      <c r="Z67" s="77"/>
      <c r="AA67" s="77"/>
      <c r="AB67" s="77"/>
      <c r="AC67" s="77"/>
      <c r="AD67" s="77"/>
      <c r="AE67" s="77"/>
      <c r="AF67" s="77"/>
    </row>
    <row r="68">
      <c r="A68" s="85" t="s">
        <v>5030</v>
      </c>
      <c r="B68" s="85" t="s">
        <v>5031</v>
      </c>
      <c r="C68" s="86" t="s">
        <v>4935</v>
      </c>
      <c r="D68" s="85"/>
      <c r="E68" s="85"/>
      <c r="F68" s="85"/>
      <c r="G68" s="77"/>
      <c r="H68" s="77"/>
      <c r="I68" s="77"/>
      <c r="J68" s="77"/>
      <c r="K68" s="77"/>
      <c r="L68" s="77"/>
      <c r="M68" s="77"/>
      <c r="N68" s="77"/>
      <c r="O68" s="77"/>
      <c r="P68" s="77"/>
      <c r="Q68" s="77"/>
      <c r="R68" s="77"/>
      <c r="S68" s="77"/>
      <c r="T68" s="77"/>
      <c r="U68" s="77"/>
      <c r="V68" s="77"/>
      <c r="W68" s="77"/>
      <c r="X68" s="77"/>
      <c r="Y68" s="77"/>
      <c r="Z68" s="77"/>
      <c r="AA68" s="77"/>
      <c r="AB68" s="77"/>
      <c r="AC68" s="77"/>
      <c r="AD68" s="77"/>
      <c r="AE68" s="77"/>
      <c r="AF68" s="77"/>
    </row>
    <row r="69">
      <c r="A69" s="85" t="s">
        <v>5032</v>
      </c>
      <c r="B69" s="85" t="s">
        <v>5033</v>
      </c>
      <c r="C69" s="86" t="s">
        <v>4922</v>
      </c>
      <c r="D69" s="85"/>
      <c r="E69" s="85"/>
      <c r="F69" s="85"/>
      <c r="G69" s="77"/>
      <c r="H69" s="77"/>
      <c r="I69" s="77"/>
      <c r="J69" s="77"/>
      <c r="K69" s="77"/>
      <c r="L69" s="77"/>
      <c r="M69" s="77"/>
      <c r="N69" s="77"/>
      <c r="O69" s="77"/>
      <c r="P69" s="77"/>
      <c r="Q69" s="77"/>
      <c r="R69" s="77"/>
      <c r="S69" s="77"/>
      <c r="T69" s="77"/>
      <c r="U69" s="77"/>
      <c r="V69" s="77"/>
      <c r="W69" s="77"/>
      <c r="X69" s="77"/>
      <c r="Y69" s="77"/>
      <c r="Z69" s="77"/>
      <c r="AA69" s="77"/>
      <c r="AB69" s="77"/>
      <c r="AC69" s="77"/>
      <c r="AD69" s="77"/>
      <c r="AE69" s="77"/>
      <c r="AF69" s="77"/>
    </row>
    <row r="70">
      <c r="A70" s="85" t="s">
        <v>5034</v>
      </c>
      <c r="B70" s="85" t="s">
        <v>5035</v>
      </c>
      <c r="C70" s="86" t="s">
        <v>5036</v>
      </c>
      <c r="D70" s="85"/>
      <c r="E70" s="85"/>
      <c r="F70" s="85"/>
      <c r="G70" s="77"/>
      <c r="H70" s="77"/>
      <c r="I70" s="77"/>
      <c r="J70" s="77"/>
      <c r="K70" s="77"/>
      <c r="L70" s="77"/>
      <c r="M70" s="77"/>
      <c r="N70" s="77"/>
      <c r="O70" s="77"/>
      <c r="P70" s="77"/>
      <c r="Q70" s="77"/>
      <c r="R70" s="77"/>
      <c r="S70" s="77"/>
      <c r="T70" s="77"/>
      <c r="U70" s="77"/>
      <c r="V70" s="77"/>
      <c r="W70" s="77"/>
      <c r="X70" s="77"/>
      <c r="Y70" s="77"/>
      <c r="Z70" s="77"/>
      <c r="AA70" s="77"/>
      <c r="AB70" s="77"/>
      <c r="AC70" s="77"/>
      <c r="AD70" s="77"/>
      <c r="AE70" s="77"/>
      <c r="AF70" s="77"/>
    </row>
    <row r="71">
      <c r="A71" s="85" t="s">
        <v>947</v>
      </c>
      <c r="B71" s="85">
        <v>1080.0</v>
      </c>
      <c r="C71" s="86" t="s">
        <v>557</v>
      </c>
      <c r="D71" s="85"/>
      <c r="E71" s="85"/>
      <c r="F71" s="85"/>
      <c r="G71" s="77"/>
      <c r="H71" s="77"/>
      <c r="I71" s="77"/>
      <c r="J71" s="77"/>
      <c r="K71" s="77"/>
      <c r="L71" s="77"/>
      <c r="M71" s="77"/>
      <c r="N71" s="77"/>
      <c r="O71" s="77"/>
      <c r="P71" s="77"/>
      <c r="Q71" s="77"/>
      <c r="R71" s="77"/>
      <c r="S71" s="77"/>
      <c r="T71" s="77"/>
      <c r="U71" s="77"/>
      <c r="V71" s="77"/>
      <c r="W71" s="77"/>
      <c r="X71" s="77"/>
      <c r="Y71" s="77"/>
      <c r="Z71" s="77"/>
      <c r="AA71" s="77"/>
      <c r="AB71" s="77"/>
      <c r="AC71" s="77"/>
      <c r="AD71" s="77"/>
      <c r="AE71" s="77"/>
      <c r="AF71" s="77"/>
    </row>
    <row r="72">
      <c r="A72" s="85" t="s">
        <v>949</v>
      </c>
      <c r="B72" s="85" t="s">
        <v>952</v>
      </c>
      <c r="C72" s="86" t="s">
        <v>4944</v>
      </c>
      <c r="D72" s="85"/>
      <c r="E72" s="85"/>
      <c r="F72" s="85"/>
      <c r="G72" s="77"/>
      <c r="H72" s="77"/>
      <c r="I72" s="77"/>
      <c r="J72" s="77"/>
      <c r="K72" s="77"/>
      <c r="L72" s="77"/>
      <c r="M72" s="77"/>
      <c r="N72" s="77"/>
      <c r="O72" s="77"/>
      <c r="P72" s="77"/>
      <c r="Q72" s="77"/>
      <c r="R72" s="77"/>
      <c r="S72" s="77"/>
      <c r="T72" s="77"/>
      <c r="U72" s="77"/>
      <c r="V72" s="77"/>
      <c r="W72" s="77"/>
      <c r="X72" s="77"/>
      <c r="Y72" s="77"/>
      <c r="Z72" s="77"/>
      <c r="AA72" s="77"/>
      <c r="AB72" s="77"/>
      <c r="AC72" s="77"/>
      <c r="AD72" s="77"/>
      <c r="AE72" s="77"/>
      <c r="AF72" s="77"/>
    </row>
    <row r="73">
      <c r="A73" s="85" t="s">
        <v>989</v>
      </c>
      <c r="B73" s="85" t="s">
        <v>992</v>
      </c>
      <c r="C73" s="86" t="s">
        <v>5037</v>
      </c>
      <c r="D73" s="85"/>
      <c r="E73" s="85"/>
      <c r="F73" s="85"/>
      <c r="G73" s="77"/>
      <c r="H73" s="77"/>
      <c r="I73" s="77"/>
      <c r="J73" s="77"/>
      <c r="K73" s="77"/>
      <c r="L73" s="77"/>
      <c r="M73" s="77"/>
      <c r="N73" s="77"/>
      <c r="O73" s="77"/>
      <c r="P73" s="77"/>
      <c r="Q73" s="77"/>
      <c r="R73" s="77"/>
      <c r="S73" s="77"/>
      <c r="T73" s="77"/>
      <c r="U73" s="77"/>
      <c r="V73" s="77"/>
      <c r="W73" s="77"/>
      <c r="X73" s="77"/>
      <c r="Y73" s="77"/>
      <c r="Z73" s="77"/>
      <c r="AA73" s="77"/>
      <c r="AB73" s="77"/>
      <c r="AC73" s="77"/>
      <c r="AD73" s="77"/>
      <c r="AE73" s="77"/>
      <c r="AF73" s="77"/>
    </row>
    <row r="74">
      <c r="A74" s="85" t="s">
        <v>5038</v>
      </c>
      <c r="B74" s="85" t="s">
        <v>5039</v>
      </c>
      <c r="C74" s="86" t="s">
        <v>373</v>
      </c>
      <c r="D74" s="85"/>
      <c r="E74" s="85"/>
      <c r="F74" s="85"/>
      <c r="G74" s="77"/>
      <c r="H74" s="77"/>
      <c r="I74" s="77"/>
      <c r="J74" s="77"/>
      <c r="K74" s="77"/>
      <c r="L74" s="77"/>
      <c r="M74" s="77"/>
      <c r="N74" s="77"/>
      <c r="O74" s="77"/>
      <c r="P74" s="77"/>
      <c r="Q74" s="77"/>
      <c r="R74" s="77"/>
      <c r="S74" s="77"/>
      <c r="T74" s="77"/>
      <c r="U74" s="77"/>
      <c r="V74" s="77"/>
      <c r="W74" s="77"/>
      <c r="X74" s="77"/>
      <c r="Y74" s="77"/>
      <c r="Z74" s="77"/>
      <c r="AA74" s="77"/>
      <c r="AB74" s="77"/>
      <c r="AC74" s="77"/>
      <c r="AD74" s="77"/>
      <c r="AE74" s="77"/>
      <c r="AF74" s="77"/>
    </row>
    <row r="75">
      <c r="A75" s="85" t="s">
        <v>5040</v>
      </c>
      <c r="B75" s="85" t="s">
        <v>5041</v>
      </c>
      <c r="C75" s="86" t="s">
        <v>5042</v>
      </c>
      <c r="D75" s="85"/>
      <c r="E75" s="85"/>
      <c r="F75" s="85"/>
      <c r="G75" s="77"/>
      <c r="H75" s="77"/>
      <c r="I75" s="77"/>
      <c r="J75" s="77"/>
      <c r="K75" s="77"/>
      <c r="L75" s="77"/>
      <c r="M75" s="77"/>
      <c r="N75" s="77"/>
      <c r="O75" s="77"/>
      <c r="P75" s="77"/>
      <c r="Q75" s="77"/>
      <c r="R75" s="77"/>
      <c r="S75" s="77"/>
      <c r="T75" s="77"/>
      <c r="U75" s="77"/>
      <c r="V75" s="77"/>
      <c r="W75" s="77"/>
      <c r="X75" s="77"/>
      <c r="Y75" s="77"/>
      <c r="Z75" s="77"/>
      <c r="AA75" s="77"/>
      <c r="AB75" s="77"/>
      <c r="AC75" s="77"/>
      <c r="AD75" s="77"/>
      <c r="AE75" s="77"/>
      <c r="AF75" s="77"/>
    </row>
    <row r="76">
      <c r="A76" s="85" t="s">
        <v>5043</v>
      </c>
      <c r="B76" s="85" t="s">
        <v>5044</v>
      </c>
      <c r="C76" s="86" t="s">
        <v>4944</v>
      </c>
      <c r="D76" s="85"/>
      <c r="E76" s="85"/>
      <c r="F76" s="85"/>
      <c r="G76" s="77"/>
      <c r="H76" s="77"/>
      <c r="I76" s="77"/>
      <c r="J76" s="77"/>
      <c r="K76" s="77"/>
      <c r="L76" s="77"/>
      <c r="M76" s="77"/>
      <c r="N76" s="77"/>
      <c r="O76" s="77"/>
      <c r="P76" s="77"/>
      <c r="Q76" s="77"/>
      <c r="R76" s="77"/>
      <c r="S76" s="77"/>
      <c r="T76" s="77"/>
      <c r="U76" s="77"/>
      <c r="V76" s="77"/>
      <c r="W76" s="77"/>
      <c r="X76" s="77"/>
      <c r="Y76" s="77"/>
      <c r="Z76" s="77"/>
      <c r="AA76" s="77"/>
      <c r="AB76" s="77"/>
      <c r="AC76" s="77"/>
      <c r="AD76" s="77"/>
      <c r="AE76" s="77"/>
      <c r="AF76" s="77"/>
    </row>
    <row r="77">
      <c r="A77" s="85" t="s">
        <v>5045</v>
      </c>
      <c r="B77" s="85" t="s">
        <v>5046</v>
      </c>
      <c r="C77" s="86" t="s">
        <v>4927</v>
      </c>
      <c r="D77" s="85"/>
      <c r="E77" s="85"/>
      <c r="F77" s="85"/>
      <c r="G77" s="77"/>
      <c r="H77" s="77"/>
      <c r="I77" s="77"/>
      <c r="J77" s="77"/>
      <c r="K77" s="77"/>
      <c r="L77" s="77"/>
      <c r="M77" s="77"/>
      <c r="N77" s="77"/>
      <c r="O77" s="77"/>
      <c r="P77" s="77"/>
      <c r="Q77" s="77"/>
      <c r="R77" s="77"/>
      <c r="S77" s="77"/>
      <c r="T77" s="77"/>
      <c r="U77" s="77"/>
      <c r="V77" s="77"/>
      <c r="W77" s="77"/>
      <c r="X77" s="77"/>
      <c r="Y77" s="77"/>
      <c r="Z77" s="77"/>
      <c r="AA77" s="77"/>
      <c r="AB77" s="77"/>
      <c r="AC77" s="77"/>
      <c r="AD77" s="77"/>
      <c r="AE77" s="77"/>
      <c r="AF77" s="77"/>
    </row>
    <row r="78">
      <c r="A78" s="85" t="s">
        <v>5047</v>
      </c>
      <c r="B78" s="85" t="s">
        <v>5048</v>
      </c>
      <c r="C78" s="86" t="s">
        <v>4927</v>
      </c>
      <c r="D78" s="85"/>
      <c r="E78" s="85"/>
      <c r="F78" s="85"/>
      <c r="G78" s="77"/>
      <c r="H78" s="77"/>
      <c r="I78" s="77"/>
      <c r="J78" s="77"/>
      <c r="K78" s="77"/>
      <c r="L78" s="77"/>
      <c r="M78" s="77"/>
      <c r="N78" s="77"/>
      <c r="O78" s="77"/>
      <c r="P78" s="77"/>
      <c r="Q78" s="77"/>
      <c r="R78" s="77"/>
      <c r="S78" s="77"/>
      <c r="T78" s="77"/>
      <c r="U78" s="77"/>
      <c r="V78" s="77"/>
      <c r="W78" s="77"/>
      <c r="X78" s="77"/>
      <c r="Y78" s="77"/>
      <c r="Z78" s="77"/>
      <c r="AA78" s="77"/>
      <c r="AB78" s="77"/>
      <c r="AC78" s="77"/>
      <c r="AD78" s="77"/>
      <c r="AE78" s="77"/>
      <c r="AF78" s="77"/>
    </row>
    <row r="79">
      <c r="A79" s="85" t="s">
        <v>5049</v>
      </c>
      <c r="B79" s="85" t="s">
        <v>5050</v>
      </c>
      <c r="C79" s="86" t="s">
        <v>4922</v>
      </c>
      <c r="D79" s="85"/>
      <c r="E79" s="85"/>
      <c r="F79" s="85"/>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row>
    <row r="80">
      <c r="A80" s="85" t="s">
        <v>5051</v>
      </c>
      <c r="B80" s="85" t="s">
        <v>5052</v>
      </c>
      <c r="C80" s="86" t="s">
        <v>4922</v>
      </c>
      <c r="D80" s="85"/>
      <c r="E80" s="85"/>
      <c r="F80" s="85"/>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row>
    <row r="81">
      <c r="A81" s="85" t="s">
        <v>1171</v>
      </c>
      <c r="B81" s="85" t="s">
        <v>1174</v>
      </c>
      <c r="C81" s="86" t="s">
        <v>4922</v>
      </c>
      <c r="D81" s="85"/>
      <c r="E81" s="85"/>
      <c r="F81" s="85"/>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row>
    <row r="82">
      <c r="A82" s="85" t="s">
        <v>1230</v>
      </c>
      <c r="B82" s="85" t="s">
        <v>1233</v>
      </c>
      <c r="C82" s="86" t="s">
        <v>5036</v>
      </c>
      <c r="D82" s="85"/>
      <c r="E82" s="85"/>
      <c r="F82" s="85"/>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row>
    <row r="83">
      <c r="A83" s="85" t="s">
        <v>5053</v>
      </c>
      <c r="B83" s="85" t="s">
        <v>5054</v>
      </c>
      <c r="C83" s="86" t="s">
        <v>373</v>
      </c>
      <c r="D83" s="85"/>
      <c r="E83" s="85"/>
      <c r="F83" s="85"/>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row>
    <row r="84">
      <c r="A84" s="85" t="s">
        <v>5055</v>
      </c>
      <c r="B84" s="85" t="s">
        <v>5056</v>
      </c>
      <c r="C84" s="86" t="s">
        <v>373</v>
      </c>
      <c r="D84" s="85"/>
      <c r="E84" s="85"/>
      <c r="F84" s="85"/>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row>
    <row r="85">
      <c r="A85" s="85" t="s">
        <v>5057</v>
      </c>
      <c r="B85" s="85" t="s">
        <v>5058</v>
      </c>
      <c r="C85" s="86" t="s">
        <v>4922</v>
      </c>
      <c r="D85" s="85"/>
      <c r="E85" s="85"/>
      <c r="F85" s="85"/>
      <c r="G85" s="77"/>
      <c r="H85" s="77"/>
      <c r="I85" s="77"/>
      <c r="J85" s="77"/>
      <c r="K85" s="77"/>
      <c r="L85" s="77"/>
      <c r="M85" s="77"/>
      <c r="N85" s="77"/>
      <c r="O85" s="77"/>
      <c r="P85" s="77"/>
      <c r="Q85" s="77"/>
      <c r="R85" s="77"/>
      <c r="S85" s="77"/>
      <c r="T85" s="77"/>
      <c r="U85" s="77"/>
      <c r="V85" s="77"/>
      <c r="W85" s="77"/>
      <c r="X85" s="77"/>
      <c r="Y85" s="77"/>
      <c r="Z85" s="77"/>
      <c r="AA85" s="77"/>
      <c r="AB85" s="77"/>
      <c r="AC85" s="77"/>
      <c r="AD85" s="77"/>
      <c r="AE85" s="77"/>
      <c r="AF85" s="77"/>
    </row>
    <row r="86">
      <c r="A86" s="85" t="s">
        <v>5059</v>
      </c>
      <c r="B86" s="85" t="s">
        <v>5060</v>
      </c>
      <c r="C86" s="86" t="s">
        <v>4944</v>
      </c>
      <c r="D86" s="85"/>
      <c r="E86" s="85"/>
      <c r="F86" s="85"/>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row>
    <row r="87">
      <c r="A87" s="85" t="s">
        <v>5061</v>
      </c>
      <c r="B87" s="85" t="s">
        <v>5062</v>
      </c>
      <c r="C87" s="86" t="s">
        <v>3890</v>
      </c>
      <c r="D87" s="85"/>
      <c r="E87" s="85"/>
      <c r="F87" s="85"/>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row>
    <row r="88">
      <c r="A88" s="85" t="s">
        <v>5063</v>
      </c>
      <c r="B88" s="85" t="s">
        <v>5064</v>
      </c>
      <c r="C88" s="86" t="s">
        <v>4922</v>
      </c>
      <c r="D88" s="85"/>
      <c r="E88" s="85"/>
      <c r="F88" s="85"/>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row>
    <row r="89">
      <c r="A89" s="85" t="s">
        <v>5065</v>
      </c>
      <c r="B89" s="85" t="s">
        <v>5066</v>
      </c>
      <c r="C89" s="86" t="s">
        <v>4944</v>
      </c>
      <c r="D89" s="85"/>
      <c r="E89" s="85"/>
      <c r="F89" s="85"/>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row>
    <row r="90">
      <c r="A90" s="85" t="s">
        <v>5067</v>
      </c>
      <c r="B90" s="85" t="s">
        <v>5068</v>
      </c>
      <c r="C90" s="86" t="s">
        <v>557</v>
      </c>
      <c r="D90" s="85"/>
      <c r="E90" s="85"/>
      <c r="F90" s="85"/>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row>
    <row r="91">
      <c r="A91" s="85" t="s">
        <v>5069</v>
      </c>
      <c r="B91" s="85" t="s">
        <v>5070</v>
      </c>
      <c r="C91" s="86" t="s">
        <v>4922</v>
      </c>
      <c r="D91" s="85"/>
      <c r="E91" s="85"/>
      <c r="F91" s="85"/>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row>
    <row r="92">
      <c r="A92" s="85" t="s">
        <v>5071</v>
      </c>
      <c r="B92" s="85" t="s">
        <v>5072</v>
      </c>
      <c r="C92" s="86" t="s">
        <v>2815</v>
      </c>
      <c r="D92" s="85"/>
      <c r="E92" s="85"/>
      <c r="F92" s="85"/>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row>
    <row r="93">
      <c r="A93" s="85" t="s">
        <v>5073</v>
      </c>
      <c r="B93" s="85" t="s">
        <v>5074</v>
      </c>
      <c r="C93" s="86" t="s">
        <v>373</v>
      </c>
      <c r="D93" s="85"/>
      <c r="E93" s="85"/>
      <c r="F93" s="85"/>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row>
    <row r="94">
      <c r="A94" s="85" t="s">
        <v>5075</v>
      </c>
      <c r="B94" s="85" t="s">
        <v>5076</v>
      </c>
      <c r="C94" s="86" t="s">
        <v>5077</v>
      </c>
      <c r="D94" s="85"/>
      <c r="E94" s="85"/>
      <c r="F94" s="85"/>
      <c r="G94" s="77"/>
      <c r="H94" s="77"/>
      <c r="I94" s="77"/>
      <c r="J94" s="77"/>
      <c r="K94" s="77"/>
      <c r="L94" s="77"/>
      <c r="M94" s="77"/>
      <c r="N94" s="77"/>
      <c r="O94" s="77"/>
      <c r="P94" s="77"/>
      <c r="Q94" s="77"/>
      <c r="R94" s="77"/>
      <c r="S94" s="77"/>
      <c r="T94" s="77"/>
      <c r="U94" s="77"/>
      <c r="V94" s="77"/>
      <c r="W94" s="77"/>
      <c r="X94" s="77"/>
      <c r="Y94" s="77"/>
      <c r="Z94" s="77"/>
      <c r="AA94" s="77"/>
      <c r="AB94" s="77"/>
      <c r="AC94" s="77"/>
      <c r="AD94" s="77"/>
      <c r="AE94" s="77"/>
      <c r="AF94" s="77"/>
    </row>
    <row r="95">
      <c r="A95" s="85" t="s">
        <v>5078</v>
      </c>
      <c r="B95" s="85" t="s">
        <v>5079</v>
      </c>
      <c r="C95" s="86" t="s">
        <v>4922</v>
      </c>
      <c r="D95" s="85"/>
      <c r="E95" s="85"/>
      <c r="F95" s="85"/>
      <c r="G95" s="77"/>
      <c r="H95" s="77"/>
      <c r="I95" s="77"/>
      <c r="J95" s="77"/>
      <c r="K95" s="77"/>
      <c r="L95" s="77"/>
      <c r="M95" s="77"/>
      <c r="N95" s="77"/>
      <c r="O95" s="77"/>
      <c r="P95" s="77"/>
      <c r="Q95" s="77"/>
      <c r="R95" s="77"/>
      <c r="S95" s="77"/>
      <c r="T95" s="77"/>
      <c r="U95" s="77"/>
      <c r="V95" s="77"/>
      <c r="W95" s="77"/>
      <c r="X95" s="77"/>
      <c r="Y95" s="77"/>
      <c r="Z95" s="77"/>
      <c r="AA95" s="77"/>
      <c r="AB95" s="77"/>
      <c r="AC95" s="77"/>
      <c r="AD95" s="77"/>
      <c r="AE95" s="77"/>
      <c r="AF95" s="77"/>
    </row>
    <row r="96">
      <c r="A96" s="85" t="s">
        <v>5080</v>
      </c>
      <c r="B96" s="85" t="s">
        <v>5081</v>
      </c>
      <c r="C96" s="86" t="s">
        <v>4922</v>
      </c>
      <c r="D96" s="85"/>
      <c r="E96" s="85"/>
      <c r="F96" s="85"/>
      <c r="G96" s="77"/>
      <c r="H96" s="77"/>
      <c r="I96" s="77"/>
      <c r="J96" s="77"/>
      <c r="K96" s="77"/>
      <c r="L96" s="77"/>
      <c r="M96" s="77"/>
      <c r="N96" s="77"/>
      <c r="O96" s="77"/>
      <c r="P96" s="77"/>
      <c r="Q96" s="77"/>
      <c r="R96" s="77"/>
      <c r="S96" s="77"/>
      <c r="T96" s="77"/>
      <c r="U96" s="77"/>
      <c r="V96" s="77"/>
      <c r="W96" s="77"/>
      <c r="X96" s="77"/>
      <c r="Y96" s="77"/>
      <c r="Z96" s="77"/>
      <c r="AA96" s="77"/>
      <c r="AB96" s="77"/>
      <c r="AC96" s="77"/>
      <c r="AD96" s="77"/>
      <c r="AE96" s="77"/>
      <c r="AF96" s="77"/>
    </row>
    <row r="97">
      <c r="A97" s="85" t="s">
        <v>5082</v>
      </c>
      <c r="B97" s="85" t="s">
        <v>5083</v>
      </c>
      <c r="C97" s="86" t="s">
        <v>4922</v>
      </c>
      <c r="D97" s="85"/>
      <c r="E97" s="85"/>
      <c r="F97" s="85"/>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row>
    <row r="98">
      <c r="A98" s="85" t="s">
        <v>1430</v>
      </c>
      <c r="B98" s="85" t="s">
        <v>1433</v>
      </c>
      <c r="C98" s="86" t="s">
        <v>4922</v>
      </c>
      <c r="D98" s="85"/>
      <c r="E98" s="85"/>
      <c r="F98" s="85"/>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row>
    <row r="99">
      <c r="A99" s="85" t="s">
        <v>5084</v>
      </c>
      <c r="B99" s="85" t="s">
        <v>5085</v>
      </c>
      <c r="C99" s="86" t="s">
        <v>4944</v>
      </c>
      <c r="D99" s="85"/>
      <c r="E99" s="85"/>
      <c r="F99" s="85"/>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row>
    <row r="100">
      <c r="A100" s="85" t="s">
        <v>1473</v>
      </c>
      <c r="B100" s="85" t="s">
        <v>1476</v>
      </c>
      <c r="C100" s="86" t="s">
        <v>5086</v>
      </c>
      <c r="D100" s="85"/>
      <c r="E100" s="85"/>
      <c r="F100" s="85"/>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row>
    <row r="101">
      <c r="A101" s="85" t="s">
        <v>5087</v>
      </c>
      <c r="B101" s="85" t="s">
        <v>5088</v>
      </c>
      <c r="C101" s="86" t="s">
        <v>5089</v>
      </c>
      <c r="D101" s="85"/>
      <c r="E101" s="85"/>
      <c r="F101" s="85"/>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row>
    <row r="102">
      <c r="A102" s="85" t="s">
        <v>5090</v>
      </c>
      <c r="B102" s="85" t="s">
        <v>5091</v>
      </c>
      <c r="C102" s="86" t="s">
        <v>4922</v>
      </c>
      <c r="D102" s="85"/>
      <c r="E102" s="85"/>
      <c r="F102" s="85"/>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row>
    <row r="103">
      <c r="A103" s="85" t="s">
        <v>5092</v>
      </c>
      <c r="B103" s="85" t="s">
        <v>5093</v>
      </c>
      <c r="C103" s="86" t="s">
        <v>4922</v>
      </c>
      <c r="D103" s="85"/>
      <c r="E103" s="85"/>
      <c r="F103" s="85"/>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row>
    <row r="104">
      <c r="A104" s="85" t="s">
        <v>1494</v>
      </c>
      <c r="B104" s="85" t="s">
        <v>1497</v>
      </c>
      <c r="C104" s="86" t="s">
        <v>4922</v>
      </c>
      <c r="D104" s="85"/>
      <c r="E104" s="85"/>
      <c r="F104" s="85"/>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row>
    <row r="105">
      <c r="A105" s="85" t="s">
        <v>5094</v>
      </c>
      <c r="B105" s="85" t="s">
        <v>5095</v>
      </c>
      <c r="C105" s="86" t="s">
        <v>4922</v>
      </c>
      <c r="D105" s="85"/>
      <c r="E105" s="85"/>
      <c r="F105" s="85"/>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row>
    <row r="106">
      <c r="A106" s="85" t="s">
        <v>5096</v>
      </c>
      <c r="B106" s="85" t="s">
        <v>5097</v>
      </c>
      <c r="C106" s="86" t="s">
        <v>4927</v>
      </c>
      <c r="D106" s="85"/>
      <c r="E106" s="85"/>
      <c r="F106" s="85"/>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row>
    <row r="107">
      <c r="A107" s="85" t="s">
        <v>5098</v>
      </c>
      <c r="B107" s="85" t="s">
        <v>5099</v>
      </c>
      <c r="C107" s="86" t="s">
        <v>4938</v>
      </c>
      <c r="D107" s="85"/>
      <c r="E107" s="85"/>
      <c r="F107" s="85"/>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row>
    <row r="108">
      <c r="A108" s="85" t="s">
        <v>5100</v>
      </c>
      <c r="B108" s="85" t="s">
        <v>5101</v>
      </c>
      <c r="C108" s="86" t="s">
        <v>4919</v>
      </c>
      <c r="D108" s="85"/>
      <c r="E108" s="85"/>
      <c r="F108" s="85"/>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row>
    <row r="109">
      <c r="A109" s="85" t="s">
        <v>1604</v>
      </c>
      <c r="B109" s="85" t="s">
        <v>1607</v>
      </c>
      <c r="C109" s="86" t="s">
        <v>373</v>
      </c>
      <c r="D109" s="85"/>
      <c r="E109" s="85"/>
      <c r="F109" s="85"/>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row>
    <row r="110">
      <c r="A110" s="85" t="s">
        <v>1644</v>
      </c>
      <c r="B110" s="85" t="s">
        <v>1647</v>
      </c>
      <c r="C110" s="86" t="s">
        <v>4922</v>
      </c>
      <c r="D110" s="85"/>
      <c r="E110" s="85"/>
      <c r="F110" s="85"/>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row>
    <row r="111">
      <c r="A111" s="85" t="s">
        <v>5102</v>
      </c>
      <c r="B111" s="85" t="s">
        <v>5103</v>
      </c>
      <c r="C111" s="86" t="s">
        <v>4966</v>
      </c>
      <c r="D111" s="85"/>
      <c r="E111" s="85"/>
      <c r="F111" s="85"/>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row>
    <row r="112">
      <c r="A112" s="85" t="s">
        <v>5104</v>
      </c>
      <c r="B112" s="85" t="s">
        <v>5105</v>
      </c>
      <c r="C112" s="86" t="s">
        <v>4966</v>
      </c>
      <c r="D112" s="85"/>
      <c r="E112" s="85"/>
      <c r="F112" s="85"/>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c r="AE112" s="77"/>
      <c r="AF112" s="77"/>
    </row>
    <row r="113">
      <c r="A113" s="85" t="s">
        <v>5106</v>
      </c>
      <c r="B113" s="85" t="s">
        <v>5107</v>
      </c>
      <c r="C113" s="86" t="s">
        <v>4938</v>
      </c>
      <c r="D113" s="85"/>
      <c r="E113" s="85"/>
      <c r="F113" s="85"/>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77"/>
      <c r="AF113" s="77"/>
    </row>
    <row r="114">
      <c r="A114" s="85" t="s">
        <v>5108</v>
      </c>
      <c r="B114" s="85" t="s">
        <v>5109</v>
      </c>
      <c r="C114" s="86" t="s">
        <v>4922</v>
      </c>
      <c r="D114" s="85"/>
      <c r="E114" s="85"/>
      <c r="F114" s="85"/>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row>
    <row r="115">
      <c r="A115" s="85" t="s">
        <v>1688</v>
      </c>
      <c r="B115" s="85" t="s">
        <v>1691</v>
      </c>
      <c r="C115" s="86" t="s">
        <v>4932</v>
      </c>
      <c r="D115" s="85"/>
      <c r="E115" s="85"/>
      <c r="F115" s="85"/>
      <c r="G115" s="77"/>
      <c r="H115" s="77"/>
      <c r="I115" s="77"/>
      <c r="J115" s="77"/>
      <c r="K115" s="77"/>
      <c r="L115" s="77"/>
      <c r="M115" s="77"/>
      <c r="N115" s="77"/>
      <c r="O115" s="77"/>
      <c r="P115" s="77"/>
      <c r="Q115" s="77"/>
      <c r="R115" s="77"/>
      <c r="S115" s="77"/>
      <c r="T115" s="77"/>
      <c r="U115" s="77"/>
      <c r="V115" s="77"/>
      <c r="W115" s="77"/>
      <c r="X115" s="77"/>
      <c r="Y115" s="77"/>
      <c r="Z115" s="77"/>
      <c r="AA115" s="77"/>
      <c r="AB115" s="77"/>
      <c r="AC115" s="77"/>
      <c r="AD115" s="77"/>
      <c r="AE115" s="77"/>
      <c r="AF115" s="77"/>
    </row>
    <row r="116">
      <c r="A116" s="85" t="s">
        <v>5110</v>
      </c>
      <c r="B116" s="85" t="s">
        <v>5111</v>
      </c>
      <c r="C116" s="86" t="s">
        <v>4922</v>
      </c>
      <c r="D116" s="85"/>
      <c r="E116" s="85"/>
      <c r="F116" s="85"/>
      <c r="G116" s="77"/>
      <c r="H116" s="77"/>
      <c r="I116" s="77"/>
      <c r="J116" s="77"/>
      <c r="K116" s="77"/>
      <c r="L116" s="77"/>
      <c r="M116" s="77"/>
      <c r="N116" s="77"/>
      <c r="O116" s="77"/>
      <c r="P116" s="77"/>
      <c r="Q116" s="77"/>
      <c r="R116" s="77"/>
      <c r="S116" s="77"/>
      <c r="T116" s="77"/>
      <c r="U116" s="77"/>
      <c r="V116" s="77"/>
      <c r="W116" s="77"/>
      <c r="X116" s="77"/>
      <c r="Y116" s="77"/>
      <c r="Z116" s="77"/>
      <c r="AA116" s="77"/>
      <c r="AB116" s="77"/>
      <c r="AC116" s="77"/>
      <c r="AD116" s="77"/>
      <c r="AE116" s="77"/>
      <c r="AF116" s="77"/>
    </row>
    <row r="117">
      <c r="A117" s="85" t="s">
        <v>5112</v>
      </c>
      <c r="B117" s="85" t="s">
        <v>5113</v>
      </c>
      <c r="C117" s="86" t="s">
        <v>3890</v>
      </c>
      <c r="D117" s="85"/>
      <c r="E117" s="85"/>
      <c r="F117" s="85"/>
      <c r="G117" s="77"/>
      <c r="H117" s="77"/>
      <c r="I117" s="77"/>
      <c r="J117" s="77"/>
      <c r="K117" s="77"/>
      <c r="L117" s="77"/>
      <c r="M117" s="77"/>
      <c r="N117" s="77"/>
      <c r="O117" s="77"/>
      <c r="P117" s="77"/>
      <c r="Q117" s="77"/>
      <c r="R117" s="77"/>
      <c r="S117" s="77"/>
      <c r="T117" s="77"/>
      <c r="U117" s="77"/>
      <c r="V117" s="77"/>
      <c r="W117" s="77"/>
      <c r="X117" s="77"/>
      <c r="Y117" s="77"/>
      <c r="Z117" s="77"/>
      <c r="AA117" s="77"/>
      <c r="AB117" s="77"/>
      <c r="AC117" s="77"/>
      <c r="AD117" s="77"/>
      <c r="AE117" s="77"/>
      <c r="AF117" s="77"/>
    </row>
    <row r="118">
      <c r="A118" s="85" t="s">
        <v>5114</v>
      </c>
      <c r="B118" s="85" t="s">
        <v>5115</v>
      </c>
      <c r="C118" s="86" t="s">
        <v>4922</v>
      </c>
      <c r="D118" s="85"/>
      <c r="E118" s="85"/>
      <c r="F118" s="85"/>
      <c r="G118" s="77"/>
      <c r="H118" s="77"/>
      <c r="I118" s="77"/>
      <c r="J118" s="77"/>
      <c r="K118" s="77"/>
      <c r="L118" s="77"/>
      <c r="M118" s="77"/>
      <c r="N118" s="77"/>
      <c r="O118" s="77"/>
      <c r="P118" s="77"/>
      <c r="Q118" s="77"/>
      <c r="R118" s="77"/>
      <c r="S118" s="77"/>
      <c r="T118" s="77"/>
      <c r="U118" s="77"/>
      <c r="V118" s="77"/>
      <c r="W118" s="77"/>
      <c r="X118" s="77"/>
      <c r="Y118" s="77"/>
      <c r="Z118" s="77"/>
      <c r="AA118" s="77"/>
      <c r="AB118" s="77"/>
      <c r="AC118" s="77"/>
      <c r="AD118" s="77"/>
      <c r="AE118" s="77"/>
      <c r="AF118" s="77"/>
    </row>
    <row r="119">
      <c r="A119" s="85" t="s">
        <v>5116</v>
      </c>
      <c r="B119" s="85" t="s">
        <v>5117</v>
      </c>
      <c r="C119" s="86" t="s">
        <v>3890</v>
      </c>
      <c r="D119" s="85"/>
      <c r="E119" s="85"/>
      <c r="F119" s="85"/>
      <c r="G119" s="77"/>
      <c r="H119" s="77"/>
      <c r="I119" s="77"/>
      <c r="J119" s="77"/>
      <c r="K119" s="77"/>
      <c r="L119" s="77"/>
      <c r="M119" s="77"/>
      <c r="N119" s="77"/>
      <c r="O119" s="77"/>
      <c r="P119" s="77"/>
      <c r="Q119" s="77"/>
      <c r="R119" s="77"/>
      <c r="S119" s="77"/>
      <c r="T119" s="77"/>
      <c r="U119" s="77"/>
      <c r="V119" s="77"/>
      <c r="W119" s="77"/>
      <c r="X119" s="77"/>
      <c r="Y119" s="77"/>
      <c r="Z119" s="77"/>
      <c r="AA119" s="77"/>
      <c r="AB119" s="77"/>
      <c r="AC119" s="77"/>
      <c r="AD119" s="77"/>
      <c r="AE119" s="77"/>
      <c r="AF119" s="77"/>
    </row>
    <row r="120">
      <c r="A120" s="85" t="s">
        <v>1786</v>
      </c>
      <c r="B120" s="85" t="s">
        <v>1789</v>
      </c>
      <c r="C120" s="86" t="s">
        <v>4927</v>
      </c>
      <c r="D120" s="85"/>
      <c r="E120" s="85"/>
      <c r="F120" s="85"/>
      <c r="G120" s="77"/>
      <c r="H120" s="77"/>
      <c r="I120" s="77"/>
      <c r="J120" s="77"/>
      <c r="K120" s="77"/>
      <c r="L120" s="77"/>
      <c r="M120" s="77"/>
      <c r="N120" s="77"/>
      <c r="O120" s="77"/>
      <c r="P120" s="77"/>
      <c r="Q120" s="77"/>
      <c r="R120" s="77"/>
      <c r="S120" s="77"/>
      <c r="T120" s="77"/>
      <c r="U120" s="77"/>
      <c r="V120" s="77"/>
      <c r="W120" s="77"/>
      <c r="X120" s="77"/>
      <c r="Y120" s="77"/>
      <c r="Z120" s="77"/>
      <c r="AA120" s="77"/>
      <c r="AB120" s="77"/>
      <c r="AC120" s="77"/>
      <c r="AD120" s="77"/>
      <c r="AE120" s="77"/>
      <c r="AF120" s="77"/>
    </row>
    <row r="121">
      <c r="A121" s="85" t="s">
        <v>5118</v>
      </c>
      <c r="B121" s="85" t="s">
        <v>5119</v>
      </c>
      <c r="C121" s="86" t="s">
        <v>4944</v>
      </c>
      <c r="D121" s="85"/>
      <c r="E121" s="85"/>
      <c r="F121" s="85"/>
      <c r="G121" s="77"/>
      <c r="H121" s="77"/>
      <c r="I121" s="77"/>
      <c r="J121" s="77"/>
      <c r="K121" s="77"/>
      <c r="L121" s="77"/>
      <c r="M121" s="77"/>
      <c r="N121" s="77"/>
      <c r="O121" s="77"/>
      <c r="P121" s="77"/>
      <c r="Q121" s="77"/>
      <c r="R121" s="77"/>
      <c r="S121" s="77"/>
      <c r="T121" s="77"/>
      <c r="U121" s="77"/>
      <c r="V121" s="77"/>
      <c r="W121" s="77"/>
      <c r="X121" s="77"/>
      <c r="Y121" s="77"/>
      <c r="Z121" s="77"/>
      <c r="AA121" s="77"/>
      <c r="AB121" s="77"/>
      <c r="AC121" s="77"/>
      <c r="AD121" s="77"/>
      <c r="AE121" s="77"/>
      <c r="AF121" s="77"/>
    </row>
    <row r="122">
      <c r="A122" s="85" t="s">
        <v>5120</v>
      </c>
      <c r="B122" s="85" t="s">
        <v>5121</v>
      </c>
      <c r="C122" s="86" t="s">
        <v>4944</v>
      </c>
      <c r="D122" s="85"/>
      <c r="E122" s="85"/>
      <c r="F122" s="85"/>
      <c r="G122" s="77"/>
      <c r="H122" s="77"/>
      <c r="I122" s="77"/>
      <c r="J122" s="77"/>
      <c r="K122" s="77"/>
      <c r="L122" s="77"/>
      <c r="M122" s="77"/>
      <c r="N122" s="77"/>
      <c r="O122" s="77"/>
      <c r="P122" s="77"/>
      <c r="Q122" s="77"/>
      <c r="R122" s="77"/>
      <c r="S122" s="77"/>
      <c r="T122" s="77"/>
      <c r="U122" s="77"/>
      <c r="V122" s="77"/>
      <c r="W122" s="77"/>
      <c r="X122" s="77"/>
      <c r="Y122" s="77"/>
      <c r="Z122" s="77"/>
      <c r="AA122" s="77"/>
      <c r="AB122" s="77"/>
      <c r="AC122" s="77"/>
      <c r="AD122" s="77"/>
      <c r="AE122" s="77"/>
      <c r="AF122" s="77"/>
    </row>
    <row r="123">
      <c r="A123" s="85" t="s">
        <v>5122</v>
      </c>
      <c r="B123" s="85" t="s">
        <v>5123</v>
      </c>
      <c r="C123" s="86" t="s">
        <v>4922</v>
      </c>
      <c r="D123" s="85"/>
      <c r="E123" s="85"/>
      <c r="F123" s="85"/>
      <c r="G123" s="77"/>
      <c r="H123" s="77"/>
      <c r="I123" s="77"/>
      <c r="J123" s="77"/>
      <c r="K123" s="77"/>
      <c r="L123" s="77"/>
      <c r="M123" s="77"/>
      <c r="N123" s="77"/>
      <c r="O123" s="77"/>
      <c r="P123" s="77"/>
      <c r="Q123" s="77"/>
      <c r="R123" s="77"/>
      <c r="S123" s="77"/>
      <c r="T123" s="77"/>
      <c r="U123" s="77"/>
      <c r="V123" s="77"/>
      <c r="W123" s="77"/>
      <c r="X123" s="77"/>
      <c r="Y123" s="77"/>
      <c r="Z123" s="77"/>
      <c r="AA123" s="77"/>
      <c r="AB123" s="77"/>
      <c r="AC123" s="77"/>
      <c r="AD123" s="77"/>
      <c r="AE123" s="77"/>
      <c r="AF123" s="77"/>
    </row>
    <row r="124">
      <c r="A124" s="85" t="s">
        <v>5124</v>
      </c>
      <c r="B124" s="85" t="s">
        <v>5125</v>
      </c>
      <c r="C124" s="86" t="s">
        <v>4922</v>
      </c>
      <c r="D124" s="85"/>
      <c r="E124" s="85"/>
      <c r="F124" s="85"/>
      <c r="G124" s="77"/>
      <c r="H124" s="77"/>
      <c r="I124" s="77"/>
      <c r="J124" s="77"/>
      <c r="K124" s="77"/>
      <c r="L124" s="77"/>
      <c r="M124" s="77"/>
      <c r="N124" s="77"/>
      <c r="O124" s="77"/>
      <c r="P124" s="77"/>
      <c r="Q124" s="77"/>
      <c r="R124" s="77"/>
      <c r="S124" s="77"/>
      <c r="T124" s="77"/>
      <c r="U124" s="77"/>
      <c r="V124" s="77"/>
      <c r="W124" s="77"/>
      <c r="X124" s="77"/>
      <c r="Y124" s="77"/>
      <c r="Z124" s="77"/>
      <c r="AA124" s="77"/>
      <c r="AB124" s="77"/>
      <c r="AC124" s="77"/>
      <c r="AD124" s="77"/>
      <c r="AE124" s="77"/>
      <c r="AF124" s="77"/>
    </row>
    <row r="125">
      <c r="A125" s="85" t="s">
        <v>1896</v>
      </c>
      <c r="B125" s="85" t="s">
        <v>1900</v>
      </c>
      <c r="C125" s="86" t="s">
        <v>4922</v>
      </c>
      <c r="D125" s="85"/>
      <c r="E125" s="85"/>
      <c r="F125" s="85"/>
      <c r="G125" s="77"/>
      <c r="H125" s="77"/>
      <c r="I125" s="77"/>
      <c r="J125" s="77"/>
      <c r="K125" s="77"/>
      <c r="L125" s="77"/>
      <c r="M125" s="77"/>
      <c r="N125" s="77"/>
      <c r="O125" s="77"/>
      <c r="P125" s="77"/>
      <c r="Q125" s="77"/>
      <c r="R125" s="77"/>
      <c r="S125" s="77"/>
      <c r="T125" s="77"/>
      <c r="U125" s="77"/>
      <c r="V125" s="77"/>
      <c r="W125" s="77"/>
      <c r="X125" s="77"/>
      <c r="Y125" s="77"/>
      <c r="Z125" s="77"/>
      <c r="AA125" s="77"/>
      <c r="AB125" s="77"/>
      <c r="AC125" s="77"/>
      <c r="AD125" s="77"/>
      <c r="AE125" s="77"/>
      <c r="AF125" s="77"/>
    </row>
    <row r="126">
      <c r="A126" s="85" t="s">
        <v>5126</v>
      </c>
      <c r="B126" s="85" t="s">
        <v>5127</v>
      </c>
      <c r="C126" s="86" t="s">
        <v>4944</v>
      </c>
      <c r="D126" s="85"/>
      <c r="E126" s="85"/>
      <c r="F126" s="85"/>
      <c r="G126" s="77"/>
      <c r="H126" s="77"/>
      <c r="I126" s="77"/>
      <c r="J126" s="77"/>
      <c r="K126" s="77"/>
      <c r="L126" s="77"/>
      <c r="M126" s="77"/>
      <c r="N126" s="77"/>
      <c r="O126" s="77"/>
      <c r="P126" s="77"/>
      <c r="Q126" s="77"/>
      <c r="R126" s="77"/>
      <c r="S126" s="77"/>
      <c r="T126" s="77"/>
      <c r="U126" s="77"/>
      <c r="V126" s="77"/>
      <c r="W126" s="77"/>
      <c r="X126" s="77"/>
      <c r="Y126" s="77"/>
      <c r="Z126" s="77"/>
      <c r="AA126" s="77"/>
      <c r="AB126" s="77"/>
      <c r="AC126" s="77"/>
      <c r="AD126" s="77"/>
      <c r="AE126" s="77"/>
      <c r="AF126" s="77"/>
    </row>
    <row r="127">
      <c r="A127" s="85" t="s">
        <v>5128</v>
      </c>
      <c r="B127" s="85" t="s">
        <v>5129</v>
      </c>
      <c r="C127" s="86" t="s">
        <v>5130</v>
      </c>
      <c r="D127" s="85"/>
      <c r="E127" s="85"/>
      <c r="F127" s="85"/>
      <c r="G127" s="77"/>
      <c r="H127" s="77"/>
      <c r="I127" s="77"/>
      <c r="J127" s="77"/>
      <c r="K127" s="77"/>
      <c r="L127" s="77"/>
      <c r="M127" s="77"/>
      <c r="N127" s="77"/>
      <c r="O127" s="77"/>
      <c r="P127" s="77"/>
      <c r="Q127" s="77"/>
      <c r="R127" s="77"/>
      <c r="S127" s="77"/>
      <c r="T127" s="77"/>
      <c r="U127" s="77"/>
      <c r="V127" s="77"/>
      <c r="W127" s="77"/>
      <c r="X127" s="77"/>
      <c r="Y127" s="77"/>
      <c r="Z127" s="77"/>
      <c r="AA127" s="77"/>
      <c r="AB127" s="77"/>
      <c r="AC127" s="77"/>
      <c r="AD127" s="77"/>
      <c r="AE127" s="77"/>
      <c r="AF127" s="77"/>
    </row>
    <row r="128">
      <c r="A128" s="85" t="s">
        <v>5131</v>
      </c>
      <c r="B128" s="85" t="s">
        <v>5132</v>
      </c>
      <c r="C128" s="86" t="s">
        <v>5036</v>
      </c>
      <c r="D128" s="85"/>
      <c r="E128" s="85"/>
      <c r="F128" s="85"/>
      <c r="G128" s="77"/>
      <c r="H128" s="77"/>
      <c r="I128" s="77"/>
      <c r="J128" s="77"/>
      <c r="K128" s="77"/>
      <c r="L128" s="77"/>
      <c r="M128" s="77"/>
      <c r="N128" s="77"/>
      <c r="O128" s="77"/>
      <c r="P128" s="77"/>
      <c r="Q128" s="77"/>
      <c r="R128" s="77"/>
      <c r="S128" s="77"/>
      <c r="T128" s="77"/>
      <c r="U128" s="77"/>
      <c r="V128" s="77"/>
      <c r="W128" s="77"/>
      <c r="X128" s="77"/>
      <c r="Y128" s="77"/>
      <c r="Z128" s="77"/>
      <c r="AA128" s="77"/>
      <c r="AB128" s="77"/>
      <c r="AC128" s="77"/>
      <c r="AD128" s="77"/>
      <c r="AE128" s="77"/>
      <c r="AF128" s="77"/>
    </row>
    <row r="129">
      <c r="A129" s="85" t="s">
        <v>5133</v>
      </c>
      <c r="B129" s="85" t="s">
        <v>5134</v>
      </c>
      <c r="C129" s="86" t="s">
        <v>4922</v>
      </c>
      <c r="D129" s="85"/>
      <c r="E129" s="85"/>
      <c r="F129" s="85"/>
      <c r="G129" s="77"/>
      <c r="H129" s="77"/>
      <c r="I129" s="77"/>
      <c r="J129" s="77"/>
      <c r="K129" s="77"/>
      <c r="L129" s="77"/>
      <c r="M129" s="77"/>
      <c r="N129" s="77"/>
      <c r="O129" s="77"/>
      <c r="P129" s="77"/>
      <c r="Q129" s="77"/>
      <c r="R129" s="77"/>
      <c r="S129" s="77"/>
      <c r="T129" s="77"/>
      <c r="U129" s="77"/>
      <c r="V129" s="77"/>
      <c r="W129" s="77"/>
      <c r="X129" s="77"/>
      <c r="Y129" s="77"/>
      <c r="Z129" s="77"/>
      <c r="AA129" s="77"/>
      <c r="AB129" s="77"/>
      <c r="AC129" s="77"/>
      <c r="AD129" s="77"/>
      <c r="AE129" s="77"/>
      <c r="AF129" s="77"/>
    </row>
    <row r="130">
      <c r="A130" s="85" t="s">
        <v>5135</v>
      </c>
      <c r="B130" s="85" t="s">
        <v>5136</v>
      </c>
      <c r="C130" s="86" t="s">
        <v>3890</v>
      </c>
      <c r="D130" s="85"/>
      <c r="E130" s="85"/>
      <c r="F130" s="85"/>
      <c r="G130" s="77"/>
      <c r="H130" s="77"/>
      <c r="I130" s="77"/>
      <c r="J130" s="77"/>
      <c r="K130" s="77"/>
      <c r="L130" s="77"/>
      <c r="M130" s="77"/>
      <c r="N130" s="77"/>
      <c r="O130" s="77"/>
      <c r="P130" s="77"/>
      <c r="Q130" s="77"/>
      <c r="R130" s="77"/>
      <c r="S130" s="77"/>
      <c r="T130" s="77"/>
      <c r="U130" s="77"/>
      <c r="V130" s="77"/>
      <c r="W130" s="77"/>
      <c r="X130" s="77"/>
      <c r="Y130" s="77"/>
      <c r="Z130" s="77"/>
      <c r="AA130" s="77"/>
      <c r="AB130" s="77"/>
      <c r="AC130" s="77"/>
      <c r="AD130" s="77"/>
      <c r="AE130" s="77"/>
      <c r="AF130" s="77"/>
    </row>
    <row r="131">
      <c r="A131" s="85" t="s">
        <v>5137</v>
      </c>
      <c r="B131" s="85" t="s">
        <v>5138</v>
      </c>
      <c r="C131" s="86" t="s">
        <v>557</v>
      </c>
      <c r="D131" s="85"/>
      <c r="E131" s="85"/>
      <c r="F131" s="85"/>
      <c r="G131" s="77"/>
      <c r="H131" s="77"/>
      <c r="I131" s="77"/>
      <c r="J131" s="77"/>
      <c r="K131" s="77"/>
      <c r="L131" s="77"/>
      <c r="M131" s="77"/>
      <c r="N131" s="77"/>
      <c r="O131" s="77"/>
      <c r="P131" s="77"/>
      <c r="Q131" s="77"/>
      <c r="R131" s="77"/>
      <c r="S131" s="77"/>
      <c r="T131" s="77"/>
      <c r="U131" s="77"/>
      <c r="V131" s="77"/>
      <c r="W131" s="77"/>
      <c r="X131" s="77"/>
      <c r="Y131" s="77"/>
      <c r="Z131" s="77"/>
      <c r="AA131" s="77"/>
      <c r="AB131" s="77"/>
      <c r="AC131" s="77"/>
      <c r="AD131" s="77"/>
      <c r="AE131" s="77"/>
      <c r="AF131" s="77"/>
    </row>
    <row r="132">
      <c r="A132" s="85" t="s">
        <v>5139</v>
      </c>
      <c r="B132" s="85" t="s">
        <v>5140</v>
      </c>
      <c r="C132" s="86" t="s">
        <v>557</v>
      </c>
      <c r="D132" s="85"/>
      <c r="E132" s="85"/>
      <c r="F132" s="85"/>
      <c r="G132" s="77"/>
      <c r="H132" s="77"/>
      <c r="I132" s="77"/>
      <c r="J132" s="77"/>
      <c r="K132" s="77"/>
      <c r="L132" s="77"/>
      <c r="M132" s="77"/>
      <c r="N132" s="77"/>
      <c r="O132" s="77"/>
      <c r="P132" s="77"/>
      <c r="Q132" s="77"/>
      <c r="R132" s="77"/>
      <c r="S132" s="77"/>
      <c r="T132" s="77"/>
      <c r="U132" s="77"/>
      <c r="V132" s="77"/>
      <c r="W132" s="77"/>
      <c r="X132" s="77"/>
      <c r="Y132" s="77"/>
      <c r="Z132" s="77"/>
      <c r="AA132" s="77"/>
      <c r="AB132" s="77"/>
      <c r="AC132" s="77"/>
      <c r="AD132" s="77"/>
      <c r="AE132" s="77"/>
      <c r="AF132" s="77"/>
    </row>
    <row r="133">
      <c r="A133" s="85" t="s">
        <v>5141</v>
      </c>
      <c r="B133" s="85" t="s">
        <v>5142</v>
      </c>
      <c r="C133" s="86" t="s">
        <v>4922</v>
      </c>
      <c r="D133" s="85"/>
      <c r="E133" s="85"/>
      <c r="F133" s="85"/>
      <c r="G133" s="77"/>
      <c r="H133" s="77"/>
      <c r="I133" s="77"/>
      <c r="J133" s="77"/>
      <c r="K133" s="77"/>
      <c r="L133" s="77"/>
      <c r="M133" s="77"/>
      <c r="N133" s="77"/>
      <c r="O133" s="77"/>
      <c r="P133" s="77"/>
      <c r="Q133" s="77"/>
      <c r="R133" s="77"/>
      <c r="S133" s="77"/>
      <c r="T133" s="77"/>
      <c r="U133" s="77"/>
      <c r="V133" s="77"/>
      <c r="W133" s="77"/>
      <c r="X133" s="77"/>
      <c r="Y133" s="77"/>
      <c r="Z133" s="77"/>
      <c r="AA133" s="77"/>
      <c r="AB133" s="77"/>
      <c r="AC133" s="77"/>
      <c r="AD133" s="77"/>
      <c r="AE133" s="77"/>
      <c r="AF133" s="77"/>
    </row>
    <row r="134">
      <c r="A134" s="85" t="s">
        <v>5143</v>
      </c>
      <c r="B134" s="85" t="s">
        <v>5144</v>
      </c>
      <c r="C134" s="86" t="s">
        <v>4927</v>
      </c>
      <c r="D134" s="85"/>
      <c r="E134" s="85"/>
      <c r="F134" s="85"/>
      <c r="G134" s="77"/>
      <c r="H134" s="77"/>
      <c r="I134" s="77"/>
      <c r="J134" s="77"/>
      <c r="K134" s="77"/>
      <c r="L134" s="77"/>
      <c r="M134" s="77"/>
      <c r="N134" s="77"/>
      <c r="O134" s="77"/>
      <c r="P134" s="77"/>
      <c r="Q134" s="77"/>
      <c r="R134" s="77"/>
      <c r="S134" s="77"/>
      <c r="T134" s="77"/>
      <c r="U134" s="77"/>
      <c r="V134" s="77"/>
      <c r="W134" s="77"/>
      <c r="X134" s="77"/>
      <c r="Y134" s="77"/>
      <c r="Z134" s="77"/>
      <c r="AA134" s="77"/>
      <c r="AB134" s="77"/>
      <c r="AC134" s="77"/>
      <c r="AD134" s="77"/>
      <c r="AE134" s="77"/>
      <c r="AF134" s="77"/>
    </row>
    <row r="135">
      <c r="A135" s="85" t="s">
        <v>2190</v>
      </c>
      <c r="B135" s="85" t="s">
        <v>2193</v>
      </c>
      <c r="C135" s="86" t="s">
        <v>4927</v>
      </c>
      <c r="D135" s="85"/>
      <c r="E135" s="85"/>
      <c r="F135" s="85"/>
      <c r="G135" s="77"/>
      <c r="H135" s="77"/>
      <c r="I135" s="77"/>
      <c r="J135" s="77"/>
      <c r="K135" s="77"/>
      <c r="L135" s="77"/>
      <c r="M135" s="77"/>
      <c r="N135" s="77"/>
      <c r="O135" s="77"/>
      <c r="P135" s="77"/>
      <c r="Q135" s="77"/>
      <c r="R135" s="77"/>
      <c r="S135" s="77"/>
      <c r="T135" s="77"/>
      <c r="U135" s="77"/>
      <c r="V135" s="77"/>
      <c r="W135" s="77"/>
      <c r="X135" s="77"/>
      <c r="Y135" s="77"/>
      <c r="Z135" s="77"/>
      <c r="AA135" s="77"/>
      <c r="AB135" s="77"/>
      <c r="AC135" s="77"/>
      <c r="AD135" s="77"/>
      <c r="AE135" s="77"/>
      <c r="AF135" s="77"/>
    </row>
    <row r="136">
      <c r="A136" s="85" t="s">
        <v>5145</v>
      </c>
      <c r="B136" s="85" t="s">
        <v>5146</v>
      </c>
      <c r="C136" s="86" t="s">
        <v>3890</v>
      </c>
      <c r="D136" s="85"/>
      <c r="E136" s="85"/>
      <c r="F136" s="85"/>
      <c r="G136" s="77"/>
      <c r="H136" s="77"/>
      <c r="I136" s="77"/>
      <c r="J136" s="77"/>
      <c r="K136" s="77"/>
      <c r="L136" s="77"/>
      <c r="M136" s="77"/>
      <c r="N136" s="77"/>
      <c r="O136" s="77"/>
      <c r="P136" s="77"/>
      <c r="Q136" s="77"/>
      <c r="R136" s="77"/>
      <c r="S136" s="77"/>
      <c r="T136" s="77"/>
      <c r="U136" s="77"/>
      <c r="V136" s="77"/>
      <c r="W136" s="77"/>
      <c r="X136" s="77"/>
      <c r="Y136" s="77"/>
      <c r="Z136" s="77"/>
      <c r="AA136" s="77"/>
      <c r="AB136" s="77"/>
      <c r="AC136" s="77"/>
      <c r="AD136" s="77"/>
      <c r="AE136" s="77"/>
      <c r="AF136" s="77"/>
    </row>
    <row r="137">
      <c r="A137" s="85" t="s">
        <v>5147</v>
      </c>
      <c r="B137" s="85" t="s">
        <v>5148</v>
      </c>
      <c r="C137" s="86" t="s">
        <v>4922</v>
      </c>
      <c r="D137" s="85"/>
      <c r="E137" s="85"/>
      <c r="F137" s="85"/>
      <c r="G137" s="77"/>
      <c r="H137" s="77"/>
      <c r="I137" s="77"/>
      <c r="J137" s="77"/>
      <c r="K137" s="77"/>
      <c r="L137" s="77"/>
      <c r="M137" s="77"/>
      <c r="N137" s="77"/>
      <c r="O137" s="77"/>
      <c r="P137" s="77"/>
      <c r="Q137" s="77"/>
      <c r="R137" s="77"/>
      <c r="S137" s="77"/>
      <c r="T137" s="77"/>
      <c r="U137" s="77"/>
      <c r="V137" s="77"/>
      <c r="W137" s="77"/>
      <c r="X137" s="77"/>
      <c r="Y137" s="77"/>
      <c r="Z137" s="77"/>
      <c r="AA137" s="77"/>
      <c r="AB137" s="77"/>
      <c r="AC137" s="77"/>
      <c r="AD137" s="77"/>
      <c r="AE137" s="77"/>
      <c r="AF137" s="77"/>
    </row>
    <row r="138">
      <c r="A138" s="85" t="s">
        <v>5149</v>
      </c>
      <c r="B138" s="85" t="s">
        <v>5150</v>
      </c>
      <c r="C138" s="86" t="s">
        <v>5151</v>
      </c>
      <c r="D138" s="85"/>
      <c r="E138" s="85"/>
      <c r="F138" s="85"/>
      <c r="G138" s="77"/>
      <c r="H138" s="77"/>
      <c r="I138" s="77"/>
      <c r="J138" s="77"/>
      <c r="K138" s="77"/>
      <c r="L138" s="77"/>
      <c r="M138" s="77"/>
      <c r="N138" s="77"/>
      <c r="O138" s="77"/>
      <c r="P138" s="77"/>
      <c r="Q138" s="77"/>
      <c r="R138" s="77"/>
      <c r="S138" s="77"/>
      <c r="T138" s="77"/>
      <c r="U138" s="77"/>
      <c r="V138" s="77"/>
      <c r="W138" s="77"/>
      <c r="X138" s="77"/>
      <c r="Y138" s="77"/>
      <c r="Z138" s="77"/>
      <c r="AA138" s="77"/>
      <c r="AB138" s="77"/>
      <c r="AC138" s="77"/>
      <c r="AD138" s="77"/>
      <c r="AE138" s="77"/>
      <c r="AF138" s="77"/>
    </row>
    <row r="139">
      <c r="A139" s="85" t="s">
        <v>2292</v>
      </c>
      <c r="B139" s="85" t="s">
        <v>2295</v>
      </c>
      <c r="C139" s="86" t="s">
        <v>5152</v>
      </c>
      <c r="D139" s="85"/>
      <c r="E139" s="85"/>
      <c r="F139" s="85"/>
      <c r="G139" s="77"/>
      <c r="H139" s="77"/>
      <c r="I139" s="77"/>
      <c r="J139" s="77"/>
      <c r="K139" s="77"/>
      <c r="L139" s="77"/>
      <c r="M139" s="77"/>
      <c r="N139" s="77"/>
      <c r="O139" s="77"/>
      <c r="P139" s="77"/>
      <c r="Q139" s="77"/>
      <c r="R139" s="77"/>
      <c r="S139" s="77"/>
      <c r="T139" s="77"/>
      <c r="U139" s="77"/>
      <c r="V139" s="77"/>
      <c r="W139" s="77"/>
      <c r="X139" s="77"/>
      <c r="Y139" s="77"/>
      <c r="Z139" s="77"/>
      <c r="AA139" s="77"/>
      <c r="AB139" s="77"/>
      <c r="AC139" s="77"/>
      <c r="AD139" s="77"/>
      <c r="AE139" s="77"/>
      <c r="AF139" s="77"/>
    </row>
    <row r="140">
      <c r="A140" s="85" t="s">
        <v>5153</v>
      </c>
      <c r="B140" s="85" t="s">
        <v>5154</v>
      </c>
      <c r="C140" s="86" t="s">
        <v>4922</v>
      </c>
      <c r="D140" s="85"/>
      <c r="E140" s="85"/>
      <c r="F140" s="85"/>
      <c r="G140" s="77"/>
      <c r="H140" s="77"/>
      <c r="I140" s="77"/>
      <c r="J140" s="77"/>
      <c r="K140" s="77"/>
      <c r="L140" s="77"/>
      <c r="M140" s="77"/>
      <c r="N140" s="77"/>
      <c r="O140" s="77"/>
      <c r="P140" s="77"/>
      <c r="Q140" s="77"/>
      <c r="R140" s="77"/>
      <c r="S140" s="77"/>
      <c r="T140" s="77"/>
      <c r="U140" s="77"/>
      <c r="V140" s="77"/>
      <c r="W140" s="77"/>
      <c r="X140" s="77"/>
      <c r="Y140" s="77"/>
      <c r="Z140" s="77"/>
      <c r="AA140" s="77"/>
      <c r="AB140" s="77"/>
      <c r="AC140" s="77"/>
      <c r="AD140" s="77"/>
      <c r="AE140" s="77"/>
      <c r="AF140" s="77"/>
    </row>
    <row r="141">
      <c r="A141" s="85" t="s">
        <v>5155</v>
      </c>
      <c r="B141" s="85" t="s">
        <v>5156</v>
      </c>
      <c r="C141" s="86" t="s">
        <v>4922</v>
      </c>
      <c r="D141" s="85"/>
      <c r="E141" s="85"/>
      <c r="F141" s="85"/>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row>
    <row r="142">
      <c r="A142" s="85" t="s">
        <v>5157</v>
      </c>
      <c r="B142" s="85" t="s">
        <v>5158</v>
      </c>
      <c r="C142" s="86" t="s">
        <v>4927</v>
      </c>
      <c r="D142" s="85"/>
      <c r="E142" s="85"/>
      <c r="F142" s="85"/>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row>
    <row r="143">
      <c r="A143" s="85" t="s">
        <v>5159</v>
      </c>
      <c r="B143" s="85" t="s">
        <v>5160</v>
      </c>
      <c r="C143" s="86" t="s">
        <v>4922</v>
      </c>
      <c r="D143" s="85"/>
      <c r="E143" s="85"/>
      <c r="F143" s="85"/>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row>
    <row r="144">
      <c r="A144" s="85" t="s">
        <v>5161</v>
      </c>
      <c r="B144" s="85" t="s">
        <v>5162</v>
      </c>
      <c r="C144" s="86" t="s">
        <v>5163</v>
      </c>
      <c r="D144" s="85"/>
      <c r="E144" s="85"/>
      <c r="F144" s="85"/>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row>
    <row r="145">
      <c r="A145" s="85" t="s">
        <v>5164</v>
      </c>
      <c r="B145" s="85" t="s">
        <v>5165</v>
      </c>
      <c r="C145" s="86" t="s">
        <v>4944</v>
      </c>
      <c r="D145" s="85"/>
      <c r="E145" s="85"/>
      <c r="F145" s="85"/>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row>
    <row r="146">
      <c r="A146" s="85" t="s">
        <v>2417</v>
      </c>
      <c r="B146" s="85" t="s">
        <v>2420</v>
      </c>
      <c r="C146" s="86" t="s">
        <v>4919</v>
      </c>
      <c r="D146" s="85"/>
      <c r="E146" s="85"/>
      <c r="F146" s="85"/>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row>
    <row r="147">
      <c r="A147" s="85" t="s">
        <v>2458</v>
      </c>
      <c r="B147" s="85" t="s">
        <v>2461</v>
      </c>
      <c r="C147" s="86" t="s">
        <v>373</v>
      </c>
      <c r="D147" s="85"/>
      <c r="E147" s="85"/>
      <c r="F147" s="85"/>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row>
    <row r="148">
      <c r="A148" s="85" t="s">
        <v>5166</v>
      </c>
      <c r="B148" s="85" t="s">
        <v>5167</v>
      </c>
      <c r="C148" s="86" t="s">
        <v>2815</v>
      </c>
      <c r="D148" s="85"/>
      <c r="E148" s="85"/>
      <c r="F148" s="85"/>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row>
    <row r="149">
      <c r="A149" s="85" t="s">
        <v>5168</v>
      </c>
      <c r="B149" s="85" t="s">
        <v>5169</v>
      </c>
      <c r="C149" s="86" t="s">
        <v>5170</v>
      </c>
      <c r="D149" s="85"/>
      <c r="E149" s="85"/>
      <c r="F149" s="85"/>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row>
    <row r="150">
      <c r="A150" s="85" t="s">
        <v>5171</v>
      </c>
      <c r="B150" s="85" t="s">
        <v>5172</v>
      </c>
      <c r="C150" s="86" t="s">
        <v>4944</v>
      </c>
      <c r="D150" s="85"/>
      <c r="E150" s="85"/>
      <c r="F150" s="85"/>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row>
    <row r="151">
      <c r="A151" s="85" t="s">
        <v>5173</v>
      </c>
      <c r="B151" s="85" t="s">
        <v>5174</v>
      </c>
      <c r="C151" s="86" t="s">
        <v>4922</v>
      </c>
      <c r="D151" s="85"/>
      <c r="E151" s="85"/>
      <c r="F151" s="85"/>
      <c r="G151" s="77"/>
      <c r="H151" s="77"/>
      <c r="I151" s="77"/>
      <c r="J151" s="77"/>
      <c r="K151" s="77"/>
      <c r="L151" s="77"/>
      <c r="M151" s="77"/>
      <c r="N151" s="77"/>
      <c r="O151" s="77"/>
      <c r="P151" s="77"/>
      <c r="Q151" s="77"/>
      <c r="R151" s="77"/>
      <c r="S151" s="77"/>
      <c r="T151" s="77"/>
      <c r="U151" s="77"/>
      <c r="V151" s="77"/>
      <c r="W151" s="77"/>
      <c r="X151" s="77"/>
      <c r="Y151" s="77"/>
      <c r="Z151" s="77"/>
      <c r="AA151" s="77"/>
      <c r="AB151" s="77"/>
      <c r="AC151" s="77"/>
      <c r="AD151" s="77"/>
      <c r="AE151" s="77"/>
      <c r="AF151" s="77"/>
    </row>
    <row r="152">
      <c r="A152" s="85" t="s">
        <v>5175</v>
      </c>
      <c r="B152" s="85" t="s">
        <v>5176</v>
      </c>
      <c r="C152" s="86" t="s">
        <v>4927</v>
      </c>
      <c r="D152" s="85"/>
      <c r="E152" s="85"/>
      <c r="F152" s="85"/>
      <c r="G152" s="77"/>
      <c r="H152" s="77"/>
      <c r="I152" s="77"/>
      <c r="J152" s="77"/>
      <c r="K152" s="77"/>
      <c r="L152" s="77"/>
      <c r="M152" s="77"/>
      <c r="N152" s="77"/>
      <c r="O152" s="77"/>
      <c r="P152" s="77"/>
      <c r="Q152" s="77"/>
      <c r="R152" s="77"/>
      <c r="S152" s="77"/>
      <c r="T152" s="77"/>
      <c r="U152" s="77"/>
      <c r="V152" s="77"/>
      <c r="W152" s="77"/>
      <c r="X152" s="77"/>
      <c r="Y152" s="77"/>
      <c r="Z152" s="77"/>
      <c r="AA152" s="77"/>
      <c r="AB152" s="77"/>
      <c r="AC152" s="77"/>
      <c r="AD152" s="77"/>
      <c r="AE152" s="77"/>
      <c r="AF152" s="77"/>
    </row>
    <row r="153">
      <c r="A153" s="85" t="s">
        <v>5177</v>
      </c>
      <c r="B153" s="85" t="s">
        <v>5178</v>
      </c>
      <c r="C153" s="86" t="s">
        <v>4927</v>
      </c>
      <c r="D153" s="85"/>
      <c r="E153" s="85"/>
      <c r="F153" s="85"/>
      <c r="G153" s="77"/>
      <c r="H153" s="77"/>
      <c r="I153" s="77"/>
      <c r="J153" s="77"/>
      <c r="K153" s="77"/>
      <c r="L153" s="77"/>
      <c r="M153" s="77"/>
      <c r="N153" s="77"/>
      <c r="O153" s="77"/>
      <c r="P153" s="77"/>
      <c r="Q153" s="77"/>
      <c r="R153" s="77"/>
      <c r="S153" s="77"/>
      <c r="T153" s="77"/>
      <c r="U153" s="77"/>
      <c r="V153" s="77"/>
      <c r="W153" s="77"/>
      <c r="X153" s="77"/>
      <c r="Y153" s="77"/>
      <c r="Z153" s="77"/>
      <c r="AA153" s="77"/>
      <c r="AB153" s="77"/>
      <c r="AC153" s="77"/>
      <c r="AD153" s="77"/>
      <c r="AE153" s="77"/>
      <c r="AF153" s="77"/>
    </row>
    <row r="154">
      <c r="A154" s="85" t="s">
        <v>5179</v>
      </c>
      <c r="B154" s="85" t="s">
        <v>5180</v>
      </c>
      <c r="C154" s="86" t="s">
        <v>4944</v>
      </c>
      <c r="D154" s="85"/>
      <c r="E154" s="85"/>
      <c r="F154" s="85"/>
      <c r="G154" s="77"/>
      <c r="H154" s="77"/>
      <c r="I154" s="77"/>
      <c r="J154" s="77"/>
      <c r="K154" s="77"/>
      <c r="L154" s="77"/>
      <c r="M154" s="77"/>
      <c r="N154" s="77"/>
      <c r="O154" s="77"/>
      <c r="P154" s="77"/>
      <c r="Q154" s="77"/>
      <c r="R154" s="77"/>
      <c r="S154" s="77"/>
      <c r="T154" s="77"/>
      <c r="U154" s="77"/>
      <c r="V154" s="77"/>
      <c r="W154" s="77"/>
      <c r="X154" s="77"/>
      <c r="Y154" s="77"/>
      <c r="Z154" s="77"/>
      <c r="AA154" s="77"/>
      <c r="AB154" s="77"/>
      <c r="AC154" s="77"/>
      <c r="AD154" s="77"/>
      <c r="AE154" s="77"/>
      <c r="AF154" s="77"/>
    </row>
    <row r="155">
      <c r="A155" s="85" t="s">
        <v>5181</v>
      </c>
      <c r="B155" s="85" t="s">
        <v>5182</v>
      </c>
      <c r="C155" s="86" t="s">
        <v>5152</v>
      </c>
      <c r="D155" s="85"/>
      <c r="E155" s="85"/>
      <c r="F155" s="85"/>
      <c r="G155" s="77"/>
      <c r="H155" s="77"/>
      <c r="I155" s="77"/>
      <c r="J155" s="77"/>
      <c r="K155" s="77"/>
      <c r="L155" s="77"/>
      <c r="M155" s="77"/>
      <c r="N155" s="77"/>
      <c r="O155" s="77"/>
      <c r="P155" s="77"/>
      <c r="Q155" s="77"/>
      <c r="R155" s="77"/>
      <c r="S155" s="77"/>
      <c r="T155" s="77"/>
      <c r="U155" s="77"/>
      <c r="V155" s="77"/>
      <c r="W155" s="77"/>
      <c r="X155" s="77"/>
      <c r="Y155" s="77"/>
      <c r="Z155" s="77"/>
      <c r="AA155" s="77"/>
      <c r="AB155" s="77"/>
      <c r="AC155" s="77"/>
      <c r="AD155" s="77"/>
      <c r="AE155" s="77"/>
      <c r="AF155" s="77"/>
    </row>
    <row r="156">
      <c r="A156" s="85" t="s">
        <v>5183</v>
      </c>
      <c r="B156" s="85" t="s">
        <v>5184</v>
      </c>
      <c r="C156" s="86" t="s">
        <v>4944</v>
      </c>
      <c r="D156" s="85"/>
      <c r="E156" s="85"/>
      <c r="F156" s="85"/>
      <c r="G156" s="77"/>
      <c r="H156" s="77"/>
      <c r="I156" s="77"/>
      <c r="J156" s="77"/>
      <c r="K156" s="77"/>
      <c r="L156" s="77"/>
      <c r="M156" s="77"/>
      <c r="N156" s="77"/>
      <c r="O156" s="77"/>
      <c r="P156" s="77"/>
      <c r="Q156" s="77"/>
      <c r="R156" s="77"/>
      <c r="S156" s="77"/>
      <c r="T156" s="77"/>
      <c r="U156" s="77"/>
      <c r="V156" s="77"/>
      <c r="W156" s="77"/>
      <c r="X156" s="77"/>
      <c r="Y156" s="77"/>
      <c r="Z156" s="77"/>
      <c r="AA156" s="77"/>
      <c r="AB156" s="77"/>
      <c r="AC156" s="77"/>
      <c r="AD156" s="77"/>
      <c r="AE156" s="77"/>
      <c r="AF156" s="77"/>
    </row>
    <row r="157">
      <c r="A157" s="85" t="s">
        <v>5185</v>
      </c>
      <c r="B157" s="85" t="s">
        <v>5186</v>
      </c>
      <c r="C157" s="86" t="s">
        <v>3890</v>
      </c>
      <c r="D157" s="85"/>
      <c r="E157" s="85"/>
      <c r="F157" s="85"/>
      <c r="G157" s="77"/>
      <c r="H157" s="77"/>
      <c r="I157" s="77"/>
      <c r="J157" s="77"/>
      <c r="K157" s="77"/>
      <c r="L157" s="77"/>
      <c r="M157" s="77"/>
      <c r="N157" s="77"/>
      <c r="O157" s="77"/>
      <c r="P157" s="77"/>
      <c r="Q157" s="77"/>
      <c r="R157" s="77"/>
      <c r="S157" s="77"/>
      <c r="T157" s="77"/>
      <c r="U157" s="77"/>
      <c r="V157" s="77"/>
      <c r="W157" s="77"/>
      <c r="X157" s="77"/>
      <c r="Y157" s="77"/>
      <c r="Z157" s="77"/>
      <c r="AA157" s="77"/>
      <c r="AB157" s="77"/>
      <c r="AC157" s="77"/>
      <c r="AD157" s="77"/>
      <c r="AE157" s="77"/>
      <c r="AF157" s="77"/>
    </row>
    <row r="158">
      <c r="A158" s="85" t="s">
        <v>2622</v>
      </c>
      <c r="B158" s="85" t="s">
        <v>2626</v>
      </c>
      <c r="C158" s="86" t="s">
        <v>4927</v>
      </c>
      <c r="D158" s="85"/>
      <c r="E158" s="85"/>
      <c r="F158" s="85"/>
      <c r="G158" s="77"/>
      <c r="H158" s="77"/>
      <c r="I158" s="77"/>
      <c r="J158" s="77"/>
      <c r="K158" s="77"/>
      <c r="L158" s="77"/>
      <c r="M158" s="77"/>
      <c r="N158" s="77"/>
      <c r="O158" s="77"/>
      <c r="P158" s="77"/>
      <c r="Q158" s="77"/>
      <c r="R158" s="77"/>
      <c r="S158" s="77"/>
      <c r="T158" s="77"/>
      <c r="U158" s="77"/>
      <c r="V158" s="77"/>
      <c r="W158" s="77"/>
      <c r="X158" s="77"/>
      <c r="Y158" s="77"/>
      <c r="Z158" s="77"/>
      <c r="AA158" s="77"/>
      <c r="AB158" s="77"/>
      <c r="AC158" s="77"/>
      <c r="AD158" s="77"/>
      <c r="AE158" s="77"/>
      <c r="AF158" s="77"/>
    </row>
    <row r="159">
      <c r="A159" s="85" t="s">
        <v>5187</v>
      </c>
      <c r="B159" s="85" t="s">
        <v>5188</v>
      </c>
      <c r="C159" s="86" t="s">
        <v>5130</v>
      </c>
      <c r="D159" s="85"/>
      <c r="E159" s="85"/>
      <c r="F159" s="85"/>
      <c r="G159" s="77"/>
      <c r="H159" s="77"/>
      <c r="I159" s="77"/>
      <c r="J159" s="77"/>
      <c r="K159" s="77"/>
      <c r="L159" s="77"/>
      <c r="M159" s="77"/>
      <c r="N159" s="77"/>
      <c r="O159" s="77"/>
      <c r="P159" s="77"/>
      <c r="Q159" s="77"/>
      <c r="R159" s="77"/>
      <c r="S159" s="77"/>
      <c r="T159" s="77"/>
      <c r="U159" s="77"/>
      <c r="V159" s="77"/>
      <c r="W159" s="77"/>
      <c r="X159" s="77"/>
      <c r="Y159" s="77"/>
      <c r="Z159" s="77"/>
      <c r="AA159" s="77"/>
      <c r="AB159" s="77"/>
      <c r="AC159" s="77"/>
      <c r="AD159" s="77"/>
      <c r="AE159" s="77"/>
      <c r="AF159" s="77"/>
    </row>
    <row r="160">
      <c r="A160" s="85" t="s">
        <v>2643</v>
      </c>
      <c r="B160" s="85" t="s">
        <v>2646</v>
      </c>
      <c r="C160" s="86" t="s">
        <v>5189</v>
      </c>
      <c r="D160" s="85"/>
      <c r="E160" s="85"/>
      <c r="F160" s="85"/>
      <c r="G160" s="77"/>
      <c r="H160" s="77"/>
      <c r="I160" s="77"/>
      <c r="J160" s="77"/>
      <c r="K160" s="77"/>
      <c r="L160" s="77"/>
      <c r="M160" s="77"/>
      <c r="N160" s="77"/>
      <c r="O160" s="77"/>
      <c r="P160" s="77"/>
      <c r="Q160" s="77"/>
      <c r="R160" s="77"/>
      <c r="S160" s="77"/>
      <c r="T160" s="77"/>
      <c r="U160" s="77"/>
      <c r="V160" s="77"/>
      <c r="W160" s="77"/>
      <c r="X160" s="77"/>
      <c r="Y160" s="77"/>
      <c r="Z160" s="77"/>
      <c r="AA160" s="77"/>
      <c r="AB160" s="77"/>
      <c r="AC160" s="77"/>
      <c r="AD160" s="77"/>
      <c r="AE160" s="77"/>
      <c r="AF160" s="77"/>
    </row>
    <row r="161">
      <c r="A161" s="85" t="s">
        <v>5190</v>
      </c>
      <c r="B161" s="85" t="s">
        <v>5191</v>
      </c>
      <c r="C161" s="86" t="s">
        <v>4944</v>
      </c>
      <c r="D161" s="85"/>
      <c r="E161" s="85"/>
      <c r="F161" s="85"/>
      <c r="G161" s="77"/>
      <c r="H161" s="77"/>
      <c r="I161" s="77"/>
      <c r="J161" s="77"/>
      <c r="K161" s="77"/>
      <c r="L161" s="77"/>
      <c r="M161" s="77"/>
      <c r="N161" s="77"/>
      <c r="O161" s="77"/>
      <c r="P161" s="77"/>
      <c r="Q161" s="77"/>
      <c r="R161" s="77"/>
      <c r="S161" s="77"/>
      <c r="T161" s="77"/>
      <c r="U161" s="77"/>
      <c r="V161" s="77"/>
      <c r="W161" s="77"/>
      <c r="X161" s="77"/>
      <c r="Y161" s="77"/>
      <c r="Z161" s="77"/>
      <c r="AA161" s="77"/>
      <c r="AB161" s="77"/>
      <c r="AC161" s="77"/>
      <c r="AD161" s="77"/>
      <c r="AE161" s="77"/>
      <c r="AF161" s="77"/>
    </row>
    <row r="162">
      <c r="A162" s="85" t="s">
        <v>5192</v>
      </c>
      <c r="B162" s="85" t="s">
        <v>5193</v>
      </c>
      <c r="C162" s="86" t="s">
        <v>4922</v>
      </c>
      <c r="D162" s="85"/>
      <c r="E162" s="85"/>
      <c r="F162" s="85"/>
      <c r="G162" s="77"/>
      <c r="H162" s="77"/>
      <c r="I162" s="77"/>
      <c r="J162" s="77"/>
      <c r="K162" s="77"/>
      <c r="L162" s="77"/>
      <c r="M162" s="77"/>
      <c r="N162" s="77"/>
      <c r="O162" s="77"/>
      <c r="P162" s="77"/>
      <c r="Q162" s="77"/>
      <c r="R162" s="77"/>
      <c r="S162" s="77"/>
      <c r="T162" s="77"/>
      <c r="U162" s="77"/>
      <c r="V162" s="77"/>
      <c r="W162" s="77"/>
      <c r="X162" s="77"/>
      <c r="Y162" s="77"/>
      <c r="Z162" s="77"/>
      <c r="AA162" s="77"/>
      <c r="AB162" s="77"/>
      <c r="AC162" s="77"/>
      <c r="AD162" s="77"/>
      <c r="AE162" s="77"/>
      <c r="AF162" s="77"/>
    </row>
    <row r="163">
      <c r="A163" s="85" t="s">
        <v>5194</v>
      </c>
      <c r="B163" s="85" t="s">
        <v>5195</v>
      </c>
      <c r="C163" s="86" t="s">
        <v>4927</v>
      </c>
      <c r="D163" s="85"/>
      <c r="E163" s="85"/>
      <c r="F163" s="85"/>
      <c r="G163" s="77"/>
      <c r="H163" s="77"/>
      <c r="I163" s="77"/>
      <c r="J163" s="77"/>
      <c r="K163" s="77"/>
      <c r="L163" s="77"/>
      <c r="M163" s="77"/>
      <c r="N163" s="77"/>
      <c r="O163" s="77"/>
      <c r="P163" s="77"/>
      <c r="Q163" s="77"/>
      <c r="R163" s="77"/>
      <c r="S163" s="77"/>
      <c r="T163" s="77"/>
      <c r="U163" s="77"/>
      <c r="V163" s="77"/>
      <c r="W163" s="77"/>
      <c r="X163" s="77"/>
      <c r="Y163" s="77"/>
      <c r="Z163" s="77"/>
      <c r="AA163" s="77"/>
      <c r="AB163" s="77"/>
      <c r="AC163" s="77"/>
      <c r="AD163" s="77"/>
      <c r="AE163" s="77"/>
      <c r="AF163" s="77"/>
    </row>
    <row r="164">
      <c r="A164" s="85" t="s">
        <v>5196</v>
      </c>
      <c r="B164" s="85" t="s">
        <v>5197</v>
      </c>
      <c r="C164" s="86" t="s">
        <v>3890</v>
      </c>
      <c r="D164" s="85"/>
      <c r="E164" s="85"/>
      <c r="F164" s="85"/>
      <c r="G164" s="77"/>
      <c r="H164" s="77"/>
      <c r="I164" s="77"/>
      <c r="J164" s="77"/>
      <c r="K164" s="77"/>
      <c r="L164" s="77"/>
      <c r="M164" s="77"/>
      <c r="N164" s="77"/>
      <c r="O164" s="77"/>
      <c r="P164" s="77"/>
      <c r="Q164" s="77"/>
      <c r="R164" s="77"/>
      <c r="S164" s="77"/>
      <c r="T164" s="77"/>
      <c r="U164" s="77"/>
      <c r="V164" s="77"/>
      <c r="W164" s="77"/>
      <c r="X164" s="77"/>
      <c r="Y164" s="77"/>
      <c r="Z164" s="77"/>
      <c r="AA164" s="77"/>
      <c r="AB164" s="77"/>
      <c r="AC164" s="77"/>
      <c r="AD164" s="77"/>
      <c r="AE164" s="77"/>
      <c r="AF164" s="77"/>
    </row>
    <row r="165">
      <c r="A165" s="85" t="s">
        <v>5198</v>
      </c>
      <c r="B165" s="85" t="s">
        <v>5199</v>
      </c>
      <c r="C165" s="86" t="s">
        <v>3890</v>
      </c>
      <c r="D165" s="85"/>
      <c r="E165" s="85"/>
      <c r="F165" s="85"/>
      <c r="G165" s="77"/>
      <c r="H165" s="77"/>
      <c r="I165" s="77"/>
      <c r="J165" s="77"/>
      <c r="K165" s="77"/>
      <c r="L165" s="77"/>
      <c r="M165" s="77"/>
      <c r="N165" s="77"/>
      <c r="O165" s="77"/>
      <c r="P165" s="77"/>
      <c r="Q165" s="77"/>
      <c r="R165" s="77"/>
      <c r="S165" s="77"/>
      <c r="T165" s="77"/>
      <c r="U165" s="77"/>
      <c r="V165" s="77"/>
      <c r="W165" s="77"/>
      <c r="X165" s="77"/>
      <c r="Y165" s="77"/>
      <c r="Z165" s="77"/>
      <c r="AA165" s="77"/>
      <c r="AB165" s="77"/>
      <c r="AC165" s="77"/>
      <c r="AD165" s="77"/>
      <c r="AE165" s="77"/>
      <c r="AF165" s="77"/>
    </row>
    <row r="166">
      <c r="A166" s="85" t="s">
        <v>5200</v>
      </c>
      <c r="B166" s="85" t="s">
        <v>5201</v>
      </c>
      <c r="C166" s="86" t="s">
        <v>4927</v>
      </c>
      <c r="D166" s="85"/>
      <c r="E166" s="85"/>
      <c r="F166" s="85"/>
      <c r="G166" s="77"/>
      <c r="H166" s="77"/>
      <c r="I166" s="77"/>
      <c r="J166" s="77"/>
      <c r="K166" s="77"/>
      <c r="L166" s="77"/>
      <c r="M166" s="77"/>
      <c r="N166" s="77"/>
      <c r="O166" s="77"/>
      <c r="P166" s="77"/>
      <c r="Q166" s="77"/>
      <c r="R166" s="77"/>
      <c r="S166" s="77"/>
      <c r="T166" s="77"/>
      <c r="U166" s="77"/>
      <c r="V166" s="77"/>
      <c r="W166" s="77"/>
      <c r="X166" s="77"/>
      <c r="Y166" s="77"/>
      <c r="Z166" s="77"/>
      <c r="AA166" s="77"/>
      <c r="AB166" s="77"/>
      <c r="AC166" s="77"/>
      <c r="AD166" s="77"/>
      <c r="AE166" s="77"/>
      <c r="AF166" s="77"/>
    </row>
    <row r="167">
      <c r="A167" s="85" t="s">
        <v>2902</v>
      </c>
      <c r="B167" s="85" t="s">
        <v>2905</v>
      </c>
      <c r="C167" s="86" t="s">
        <v>4944</v>
      </c>
      <c r="D167" s="85"/>
      <c r="E167" s="85"/>
      <c r="F167" s="85"/>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row>
    <row r="168">
      <c r="A168" s="85" t="s">
        <v>3015</v>
      </c>
      <c r="B168" s="89" t="s">
        <v>3019</v>
      </c>
      <c r="C168" s="86" t="s">
        <v>5086</v>
      </c>
      <c r="D168" s="85"/>
      <c r="E168" s="85"/>
      <c r="F168" s="85"/>
      <c r="G168" s="77"/>
      <c r="H168" s="77"/>
      <c r="I168" s="77"/>
      <c r="J168" s="77"/>
      <c r="K168" s="77"/>
      <c r="L168" s="77"/>
      <c r="M168" s="77"/>
      <c r="N168" s="77"/>
      <c r="O168" s="77"/>
      <c r="P168" s="77"/>
      <c r="Q168" s="77"/>
      <c r="R168" s="77"/>
      <c r="S168" s="77"/>
      <c r="T168" s="77"/>
      <c r="U168" s="77"/>
      <c r="V168" s="77"/>
      <c r="W168" s="77"/>
      <c r="X168" s="77"/>
      <c r="Y168" s="77"/>
      <c r="Z168" s="77"/>
      <c r="AA168" s="77"/>
      <c r="AB168" s="77"/>
      <c r="AC168" s="77"/>
      <c r="AD168" s="77"/>
      <c r="AE168" s="77"/>
      <c r="AF168" s="77"/>
    </row>
    <row r="169">
      <c r="A169" s="85" t="s">
        <v>5202</v>
      </c>
      <c r="B169" s="85" t="s">
        <v>5203</v>
      </c>
      <c r="C169" s="86" t="s">
        <v>4927</v>
      </c>
      <c r="D169" s="85"/>
      <c r="E169" s="85"/>
      <c r="F169" s="85"/>
      <c r="G169" s="77"/>
      <c r="H169" s="77"/>
      <c r="I169" s="77"/>
      <c r="J169" s="77"/>
      <c r="K169" s="77"/>
      <c r="L169" s="77"/>
      <c r="M169" s="77"/>
      <c r="N169" s="77"/>
      <c r="O169" s="77"/>
      <c r="P169" s="77"/>
      <c r="Q169" s="77"/>
      <c r="R169" s="77"/>
      <c r="S169" s="77"/>
      <c r="T169" s="77"/>
      <c r="U169" s="77"/>
      <c r="V169" s="77"/>
      <c r="W169" s="77"/>
      <c r="X169" s="77"/>
      <c r="Y169" s="77"/>
      <c r="Z169" s="77"/>
      <c r="AA169" s="77"/>
      <c r="AB169" s="77"/>
      <c r="AC169" s="77"/>
      <c r="AD169" s="77"/>
      <c r="AE169" s="77"/>
      <c r="AF169" s="77"/>
    </row>
    <row r="170">
      <c r="A170" s="85" t="s">
        <v>5204</v>
      </c>
      <c r="B170" s="85" t="s">
        <v>5205</v>
      </c>
      <c r="C170" s="86" t="s">
        <v>4944</v>
      </c>
      <c r="D170" s="85"/>
      <c r="E170" s="85"/>
      <c r="F170" s="85"/>
      <c r="G170" s="77"/>
      <c r="H170" s="77"/>
      <c r="I170" s="77"/>
      <c r="J170" s="77"/>
      <c r="K170" s="77"/>
      <c r="L170" s="77"/>
      <c r="M170" s="77"/>
      <c r="N170" s="77"/>
      <c r="O170" s="77"/>
      <c r="P170" s="77"/>
      <c r="Q170" s="77"/>
      <c r="R170" s="77"/>
      <c r="S170" s="77"/>
      <c r="T170" s="77"/>
      <c r="U170" s="77"/>
      <c r="V170" s="77"/>
      <c r="W170" s="77"/>
      <c r="X170" s="77"/>
      <c r="Y170" s="77"/>
      <c r="Z170" s="77"/>
      <c r="AA170" s="77"/>
      <c r="AB170" s="77"/>
      <c r="AC170" s="77"/>
      <c r="AD170" s="77"/>
      <c r="AE170" s="77"/>
      <c r="AF170" s="77"/>
    </row>
    <row r="171">
      <c r="A171" s="85" t="s">
        <v>3059</v>
      </c>
      <c r="B171" s="85" t="s">
        <v>3062</v>
      </c>
      <c r="C171" s="86" t="s">
        <v>3890</v>
      </c>
      <c r="D171" s="85"/>
      <c r="E171" s="85"/>
      <c r="F171" s="85"/>
      <c r="G171" s="77"/>
      <c r="H171" s="77"/>
      <c r="I171" s="77"/>
      <c r="J171" s="77"/>
      <c r="K171" s="77"/>
      <c r="L171" s="77"/>
      <c r="M171" s="77"/>
      <c r="N171" s="77"/>
      <c r="O171" s="77"/>
      <c r="P171" s="77"/>
      <c r="Q171" s="77"/>
      <c r="R171" s="77"/>
      <c r="S171" s="77"/>
      <c r="T171" s="77"/>
      <c r="U171" s="77"/>
      <c r="V171" s="77"/>
      <c r="W171" s="77"/>
      <c r="X171" s="77"/>
      <c r="Y171" s="77"/>
      <c r="Z171" s="77"/>
      <c r="AA171" s="77"/>
      <c r="AB171" s="77"/>
      <c r="AC171" s="77"/>
      <c r="AD171" s="77"/>
      <c r="AE171" s="77"/>
      <c r="AF171" s="77"/>
    </row>
    <row r="172">
      <c r="A172" s="85" t="s">
        <v>5206</v>
      </c>
      <c r="B172" s="85" t="s">
        <v>5207</v>
      </c>
      <c r="C172" s="86" t="s">
        <v>3890</v>
      </c>
      <c r="D172" s="85"/>
      <c r="E172" s="85"/>
      <c r="F172" s="85"/>
      <c r="G172" s="77"/>
      <c r="H172" s="77"/>
      <c r="I172" s="77"/>
      <c r="J172" s="77"/>
      <c r="K172" s="77"/>
      <c r="L172" s="77"/>
      <c r="M172" s="77"/>
      <c r="N172" s="77"/>
      <c r="O172" s="77"/>
      <c r="P172" s="77"/>
      <c r="Q172" s="77"/>
      <c r="R172" s="77"/>
      <c r="S172" s="77"/>
      <c r="T172" s="77"/>
      <c r="U172" s="77"/>
      <c r="V172" s="77"/>
      <c r="W172" s="77"/>
      <c r="X172" s="77"/>
      <c r="Y172" s="77"/>
      <c r="Z172" s="77"/>
      <c r="AA172" s="77"/>
      <c r="AB172" s="77"/>
      <c r="AC172" s="77"/>
      <c r="AD172" s="77"/>
      <c r="AE172" s="77"/>
      <c r="AF172" s="77"/>
    </row>
    <row r="173">
      <c r="A173" s="85" t="s">
        <v>5208</v>
      </c>
      <c r="B173" s="85" t="s">
        <v>5209</v>
      </c>
      <c r="C173" s="86" t="s">
        <v>3890</v>
      </c>
      <c r="D173" s="85"/>
      <c r="E173" s="85"/>
      <c r="F173" s="85"/>
      <c r="G173" s="77"/>
      <c r="H173" s="77"/>
      <c r="I173" s="77"/>
      <c r="J173" s="77"/>
      <c r="K173" s="77"/>
      <c r="L173" s="77"/>
      <c r="M173" s="77"/>
      <c r="N173" s="77"/>
      <c r="O173" s="77"/>
      <c r="P173" s="77"/>
      <c r="Q173" s="77"/>
      <c r="R173" s="77"/>
      <c r="S173" s="77"/>
      <c r="T173" s="77"/>
      <c r="U173" s="77"/>
      <c r="V173" s="77"/>
      <c r="W173" s="77"/>
      <c r="X173" s="77"/>
      <c r="Y173" s="77"/>
      <c r="Z173" s="77"/>
      <c r="AA173" s="77"/>
      <c r="AB173" s="77"/>
      <c r="AC173" s="77"/>
      <c r="AD173" s="77"/>
      <c r="AE173" s="77"/>
      <c r="AF173" s="77"/>
    </row>
    <row r="174">
      <c r="A174" s="85" t="s">
        <v>3089</v>
      </c>
      <c r="B174" s="85" t="s">
        <v>3090</v>
      </c>
      <c r="C174" s="86" t="s">
        <v>3890</v>
      </c>
      <c r="D174" s="85"/>
      <c r="E174" s="85"/>
      <c r="F174" s="85"/>
      <c r="G174" s="77"/>
      <c r="H174" s="77"/>
      <c r="I174" s="77"/>
      <c r="J174" s="77"/>
      <c r="K174" s="77"/>
      <c r="L174" s="77"/>
      <c r="M174" s="77"/>
      <c r="N174" s="77"/>
      <c r="O174" s="77"/>
      <c r="P174" s="77"/>
      <c r="Q174" s="77"/>
      <c r="R174" s="77"/>
      <c r="S174" s="77"/>
      <c r="T174" s="77"/>
      <c r="U174" s="77"/>
      <c r="V174" s="77"/>
      <c r="W174" s="77"/>
      <c r="X174" s="77"/>
      <c r="Y174" s="77"/>
      <c r="Z174" s="77"/>
      <c r="AA174" s="77"/>
      <c r="AB174" s="77"/>
      <c r="AC174" s="77"/>
      <c r="AD174" s="77"/>
      <c r="AE174" s="77"/>
      <c r="AF174" s="77"/>
    </row>
    <row r="175">
      <c r="A175" s="85" t="s">
        <v>5210</v>
      </c>
      <c r="B175" s="85" t="s">
        <v>5211</v>
      </c>
      <c r="C175" s="86" t="s">
        <v>4922</v>
      </c>
      <c r="D175" s="85"/>
      <c r="E175" s="85"/>
      <c r="F175" s="85"/>
      <c r="G175" s="77"/>
      <c r="H175" s="77"/>
      <c r="I175" s="77"/>
      <c r="J175" s="77"/>
      <c r="K175" s="77"/>
      <c r="L175" s="77"/>
      <c r="M175" s="77"/>
      <c r="N175" s="77"/>
      <c r="O175" s="77"/>
      <c r="P175" s="77"/>
      <c r="Q175" s="77"/>
      <c r="R175" s="77"/>
      <c r="S175" s="77"/>
      <c r="T175" s="77"/>
      <c r="U175" s="77"/>
      <c r="V175" s="77"/>
      <c r="W175" s="77"/>
      <c r="X175" s="77"/>
      <c r="Y175" s="77"/>
      <c r="Z175" s="77"/>
      <c r="AA175" s="77"/>
      <c r="AB175" s="77"/>
      <c r="AC175" s="77"/>
      <c r="AD175" s="77"/>
      <c r="AE175" s="77"/>
      <c r="AF175" s="77"/>
    </row>
    <row r="176">
      <c r="A176" s="85" t="s">
        <v>5212</v>
      </c>
      <c r="B176" s="85" t="s">
        <v>5213</v>
      </c>
      <c r="C176" s="86" t="s">
        <v>4922</v>
      </c>
      <c r="D176" s="85"/>
      <c r="E176" s="85"/>
      <c r="F176" s="85"/>
      <c r="G176" s="77"/>
      <c r="H176" s="77"/>
      <c r="I176" s="77"/>
      <c r="J176" s="77"/>
      <c r="K176" s="77"/>
      <c r="L176" s="77"/>
      <c r="M176" s="77"/>
      <c r="N176" s="77"/>
      <c r="O176" s="77"/>
      <c r="P176" s="77"/>
      <c r="Q176" s="77"/>
      <c r="R176" s="77"/>
      <c r="S176" s="77"/>
      <c r="T176" s="77"/>
      <c r="U176" s="77"/>
      <c r="V176" s="77"/>
      <c r="W176" s="77"/>
      <c r="X176" s="77"/>
      <c r="Y176" s="77"/>
      <c r="Z176" s="77"/>
      <c r="AA176" s="77"/>
      <c r="AB176" s="77"/>
      <c r="AC176" s="77"/>
      <c r="AD176" s="77"/>
      <c r="AE176" s="77"/>
      <c r="AF176" s="77"/>
    </row>
    <row r="177">
      <c r="A177" s="85" t="s">
        <v>5214</v>
      </c>
      <c r="B177" s="85" t="s">
        <v>5215</v>
      </c>
      <c r="C177" s="86" t="s">
        <v>373</v>
      </c>
      <c r="D177" s="85"/>
      <c r="E177" s="85"/>
      <c r="F177" s="85"/>
      <c r="G177" s="77"/>
      <c r="H177" s="77"/>
      <c r="I177" s="77"/>
      <c r="J177" s="77"/>
      <c r="K177" s="77"/>
      <c r="L177" s="77"/>
      <c r="M177" s="77"/>
      <c r="N177" s="77"/>
      <c r="O177" s="77"/>
      <c r="P177" s="77"/>
      <c r="Q177" s="77"/>
      <c r="R177" s="77"/>
      <c r="S177" s="77"/>
      <c r="T177" s="77"/>
      <c r="U177" s="77"/>
      <c r="V177" s="77"/>
      <c r="W177" s="77"/>
      <c r="X177" s="77"/>
      <c r="Y177" s="77"/>
      <c r="Z177" s="77"/>
      <c r="AA177" s="77"/>
      <c r="AB177" s="77"/>
      <c r="AC177" s="77"/>
      <c r="AD177" s="77"/>
      <c r="AE177" s="77"/>
      <c r="AF177" s="77"/>
    </row>
    <row r="178">
      <c r="A178" s="85" t="s">
        <v>5216</v>
      </c>
      <c r="B178" s="85" t="s">
        <v>5217</v>
      </c>
      <c r="C178" s="86" t="s">
        <v>373</v>
      </c>
      <c r="D178" s="85"/>
      <c r="E178" s="85"/>
      <c r="F178" s="85"/>
      <c r="G178" s="77"/>
      <c r="H178" s="77"/>
      <c r="I178" s="77"/>
      <c r="J178" s="77"/>
      <c r="K178" s="77"/>
      <c r="L178" s="77"/>
      <c r="M178" s="77"/>
      <c r="N178" s="77"/>
      <c r="O178" s="77"/>
      <c r="P178" s="77"/>
      <c r="Q178" s="77"/>
      <c r="R178" s="77"/>
      <c r="S178" s="77"/>
      <c r="T178" s="77"/>
      <c r="U178" s="77"/>
      <c r="V178" s="77"/>
      <c r="W178" s="77"/>
      <c r="X178" s="77"/>
      <c r="Y178" s="77"/>
      <c r="Z178" s="77"/>
      <c r="AA178" s="77"/>
      <c r="AB178" s="77"/>
      <c r="AC178" s="77"/>
      <c r="AD178" s="77"/>
      <c r="AE178" s="77"/>
      <c r="AF178" s="77"/>
    </row>
    <row r="179">
      <c r="A179" s="85" t="s">
        <v>5218</v>
      </c>
      <c r="B179" s="85" t="s">
        <v>5219</v>
      </c>
      <c r="C179" s="86" t="s">
        <v>4944</v>
      </c>
      <c r="D179" s="85"/>
      <c r="E179" s="85"/>
      <c r="F179" s="85"/>
      <c r="G179" s="77"/>
      <c r="H179" s="77"/>
      <c r="I179" s="77"/>
      <c r="J179" s="77"/>
      <c r="K179" s="77"/>
      <c r="L179" s="77"/>
      <c r="M179" s="77"/>
      <c r="N179" s="77"/>
      <c r="O179" s="77"/>
      <c r="P179" s="77"/>
      <c r="Q179" s="77"/>
      <c r="R179" s="77"/>
      <c r="S179" s="77"/>
      <c r="T179" s="77"/>
      <c r="U179" s="77"/>
      <c r="V179" s="77"/>
      <c r="W179" s="77"/>
      <c r="X179" s="77"/>
      <c r="Y179" s="77"/>
      <c r="Z179" s="77"/>
      <c r="AA179" s="77"/>
      <c r="AB179" s="77"/>
      <c r="AC179" s="77"/>
      <c r="AD179" s="77"/>
      <c r="AE179" s="77"/>
      <c r="AF179" s="77"/>
    </row>
    <row r="180">
      <c r="A180" s="85" t="s">
        <v>3213</v>
      </c>
      <c r="B180" s="85" t="s">
        <v>3216</v>
      </c>
      <c r="C180" s="86" t="s">
        <v>4944</v>
      </c>
      <c r="D180" s="85"/>
      <c r="E180" s="85"/>
      <c r="F180" s="85"/>
      <c r="G180" s="77"/>
      <c r="H180" s="77"/>
      <c r="I180" s="77"/>
      <c r="J180" s="77"/>
      <c r="K180" s="77"/>
      <c r="L180" s="77"/>
      <c r="M180" s="77"/>
      <c r="N180" s="77"/>
      <c r="O180" s="77"/>
      <c r="P180" s="77"/>
      <c r="Q180" s="77"/>
      <c r="R180" s="77"/>
      <c r="S180" s="77"/>
      <c r="T180" s="77"/>
      <c r="U180" s="77"/>
      <c r="V180" s="77"/>
      <c r="W180" s="77"/>
      <c r="X180" s="77"/>
      <c r="Y180" s="77"/>
      <c r="Z180" s="77"/>
      <c r="AA180" s="77"/>
      <c r="AB180" s="77"/>
      <c r="AC180" s="77"/>
      <c r="AD180" s="77"/>
      <c r="AE180" s="77"/>
      <c r="AF180" s="77"/>
    </row>
    <row r="181">
      <c r="A181" s="85" t="s">
        <v>5220</v>
      </c>
      <c r="B181" s="85">
        <v>1165.0</v>
      </c>
      <c r="C181" s="86" t="s">
        <v>3890</v>
      </c>
      <c r="D181" s="85"/>
      <c r="E181" s="85"/>
      <c r="F181" s="85"/>
      <c r="G181" s="77"/>
      <c r="H181" s="77"/>
      <c r="I181" s="77"/>
      <c r="J181" s="77"/>
      <c r="K181" s="77"/>
      <c r="L181" s="77"/>
      <c r="M181" s="77"/>
      <c r="N181" s="77"/>
      <c r="O181" s="77"/>
      <c r="P181" s="77"/>
      <c r="Q181" s="77"/>
      <c r="R181" s="77"/>
      <c r="S181" s="77"/>
      <c r="T181" s="77"/>
      <c r="U181" s="77"/>
      <c r="V181" s="77"/>
      <c r="W181" s="77"/>
      <c r="X181" s="77"/>
      <c r="Y181" s="77"/>
      <c r="Z181" s="77"/>
      <c r="AA181" s="77"/>
      <c r="AB181" s="77"/>
      <c r="AC181" s="77"/>
      <c r="AD181" s="77"/>
      <c r="AE181" s="77"/>
      <c r="AF181" s="77"/>
    </row>
    <row r="182">
      <c r="A182" s="85" t="s">
        <v>5221</v>
      </c>
      <c r="B182" s="85" t="s">
        <v>5222</v>
      </c>
      <c r="C182" s="86" t="s">
        <v>4922</v>
      </c>
      <c r="D182" s="85"/>
      <c r="E182" s="85"/>
      <c r="F182" s="85"/>
      <c r="G182" s="77"/>
      <c r="H182" s="77"/>
      <c r="I182" s="77"/>
      <c r="J182" s="77"/>
      <c r="K182" s="77"/>
      <c r="L182" s="77"/>
      <c r="M182" s="77"/>
      <c r="N182" s="77"/>
      <c r="O182" s="77"/>
      <c r="P182" s="77"/>
      <c r="Q182" s="77"/>
      <c r="R182" s="77"/>
      <c r="S182" s="77"/>
      <c r="T182" s="77"/>
      <c r="U182" s="77"/>
      <c r="V182" s="77"/>
      <c r="W182" s="77"/>
      <c r="X182" s="77"/>
      <c r="Y182" s="77"/>
      <c r="Z182" s="77"/>
      <c r="AA182" s="77"/>
      <c r="AB182" s="77"/>
      <c r="AC182" s="77"/>
      <c r="AD182" s="77"/>
      <c r="AE182" s="77"/>
      <c r="AF182" s="77"/>
    </row>
    <row r="183">
      <c r="A183" s="85" t="s">
        <v>5223</v>
      </c>
      <c r="B183" s="85" t="s">
        <v>5224</v>
      </c>
      <c r="C183" s="86" t="s">
        <v>4944</v>
      </c>
      <c r="D183" s="85"/>
      <c r="E183" s="85"/>
      <c r="F183" s="85"/>
      <c r="G183" s="77"/>
      <c r="H183" s="77"/>
      <c r="I183" s="77"/>
      <c r="J183" s="77"/>
      <c r="K183" s="77"/>
      <c r="L183" s="77"/>
      <c r="M183" s="77"/>
      <c r="N183" s="77"/>
      <c r="O183" s="77"/>
      <c r="P183" s="77"/>
      <c r="Q183" s="77"/>
      <c r="R183" s="77"/>
      <c r="S183" s="77"/>
      <c r="T183" s="77"/>
      <c r="U183" s="77"/>
      <c r="V183" s="77"/>
      <c r="W183" s="77"/>
      <c r="X183" s="77"/>
      <c r="Y183" s="77"/>
      <c r="Z183" s="77"/>
      <c r="AA183" s="77"/>
      <c r="AB183" s="77"/>
      <c r="AC183" s="77"/>
      <c r="AD183" s="77"/>
      <c r="AE183" s="77"/>
      <c r="AF183" s="77"/>
    </row>
    <row r="184">
      <c r="A184" s="85" t="s">
        <v>5225</v>
      </c>
      <c r="B184" s="85" t="s">
        <v>5226</v>
      </c>
      <c r="C184" s="86" t="s">
        <v>4944</v>
      </c>
      <c r="D184" s="85"/>
      <c r="E184" s="85"/>
      <c r="F184" s="85"/>
      <c r="G184" s="77"/>
      <c r="H184" s="77"/>
      <c r="I184" s="77"/>
      <c r="J184" s="77"/>
      <c r="K184" s="77"/>
      <c r="L184" s="77"/>
      <c r="M184" s="77"/>
      <c r="N184" s="77"/>
      <c r="O184" s="77"/>
      <c r="P184" s="77"/>
      <c r="Q184" s="77"/>
      <c r="R184" s="77"/>
      <c r="S184" s="77"/>
      <c r="T184" s="77"/>
      <c r="U184" s="77"/>
      <c r="V184" s="77"/>
      <c r="W184" s="77"/>
      <c r="X184" s="77"/>
      <c r="Y184" s="77"/>
      <c r="Z184" s="77"/>
      <c r="AA184" s="77"/>
      <c r="AB184" s="77"/>
      <c r="AC184" s="77"/>
      <c r="AD184" s="77"/>
      <c r="AE184" s="77"/>
      <c r="AF184" s="77"/>
    </row>
    <row r="185">
      <c r="A185" s="85" t="s">
        <v>5227</v>
      </c>
      <c r="B185" s="85" t="s">
        <v>5228</v>
      </c>
      <c r="C185" s="86" t="s">
        <v>4935</v>
      </c>
      <c r="D185" s="85"/>
      <c r="E185" s="85"/>
      <c r="F185" s="85"/>
      <c r="G185" s="77"/>
      <c r="H185" s="77"/>
      <c r="I185" s="77"/>
      <c r="J185" s="77"/>
      <c r="K185" s="77"/>
      <c r="L185" s="77"/>
      <c r="M185" s="77"/>
      <c r="N185" s="77"/>
      <c r="O185" s="77"/>
      <c r="P185" s="77"/>
      <c r="Q185" s="77"/>
      <c r="R185" s="77"/>
      <c r="S185" s="77"/>
      <c r="T185" s="77"/>
      <c r="U185" s="77"/>
      <c r="V185" s="77"/>
      <c r="W185" s="77"/>
      <c r="X185" s="77"/>
      <c r="Y185" s="77"/>
      <c r="Z185" s="77"/>
      <c r="AA185" s="77"/>
      <c r="AB185" s="77"/>
      <c r="AC185" s="77"/>
      <c r="AD185" s="77"/>
      <c r="AE185" s="77"/>
      <c r="AF185" s="77"/>
    </row>
    <row r="186">
      <c r="A186" s="85" t="s">
        <v>5229</v>
      </c>
      <c r="B186" s="85" t="s">
        <v>5230</v>
      </c>
      <c r="C186" s="86" t="s">
        <v>4922</v>
      </c>
      <c r="D186" s="85"/>
      <c r="E186" s="85"/>
      <c r="F186" s="85"/>
      <c r="G186" s="77"/>
      <c r="H186" s="77"/>
      <c r="I186" s="77"/>
      <c r="J186" s="77"/>
      <c r="K186" s="77"/>
      <c r="L186" s="77"/>
      <c r="M186" s="77"/>
      <c r="N186" s="77"/>
      <c r="O186" s="77"/>
      <c r="P186" s="77"/>
      <c r="Q186" s="77"/>
      <c r="R186" s="77"/>
      <c r="S186" s="77"/>
      <c r="T186" s="77"/>
      <c r="U186" s="77"/>
      <c r="V186" s="77"/>
      <c r="W186" s="77"/>
      <c r="X186" s="77"/>
      <c r="Y186" s="77"/>
      <c r="Z186" s="77"/>
      <c r="AA186" s="77"/>
      <c r="AB186" s="77"/>
      <c r="AC186" s="77"/>
      <c r="AD186" s="77"/>
      <c r="AE186" s="77"/>
      <c r="AF186" s="77"/>
    </row>
    <row r="187">
      <c r="A187" s="85" t="s">
        <v>5231</v>
      </c>
      <c r="B187" s="85" t="s">
        <v>5232</v>
      </c>
      <c r="C187" s="86" t="s">
        <v>373</v>
      </c>
      <c r="D187" s="85"/>
      <c r="E187" s="85"/>
      <c r="F187" s="85"/>
      <c r="G187" s="77"/>
      <c r="H187" s="77"/>
      <c r="I187" s="77"/>
      <c r="J187" s="77"/>
      <c r="K187" s="77"/>
      <c r="L187" s="77"/>
      <c r="M187" s="77"/>
      <c r="N187" s="77"/>
      <c r="O187" s="77"/>
      <c r="P187" s="77"/>
      <c r="Q187" s="77"/>
      <c r="R187" s="77"/>
      <c r="S187" s="77"/>
      <c r="T187" s="77"/>
      <c r="U187" s="77"/>
      <c r="V187" s="77"/>
      <c r="W187" s="77"/>
      <c r="X187" s="77"/>
      <c r="Y187" s="77"/>
      <c r="Z187" s="77"/>
      <c r="AA187" s="77"/>
      <c r="AB187" s="77"/>
      <c r="AC187" s="77"/>
      <c r="AD187" s="77"/>
      <c r="AE187" s="77"/>
      <c r="AF187" s="77"/>
    </row>
    <row r="188">
      <c r="A188" s="85" t="s">
        <v>5233</v>
      </c>
      <c r="B188" s="85" t="s">
        <v>5234</v>
      </c>
      <c r="C188" s="86" t="s">
        <v>4922</v>
      </c>
      <c r="D188" s="85"/>
      <c r="E188" s="85"/>
      <c r="F188" s="85"/>
      <c r="G188" s="77"/>
      <c r="H188" s="77"/>
      <c r="I188" s="77"/>
      <c r="J188" s="77"/>
      <c r="K188" s="77"/>
      <c r="L188" s="77"/>
      <c r="M188" s="77"/>
      <c r="N188" s="77"/>
      <c r="O188" s="77"/>
      <c r="P188" s="77"/>
      <c r="Q188" s="77"/>
      <c r="R188" s="77"/>
      <c r="S188" s="77"/>
      <c r="T188" s="77"/>
      <c r="U188" s="77"/>
      <c r="V188" s="77"/>
      <c r="W188" s="77"/>
      <c r="X188" s="77"/>
      <c r="Y188" s="77"/>
      <c r="Z188" s="77"/>
      <c r="AA188" s="77"/>
      <c r="AB188" s="77"/>
      <c r="AC188" s="77"/>
      <c r="AD188" s="77"/>
      <c r="AE188" s="77"/>
      <c r="AF188" s="77"/>
    </row>
    <row r="189">
      <c r="A189" s="85" t="s">
        <v>5235</v>
      </c>
      <c r="B189" s="85" t="s">
        <v>5236</v>
      </c>
      <c r="C189" s="86" t="s">
        <v>4922</v>
      </c>
      <c r="D189" s="85"/>
      <c r="E189" s="85"/>
      <c r="F189" s="85"/>
      <c r="G189" s="77"/>
      <c r="H189" s="77"/>
      <c r="I189" s="77"/>
      <c r="J189" s="77"/>
      <c r="K189" s="77"/>
      <c r="L189" s="77"/>
      <c r="M189" s="77"/>
      <c r="N189" s="77"/>
      <c r="O189" s="77"/>
      <c r="P189" s="77"/>
      <c r="Q189" s="77"/>
      <c r="R189" s="77"/>
      <c r="S189" s="77"/>
      <c r="T189" s="77"/>
      <c r="U189" s="77"/>
      <c r="V189" s="77"/>
      <c r="W189" s="77"/>
      <c r="X189" s="77"/>
      <c r="Y189" s="77"/>
      <c r="Z189" s="77"/>
      <c r="AA189" s="77"/>
      <c r="AB189" s="77"/>
      <c r="AC189" s="77"/>
      <c r="AD189" s="77"/>
      <c r="AE189" s="77"/>
      <c r="AF189" s="77"/>
    </row>
    <row r="190">
      <c r="A190" s="85" t="s">
        <v>5237</v>
      </c>
      <c r="B190" s="85" t="s">
        <v>5238</v>
      </c>
      <c r="C190" s="86" t="s">
        <v>373</v>
      </c>
      <c r="D190" s="85"/>
      <c r="E190" s="85"/>
      <c r="F190" s="85"/>
      <c r="G190" s="77"/>
      <c r="H190" s="77"/>
      <c r="I190" s="77"/>
      <c r="J190" s="77"/>
      <c r="K190" s="77"/>
      <c r="L190" s="77"/>
      <c r="M190" s="77"/>
      <c r="N190" s="77"/>
      <c r="O190" s="77"/>
      <c r="P190" s="77"/>
      <c r="Q190" s="77"/>
      <c r="R190" s="77"/>
      <c r="S190" s="77"/>
      <c r="T190" s="77"/>
      <c r="U190" s="77"/>
      <c r="V190" s="77"/>
      <c r="W190" s="77"/>
      <c r="X190" s="77"/>
      <c r="Y190" s="77"/>
      <c r="Z190" s="77"/>
      <c r="AA190" s="77"/>
      <c r="AB190" s="77"/>
      <c r="AC190" s="77"/>
      <c r="AD190" s="77"/>
      <c r="AE190" s="77"/>
      <c r="AF190" s="77"/>
    </row>
    <row r="191">
      <c r="A191" s="85" t="s">
        <v>5239</v>
      </c>
      <c r="B191" s="85" t="s">
        <v>5240</v>
      </c>
      <c r="C191" s="86" t="s">
        <v>3890</v>
      </c>
      <c r="D191" s="85"/>
      <c r="E191" s="85"/>
      <c r="F191" s="85"/>
      <c r="G191" s="77"/>
      <c r="H191" s="77"/>
      <c r="I191" s="77"/>
      <c r="J191" s="77"/>
      <c r="K191" s="77"/>
      <c r="L191" s="77"/>
      <c r="M191" s="77"/>
      <c r="N191" s="77"/>
      <c r="O191" s="77"/>
      <c r="P191" s="77"/>
      <c r="Q191" s="77"/>
      <c r="R191" s="77"/>
      <c r="S191" s="77"/>
      <c r="T191" s="77"/>
      <c r="U191" s="77"/>
      <c r="V191" s="77"/>
      <c r="W191" s="77"/>
      <c r="X191" s="77"/>
      <c r="Y191" s="77"/>
      <c r="Z191" s="77"/>
      <c r="AA191" s="77"/>
      <c r="AB191" s="77"/>
      <c r="AC191" s="77"/>
      <c r="AD191" s="77"/>
      <c r="AE191" s="77"/>
      <c r="AF191" s="77"/>
    </row>
    <row r="192">
      <c r="A192" s="85" t="s">
        <v>3296</v>
      </c>
      <c r="B192" s="85" t="s">
        <v>3299</v>
      </c>
      <c r="C192" s="86" t="s">
        <v>4927</v>
      </c>
      <c r="D192" s="85"/>
      <c r="E192" s="85"/>
      <c r="F192" s="85"/>
      <c r="G192" s="77"/>
      <c r="H192" s="77"/>
      <c r="I192" s="77"/>
      <c r="J192" s="77"/>
      <c r="K192" s="77"/>
      <c r="L192" s="77"/>
      <c r="M192" s="77"/>
      <c r="N192" s="77"/>
      <c r="O192" s="77"/>
      <c r="P192" s="77"/>
      <c r="Q192" s="77"/>
      <c r="R192" s="77"/>
      <c r="S192" s="77"/>
      <c r="T192" s="77"/>
      <c r="U192" s="77"/>
      <c r="V192" s="77"/>
      <c r="W192" s="77"/>
      <c r="X192" s="77"/>
      <c r="Y192" s="77"/>
      <c r="Z192" s="77"/>
      <c r="AA192" s="77"/>
      <c r="AB192" s="77"/>
      <c r="AC192" s="77"/>
      <c r="AD192" s="77"/>
      <c r="AE192" s="77"/>
      <c r="AF192" s="77"/>
    </row>
    <row r="193">
      <c r="A193" s="85" t="s">
        <v>5241</v>
      </c>
      <c r="B193" s="85" t="s">
        <v>5242</v>
      </c>
      <c r="C193" s="86" t="s">
        <v>4927</v>
      </c>
      <c r="D193" s="85"/>
      <c r="E193" s="85"/>
      <c r="F193" s="85"/>
      <c r="G193" s="77"/>
      <c r="H193" s="77"/>
      <c r="I193" s="77"/>
      <c r="J193" s="77"/>
      <c r="K193" s="77"/>
      <c r="L193" s="77"/>
      <c r="M193" s="77"/>
      <c r="N193" s="77"/>
      <c r="O193" s="77"/>
      <c r="P193" s="77"/>
      <c r="Q193" s="77"/>
      <c r="R193" s="77"/>
      <c r="S193" s="77"/>
      <c r="T193" s="77"/>
      <c r="U193" s="77"/>
      <c r="V193" s="77"/>
      <c r="W193" s="77"/>
      <c r="X193" s="77"/>
      <c r="Y193" s="77"/>
      <c r="Z193" s="77"/>
      <c r="AA193" s="77"/>
      <c r="AB193" s="77"/>
      <c r="AC193" s="77"/>
      <c r="AD193" s="77"/>
      <c r="AE193" s="77"/>
      <c r="AF193" s="77"/>
    </row>
    <row r="194">
      <c r="A194" s="85" t="s">
        <v>5243</v>
      </c>
      <c r="B194" s="85">
        <v>2025884.0</v>
      </c>
      <c r="C194" s="86" t="s">
        <v>4922</v>
      </c>
      <c r="D194" s="85"/>
      <c r="E194" s="85"/>
      <c r="F194" s="85"/>
      <c r="G194" s="77"/>
      <c r="H194" s="77"/>
      <c r="I194" s="77"/>
      <c r="J194" s="77"/>
      <c r="K194" s="77"/>
      <c r="L194" s="77"/>
      <c r="M194" s="77"/>
      <c r="N194" s="77"/>
      <c r="O194" s="77"/>
      <c r="P194" s="77"/>
      <c r="Q194" s="77"/>
      <c r="R194" s="77"/>
      <c r="S194" s="77"/>
      <c r="T194" s="77"/>
      <c r="U194" s="77"/>
      <c r="V194" s="77"/>
      <c r="W194" s="77"/>
      <c r="X194" s="77"/>
      <c r="Y194" s="77"/>
      <c r="Z194" s="77"/>
      <c r="AA194" s="77"/>
      <c r="AB194" s="77"/>
      <c r="AC194" s="77"/>
      <c r="AD194" s="77"/>
      <c r="AE194" s="77"/>
      <c r="AF194" s="77"/>
    </row>
    <row r="195">
      <c r="A195" s="85" t="s">
        <v>5244</v>
      </c>
      <c r="B195" s="85" t="s">
        <v>5245</v>
      </c>
      <c r="C195" s="86" t="s">
        <v>373</v>
      </c>
      <c r="D195" s="85"/>
      <c r="E195" s="85"/>
      <c r="F195" s="85"/>
      <c r="G195" s="77"/>
      <c r="H195" s="77"/>
      <c r="I195" s="77"/>
      <c r="J195" s="77"/>
      <c r="K195" s="77"/>
      <c r="L195" s="77"/>
      <c r="M195" s="77"/>
      <c r="N195" s="77"/>
      <c r="O195" s="77"/>
      <c r="P195" s="77"/>
      <c r="Q195" s="77"/>
      <c r="R195" s="77"/>
      <c r="S195" s="77"/>
      <c r="T195" s="77"/>
      <c r="U195" s="77"/>
      <c r="V195" s="77"/>
      <c r="W195" s="77"/>
      <c r="X195" s="77"/>
      <c r="Y195" s="77"/>
      <c r="Z195" s="77"/>
      <c r="AA195" s="77"/>
      <c r="AB195" s="77"/>
      <c r="AC195" s="77"/>
      <c r="AD195" s="77"/>
      <c r="AE195" s="77"/>
      <c r="AF195" s="77"/>
    </row>
    <row r="196">
      <c r="A196" s="85" t="s">
        <v>5246</v>
      </c>
      <c r="B196" s="85" t="s">
        <v>5247</v>
      </c>
      <c r="C196" s="86" t="s">
        <v>373</v>
      </c>
      <c r="D196" s="85"/>
      <c r="E196" s="85"/>
      <c r="F196" s="85"/>
      <c r="G196" s="77"/>
      <c r="H196" s="77"/>
      <c r="I196" s="77"/>
      <c r="J196" s="77"/>
      <c r="K196" s="77"/>
      <c r="L196" s="77"/>
      <c r="M196" s="77"/>
      <c r="N196" s="77"/>
      <c r="O196" s="77"/>
      <c r="P196" s="77"/>
      <c r="Q196" s="77"/>
      <c r="R196" s="77"/>
      <c r="S196" s="77"/>
      <c r="T196" s="77"/>
      <c r="U196" s="77"/>
      <c r="V196" s="77"/>
      <c r="W196" s="77"/>
      <c r="X196" s="77"/>
      <c r="Y196" s="77"/>
      <c r="Z196" s="77"/>
      <c r="AA196" s="77"/>
      <c r="AB196" s="77"/>
      <c r="AC196" s="77"/>
      <c r="AD196" s="77"/>
      <c r="AE196" s="77"/>
      <c r="AF196" s="77"/>
    </row>
    <row r="197">
      <c r="A197" s="85" t="s">
        <v>5248</v>
      </c>
      <c r="B197" s="85" t="s">
        <v>5249</v>
      </c>
      <c r="C197" s="86" t="s">
        <v>4922</v>
      </c>
      <c r="D197" s="85"/>
      <c r="E197" s="85"/>
      <c r="F197" s="85"/>
      <c r="G197" s="77"/>
      <c r="H197" s="77"/>
      <c r="I197" s="77"/>
      <c r="J197" s="77"/>
      <c r="K197" s="77"/>
      <c r="L197" s="77"/>
      <c r="M197" s="77"/>
      <c r="N197" s="77"/>
      <c r="O197" s="77"/>
      <c r="P197" s="77"/>
      <c r="Q197" s="77"/>
      <c r="R197" s="77"/>
      <c r="S197" s="77"/>
      <c r="T197" s="77"/>
      <c r="U197" s="77"/>
      <c r="V197" s="77"/>
      <c r="W197" s="77"/>
      <c r="X197" s="77"/>
      <c r="Y197" s="77"/>
      <c r="Z197" s="77"/>
      <c r="AA197" s="77"/>
      <c r="AB197" s="77"/>
      <c r="AC197" s="77"/>
      <c r="AD197" s="77"/>
      <c r="AE197" s="77"/>
      <c r="AF197" s="77"/>
    </row>
    <row r="198">
      <c r="A198" s="85" t="s">
        <v>5250</v>
      </c>
      <c r="B198" s="85" t="s">
        <v>5251</v>
      </c>
      <c r="C198" s="86" t="s">
        <v>4944</v>
      </c>
      <c r="D198" s="85"/>
      <c r="E198" s="85"/>
      <c r="F198" s="85"/>
      <c r="G198" s="77"/>
      <c r="H198" s="77"/>
      <c r="I198" s="77"/>
      <c r="J198" s="77"/>
      <c r="K198" s="77"/>
      <c r="L198" s="77"/>
      <c r="M198" s="77"/>
      <c r="N198" s="77"/>
      <c r="O198" s="77"/>
      <c r="P198" s="77"/>
      <c r="Q198" s="77"/>
      <c r="R198" s="77"/>
      <c r="S198" s="77"/>
      <c r="T198" s="77"/>
      <c r="U198" s="77"/>
      <c r="V198" s="77"/>
      <c r="W198" s="77"/>
      <c r="X198" s="77"/>
      <c r="Y198" s="77"/>
      <c r="Z198" s="77"/>
      <c r="AA198" s="77"/>
      <c r="AB198" s="77"/>
      <c r="AC198" s="77"/>
      <c r="AD198" s="77"/>
      <c r="AE198" s="77"/>
      <c r="AF198" s="77"/>
    </row>
    <row r="199">
      <c r="A199" s="85" t="s">
        <v>5252</v>
      </c>
      <c r="B199" s="85" t="s">
        <v>5253</v>
      </c>
      <c r="C199" s="86" t="s">
        <v>4932</v>
      </c>
      <c r="D199" s="85"/>
      <c r="E199" s="85"/>
      <c r="F199" s="85"/>
      <c r="G199" s="77"/>
      <c r="H199" s="77"/>
      <c r="I199" s="77"/>
      <c r="J199" s="77"/>
      <c r="K199" s="77"/>
      <c r="L199" s="77"/>
      <c r="M199" s="77"/>
      <c r="N199" s="77"/>
      <c r="O199" s="77"/>
      <c r="P199" s="77"/>
      <c r="Q199" s="77"/>
      <c r="R199" s="77"/>
      <c r="S199" s="77"/>
      <c r="T199" s="77"/>
      <c r="U199" s="77"/>
      <c r="V199" s="77"/>
      <c r="W199" s="77"/>
      <c r="X199" s="77"/>
      <c r="Y199" s="77"/>
      <c r="Z199" s="77"/>
      <c r="AA199" s="77"/>
      <c r="AB199" s="77"/>
      <c r="AC199" s="77"/>
      <c r="AD199" s="77"/>
      <c r="AE199" s="77"/>
      <c r="AF199" s="77"/>
    </row>
    <row r="200">
      <c r="A200" s="85" t="s">
        <v>3483</v>
      </c>
      <c r="B200" s="85" t="s">
        <v>3486</v>
      </c>
      <c r="C200" s="86" t="s">
        <v>4922</v>
      </c>
      <c r="D200" s="85"/>
      <c r="E200" s="85"/>
      <c r="F200" s="85"/>
      <c r="G200" s="77"/>
      <c r="H200" s="77"/>
      <c r="I200" s="77"/>
      <c r="J200" s="77"/>
      <c r="K200" s="77"/>
      <c r="L200" s="77"/>
      <c r="M200" s="77"/>
      <c r="N200" s="77"/>
      <c r="O200" s="77"/>
      <c r="P200" s="77"/>
      <c r="Q200" s="77"/>
      <c r="R200" s="77"/>
      <c r="S200" s="77"/>
      <c r="T200" s="77"/>
      <c r="U200" s="77"/>
      <c r="V200" s="77"/>
      <c r="W200" s="77"/>
      <c r="X200" s="77"/>
      <c r="Y200" s="77"/>
      <c r="Z200" s="77"/>
      <c r="AA200" s="77"/>
      <c r="AB200" s="77"/>
      <c r="AC200" s="77"/>
      <c r="AD200" s="77"/>
      <c r="AE200" s="77"/>
      <c r="AF200" s="77"/>
    </row>
    <row r="201">
      <c r="A201" s="85" t="s">
        <v>5254</v>
      </c>
      <c r="B201" s="85" t="s">
        <v>5255</v>
      </c>
      <c r="C201" s="86" t="s">
        <v>5036</v>
      </c>
      <c r="D201" s="85"/>
      <c r="E201" s="85"/>
      <c r="F201" s="85"/>
      <c r="G201" s="77"/>
      <c r="H201" s="77"/>
      <c r="I201" s="77"/>
      <c r="J201" s="77"/>
      <c r="K201" s="77"/>
      <c r="L201" s="77"/>
      <c r="M201" s="77"/>
      <c r="N201" s="77"/>
      <c r="O201" s="77"/>
      <c r="P201" s="77"/>
      <c r="Q201" s="77"/>
      <c r="R201" s="77"/>
      <c r="S201" s="77"/>
      <c r="T201" s="77"/>
      <c r="U201" s="77"/>
      <c r="V201" s="77"/>
      <c r="W201" s="77"/>
      <c r="X201" s="77"/>
      <c r="Y201" s="77"/>
      <c r="Z201" s="77"/>
      <c r="AA201" s="77"/>
      <c r="AB201" s="77"/>
      <c r="AC201" s="77"/>
      <c r="AD201" s="77"/>
      <c r="AE201" s="77"/>
      <c r="AF201" s="77"/>
    </row>
    <row r="202">
      <c r="A202" s="85" t="s">
        <v>5256</v>
      </c>
      <c r="B202" s="85" t="s">
        <v>5257</v>
      </c>
      <c r="C202" s="86" t="s">
        <v>4922</v>
      </c>
      <c r="D202" s="85"/>
      <c r="E202" s="85"/>
      <c r="F202" s="85"/>
      <c r="G202" s="77"/>
      <c r="H202" s="77"/>
      <c r="I202" s="77"/>
      <c r="J202" s="77"/>
      <c r="K202" s="77"/>
      <c r="L202" s="77"/>
      <c r="M202" s="77"/>
      <c r="N202" s="77"/>
      <c r="O202" s="77"/>
      <c r="P202" s="77"/>
      <c r="Q202" s="77"/>
      <c r="R202" s="77"/>
      <c r="S202" s="77"/>
      <c r="T202" s="77"/>
      <c r="U202" s="77"/>
      <c r="V202" s="77"/>
      <c r="W202" s="77"/>
      <c r="X202" s="77"/>
      <c r="Y202" s="77"/>
      <c r="Z202" s="77"/>
      <c r="AA202" s="77"/>
      <c r="AB202" s="77"/>
      <c r="AC202" s="77"/>
      <c r="AD202" s="77"/>
      <c r="AE202" s="77"/>
      <c r="AF202" s="77"/>
    </row>
    <row r="203">
      <c r="A203" s="85" t="s">
        <v>5258</v>
      </c>
      <c r="B203" s="85" t="s">
        <v>5259</v>
      </c>
      <c r="C203" s="86" t="s">
        <v>4927</v>
      </c>
      <c r="D203" s="85"/>
      <c r="E203" s="85"/>
      <c r="F203" s="85"/>
      <c r="G203" s="77"/>
      <c r="H203" s="77"/>
      <c r="I203" s="77"/>
      <c r="J203" s="77"/>
      <c r="K203" s="77"/>
      <c r="L203" s="77"/>
      <c r="M203" s="77"/>
      <c r="N203" s="77"/>
      <c r="O203" s="77"/>
      <c r="P203" s="77"/>
      <c r="Q203" s="77"/>
      <c r="R203" s="77"/>
      <c r="S203" s="77"/>
      <c r="T203" s="77"/>
      <c r="U203" s="77"/>
      <c r="V203" s="77"/>
      <c r="W203" s="77"/>
      <c r="X203" s="77"/>
      <c r="Y203" s="77"/>
      <c r="Z203" s="77"/>
      <c r="AA203" s="77"/>
      <c r="AB203" s="77"/>
      <c r="AC203" s="77"/>
      <c r="AD203" s="77"/>
      <c r="AE203" s="77"/>
      <c r="AF203" s="77"/>
    </row>
    <row r="204">
      <c r="A204" s="85" t="s">
        <v>3590</v>
      </c>
      <c r="B204" s="85" t="s">
        <v>3593</v>
      </c>
      <c r="C204" s="86" t="s">
        <v>4922</v>
      </c>
      <c r="D204" s="85"/>
      <c r="E204" s="85"/>
      <c r="F204" s="85"/>
      <c r="G204" s="77"/>
      <c r="H204" s="77"/>
      <c r="I204" s="77"/>
      <c r="J204" s="77"/>
      <c r="K204" s="77"/>
      <c r="L204" s="77"/>
      <c r="M204" s="77"/>
      <c r="N204" s="77"/>
      <c r="O204" s="77"/>
      <c r="P204" s="77"/>
      <c r="Q204" s="77"/>
      <c r="R204" s="77"/>
      <c r="S204" s="77"/>
      <c r="T204" s="77"/>
      <c r="U204" s="77"/>
      <c r="V204" s="77"/>
      <c r="W204" s="77"/>
      <c r="X204" s="77"/>
      <c r="Y204" s="77"/>
      <c r="Z204" s="77"/>
      <c r="AA204" s="77"/>
      <c r="AB204" s="77"/>
      <c r="AC204" s="77"/>
      <c r="AD204" s="77"/>
      <c r="AE204" s="77"/>
      <c r="AF204" s="77"/>
    </row>
    <row r="205">
      <c r="A205" s="85" t="s">
        <v>5260</v>
      </c>
      <c r="B205" s="85" t="s">
        <v>5261</v>
      </c>
      <c r="C205" s="86" t="s">
        <v>4922</v>
      </c>
      <c r="D205" s="85"/>
      <c r="E205" s="85"/>
      <c r="F205" s="85"/>
      <c r="G205" s="77"/>
      <c r="H205" s="77"/>
      <c r="I205" s="77"/>
      <c r="J205" s="77"/>
      <c r="K205" s="77"/>
      <c r="L205" s="77"/>
      <c r="M205" s="77"/>
      <c r="N205" s="77"/>
      <c r="O205" s="77"/>
      <c r="P205" s="77"/>
      <c r="Q205" s="77"/>
      <c r="R205" s="77"/>
      <c r="S205" s="77"/>
      <c r="T205" s="77"/>
      <c r="U205" s="77"/>
      <c r="V205" s="77"/>
      <c r="W205" s="77"/>
      <c r="X205" s="77"/>
      <c r="Y205" s="77"/>
      <c r="Z205" s="77"/>
      <c r="AA205" s="77"/>
      <c r="AB205" s="77"/>
      <c r="AC205" s="77"/>
      <c r="AD205" s="77"/>
      <c r="AE205" s="77"/>
      <c r="AF205" s="77"/>
    </row>
    <row r="206">
      <c r="A206" s="85" t="s">
        <v>3690</v>
      </c>
      <c r="B206" s="85" t="s">
        <v>3691</v>
      </c>
      <c r="C206" s="86" t="s">
        <v>3890</v>
      </c>
      <c r="D206" s="85"/>
      <c r="E206" s="85"/>
      <c r="F206" s="85"/>
      <c r="G206" s="77"/>
      <c r="H206" s="77"/>
      <c r="I206" s="77"/>
      <c r="J206" s="77"/>
      <c r="K206" s="77"/>
      <c r="L206" s="77"/>
      <c r="M206" s="77"/>
      <c r="N206" s="77"/>
      <c r="O206" s="77"/>
      <c r="P206" s="77"/>
      <c r="Q206" s="77"/>
      <c r="R206" s="77"/>
      <c r="S206" s="77"/>
      <c r="T206" s="77"/>
      <c r="U206" s="77"/>
      <c r="V206" s="77"/>
      <c r="W206" s="77"/>
      <c r="X206" s="77"/>
      <c r="Y206" s="77"/>
      <c r="Z206" s="77"/>
      <c r="AA206" s="77"/>
      <c r="AB206" s="77"/>
      <c r="AC206" s="77"/>
      <c r="AD206" s="77"/>
      <c r="AE206" s="77"/>
      <c r="AF206" s="77"/>
    </row>
    <row r="207">
      <c r="A207" s="85" t="s">
        <v>5262</v>
      </c>
      <c r="B207" s="85" t="s">
        <v>5263</v>
      </c>
      <c r="C207" s="86" t="s">
        <v>4927</v>
      </c>
      <c r="D207" s="85"/>
      <c r="E207" s="85"/>
      <c r="F207" s="85"/>
      <c r="G207" s="77"/>
      <c r="H207" s="77"/>
      <c r="I207" s="77"/>
      <c r="J207" s="77"/>
      <c r="K207" s="77"/>
      <c r="L207" s="77"/>
      <c r="M207" s="77"/>
      <c r="N207" s="77"/>
      <c r="O207" s="77"/>
      <c r="P207" s="77"/>
      <c r="Q207" s="77"/>
      <c r="R207" s="77"/>
      <c r="S207" s="77"/>
      <c r="T207" s="77"/>
      <c r="U207" s="77"/>
      <c r="V207" s="77"/>
      <c r="W207" s="77"/>
      <c r="X207" s="77"/>
      <c r="Y207" s="77"/>
      <c r="Z207" s="77"/>
      <c r="AA207" s="77"/>
      <c r="AB207" s="77"/>
      <c r="AC207" s="77"/>
      <c r="AD207" s="77"/>
      <c r="AE207" s="77"/>
      <c r="AF207" s="77"/>
    </row>
    <row r="208">
      <c r="A208" s="85" t="s">
        <v>5264</v>
      </c>
      <c r="B208" s="85" t="s">
        <v>5265</v>
      </c>
      <c r="C208" s="86" t="s">
        <v>4944</v>
      </c>
      <c r="D208" s="85"/>
      <c r="E208" s="85"/>
      <c r="F208" s="85"/>
      <c r="G208" s="77"/>
      <c r="H208" s="77"/>
      <c r="I208" s="77"/>
      <c r="J208" s="77"/>
      <c r="K208" s="77"/>
      <c r="L208" s="77"/>
      <c r="M208" s="77"/>
      <c r="N208" s="77"/>
      <c r="O208" s="77"/>
      <c r="P208" s="77"/>
      <c r="Q208" s="77"/>
      <c r="R208" s="77"/>
      <c r="S208" s="77"/>
      <c r="T208" s="77"/>
      <c r="U208" s="77"/>
      <c r="V208" s="77"/>
      <c r="W208" s="77"/>
      <c r="X208" s="77"/>
      <c r="Y208" s="77"/>
      <c r="Z208" s="77"/>
      <c r="AA208" s="77"/>
      <c r="AB208" s="77"/>
      <c r="AC208" s="77"/>
      <c r="AD208" s="77"/>
      <c r="AE208" s="77"/>
      <c r="AF208" s="77"/>
    </row>
    <row r="209">
      <c r="A209" s="85" t="s">
        <v>5266</v>
      </c>
      <c r="B209" s="85" t="s">
        <v>5267</v>
      </c>
      <c r="C209" s="86" t="s">
        <v>4944</v>
      </c>
      <c r="D209" s="85"/>
      <c r="E209" s="85"/>
      <c r="F209" s="85"/>
      <c r="G209" s="77"/>
      <c r="H209" s="77"/>
      <c r="I209" s="77"/>
      <c r="J209" s="77"/>
      <c r="K209" s="77"/>
      <c r="L209" s="77"/>
      <c r="M209" s="77"/>
      <c r="N209" s="77"/>
      <c r="O209" s="77"/>
      <c r="P209" s="77"/>
      <c r="Q209" s="77"/>
      <c r="R209" s="77"/>
      <c r="S209" s="77"/>
      <c r="T209" s="77"/>
      <c r="U209" s="77"/>
      <c r="V209" s="77"/>
      <c r="W209" s="77"/>
      <c r="X209" s="77"/>
      <c r="Y209" s="77"/>
      <c r="Z209" s="77"/>
      <c r="AA209" s="77"/>
      <c r="AB209" s="77"/>
      <c r="AC209" s="77"/>
      <c r="AD209" s="77"/>
      <c r="AE209" s="77"/>
      <c r="AF209" s="77"/>
    </row>
    <row r="210">
      <c r="A210" s="85" t="s">
        <v>3710</v>
      </c>
      <c r="B210" s="85" t="s">
        <v>3713</v>
      </c>
      <c r="C210" s="86" t="s">
        <v>5268</v>
      </c>
      <c r="D210" s="85"/>
      <c r="E210" s="85"/>
      <c r="F210" s="85"/>
      <c r="G210" s="77"/>
      <c r="H210" s="77"/>
      <c r="I210" s="77"/>
      <c r="J210" s="77"/>
      <c r="K210" s="77"/>
      <c r="L210" s="77"/>
      <c r="M210" s="77"/>
      <c r="N210" s="77"/>
      <c r="O210" s="77"/>
      <c r="P210" s="77"/>
      <c r="Q210" s="77"/>
      <c r="R210" s="77"/>
      <c r="S210" s="77"/>
      <c r="T210" s="77"/>
      <c r="U210" s="77"/>
      <c r="V210" s="77"/>
      <c r="W210" s="77"/>
      <c r="X210" s="77"/>
      <c r="Y210" s="77"/>
      <c r="Z210" s="77"/>
      <c r="AA210" s="77"/>
      <c r="AB210" s="77"/>
      <c r="AC210" s="77"/>
      <c r="AD210" s="77"/>
      <c r="AE210" s="77"/>
      <c r="AF210" s="77"/>
    </row>
    <row r="211">
      <c r="A211" s="85" t="s">
        <v>5269</v>
      </c>
      <c r="B211" s="85" t="s">
        <v>5270</v>
      </c>
      <c r="C211" s="86" t="s">
        <v>4922</v>
      </c>
      <c r="D211" s="85"/>
      <c r="E211" s="85"/>
      <c r="F211" s="85"/>
      <c r="G211" s="77"/>
      <c r="H211" s="77"/>
      <c r="I211" s="77"/>
      <c r="J211" s="77"/>
      <c r="K211" s="77"/>
      <c r="L211" s="77"/>
      <c r="M211" s="77"/>
      <c r="N211" s="77"/>
      <c r="O211" s="77"/>
      <c r="P211" s="77"/>
      <c r="Q211" s="77"/>
      <c r="R211" s="77"/>
      <c r="S211" s="77"/>
      <c r="T211" s="77"/>
      <c r="U211" s="77"/>
      <c r="V211" s="77"/>
      <c r="W211" s="77"/>
      <c r="X211" s="77"/>
      <c r="Y211" s="77"/>
      <c r="Z211" s="77"/>
      <c r="AA211" s="77"/>
      <c r="AB211" s="77"/>
      <c r="AC211" s="77"/>
      <c r="AD211" s="77"/>
      <c r="AE211" s="77"/>
      <c r="AF211" s="77"/>
    </row>
    <row r="212">
      <c r="A212" s="85" t="s">
        <v>5271</v>
      </c>
      <c r="B212" s="85" t="s">
        <v>5272</v>
      </c>
      <c r="C212" s="86" t="s">
        <v>5170</v>
      </c>
      <c r="D212" s="85"/>
      <c r="E212" s="85"/>
      <c r="F212" s="85"/>
      <c r="G212" s="77"/>
      <c r="H212" s="77"/>
      <c r="I212" s="77"/>
      <c r="J212" s="77"/>
      <c r="K212" s="77"/>
      <c r="L212" s="77"/>
      <c r="M212" s="77"/>
      <c r="N212" s="77"/>
      <c r="O212" s="77"/>
      <c r="P212" s="77"/>
      <c r="Q212" s="77"/>
      <c r="R212" s="77"/>
      <c r="S212" s="77"/>
      <c r="T212" s="77"/>
      <c r="U212" s="77"/>
      <c r="V212" s="77"/>
      <c r="W212" s="77"/>
      <c r="X212" s="77"/>
      <c r="Y212" s="77"/>
      <c r="Z212" s="77"/>
      <c r="AA212" s="77"/>
      <c r="AB212" s="77"/>
      <c r="AC212" s="77"/>
      <c r="AD212" s="77"/>
      <c r="AE212" s="77"/>
      <c r="AF212" s="77"/>
    </row>
    <row r="213">
      <c r="A213" s="85" t="s">
        <v>3714</v>
      </c>
      <c r="B213" s="85" t="s">
        <v>3717</v>
      </c>
      <c r="C213" s="86" t="s">
        <v>4927</v>
      </c>
      <c r="D213" s="85"/>
      <c r="E213" s="85"/>
      <c r="F213" s="85"/>
      <c r="G213" s="77"/>
      <c r="H213" s="77"/>
      <c r="I213" s="77"/>
      <c r="J213" s="77"/>
      <c r="K213" s="77"/>
      <c r="L213" s="77"/>
      <c r="M213" s="77"/>
      <c r="N213" s="77"/>
      <c r="O213" s="77"/>
      <c r="P213" s="77"/>
      <c r="Q213" s="77"/>
      <c r="R213" s="77"/>
      <c r="S213" s="77"/>
      <c r="T213" s="77"/>
      <c r="U213" s="77"/>
      <c r="V213" s="77"/>
      <c r="W213" s="77"/>
      <c r="X213" s="77"/>
      <c r="Y213" s="77"/>
      <c r="Z213" s="77"/>
      <c r="AA213" s="77"/>
      <c r="AB213" s="77"/>
      <c r="AC213" s="77"/>
      <c r="AD213" s="77"/>
      <c r="AE213" s="77"/>
      <c r="AF213" s="77"/>
    </row>
    <row r="214">
      <c r="A214" s="85" t="s">
        <v>5273</v>
      </c>
      <c r="B214" s="85" t="s">
        <v>5274</v>
      </c>
      <c r="C214" s="86" t="s">
        <v>4944</v>
      </c>
      <c r="D214" s="85"/>
      <c r="E214" s="85"/>
      <c r="F214" s="85"/>
      <c r="G214" s="77"/>
      <c r="H214" s="77"/>
      <c r="I214" s="77"/>
      <c r="J214" s="77"/>
      <c r="K214" s="77"/>
      <c r="L214" s="77"/>
      <c r="M214" s="77"/>
      <c r="N214" s="77"/>
      <c r="O214" s="77"/>
      <c r="P214" s="77"/>
      <c r="Q214" s="77"/>
      <c r="R214" s="77"/>
      <c r="S214" s="77"/>
      <c r="T214" s="77"/>
      <c r="U214" s="77"/>
      <c r="V214" s="77"/>
      <c r="W214" s="77"/>
      <c r="X214" s="77"/>
      <c r="Y214" s="77"/>
      <c r="Z214" s="77"/>
      <c r="AA214" s="77"/>
      <c r="AB214" s="77"/>
      <c r="AC214" s="77"/>
      <c r="AD214" s="77"/>
      <c r="AE214" s="77"/>
      <c r="AF214" s="77"/>
    </row>
    <row r="215">
      <c r="A215" s="85" t="s">
        <v>5275</v>
      </c>
      <c r="B215" s="85" t="s">
        <v>5276</v>
      </c>
      <c r="C215" s="86" t="s">
        <v>4939</v>
      </c>
      <c r="D215" s="85"/>
      <c r="E215" s="85"/>
      <c r="F215" s="85"/>
      <c r="G215" s="77"/>
      <c r="H215" s="77"/>
      <c r="I215" s="77"/>
      <c r="J215" s="77"/>
      <c r="K215" s="77"/>
      <c r="L215" s="77"/>
      <c r="M215" s="77"/>
      <c r="N215" s="77"/>
      <c r="O215" s="77"/>
      <c r="P215" s="77"/>
      <c r="Q215" s="77"/>
      <c r="R215" s="77"/>
      <c r="S215" s="77"/>
      <c r="T215" s="77"/>
      <c r="U215" s="77"/>
      <c r="V215" s="77"/>
      <c r="W215" s="77"/>
      <c r="X215" s="77"/>
      <c r="Y215" s="77"/>
      <c r="Z215" s="77"/>
      <c r="AA215" s="77"/>
      <c r="AB215" s="77"/>
      <c r="AC215" s="77"/>
      <c r="AD215" s="77"/>
      <c r="AE215" s="77"/>
      <c r="AF215" s="77"/>
    </row>
    <row r="216">
      <c r="A216" s="85" t="s">
        <v>5277</v>
      </c>
      <c r="B216" s="85" t="s">
        <v>5278</v>
      </c>
      <c r="C216" s="86" t="s">
        <v>3890</v>
      </c>
      <c r="D216" s="85"/>
      <c r="E216" s="85"/>
      <c r="F216" s="85"/>
      <c r="G216" s="77"/>
      <c r="H216" s="77"/>
      <c r="I216" s="77"/>
      <c r="J216" s="77"/>
      <c r="K216" s="77"/>
      <c r="L216" s="77"/>
      <c r="M216" s="77"/>
      <c r="N216" s="77"/>
      <c r="O216" s="77"/>
      <c r="P216" s="77"/>
      <c r="Q216" s="77"/>
      <c r="R216" s="77"/>
      <c r="S216" s="77"/>
      <c r="T216" s="77"/>
      <c r="U216" s="77"/>
      <c r="V216" s="77"/>
      <c r="W216" s="77"/>
      <c r="X216" s="77"/>
      <c r="Y216" s="77"/>
      <c r="Z216" s="77"/>
      <c r="AA216" s="77"/>
      <c r="AB216" s="77"/>
      <c r="AC216" s="77"/>
      <c r="AD216" s="77"/>
      <c r="AE216" s="77"/>
      <c r="AF216" s="77"/>
    </row>
    <row r="217">
      <c r="A217" s="85" t="s">
        <v>5279</v>
      </c>
      <c r="B217" s="85" t="s">
        <v>5280</v>
      </c>
      <c r="C217" s="86" t="s">
        <v>3890</v>
      </c>
      <c r="D217" s="85"/>
      <c r="E217" s="85"/>
      <c r="F217" s="85"/>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row>
    <row r="218">
      <c r="A218" s="85" t="s">
        <v>5281</v>
      </c>
      <c r="B218" s="85">
        <v>1206.0</v>
      </c>
      <c r="C218" s="86" t="s">
        <v>3890</v>
      </c>
      <c r="D218" s="85"/>
      <c r="E218" s="85"/>
      <c r="F218" s="85"/>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row>
    <row r="219">
      <c r="A219" s="85" t="s">
        <v>5282</v>
      </c>
      <c r="B219" s="85" t="s">
        <v>5283</v>
      </c>
      <c r="C219" s="86" t="s">
        <v>4939</v>
      </c>
      <c r="D219" s="85"/>
      <c r="E219" s="85"/>
      <c r="F219" s="85"/>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row>
    <row r="220">
      <c r="A220" s="85" t="s">
        <v>5284</v>
      </c>
      <c r="B220" s="85" t="s">
        <v>5285</v>
      </c>
      <c r="C220" s="86" t="s">
        <v>4935</v>
      </c>
      <c r="D220" s="85"/>
      <c r="E220" s="85"/>
      <c r="F220" s="85"/>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row>
    <row r="221">
      <c r="A221" s="85" t="s">
        <v>5286</v>
      </c>
      <c r="B221" s="85" t="s">
        <v>5287</v>
      </c>
      <c r="C221" s="86" t="s">
        <v>4944</v>
      </c>
      <c r="D221" s="85"/>
      <c r="E221" s="85"/>
      <c r="F221" s="85"/>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row>
    <row r="222">
      <c r="A222" s="85" t="s">
        <v>5288</v>
      </c>
      <c r="B222" s="85" t="s">
        <v>5289</v>
      </c>
      <c r="C222" s="86" t="s">
        <v>4922</v>
      </c>
      <c r="D222" s="85"/>
      <c r="E222" s="85"/>
      <c r="F222" s="85"/>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row>
    <row r="223">
      <c r="A223" s="85"/>
      <c r="B223" s="85"/>
      <c r="C223" s="86"/>
      <c r="D223" s="85"/>
      <c r="E223" s="85"/>
      <c r="F223" s="85"/>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row>
    <row r="224">
      <c r="A224" s="85"/>
      <c r="B224" s="85"/>
      <c r="C224" s="86"/>
      <c r="D224" s="85"/>
      <c r="E224" s="85"/>
      <c r="F224" s="85"/>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row>
    <row r="225">
      <c r="A225" s="85"/>
      <c r="B225" s="85"/>
      <c r="C225" s="86"/>
      <c r="D225" s="85"/>
      <c r="E225" s="85"/>
      <c r="F225" s="85"/>
      <c r="G225" s="77"/>
      <c r="H225" s="77"/>
      <c r="I225" s="77"/>
      <c r="J225" s="77"/>
      <c r="K225" s="77"/>
      <c r="L225" s="77"/>
      <c r="M225" s="77"/>
      <c r="N225" s="77"/>
      <c r="O225" s="77"/>
      <c r="P225" s="77"/>
      <c r="Q225" s="77"/>
      <c r="R225" s="77"/>
      <c r="S225" s="77"/>
      <c r="T225" s="77"/>
      <c r="U225" s="77"/>
      <c r="V225" s="77"/>
      <c r="W225" s="77"/>
      <c r="X225" s="77"/>
      <c r="Y225" s="77"/>
      <c r="Z225" s="77"/>
      <c r="AA225" s="77"/>
      <c r="AB225" s="77"/>
      <c r="AC225" s="77"/>
      <c r="AD225" s="77"/>
      <c r="AE225" s="77"/>
      <c r="AF225" s="77"/>
    </row>
    <row r="226">
      <c r="A226" s="85"/>
      <c r="B226" s="85"/>
      <c r="C226" s="86"/>
      <c r="D226" s="85"/>
      <c r="E226" s="85"/>
      <c r="F226" s="85"/>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row>
    <row r="227">
      <c r="A227" s="85"/>
      <c r="B227" s="85"/>
      <c r="C227" s="86"/>
      <c r="D227" s="85"/>
      <c r="E227" s="85"/>
      <c r="F227" s="85"/>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row>
    <row r="228">
      <c r="A228" s="85"/>
      <c r="B228" s="85"/>
      <c r="C228" s="86"/>
      <c r="D228" s="85"/>
      <c r="E228" s="85"/>
      <c r="F228" s="85"/>
      <c r="G228" s="77"/>
      <c r="H228" s="77"/>
      <c r="I228" s="77"/>
      <c r="J228" s="77"/>
      <c r="K228" s="77"/>
      <c r="L228" s="77"/>
      <c r="M228" s="77"/>
      <c r="N228" s="77"/>
      <c r="O228" s="77"/>
      <c r="P228" s="77"/>
      <c r="Q228" s="77"/>
      <c r="R228" s="77"/>
      <c r="S228" s="77"/>
      <c r="T228" s="77"/>
      <c r="U228" s="77"/>
      <c r="V228" s="77"/>
      <c r="W228" s="77"/>
      <c r="X228" s="77"/>
      <c r="Y228" s="77"/>
      <c r="Z228" s="77"/>
      <c r="AA228" s="77"/>
      <c r="AB228" s="77"/>
      <c r="AC228" s="77"/>
      <c r="AD228" s="77"/>
      <c r="AE228" s="77"/>
      <c r="AF228" s="77"/>
    </row>
    <row r="229">
      <c r="A229" s="85"/>
      <c r="B229" s="85"/>
      <c r="C229" s="86"/>
      <c r="D229" s="85"/>
      <c r="E229" s="85"/>
      <c r="F229" s="85"/>
      <c r="G229" s="77"/>
      <c r="H229" s="77"/>
      <c r="I229" s="77"/>
      <c r="J229" s="77"/>
      <c r="K229" s="77"/>
      <c r="L229" s="77"/>
      <c r="M229" s="77"/>
      <c r="N229" s="77"/>
      <c r="O229" s="77"/>
      <c r="P229" s="77"/>
      <c r="Q229" s="77"/>
      <c r="R229" s="77"/>
      <c r="S229" s="77"/>
      <c r="T229" s="77"/>
      <c r="U229" s="77"/>
      <c r="V229" s="77"/>
      <c r="W229" s="77"/>
      <c r="X229" s="77"/>
      <c r="Y229" s="77"/>
      <c r="Z229" s="77"/>
      <c r="AA229" s="77"/>
      <c r="AB229" s="77"/>
      <c r="AC229" s="77"/>
      <c r="AD229" s="77"/>
      <c r="AE229" s="77"/>
      <c r="AF229" s="77"/>
    </row>
    <row r="230">
      <c r="A230" s="85"/>
      <c r="B230" s="85"/>
      <c r="C230" s="86"/>
      <c r="D230" s="85"/>
      <c r="E230" s="85"/>
      <c r="F230" s="85"/>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row>
    <row r="231">
      <c r="A231" s="85"/>
      <c r="B231" s="85"/>
      <c r="C231" s="86"/>
      <c r="D231" s="85"/>
      <c r="E231" s="85"/>
      <c r="F231" s="85"/>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row>
    <row r="232">
      <c r="A232" s="85"/>
      <c r="B232" s="85"/>
      <c r="C232" s="86"/>
      <c r="D232" s="85"/>
      <c r="E232" s="85"/>
      <c r="F232" s="85"/>
      <c r="G232" s="77"/>
      <c r="H232" s="77"/>
      <c r="I232" s="77"/>
      <c r="J232" s="77"/>
      <c r="K232" s="77"/>
      <c r="L232" s="77"/>
      <c r="M232" s="77"/>
      <c r="N232" s="77"/>
      <c r="O232" s="77"/>
      <c r="P232" s="77"/>
      <c r="Q232" s="77"/>
      <c r="R232" s="77"/>
      <c r="S232" s="77"/>
      <c r="T232" s="77"/>
      <c r="U232" s="77"/>
      <c r="V232" s="77"/>
      <c r="W232" s="77"/>
      <c r="X232" s="77"/>
      <c r="Y232" s="77"/>
      <c r="Z232" s="77"/>
      <c r="AA232" s="77"/>
      <c r="AB232" s="77"/>
      <c r="AC232" s="77"/>
      <c r="AD232" s="77"/>
      <c r="AE232" s="77"/>
      <c r="AF232" s="77"/>
    </row>
    <row r="233">
      <c r="A233" s="85"/>
      <c r="B233" s="89"/>
      <c r="C233" s="86"/>
      <c r="D233" s="85"/>
      <c r="E233" s="85"/>
      <c r="F233" s="85"/>
      <c r="G233" s="77"/>
      <c r="H233" s="77"/>
      <c r="I233" s="77"/>
      <c r="J233" s="77"/>
      <c r="K233" s="77"/>
      <c r="L233" s="77"/>
      <c r="M233" s="77"/>
      <c r="N233" s="77"/>
      <c r="O233" s="77"/>
      <c r="P233" s="77"/>
      <c r="Q233" s="77"/>
      <c r="R233" s="77"/>
      <c r="S233" s="77"/>
      <c r="T233" s="77"/>
      <c r="U233" s="77"/>
      <c r="V233" s="77"/>
      <c r="W233" s="77"/>
      <c r="X233" s="77"/>
      <c r="Y233" s="77"/>
      <c r="Z233" s="77"/>
      <c r="AA233" s="77"/>
      <c r="AB233" s="77"/>
      <c r="AC233" s="77"/>
      <c r="AD233" s="77"/>
      <c r="AE233" s="77"/>
      <c r="AF233" s="77"/>
    </row>
    <row r="234">
      <c r="A234" s="85"/>
      <c r="B234" s="85"/>
      <c r="C234" s="86"/>
      <c r="D234" s="85"/>
      <c r="E234" s="85"/>
      <c r="F234" s="85"/>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row>
    <row r="235">
      <c r="A235" s="85"/>
      <c r="B235" s="85"/>
      <c r="C235" s="86"/>
      <c r="D235" s="85"/>
      <c r="E235" s="85"/>
      <c r="F235" s="85"/>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7"/>
      <c r="AF235" s="77"/>
    </row>
    <row r="236">
      <c r="A236" s="85"/>
      <c r="B236" s="85"/>
      <c r="C236" s="86"/>
      <c r="D236" s="85"/>
      <c r="E236" s="85"/>
      <c r="F236" s="85"/>
      <c r="G236" s="77"/>
      <c r="H236" s="77"/>
      <c r="I236" s="77"/>
      <c r="J236" s="77"/>
      <c r="K236" s="77"/>
      <c r="L236" s="77"/>
      <c r="M236" s="77"/>
      <c r="N236" s="77"/>
      <c r="O236" s="77"/>
      <c r="P236" s="77"/>
      <c r="Q236" s="77"/>
      <c r="R236" s="77"/>
      <c r="S236" s="77"/>
      <c r="T236" s="77"/>
      <c r="U236" s="77"/>
      <c r="V236" s="77"/>
      <c r="W236" s="77"/>
      <c r="X236" s="77"/>
      <c r="Y236" s="77"/>
      <c r="Z236" s="77"/>
      <c r="AA236" s="77"/>
      <c r="AB236" s="77"/>
      <c r="AC236" s="77"/>
      <c r="AD236" s="77"/>
      <c r="AE236" s="77"/>
      <c r="AF236" s="77"/>
    </row>
    <row r="237">
      <c r="A237" s="85"/>
      <c r="B237" s="85"/>
      <c r="C237" s="86"/>
      <c r="D237" s="85"/>
      <c r="E237" s="85"/>
      <c r="F237" s="85"/>
      <c r="G237" s="77"/>
      <c r="H237" s="77"/>
      <c r="I237" s="77"/>
      <c r="J237" s="77"/>
      <c r="K237" s="77"/>
      <c r="L237" s="77"/>
      <c r="M237" s="77"/>
      <c r="N237" s="77"/>
      <c r="O237" s="77"/>
      <c r="P237" s="77"/>
      <c r="Q237" s="77"/>
      <c r="R237" s="77"/>
      <c r="S237" s="77"/>
      <c r="T237" s="77"/>
      <c r="U237" s="77"/>
      <c r="V237" s="77"/>
      <c r="W237" s="77"/>
      <c r="X237" s="77"/>
      <c r="Y237" s="77"/>
      <c r="Z237" s="77"/>
      <c r="AA237" s="77"/>
      <c r="AB237" s="77"/>
      <c r="AC237" s="77"/>
      <c r="AD237" s="77"/>
      <c r="AE237" s="77"/>
      <c r="AF237" s="77"/>
    </row>
    <row r="238">
      <c r="A238" s="85"/>
      <c r="B238" s="85"/>
      <c r="C238" s="86"/>
      <c r="D238" s="85"/>
      <c r="E238" s="85"/>
      <c r="F238" s="85"/>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row>
    <row r="239">
      <c r="A239" s="85"/>
      <c r="B239" s="85"/>
      <c r="C239" s="86"/>
      <c r="D239" s="85"/>
      <c r="E239" s="85"/>
      <c r="F239" s="85"/>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row>
    <row r="240">
      <c r="A240" s="85"/>
      <c r="B240" s="85"/>
      <c r="C240" s="86"/>
      <c r="D240" s="85"/>
      <c r="E240" s="85"/>
      <c r="F240" s="85"/>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row>
    <row r="241">
      <c r="A241" s="85"/>
      <c r="B241" s="85"/>
      <c r="C241" s="86"/>
      <c r="D241" s="85"/>
      <c r="E241" s="85"/>
      <c r="F241" s="85"/>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7"/>
      <c r="AF241" s="77"/>
    </row>
    <row r="242">
      <c r="A242" s="85"/>
      <c r="B242" s="85"/>
      <c r="C242" s="86"/>
      <c r="D242" s="85"/>
      <c r="E242" s="85"/>
      <c r="F242" s="85"/>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row>
    <row r="243">
      <c r="A243" s="85"/>
      <c r="B243" s="85"/>
      <c r="C243" s="86"/>
      <c r="D243" s="85"/>
      <c r="E243" s="85"/>
      <c r="F243" s="85"/>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row>
    <row r="244">
      <c r="A244" s="85"/>
      <c r="B244" s="85"/>
      <c r="C244" s="86"/>
      <c r="D244" s="85"/>
      <c r="E244" s="85"/>
      <c r="F244" s="85"/>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row>
    <row r="245">
      <c r="A245" s="85"/>
      <c r="B245" s="85"/>
      <c r="C245" s="86"/>
      <c r="D245" s="85"/>
      <c r="E245" s="85"/>
      <c r="F245" s="85"/>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row>
    <row r="246">
      <c r="A246" s="85"/>
      <c r="B246" s="85"/>
      <c r="C246" s="86"/>
      <c r="D246" s="85"/>
      <c r="E246" s="85"/>
      <c r="F246" s="85"/>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row>
    <row r="247">
      <c r="A247" s="85"/>
      <c r="B247" s="85"/>
      <c r="C247" s="86"/>
      <c r="D247" s="85"/>
      <c r="E247" s="85"/>
      <c r="F247" s="85"/>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row>
    <row r="248">
      <c r="A248" s="85"/>
      <c r="B248" s="85"/>
      <c r="C248" s="86"/>
      <c r="D248" s="85"/>
      <c r="E248" s="85"/>
      <c r="F248" s="85"/>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row>
    <row r="249">
      <c r="A249" s="85"/>
      <c r="B249" s="85"/>
      <c r="C249" s="86"/>
      <c r="D249" s="85"/>
      <c r="E249" s="85"/>
      <c r="F249" s="85"/>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row>
    <row r="250">
      <c r="A250" s="85"/>
      <c r="B250" s="85"/>
      <c r="C250" s="86"/>
      <c r="D250" s="85"/>
      <c r="E250" s="85"/>
      <c r="F250" s="85"/>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row>
    <row r="251">
      <c r="A251" s="85"/>
      <c r="B251" s="85"/>
      <c r="C251" s="86"/>
      <c r="D251" s="85"/>
      <c r="E251" s="85"/>
      <c r="F251" s="85"/>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row>
    <row r="252">
      <c r="A252" s="85"/>
      <c r="B252" s="85"/>
      <c r="C252" s="86"/>
      <c r="D252" s="85"/>
      <c r="E252" s="85"/>
      <c r="F252" s="85"/>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row>
    <row r="253">
      <c r="A253" s="85"/>
      <c r="B253" s="85"/>
      <c r="C253" s="86"/>
      <c r="D253" s="85"/>
      <c r="E253" s="85"/>
      <c r="F253" s="85"/>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7"/>
      <c r="AF253" s="77"/>
    </row>
    <row r="254">
      <c r="A254" s="85"/>
      <c r="B254" s="85"/>
      <c r="C254" s="86"/>
      <c r="D254" s="85"/>
      <c r="E254" s="85"/>
      <c r="F254" s="85"/>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7"/>
      <c r="AF254" s="77"/>
    </row>
    <row r="255">
      <c r="A255" s="85"/>
      <c r="B255" s="85"/>
      <c r="C255" s="86"/>
      <c r="D255" s="85"/>
      <c r="E255" s="85"/>
      <c r="F255" s="85"/>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7"/>
      <c r="AF255" s="77"/>
    </row>
    <row r="256">
      <c r="A256" s="85"/>
      <c r="B256" s="85"/>
      <c r="C256" s="86"/>
      <c r="D256" s="85"/>
      <c r="E256" s="85"/>
      <c r="F256" s="85"/>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row>
    <row r="257">
      <c r="A257" s="85"/>
      <c r="B257" s="85"/>
      <c r="C257" s="86"/>
      <c r="D257" s="85"/>
      <c r="E257" s="85"/>
      <c r="F257" s="85"/>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row>
    <row r="258">
      <c r="A258" s="85"/>
      <c r="B258" s="85"/>
      <c r="C258" s="86"/>
      <c r="D258" s="85"/>
      <c r="E258" s="85"/>
      <c r="F258" s="85"/>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row>
    <row r="259">
      <c r="A259" s="85"/>
      <c r="B259" s="85"/>
      <c r="C259" s="86"/>
      <c r="D259" s="85"/>
      <c r="E259" s="85"/>
      <c r="F259" s="85"/>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c r="AE259" s="77"/>
      <c r="AF259" s="77"/>
    </row>
    <row r="260">
      <c r="A260" s="85"/>
      <c r="B260" s="85"/>
      <c r="C260" s="86"/>
      <c r="D260" s="85"/>
      <c r="E260" s="85"/>
      <c r="F260" s="85"/>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7"/>
      <c r="AF260" s="77"/>
    </row>
    <row r="261">
      <c r="A261" s="85"/>
      <c r="B261" s="85"/>
      <c r="C261" s="86"/>
      <c r="D261" s="85"/>
      <c r="E261" s="85"/>
      <c r="F261" s="85"/>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row>
    <row r="262">
      <c r="A262" s="85"/>
      <c r="B262" s="85"/>
      <c r="C262" s="86"/>
      <c r="D262" s="85"/>
      <c r="E262" s="85"/>
      <c r="F262" s="85"/>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row>
    <row r="263">
      <c r="A263" s="85"/>
      <c r="B263" s="85"/>
      <c r="C263" s="86"/>
      <c r="D263" s="85"/>
      <c r="E263" s="85"/>
      <c r="F263" s="85"/>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row>
    <row r="264">
      <c r="A264" s="85"/>
      <c r="B264" s="85"/>
      <c r="C264" s="86"/>
      <c r="D264" s="85"/>
      <c r="E264" s="85"/>
      <c r="F264" s="85"/>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7"/>
      <c r="AF264" s="77"/>
    </row>
    <row r="265">
      <c r="A265" s="85"/>
      <c r="B265" s="85"/>
      <c r="C265" s="86"/>
      <c r="D265" s="85"/>
      <c r="E265" s="85"/>
      <c r="F265" s="85"/>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7"/>
      <c r="AF265" s="77"/>
    </row>
    <row r="266">
      <c r="A266" s="85"/>
      <c r="B266" s="85"/>
      <c r="C266" s="86"/>
      <c r="D266" s="85"/>
      <c r="E266" s="85"/>
      <c r="F266" s="85"/>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7"/>
      <c r="AF266" s="77"/>
    </row>
    <row r="267">
      <c r="A267" s="85"/>
      <c r="B267" s="85"/>
      <c r="C267" s="86"/>
      <c r="D267" s="85"/>
      <c r="E267" s="85"/>
      <c r="F267" s="85"/>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7"/>
      <c r="AF267" s="77"/>
    </row>
    <row r="268">
      <c r="A268" s="85"/>
      <c r="B268" s="85"/>
      <c r="C268" s="86"/>
      <c r="D268" s="85"/>
      <c r="E268" s="85"/>
      <c r="F268" s="85"/>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7"/>
      <c r="AF268" s="77"/>
    </row>
    <row r="269">
      <c r="A269" s="85"/>
      <c r="B269" s="85"/>
      <c r="C269" s="86"/>
      <c r="D269" s="85"/>
      <c r="E269" s="85"/>
      <c r="F269" s="85"/>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7"/>
      <c r="AF269" s="77"/>
    </row>
    <row r="270">
      <c r="A270" s="85"/>
      <c r="B270" s="85"/>
      <c r="C270" s="86"/>
      <c r="D270" s="85"/>
      <c r="E270" s="85"/>
      <c r="F270" s="85"/>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7"/>
      <c r="AF270" s="77"/>
    </row>
    <row r="271">
      <c r="A271" s="85"/>
      <c r="B271" s="85"/>
      <c r="C271" s="86"/>
      <c r="D271" s="85"/>
      <c r="E271" s="85"/>
      <c r="F271" s="85"/>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7"/>
      <c r="AF271" s="77"/>
    </row>
    <row r="272">
      <c r="A272" s="85"/>
      <c r="B272" s="85"/>
      <c r="C272" s="86"/>
      <c r="D272" s="85"/>
      <c r="E272" s="85"/>
      <c r="F272" s="85"/>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7"/>
      <c r="AF272" s="77"/>
    </row>
    <row r="273">
      <c r="A273" s="85"/>
      <c r="B273" s="85"/>
      <c r="C273" s="86"/>
      <c r="D273" s="85"/>
      <c r="E273" s="85"/>
      <c r="F273" s="85"/>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7"/>
      <c r="AF273" s="77"/>
    </row>
    <row r="274">
      <c r="A274" s="85"/>
      <c r="B274" s="85"/>
      <c r="C274" s="86"/>
      <c r="D274" s="85"/>
      <c r="E274" s="85"/>
      <c r="F274" s="85"/>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7"/>
      <c r="AF274" s="77"/>
    </row>
    <row r="275">
      <c r="A275" s="85"/>
      <c r="B275" s="85"/>
      <c r="C275" s="86"/>
      <c r="D275" s="85"/>
      <c r="E275" s="85"/>
      <c r="F275" s="85"/>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7"/>
      <c r="AF275" s="77"/>
    </row>
    <row r="276">
      <c r="A276" s="85"/>
      <c r="B276" s="85"/>
      <c r="C276" s="86"/>
      <c r="D276" s="85"/>
      <c r="E276" s="85"/>
      <c r="F276" s="85"/>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7"/>
      <c r="AF276" s="77"/>
    </row>
    <row r="277">
      <c r="A277" s="85"/>
      <c r="B277" s="85"/>
      <c r="C277" s="86"/>
      <c r="D277" s="85"/>
      <c r="E277" s="85"/>
      <c r="F277" s="85"/>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7"/>
      <c r="AF277" s="77"/>
    </row>
    <row r="278">
      <c r="A278" s="85"/>
      <c r="B278" s="85"/>
      <c r="C278" s="86"/>
      <c r="D278" s="85"/>
      <c r="E278" s="85"/>
      <c r="F278" s="85"/>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7"/>
      <c r="AF278" s="77"/>
    </row>
    <row r="279">
      <c r="A279" s="85"/>
      <c r="B279" s="85"/>
      <c r="C279" s="86"/>
      <c r="D279" s="85"/>
      <c r="E279" s="85"/>
      <c r="F279" s="85"/>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row>
    <row r="280">
      <c r="A280" s="85"/>
      <c r="B280" s="85"/>
      <c r="C280" s="86"/>
      <c r="D280" s="85"/>
      <c r="E280" s="85"/>
      <c r="F280" s="85"/>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7"/>
      <c r="AF280" s="77"/>
    </row>
    <row r="281">
      <c r="A281" s="85"/>
      <c r="B281" s="85"/>
      <c r="C281" s="86"/>
      <c r="D281" s="85"/>
      <c r="E281" s="85"/>
      <c r="F281" s="85"/>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7"/>
      <c r="AF281" s="77"/>
    </row>
    <row r="282">
      <c r="A282" s="85"/>
      <c r="B282" s="85"/>
      <c r="C282" s="86"/>
      <c r="D282" s="85"/>
      <c r="E282" s="85"/>
      <c r="F282" s="85"/>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row>
    <row r="283">
      <c r="A283" s="85"/>
      <c r="B283" s="85"/>
      <c r="C283" s="86"/>
      <c r="D283" s="85"/>
      <c r="E283" s="85"/>
      <c r="F283" s="85"/>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row>
    <row r="284">
      <c r="A284" s="85"/>
      <c r="B284" s="85"/>
      <c r="C284" s="86"/>
      <c r="D284" s="85"/>
      <c r="E284" s="85"/>
      <c r="F284" s="85"/>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row>
    <row r="285">
      <c r="A285" s="85"/>
      <c r="B285" s="85"/>
      <c r="C285" s="86"/>
      <c r="D285" s="85"/>
      <c r="E285" s="85"/>
      <c r="F285" s="85"/>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row>
    <row r="286">
      <c r="A286" s="85"/>
      <c r="B286" s="85"/>
      <c r="C286" s="86"/>
      <c r="D286" s="85"/>
      <c r="E286" s="85"/>
      <c r="F286" s="85"/>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row>
    <row r="287">
      <c r="A287" s="85"/>
      <c r="B287" s="85"/>
      <c r="C287" s="86"/>
      <c r="D287" s="85"/>
      <c r="E287" s="85"/>
      <c r="F287" s="85"/>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row>
    <row r="288">
      <c r="A288" s="85"/>
      <c r="B288" s="85"/>
      <c r="C288" s="86"/>
      <c r="D288" s="85"/>
      <c r="E288" s="85"/>
      <c r="F288" s="85"/>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row>
    <row r="289">
      <c r="A289" s="85"/>
      <c r="B289" s="85"/>
      <c r="C289" s="86"/>
      <c r="D289" s="85"/>
      <c r="E289" s="85"/>
      <c r="F289" s="85"/>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7"/>
      <c r="AF289" s="77"/>
    </row>
    <row r="290">
      <c r="A290" s="85"/>
      <c r="B290" s="89"/>
      <c r="C290" s="86"/>
      <c r="D290" s="85"/>
      <c r="E290" s="85"/>
      <c r="F290" s="85"/>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7"/>
      <c r="AF290" s="77"/>
    </row>
    <row r="291">
      <c r="A291" s="85"/>
      <c r="B291" s="85"/>
      <c r="C291" s="86"/>
      <c r="D291" s="85"/>
      <c r="E291" s="85"/>
      <c r="F291" s="85"/>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7"/>
      <c r="AF291" s="77"/>
    </row>
    <row r="292">
      <c r="A292" s="85"/>
      <c r="B292" s="85"/>
      <c r="C292" s="86"/>
      <c r="D292" s="85"/>
      <c r="E292" s="85"/>
      <c r="F292" s="85"/>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7"/>
      <c r="AF292" s="77"/>
    </row>
    <row r="293">
      <c r="A293" s="85"/>
      <c r="B293" s="85"/>
      <c r="C293" s="86"/>
      <c r="D293" s="85"/>
      <c r="E293" s="85"/>
      <c r="F293" s="85"/>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7"/>
      <c r="AF293" s="77"/>
    </row>
    <row r="294">
      <c r="A294" s="85"/>
      <c r="B294" s="85"/>
      <c r="C294" s="86"/>
      <c r="D294" s="85"/>
      <c r="E294" s="85"/>
      <c r="F294" s="85"/>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7"/>
      <c r="AF294" s="77"/>
    </row>
    <row r="295">
      <c r="A295" s="85"/>
      <c r="B295" s="85"/>
      <c r="C295" s="86"/>
      <c r="D295" s="85"/>
      <c r="E295" s="85"/>
      <c r="F295" s="85"/>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row>
    <row r="296">
      <c r="A296" s="85"/>
      <c r="B296" s="85"/>
      <c r="C296" s="86"/>
      <c r="D296" s="85"/>
      <c r="E296" s="85"/>
      <c r="F296" s="85"/>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7"/>
      <c r="AF296" s="77"/>
    </row>
    <row r="297">
      <c r="A297" s="85"/>
      <c r="B297" s="85"/>
      <c r="C297" s="86"/>
      <c r="D297" s="85"/>
      <c r="E297" s="85"/>
      <c r="F297" s="85"/>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7"/>
      <c r="AF297" s="77"/>
    </row>
    <row r="298">
      <c r="A298" s="85"/>
      <c r="B298" s="85"/>
      <c r="C298" s="86"/>
      <c r="D298" s="85"/>
      <c r="E298" s="85"/>
      <c r="F298" s="85"/>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7"/>
      <c r="AF298" s="77"/>
    </row>
    <row r="299">
      <c r="A299" s="85"/>
      <c r="B299" s="85"/>
      <c r="C299" s="86"/>
      <c r="D299" s="85"/>
      <c r="E299" s="85"/>
      <c r="F299" s="85"/>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7"/>
      <c r="AF299" s="77"/>
    </row>
    <row r="300">
      <c r="A300" s="85"/>
      <c r="B300" s="85"/>
      <c r="C300" s="86"/>
      <c r="D300" s="85"/>
      <c r="E300" s="85"/>
      <c r="F300" s="85"/>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7"/>
      <c r="AF300" s="77"/>
    </row>
    <row r="301">
      <c r="A301" s="85"/>
      <c r="B301" s="85"/>
      <c r="C301" s="86"/>
      <c r="D301" s="85"/>
      <c r="E301" s="85"/>
      <c r="F301" s="85"/>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c r="AF301" s="77"/>
    </row>
    <row r="302">
      <c r="A302" s="85"/>
      <c r="B302" s="85"/>
      <c r="C302" s="86"/>
      <c r="D302" s="85"/>
      <c r="E302" s="85"/>
      <c r="F302" s="85"/>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7"/>
      <c r="AF302" s="77"/>
    </row>
    <row r="303">
      <c r="A303" s="85"/>
      <c r="B303" s="85"/>
      <c r="C303" s="86"/>
      <c r="D303" s="85"/>
      <c r="E303" s="85"/>
      <c r="F303" s="85"/>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7"/>
      <c r="AF303" s="77"/>
    </row>
    <row r="304">
      <c r="A304" s="85"/>
      <c r="B304" s="85"/>
      <c r="C304" s="86"/>
      <c r="D304" s="85"/>
      <c r="E304" s="85"/>
      <c r="F304" s="85"/>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7"/>
      <c r="AF304" s="77"/>
    </row>
    <row r="305">
      <c r="A305" s="85"/>
      <c r="B305" s="85"/>
      <c r="C305" s="86"/>
      <c r="D305" s="85"/>
      <c r="E305" s="85"/>
      <c r="F305" s="85"/>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7"/>
      <c r="AF305" s="77"/>
    </row>
    <row r="306">
      <c r="A306" s="85"/>
      <c r="B306" s="85"/>
      <c r="C306" s="86"/>
      <c r="D306" s="85"/>
      <c r="E306" s="85"/>
      <c r="F306" s="85"/>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7"/>
      <c r="AF306" s="77"/>
    </row>
    <row r="307">
      <c r="A307" s="85"/>
      <c r="B307" s="85"/>
      <c r="C307" s="86"/>
      <c r="D307" s="85"/>
      <c r="E307" s="85"/>
      <c r="F307" s="85"/>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7"/>
      <c r="AF307" s="77"/>
    </row>
    <row r="308">
      <c r="A308" s="85"/>
      <c r="B308" s="85"/>
      <c r="C308" s="86"/>
      <c r="D308" s="85"/>
      <c r="E308" s="85"/>
      <c r="F308" s="85"/>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7"/>
      <c r="AF308" s="77"/>
    </row>
    <row r="309">
      <c r="A309" s="85"/>
      <c r="B309" s="85"/>
      <c r="C309" s="86"/>
      <c r="D309" s="85"/>
      <c r="E309" s="85"/>
      <c r="F309" s="85"/>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7"/>
      <c r="AF309" s="77"/>
    </row>
    <row r="310">
      <c r="A310" s="85"/>
      <c r="B310" s="85"/>
      <c r="C310" s="86"/>
      <c r="D310" s="85"/>
      <c r="E310" s="85"/>
      <c r="F310" s="85"/>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7"/>
      <c r="AF310" s="77"/>
    </row>
    <row r="311">
      <c r="A311" s="85"/>
      <c r="B311" s="85"/>
      <c r="C311" s="86"/>
      <c r="D311" s="85"/>
      <c r="E311" s="85"/>
      <c r="F311" s="85"/>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7"/>
      <c r="AF311" s="77"/>
    </row>
    <row r="312">
      <c r="A312" s="85"/>
      <c r="B312" s="85"/>
      <c r="C312" s="86"/>
      <c r="D312" s="85"/>
      <c r="E312" s="85"/>
      <c r="F312" s="85"/>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7"/>
      <c r="AF312" s="77"/>
    </row>
    <row r="313">
      <c r="A313" s="85"/>
      <c r="B313" s="85"/>
      <c r="C313" s="86"/>
      <c r="D313" s="85"/>
      <c r="E313" s="85"/>
      <c r="F313" s="85"/>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7"/>
      <c r="AF313" s="77"/>
    </row>
    <row r="314">
      <c r="A314" s="85"/>
      <c r="B314" s="85"/>
      <c r="C314" s="86"/>
      <c r="D314" s="85"/>
      <c r="E314" s="85"/>
      <c r="F314" s="85"/>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7"/>
      <c r="AF314" s="77"/>
    </row>
    <row r="315">
      <c r="A315" s="85"/>
      <c r="B315" s="85"/>
      <c r="C315" s="86"/>
      <c r="D315" s="85"/>
      <c r="E315" s="85"/>
      <c r="F315" s="85"/>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7"/>
      <c r="AF315" s="77"/>
    </row>
    <row r="316">
      <c r="A316" s="85"/>
      <c r="B316" s="85"/>
      <c r="C316" s="86"/>
      <c r="D316" s="85"/>
      <c r="E316" s="85"/>
      <c r="F316" s="85"/>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7"/>
      <c r="AF316" s="77"/>
    </row>
    <row r="317">
      <c r="A317" s="85"/>
      <c r="B317" s="85"/>
      <c r="C317" s="86"/>
      <c r="D317" s="85"/>
      <c r="E317" s="85"/>
      <c r="F317" s="85"/>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77"/>
    </row>
    <row r="318">
      <c r="A318" s="85"/>
      <c r="B318" s="85"/>
      <c r="C318" s="86"/>
      <c r="D318" s="85"/>
      <c r="E318" s="85"/>
      <c r="F318" s="85"/>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77"/>
    </row>
    <row r="319">
      <c r="A319" s="85"/>
      <c r="B319" s="85"/>
      <c r="C319" s="86"/>
      <c r="D319" s="85"/>
      <c r="E319" s="85"/>
      <c r="F319" s="85"/>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77"/>
    </row>
    <row r="320">
      <c r="A320" s="85"/>
      <c r="B320" s="85"/>
      <c r="C320" s="86"/>
      <c r="D320" s="85"/>
      <c r="E320" s="85"/>
      <c r="F320" s="85"/>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7"/>
      <c r="AF320" s="77"/>
    </row>
    <row r="321">
      <c r="A321" s="85"/>
      <c r="B321" s="85"/>
      <c r="C321" s="86"/>
      <c r="D321" s="85"/>
      <c r="E321" s="85"/>
      <c r="F321" s="85"/>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7"/>
      <c r="AF321" s="77"/>
    </row>
    <row r="322">
      <c r="A322" s="85"/>
      <c r="B322" s="85"/>
      <c r="C322" s="86"/>
      <c r="D322" s="85"/>
      <c r="E322" s="85"/>
      <c r="F322" s="85"/>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7"/>
      <c r="AF322" s="77"/>
    </row>
    <row r="323">
      <c r="A323" s="85"/>
      <c r="B323" s="85"/>
      <c r="C323" s="86"/>
      <c r="D323" s="85"/>
      <c r="E323" s="85"/>
      <c r="F323" s="85"/>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7"/>
      <c r="AF323" s="77"/>
    </row>
    <row r="324">
      <c r="A324" s="85"/>
      <c r="B324" s="85"/>
      <c r="C324" s="86"/>
      <c r="D324" s="85"/>
      <c r="E324" s="85"/>
      <c r="F324" s="85"/>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7"/>
      <c r="AF324" s="77"/>
    </row>
    <row r="325">
      <c r="A325" s="85"/>
      <c r="B325" s="85"/>
      <c r="C325" s="86"/>
      <c r="D325" s="85"/>
      <c r="E325" s="85"/>
      <c r="F325" s="85"/>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7"/>
      <c r="AF325" s="77"/>
    </row>
    <row r="326">
      <c r="A326" s="86"/>
      <c r="B326" s="85"/>
      <c r="C326" s="86"/>
      <c r="D326" s="85"/>
      <c r="E326" s="85"/>
      <c r="F326" s="85"/>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7"/>
      <c r="AF326" s="77"/>
    </row>
    <row r="327">
      <c r="A327" s="85"/>
      <c r="B327" s="85"/>
      <c r="C327" s="86"/>
      <c r="D327" s="85"/>
      <c r="E327" s="85"/>
      <c r="F327" s="85"/>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7"/>
      <c r="AF327" s="77"/>
    </row>
    <row r="328">
      <c r="A328" s="85"/>
      <c r="B328" s="85"/>
      <c r="C328" s="86"/>
      <c r="D328" s="85"/>
      <c r="E328" s="85"/>
      <c r="F328" s="85"/>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7"/>
      <c r="AF328" s="77"/>
    </row>
    <row r="329">
      <c r="A329" s="85"/>
      <c r="B329" s="85"/>
      <c r="C329" s="86"/>
      <c r="D329" s="85"/>
      <c r="E329" s="85"/>
      <c r="F329" s="85"/>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7"/>
      <c r="AF329" s="77"/>
    </row>
    <row r="330">
      <c r="A330" s="85"/>
      <c r="B330" s="85"/>
      <c r="C330" s="86"/>
      <c r="D330" s="85"/>
      <c r="E330" s="85"/>
      <c r="F330" s="85"/>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7"/>
      <c r="AF330" s="77"/>
    </row>
    <row r="331">
      <c r="A331" s="85"/>
      <c r="B331" s="85"/>
      <c r="C331" s="86"/>
      <c r="D331" s="85"/>
      <c r="E331" s="85"/>
      <c r="F331" s="85"/>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7"/>
      <c r="AF331" s="77"/>
    </row>
    <row r="332">
      <c r="A332" s="85"/>
      <c r="B332" s="85"/>
      <c r="C332" s="86"/>
      <c r="D332" s="85"/>
      <c r="E332" s="85"/>
      <c r="F332" s="85"/>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7"/>
      <c r="AF332" s="77"/>
    </row>
    <row r="333">
      <c r="A333" s="85"/>
      <c r="B333" s="85"/>
      <c r="C333" s="86"/>
      <c r="D333" s="85"/>
      <c r="E333" s="85"/>
      <c r="F333" s="85"/>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7"/>
      <c r="AF333" s="77"/>
    </row>
    <row r="334">
      <c r="A334" s="85"/>
      <c r="B334" s="85"/>
      <c r="C334" s="86"/>
      <c r="D334" s="85"/>
      <c r="E334" s="85"/>
      <c r="F334" s="85"/>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7"/>
      <c r="AF334" s="77"/>
    </row>
    <row r="335">
      <c r="A335" s="85"/>
      <c r="B335" s="85"/>
      <c r="C335" s="86"/>
      <c r="D335" s="85"/>
      <c r="E335" s="85"/>
      <c r="F335" s="85"/>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7"/>
      <c r="AF335" s="77"/>
    </row>
    <row r="336">
      <c r="A336" s="85"/>
      <c r="B336" s="85"/>
      <c r="C336" s="86"/>
      <c r="D336" s="85"/>
      <c r="E336" s="85"/>
      <c r="F336" s="85"/>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7"/>
      <c r="AF336" s="77"/>
    </row>
    <row r="337">
      <c r="A337" s="85"/>
      <c r="B337" s="85"/>
      <c r="C337" s="86"/>
      <c r="D337" s="85"/>
      <c r="E337" s="85"/>
      <c r="F337" s="85"/>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7"/>
      <c r="AF337" s="77"/>
    </row>
    <row r="338">
      <c r="A338" s="85"/>
      <c r="B338" s="85"/>
      <c r="C338" s="86"/>
      <c r="D338" s="85"/>
      <c r="E338" s="85"/>
      <c r="F338" s="85"/>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7"/>
      <c r="AF338" s="77"/>
    </row>
    <row r="339">
      <c r="A339" s="85"/>
      <c r="B339" s="85"/>
      <c r="C339" s="86"/>
      <c r="D339" s="85"/>
      <c r="E339" s="85"/>
      <c r="F339" s="85"/>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7"/>
      <c r="AF339" s="77"/>
    </row>
    <row r="340">
      <c r="A340" s="85"/>
      <c r="B340" s="85"/>
      <c r="C340" s="86"/>
      <c r="D340" s="85"/>
      <c r="E340" s="85"/>
      <c r="F340" s="85"/>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7"/>
      <c r="AF340" s="77"/>
    </row>
    <row r="341">
      <c r="A341" s="85"/>
      <c r="B341" s="85"/>
      <c r="C341" s="86"/>
      <c r="D341" s="85"/>
      <c r="E341" s="85"/>
      <c r="F341" s="85"/>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7"/>
      <c r="AF341" s="77"/>
    </row>
    <row r="342">
      <c r="A342" s="85"/>
      <c r="B342" s="85"/>
      <c r="C342" s="86"/>
      <c r="D342" s="85"/>
      <c r="E342" s="85"/>
      <c r="F342" s="85"/>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7"/>
      <c r="AF342" s="77"/>
    </row>
    <row r="343">
      <c r="A343" s="85"/>
      <c r="B343" s="85"/>
      <c r="C343" s="86"/>
      <c r="D343" s="85"/>
      <c r="E343" s="85"/>
      <c r="F343" s="85"/>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7"/>
      <c r="AF343" s="77"/>
    </row>
    <row r="344">
      <c r="A344" s="85"/>
      <c r="B344" s="85"/>
      <c r="C344" s="86"/>
      <c r="D344" s="85"/>
      <c r="E344" s="85"/>
      <c r="F344" s="85"/>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7"/>
      <c r="AF344" s="77"/>
    </row>
    <row r="345">
      <c r="A345" s="85"/>
      <c r="B345" s="85"/>
      <c r="C345" s="86"/>
      <c r="D345" s="85"/>
      <c r="E345" s="85"/>
      <c r="F345" s="85"/>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7"/>
      <c r="AF345" s="77"/>
    </row>
    <row r="346">
      <c r="A346" s="85"/>
      <c r="B346" s="85"/>
      <c r="C346" s="86"/>
      <c r="D346" s="85"/>
      <c r="E346" s="85"/>
      <c r="F346" s="85"/>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c r="AF346" s="77"/>
    </row>
    <row r="347">
      <c r="A347" s="85"/>
      <c r="B347" s="85"/>
      <c r="C347" s="86"/>
      <c r="D347" s="85"/>
      <c r="E347" s="85"/>
      <c r="F347" s="85"/>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c r="AF347" s="77"/>
    </row>
    <row r="348">
      <c r="A348" s="85"/>
      <c r="B348" s="85"/>
      <c r="C348" s="86"/>
      <c r="D348" s="85"/>
      <c r="E348" s="85"/>
      <c r="F348" s="85"/>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c r="AF348" s="77"/>
    </row>
    <row r="349">
      <c r="A349" s="85"/>
      <c r="B349" s="85"/>
      <c r="C349" s="86"/>
      <c r="D349" s="85"/>
      <c r="E349" s="85"/>
      <c r="F349" s="85"/>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c r="AF349" s="77"/>
    </row>
    <row r="350">
      <c r="A350" s="85"/>
      <c r="B350" s="85"/>
      <c r="C350" s="86"/>
      <c r="D350" s="85"/>
      <c r="E350" s="85"/>
      <c r="F350" s="85"/>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77"/>
    </row>
    <row r="351">
      <c r="A351" s="85"/>
      <c r="B351" s="85"/>
      <c r="C351" s="86"/>
      <c r="D351" s="85"/>
      <c r="E351" s="85"/>
      <c r="F351" s="85"/>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c r="AF351" s="77"/>
    </row>
    <row r="352">
      <c r="A352" s="85"/>
      <c r="B352" s="85"/>
      <c r="C352" s="86"/>
      <c r="D352" s="85"/>
      <c r="E352" s="85"/>
      <c r="F352" s="85"/>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77"/>
    </row>
    <row r="353">
      <c r="A353" s="85"/>
      <c r="B353" s="85"/>
      <c r="C353" s="86"/>
      <c r="D353" s="85"/>
      <c r="E353" s="85"/>
      <c r="F353" s="85"/>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77"/>
    </row>
    <row r="354">
      <c r="A354" s="85"/>
      <c r="B354" s="85"/>
      <c r="C354" s="86"/>
      <c r="D354" s="85"/>
      <c r="E354" s="85"/>
      <c r="F354" s="85"/>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77"/>
    </row>
    <row r="355">
      <c r="A355" s="85"/>
      <c r="B355" s="85"/>
      <c r="C355" s="86"/>
      <c r="D355" s="85"/>
      <c r="E355" s="85"/>
      <c r="F355" s="85"/>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77"/>
    </row>
    <row r="356">
      <c r="A356" s="85"/>
      <c r="B356" s="85"/>
      <c r="C356" s="86"/>
      <c r="D356" s="85"/>
      <c r="E356" s="85"/>
      <c r="F356" s="85"/>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c r="AF356" s="77"/>
    </row>
    <row r="357">
      <c r="A357" s="85"/>
      <c r="B357" s="85"/>
      <c r="C357" s="86"/>
      <c r="D357" s="85"/>
      <c r="E357" s="85"/>
      <c r="F357" s="85"/>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7"/>
      <c r="AF357" s="77"/>
    </row>
    <row r="358">
      <c r="A358" s="85"/>
      <c r="B358" s="85"/>
      <c r="C358" s="86"/>
      <c r="D358" s="85"/>
      <c r="E358" s="85"/>
      <c r="F358" s="85"/>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7"/>
      <c r="AF358" s="77"/>
    </row>
    <row r="359">
      <c r="A359" s="85"/>
      <c r="B359" s="85"/>
      <c r="C359" s="86"/>
      <c r="D359" s="85"/>
      <c r="E359" s="85"/>
      <c r="F359" s="85"/>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7"/>
      <c r="AF359" s="77"/>
    </row>
    <row r="360">
      <c r="A360" s="85"/>
      <c r="B360" s="85"/>
      <c r="C360" s="86"/>
      <c r="D360" s="85"/>
      <c r="E360" s="85"/>
      <c r="F360" s="85"/>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7"/>
      <c r="AF360" s="77"/>
    </row>
    <row r="361">
      <c r="A361" s="85"/>
      <c r="B361" s="85"/>
      <c r="C361" s="86"/>
      <c r="D361" s="85"/>
      <c r="E361" s="85"/>
      <c r="F361" s="85"/>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7"/>
      <c r="AF361" s="77"/>
    </row>
    <row r="362">
      <c r="A362" s="85"/>
      <c r="B362" s="85"/>
      <c r="C362" s="86"/>
      <c r="D362" s="85"/>
      <c r="E362" s="85"/>
      <c r="F362" s="85"/>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7"/>
      <c r="AF362" s="77"/>
    </row>
    <row r="363">
      <c r="A363" s="85"/>
      <c r="B363" s="85"/>
      <c r="C363" s="86"/>
      <c r="D363" s="85"/>
      <c r="E363" s="85"/>
      <c r="F363" s="85"/>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row>
    <row r="364">
      <c r="A364" s="85"/>
      <c r="B364" s="85"/>
      <c r="C364" s="86"/>
      <c r="D364" s="85"/>
      <c r="E364" s="85"/>
      <c r="F364" s="85"/>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7"/>
      <c r="AF364" s="77"/>
    </row>
    <row r="365">
      <c r="A365" s="85"/>
      <c r="B365" s="85"/>
      <c r="C365" s="86"/>
      <c r="D365" s="85"/>
      <c r="E365" s="85"/>
      <c r="F365" s="85"/>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7"/>
      <c r="AF365" s="77"/>
    </row>
    <row r="366">
      <c r="A366" s="85"/>
      <c r="B366" s="85"/>
      <c r="C366" s="86"/>
      <c r="D366" s="85"/>
      <c r="E366" s="85"/>
      <c r="F366" s="85"/>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7"/>
      <c r="AF366" s="77"/>
    </row>
    <row r="367">
      <c r="A367" s="85"/>
      <c r="B367" s="85"/>
      <c r="C367" s="86"/>
      <c r="D367" s="85"/>
      <c r="E367" s="85"/>
      <c r="F367" s="85"/>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7"/>
      <c r="AF367" s="77"/>
    </row>
    <row r="368">
      <c r="A368" s="85"/>
      <c r="B368" s="85"/>
      <c r="C368" s="86"/>
      <c r="D368" s="85"/>
      <c r="E368" s="85"/>
      <c r="F368" s="85"/>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7"/>
      <c r="AF368" s="77"/>
    </row>
    <row r="369">
      <c r="A369" s="85"/>
      <c r="B369" s="85"/>
      <c r="C369" s="86"/>
      <c r="D369" s="85"/>
      <c r="E369" s="85"/>
      <c r="F369" s="85"/>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7"/>
      <c r="AF369" s="77"/>
    </row>
    <row r="370">
      <c r="A370" s="85"/>
      <c r="B370" s="85"/>
      <c r="C370" s="86"/>
      <c r="D370" s="85"/>
      <c r="E370" s="85"/>
      <c r="F370" s="85"/>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7"/>
      <c r="AF370" s="77"/>
    </row>
    <row r="371">
      <c r="A371" s="85"/>
      <c r="B371" s="85"/>
      <c r="C371" s="86"/>
      <c r="D371" s="85"/>
      <c r="E371" s="85"/>
      <c r="F371" s="85"/>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row>
    <row r="372">
      <c r="A372" s="85"/>
      <c r="B372" s="85"/>
      <c r="C372" s="86"/>
      <c r="D372" s="85"/>
      <c r="E372" s="85"/>
      <c r="F372" s="85"/>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c r="AE372" s="77"/>
      <c r="AF372" s="77"/>
    </row>
    <row r="373">
      <c r="A373" s="85"/>
      <c r="B373" s="85"/>
      <c r="C373" s="86"/>
      <c r="D373" s="85"/>
      <c r="E373" s="85"/>
      <c r="F373" s="85"/>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c r="AE373" s="77"/>
      <c r="AF373" s="77"/>
    </row>
    <row r="374">
      <c r="A374" s="85"/>
      <c r="B374" s="85"/>
      <c r="C374" s="86"/>
      <c r="D374" s="85"/>
      <c r="E374" s="85"/>
      <c r="F374" s="85"/>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c r="AE374" s="77"/>
      <c r="AF374" s="77"/>
    </row>
    <row r="375">
      <c r="A375" s="85"/>
      <c r="B375" s="85"/>
      <c r="C375" s="86"/>
      <c r="D375" s="85"/>
      <c r="E375" s="85"/>
      <c r="F375" s="85"/>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c r="AE375" s="77"/>
      <c r="AF375" s="77"/>
    </row>
    <row r="376">
      <c r="A376" s="85"/>
      <c r="B376" s="85"/>
      <c r="C376" s="86"/>
      <c r="D376" s="85"/>
      <c r="E376" s="85"/>
      <c r="F376" s="85"/>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7"/>
      <c r="AF376" s="77"/>
    </row>
    <row r="377">
      <c r="A377" s="85"/>
      <c r="B377" s="85"/>
      <c r="C377" s="86"/>
      <c r="D377" s="85"/>
      <c r="E377" s="85"/>
      <c r="F377" s="85"/>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row>
    <row r="378">
      <c r="A378" s="85"/>
      <c r="B378" s="85"/>
      <c r="C378" s="86"/>
      <c r="D378" s="85"/>
      <c r="E378" s="85"/>
      <c r="F378" s="85"/>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row>
    <row r="379">
      <c r="A379" s="85"/>
      <c r="B379" s="85"/>
      <c r="C379" s="86"/>
      <c r="D379" s="85"/>
      <c r="E379" s="85"/>
      <c r="F379" s="85"/>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row>
    <row r="380">
      <c r="A380" s="85"/>
      <c r="B380" s="85"/>
      <c r="C380" s="86"/>
      <c r="D380" s="85"/>
      <c r="E380" s="85"/>
      <c r="F380" s="85"/>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row>
    <row r="381">
      <c r="A381" s="85"/>
      <c r="B381" s="85"/>
      <c r="C381" s="86"/>
      <c r="D381" s="85"/>
      <c r="E381" s="85"/>
      <c r="F381" s="85"/>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7"/>
      <c r="AF381" s="77"/>
    </row>
    <row r="382">
      <c r="A382" s="85"/>
      <c r="B382" s="85"/>
      <c r="C382" s="86"/>
      <c r="D382" s="85"/>
      <c r="E382" s="85"/>
      <c r="F382" s="85"/>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7"/>
      <c r="AF382" s="77"/>
    </row>
    <row r="383">
      <c r="A383" s="85"/>
      <c r="B383" s="85"/>
      <c r="C383" s="86"/>
      <c r="D383" s="85"/>
      <c r="E383" s="85"/>
      <c r="F383" s="85"/>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7"/>
      <c r="AF383" s="77"/>
    </row>
    <row r="384">
      <c r="A384" s="85"/>
      <c r="B384" s="85"/>
      <c r="C384" s="86"/>
      <c r="D384" s="85"/>
      <c r="E384" s="85"/>
      <c r="F384" s="85"/>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7"/>
      <c r="AF384" s="77"/>
    </row>
    <row r="385">
      <c r="A385" s="85"/>
      <c r="B385" s="85"/>
      <c r="C385" s="86"/>
      <c r="D385" s="85"/>
      <c r="E385" s="85"/>
      <c r="F385" s="85"/>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7"/>
      <c r="AF385" s="77"/>
    </row>
    <row r="386">
      <c r="A386" s="85"/>
      <c r="B386" s="85"/>
      <c r="C386" s="86"/>
      <c r="D386" s="85"/>
      <c r="E386" s="85"/>
      <c r="F386" s="85"/>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7"/>
      <c r="AF386" s="77"/>
    </row>
    <row r="387">
      <c r="A387" s="85"/>
      <c r="B387" s="85"/>
      <c r="C387" s="86"/>
      <c r="D387" s="85"/>
      <c r="E387" s="85"/>
      <c r="F387" s="85"/>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7"/>
      <c r="AF387" s="77"/>
    </row>
    <row r="388">
      <c r="A388" s="85"/>
      <c r="B388" s="85"/>
      <c r="C388" s="86"/>
      <c r="D388" s="85"/>
      <c r="E388" s="85"/>
      <c r="F388" s="85"/>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7"/>
      <c r="AF388" s="77"/>
    </row>
    <row r="389">
      <c r="A389" s="85"/>
      <c r="B389" s="85"/>
      <c r="C389" s="86"/>
      <c r="D389" s="85"/>
      <c r="E389" s="85"/>
      <c r="F389" s="85"/>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7"/>
      <c r="AF389" s="77"/>
    </row>
    <row r="390">
      <c r="A390" s="85"/>
      <c r="B390" s="85"/>
      <c r="C390" s="86"/>
      <c r="D390" s="85"/>
      <c r="E390" s="85"/>
      <c r="F390" s="85"/>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row>
    <row r="391">
      <c r="A391" s="85"/>
      <c r="B391" s="85"/>
      <c r="C391" s="86"/>
      <c r="D391" s="85"/>
      <c r="E391" s="85"/>
      <c r="F391" s="85"/>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7"/>
      <c r="AF391" s="77"/>
    </row>
    <row r="392">
      <c r="A392" s="85"/>
      <c r="B392" s="85"/>
      <c r="C392" s="86"/>
      <c r="D392" s="85"/>
      <c r="E392" s="85"/>
      <c r="F392" s="85"/>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row>
    <row r="393">
      <c r="A393" s="85"/>
      <c r="B393" s="85"/>
      <c r="C393" s="86"/>
      <c r="D393" s="85"/>
      <c r="E393" s="85"/>
      <c r="F393" s="85"/>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7"/>
      <c r="AF393" s="77"/>
    </row>
    <row r="394">
      <c r="A394" s="85"/>
      <c r="B394" s="85"/>
      <c r="C394" s="86"/>
      <c r="D394" s="85"/>
      <c r="E394" s="85"/>
      <c r="F394" s="85"/>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7"/>
      <c r="AF394" s="77"/>
    </row>
    <row r="395">
      <c r="A395" s="85"/>
      <c r="B395" s="85"/>
      <c r="C395" s="86"/>
      <c r="D395" s="85"/>
      <c r="E395" s="85"/>
      <c r="F395" s="85"/>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7"/>
      <c r="AF395" s="77"/>
    </row>
    <row r="396">
      <c r="A396" s="85"/>
      <c r="B396" s="85"/>
      <c r="C396" s="86"/>
      <c r="D396" s="85"/>
      <c r="E396" s="85"/>
      <c r="F396" s="85"/>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7"/>
      <c r="AF396" s="77"/>
    </row>
    <row r="397">
      <c r="A397" s="85"/>
      <c r="B397" s="85"/>
      <c r="C397" s="86"/>
      <c r="D397" s="85"/>
      <c r="E397" s="85"/>
      <c r="F397" s="85"/>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7"/>
      <c r="AF397" s="77"/>
    </row>
    <row r="398">
      <c r="A398" s="85"/>
      <c r="B398" s="85"/>
      <c r="C398" s="86"/>
      <c r="D398" s="85"/>
      <c r="E398" s="85"/>
      <c r="F398" s="85"/>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c r="AE398" s="77"/>
      <c r="AF398" s="77"/>
    </row>
    <row r="399">
      <c r="A399" s="85"/>
      <c r="B399" s="85"/>
      <c r="C399" s="86"/>
      <c r="D399" s="85"/>
      <c r="E399" s="85"/>
      <c r="F399" s="85"/>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7"/>
      <c r="AF399" s="77"/>
    </row>
    <row r="400">
      <c r="A400" s="85"/>
      <c r="B400" s="85"/>
      <c r="C400" s="86"/>
      <c r="D400" s="85"/>
      <c r="E400" s="85"/>
      <c r="F400" s="85"/>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c r="AE400" s="77"/>
      <c r="AF400" s="77"/>
    </row>
    <row r="401">
      <c r="A401" s="85"/>
      <c r="B401" s="85"/>
      <c r="C401" s="86"/>
      <c r="D401" s="85"/>
      <c r="E401" s="85"/>
      <c r="F401" s="85"/>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7"/>
      <c r="AF401" s="77"/>
    </row>
    <row r="402">
      <c r="A402" s="85"/>
      <c r="B402" s="85"/>
      <c r="C402" s="86"/>
      <c r="D402" s="85"/>
      <c r="E402" s="85"/>
      <c r="F402" s="85"/>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7"/>
      <c r="AF402" s="77"/>
    </row>
    <row r="403">
      <c r="A403" s="85"/>
      <c r="B403" s="85"/>
      <c r="C403" s="86"/>
      <c r="D403" s="85"/>
      <c r="E403" s="85"/>
      <c r="F403" s="85"/>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7"/>
      <c r="AF403" s="77"/>
    </row>
    <row r="404">
      <c r="A404" s="85"/>
      <c r="B404" s="85"/>
      <c r="C404" s="86"/>
      <c r="D404" s="85"/>
      <c r="E404" s="85"/>
      <c r="F404" s="85"/>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7"/>
      <c r="AF404" s="77"/>
    </row>
    <row r="405">
      <c r="A405" s="85"/>
      <c r="B405" s="85"/>
      <c r="C405" s="86"/>
      <c r="D405" s="85"/>
      <c r="E405" s="85"/>
      <c r="F405" s="85"/>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7"/>
      <c r="AF405" s="77"/>
    </row>
    <row r="406">
      <c r="A406" s="85"/>
      <c r="B406" s="85"/>
      <c r="C406" s="86"/>
      <c r="D406" s="85"/>
      <c r="E406" s="85"/>
      <c r="F406" s="85"/>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7"/>
      <c r="AF406" s="77"/>
    </row>
    <row r="407">
      <c r="A407" s="85"/>
      <c r="B407" s="85"/>
      <c r="C407" s="86"/>
      <c r="D407" s="85"/>
      <c r="E407" s="85"/>
      <c r="F407" s="85"/>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7"/>
      <c r="AF407" s="77"/>
    </row>
    <row r="408">
      <c r="A408" s="85"/>
      <c r="B408" s="85"/>
      <c r="C408" s="86"/>
      <c r="D408" s="85"/>
      <c r="E408" s="85"/>
      <c r="F408" s="85"/>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7"/>
      <c r="AF408" s="77"/>
    </row>
    <row r="409">
      <c r="A409" s="85"/>
      <c r="B409" s="85"/>
      <c r="C409" s="86"/>
      <c r="D409" s="85"/>
      <c r="E409" s="85"/>
      <c r="F409" s="85"/>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7"/>
      <c r="AF409" s="77"/>
    </row>
    <row r="410">
      <c r="A410" s="85"/>
      <c r="B410" s="85"/>
      <c r="C410" s="86"/>
      <c r="D410" s="85"/>
      <c r="E410" s="85"/>
      <c r="F410" s="85"/>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7"/>
      <c r="AF410" s="77"/>
    </row>
    <row r="411">
      <c r="A411" s="85"/>
      <c r="B411" s="85"/>
      <c r="C411" s="86"/>
      <c r="D411" s="85"/>
      <c r="E411" s="85"/>
      <c r="F411" s="85"/>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7"/>
      <c r="AF411" s="77"/>
    </row>
    <row r="412">
      <c r="A412" s="85"/>
      <c r="B412" s="85"/>
      <c r="C412" s="86"/>
      <c r="D412" s="85"/>
      <c r="E412" s="85"/>
      <c r="F412" s="85"/>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7"/>
      <c r="AF412" s="77"/>
    </row>
    <row r="413">
      <c r="A413" s="85"/>
      <c r="B413" s="85"/>
      <c r="C413" s="86"/>
      <c r="D413" s="85"/>
      <c r="E413" s="85"/>
      <c r="F413" s="85"/>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7"/>
      <c r="AF413" s="77"/>
    </row>
    <row r="414">
      <c r="A414" s="85"/>
      <c r="B414" s="85"/>
      <c r="C414" s="86"/>
      <c r="D414" s="85"/>
      <c r="E414" s="85"/>
      <c r="F414" s="85"/>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7"/>
      <c r="AF414" s="77"/>
    </row>
    <row r="415">
      <c r="A415" s="85"/>
      <c r="B415" s="85"/>
      <c r="C415" s="86"/>
      <c r="D415" s="85"/>
      <c r="E415" s="85"/>
      <c r="F415" s="85"/>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7"/>
      <c r="AF415" s="77"/>
    </row>
    <row r="416">
      <c r="A416" s="85"/>
      <c r="B416" s="85"/>
      <c r="C416" s="86"/>
      <c r="D416" s="85"/>
      <c r="E416" s="85"/>
      <c r="F416" s="85"/>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7"/>
      <c r="AF416" s="77"/>
    </row>
    <row r="417">
      <c r="A417" s="85"/>
      <c r="B417" s="85"/>
      <c r="C417" s="86"/>
      <c r="D417" s="85"/>
      <c r="E417" s="85"/>
      <c r="F417" s="85"/>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c r="AE417" s="77"/>
      <c r="AF417" s="77"/>
    </row>
    <row r="418">
      <c r="A418" s="85"/>
      <c r="B418" s="85"/>
      <c r="C418" s="86"/>
      <c r="D418" s="85"/>
      <c r="E418" s="85"/>
      <c r="F418" s="85"/>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c r="AE418" s="77"/>
      <c r="AF418" s="77"/>
    </row>
    <row r="419">
      <c r="A419" s="85"/>
      <c r="B419" s="85"/>
      <c r="C419" s="86"/>
      <c r="D419" s="85"/>
      <c r="E419" s="85"/>
      <c r="F419" s="85"/>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c r="AE419" s="77"/>
      <c r="AF419" s="77"/>
    </row>
    <row r="420">
      <c r="A420" s="85"/>
      <c r="B420" s="85"/>
      <c r="C420" s="86"/>
      <c r="D420" s="85"/>
      <c r="E420" s="85"/>
      <c r="F420" s="85"/>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7"/>
      <c r="AF420" s="77"/>
    </row>
    <row r="421">
      <c r="A421" s="85"/>
      <c r="B421" s="85"/>
      <c r="C421" s="86"/>
      <c r="D421" s="85"/>
      <c r="E421" s="85"/>
      <c r="F421" s="85"/>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c r="AE421" s="77"/>
      <c r="AF421" s="77"/>
    </row>
    <row r="422">
      <c r="A422" s="85"/>
      <c r="B422" s="85"/>
      <c r="C422" s="86"/>
      <c r="D422" s="85"/>
      <c r="E422" s="85"/>
      <c r="F422" s="85"/>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c r="AE422" s="77"/>
      <c r="AF422" s="77"/>
    </row>
    <row r="423">
      <c r="A423" s="85"/>
      <c r="B423" s="85"/>
      <c r="C423" s="86"/>
      <c r="D423" s="85"/>
      <c r="E423" s="85"/>
      <c r="F423" s="85"/>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c r="AE423" s="77"/>
      <c r="AF423" s="77"/>
    </row>
    <row r="424">
      <c r="A424" s="85"/>
      <c r="B424" s="85"/>
      <c r="C424" s="86"/>
      <c r="D424" s="85"/>
      <c r="E424" s="85"/>
      <c r="F424" s="85"/>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c r="AE424" s="77"/>
      <c r="AF424" s="77"/>
    </row>
    <row r="425">
      <c r="A425" s="85"/>
      <c r="B425" s="85"/>
      <c r="C425" s="86"/>
      <c r="D425" s="85"/>
      <c r="E425" s="85"/>
      <c r="F425" s="85"/>
      <c r="G425" s="77"/>
      <c r="H425" s="77"/>
      <c r="I425" s="77"/>
      <c r="J425" s="77"/>
      <c r="K425" s="77"/>
      <c r="L425" s="77"/>
      <c r="M425" s="77"/>
      <c r="N425" s="77"/>
      <c r="O425" s="77"/>
      <c r="P425" s="77"/>
      <c r="Q425" s="77"/>
      <c r="R425" s="77"/>
      <c r="S425" s="77"/>
      <c r="T425" s="77"/>
      <c r="U425" s="77"/>
      <c r="V425" s="77"/>
      <c r="W425" s="77"/>
      <c r="X425" s="77"/>
      <c r="Y425" s="77"/>
      <c r="Z425" s="77"/>
      <c r="AA425" s="77"/>
      <c r="AB425" s="77"/>
      <c r="AC425" s="77"/>
      <c r="AD425" s="77"/>
      <c r="AE425" s="77"/>
      <c r="AF425" s="77"/>
    </row>
    <row r="426">
      <c r="A426" s="85"/>
      <c r="B426" s="85"/>
      <c r="C426" s="86"/>
      <c r="D426" s="85"/>
      <c r="E426" s="85"/>
      <c r="F426" s="85"/>
      <c r="G426" s="77"/>
      <c r="H426" s="77"/>
      <c r="I426" s="77"/>
      <c r="J426" s="77"/>
      <c r="K426" s="77"/>
      <c r="L426" s="77"/>
      <c r="M426" s="77"/>
      <c r="N426" s="77"/>
      <c r="O426" s="77"/>
      <c r="P426" s="77"/>
      <c r="Q426" s="77"/>
      <c r="R426" s="77"/>
      <c r="S426" s="77"/>
      <c r="T426" s="77"/>
      <c r="U426" s="77"/>
      <c r="V426" s="77"/>
      <c r="W426" s="77"/>
      <c r="X426" s="77"/>
      <c r="Y426" s="77"/>
      <c r="Z426" s="77"/>
      <c r="AA426" s="77"/>
      <c r="AB426" s="77"/>
      <c r="AC426" s="77"/>
      <c r="AD426" s="77"/>
      <c r="AE426" s="77"/>
      <c r="AF426" s="77"/>
    </row>
    <row r="427">
      <c r="A427" s="85"/>
      <c r="B427" s="85"/>
      <c r="C427" s="86"/>
      <c r="D427" s="85"/>
      <c r="E427" s="85"/>
      <c r="F427" s="85"/>
      <c r="G427" s="77"/>
      <c r="H427" s="77"/>
      <c r="I427" s="77"/>
      <c r="J427" s="77"/>
      <c r="K427" s="77"/>
      <c r="L427" s="77"/>
      <c r="M427" s="77"/>
      <c r="N427" s="77"/>
      <c r="O427" s="77"/>
      <c r="P427" s="77"/>
      <c r="Q427" s="77"/>
      <c r="R427" s="77"/>
      <c r="S427" s="77"/>
      <c r="T427" s="77"/>
      <c r="U427" s="77"/>
      <c r="V427" s="77"/>
      <c r="W427" s="77"/>
      <c r="X427" s="77"/>
      <c r="Y427" s="77"/>
      <c r="Z427" s="77"/>
      <c r="AA427" s="77"/>
      <c r="AB427" s="77"/>
      <c r="AC427" s="77"/>
      <c r="AD427" s="77"/>
      <c r="AE427" s="77"/>
      <c r="AF427" s="77"/>
    </row>
    <row r="428">
      <c r="A428" s="85"/>
      <c r="B428" s="85"/>
      <c r="C428" s="86"/>
      <c r="D428" s="85"/>
      <c r="E428" s="85"/>
      <c r="F428" s="85"/>
      <c r="G428" s="77"/>
      <c r="H428" s="77"/>
      <c r="I428" s="77"/>
      <c r="J428" s="77"/>
      <c r="K428" s="77"/>
      <c r="L428" s="77"/>
      <c r="M428" s="77"/>
      <c r="N428" s="77"/>
      <c r="O428" s="77"/>
      <c r="P428" s="77"/>
      <c r="Q428" s="77"/>
      <c r="R428" s="77"/>
      <c r="S428" s="77"/>
      <c r="T428" s="77"/>
      <c r="U428" s="77"/>
      <c r="V428" s="77"/>
      <c r="W428" s="77"/>
      <c r="X428" s="77"/>
      <c r="Y428" s="77"/>
      <c r="Z428" s="77"/>
      <c r="AA428" s="77"/>
      <c r="AB428" s="77"/>
      <c r="AC428" s="77"/>
      <c r="AD428" s="77"/>
      <c r="AE428" s="77"/>
      <c r="AF428" s="77"/>
    </row>
    <row r="429">
      <c r="A429" s="85"/>
      <c r="B429" s="85"/>
      <c r="C429" s="86"/>
      <c r="D429" s="85"/>
      <c r="E429" s="85"/>
      <c r="F429" s="85"/>
      <c r="G429" s="77"/>
      <c r="H429" s="77"/>
      <c r="I429" s="77"/>
      <c r="J429" s="77"/>
      <c r="K429" s="77"/>
      <c r="L429" s="77"/>
      <c r="M429" s="77"/>
      <c r="N429" s="77"/>
      <c r="O429" s="77"/>
      <c r="P429" s="77"/>
      <c r="Q429" s="77"/>
      <c r="R429" s="77"/>
      <c r="S429" s="77"/>
      <c r="T429" s="77"/>
      <c r="U429" s="77"/>
      <c r="V429" s="77"/>
      <c r="W429" s="77"/>
      <c r="X429" s="77"/>
      <c r="Y429" s="77"/>
      <c r="Z429" s="77"/>
      <c r="AA429" s="77"/>
      <c r="AB429" s="77"/>
      <c r="AC429" s="77"/>
      <c r="AD429" s="77"/>
      <c r="AE429" s="77"/>
      <c r="AF429" s="77"/>
    </row>
    <row r="430">
      <c r="A430" s="85"/>
      <c r="B430" s="85"/>
      <c r="C430" s="86"/>
      <c r="D430" s="85"/>
      <c r="E430" s="85"/>
      <c r="F430" s="85"/>
      <c r="G430" s="77"/>
      <c r="H430" s="77"/>
      <c r="I430" s="77"/>
      <c r="J430" s="77"/>
      <c r="K430" s="77"/>
      <c r="L430" s="77"/>
      <c r="M430" s="77"/>
      <c r="N430" s="77"/>
      <c r="O430" s="77"/>
      <c r="P430" s="77"/>
      <c r="Q430" s="77"/>
      <c r="R430" s="77"/>
      <c r="S430" s="77"/>
      <c r="T430" s="77"/>
      <c r="U430" s="77"/>
      <c r="V430" s="77"/>
      <c r="W430" s="77"/>
      <c r="X430" s="77"/>
      <c r="Y430" s="77"/>
      <c r="Z430" s="77"/>
      <c r="AA430" s="77"/>
      <c r="AB430" s="77"/>
      <c r="AC430" s="77"/>
      <c r="AD430" s="77"/>
      <c r="AE430" s="77"/>
      <c r="AF430" s="77"/>
    </row>
    <row r="431">
      <c r="A431" s="85"/>
      <c r="B431" s="85"/>
      <c r="C431" s="86"/>
      <c r="D431" s="85"/>
      <c r="E431" s="85"/>
      <c r="F431" s="85"/>
      <c r="G431" s="77"/>
      <c r="H431" s="77"/>
      <c r="I431" s="77"/>
      <c r="J431" s="77"/>
      <c r="K431" s="77"/>
      <c r="L431" s="77"/>
      <c r="M431" s="77"/>
      <c r="N431" s="77"/>
      <c r="O431" s="77"/>
      <c r="P431" s="77"/>
      <c r="Q431" s="77"/>
      <c r="R431" s="77"/>
      <c r="S431" s="77"/>
      <c r="T431" s="77"/>
      <c r="U431" s="77"/>
      <c r="V431" s="77"/>
      <c r="W431" s="77"/>
      <c r="X431" s="77"/>
      <c r="Y431" s="77"/>
      <c r="Z431" s="77"/>
      <c r="AA431" s="77"/>
      <c r="AB431" s="77"/>
      <c r="AC431" s="77"/>
      <c r="AD431" s="77"/>
      <c r="AE431" s="77"/>
      <c r="AF431" s="77"/>
    </row>
    <row r="432">
      <c r="A432" s="85"/>
      <c r="B432" s="85"/>
      <c r="C432" s="86"/>
      <c r="D432" s="85"/>
      <c r="E432" s="85"/>
      <c r="F432" s="85"/>
      <c r="G432" s="77"/>
      <c r="H432" s="77"/>
      <c r="I432" s="77"/>
      <c r="J432" s="77"/>
      <c r="K432" s="77"/>
      <c r="L432" s="77"/>
      <c r="M432" s="77"/>
      <c r="N432" s="77"/>
      <c r="O432" s="77"/>
      <c r="P432" s="77"/>
      <c r="Q432" s="77"/>
      <c r="R432" s="77"/>
      <c r="S432" s="77"/>
      <c r="T432" s="77"/>
      <c r="U432" s="77"/>
      <c r="V432" s="77"/>
      <c r="W432" s="77"/>
      <c r="X432" s="77"/>
      <c r="Y432" s="77"/>
      <c r="Z432" s="77"/>
      <c r="AA432" s="77"/>
      <c r="AB432" s="77"/>
      <c r="AC432" s="77"/>
      <c r="AD432" s="77"/>
      <c r="AE432" s="77"/>
      <c r="AF432" s="77"/>
    </row>
    <row r="433">
      <c r="A433" s="85"/>
      <c r="B433" s="85"/>
      <c r="C433" s="86"/>
      <c r="D433" s="85"/>
      <c r="E433" s="85"/>
      <c r="F433" s="85"/>
      <c r="G433" s="77"/>
      <c r="H433" s="77"/>
      <c r="I433" s="77"/>
      <c r="J433" s="77"/>
      <c r="K433" s="77"/>
      <c r="L433" s="77"/>
      <c r="M433" s="77"/>
      <c r="N433" s="77"/>
      <c r="O433" s="77"/>
      <c r="P433" s="77"/>
      <c r="Q433" s="77"/>
      <c r="R433" s="77"/>
      <c r="S433" s="77"/>
      <c r="T433" s="77"/>
      <c r="U433" s="77"/>
      <c r="V433" s="77"/>
      <c r="W433" s="77"/>
      <c r="X433" s="77"/>
      <c r="Y433" s="77"/>
      <c r="Z433" s="77"/>
      <c r="AA433" s="77"/>
      <c r="AB433" s="77"/>
      <c r="AC433" s="77"/>
      <c r="AD433" s="77"/>
      <c r="AE433" s="77"/>
      <c r="AF433" s="77"/>
    </row>
    <row r="434">
      <c r="A434" s="85"/>
      <c r="B434" s="85"/>
      <c r="C434" s="86"/>
      <c r="D434" s="85"/>
      <c r="E434" s="85"/>
      <c r="F434" s="85"/>
      <c r="G434" s="77"/>
      <c r="H434" s="77"/>
      <c r="I434" s="77"/>
      <c r="J434" s="77"/>
      <c r="K434" s="77"/>
      <c r="L434" s="77"/>
      <c r="M434" s="77"/>
      <c r="N434" s="77"/>
      <c r="O434" s="77"/>
      <c r="P434" s="77"/>
      <c r="Q434" s="77"/>
      <c r="R434" s="77"/>
      <c r="S434" s="77"/>
      <c r="T434" s="77"/>
      <c r="U434" s="77"/>
      <c r="V434" s="77"/>
      <c r="W434" s="77"/>
      <c r="X434" s="77"/>
      <c r="Y434" s="77"/>
      <c r="Z434" s="77"/>
      <c r="AA434" s="77"/>
      <c r="AB434" s="77"/>
      <c r="AC434" s="77"/>
      <c r="AD434" s="77"/>
      <c r="AE434" s="77"/>
      <c r="AF434" s="77"/>
    </row>
    <row r="435">
      <c r="A435" s="85"/>
      <c r="B435" s="85"/>
      <c r="C435" s="86"/>
      <c r="D435" s="85"/>
      <c r="E435" s="85"/>
      <c r="F435" s="85"/>
      <c r="G435" s="77"/>
      <c r="H435" s="77"/>
      <c r="I435" s="77"/>
      <c r="J435" s="77"/>
      <c r="K435" s="77"/>
      <c r="L435" s="77"/>
      <c r="M435" s="77"/>
      <c r="N435" s="77"/>
      <c r="O435" s="77"/>
      <c r="P435" s="77"/>
      <c r="Q435" s="77"/>
      <c r="R435" s="77"/>
      <c r="S435" s="77"/>
      <c r="T435" s="77"/>
      <c r="U435" s="77"/>
      <c r="V435" s="77"/>
      <c r="W435" s="77"/>
      <c r="X435" s="77"/>
      <c r="Y435" s="77"/>
      <c r="Z435" s="77"/>
      <c r="AA435" s="77"/>
      <c r="AB435" s="77"/>
      <c r="AC435" s="77"/>
      <c r="AD435" s="77"/>
      <c r="AE435" s="77"/>
      <c r="AF435" s="77"/>
    </row>
    <row r="436">
      <c r="A436" s="85"/>
      <c r="B436" s="85"/>
      <c r="C436" s="86"/>
      <c r="D436" s="85"/>
      <c r="E436" s="85"/>
      <c r="F436" s="85"/>
      <c r="G436" s="77"/>
      <c r="H436" s="77"/>
      <c r="I436" s="77"/>
      <c r="J436" s="77"/>
      <c r="K436" s="77"/>
      <c r="L436" s="77"/>
      <c r="M436" s="77"/>
      <c r="N436" s="77"/>
      <c r="O436" s="77"/>
      <c r="P436" s="77"/>
      <c r="Q436" s="77"/>
      <c r="R436" s="77"/>
      <c r="S436" s="77"/>
      <c r="T436" s="77"/>
      <c r="U436" s="77"/>
      <c r="V436" s="77"/>
      <c r="W436" s="77"/>
      <c r="X436" s="77"/>
      <c r="Y436" s="77"/>
      <c r="Z436" s="77"/>
      <c r="AA436" s="77"/>
      <c r="AB436" s="77"/>
      <c r="AC436" s="77"/>
      <c r="AD436" s="77"/>
      <c r="AE436" s="77"/>
      <c r="AF436" s="77"/>
    </row>
    <row r="437">
      <c r="A437" s="85"/>
      <c r="B437" s="85"/>
      <c r="C437" s="86"/>
      <c r="D437" s="85"/>
      <c r="E437" s="85"/>
      <c r="F437" s="85"/>
      <c r="G437" s="77"/>
      <c r="H437" s="77"/>
      <c r="I437" s="77"/>
      <c r="J437" s="77"/>
      <c r="K437" s="77"/>
      <c r="L437" s="77"/>
      <c r="M437" s="77"/>
      <c r="N437" s="77"/>
      <c r="O437" s="77"/>
      <c r="P437" s="77"/>
      <c r="Q437" s="77"/>
      <c r="R437" s="77"/>
      <c r="S437" s="77"/>
      <c r="T437" s="77"/>
      <c r="U437" s="77"/>
      <c r="V437" s="77"/>
      <c r="W437" s="77"/>
      <c r="X437" s="77"/>
      <c r="Y437" s="77"/>
      <c r="Z437" s="77"/>
      <c r="AA437" s="77"/>
      <c r="AB437" s="77"/>
      <c r="AC437" s="77"/>
      <c r="AD437" s="77"/>
      <c r="AE437" s="77"/>
      <c r="AF437" s="77"/>
    </row>
    <row r="438">
      <c r="A438" s="85"/>
      <c r="B438" s="85"/>
      <c r="C438" s="86"/>
      <c r="D438" s="85"/>
      <c r="E438" s="85"/>
      <c r="F438" s="85"/>
      <c r="G438" s="77"/>
      <c r="H438" s="77"/>
      <c r="I438" s="77"/>
      <c r="J438" s="77"/>
      <c r="K438" s="77"/>
      <c r="L438" s="77"/>
      <c r="M438" s="77"/>
      <c r="N438" s="77"/>
      <c r="O438" s="77"/>
      <c r="P438" s="77"/>
      <c r="Q438" s="77"/>
      <c r="R438" s="77"/>
      <c r="S438" s="77"/>
      <c r="T438" s="77"/>
      <c r="U438" s="77"/>
      <c r="V438" s="77"/>
      <c r="W438" s="77"/>
      <c r="X438" s="77"/>
      <c r="Y438" s="77"/>
      <c r="Z438" s="77"/>
      <c r="AA438" s="77"/>
      <c r="AB438" s="77"/>
      <c r="AC438" s="77"/>
      <c r="AD438" s="77"/>
      <c r="AE438" s="77"/>
      <c r="AF438" s="77"/>
    </row>
    <row r="439">
      <c r="A439" s="85"/>
      <c r="B439" s="85"/>
      <c r="C439" s="86"/>
      <c r="D439" s="85"/>
      <c r="E439" s="85"/>
      <c r="F439" s="85"/>
      <c r="G439" s="77"/>
      <c r="H439" s="77"/>
      <c r="I439" s="77"/>
      <c r="J439" s="77"/>
      <c r="K439" s="77"/>
      <c r="L439" s="77"/>
      <c r="M439" s="77"/>
      <c r="N439" s="77"/>
      <c r="O439" s="77"/>
      <c r="P439" s="77"/>
      <c r="Q439" s="77"/>
      <c r="R439" s="77"/>
      <c r="S439" s="77"/>
      <c r="T439" s="77"/>
      <c r="U439" s="77"/>
      <c r="V439" s="77"/>
      <c r="W439" s="77"/>
      <c r="X439" s="77"/>
      <c r="Y439" s="77"/>
      <c r="Z439" s="77"/>
      <c r="AA439" s="77"/>
      <c r="AB439" s="77"/>
      <c r="AC439" s="77"/>
      <c r="AD439" s="77"/>
      <c r="AE439" s="77"/>
      <c r="AF439" s="77"/>
    </row>
    <row r="440">
      <c r="A440" s="85"/>
      <c r="B440" s="85"/>
      <c r="C440" s="86"/>
      <c r="D440" s="85"/>
      <c r="E440" s="85"/>
      <c r="F440" s="85"/>
      <c r="G440" s="77"/>
      <c r="H440" s="77"/>
      <c r="I440" s="77"/>
      <c r="J440" s="77"/>
      <c r="K440" s="77"/>
      <c r="L440" s="77"/>
      <c r="M440" s="77"/>
      <c r="N440" s="77"/>
      <c r="O440" s="77"/>
      <c r="P440" s="77"/>
      <c r="Q440" s="77"/>
      <c r="R440" s="77"/>
      <c r="S440" s="77"/>
      <c r="T440" s="77"/>
      <c r="U440" s="77"/>
      <c r="V440" s="77"/>
      <c r="W440" s="77"/>
      <c r="X440" s="77"/>
      <c r="Y440" s="77"/>
      <c r="Z440" s="77"/>
      <c r="AA440" s="77"/>
      <c r="AB440" s="77"/>
      <c r="AC440" s="77"/>
      <c r="AD440" s="77"/>
      <c r="AE440" s="77"/>
      <c r="AF440" s="77"/>
    </row>
    <row r="441">
      <c r="A441" s="85"/>
      <c r="B441" s="85"/>
      <c r="C441" s="86"/>
      <c r="D441" s="85"/>
      <c r="E441" s="85"/>
      <c r="F441" s="85"/>
      <c r="G441" s="77"/>
      <c r="H441" s="77"/>
      <c r="I441" s="77"/>
      <c r="J441" s="77"/>
      <c r="K441" s="77"/>
      <c r="L441" s="77"/>
      <c r="M441" s="77"/>
      <c r="N441" s="77"/>
      <c r="O441" s="77"/>
      <c r="P441" s="77"/>
      <c r="Q441" s="77"/>
      <c r="R441" s="77"/>
      <c r="S441" s="77"/>
      <c r="T441" s="77"/>
      <c r="U441" s="77"/>
      <c r="V441" s="77"/>
      <c r="W441" s="77"/>
      <c r="X441" s="77"/>
      <c r="Y441" s="77"/>
      <c r="Z441" s="77"/>
      <c r="AA441" s="77"/>
      <c r="AB441" s="77"/>
      <c r="AC441" s="77"/>
      <c r="AD441" s="77"/>
      <c r="AE441" s="77"/>
      <c r="AF441" s="77"/>
    </row>
    <row r="442">
      <c r="A442" s="85"/>
      <c r="B442" s="85"/>
      <c r="C442" s="86"/>
      <c r="D442" s="85"/>
      <c r="E442" s="85"/>
      <c r="F442" s="85"/>
      <c r="G442" s="77"/>
      <c r="H442" s="77"/>
      <c r="I442" s="77"/>
      <c r="J442" s="77"/>
      <c r="K442" s="77"/>
      <c r="L442" s="77"/>
      <c r="M442" s="77"/>
      <c r="N442" s="77"/>
      <c r="O442" s="77"/>
      <c r="P442" s="77"/>
      <c r="Q442" s="77"/>
      <c r="R442" s="77"/>
      <c r="S442" s="77"/>
      <c r="T442" s="77"/>
      <c r="U442" s="77"/>
      <c r="V442" s="77"/>
      <c r="W442" s="77"/>
      <c r="X442" s="77"/>
      <c r="Y442" s="77"/>
      <c r="Z442" s="77"/>
      <c r="AA442" s="77"/>
      <c r="AB442" s="77"/>
      <c r="AC442" s="77"/>
      <c r="AD442" s="77"/>
      <c r="AE442" s="77"/>
      <c r="AF442" s="77"/>
    </row>
    <row r="443">
      <c r="A443" s="85"/>
      <c r="B443" s="85"/>
      <c r="C443" s="86"/>
      <c r="D443" s="85"/>
      <c r="E443" s="85"/>
      <c r="F443" s="85"/>
      <c r="G443" s="77"/>
      <c r="H443" s="77"/>
      <c r="I443" s="77"/>
      <c r="J443" s="77"/>
      <c r="K443" s="77"/>
      <c r="L443" s="77"/>
      <c r="M443" s="77"/>
      <c r="N443" s="77"/>
      <c r="O443" s="77"/>
      <c r="P443" s="77"/>
      <c r="Q443" s="77"/>
      <c r="R443" s="77"/>
      <c r="S443" s="77"/>
      <c r="T443" s="77"/>
      <c r="U443" s="77"/>
      <c r="V443" s="77"/>
      <c r="W443" s="77"/>
      <c r="X443" s="77"/>
      <c r="Y443" s="77"/>
      <c r="Z443" s="77"/>
      <c r="AA443" s="77"/>
      <c r="AB443" s="77"/>
      <c r="AC443" s="77"/>
      <c r="AD443" s="77"/>
      <c r="AE443" s="77"/>
      <c r="AF443" s="77"/>
    </row>
    <row r="444">
      <c r="A444" s="85"/>
      <c r="B444" s="85"/>
      <c r="C444" s="86"/>
      <c r="D444" s="85"/>
      <c r="E444" s="85"/>
      <c r="F444" s="85"/>
      <c r="G444" s="77"/>
      <c r="H444" s="77"/>
      <c r="I444" s="77"/>
      <c r="J444" s="77"/>
      <c r="K444" s="77"/>
      <c r="L444" s="77"/>
      <c r="M444" s="77"/>
      <c r="N444" s="77"/>
      <c r="O444" s="77"/>
      <c r="P444" s="77"/>
      <c r="Q444" s="77"/>
      <c r="R444" s="77"/>
      <c r="S444" s="77"/>
      <c r="T444" s="77"/>
      <c r="U444" s="77"/>
      <c r="V444" s="77"/>
      <c r="W444" s="77"/>
      <c r="X444" s="77"/>
      <c r="Y444" s="77"/>
      <c r="Z444" s="77"/>
      <c r="AA444" s="77"/>
      <c r="AB444" s="77"/>
      <c r="AC444" s="77"/>
      <c r="AD444" s="77"/>
      <c r="AE444" s="77"/>
      <c r="AF444" s="77"/>
    </row>
    <row r="445">
      <c r="A445" s="85"/>
      <c r="B445" s="85"/>
      <c r="C445" s="86"/>
      <c r="D445" s="85"/>
      <c r="E445" s="85"/>
      <c r="F445" s="85"/>
      <c r="G445" s="77"/>
      <c r="H445" s="77"/>
      <c r="I445" s="77"/>
      <c r="J445" s="77"/>
      <c r="K445" s="77"/>
      <c r="L445" s="77"/>
      <c r="M445" s="77"/>
      <c r="N445" s="77"/>
      <c r="O445" s="77"/>
      <c r="P445" s="77"/>
      <c r="Q445" s="77"/>
      <c r="R445" s="77"/>
      <c r="S445" s="77"/>
      <c r="T445" s="77"/>
      <c r="U445" s="77"/>
      <c r="V445" s="77"/>
      <c r="W445" s="77"/>
      <c r="X445" s="77"/>
      <c r="Y445" s="77"/>
      <c r="Z445" s="77"/>
      <c r="AA445" s="77"/>
      <c r="AB445" s="77"/>
      <c r="AC445" s="77"/>
      <c r="AD445" s="77"/>
      <c r="AE445" s="77"/>
      <c r="AF445" s="77"/>
    </row>
    <row r="446">
      <c r="A446" s="85"/>
      <c r="B446" s="85"/>
      <c r="C446" s="86"/>
      <c r="D446" s="85"/>
      <c r="E446" s="85"/>
      <c r="F446" s="85"/>
      <c r="G446" s="77"/>
      <c r="H446" s="77"/>
      <c r="I446" s="77"/>
      <c r="J446" s="77"/>
      <c r="K446" s="77"/>
      <c r="L446" s="77"/>
      <c r="M446" s="77"/>
      <c r="N446" s="77"/>
      <c r="O446" s="77"/>
      <c r="P446" s="77"/>
      <c r="Q446" s="77"/>
      <c r="R446" s="77"/>
      <c r="S446" s="77"/>
      <c r="T446" s="77"/>
      <c r="U446" s="77"/>
      <c r="V446" s="77"/>
      <c r="W446" s="77"/>
      <c r="X446" s="77"/>
      <c r="Y446" s="77"/>
      <c r="Z446" s="77"/>
      <c r="AA446" s="77"/>
      <c r="AB446" s="77"/>
      <c r="AC446" s="77"/>
      <c r="AD446" s="77"/>
      <c r="AE446" s="77"/>
      <c r="AF446" s="77"/>
    </row>
    <row r="447">
      <c r="A447" s="85"/>
      <c r="B447" s="85"/>
      <c r="C447" s="86"/>
      <c r="D447" s="85"/>
      <c r="E447" s="85"/>
      <c r="F447" s="85"/>
      <c r="G447" s="77"/>
      <c r="H447" s="77"/>
      <c r="I447" s="77"/>
      <c r="J447" s="77"/>
      <c r="K447" s="77"/>
      <c r="L447" s="77"/>
      <c r="M447" s="77"/>
      <c r="N447" s="77"/>
      <c r="O447" s="77"/>
      <c r="P447" s="77"/>
      <c r="Q447" s="77"/>
      <c r="R447" s="77"/>
      <c r="S447" s="77"/>
      <c r="T447" s="77"/>
      <c r="U447" s="77"/>
      <c r="V447" s="77"/>
      <c r="W447" s="77"/>
      <c r="X447" s="77"/>
      <c r="Y447" s="77"/>
      <c r="Z447" s="77"/>
      <c r="AA447" s="77"/>
      <c r="AB447" s="77"/>
      <c r="AC447" s="77"/>
      <c r="AD447" s="77"/>
      <c r="AE447" s="77"/>
      <c r="AF447" s="77"/>
    </row>
    <row r="448">
      <c r="A448" s="85"/>
      <c r="B448" s="85"/>
      <c r="C448" s="86"/>
      <c r="D448" s="85"/>
      <c r="E448" s="85"/>
      <c r="F448" s="85"/>
      <c r="G448" s="77"/>
      <c r="H448" s="77"/>
      <c r="I448" s="77"/>
      <c r="J448" s="77"/>
      <c r="K448" s="77"/>
      <c r="L448" s="77"/>
      <c r="M448" s="77"/>
      <c r="N448" s="77"/>
      <c r="O448" s="77"/>
      <c r="P448" s="77"/>
      <c r="Q448" s="77"/>
      <c r="R448" s="77"/>
      <c r="S448" s="77"/>
      <c r="T448" s="77"/>
      <c r="U448" s="77"/>
      <c r="V448" s="77"/>
      <c r="W448" s="77"/>
      <c r="X448" s="77"/>
      <c r="Y448" s="77"/>
      <c r="Z448" s="77"/>
      <c r="AA448" s="77"/>
      <c r="AB448" s="77"/>
      <c r="AC448" s="77"/>
      <c r="AD448" s="77"/>
      <c r="AE448" s="77"/>
      <c r="AF448" s="77"/>
    </row>
    <row r="449">
      <c r="A449" s="85"/>
      <c r="B449" s="85"/>
      <c r="C449" s="86"/>
      <c r="D449" s="85"/>
      <c r="E449" s="85"/>
      <c r="F449" s="85"/>
      <c r="G449" s="77"/>
      <c r="H449" s="77"/>
      <c r="I449" s="77"/>
      <c r="J449" s="77"/>
      <c r="K449" s="77"/>
      <c r="L449" s="77"/>
      <c r="M449" s="77"/>
      <c r="N449" s="77"/>
      <c r="O449" s="77"/>
      <c r="P449" s="77"/>
      <c r="Q449" s="77"/>
      <c r="R449" s="77"/>
      <c r="S449" s="77"/>
      <c r="T449" s="77"/>
      <c r="U449" s="77"/>
      <c r="V449" s="77"/>
      <c r="W449" s="77"/>
      <c r="X449" s="77"/>
      <c r="Y449" s="77"/>
      <c r="Z449" s="77"/>
      <c r="AA449" s="77"/>
      <c r="AB449" s="77"/>
      <c r="AC449" s="77"/>
      <c r="AD449" s="77"/>
      <c r="AE449" s="77"/>
      <c r="AF449" s="77"/>
    </row>
    <row r="450">
      <c r="A450" s="85"/>
      <c r="B450" s="85"/>
      <c r="C450" s="86"/>
      <c r="D450" s="85"/>
      <c r="E450" s="85"/>
      <c r="F450" s="85"/>
      <c r="G450" s="77"/>
      <c r="H450" s="77"/>
      <c r="I450" s="77"/>
      <c r="J450" s="77"/>
      <c r="K450" s="77"/>
      <c r="L450" s="77"/>
      <c r="M450" s="77"/>
      <c r="N450" s="77"/>
      <c r="O450" s="77"/>
      <c r="P450" s="77"/>
      <c r="Q450" s="77"/>
      <c r="R450" s="77"/>
      <c r="S450" s="77"/>
      <c r="T450" s="77"/>
      <c r="U450" s="77"/>
      <c r="V450" s="77"/>
      <c r="W450" s="77"/>
      <c r="X450" s="77"/>
      <c r="Y450" s="77"/>
      <c r="Z450" s="77"/>
      <c r="AA450" s="77"/>
      <c r="AB450" s="77"/>
      <c r="AC450" s="77"/>
      <c r="AD450" s="77"/>
      <c r="AE450" s="77"/>
      <c r="AF450" s="77"/>
    </row>
    <row r="451">
      <c r="A451" s="85"/>
      <c r="B451" s="85"/>
      <c r="C451" s="86"/>
      <c r="D451" s="85"/>
      <c r="E451" s="85"/>
      <c r="F451" s="85"/>
      <c r="G451" s="77"/>
      <c r="H451" s="77"/>
      <c r="I451" s="77"/>
      <c r="J451" s="77"/>
      <c r="K451" s="77"/>
      <c r="L451" s="77"/>
      <c r="M451" s="77"/>
      <c r="N451" s="77"/>
      <c r="O451" s="77"/>
      <c r="P451" s="77"/>
      <c r="Q451" s="77"/>
      <c r="R451" s="77"/>
      <c r="S451" s="77"/>
      <c r="T451" s="77"/>
      <c r="U451" s="77"/>
      <c r="V451" s="77"/>
      <c r="W451" s="77"/>
      <c r="X451" s="77"/>
      <c r="Y451" s="77"/>
      <c r="Z451" s="77"/>
      <c r="AA451" s="77"/>
      <c r="AB451" s="77"/>
      <c r="AC451" s="77"/>
      <c r="AD451" s="77"/>
      <c r="AE451" s="77"/>
      <c r="AF451" s="77"/>
    </row>
    <row r="452">
      <c r="A452" s="86"/>
      <c r="B452" s="85"/>
      <c r="C452" s="86"/>
      <c r="D452" s="85"/>
      <c r="E452" s="85"/>
      <c r="F452" s="85"/>
      <c r="G452" s="77"/>
      <c r="H452" s="77"/>
      <c r="I452" s="77"/>
      <c r="J452" s="77"/>
      <c r="K452" s="77"/>
      <c r="L452" s="77"/>
      <c r="M452" s="77"/>
      <c r="N452" s="77"/>
      <c r="O452" s="77"/>
      <c r="P452" s="77"/>
      <c r="Q452" s="77"/>
      <c r="R452" s="77"/>
      <c r="S452" s="77"/>
      <c r="T452" s="77"/>
      <c r="U452" s="77"/>
      <c r="V452" s="77"/>
      <c r="W452" s="77"/>
      <c r="X452" s="77"/>
      <c r="Y452" s="77"/>
      <c r="Z452" s="77"/>
      <c r="AA452" s="77"/>
      <c r="AB452" s="77"/>
      <c r="AC452" s="77"/>
      <c r="AD452" s="77"/>
      <c r="AE452" s="77"/>
      <c r="AF452" s="77"/>
    </row>
    <row r="453">
      <c r="A453" s="85"/>
      <c r="B453" s="85"/>
      <c r="C453" s="86"/>
      <c r="D453" s="85"/>
      <c r="E453" s="85"/>
      <c r="F453" s="85"/>
      <c r="G453" s="77"/>
      <c r="H453" s="77"/>
      <c r="I453" s="77"/>
      <c r="J453" s="77"/>
      <c r="K453" s="77"/>
      <c r="L453" s="77"/>
      <c r="M453" s="77"/>
      <c r="N453" s="77"/>
      <c r="O453" s="77"/>
      <c r="P453" s="77"/>
      <c r="Q453" s="77"/>
      <c r="R453" s="77"/>
      <c r="S453" s="77"/>
      <c r="T453" s="77"/>
      <c r="U453" s="77"/>
      <c r="V453" s="77"/>
      <c r="W453" s="77"/>
      <c r="X453" s="77"/>
      <c r="Y453" s="77"/>
      <c r="Z453" s="77"/>
      <c r="AA453" s="77"/>
      <c r="AB453" s="77"/>
      <c r="AC453" s="77"/>
      <c r="AD453" s="77"/>
      <c r="AE453" s="77"/>
      <c r="AF453" s="77"/>
    </row>
    <row r="454">
      <c r="A454" s="85"/>
      <c r="B454" s="85"/>
      <c r="C454" s="86"/>
      <c r="D454" s="85"/>
      <c r="E454" s="85"/>
      <c r="F454" s="85"/>
      <c r="G454" s="77"/>
      <c r="H454" s="77"/>
      <c r="I454" s="77"/>
      <c r="J454" s="77"/>
      <c r="K454" s="77"/>
      <c r="L454" s="77"/>
      <c r="M454" s="77"/>
      <c r="N454" s="77"/>
      <c r="O454" s="77"/>
      <c r="P454" s="77"/>
      <c r="Q454" s="77"/>
      <c r="R454" s="77"/>
      <c r="S454" s="77"/>
      <c r="T454" s="77"/>
      <c r="U454" s="77"/>
      <c r="V454" s="77"/>
      <c r="W454" s="77"/>
      <c r="X454" s="77"/>
      <c r="Y454" s="77"/>
      <c r="Z454" s="77"/>
      <c r="AA454" s="77"/>
      <c r="AB454" s="77"/>
      <c r="AC454" s="77"/>
      <c r="AD454" s="77"/>
      <c r="AE454" s="77"/>
      <c r="AF454" s="77"/>
    </row>
    <row r="455">
      <c r="A455" s="85"/>
      <c r="B455" s="85"/>
      <c r="C455" s="86"/>
      <c r="D455" s="85"/>
      <c r="E455" s="85"/>
      <c r="F455" s="85"/>
      <c r="G455" s="77"/>
      <c r="H455" s="77"/>
      <c r="I455" s="77"/>
      <c r="J455" s="77"/>
      <c r="K455" s="77"/>
      <c r="L455" s="77"/>
      <c r="M455" s="77"/>
      <c r="N455" s="77"/>
      <c r="O455" s="77"/>
      <c r="P455" s="77"/>
      <c r="Q455" s="77"/>
      <c r="R455" s="77"/>
      <c r="S455" s="77"/>
      <c r="T455" s="77"/>
      <c r="U455" s="77"/>
      <c r="V455" s="77"/>
      <c r="W455" s="77"/>
      <c r="X455" s="77"/>
      <c r="Y455" s="77"/>
      <c r="Z455" s="77"/>
      <c r="AA455" s="77"/>
      <c r="AB455" s="77"/>
      <c r="AC455" s="77"/>
      <c r="AD455" s="77"/>
      <c r="AE455" s="77"/>
      <c r="AF455" s="77"/>
    </row>
    <row r="456">
      <c r="A456" s="85"/>
      <c r="B456" s="85"/>
      <c r="C456" s="86"/>
      <c r="D456" s="85"/>
      <c r="E456" s="85"/>
      <c r="F456" s="85"/>
      <c r="G456" s="77"/>
      <c r="H456" s="77"/>
      <c r="I456" s="77"/>
      <c r="J456" s="77"/>
      <c r="K456" s="77"/>
      <c r="L456" s="77"/>
      <c r="M456" s="77"/>
      <c r="N456" s="77"/>
      <c r="O456" s="77"/>
      <c r="P456" s="77"/>
      <c r="Q456" s="77"/>
      <c r="R456" s="77"/>
      <c r="S456" s="77"/>
      <c r="T456" s="77"/>
      <c r="U456" s="77"/>
      <c r="V456" s="77"/>
      <c r="W456" s="77"/>
      <c r="X456" s="77"/>
      <c r="Y456" s="77"/>
      <c r="Z456" s="77"/>
      <c r="AA456" s="77"/>
      <c r="AB456" s="77"/>
      <c r="AC456" s="77"/>
      <c r="AD456" s="77"/>
      <c r="AE456" s="77"/>
      <c r="AF456" s="77"/>
    </row>
    <row r="457">
      <c r="A457" s="85"/>
      <c r="B457" s="85"/>
      <c r="C457" s="86"/>
      <c r="D457" s="85"/>
      <c r="E457" s="85"/>
      <c r="F457" s="85"/>
      <c r="G457" s="77"/>
      <c r="H457" s="77"/>
      <c r="I457" s="77"/>
      <c r="J457" s="77"/>
      <c r="K457" s="77"/>
      <c r="L457" s="77"/>
      <c r="M457" s="77"/>
      <c r="N457" s="77"/>
      <c r="O457" s="77"/>
      <c r="P457" s="77"/>
      <c r="Q457" s="77"/>
      <c r="R457" s="77"/>
      <c r="S457" s="77"/>
      <c r="T457" s="77"/>
      <c r="U457" s="77"/>
      <c r="V457" s="77"/>
      <c r="W457" s="77"/>
      <c r="X457" s="77"/>
      <c r="Y457" s="77"/>
      <c r="Z457" s="77"/>
      <c r="AA457" s="77"/>
      <c r="AB457" s="77"/>
      <c r="AC457" s="77"/>
      <c r="AD457" s="77"/>
      <c r="AE457" s="77"/>
      <c r="AF457" s="77"/>
    </row>
    <row r="458">
      <c r="A458" s="85"/>
      <c r="B458" s="85"/>
      <c r="C458" s="86"/>
      <c r="D458" s="85"/>
      <c r="E458" s="85"/>
      <c r="F458" s="85"/>
      <c r="G458" s="77"/>
      <c r="H458" s="77"/>
      <c r="I458" s="77"/>
      <c r="J458" s="77"/>
      <c r="K458" s="77"/>
      <c r="L458" s="77"/>
      <c r="M458" s="77"/>
      <c r="N458" s="77"/>
      <c r="O458" s="77"/>
      <c r="P458" s="77"/>
      <c r="Q458" s="77"/>
      <c r="R458" s="77"/>
      <c r="S458" s="77"/>
      <c r="T458" s="77"/>
      <c r="U458" s="77"/>
      <c r="V458" s="77"/>
      <c r="W458" s="77"/>
      <c r="X458" s="77"/>
      <c r="Y458" s="77"/>
      <c r="Z458" s="77"/>
      <c r="AA458" s="77"/>
      <c r="AB458" s="77"/>
      <c r="AC458" s="77"/>
      <c r="AD458" s="77"/>
      <c r="AE458" s="77"/>
      <c r="AF458" s="77"/>
    </row>
    <row r="459">
      <c r="A459" s="85"/>
      <c r="B459" s="85"/>
      <c r="C459" s="86"/>
      <c r="D459" s="85"/>
      <c r="E459" s="85"/>
      <c r="F459" s="85"/>
      <c r="G459" s="77"/>
      <c r="H459" s="77"/>
      <c r="I459" s="77"/>
      <c r="J459" s="77"/>
      <c r="K459" s="77"/>
      <c r="L459" s="77"/>
      <c r="M459" s="77"/>
      <c r="N459" s="77"/>
      <c r="O459" s="77"/>
      <c r="P459" s="77"/>
      <c r="Q459" s="77"/>
      <c r="R459" s="77"/>
      <c r="S459" s="77"/>
      <c r="T459" s="77"/>
      <c r="U459" s="77"/>
      <c r="V459" s="77"/>
      <c r="W459" s="77"/>
      <c r="X459" s="77"/>
      <c r="Y459" s="77"/>
      <c r="Z459" s="77"/>
      <c r="AA459" s="77"/>
      <c r="AB459" s="77"/>
      <c r="AC459" s="77"/>
      <c r="AD459" s="77"/>
      <c r="AE459" s="77"/>
      <c r="AF459" s="77"/>
    </row>
    <row r="460">
      <c r="A460" s="85"/>
      <c r="B460" s="85"/>
      <c r="C460" s="86"/>
      <c r="D460" s="85"/>
      <c r="E460" s="85"/>
      <c r="F460" s="85"/>
      <c r="G460" s="77"/>
      <c r="H460" s="77"/>
      <c r="I460" s="77"/>
      <c r="J460" s="77"/>
      <c r="K460" s="77"/>
      <c r="L460" s="77"/>
      <c r="M460" s="77"/>
      <c r="N460" s="77"/>
      <c r="O460" s="77"/>
      <c r="P460" s="77"/>
      <c r="Q460" s="77"/>
      <c r="R460" s="77"/>
      <c r="S460" s="77"/>
      <c r="T460" s="77"/>
      <c r="U460" s="77"/>
      <c r="V460" s="77"/>
      <c r="W460" s="77"/>
      <c r="X460" s="77"/>
      <c r="Y460" s="77"/>
      <c r="Z460" s="77"/>
      <c r="AA460" s="77"/>
      <c r="AB460" s="77"/>
      <c r="AC460" s="77"/>
      <c r="AD460" s="77"/>
      <c r="AE460" s="77"/>
      <c r="AF460" s="77"/>
    </row>
    <row r="461">
      <c r="A461" s="85"/>
      <c r="B461" s="85"/>
      <c r="C461" s="86"/>
      <c r="D461" s="85"/>
      <c r="E461" s="85"/>
      <c r="F461" s="85"/>
      <c r="G461" s="77"/>
      <c r="H461" s="77"/>
      <c r="I461" s="77"/>
      <c r="J461" s="77"/>
      <c r="K461" s="77"/>
      <c r="L461" s="77"/>
      <c r="M461" s="77"/>
      <c r="N461" s="77"/>
      <c r="O461" s="77"/>
      <c r="P461" s="77"/>
      <c r="Q461" s="77"/>
      <c r="R461" s="77"/>
      <c r="S461" s="77"/>
      <c r="T461" s="77"/>
      <c r="U461" s="77"/>
      <c r="V461" s="77"/>
      <c r="W461" s="77"/>
      <c r="X461" s="77"/>
      <c r="Y461" s="77"/>
      <c r="Z461" s="77"/>
      <c r="AA461" s="77"/>
      <c r="AB461" s="77"/>
      <c r="AC461" s="77"/>
      <c r="AD461" s="77"/>
      <c r="AE461" s="77"/>
      <c r="AF461" s="77"/>
    </row>
    <row r="462">
      <c r="A462" s="85"/>
      <c r="B462" s="85"/>
      <c r="C462" s="86"/>
      <c r="D462" s="85"/>
      <c r="E462" s="85"/>
      <c r="F462" s="85"/>
      <c r="G462" s="77"/>
      <c r="H462" s="77"/>
      <c r="I462" s="77"/>
      <c r="J462" s="77"/>
      <c r="K462" s="77"/>
      <c r="L462" s="77"/>
      <c r="M462" s="77"/>
      <c r="N462" s="77"/>
      <c r="O462" s="77"/>
      <c r="P462" s="77"/>
      <c r="Q462" s="77"/>
      <c r="R462" s="77"/>
      <c r="S462" s="77"/>
      <c r="T462" s="77"/>
      <c r="U462" s="77"/>
      <c r="V462" s="77"/>
      <c r="W462" s="77"/>
      <c r="X462" s="77"/>
      <c r="Y462" s="77"/>
      <c r="Z462" s="77"/>
      <c r="AA462" s="77"/>
      <c r="AB462" s="77"/>
      <c r="AC462" s="77"/>
      <c r="AD462" s="77"/>
      <c r="AE462" s="77"/>
      <c r="AF462" s="77"/>
    </row>
    <row r="463">
      <c r="A463" s="85"/>
      <c r="B463" s="85"/>
      <c r="C463" s="86"/>
      <c r="D463" s="85"/>
      <c r="E463" s="85"/>
      <c r="F463" s="85"/>
      <c r="G463" s="77"/>
      <c r="H463" s="77"/>
      <c r="I463" s="77"/>
      <c r="J463" s="77"/>
      <c r="K463" s="77"/>
      <c r="L463" s="77"/>
      <c r="M463" s="77"/>
      <c r="N463" s="77"/>
      <c r="O463" s="77"/>
      <c r="P463" s="77"/>
      <c r="Q463" s="77"/>
      <c r="R463" s="77"/>
      <c r="S463" s="77"/>
      <c r="T463" s="77"/>
      <c r="U463" s="77"/>
      <c r="V463" s="77"/>
      <c r="W463" s="77"/>
      <c r="X463" s="77"/>
      <c r="Y463" s="77"/>
      <c r="Z463" s="77"/>
      <c r="AA463" s="77"/>
      <c r="AB463" s="77"/>
      <c r="AC463" s="77"/>
      <c r="AD463" s="77"/>
      <c r="AE463" s="77"/>
      <c r="AF463" s="77"/>
    </row>
    <row r="464">
      <c r="A464" s="85"/>
      <c r="B464" s="85"/>
      <c r="C464" s="86"/>
      <c r="D464" s="85"/>
      <c r="E464" s="85"/>
      <c r="F464" s="85"/>
      <c r="G464" s="77"/>
      <c r="H464" s="77"/>
      <c r="I464" s="77"/>
      <c r="J464" s="77"/>
      <c r="K464" s="77"/>
      <c r="L464" s="77"/>
      <c r="M464" s="77"/>
      <c r="N464" s="77"/>
      <c r="O464" s="77"/>
      <c r="P464" s="77"/>
      <c r="Q464" s="77"/>
      <c r="R464" s="77"/>
      <c r="S464" s="77"/>
      <c r="T464" s="77"/>
      <c r="U464" s="77"/>
      <c r="V464" s="77"/>
      <c r="W464" s="77"/>
      <c r="X464" s="77"/>
      <c r="Y464" s="77"/>
      <c r="Z464" s="77"/>
      <c r="AA464" s="77"/>
      <c r="AB464" s="77"/>
      <c r="AC464" s="77"/>
      <c r="AD464" s="77"/>
      <c r="AE464" s="77"/>
      <c r="AF464" s="77"/>
    </row>
    <row r="465">
      <c r="A465" s="85"/>
      <c r="B465" s="85"/>
      <c r="C465" s="86"/>
      <c r="D465" s="85"/>
      <c r="E465" s="85"/>
      <c r="F465" s="85"/>
      <c r="G465" s="77"/>
      <c r="H465" s="77"/>
      <c r="I465" s="77"/>
      <c r="J465" s="77"/>
      <c r="K465" s="77"/>
      <c r="L465" s="77"/>
      <c r="M465" s="77"/>
      <c r="N465" s="77"/>
      <c r="O465" s="77"/>
      <c r="P465" s="77"/>
      <c r="Q465" s="77"/>
      <c r="R465" s="77"/>
      <c r="S465" s="77"/>
      <c r="T465" s="77"/>
      <c r="U465" s="77"/>
      <c r="V465" s="77"/>
      <c r="W465" s="77"/>
      <c r="X465" s="77"/>
      <c r="Y465" s="77"/>
      <c r="Z465" s="77"/>
      <c r="AA465" s="77"/>
      <c r="AB465" s="77"/>
      <c r="AC465" s="77"/>
      <c r="AD465" s="77"/>
      <c r="AE465" s="77"/>
      <c r="AF465" s="77"/>
    </row>
    <row r="466">
      <c r="A466" s="85"/>
      <c r="B466" s="85"/>
      <c r="C466" s="86"/>
      <c r="D466" s="85"/>
      <c r="E466" s="85"/>
      <c r="F466" s="85"/>
      <c r="G466" s="77"/>
      <c r="H466" s="77"/>
      <c r="I466" s="77"/>
      <c r="J466" s="77"/>
      <c r="K466" s="77"/>
      <c r="L466" s="77"/>
      <c r="M466" s="77"/>
      <c r="N466" s="77"/>
      <c r="O466" s="77"/>
      <c r="P466" s="77"/>
      <c r="Q466" s="77"/>
      <c r="R466" s="77"/>
      <c r="S466" s="77"/>
      <c r="T466" s="77"/>
      <c r="U466" s="77"/>
      <c r="V466" s="77"/>
      <c r="W466" s="77"/>
      <c r="X466" s="77"/>
      <c r="Y466" s="77"/>
      <c r="Z466" s="77"/>
      <c r="AA466" s="77"/>
      <c r="AB466" s="77"/>
      <c r="AC466" s="77"/>
      <c r="AD466" s="77"/>
      <c r="AE466" s="77"/>
      <c r="AF466" s="77"/>
    </row>
    <row r="467">
      <c r="A467" s="85"/>
      <c r="B467" s="85"/>
      <c r="C467" s="86"/>
      <c r="D467" s="85"/>
      <c r="E467" s="85"/>
      <c r="F467" s="85"/>
      <c r="G467" s="77"/>
      <c r="H467" s="77"/>
      <c r="I467" s="77"/>
      <c r="J467" s="77"/>
      <c r="K467" s="77"/>
      <c r="L467" s="77"/>
      <c r="M467" s="77"/>
      <c r="N467" s="77"/>
      <c r="O467" s="77"/>
      <c r="P467" s="77"/>
      <c r="Q467" s="77"/>
      <c r="R467" s="77"/>
      <c r="S467" s="77"/>
      <c r="T467" s="77"/>
      <c r="U467" s="77"/>
      <c r="V467" s="77"/>
      <c r="W467" s="77"/>
      <c r="X467" s="77"/>
      <c r="Y467" s="77"/>
      <c r="Z467" s="77"/>
      <c r="AA467" s="77"/>
      <c r="AB467" s="77"/>
      <c r="AC467" s="77"/>
      <c r="AD467" s="77"/>
      <c r="AE467" s="77"/>
      <c r="AF467" s="77"/>
    </row>
    <row r="468">
      <c r="A468" s="85"/>
      <c r="B468" s="85"/>
      <c r="C468" s="86"/>
      <c r="D468" s="85"/>
      <c r="E468" s="85"/>
      <c r="F468" s="85"/>
      <c r="G468" s="77"/>
      <c r="H468" s="77"/>
      <c r="I468" s="77"/>
      <c r="J468" s="77"/>
      <c r="K468" s="77"/>
      <c r="L468" s="77"/>
      <c r="M468" s="77"/>
      <c r="N468" s="77"/>
      <c r="O468" s="77"/>
      <c r="P468" s="77"/>
      <c r="Q468" s="77"/>
      <c r="R468" s="77"/>
      <c r="S468" s="77"/>
      <c r="T468" s="77"/>
      <c r="U468" s="77"/>
      <c r="V468" s="77"/>
      <c r="W468" s="77"/>
      <c r="X468" s="77"/>
      <c r="Y468" s="77"/>
      <c r="Z468" s="77"/>
      <c r="AA468" s="77"/>
      <c r="AB468" s="77"/>
      <c r="AC468" s="77"/>
      <c r="AD468" s="77"/>
      <c r="AE468" s="77"/>
      <c r="AF468" s="77"/>
    </row>
    <row r="469">
      <c r="A469" s="85"/>
      <c r="B469" s="85"/>
      <c r="C469" s="86"/>
      <c r="D469" s="85"/>
      <c r="E469" s="85"/>
      <c r="F469" s="85"/>
      <c r="G469" s="77"/>
      <c r="H469" s="77"/>
      <c r="I469" s="77"/>
      <c r="J469" s="77"/>
      <c r="K469" s="77"/>
      <c r="L469" s="77"/>
      <c r="M469" s="77"/>
      <c r="N469" s="77"/>
      <c r="O469" s="77"/>
      <c r="P469" s="77"/>
      <c r="Q469" s="77"/>
      <c r="R469" s="77"/>
      <c r="S469" s="77"/>
      <c r="T469" s="77"/>
      <c r="U469" s="77"/>
      <c r="V469" s="77"/>
      <c r="W469" s="77"/>
      <c r="X469" s="77"/>
      <c r="Y469" s="77"/>
      <c r="Z469" s="77"/>
      <c r="AA469" s="77"/>
      <c r="AB469" s="77"/>
      <c r="AC469" s="77"/>
      <c r="AD469" s="77"/>
      <c r="AE469" s="77"/>
      <c r="AF469" s="77"/>
    </row>
    <row r="470">
      <c r="A470" s="85"/>
      <c r="B470" s="85"/>
      <c r="C470" s="86"/>
      <c r="D470" s="85"/>
      <c r="E470" s="85"/>
      <c r="F470" s="85"/>
      <c r="G470" s="77"/>
      <c r="H470" s="77"/>
      <c r="I470" s="77"/>
      <c r="J470" s="77"/>
      <c r="K470" s="77"/>
      <c r="L470" s="77"/>
      <c r="M470" s="77"/>
      <c r="N470" s="77"/>
      <c r="O470" s="77"/>
      <c r="P470" s="77"/>
      <c r="Q470" s="77"/>
      <c r="R470" s="77"/>
      <c r="S470" s="77"/>
      <c r="T470" s="77"/>
      <c r="U470" s="77"/>
      <c r="V470" s="77"/>
      <c r="W470" s="77"/>
      <c r="X470" s="77"/>
      <c r="Y470" s="77"/>
      <c r="Z470" s="77"/>
      <c r="AA470" s="77"/>
      <c r="AB470" s="77"/>
      <c r="AC470" s="77"/>
      <c r="AD470" s="77"/>
      <c r="AE470" s="77"/>
      <c r="AF470" s="77"/>
    </row>
    <row r="471">
      <c r="A471" s="85"/>
      <c r="B471" s="85"/>
      <c r="C471" s="86"/>
      <c r="D471" s="85"/>
      <c r="E471" s="85"/>
      <c r="F471" s="85"/>
      <c r="G471" s="77"/>
      <c r="H471" s="77"/>
      <c r="I471" s="77"/>
      <c r="J471" s="77"/>
      <c r="K471" s="77"/>
      <c r="L471" s="77"/>
      <c r="M471" s="77"/>
      <c r="N471" s="77"/>
      <c r="O471" s="77"/>
      <c r="P471" s="77"/>
      <c r="Q471" s="77"/>
      <c r="R471" s="77"/>
      <c r="S471" s="77"/>
      <c r="T471" s="77"/>
      <c r="U471" s="77"/>
      <c r="V471" s="77"/>
      <c r="W471" s="77"/>
      <c r="X471" s="77"/>
      <c r="Y471" s="77"/>
      <c r="Z471" s="77"/>
      <c r="AA471" s="77"/>
      <c r="AB471" s="77"/>
      <c r="AC471" s="77"/>
      <c r="AD471" s="77"/>
      <c r="AE471" s="77"/>
      <c r="AF471" s="77"/>
    </row>
    <row r="472">
      <c r="A472" s="85"/>
      <c r="B472" s="85"/>
      <c r="C472" s="86"/>
      <c r="D472" s="85"/>
      <c r="E472" s="85"/>
      <c r="F472" s="85"/>
      <c r="G472" s="77"/>
      <c r="H472" s="77"/>
      <c r="I472" s="77"/>
      <c r="J472" s="77"/>
      <c r="K472" s="77"/>
      <c r="L472" s="77"/>
      <c r="M472" s="77"/>
      <c r="N472" s="77"/>
      <c r="O472" s="77"/>
      <c r="P472" s="77"/>
      <c r="Q472" s="77"/>
      <c r="R472" s="77"/>
      <c r="S472" s="77"/>
      <c r="T472" s="77"/>
      <c r="U472" s="77"/>
      <c r="V472" s="77"/>
      <c r="W472" s="77"/>
      <c r="X472" s="77"/>
      <c r="Y472" s="77"/>
      <c r="Z472" s="77"/>
      <c r="AA472" s="77"/>
      <c r="AB472" s="77"/>
      <c r="AC472" s="77"/>
      <c r="AD472" s="77"/>
      <c r="AE472" s="77"/>
      <c r="AF472" s="77"/>
    </row>
    <row r="473">
      <c r="A473" s="85"/>
      <c r="B473" s="85"/>
      <c r="C473" s="86"/>
      <c r="D473" s="85"/>
      <c r="E473" s="85"/>
      <c r="F473" s="85"/>
      <c r="G473" s="77"/>
      <c r="H473" s="77"/>
      <c r="I473" s="77"/>
      <c r="J473" s="77"/>
      <c r="K473" s="77"/>
      <c r="L473" s="77"/>
      <c r="M473" s="77"/>
      <c r="N473" s="77"/>
      <c r="O473" s="77"/>
      <c r="P473" s="77"/>
      <c r="Q473" s="77"/>
      <c r="R473" s="77"/>
      <c r="S473" s="77"/>
      <c r="T473" s="77"/>
      <c r="U473" s="77"/>
      <c r="V473" s="77"/>
      <c r="W473" s="77"/>
      <c r="X473" s="77"/>
      <c r="Y473" s="77"/>
      <c r="Z473" s="77"/>
      <c r="AA473" s="77"/>
      <c r="AB473" s="77"/>
      <c r="AC473" s="77"/>
      <c r="AD473" s="77"/>
      <c r="AE473" s="77"/>
      <c r="AF473" s="77"/>
    </row>
    <row r="474">
      <c r="A474" s="85"/>
      <c r="B474" s="85"/>
      <c r="C474" s="86"/>
      <c r="D474" s="85"/>
      <c r="E474" s="85"/>
      <c r="F474" s="85"/>
      <c r="G474" s="77"/>
      <c r="H474" s="77"/>
      <c r="I474" s="77"/>
      <c r="J474" s="77"/>
      <c r="K474" s="77"/>
      <c r="L474" s="77"/>
      <c r="M474" s="77"/>
      <c r="N474" s="77"/>
      <c r="O474" s="77"/>
      <c r="P474" s="77"/>
      <c r="Q474" s="77"/>
      <c r="R474" s="77"/>
      <c r="S474" s="77"/>
      <c r="T474" s="77"/>
      <c r="U474" s="77"/>
      <c r="V474" s="77"/>
      <c r="W474" s="77"/>
      <c r="X474" s="77"/>
      <c r="Y474" s="77"/>
      <c r="Z474" s="77"/>
      <c r="AA474" s="77"/>
      <c r="AB474" s="77"/>
      <c r="AC474" s="77"/>
      <c r="AD474" s="77"/>
      <c r="AE474" s="77"/>
      <c r="AF474" s="77"/>
    </row>
    <row r="475">
      <c r="A475" s="85"/>
      <c r="B475" s="85"/>
      <c r="C475" s="86"/>
      <c r="D475" s="85"/>
      <c r="E475" s="85"/>
      <c r="F475" s="85"/>
      <c r="G475" s="77"/>
      <c r="H475" s="77"/>
      <c r="I475" s="77"/>
      <c r="J475" s="77"/>
      <c r="K475" s="77"/>
      <c r="L475" s="77"/>
      <c r="M475" s="77"/>
      <c r="N475" s="77"/>
      <c r="O475" s="77"/>
      <c r="P475" s="77"/>
      <c r="Q475" s="77"/>
      <c r="R475" s="77"/>
      <c r="S475" s="77"/>
      <c r="T475" s="77"/>
      <c r="U475" s="77"/>
      <c r="V475" s="77"/>
      <c r="W475" s="77"/>
      <c r="X475" s="77"/>
      <c r="Y475" s="77"/>
      <c r="Z475" s="77"/>
      <c r="AA475" s="77"/>
      <c r="AB475" s="77"/>
      <c r="AC475" s="77"/>
      <c r="AD475" s="77"/>
      <c r="AE475" s="77"/>
      <c r="AF475" s="77"/>
    </row>
    <row r="476">
      <c r="A476" s="85"/>
      <c r="B476" s="85"/>
      <c r="C476" s="86"/>
      <c r="D476" s="85"/>
      <c r="E476" s="85"/>
      <c r="F476" s="85"/>
      <c r="G476" s="77"/>
      <c r="H476" s="77"/>
      <c r="I476" s="77"/>
      <c r="J476" s="77"/>
      <c r="K476" s="77"/>
      <c r="L476" s="77"/>
      <c r="M476" s="77"/>
      <c r="N476" s="77"/>
      <c r="O476" s="77"/>
      <c r="P476" s="77"/>
      <c r="Q476" s="77"/>
      <c r="R476" s="77"/>
      <c r="S476" s="77"/>
      <c r="T476" s="77"/>
      <c r="U476" s="77"/>
      <c r="V476" s="77"/>
      <c r="W476" s="77"/>
      <c r="X476" s="77"/>
      <c r="Y476" s="77"/>
      <c r="Z476" s="77"/>
      <c r="AA476" s="77"/>
      <c r="AB476" s="77"/>
      <c r="AC476" s="77"/>
      <c r="AD476" s="77"/>
      <c r="AE476" s="77"/>
      <c r="AF476" s="77"/>
    </row>
    <row r="477">
      <c r="A477" s="85"/>
      <c r="B477" s="85"/>
      <c r="C477" s="86"/>
      <c r="D477" s="85"/>
      <c r="E477" s="85"/>
      <c r="F477" s="85"/>
      <c r="G477" s="77"/>
      <c r="H477" s="77"/>
      <c r="I477" s="77"/>
      <c r="J477" s="77"/>
      <c r="K477" s="77"/>
      <c r="L477" s="77"/>
      <c r="M477" s="77"/>
      <c r="N477" s="77"/>
      <c r="O477" s="77"/>
      <c r="P477" s="77"/>
      <c r="Q477" s="77"/>
      <c r="R477" s="77"/>
      <c r="S477" s="77"/>
      <c r="T477" s="77"/>
      <c r="U477" s="77"/>
      <c r="V477" s="77"/>
      <c r="W477" s="77"/>
      <c r="X477" s="77"/>
      <c r="Y477" s="77"/>
      <c r="Z477" s="77"/>
      <c r="AA477" s="77"/>
      <c r="AB477" s="77"/>
      <c r="AC477" s="77"/>
      <c r="AD477" s="77"/>
      <c r="AE477" s="77"/>
      <c r="AF477" s="77"/>
    </row>
    <row r="478">
      <c r="A478" s="85"/>
      <c r="B478" s="85"/>
      <c r="C478" s="86"/>
      <c r="D478" s="85"/>
      <c r="E478" s="85"/>
      <c r="F478" s="85"/>
      <c r="G478" s="77"/>
      <c r="H478" s="77"/>
      <c r="I478" s="77"/>
      <c r="J478" s="77"/>
      <c r="K478" s="77"/>
      <c r="L478" s="77"/>
      <c r="M478" s="77"/>
      <c r="N478" s="77"/>
      <c r="O478" s="77"/>
      <c r="P478" s="77"/>
      <c r="Q478" s="77"/>
      <c r="R478" s="77"/>
      <c r="S478" s="77"/>
      <c r="T478" s="77"/>
      <c r="U478" s="77"/>
      <c r="V478" s="77"/>
      <c r="W478" s="77"/>
      <c r="X478" s="77"/>
      <c r="Y478" s="77"/>
      <c r="Z478" s="77"/>
      <c r="AA478" s="77"/>
      <c r="AB478" s="77"/>
      <c r="AC478" s="77"/>
      <c r="AD478" s="77"/>
      <c r="AE478" s="77"/>
      <c r="AF478" s="77"/>
    </row>
    <row r="479">
      <c r="A479" s="85"/>
      <c r="B479" s="85"/>
      <c r="C479" s="86"/>
      <c r="D479" s="85"/>
      <c r="E479" s="85"/>
      <c r="F479" s="85"/>
      <c r="G479" s="77"/>
      <c r="H479" s="77"/>
      <c r="I479" s="77"/>
      <c r="J479" s="77"/>
      <c r="K479" s="77"/>
      <c r="L479" s="77"/>
      <c r="M479" s="77"/>
      <c r="N479" s="77"/>
      <c r="O479" s="77"/>
      <c r="P479" s="77"/>
      <c r="Q479" s="77"/>
      <c r="R479" s="77"/>
      <c r="S479" s="77"/>
      <c r="T479" s="77"/>
      <c r="U479" s="77"/>
      <c r="V479" s="77"/>
      <c r="W479" s="77"/>
      <c r="X479" s="77"/>
      <c r="Y479" s="77"/>
      <c r="Z479" s="77"/>
      <c r="AA479" s="77"/>
      <c r="AB479" s="77"/>
      <c r="AC479" s="77"/>
      <c r="AD479" s="77"/>
      <c r="AE479" s="77"/>
      <c r="AF479" s="77"/>
    </row>
    <row r="480">
      <c r="A480" s="85"/>
      <c r="B480" s="85"/>
      <c r="C480" s="86"/>
      <c r="D480" s="85"/>
      <c r="E480" s="85"/>
      <c r="F480" s="85"/>
      <c r="G480" s="77"/>
      <c r="H480" s="77"/>
      <c r="I480" s="77"/>
      <c r="J480" s="77"/>
      <c r="K480" s="77"/>
      <c r="L480" s="77"/>
      <c r="M480" s="77"/>
      <c r="N480" s="77"/>
      <c r="O480" s="77"/>
      <c r="P480" s="77"/>
      <c r="Q480" s="77"/>
      <c r="R480" s="77"/>
      <c r="S480" s="77"/>
      <c r="T480" s="77"/>
      <c r="U480" s="77"/>
      <c r="V480" s="77"/>
      <c r="W480" s="77"/>
      <c r="X480" s="77"/>
      <c r="Y480" s="77"/>
      <c r="Z480" s="77"/>
      <c r="AA480" s="77"/>
      <c r="AB480" s="77"/>
      <c r="AC480" s="77"/>
      <c r="AD480" s="77"/>
      <c r="AE480" s="77"/>
      <c r="AF480" s="77"/>
    </row>
    <row r="481">
      <c r="A481" s="85"/>
      <c r="B481" s="85"/>
      <c r="C481" s="86"/>
      <c r="D481" s="85"/>
      <c r="E481" s="85"/>
      <c r="F481" s="85"/>
      <c r="G481" s="77"/>
      <c r="H481" s="77"/>
      <c r="I481" s="77"/>
      <c r="J481" s="77"/>
      <c r="K481" s="77"/>
      <c r="L481" s="77"/>
      <c r="M481" s="77"/>
      <c r="N481" s="77"/>
      <c r="O481" s="77"/>
      <c r="P481" s="77"/>
      <c r="Q481" s="77"/>
      <c r="R481" s="77"/>
      <c r="S481" s="77"/>
      <c r="T481" s="77"/>
      <c r="U481" s="77"/>
      <c r="V481" s="77"/>
      <c r="W481" s="77"/>
      <c r="X481" s="77"/>
      <c r="Y481" s="77"/>
      <c r="Z481" s="77"/>
      <c r="AA481" s="77"/>
      <c r="AB481" s="77"/>
      <c r="AC481" s="77"/>
      <c r="AD481" s="77"/>
      <c r="AE481" s="77"/>
      <c r="AF481" s="77"/>
    </row>
    <row r="482">
      <c r="A482" s="85"/>
      <c r="B482" s="85"/>
      <c r="C482" s="86"/>
      <c r="D482" s="85"/>
      <c r="E482" s="85"/>
      <c r="F482" s="85"/>
      <c r="G482" s="77"/>
      <c r="H482" s="77"/>
      <c r="I482" s="77"/>
      <c r="J482" s="77"/>
      <c r="K482" s="77"/>
      <c r="L482" s="77"/>
      <c r="M482" s="77"/>
      <c r="N482" s="77"/>
      <c r="O482" s="77"/>
      <c r="P482" s="77"/>
      <c r="Q482" s="77"/>
      <c r="R482" s="77"/>
      <c r="S482" s="77"/>
      <c r="T482" s="77"/>
      <c r="U482" s="77"/>
      <c r="V482" s="77"/>
      <c r="W482" s="77"/>
      <c r="X482" s="77"/>
      <c r="Y482" s="77"/>
      <c r="Z482" s="77"/>
      <c r="AA482" s="77"/>
      <c r="AB482" s="77"/>
      <c r="AC482" s="77"/>
      <c r="AD482" s="77"/>
      <c r="AE482" s="77"/>
      <c r="AF482" s="77"/>
    </row>
    <row r="483">
      <c r="A483" s="85"/>
      <c r="B483" s="85"/>
      <c r="C483" s="86"/>
      <c r="D483" s="85"/>
      <c r="E483" s="85"/>
      <c r="F483" s="85"/>
      <c r="G483" s="77"/>
      <c r="H483" s="77"/>
      <c r="I483" s="77"/>
      <c r="J483" s="77"/>
      <c r="K483" s="77"/>
      <c r="L483" s="77"/>
      <c r="M483" s="77"/>
      <c r="N483" s="77"/>
      <c r="O483" s="77"/>
      <c r="P483" s="77"/>
      <c r="Q483" s="77"/>
      <c r="R483" s="77"/>
      <c r="S483" s="77"/>
      <c r="T483" s="77"/>
      <c r="U483" s="77"/>
      <c r="V483" s="77"/>
      <c r="W483" s="77"/>
      <c r="X483" s="77"/>
      <c r="Y483" s="77"/>
      <c r="Z483" s="77"/>
      <c r="AA483" s="77"/>
      <c r="AB483" s="77"/>
      <c r="AC483" s="77"/>
      <c r="AD483" s="77"/>
      <c r="AE483" s="77"/>
      <c r="AF483" s="77"/>
    </row>
    <row r="484">
      <c r="A484" s="85"/>
      <c r="B484" s="85"/>
      <c r="C484" s="86"/>
      <c r="D484" s="85"/>
      <c r="E484" s="85"/>
      <c r="F484" s="85"/>
      <c r="G484" s="77"/>
      <c r="H484" s="77"/>
      <c r="I484" s="77"/>
      <c r="J484" s="77"/>
      <c r="K484" s="77"/>
      <c r="L484" s="77"/>
      <c r="M484" s="77"/>
      <c r="N484" s="77"/>
      <c r="O484" s="77"/>
      <c r="P484" s="77"/>
      <c r="Q484" s="77"/>
      <c r="R484" s="77"/>
      <c r="S484" s="77"/>
      <c r="T484" s="77"/>
      <c r="U484" s="77"/>
      <c r="V484" s="77"/>
      <c r="W484" s="77"/>
      <c r="X484" s="77"/>
      <c r="Y484" s="77"/>
      <c r="Z484" s="77"/>
      <c r="AA484" s="77"/>
      <c r="AB484" s="77"/>
      <c r="AC484" s="77"/>
      <c r="AD484" s="77"/>
      <c r="AE484" s="77"/>
      <c r="AF484" s="77"/>
    </row>
    <row r="485">
      <c r="A485" s="85"/>
      <c r="B485" s="85"/>
      <c r="C485" s="86"/>
      <c r="D485" s="85"/>
      <c r="E485" s="85"/>
      <c r="F485" s="85"/>
      <c r="G485" s="77"/>
      <c r="H485" s="77"/>
      <c r="I485" s="77"/>
      <c r="J485" s="77"/>
      <c r="K485" s="77"/>
      <c r="L485" s="77"/>
      <c r="M485" s="77"/>
      <c r="N485" s="77"/>
      <c r="O485" s="77"/>
      <c r="P485" s="77"/>
      <c r="Q485" s="77"/>
      <c r="R485" s="77"/>
      <c r="S485" s="77"/>
      <c r="T485" s="77"/>
      <c r="U485" s="77"/>
      <c r="V485" s="77"/>
      <c r="W485" s="77"/>
      <c r="X485" s="77"/>
      <c r="Y485" s="77"/>
      <c r="Z485" s="77"/>
      <c r="AA485" s="77"/>
      <c r="AB485" s="77"/>
      <c r="AC485" s="77"/>
      <c r="AD485" s="77"/>
      <c r="AE485" s="77"/>
      <c r="AF485" s="77"/>
    </row>
    <row r="486">
      <c r="A486" s="85"/>
      <c r="B486" s="85"/>
      <c r="C486" s="86"/>
      <c r="D486" s="85"/>
      <c r="E486" s="85"/>
      <c r="F486" s="85"/>
      <c r="G486" s="77"/>
      <c r="H486" s="77"/>
      <c r="I486" s="77"/>
      <c r="J486" s="77"/>
      <c r="K486" s="77"/>
      <c r="L486" s="77"/>
      <c r="M486" s="77"/>
      <c r="N486" s="77"/>
      <c r="O486" s="77"/>
      <c r="P486" s="77"/>
      <c r="Q486" s="77"/>
      <c r="R486" s="77"/>
      <c r="S486" s="77"/>
      <c r="T486" s="77"/>
      <c r="U486" s="77"/>
      <c r="V486" s="77"/>
      <c r="W486" s="77"/>
      <c r="X486" s="77"/>
      <c r="Y486" s="77"/>
      <c r="Z486" s="77"/>
      <c r="AA486" s="77"/>
      <c r="AB486" s="77"/>
      <c r="AC486" s="77"/>
      <c r="AD486" s="77"/>
      <c r="AE486" s="77"/>
      <c r="AF486" s="77"/>
    </row>
    <row r="487">
      <c r="A487" s="85"/>
      <c r="B487" s="85"/>
      <c r="C487" s="86"/>
      <c r="D487" s="85"/>
      <c r="E487" s="85"/>
      <c r="F487" s="85"/>
      <c r="G487" s="77"/>
      <c r="H487" s="77"/>
      <c r="I487" s="77"/>
      <c r="J487" s="77"/>
      <c r="K487" s="77"/>
      <c r="L487" s="77"/>
      <c r="M487" s="77"/>
      <c r="N487" s="77"/>
      <c r="O487" s="77"/>
      <c r="P487" s="77"/>
      <c r="Q487" s="77"/>
      <c r="R487" s="77"/>
      <c r="S487" s="77"/>
      <c r="T487" s="77"/>
      <c r="U487" s="77"/>
      <c r="V487" s="77"/>
      <c r="W487" s="77"/>
      <c r="X487" s="77"/>
      <c r="Y487" s="77"/>
      <c r="Z487" s="77"/>
      <c r="AA487" s="77"/>
      <c r="AB487" s="77"/>
      <c r="AC487" s="77"/>
      <c r="AD487" s="77"/>
      <c r="AE487" s="77"/>
      <c r="AF487" s="77"/>
    </row>
    <row r="488">
      <c r="A488" s="85"/>
      <c r="B488" s="85"/>
      <c r="C488" s="86"/>
      <c r="D488" s="85"/>
      <c r="E488" s="85"/>
      <c r="F488" s="85"/>
      <c r="G488" s="77"/>
      <c r="H488" s="77"/>
      <c r="I488" s="77"/>
      <c r="J488" s="77"/>
      <c r="K488" s="77"/>
      <c r="L488" s="77"/>
      <c r="M488" s="77"/>
      <c r="N488" s="77"/>
      <c r="O488" s="77"/>
      <c r="P488" s="77"/>
      <c r="Q488" s="77"/>
      <c r="R488" s="77"/>
      <c r="S488" s="77"/>
      <c r="T488" s="77"/>
      <c r="U488" s="77"/>
      <c r="V488" s="77"/>
      <c r="W488" s="77"/>
      <c r="X488" s="77"/>
      <c r="Y488" s="77"/>
      <c r="Z488" s="77"/>
      <c r="AA488" s="77"/>
      <c r="AB488" s="77"/>
      <c r="AC488" s="77"/>
      <c r="AD488" s="77"/>
      <c r="AE488" s="77"/>
      <c r="AF488" s="77"/>
    </row>
    <row r="489">
      <c r="A489" s="85"/>
      <c r="B489" s="85"/>
      <c r="C489" s="86"/>
      <c r="D489" s="85"/>
      <c r="E489" s="85"/>
      <c r="F489" s="85"/>
      <c r="G489" s="77"/>
      <c r="H489" s="77"/>
      <c r="I489" s="77"/>
      <c r="J489" s="77"/>
      <c r="K489" s="77"/>
      <c r="L489" s="77"/>
      <c r="M489" s="77"/>
      <c r="N489" s="77"/>
      <c r="O489" s="77"/>
      <c r="P489" s="77"/>
      <c r="Q489" s="77"/>
      <c r="R489" s="77"/>
      <c r="S489" s="77"/>
      <c r="T489" s="77"/>
      <c r="U489" s="77"/>
      <c r="V489" s="77"/>
      <c r="W489" s="77"/>
      <c r="X489" s="77"/>
      <c r="Y489" s="77"/>
      <c r="Z489" s="77"/>
      <c r="AA489" s="77"/>
      <c r="AB489" s="77"/>
      <c r="AC489" s="77"/>
      <c r="AD489" s="77"/>
      <c r="AE489" s="77"/>
      <c r="AF489" s="77"/>
    </row>
    <row r="490">
      <c r="A490" s="85"/>
      <c r="B490" s="85"/>
      <c r="C490" s="86"/>
      <c r="D490" s="85"/>
      <c r="E490" s="85"/>
      <c r="F490" s="85"/>
      <c r="G490" s="77"/>
      <c r="H490" s="77"/>
      <c r="I490" s="77"/>
      <c r="J490" s="77"/>
      <c r="K490" s="77"/>
      <c r="L490" s="77"/>
      <c r="M490" s="77"/>
      <c r="N490" s="77"/>
      <c r="O490" s="77"/>
      <c r="P490" s="77"/>
      <c r="Q490" s="77"/>
      <c r="R490" s="77"/>
      <c r="S490" s="77"/>
      <c r="T490" s="77"/>
      <c r="U490" s="77"/>
      <c r="V490" s="77"/>
      <c r="W490" s="77"/>
      <c r="X490" s="77"/>
      <c r="Y490" s="77"/>
      <c r="Z490" s="77"/>
      <c r="AA490" s="77"/>
      <c r="AB490" s="77"/>
      <c r="AC490" s="77"/>
      <c r="AD490" s="77"/>
      <c r="AE490" s="77"/>
      <c r="AF490" s="77"/>
    </row>
    <row r="491">
      <c r="A491" s="85"/>
      <c r="B491" s="85"/>
      <c r="C491" s="86"/>
      <c r="D491" s="85"/>
      <c r="E491" s="85"/>
      <c r="F491" s="85"/>
      <c r="G491" s="77"/>
      <c r="H491" s="77"/>
      <c r="I491" s="77"/>
      <c r="J491" s="77"/>
      <c r="K491" s="77"/>
      <c r="L491" s="77"/>
      <c r="M491" s="77"/>
      <c r="N491" s="77"/>
      <c r="O491" s="77"/>
      <c r="P491" s="77"/>
      <c r="Q491" s="77"/>
      <c r="R491" s="77"/>
      <c r="S491" s="77"/>
      <c r="T491" s="77"/>
      <c r="U491" s="77"/>
      <c r="V491" s="77"/>
      <c r="W491" s="77"/>
      <c r="X491" s="77"/>
      <c r="Y491" s="77"/>
      <c r="Z491" s="77"/>
      <c r="AA491" s="77"/>
      <c r="AB491" s="77"/>
      <c r="AC491" s="77"/>
      <c r="AD491" s="77"/>
      <c r="AE491" s="77"/>
      <c r="AF491" s="77"/>
    </row>
    <row r="492">
      <c r="A492" s="85"/>
      <c r="B492" s="85"/>
      <c r="C492" s="86"/>
      <c r="D492" s="85"/>
      <c r="E492" s="85"/>
      <c r="F492" s="85"/>
      <c r="G492" s="77"/>
      <c r="H492" s="77"/>
      <c r="I492" s="77"/>
      <c r="J492" s="77"/>
      <c r="K492" s="77"/>
      <c r="L492" s="77"/>
      <c r="M492" s="77"/>
      <c r="N492" s="77"/>
      <c r="O492" s="77"/>
      <c r="P492" s="77"/>
      <c r="Q492" s="77"/>
      <c r="R492" s="77"/>
      <c r="S492" s="77"/>
      <c r="T492" s="77"/>
      <c r="U492" s="77"/>
      <c r="V492" s="77"/>
      <c r="W492" s="77"/>
      <c r="X492" s="77"/>
      <c r="Y492" s="77"/>
      <c r="Z492" s="77"/>
      <c r="AA492" s="77"/>
      <c r="AB492" s="77"/>
      <c r="AC492" s="77"/>
      <c r="AD492" s="77"/>
      <c r="AE492" s="77"/>
      <c r="AF492" s="77"/>
    </row>
    <row r="493">
      <c r="A493" s="85"/>
      <c r="B493" s="85"/>
      <c r="C493" s="86"/>
      <c r="D493" s="85"/>
      <c r="E493" s="85"/>
      <c r="F493" s="85"/>
      <c r="G493" s="77"/>
      <c r="H493" s="77"/>
      <c r="I493" s="77"/>
      <c r="J493" s="77"/>
      <c r="K493" s="77"/>
      <c r="L493" s="77"/>
      <c r="M493" s="77"/>
      <c r="N493" s="77"/>
      <c r="O493" s="77"/>
      <c r="P493" s="77"/>
      <c r="Q493" s="77"/>
      <c r="R493" s="77"/>
      <c r="S493" s="77"/>
      <c r="T493" s="77"/>
      <c r="U493" s="77"/>
      <c r="V493" s="77"/>
      <c r="W493" s="77"/>
      <c r="X493" s="77"/>
      <c r="Y493" s="77"/>
      <c r="Z493" s="77"/>
      <c r="AA493" s="77"/>
      <c r="AB493" s="77"/>
      <c r="AC493" s="77"/>
      <c r="AD493" s="77"/>
      <c r="AE493" s="77"/>
      <c r="AF493" s="77"/>
    </row>
    <row r="494">
      <c r="A494" s="85"/>
      <c r="B494" s="85"/>
      <c r="C494" s="86"/>
      <c r="D494" s="85"/>
      <c r="E494" s="85"/>
      <c r="F494" s="85"/>
      <c r="G494" s="77"/>
      <c r="H494" s="77"/>
      <c r="I494" s="77"/>
      <c r="J494" s="77"/>
      <c r="K494" s="77"/>
      <c r="L494" s="77"/>
      <c r="M494" s="77"/>
      <c r="N494" s="77"/>
      <c r="O494" s="77"/>
      <c r="P494" s="77"/>
      <c r="Q494" s="77"/>
      <c r="R494" s="77"/>
      <c r="S494" s="77"/>
      <c r="T494" s="77"/>
      <c r="U494" s="77"/>
      <c r="V494" s="77"/>
      <c r="W494" s="77"/>
      <c r="X494" s="77"/>
      <c r="Y494" s="77"/>
      <c r="Z494" s="77"/>
      <c r="AA494" s="77"/>
      <c r="AB494" s="77"/>
      <c r="AC494" s="77"/>
      <c r="AD494" s="77"/>
      <c r="AE494" s="77"/>
      <c r="AF494" s="77"/>
    </row>
    <row r="495">
      <c r="A495" s="85"/>
      <c r="B495" s="85"/>
      <c r="C495" s="86"/>
      <c r="D495" s="85"/>
      <c r="E495" s="85"/>
      <c r="F495" s="85"/>
      <c r="G495" s="77"/>
      <c r="H495" s="77"/>
      <c r="I495" s="77"/>
      <c r="J495" s="77"/>
      <c r="K495" s="77"/>
      <c r="L495" s="77"/>
      <c r="M495" s="77"/>
      <c r="N495" s="77"/>
      <c r="O495" s="77"/>
      <c r="P495" s="77"/>
      <c r="Q495" s="77"/>
      <c r="R495" s="77"/>
      <c r="S495" s="77"/>
      <c r="T495" s="77"/>
      <c r="U495" s="77"/>
      <c r="V495" s="77"/>
      <c r="W495" s="77"/>
      <c r="X495" s="77"/>
      <c r="Y495" s="77"/>
      <c r="Z495" s="77"/>
      <c r="AA495" s="77"/>
      <c r="AB495" s="77"/>
      <c r="AC495" s="77"/>
      <c r="AD495" s="77"/>
      <c r="AE495" s="77"/>
      <c r="AF495" s="77"/>
    </row>
    <row r="496">
      <c r="A496" s="85"/>
      <c r="B496" s="85"/>
      <c r="C496" s="86"/>
      <c r="D496" s="85"/>
      <c r="E496" s="85"/>
      <c r="F496" s="85"/>
      <c r="G496" s="77"/>
      <c r="H496" s="77"/>
      <c r="I496" s="77"/>
      <c r="J496" s="77"/>
      <c r="K496" s="77"/>
      <c r="L496" s="77"/>
      <c r="M496" s="77"/>
      <c r="N496" s="77"/>
      <c r="O496" s="77"/>
      <c r="P496" s="77"/>
      <c r="Q496" s="77"/>
      <c r="R496" s="77"/>
      <c r="S496" s="77"/>
      <c r="T496" s="77"/>
      <c r="U496" s="77"/>
      <c r="V496" s="77"/>
      <c r="W496" s="77"/>
      <c r="X496" s="77"/>
      <c r="Y496" s="77"/>
      <c r="Z496" s="77"/>
      <c r="AA496" s="77"/>
      <c r="AB496" s="77"/>
      <c r="AC496" s="77"/>
      <c r="AD496" s="77"/>
      <c r="AE496" s="77"/>
      <c r="AF496" s="77"/>
    </row>
    <row r="497">
      <c r="A497" s="85"/>
      <c r="B497" s="85"/>
      <c r="C497" s="86"/>
      <c r="D497" s="85"/>
      <c r="E497" s="85"/>
      <c r="F497" s="85"/>
      <c r="G497" s="77"/>
      <c r="H497" s="77"/>
      <c r="I497" s="77"/>
      <c r="J497" s="77"/>
      <c r="K497" s="77"/>
      <c r="L497" s="77"/>
      <c r="M497" s="77"/>
      <c r="N497" s="77"/>
      <c r="O497" s="77"/>
      <c r="P497" s="77"/>
      <c r="Q497" s="77"/>
      <c r="R497" s="77"/>
      <c r="S497" s="77"/>
      <c r="T497" s="77"/>
      <c r="U497" s="77"/>
      <c r="V497" s="77"/>
      <c r="W497" s="77"/>
      <c r="X497" s="77"/>
      <c r="Y497" s="77"/>
      <c r="Z497" s="77"/>
      <c r="AA497" s="77"/>
      <c r="AB497" s="77"/>
      <c r="AC497" s="77"/>
      <c r="AD497" s="77"/>
      <c r="AE497" s="77"/>
      <c r="AF497" s="77"/>
    </row>
    <row r="498">
      <c r="A498" s="85"/>
      <c r="B498" s="85"/>
      <c r="C498" s="86"/>
      <c r="D498" s="85"/>
      <c r="E498" s="85"/>
      <c r="F498" s="85"/>
      <c r="G498" s="77"/>
      <c r="H498" s="77"/>
      <c r="I498" s="77"/>
      <c r="J498" s="77"/>
      <c r="K498" s="77"/>
      <c r="L498" s="77"/>
      <c r="M498" s="77"/>
      <c r="N498" s="77"/>
      <c r="O498" s="77"/>
      <c r="P498" s="77"/>
      <c r="Q498" s="77"/>
      <c r="R498" s="77"/>
      <c r="S498" s="77"/>
      <c r="T498" s="77"/>
      <c r="U498" s="77"/>
      <c r="V498" s="77"/>
      <c r="W498" s="77"/>
      <c r="X498" s="77"/>
      <c r="Y498" s="77"/>
      <c r="Z498" s="77"/>
      <c r="AA498" s="77"/>
      <c r="AB498" s="77"/>
      <c r="AC498" s="77"/>
      <c r="AD498" s="77"/>
      <c r="AE498" s="77"/>
      <c r="AF498" s="77"/>
    </row>
    <row r="499">
      <c r="A499" s="85"/>
      <c r="B499" s="85"/>
      <c r="C499" s="86"/>
      <c r="D499" s="85"/>
      <c r="E499" s="85"/>
      <c r="F499" s="85"/>
      <c r="G499" s="77"/>
      <c r="H499" s="77"/>
      <c r="I499" s="77"/>
      <c r="J499" s="77"/>
      <c r="K499" s="77"/>
      <c r="L499" s="77"/>
      <c r="M499" s="77"/>
      <c r="N499" s="77"/>
      <c r="O499" s="77"/>
      <c r="P499" s="77"/>
      <c r="Q499" s="77"/>
      <c r="R499" s="77"/>
      <c r="S499" s="77"/>
      <c r="T499" s="77"/>
      <c r="U499" s="77"/>
      <c r="V499" s="77"/>
      <c r="W499" s="77"/>
      <c r="X499" s="77"/>
      <c r="Y499" s="77"/>
      <c r="Z499" s="77"/>
      <c r="AA499" s="77"/>
      <c r="AB499" s="77"/>
      <c r="AC499" s="77"/>
      <c r="AD499" s="77"/>
      <c r="AE499" s="77"/>
      <c r="AF499" s="77"/>
    </row>
    <row r="500">
      <c r="A500" s="85"/>
      <c r="B500" s="85"/>
      <c r="C500" s="86"/>
      <c r="D500" s="85"/>
      <c r="E500" s="85"/>
      <c r="F500" s="85"/>
      <c r="G500" s="77"/>
      <c r="H500" s="77"/>
      <c r="I500" s="77"/>
      <c r="J500" s="77"/>
      <c r="K500" s="77"/>
      <c r="L500" s="77"/>
      <c r="M500" s="77"/>
      <c r="N500" s="77"/>
      <c r="O500" s="77"/>
      <c r="P500" s="77"/>
      <c r="Q500" s="77"/>
      <c r="R500" s="77"/>
      <c r="S500" s="77"/>
      <c r="T500" s="77"/>
      <c r="U500" s="77"/>
      <c r="V500" s="77"/>
      <c r="W500" s="77"/>
      <c r="X500" s="77"/>
      <c r="Y500" s="77"/>
      <c r="Z500" s="77"/>
      <c r="AA500" s="77"/>
      <c r="AB500" s="77"/>
      <c r="AC500" s="77"/>
      <c r="AD500" s="77"/>
      <c r="AE500" s="77"/>
      <c r="AF500" s="77"/>
    </row>
    <row r="501">
      <c r="A501" s="85"/>
      <c r="B501" s="85"/>
      <c r="C501" s="86"/>
      <c r="D501" s="85"/>
      <c r="E501" s="85"/>
      <c r="F501" s="85"/>
      <c r="G501" s="77"/>
      <c r="H501" s="77"/>
      <c r="I501" s="77"/>
      <c r="J501" s="77"/>
      <c r="K501" s="77"/>
      <c r="L501" s="77"/>
      <c r="M501" s="77"/>
      <c r="N501" s="77"/>
      <c r="O501" s="77"/>
      <c r="P501" s="77"/>
      <c r="Q501" s="77"/>
      <c r="R501" s="77"/>
      <c r="S501" s="77"/>
      <c r="T501" s="77"/>
      <c r="U501" s="77"/>
      <c r="V501" s="77"/>
      <c r="W501" s="77"/>
      <c r="X501" s="77"/>
      <c r="Y501" s="77"/>
      <c r="Z501" s="77"/>
      <c r="AA501" s="77"/>
      <c r="AB501" s="77"/>
      <c r="AC501" s="77"/>
      <c r="AD501" s="77"/>
      <c r="AE501" s="77"/>
      <c r="AF501" s="77"/>
    </row>
    <row r="502">
      <c r="A502" s="85"/>
      <c r="B502" s="85"/>
      <c r="C502" s="86"/>
      <c r="D502" s="85"/>
      <c r="E502" s="85"/>
      <c r="F502" s="85"/>
      <c r="G502" s="77"/>
      <c r="H502" s="77"/>
      <c r="I502" s="77"/>
      <c r="J502" s="77"/>
      <c r="K502" s="77"/>
      <c r="L502" s="77"/>
      <c r="M502" s="77"/>
      <c r="N502" s="77"/>
      <c r="O502" s="77"/>
      <c r="P502" s="77"/>
      <c r="Q502" s="77"/>
      <c r="R502" s="77"/>
      <c r="S502" s="77"/>
      <c r="T502" s="77"/>
      <c r="U502" s="77"/>
      <c r="V502" s="77"/>
      <c r="W502" s="77"/>
      <c r="X502" s="77"/>
      <c r="Y502" s="77"/>
      <c r="Z502" s="77"/>
      <c r="AA502" s="77"/>
      <c r="AB502" s="77"/>
      <c r="AC502" s="77"/>
      <c r="AD502" s="77"/>
      <c r="AE502" s="77"/>
      <c r="AF502" s="77"/>
    </row>
    <row r="503">
      <c r="A503" s="85"/>
      <c r="B503" s="85"/>
      <c r="C503" s="86"/>
      <c r="D503" s="85"/>
      <c r="E503" s="85"/>
      <c r="F503" s="85"/>
      <c r="G503" s="77"/>
      <c r="H503" s="77"/>
      <c r="I503" s="77"/>
      <c r="J503" s="77"/>
      <c r="K503" s="77"/>
      <c r="L503" s="77"/>
      <c r="M503" s="77"/>
      <c r="N503" s="77"/>
      <c r="O503" s="77"/>
      <c r="P503" s="77"/>
      <c r="Q503" s="77"/>
      <c r="R503" s="77"/>
      <c r="S503" s="77"/>
      <c r="T503" s="77"/>
      <c r="U503" s="77"/>
      <c r="V503" s="77"/>
      <c r="W503" s="77"/>
      <c r="X503" s="77"/>
      <c r="Y503" s="77"/>
      <c r="Z503" s="77"/>
      <c r="AA503" s="77"/>
      <c r="AB503" s="77"/>
      <c r="AC503" s="77"/>
      <c r="AD503" s="77"/>
      <c r="AE503" s="77"/>
      <c r="AF503" s="77"/>
    </row>
    <row r="504">
      <c r="A504" s="85"/>
      <c r="B504" s="85"/>
      <c r="C504" s="86"/>
      <c r="D504" s="85"/>
      <c r="E504" s="85"/>
      <c r="F504" s="85"/>
      <c r="G504" s="77"/>
      <c r="H504" s="77"/>
      <c r="I504" s="77"/>
      <c r="J504" s="77"/>
      <c r="K504" s="77"/>
      <c r="L504" s="77"/>
      <c r="M504" s="77"/>
      <c r="N504" s="77"/>
      <c r="O504" s="77"/>
      <c r="P504" s="77"/>
      <c r="Q504" s="77"/>
      <c r="R504" s="77"/>
      <c r="S504" s="77"/>
      <c r="T504" s="77"/>
      <c r="U504" s="77"/>
      <c r="V504" s="77"/>
      <c r="W504" s="77"/>
      <c r="X504" s="77"/>
      <c r="Y504" s="77"/>
      <c r="Z504" s="77"/>
      <c r="AA504" s="77"/>
      <c r="AB504" s="77"/>
      <c r="AC504" s="77"/>
      <c r="AD504" s="77"/>
      <c r="AE504" s="77"/>
      <c r="AF504" s="77"/>
    </row>
    <row r="505">
      <c r="A505" s="85"/>
      <c r="B505" s="85"/>
      <c r="C505" s="86"/>
      <c r="D505" s="85"/>
      <c r="E505" s="85"/>
      <c r="F505" s="85"/>
      <c r="G505" s="77"/>
      <c r="H505" s="77"/>
      <c r="I505" s="77"/>
      <c r="J505" s="77"/>
      <c r="K505" s="77"/>
      <c r="L505" s="77"/>
      <c r="M505" s="77"/>
      <c r="N505" s="77"/>
      <c r="O505" s="77"/>
      <c r="P505" s="77"/>
      <c r="Q505" s="77"/>
      <c r="R505" s="77"/>
      <c r="S505" s="77"/>
      <c r="T505" s="77"/>
      <c r="U505" s="77"/>
      <c r="V505" s="77"/>
      <c r="W505" s="77"/>
      <c r="X505" s="77"/>
      <c r="Y505" s="77"/>
      <c r="Z505" s="77"/>
      <c r="AA505" s="77"/>
      <c r="AB505" s="77"/>
      <c r="AC505" s="77"/>
      <c r="AD505" s="77"/>
      <c r="AE505" s="77"/>
      <c r="AF505" s="77"/>
    </row>
    <row r="506">
      <c r="A506" s="85"/>
      <c r="B506" s="85"/>
      <c r="C506" s="86"/>
      <c r="D506" s="85"/>
      <c r="E506" s="85"/>
      <c r="F506" s="85"/>
      <c r="G506" s="77"/>
      <c r="H506" s="77"/>
      <c r="I506" s="77"/>
      <c r="J506" s="77"/>
      <c r="K506" s="77"/>
      <c r="L506" s="77"/>
      <c r="M506" s="77"/>
      <c r="N506" s="77"/>
      <c r="O506" s="77"/>
      <c r="P506" s="77"/>
      <c r="Q506" s="77"/>
      <c r="R506" s="77"/>
      <c r="S506" s="77"/>
      <c r="T506" s="77"/>
      <c r="U506" s="77"/>
      <c r="V506" s="77"/>
      <c r="W506" s="77"/>
      <c r="X506" s="77"/>
      <c r="Y506" s="77"/>
      <c r="Z506" s="77"/>
      <c r="AA506" s="77"/>
      <c r="AB506" s="77"/>
      <c r="AC506" s="77"/>
      <c r="AD506" s="77"/>
      <c r="AE506" s="77"/>
      <c r="AF506" s="77"/>
    </row>
    <row r="507">
      <c r="A507" s="85"/>
      <c r="B507" s="85"/>
      <c r="C507" s="86"/>
      <c r="D507" s="85"/>
      <c r="E507" s="85"/>
      <c r="F507" s="85"/>
      <c r="G507" s="77"/>
      <c r="H507" s="77"/>
      <c r="I507" s="77"/>
      <c r="J507" s="77"/>
      <c r="K507" s="77"/>
      <c r="L507" s="77"/>
      <c r="M507" s="77"/>
      <c r="N507" s="77"/>
      <c r="O507" s="77"/>
      <c r="P507" s="77"/>
      <c r="Q507" s="77"/>
      <c r="R507" s="77"/>
      <c r="S507" s="77"/>
      <c r="T507" s="77"/>
      <c r="U507" s="77"/>
      <c r="V507" s="77"/>
      <c r="W507" s="77"/>
      <c r="X507" s="77"/>
      <c r="Y507" s="77"/>
      <c r="Z507" s="77"/>
      <c r="AA507" s="77"/>
      <c r="AB507" s="77"/>
      <c r="AC507" s="77"/>
      <c r="AD507" s="77"/>
      <c r="AE507" s="77"/>
      <c r="AF507" s="77"/>
    </row>
    <row r="508">
      <c r="A508" s="85"/>
      <c r="B508" s="85"/>
      <c r="C508" s="86"/>
      <c r="D508" s="85"/>
      <c r="E508" s="85"/>
      <c r="F508" s="85"/>
      <c r="G508" s="77"/>
      <c r="H508" s="77"/>
      <c r="I508" s="77"/>
      <c r="J508" s="77"/>
      <c r="K508" s="77"/>
      <c r="L508" s="77"/>
      <c r="M508" s="77"/>
      <c r="N508" s="77"/>
      <c r="O508" s="77"/>
      <c r="P508" s="77"/>
      <c r="Q508" s="77"/>
      <c r="R508" s="77"/>
      <c r="S508" s="77"/>
      <c r="T508" s="77"/>
      <c r="U508" s="77"/>
      <c r="V508" s="77"/>
      <c r="W508" s="77"/>
      <c r="X508" s="77"/>
      <c r="Y508" s="77"/>
      <c r="Z508" s="77"/>
      <c r="AA508" s="77"/>
      <c r="AB508" s="77"/>
      <c r="AC508" s="77"/>
      <c r="AD508" s="77"/>
      <c r="AE508" s="77"/>
      <c r="AF508" s="77"/>
    </row>
    <row r="509">
      <c r="A509" s="85"/>
      <c r="B509" s="85"/>
      <c r="C509" s="86"/>
      <c r="D509" s="85"/>
      <c r="E509" s="85"/>
      <c r="F509" s="85"/>
      <c r="G509" s="77"/>
      <c r="H509" s="77"/>
      <c r="I509" s="77"/>
      <c r="J509" s="77"/>
      <c r="K509" s="77"/>
      <c r="L509" s="77"/>
      <c r="M509" s="77"/>
      <c r="N509" s="77"/>
      <c r="O509" s="77"/>
      <c r="P509" s="77"/>
      <c r="Q509" s="77"/>
      <c r="R509" s="77"/>
      <c r="S509" s="77"/>
      <c r="T509" s="77"/>
      <c r="U509" s="77"/>
      <c r="V509" s="77"/>
      <c r="W509" s="77"/>
      <c r="X509" s="77"/>
      <c r="Y509" s="77"/>
      <c r="Z509" s="77"/>
      <c r="AA509" s="77"/>
      <c r="AB509" s="77"/>
      <c r="AC509" s="77"/>
      <c r="AD509" s="77"/>
      <c r="AE509" s="77"/>
      <c r="AF509" s="77"/>
    </row>
    <row r="510">
      <c r="A510" s="85"/>
      <c r="B510" s="85"/>
      <c r="C510" s="86"/>
      <c r="D510" s="85"/>
      <c r="E510" s="85"/>
      <c r="F510" s="85"/>
      <c r="G510" s="77"/>
      <c r="H510" s="77"/>
      <c r="I510" s="77"/>
      <c r="J510" s="77"/>
      <c r="K510" s="77"/>
      <c r="L510" s="77"/>
      <c r="M510" s="77"/>
      <c r="N510" s="77"/>
      <c r="O510" s="77"/>
      <c r="P510" s="77"/>
      <c r="Q510" s="77"/>
      <c r="R510" s="77"/>
      <c r="S510" s="77"/>
      <c r="T510" s="77"/>
      <c r="U510" s="77"/>
      <c r="V510" s="77"/>
      <c r="W510" s="77"/>
      <c r="X510" s="77"/>
      <c r="Y510" s="77"/>
      <c r="Z510" s="77"/>
      <c r="AA510" s="77"/>
      <c r="AB510" s="77"/>
      <c r="AC510" s="77"/>
      <c r="AD510" s="77"/>
      <c r="AE510" s="77"/>
      <c r="AF510" s="77"/>
    </row>
    <row r="511">
      <c r="A511" s="85"/>
      <c r="B511" s="85"/>
      <c r="C511" s="86"/>
      <c r="D511" s="85"/>
      <c r="E511" s="85"/>
      <c r="F511" s="85"/>
      <c r="G511" s="77"/>
      <c r="H511" s="77"/>
      <c r="I511" s="77"/>
      <c r="J511" s="77"/>
      <c r="K511" s="77"/>
      <c r="L511" s="77"/>
      <c r="M511" s="77"/>
      <c r="N511" s="77"/>
      <c r="O511" s="77"/>
      <c r="P511" s="77"/>
      <c r="Q511" s="77"/>
      <c r="R511" s="77"/>
      <c r="S511" s="77"/>
      <c r="T511" s="77"/>
      <c r="U511" s="77"/>
      <c r="V511" s="77"/>
      <c r="W511" s="77"/>
      <c r="X511" s="77"/>
      <c r="Y511" s="77"/>
      <c r="Z511" s="77"/>
      <c r="AA511" s="77"/>
      <c r="AB511" s="77"/>
      <c r="AC511" s="77"/>
      <c r="AD511" s="77"/>
      <c r="AE511" s="77"/>
      <c r="AF511" s="77"/>
    </row>
    <row r="512">
      <c r="A512" s="85"/>
      <c r="B512" s="85"/>
      <c r="C512" s="86"/>
      <c r="D512" s="85"/>
      <c r="E512" s="85"/>
      <c r="F512" s="85"/>
      <c r="G512" s="77"/>
      <c r="H512" s="77"/>
      <c r="I512" s="77"/>
      <c r="J512" s="77"/>
      <c r="K512" s="77"/>
      <c r="L512" s="77"/>
      <c r="M512" s="77"/>
      <c r="N512" s="77"/>
      <c r="O512" s="77"/>
      <c r="P512" s="77"/>
      <c r="Q512" s="77"/>
      <c r="R512" s="77"/>
      <c r="S512" s="77"/>
      <c r="T512" s="77"/>
      <c r="U512" s="77"/>
      <c r="V512" s="77"/>
      <c r="W512" s="77"/>
      <c r="X512" s="77"/>
      <c r="Y512" s="77"/>
      <c r="Z512" s="77"/>
      <c r="AA512" s="77"/>
      <c r="AB512" s="77"/>
      <c r="AC512" s="77"/>
      <c r="AD512" s="77"/>
      <c r="AE512" s="77"/>
      <c r="AF512" s="77"/>
    </row>
    <row r="513">
      <c r="A513" s="85"/>
      <c r="B513" s="85"/>
      <c r="C513" s="86"/>
      <c r="D513" s="85"/>
      <c r="E513" s="85"/>
      <c r="F513" s="85"/>
      <c r="G513" s="77"/>
      <c r="H513" s="77"/>
      <c r="I513" s="77"/>
      <c r="J513" s="77"/>
      <c r="K513" s="77"/>
      <c r="L513" s="77"/>
      <c r="M513" s="77"/>
      <c r="N513" s="77"/>
      <c r="O513" s="77"/>
      <c r="P513" s="77"/>
      <c r="Q513" s="77"/>
      <c r="R513" s="77"/>
      <c r="S513" s="77"/>
      <c r="T513" s="77"/>
      <c r="U513" s="77"/>
      <c r="V513" s="77"/>
      <c r="W513" s="77"/>
      <c r="X513" s="77"/>
      <c r="Y513" s="77"/>
      <c r="Z513" s="77"/>
      <c r="AA513" s="77"/>
      <c r="AB513" s="77"/>
      <c r="AC513" s="77"/>
      <c r="AD513" s="77"/>
      <c r="AE513" s="77"/>
      <c r="AF513" s="77"/>
    </row>
    <row r="514">
      <c r="A514" s="85"/>
      <c r="B514" s="85"/>
      <c r="C514" s="86"/>
      <c r="D514" s="85"/>
      <c r="E514" s="85"/>
      <c r="F514" s="85"/>
      <c r="G514" s="77"/>
      <c r="H514" s="77"/>
      <c r="I514" s="77"/>
      <c r="J514" s="77"/>
      <c r="K514" s="77"/>
      <c r="L514" s="77"/>
      <c r="M514" s="77"/>
      <c r="N514" s="77"/>
      <c r="O514" s="77"/>
      <c r="P514" s="77"/>
      <c r="Q514" s="77"/>
      <c r="R514" s="77"/>
      <c r="S514" s="77"/>
      <c r="T514" s="77"/>
      <c r="U514" s="77"/>
      <c r="V514" s="77"/>
      <c r="W514" s="77"/>
      <c r="X514" s="77"/>
      <c r="Y514" s="77"/>
      <c r="Z514" s="77"/>
      <c r="AA514" s="77"/>
      <c r="AB514" s="77"/>
      <c r="AC514" s="77"/>
      <c r="AD514" s="77"/>
      <c r="AE514" s="77"/>
      <c r="AF514" s="77"/>
    </row>
    <row r="515">
      <c r="A515" s="85"/>
      <c r="B515" s="85"/>
      <c r="C515" s="86"/>
      <c r="D515" s="85"/>
      <c r="E515" s="85"/>
      <c r="F515" s="85"/>
      <c r="G515" s="77"/>
      <c r="H515" s="77"/>
      <c r="I515" s="77"/>
      <c r="J515" s="77"/>
      <c r="K515" s="77"/>
      <c r="L515" s="77"/>
      <c r="M515" s="77"/>
      <c r="N515" s="77"/>
      <c r="O515" s="77"/>
      <c r="P515" s="77"/>
      <c r="Q515" s="77"/>
      <c r="R515" s="77"/>
      <c r="S515" s="77"/>
      <c r="T515" s="77"/>
      <c r="U515" s="77"/>
      <c r="V515" s="77"/>
      <c r="W515" s="77"/>
      <c r="X515" s="77"/>
      <c r="Y515" s="77"/>
      <c r="Z515" s="77"/>
      <c r="AA515" s="77"/>
      <c r="AB515" s="77"/>
      <c r="AC515" s="77"/>
      <c r="AD515" s="77"/>
      <c r="AE515" s="77"/>
      <c r="AF515" s="77"/>
    </row>
    <row r="516">
      <c r="A516" s="85"/>
      <c r="B516" s="85"/>
      <c r="C516" s="86"/>
      <c r="D516" s="85"/>
      <c r="E516" s="85"/>
      <c r="F516" s="85"/>
      <c r="G516" s="77"/>
      <c r="H516" s="77"/>
      <c r="I516" s="77"/>
      <c r="J516" s="77"/>
      <c r="K516" s="77"/>
      <c r="L516" s="77"/>
      <c r="M516" s="77"/>
      <c r="N516" s="77"/>
      <c r="O516" s="77"/>
      <c r="P516" s="77"/>
      <c r="Q516" s="77"/>
      <c r="R516" s="77"/>
      <c r="S516" s="77"/>
      <c r="T516" s="77"/>
      <c r="U516" s="77"/>
      <c r="V516" s="77"/>
      <c r="W516" s="77"/>
      <c r="X516" s="77"/>
      <c r="Y516" s="77"/>
      <c r="Z516" s="77"/>
      <c r="AA516" s="77"/>
      <c r="AB516" s="77"/>
      <c r="AC516" s="77"/>
      <c r="AD516" s="77"/>
      <c r="AE516" s="77"/>
      <c r="AF516" s="77"/>
    </row>
    <row r="517">
      <c r="A517" s="85"/>
      <c r="B517" s="85"/>
      <c r="C517" s="86"/>
      <c r="D517" s="85"/>
      <c r="E517" s="85"/>
      <c r="F517" s="85"/>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row>
    <row r="518">
      <c r="A518" s="85"/>
      <c r="B518" s="85"/>
      <c r="C518" s="86"/>
      <c r="D518" s="85"/>
      <c r="E518" s="85"/>
      <c r="F518" s="85"/>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row>
    <row r="519">
      <c r="A519" s="85"/>
      <c r="B519" s="85"/>
      <c r="C519" s="86"/>
      <c r="D519" s="85"/>
      <c r="E519" s="85"/>
      <c r="F519" s="85"/>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row>
    <row r="520">
      <c r="A520" s="85"/>
      <c r="B520" s="85"/>
      <c r="C520" s="86"/>
      <c r="D520" s="85"/>
      <c r="E520" s="85"/>
      <c r="F520" s="85"/>
      <c r="G520" s="77"/>
      <c r="H520" s="77"/>
      <c r="I520" s="77"/>
      <c r="J520" s="77"/>
      <c r="K520" s="77"/>
      <c r="L520" s="77"/>
      <c r="M520" s="77"/>
      <c r="N520" s="77"/>
      <c r="O520" s="77"/>
      <c r="P520" s="77"/>
      <c r="Q520" s="77"/>
      <c r="R520" s="77"/>
      <c r="S520" s="77"/>
      <c r="T520" s="77"/>
      <c r="U520" s="77"/>
      <c r="V520" s="77"/>
      <c r="W520" s="77"/>
      <c r="X520" s="77"/>
      <c r="Y520" s="77"/>
      <c r="Z520" s="77"/>
      <c r="AA520" s="77"/>
      <c r="AB520" s="77"/>
      <c r="AC520" s="77"/>
      <c r="AD520" s="77"/>
      <c r="AE520" s="77"/>
      <c r="AF520" s="77"/>
    </row>
    <row r="521">
      <c r="A521" s="85"/>
      <c r="B521" s="85"/>
      <c r="C521" s="86"/>
      <c r="D521" s="85"/>
      <c r="E521" s="85"/>
      <c r="F521" s="85"/>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row>
    <row r="522">
      <c r="A522" s="85"/>
      <c r="B522" s="85"/>
      <c r="C522" s="86"/>
      <c r="D522" s="85"/>
      <c r="E522" s="85"/>
      <c r="F522" s="85"/>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row>
    <row r="523">
      <c r="A523" s="85"/>
      <c r="B523" s="85"/>
      <c r="C523" s="86"/>
      <c r="D523" s="85"/>
      <c r="E523" s="85"/>
      <c r="F523" s="85"/>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row>
    <row r="524">
      <c r="A524" s="85"/>
      <c r="B524" s="85"/>
      <c r="C524" s="86"/>
      <c r="D524" s="85"/>
      <c r="E524" s="85"/>
      <c r="F524" s="85"/>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row>
    <row r="525">
      <c r="A525" s="85"/>
      <c r="B525" s="85"/>
      <c r="C525" s="86"/>
      <c r="D525" s="85"/>
      <c r="E525" s="85"/>
      <c r="F525" s="85"/>
      <c r="G525" s="77"/>
      <c r="H525" s="77"/>
      <c r="I525" s="77"/>
      <c r="J525" s="77"/>
      <c r="K525" s="77"/>
      <c r="L525" s="77"/>
      <c r="M525" s="77"/>
      <c r="N525" s="77"/>
      <c r="O525" s="77"/>
      <c r="P525" s="77"/>
      <c r="Q525" s="77"/>
      <c r="R525" s="77"/>
      <c r="S525" s="77"/>
      <c r="T525" s="77"/>
      <c r="U525" s="77"/>
      <c r="V525" s="77"/>
      <c r="W525" s="77"/>
      <c r="X525" s="77"/>
      <c r="Y525" s="77"/>
      <c r="Z525" s="77"/>
      <c r="AA525" s="77"/>
      <c r="AB525" s="77"/>
      <c r="AC525" s="77"/>
      <c r="AD525" s="77"/>
      <c r="AE525" s="77"/>
      <c r="AF525" s="77"/>
    </row>
    <row r="526">
      <c r="A526" s="85"/>
      <c r="B526" s="85"/>
      <c r="C526" s="86"/>
      <c r="D526" s="85"/>
      <c r="E526" s="85"/>
      <c r="F526" s="85"/>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row>
    <row r="527">
      <c r="A527" s="85"/>
      <c r="B527" s="85"/>
      <c r="C527" s="86"/>
      <c r="D527" s="85"/>
      <c r="E527" s="85"/>
      <c r="F527" s="85"/>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row>
    <row r="528">
      <c r="A528" s="85"/>
      <c r="B528" s="85"/>
      <c r="C528" s="86"/>
      <c r="D528" s="85"/>
      <c r="E528" s="85"/>
      <c r="F528" s="85"/>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row>
    <row r="529">
      <c r="A529" s="85"/>
      <c r="B529" s="85"/>
      <c r="C529" s="86"/>
      <c r="D529" s="85"/>
      <c r="E529" s="85"/>
      <c r="F529" s="85"/>
      <c r="G529" s="77"/>
      <c r="H529" s="77"/>
      <c r="I529" s="77"/>
      <c r="J529" s="77"/>
      <c r="K529" s="77"/>
      <c r="L529" s="77"/>
      <c r="M529" s="77"/>
      <c r="N529" s="77"/>
      <c r="O529" s="77"/>
      <c r="P529" s="77"/>
      <c r="Q529" s="77"/>
      <c r="R529" s="77"/>
      <c r="S529" s="77"/>
      <c r="T529" s="77"/>
      <c r="U529" s="77"/>
      <c r="V529" s="77"/>
      <c r="W529" s="77"/>
      <c r="X529" s="77"/>
      <c r="Y529" s="77"/>
      <c r="Z529" s="77"/>
      <c r="AA529" s="77"/>
      <c r="AB529" s="77"/>
      <c r="AC529" s="77"/>
      <c r="AD529" s="77"/>
      <c r="AE529" s="77"/>
      <c r="AF529" s="77"/>
    </row>
    <row r="530">
      <c r="A530" s="85"/>
      <c r="B530" s="85"/>
      <c r="C530" s="86"/>
      <c r="D530" s="85"/>
      <c r="E530" s="85"/>
      <c r="F530" s="85"/>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row>
    <row r="531">
      <c r="A531" s="85"/>
      <c r="B531" s="85"/>
      <c r="C531" s="86"/>
      <c r="D531" s="85"/>
      <c r="E531" s="85"/>
      <c r="F531" s="85"/>
      <c r="G531" s="77"/>
      <c r="H531" s="77"/>
      <c r="I531" s="77"/>
      <c r="J531" s="77"/>
      <c r="K531" s="77"/>
      <c r="L531" s="77"/>
      <c r="M531" s="77"/>
      <c r="N531" s="77"/>
      <c r="O531" s="77"/>
      <c r="P531" s="77"/>
      <c r="Q531" s="77"/>
      <c r="R531" s="77"/>
      <c r="S531" s="77"/>
      <c r="T531" s="77"/>
      <c r="U531" s="77"/>
      <c r="V531" s="77"/>
      <c r="W531" s="77"/>
      <c r="X531" s="77"/>
      <c r="Y531" s="77"/>
      <c r="Z531" s="77"/>
      <c r="AA531" s="77"/>
      <c r="AB531" s="77"/>
      <c r="AC531" s="77"/>
      <c r="AD531" s="77"/>
      <c r="AE531" s="77"/>
      <c r="AF531" s="77"/>
    </row>
    <row r="532">
      <c r="A532" s="85"/>
      <c r="B532" s="85"/>
      <c r="C532" s="86"/>
      <c r="D532" s="85"/>
      <c r="E532" s="85"/>
      <c r="F532" s="85"/>
      <c r="G532" s="77"/>
      <c r="H532" s="77"/>
      <c r="I532" s="77"/>
      <c r="J532" s="77"/>
      <c r="K532" s="77"/>
      <c r="L532" s="77"/>
      <c r="M532" s="77"/>
      <c r="N532" s="77"/>
      <c r="O532" s="77"/>
      <c r="P532" s="77"/>
      <c r="Q532" s="77"/>
      <c r="R532" s="77"/>
      <c r="S532" s="77"/>
      <c r="T532" s="77"/>
      <c r="U532" s="77"/>
      <c r="V532" s="77"/>
      <c r="W532" s="77"/>
      <c r="X532" s="77"/>
      <c r="Y532" s="77"/>
      <c r="Z532" s="77"/>
      <c r="AA532" s="77"/>
      <c r="AB532" s="77"/>
      <c r="AC532" s="77"/>
      <c r="AD532" s="77"/>
      <c r="AE532" s="77"/>
      <c r="AF532" s="77"/>
    </row>
    <row r="533">
      <c r="A533" s="85"/>
      <c r="B533" s="85"/>
      <c r="C533" s="86"/>
      <c r="D533" s="85"/>
      <c r="E533" s="85"/>
      <c r="F533" s="85"/>
      <c r="G533" s="77"/>
      <c r="H533" s="77"/>
      <c r="I533" s="77"/>
      <c r="J533" s="77"/>
      <c r="K533" s="77"/>
      <c r="L533" s="77"/>
      <c r="M533" s="77"/>
      <c r="N533" s="77"/>
      <c r="O533" s="77"/>
      <c r="P533" s="77"/>
      <c r="Q533" s="77"/>
      <c r="R533" s="77"/>
      <c r="S533" s="77"/>
      <c r="T533" s="77"/>
      <c r="U533" s="77"/>
      <c r="V533" s="77"/>
      <c r="W533" s="77"/>
      <c r="X533" s="77"/>
      <c r="Y533" s="77"/>
      <c r="Z533" s="77"/>
      <c r="AA533" s="77"/>
      <c r="AB533" s="77"/>
      <c r="AC533" s="77"/>
      <c r="AD533" s="77"/>
      <c r="AE533" s="77"/>
      <c r="AF533" s="77"/>
    </row>
    <row r="534">
      <c r="A534" s="85"/>
      <c r="B534" s="85"/>
      <c r="C534" s="86"/>
      <c r="D534" s="85"/>
      <c r="E534" s="85"/>
      <c r="F534" s="85"/>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row>
    <row r="535">
      <c r="A535" s="85"/>
      <c r="B535" s="85"/>
      <c r="C535" s="86"/>
      <c r="D535" s="85"/>
      <c r="E535" s="85"/>
      <c r="F535" s="85"/>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row>
    <row r="536">
      <c r="A536" s="85"/>
      <c r="B536" s="85"/>
      <c r="C536" s="86"/>
      <c r="D536" s="85"/>
      <c r="E536" s="85"/>
      <c r="F536" s="85"/>
      <c r="G536" s="77"/>
      <c r="H536" s="77"/>
      <c r="I536" s="77"/>
      <c r="J536" s="77"/>
      <c r="K536" s="77"/>
      <c r="L536" s="77"/>
      <c r="M536" s="77"/>
      <c r="N536" s="77"/>
      <c r="O536" s="77"/>
      <c r="P536" s="77"/>
      <c r="Q536" s="77"/>
      <c r="R536" s="77"/>
      <c r="S536" s="77"/>
      <c r="T536" s="77"/>
      <c r="U536" s="77"/>
      <c r="V536" s="77"/>
      <c r="W536" s="77"/>
      <c r="X536" s="77"/>
      <c r="Y536" s="77"/>
      <c r="Z536" s="77"/>
      <c r="AA536" s="77"/>
      <c r="AB536" s="77"/>
      <c r="AC536" s="77"/>
      <c r="AD536" s="77"/>
      <c r="AE536" s="77"/>
      <c r="AF536" s="77"/>
    </row>
    <row r="537">
      <c r="A537" s="85"/>
      <c r="B537" s="85"/>
      <c r="C537" s="86"/>
      <c r="D537" s="85"/>
      <c r="E537" s="85"/>
      <c r="F537" s="85"/>
      <c r="G537" s="77"/>
      <c r="H537" s="77"/>
      <c r="I537" s="77"/>
      <c r="J537" s="77"/>
      <c r="K537" s="77"/>
      <c r="L537" s="77"/>
      <c r="M537" s="77"/>
      <c r="N537" s="77"/>
      <c r="O537" s="77"/>
      <c r="P537" s="77"/>
      <c r="Q537" s="77"/>
      <c r="R537" s="77"/>
      <c r="S537" s="77"/>
      <c r="T537" s="77"/>
      <c r="U537" s="77"/>
      <c r="V537" s="77"/>
      <c r="W537" s="77"/>
      <c r="X537" s="77"/>
      <c r="Y537" s="77"/>
      <c r="Z537" s="77"/>
      <c r="AA537" s="77"/>
      <c r="AB537" s="77"/>
      <c r="AC537" s="77"/>
      <c r="AD537" s="77"/>
      <c r="AE537" s="77"/>
      <c r="AF537" s="77"/>
    </row>
    <row r="538">
      <c r="A538" s="85"/>
      <c r="B538" s="85"/>
      <c r="C538" s="86"/>
      <c r="D538" s="85"/>
      <c r="E538" s="85"/>
      <c r="F538" s="85"/>
      <c r="G538" s="77"/>
      <c r="H538" s="77"/>
      <c r="I538" s="77"/>
      <c r="J538" s="77"/>
      <c r="K538" s="77"/>
      <c r="L538" s="77"/>
      <c r="M538" s="77"/>
      <c r="N538" s="77"/>
      <c r="O538" s="77"/>
      <c r="P538" s="77"/>
      <c r="Q538" s="77"/>
      <c r="R538" s="77"/>
      <c r="S538" s="77"/>
      <c r="T538" s="77"/>
      <c r="U538" s="77"/>
      <c r="V538" s="77"/>
      <c r="W538" s="77"/>
      <c r="X538" s="77"/>
      <c r="Y538" s="77"/>
      <c r="Z538" s="77"/>
      <c r="AA538" s="77"/>
      <c r="AB538" s="77"/>
      <c r="AC538" s="77"/>
      <c r="AD538" s="77"/>
      <c r="AE538" s="77"/>
      <c r="AF538" s="77"/>
    </row>
    <row r="539">
      <c r="A539" s="85"/>
      <c r="B539" s="85"/>
      <c r="C539" s="86"/>
      <c r="D539" s="85"/>
      <c r="E539" s="85"/>
      <c r="F539" s="85"/>
      <c r="G539" s="77"/>
      <c r="H539" s="77"/>
      <c r="I539" s="77"/>
      <c r="J539" s="77"/>
      <c r="K539" s="77"/>
      <c r="L539" s="77"/>
      <c r="M539" s="77"/>
      <c r="N539" s="77"/>
      <c r="O539" s="77"/>
      <c r="P539" s="77"/>
      <c r="Q539" s="77"/>
      <c r="R539" s="77"/>
      <c r="S539" s="77"/>
      <c r="T539" s="77"/>
      <c r="U539" s="77"/>
      <c r="V539" s="77"/>
      <c r="W539" s="77"/>
      <c r="X539" s="77"/>
      <c r="Y539" s="77"/>
      <c r="Z539" s="77"/>
      <c r="AA539" s="77"/>
      <c r="AB539" s="77"/>
      <c r="AC539" s="77"/>
      <c r="AD539" s="77"/>
      <c r="AE539" s="77"/>
      <c r="AF539" s="77"/>
    </row>
    <row r="540">
      <c r="A540" s="85"/>
      <c r="B540" s="85"/>
      <c r="C540" s="86"/>
      <c r="D540" s="85"/>
      <c r="E540" s="85"/>
      <c r="F540" s="85"/>
      <c r="G540" s="77"/>
      <c r="H540" s="77"/>
      <c r="I540" s="77"/>
      <c r="J540" s="77"/>
      <c r="K540" s="77"/>
      <c r="L540" s="77"/>
      <c r="M540" s="77"/>
      <c r="N540" s="77"/>
      <c r="O540" s="77"/>
      <c r="P540" s="77"/>
      <c r="Q540" s="77"/>
      <c r="R540" s="77"/>
      <c r="S540" s="77"/>
      <c r="T540" s="77"/>
      <c r="U540" s="77"/>
      <c r="V540" s="77"/>
      <c r="W540" s="77"/>
      <c r="X540" s="77"/>
      <c r="Y540" s="77"/>
      <c r="Z540" s="77"/>
      <c r="AA540" s="77"/>
      <c r="AB540" s="77"/>
      <c r="AC540" s="77"/>
      <c r="AD540" s="77"/>
      <c r="AE540" s="77"/>
      <c r="AF540" s="77"/>
    </row>
    <row r="541">
      <c r="A541" s="85"/>
      <c r="B541" s="85"/>
      <c r="C541" s="86"/>
      <c r="D541" s="85"/>
      <c r="E541" s="85"/>
      <c r="F541" s="85"/>
      <c r="G541" s="77"/>
      <c r="H541" s="77"/>
      <c r="I541" s="77"/>
      <c r="J541" s="77"/>
      <c r="K541" s="77"/>
      <c r="L541" s="77"/>
      <c r="M541" s="77"/>
      <c r="N541" s="77"/>
      <c r="O541" s="77"/>
      <c r="P541" s="77"/>
      <c r="Q541" s="77"/>
      <c r="R541" s="77"/>
      <c r="S541" s="77"/>
      <c r="T541" s="77"/>
      <c r="U541" s="77"/>
      <c r="V541" s="77"/>
      <c r="W541" s="77"/>
      <c r="X541" s="77"/>
      <c r="Y541" s="77"/>
      <c r="Z541" s="77"/>
      <c r="AA541" s="77"/>
      <c r="AB541" s="77"/>
      <c r="AC541" s="77"/>
      <c r="AD541" s="77"/>
      <c r="AE541" s="77"/>
      <c r="AF541" s="77"/>
    </row>
    <row r="542">
      <c r="A542" s="85"/>
      <c r="B542" s="85"/>
      <c r="C542" s="86"/>
      <c r="D542" s="85"/>
      <c r="E542" s="85"/>
      <c r="F542" s="85"/>
      <c r="G542" s="77"/>
      <c r="H542" s="77"/>
      <c r="I542" s="77"/>
      <c r="J542" s="77"/>
      <c r="K542" s="77"/>
      <c r="L542" s="77"/>
      <c r="M542" s="77"/>
      <c r="N542" s="77"/>
      <c r="O542" s="77"/>
      <c r="P542" s="77"/>
      <c r="Q542" s="77"/>
      <c r="R542" s="77"/>
      <c r="S542" s="77"/>
      <c r="T542" s="77"/>
      <c r="U542" s="77"/>
      <c r="V542" s="77"/>
      <c r="W542" s="77"/>
      <c r="X542" s="77"/>
      <c r="Y542" s="77"/>
      <c r="Z542" s="77"/>
      <c r="AA542" s="77"/>
      <c r="AB542" s="77"/>
      <c r="AC542" s="77"/>
      <c r="AD542" s="77"/>
      <c r="AE542" s="77"/>
      <c r="AF542" s="77"/>
    </row>
    <row r="543">
      <c r="A543" s="85"/>
      <c r="B543" s="85"/>
      <c r="C543" s="86"/>
      <c r="D543" s="85"/>
      <c r="E543" s="85"/>
      <c r="F543" s="85"/>
      <c r="G543" s="77"/>
      <c r="H543" s="77"/>
      <c r="I543" s="77"/>
      <c r="J543" s="77"/>
      <c r="K543" s="77"/>
      <c r="L543" s="77"/>
      <c r="M543" s="77"/>
      <c r="N543" s="77"/>
      <c r="O543" s="77"/>
      <c r="P543" s="77"/>
      <c r="Q543" s="77"/>
      <c r="R543" s="77"/>
      <c r="S543" s="77"/>
      <c r="T543" s="77"/>
      <c r="U543" s="77"/>
      <c r="V543" s="77"/>
      <c r="W543" s="77"/>
      <c r="X543" s="77"/>
      <c r="Y543" s="77"/>
      <c r="Z543" s="77"/>
      <c r="AA543" s="77"/>
      <c r="AB543" s="77"/>
      <c r="AC543" s="77"/>
      <c r="AD543" s="77"/>
      <c r="AE543" s="77"/>
      <c r="AF543" s="77"/>
    </row>
    <row r="544">
      <c r="A544" s="85"/>
      <c r="B544" s="85"/>
      <c r="C544" s="86"/>
      <c r="D544" s="85"/>
      <c r="E544" s="85"/>
      <c r="F544" s="85"/>
      <c r="G544" s="77"/>
      <c r="H544" s="77"/>
      <c r="I544" s="77"/>
      <c r="J544" s="77"/>
      <c r="K544" s="77"/>
      <c r="L544" s="77"/>
      <c r="M544" s="77"/>
      <c r="N544" s="77"/>
      <c r="O544" s="77"/>
      <c r="P544" s="77"/>
      <c r="Q544" s="77"/>
      <c r="R544" s="77"/>
      <c r="S544" s="77"/>
      <c r="T544" s="77"/>
      <c r="U544" s="77"/>
      <c r="V544" s="77"/>
      <c r="W544" s="77"/>
      <c r="X544" s="77"/>
      <c r="Y544" s="77"/>
      <c r="Z544" s="77"/>
      <c r="AA544" s="77"/>
      <c r="AB544" s="77"/>
      <c r="AC544" s="77"/>
      <c r="AD544" s="77"/>
      <c r="AE544" s="77"/>
      <c r="AF544" s="77"/>
    </row>
    <row r="545">
      <c r="A545" s="85"/>
      <c r="B545" s="85"/>
      <c r="C545" s="86"/>
      <c r="D545" s="85"/>
      <c r="E545" s="85"/>
      <c r="F545" s="85"/>
      <c r="G545" s="77"/>
      <c r="H545" s="77"/>
      <c r="I545" s="77"/>
      <c r="J545" s="77"/>
      <c r="K545" s="77"/>
      <c r="L545" s="77"/>
      <c r="M545" s="77"/>
      <c r="N545" s="77"/>
      <c r="O545" s="77"/>
      <c r="P545" s="77"/>
      <c r="Q545" s="77"/>
      <c r="R545" s="77"/>
      <c r="S545" s="77"/>
      <c r="T545" s="77"/>
      <c r="U545" s="77"/>
      <c r="V545" s="77"/>
      <c r="W545" s="77"/>
      <c r="X545" s="77"/>
      <c r="Y545" s="77"/>
      <c r="Z545" s="77"/>
      <c r="AA545" s="77"/>
      <c r="AB545" s="77"/>
      <c r="AC545" s="77"/>
      <c r="AD545" s="77"/>
      <c r="AE545" s="77"/>
      <c r="AF545" s="77"/>
    </row>
    <row r="546">
      <c r="A546" s="85"/>
      <c r="B546" s="85"/>
      <c r="C546" s="86"/>
      <c r="D546" s="85"/>
      <c r="E546" s="85"/>
      <c r="F546" s="85"/>
      <c r="G546" s="77"/>
      <c r="H546" s="77"/>
      <c r="I546" s="77"/>
      <c r="J546" s="77"/>
      <c r="K546" s="77"/>
      <c r="L546" s="77"/>
      <c r="M546" s="77"/>
      <c r="N546" s="77"/>
      <c r="O546" s="77"/>
      <c r="P546" s="77"/>
      <c r="Q546" s="77"/>
      <c r="R546" s="77"/>
      <c r="S546" s="77"/>
      <c r="T546" s="77"/>
      <c r="U546" s="77"/>
      <c r="V546" s="77"/>
      <c r="W546" s="77"/>
      <c r="X546" s="77"/>
      <c r="Y546" s="77"/>
      <c r="Z546" s="77"/>
      <c r="AA546" s="77"/>
      <c r="AB546" s="77"/>
      <c r="AC546" s="77"/>
      <c r="AD546" s="77"/>
      <c r="AE546" s="77"/>
      <c r="AF546" s="77"/>
    </row>
    <row r="547">
      <c r="A547" s="85"/>
      <c r="B547" s="85"/>
      <c r="C547" s="86"/>
      <c r="D547" s="85"/>
      <c r="E547" s="85"/>
      <c r="F547" s="85"/>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row>
    <row r="548">
      <c r="A548" s="85"/>
      <c r="B548" s="85"/>
      <c r="C548" s="86"/>
      <c r="D548" s="85"/>
      <c r="E548" s="85"/>
      <c r="F548" s="85"/>
      <c r="G548" s="77"/>
      <c r="H548" s="77"/>
      <c r="I548" s="77"/>
      <c r="J548" s="77"/>
      <c r="K548" s="77"/>
      <c r="L548" s="77"/>
      <c r="M548" s="77"/>
      <c r="N548" s="77"/>
      <c r="O548" s="77"/>
      <c r="P548" s="77"/>
      <c r="Q548" s="77"/>
      <c r="R548" s="77"/>
      <c r="S548" s="77"/>
      <c r="T548" s="77"/>
      <c r="U548" s="77"/>
      <c r="V548" s="77"/>
      <c r="W548" s="77"/>
      <c r="X548" s="77"/>
      <c r="Y548" s="77"/>
      <c r="Z548" s="77"/>
      <c r="AA548" s="77"/>
      <c r="AB548" s="77"/>
      <c r="AC548" s="77"/>
      <c r="AD548" s="77"/>
      <c r="AE548" s="77"/>
      <c r="AF548" s="77"/>
    </row>
    <row r="549">
      <c r="A549" s="85"/>
      <c r="B549" s="85"/>
      <c r="C549" s="86"/>
      <c r="D549" s="85"/>
      <c r="E549" s="85"/>
      <c r="F549" s="85"/>
      <c r="G549" s="77"/>
      <c r="H549" s="77"/>
      <c r="I549" s="77"/>
      <c r="J549" s="77"/>
      <c r="K549" s="77"/>
      <c r="L549" s="77"/>
      <c r="M549" s="77"/>
      <c r="N549" s="77"/>
      <c r="O549" s="77"/>
      <c r="P549" s="77"/>
      <c r="Q549" s="77"/>
      <c r="R549" s="77"/>
      <c r="S549" s="77"/>
      <c r="T549" s="77"/>
      <c r="U549" s="77"/>
      <c r="V549" s="77"/>
      <c r="W549" s="77"/>
      <c r="X549" s="77"/>
      <c r="Y549" s="77"/>
      <c r="Z549" s="77"/>
      <c r="AA549" s="77"/>
      <c r="AB549" s="77"/>
      <c r="AC549" s="77"/>
      <c r="AD549" s="77"/>
      <c r="AE549" s="77"/>
      <c r="AF549" s="77"/>
    </row>
    <row r="550">
      <c r="A550" s="85"/>
      <c r="B550" s="85"/>
      <c r="C550" s="86"/>
      <c r="D550" s="85"/>
      <c r="E550" s="85"/>
      <c r="F550" s="85"/>
      <c r="G550" s="77"/>
      <c r="H550" s="77"/>
      <c r="I550" s="77"/>
      <c r="J550" s="77"/>
      <c r="K550" s="77"/>
      <c r="L550" s="77"/>
      <c r="M550" s="77"/>
      <c r="N550" s="77"/>
      <c r="O550" s="77"/>
      <c r="P550" s="77"/>
      <c r="Q550" s="77"/>
      <c r="R550" s="77"/>
      <c r="S550" s="77"/>
      <c r="T550" s="77"/>
      <c r="U550" s="77"/>
      <c r="V550" s="77"/>
      <c r="W550" s="77"/>
      <c r="X550" s="77"/>
      <c r="Y550" s="77"/>
      <c r="Z550" s="77"/>
      <c r="AA550" s="77"/>
      <c r="AB550" s="77"/>
      <c r="AC550" s="77"/>
      <c r="AD550" s="77"/>
      <c r="AE550" s="77"/>
      <c r="AF550" s="77"/>
    </row>
    <row r="551">
      <c r="A551" s="85"/>
      <c r="B551" s="85"/>
      <c r="C551" s="86"/>
      <c r="D551" s="85"/>
      <c r="E551" s="85"/>
      <c r="F551" s="85"/>
      <c r="G551" s="77"/>
      <c r="H551" s="77"/>
      <c r="I551" s="77"/>
      <c r="J551" s="77"/>
      <c r="K551" s="77"/>
      <c r="L551" s="77"/>
      <c r="M551" s="77"/>
      <c r="N551" s="77"/>
      <c r="O551" s="77"/>
      <c r="P551" s="77"/>
      <c r="Q551" s="77"/>
      <c r="R551" s="77"/>
      <c r="S551" s="77"/>
      <c r="T551" s="77"/>
      <c r="U551" s="77"/>
      <c r="V551" s="77"/>
      <c r="W551" s="77"/>
      <c r="X551" s="77"/>
      <c r="Y551" s="77"/>
      <c r="Z551" s="77"/>
      <c r="AA551" s="77"/>
      <c r="AB551" s="77"/>
      <c r="AC551" s="77"/>
      <c r="AD551" s="77"/>
      <c r="AE551" s="77"/>
      <c r="AF551" s="77"/>
    </row>
    <row r="552">
      <c r="A552" s="85"/>
      <c r="B552" s="85"/>
      <c r="C552" s="86"/>
      <c r="D552" s="85"/>
      <c r="E552" s="85"/>
      <c r="F552" s="85"/>
      <c r="G552" s="77"/>
      <c r="H552" s="77"/>
      <c r="I552" s="77"/>
      <c r="J552" s="77"/>
      <c r="K552" s="77"/>
      <c r="L552" s="77"/>
      <c r="M552" s="77"/>
      <c r="N552" s="77"/>
      <c r="O552" s="77"/>
      <c r="P552" s="77"/>
      <c r="Q552" s="77"/>
      <c r="R552" s="77"/>
      <c r="S552" s="77"/>
      <c r="T552" s="77"/>
      <c r="U552" s="77"/>
      <c r="V552" s="77"/>
      <c r="W552" s="77"/>
      <c r="X552" s="77"/>
      <c r="Y552" s="77"/>
      <c r="Z552" s="77"/>
      <c r="AA552" s="77"/>
      <c r="AB552" s="77"/>
      <c r="AC552" s="77"/>
      <c r="AD552" s="77"/>
      <c r="AE552" s="77"/>
      <c r="AF552" s="77"/>
    </row>
    <row r="553">
      <c r="A553" s="85"/>
      <c r="B553" s="85"/>
      <c r="C553" s="86"/>
      <c r="D553" s="85"/>
      <c r="E553" s="85"/>
      <c r="F553" s="85"/>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row>
    <row r="554">
      <c r="A554" s="85"/>
      <c r="B554" s="85"/>
      <c r="C554" s="86"/>
      <c r="D554" s="85"/>
      <c r="E554" s="85"/>
      <c r="F554" s="85"/>
      <c r="G554" s="77"/>
      <c r="H554" s="77"/>
      <c r="I554" s="77"/>
      <c r="J554" s="77"/>
      <c r="K554" s="77"/>
      <c r="L554" s="77"/>
      <c r="M554" s="77"/>
      <c r="N554" s="77"/>
      <c r="O554" s="77"/>
      <c r="P554" s="77"/>
      <c r="Q554" s="77"/>
      <c r="R554" s="77"/>
      <c r="S554" s="77"/>
      <c r="T554" s="77"/>
      <c r="U554" s="77"/>
      <c r="V554" s="77"/>
      <c r="W554" s="77"/>
      <c r="X554" s="77"/>
      <c r="Y554" s="77"/>
      <c r="Z554" s="77"/>
      <c r="AA554" s="77"/>
      <c r="AB554" s="77"/>
      <c r="AC554" s="77"/>
      <c r="AD554" s="77"/>
      <c r="AE554" s="77"/>
      <c r="AF554" s="77"/>
    </row>
    <row r="555">
      <c r="A555" s="85"/>
      <c r="B555" s="85"/>
      <c r="C555" s="86"/>
      <c r="D555" s="85"/>
      <c r="E555" s="85"/>
      <c r="F555" s="85"/>
      <c r="G555" s="77"/>
      <c r="H555" s="77"/>
      <c r="I555" s="77"/>
      <c r="J555" s="77"/>
      <c r="K555" s="77"/>
      <c r="L555" s="77"/>
      <c r="M555" s="77"/>
      <c r="N555" s="77"/>
      <c r="O555" s="77"/>
      <c r="P555" s="77"/>
      <c r="Q555" s="77"/>
      <c r="R555" s="77"/>
      <c r="S555" s="77"/>
      <c r="T555" s="77"/>
      <c r="U555" s="77"/>
      <c r="V555" s="77"/>
      <c r="W555" s="77"/>
      <c r="X555" s="77"/>
      <c r="Y555" s="77"/>
      <c r="Z555" s="77"/>
      <c r="AA555" s="77"/>
      <c r="AB555" s="77"/>
      <c r="AC555" s="77"/>
      <c r="AD555" s="77"/>
      <c r="AE555" s="77"/>
      <c r="AF555" s="77"/>
    </row>
    <row r="556">
      <c r="A556" s="85"/>
      <c r="B556" s="85"/>
      <c r="C556" s="86"/>
      <c r="D556" s="85"/>
      <c r="E556" s="85"/>
      <c r="F556" s="85"/>
      <c r="G556" s="77"/>
      <c r="H556" s="77"/>
      <c r="I556" s="77"/>
      <c r="J556" s="77"/>
      <c r="K556" s="77"/>
      <c r="L556" s="77"/>
      <c r="M556" s="77"/>
      <c r="N556" s="77"/>
      <c r="O556" s="77"/>
      <c r="P556" s="77"/>
      <c r="Q556" s="77"/>
      <c r="R556" s="77"/>
      <c r="S556" s="77"/>
      <c r="T556" s="77"/>
      <c r="U556" s="77"/>
      <c r="V556" s="77"/>
      <c r="W556" s="77"/>
      <c r="X556" s="77"/>
      <c r="Y556" s="77"/>
      <c r="Z556" s="77"/>
      <c r="AA556" s="77"/>
      <c r="AB556" s="77"/>
      <c r="AC556" s="77"/>
      <c r="AD556" s="77"/>
      <c r="AE556" s="77"/>
      <c r="AF556" s="77"/>
    </row>
    <row r="557">
      <c r="A557" s="85"/>
      <c r="B557" s="85"/>
      <c r="C557" s="86"/>
      <c r="D557" s="85"/>
      <c r="E557" s="85"/>
      <c r="F557" s="85"/>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row>
    <row r="558">
      <c r="A558" s="85"/>
      <c r="B558" s="85"/>
      <c r="C558" s="86"/>
      <c r="D558" s="85"/>
      <c r="E558" s="85"/>
      <c r="F558" s="85"/>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row>
    <row r="559">
      <c r="A559" s="85"/>
      <c r="B559" s="85"/>
      <c r="C559" s="86"/>
      <c r="D559" s="85"/>
      <c r="E559" s="85"/>
      <c r="F559" s="85"/>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row>
    <row r="560">
      <c r="A560" s="85"/>
      <c r="B560" s="85"/>
      <c r="C560" s="86"/>
      <c r="D560" s="85"/>
      <c r="E560" s="85"/>
      <c r="F560" s="85"/>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row>
    <row r="561">
      <c r="A561" s="85"/>
      <c r="B561" s="85"/>
      <c r="C561" s="86"/>
      <c r="D561" s="85"/>
      <c r="E561" s="85"/>
      <c r="F561" s="85"/>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row>
    <row r="562">
      <c r="A562" s="85"/>
      <c r="B562" s="85"/>
      <c r="C562" s="86"/>
      <c r="D562" s="85"/>
      <c r="E562" s="85"/>
      <c r="F562" s="85"/>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row>
    <row r="563">
      <c r="A563" s="85"/>
      <c r="B563" s="85"/>
      <c r="C563" s="86"/>
      <c r="D563" s="85"/>
      <c r="E563" s="85"/>
      <c r="F563" s="85"/>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row>
    <row r="564">
      <c r="A564" s="85"/>
      <c r="B564" s="85"/>
      <c r="C564" s="86"/>
      <c r="D564" s="85"/>
      <c r="E564" s="85"/>
      <c r="F564" s="85"/>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row>
    <row r="565">
      <c r="A565" s="85"/>
      <c r="B565" s="85"/>
      <c r="C565" s="86"/>
      <c r="D565" s="85"/>
      <c r="E565" s="85"/>
      <c r="F565" s="85"/>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row>
    <row r="566">
      <c r="A566" s="85"/>
      <c r="B566" s="85"/>
      <c r="C566" s="86"/>
      <c r="D566" s="85"/>
      <c r="E566" s="85"/>
      <c r="F566" s="85"/>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row>
    <row r="567">
      <c r="A567" s="85"/>
      <c r="B567" s="85"/>
      <c r="C567" s="86"/>
      <c r="D567" s="85"/>
      <c r="E567" s="85"/>
      <c r="F567" s="85"/>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row>
    <row r="568">
      <c r="A568" s="85"/>
      <c r="B568" s="85"/>
      <c r="C568" s="86"/>
      <c r="D568" s="85"/>
      <c r="E568" s="85"/>
      <c r="F568" s="85"/>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row>
    <row r="569">
      <c r="A569" s="85"/>
      <c r="B569" s="85"/>
      <c r="C569" s="86"/>
      <c r="D569" s="85"/>
      <c r="E569" s="85"/>
      <c r="F569" s="85"/>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row>
    <row r="570">
      <c r="A570" s="85"/>
      <c r="B570" s="85"/>
      <c r="C570" s="86"/>
      <c r="D570" s="85"/>
      <c r="E570" s="85"/>
      <c r="F570" s="85"/>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row>
    <row r="571">
      <c r="A571" s="85"/>
      <c r="B571" s="85"/>
      <c r="C571" s="86"/>
      <c r="D571" s="85"/>
      <c r="E571" s="85"/>
      <c r="F571" s="85"/>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row>
    <row r="572">
      <c r="A572" s="85"/>
      <c r="B572" s="85"/>
      <c r="C572" s="86"/>
      <c r="D572" s="85"/>
      <c r="E572" s="85"/>
      <c r="F572" s="85"/>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row>
    <row r="573">
      <c r="A573" s="85"/>
      <c r="B573" s="85"/>
      <c r="C573" s="86"/>
      <c r="D573" s="85"/>
      <c r="E573" s="85"/>
      <c r="F573" s="85"/>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row>
    <row r="574">
      <c r="A574" s="85"/>
      <c r="B574" s="85"/>
      <c r="C574" s="86"/>
      <c r="D574" s="85"/>
      <c r="E574" s="85"/>
      <c r="F574" s="85"/>
      <c r="G574" s="77"/>
      <c r="H574" s="77"/>
      <c r="I574" s="77"/>
      <c r="J574" s="77"/>
      <c r="K574" s="77"/>
      <c r="L574" s="77"/>
      <c r="M574" s="77"/>
      <c r="N574" s="77"/>
      <c r="O574" s="77"/>
      <c r="P574" s="77"/>
      <c r="Q574" s="77"/>
      <c r="R574" s="77"/>
      <c r="S574" s="77"/>
      <c r="T574" s="77"/>
      <c r="U574" s="77"/>
      <c r="V574" s="77"/>
      <c r="W574" s="77"/>
      <c r="X574" s="77"/>
      <c r="Y574" s="77"/>
      <c r="Z574" s="77"/>
      <c r="AA574" s="77"/>
      <c r="AB574" s="77"/>
      <c r="AC574" s="77"/>
      <c r="AD574" s="77"/>
      <c r="AE574" s="77"/>
      <c r="AF574" s="77"/>
    </row>
    <row r="575">
      <c r="A575" s="85"/>
      <c r="B575" s="85"/>
      <c r="C575" s="86"/>
      <c r="D575" s="85"/>
      <c r="E575" s="85"/>
      <c r="F575" s="85"/>
      <c r="G575" s="77"/>
      <c r="H575" s="77"/>
      <c r="I575" s="77"/>
      <c r="J575" s="77"/>
      <c r="K575" s="77"/>
      <c r="L575" s="77"/>
      <c r="M575" s="77"/>
      <c r="N575" s="77"/>
      <c r="O575" s="77"/>
      <c r="P575" s="77"/>
      <c r="Q575" s="77"/>
      <c r="R575" s="77"/>
      <c r="S575" s="77"/>
      <c r="T575" s="77"/>
      <c r="U575" s="77"/>
      <c r="V575" s="77"/>
      <c r="W575" s="77"/>
      <c r="X575" s="77"/>
      <c r="Y575" s="77"/>
      <c r="Z575" s="77"/>
      <c r="AA575" s="77"/>
      <c r="AB575" s="77"/>
      <c r="AC575" s="77"/>
      <c r="AD575" s="77"/>
      <c r="AE575" s="77"/>
      <c r="AF575" s="77"/>
    </row>
    <row r="576">
      <c r="A576" s="85"/>
      <c r="B576" s="85"/>
      <c r="C576" s="86"/>
      <c r="D576" s="85"/>
      <c r="E576" s="85"/>
      <c r="F576" s="85"/>
      <c r="G576" s="77"/>
      <c r="H576" s="77"/>
      <c r="I576" s="77"/>
      <c r="J576" s="77"/>
      <c r="K576" s="77"/>
      <c r="L576" s="77"/>
      <c r="M576" s="77"/>
      <c r="N576" s="77"/>
      <c r="O576" s="77"/>
      <c r="P576" s="77"/>
      <c r="Q576" s="77"/>
      <c r="R576" s="77"/>
      <c r="S576" s="77"/>
      <c r="T576" s="77"/>
      <c r="U576" s="77"/>
      <c r="V576" s="77"/>
      <c r="W576" s="77"/>
      <c r="X576" s="77"/>
      <c r="Y576" s="77"/>
      <c r="Z576" s="77"/>
      <c r="AA576" s="77"/>
      <c r="AB576" s="77"/>
      <c r="AC576" s="77"/>
      <c r="AD576" s="77"/>
      <c r="AE576" s="77"/>
      <c r="AF576" s="77"/>
    </row>
    <row r="577">
      <c r="A577" s="85"/>
      <c r="B577" s="85"/>
      <c r="C577" s="86"/>
      <c r="D577" s="85"/>
      <c r="E577" s="85"/>
      <c r="F577" s="85"/>
      <c r="G577" s="77"/>
      <c r="H577" s="77"/>
      <c r="I577" s="77"/>
      <c r="J577" s="77"/>
      <c r="K577" s="77"/>
      <c r="L577" s="77"/>
      <c r="M577" s="77"/>
      <c r="N577" s="77"/>
      <c r="O577" s="77"/>
      <c r="P577" s="77"/>
      <c r="Q577" s="77"/>
      <c r="R577" s="77"/>
      <c r="S577" s="77"/>
      <c r="T577" s="77"/>
      <c r="U577" s="77"/>
      <c r="V577" s="77"/>
      <c r="W577" s="77"/>
      <c r="X577" s="77"/>
      <c r="Y577" s="77"/>
      <c r="Z577" s="77"/>
      <c r="AA577" s="77"/>
      <c r="AB577" s="77"/>
      <c r="AC577" s="77"/>
      <c r="AD577" s="77"/>
      <c r="AE577" s="77"/>
      <c r="AF577" s="77"/>
    </row>
    <row r="578">
      <c r="A578" s="85"/>
      <c r="B578" s="85"/>
      <c r="C578" s="86"/>
      <c r="D578" s="85"/>
      <c r="E578" s="85"/>
      <c r="F578" s="85"/>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row>
    <row r="579">
      <c r="A579" s="85"/>
      <c r="B579" s="85"/>
      <c r="C579" s="86"/>
      <c r="D579" s="85"/>
      <c r="E579" s="85"/>
      <c r="F579" s="85"/>
      <c r="G579" s="77"/>
      <c r="H579" s="77"/>
      <c r="I579" s="77"/>
      <c r="J579" s="77"/>
      <c r="K579" s="77"/>
      <c r="L579" s="77"/>
      <c r="M579" s="77"/>
      <c r="N579" s="77"/>
      <c r="O579" s="77"/>
      <c r="P579" s="77"/>
      <c r="Q579" s="77"/>
      <c r="R579" s="77"/>
      <c r="S579" s="77"/>
      <c r="T579" s="77"/>
      <c r="U579" s="77"/>
      <c r="V579" s="77"/>
      <c r="W579" s="77"/>
      <c r="X579" s="77"/>
      <c r="Y579" s="77"/>
      <c r="Z579" s="77"/>
      <c r="AA579" s="77"/>
      <c r="AB579" s="77"/>
      <c r="AC579" s="77"/>
      <c r="AD579" s="77"/>
      <c r="AE579" s="77"/>
      <c r="AF579" s="77"/>
    </row>
    <row r="580">
      <c r="A580" s="85"/>
      <c r="B580" s="85"/>
      <c r="C580" s="86"/>
      <c r="D580" s="85"/>
      <c r="E580" s="85"/>
      <c r="F580" s="85"/>
      <c r="G580" s="77"/>
      <c r="H580" s="77"/>
      <c r="I580" s="77"/>
      <c r="J580" s="77"/>
      <c r="K580" s="77"/>
      <c r="L580" s="77"/>
      <c r="M580" s="77"/>
      <c r="N580" s="77"/>
      <c r="O580" s="77"/>
      <c r="P580" s="77"/>
      <c r="Q580" s="77"/>
      <c r="R580" s="77"/>
      <c r="S580" s="77"/>
      <c r="T580" s="77"/>
      <c r="U580" s="77"/>
      <c r="V580" s="77"/>
      <c r="W580" s="77"/>
      <c r="X580" s="77"/>
      <c r="Y580" s="77"/>
      <c r="Z580" s="77"/>
      <c r="AA580" s="77"/>
      <c r="AB580" s="77"/>
      <c r="AC580" s="77"/>
      <c r="AD580" s="77"/>
      <c r="AE580" s="77"/>
      <c r="AF580" s="77"/>
    </row>
    <row r="581">
      <c r="A581" s="85"/>
      <c r="B581" s="85"/>
      <c r="C581" s="86"/>
      <c r="D581" s="85"/>
      <c r="E581" s="85"/>
      <c r="F581" s="85"/>
      <c r="G581" s="77"/>
      <c r="H581" s="77"/>
      <c r="I581" s="77"/>
      <c r="J581" s="77"/>
      <c r="K581" s="77"/>
      <c r="L581" s="77"/>
      <c r="M581" s="77"/>
      <c r="N581" s="77"/>
      <c r="O581" s="77"/>
      <c r="P581" s="77"/>
      <c r="Q581" s="77"/>
      <c r="R581" s="77"/>
      <c r="S581" s="77"/>
      <c r="T581" s="77"/>
      <c r="U581" s="77"/>
      <c r="V581" s="77"/>
      <c r="W581" s="77"/>
      <c r="X581" s="77"/>
      <c r="Y581" s="77"/>
      <c r="Z581" s="77"/>
      <c r="AA581" s="77"/>
      <c r="AB581" s="77"/>
      <c r="AC581" s="77"/>
      <c r="AD581" s="77"/>
      <c r="AE581" s="77"/>
      <c r="AF581" s="77"/>
    </row>
    <row r="582">
      <c r="A582" s="85"/>
      <c r="B582" s="85"/>
      <c r="C582" s="86"/>
      <c r="D582" s="85"/>
      <c r="E582" s="85"/>
      <c r="F582" s="85"/>
      <c r="G582" s="77"/>
      <c r="H582" s="77"/>
      <c r="I582" s="77"/>
      <c r="J582" s="77"/>
      <c r="K582" s="77"/>
      <c r="L582" s="77"/>
      <c r="M582" s="77"/>
      <c r="N582" s="77"/>
      <c r="O582" s="77"/>
      <c r="P582" s="77"/>
      <c r="Q582" s="77"/>
      <c r="R582" s="77"/>
      <c r="S582" s="77"/>
      <c r="T582" s="77"/>
      <c r="U582" s="77"/>
      <c r="V582" s="77"/>
      <c r="W582" s="77"/>
      <c r="X582" s="77"/>
      <c r="Y582" s="77"/>
      <c r="Z582" s="77"/>
      <c r="AA582" s="77"/>
      <c r="AB582" s="77"/>
      <c r="AC582" s="77"/>
      <c r="AD582" s="77"/>
      <c r="AE582" s="77"/>
      <c r="AF582" s="77"/>
    </row>
    <row r="583">
      <c r="A583" s="85"/>
      <c r="B583" s="85"/>
      <c r="C583" s="86"/>
      <c r="D583" s="85"/>
      <c r="E583" s="85"/>
      <c r="F583" s="85"/>
      <c r="G583" s="77"/>
      <c r="H583" s="77"/>
      <c r="I583" s="77"/>
      <c r="J583" s="77"/>
      <c r="K583" s="77"/>
      <c r="L583" s="77"/>
      <c r="M583" s="77"/>
      <c r="N583" s="77"/>
      <c r="O583" s="77"/>
      <c r="P583" s="77"/>
      <c r="Q583" s="77"/>
      <c r="R583" s="77"/>
      <c r="S583" s="77"/>
      <c r="T583" s="77"/>
      <c r="U583" s="77"/>
      <c r="V583" s="77"/>
      <c r="W583" s="77"/>
      <c r="X583" s="77"/>
      <c r="Y583" s="77"/>
      <c r="Z583" s="77"/>
      <c r="AA583" s="77"/>
      <c r="AB583" s="77"/>
      <c r="AC583" s="77"/>
      <c r="AD583" s="77"/>
      <c r="AE583" s="77"/>
      <c r="AF583" s="77"/>
    </row>
    <row r="584">
      <c r="A584" s="85"/>
      <c r="B584" s="85"/>
      <c r="C584" s="86"/>
      <c r="D584" s="85"/>
      <c r="E584" s="85"/>
      <c r="F584" s="85"/>
      <c r="G584" s="77"/>
      <c r="H584" s="77"/>
      <c r="I584" s="77"/>
      <c r="J584" s="77"/>
      <c r="K584" s="77"/>
      <c r="L584" s="77"/>
      <c r="M584" s="77"/>
      <c r="N584" s="77"/>
      <c r="O584" s="77"/>
      <c r="P584" s="77"/>
      <c r="Q584" s="77"/>
      <c r="R584" s="77"/>
      <c r="S584" s="77"/>
      <c r="T584" s="77"/>
      <c r="U584" s="77"/>
      <c r="V584" s="77"/>
      <c r="W584" s="77"/>
      <c r="X584" s="77"/>
      <c r="Y584" s="77"/>
      <c r="Z584" s="77"/>
      <c r="AA584" s="77"/>
      <c r="AB584" s="77"/>
      <c r="AC584" s="77"/>
      <c r="AD584" s="77"/>
      <c r="AE584" s="77"/>
      <c r="AF584" s="77"/>
    </row>
    <row r="585">
      <c r="A585" s="85"/>
      <c r="B585" s="85"/>
      <c r="C585" s="86"/>
      <c r="D585" s="85"/>
      <c r="E585" s="85"/>
      <c r="F585" s="85"/>
      <c r="G585" s="77"/>
      <c r="H585" s="77"/>
      <c r="I585" s="77"/>
      <c r="J585" s="77"/>
      <c r="K585" s="77"/>
      <c r="L585" s="77"/>
      <c r="M585" s="77"/>
      <c r="N585" s="77"/>
      <c r="O585" s="77"/>
      <c r="P585" s="77"/>
      <c r="Q585" s="77"/>
      <c r="R585" s="77"/>
      <c r="S585" s="77"/>
      <c r="T585" s="77"/>
      <c r="U585" s="77"/>
      <c r="V585" s="77"/>
      <c r="W585" s="77"/>
      <c r="X585" s="77"/>
      <c r="Y585" s="77"/>
      <c r="Z585" s="77"/>
      <c r="AA585" s="77"/>
      <c r="AB585" s="77"/>
      <c r="AC585" s="77"/>
      <c r="AD585" s="77"/>
      <c r="AE585" s="77"/>
      <c r="AF585" s="77"/>
    </row>
    <row r="586">
      <c r="A586" s="85"/>
      <c r="B586" s="85"/>
      <c r="C586" s="86"/>
      <c r="D586" s="85"/>
      <c r="E586" s="85"/>
      <c r="F586" s="85"/>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row>
    <row r="587">
      <c r="A587" s="85"/>
      <c r="B587" s="85"/>
      <c r="C587" s="86"/>
      <c r="D587" s="85"/>
      <c r="E587" s="85"/>
      <c r="F587" s="85"/>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row>
    <row r="588">
      <c r="A588" s="85"/>
      <c r="B588" s="85"/>
      <c r="C588" s="86"/>
      <c r="D588" s="85"/>
      <c r="E588" s="85"/>
      <c r="F588" s="85"/>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row>
    <row r="589">
      <c r="A589" s="85"/>
      <c r="B589" s="85"/>
      <c r="C589" s="86"/>
      <c r="D589" s="85"/>
      <c r="E589" s="85"/>
      <c r="F589" s="85"/>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row>
    <row r="590">
      <c r="A590" s="85"/>
      <c r="B590" s="85"/>
      <c r="C590" s="86"/>
      <c r="D590" s="85"/>
      <c r="E590" s="85"/>
      <c r="F590" s="85"/>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row>
    <row r="591">
      <c r="A591" s="85"/>
      <c r="B591" s="85"/>
      <c r="C591" s="86"/>
      <c r="D591" s="85"/>
      <c r="E591" s="85"/>
      <c r="F591" s="85"/>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row>
    <row r="592">
      <c r="A592" s="85"/>
      <c r="B592" s="85"/>
      <c r="C592" s="86"/>
      <c r="D592" s="85"/>
      <c r="E592" s="85"/>
      <c r="F592" s="85"/>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row>
    <row r="593">
      <c r="A593" s="85"/>
      <c r="B593" s="85"/>
      <c r="C593" s="86"/>
      <c r="D593" s="85"/>
      <c r="E593" s="85"/>
      <c r="F593" s="85"/>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row>
    <row r="594">
      <c r="A594" s="85"/>
      <c r="B594" s="85"/>
      <c r="C594" s="86"/>
      <c r="D594" s="85"/>
      <c r="E594" s="85"/>
      <c r="F594" s="85"/>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row>
    <row r="595">
      <c r="A595" s="85"/>
      <c r="B595" s="85"/>
      <c r="C595" s="86"/>
      <c r="D595" s="85"/>
      <c r="E595" s="85"/>
      <c r="F595" s="85"/>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row>
    <row r="596">
      <c r="A596" s="85"/>
      <c r="B596" s="85"/>
      <c r="C596" s="86"/>
      <c r="D596" s="85"/>
      <c r="E596" s="85"/>
      <c r="F596" s="85"/>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row>
    <row r="597">
      <c r="A597" s="85"/>
      <c r="B597" s="85"/>
      <c r="C597" s="86"/>
      <c r="D597" s="85"/>
      <c r="E597" s="85"/>
      <c r="F597" s="85"/>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row>
    <row r="598">
      <c r="A598" s="85"/>
      <c r="B598" s="85"/>
      <c r="C598" s="86"/>
      <c r="D598" s="85"/>
      <c r="E598" s="85"/>
      <c r="F598" s="85"/>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row>
    <row r="599">
      <c r="A599" s="85"/>
      <c r="B599" s="85"/>
      <c r="C599" s="86"/>
      <c r="D599" s="85"/>
      <c r="E599" s="85"/>
      <c r="F599" s="85"/>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row>
    <row r="600">
      <c r="A600" s="85"/>
      <c r="B600" s="85"/>
      <c r="C600" s="86"/>
      <c r="D600" s="85"/>
      <c r="E600" s="85"/>
      <c r="F600" s="85"/>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row>
    <row r="601">
      <c r="A601" s="85"/>
      <c r="B601" s="85"/>
      <c r="C601" s="86"/>
      <c r="D601" s="85"/>
      <c r="E601" s="85"/>
      <c r="F601" s="85"/>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row>
    <row r="602">
      <c r="A602" s="85"/>
      <c r="B602" s="85"/>
      <c r="C602" s="86"/>
      <c r="D602" s="85"/>
      <c r="E602" s="85"/>
      <c r="F602" s="85"/>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row>
    <row r="603">
      <c r="A603" s="85"/>
      <c r="B603" s="85"/>
      <c r="C603" s="86"/>
      <c r="D603" s="85"/>
      <c r="E603" s="85"/>
      <c r="F603" s="85"/>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row>
    <row r="604">
      <c r="A604" s="85"/>
      <c r="B604" s="85"/>
      <c r="C604" s="86"/>
      <c r="D604" s="85"/>
      <c r="E604" s="85"/>
      <c r="F604" s="85"/>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row>
    <row r="605">
      <c r="A605" s="85"/>
      <c r="B605" s="85"/>
      <c r="C605" s="86"/>
      <c r="D605" s="85"/>
      <c r="E605" s="85"/>
      <c r="F605" s="85"/>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row>
    <row r="606">
      <c r="A606" s="85"/>
      <c r="B606" s="85"/>
      <c r="C606" s="86"/>
      <c r="D606" s="85"/>
      <c r="E606" s="85"/>
      <c r="F606" s="85"/>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row>
    <row r="607">
      <c r="A607" s="85"/>
      <c r="B607" s="85"/>
      <c r="C607" s="86"/>
      <c r="D607" s="85"/>
      <c r="E607" s="85"/>
      <c r="F607" s="85"/>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row>
    <row r="608">
      <c r="A608" s="85"/>
      <c r="B608" s="85"/>
      <c r="C608" s="86"/>
      <c r="D608" s="85"/>
      <c r="E608" s="85"/>
      <c r="F608" s="85"/>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row>
    <row r="609">
      <c r="A609" s="85"/>
      <c r="B609" s="85"/>
      <c r="C609" s="86"/>
      <c r="D609" s="85"/>
      <c r="E609" s="85"/>
      <c r="F609" s="85"/>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row>
    <row r="610">
      <c r="A610" s="85"/>
      <c r="B610" s="85"/>
      <c r="C610" s="86"/>
      <c r="D610" s="85"/>
      <c r="E610" s="85"/>
      <c r="F610" s="85"/>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row>
    <row r="611">
      <c r="A611" s="85"/>
      <c r="B611" s="85"/>
      <c r="C611" s="86"/>
      <c r="D611" s="85"/>
      <c r="E611" s="85"/>
      <c r="F611" s="85"/>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row>
    <row r="612">
      <c r="A612" s="85"/>
      <c r="B612" s="85"/>
      <c r="C612" s="86"/>
      <c r="D612" s="85"/>
      <c r="E612" s="85"/>
      <c r="F612" s="85"/>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row>
    <row r="613">
      <c r="A613" s="85"/>
      <c r="B613" s="85"/>
      <c r="C613" s="86"/>
      <c r="D613" s="85"/>
      <c r="E613" s="85"/>
      <c r="F613" s="85"/>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row>
    <row r="614">
      <c r="A614" s="85"/>
      <c r="B614" s="85"/>
      <c r="C614" s="86"/>
      <c r="D614" s="85"/>
      <c r="E614" s="85"/>
      <c r="F614" s="85"/>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row>
    <row r="615">
      <c r="A615" s="85"/>
      <c r="B615" s="85"/>
      <c r="C615" s="86"/>
      <c r="D615" s="85"/>
      <c r="E615" s="85"/>
      <c r="F615" s="85"/>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row>
    <row r="616">
      <c r="A616" s="85"/>
      <c r="B616" s="85"/>
      <c r="C616" s="86"/>
      <c r="D616" s="85"/>
      <c r="E616" s="85"/>
      <c r="F616" s="85"/>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row>
    <row r="617">
      <c r="A617" s="85"/>
      <c r="B617" s="85"/>
      <c r="C617" s="86"/>
      <c r="D617" s="85"/>
      <c r="E617" s="85"/>
      <c r="F617" s="85"/>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row>
    <row r="618">
      <c r="A618" s="85"/>
      <c r="B618" s="85"/>
      <c r="C618" s="86"/>
      <c r="D618" s="85"/>
      <c r="E618" s="85"/>
      <c r="F618" s="85"/>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row>
    <row r="619">
      <c r="A619" s="85"/>
      <c r="B619" s="85"/>
      <c r="C619" s="86"/>
      <c r="D619" s="85"/>
      <c r="E619" s="85"/>
      <c r="F619" s="85"/>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row>
    <row r="620">
      <c r="A620" s="85"/>
      <c r="B620" s="85"/>
      <c r="C620" s="86"/>
      <c r="D620" s="85"/>
      <c r="E620" s="85"/>
      <c r="F620" s="85"/>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row>
    <row r="621">
      <c r="A621" s="85"/>
      <c r="B621" s="85"/>
      <c r="C621" s="86"/>
      <c r="D621" s="85"/>
      <c r="E621" s="85"/>
      <c r="F621" s="85"/>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row>
    <row r="622">
      <c r="A622" s="85"/>
      <c r="B622" s="85"/>
      <c r="C622" s="86"/>
      <c r="D622" s="85"/>
      <c r="E622" s="85"/>
      <c r="F622" s="85"/>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row>
    <row r="623">
      <c r="A623" s="85"/>
      <c r="B623" s="85"/>
      <c r="C623" s="86"/>
      <c r="D623" s="85"/>
      <c r="E623" s="85"/>
      <c r="F623" s="85"/>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row>
    <row r="624">
      <c r="A624" s="85"/>
      <c r="B624" s="85"/>
      <c r="C624" s="86"/>
      <c r="D624" s="85"/>
      <c r="E624" s="85"/>
      <c r="F624" s="85"/>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row>
    <row r="625">
      <c r="A625" s="85"/>
      <c r="B625" s="85"/>
      <c r="C625" s="86"/>
      <c r="D625" s="85"/>
      <c r="E625" s="85"/>
      <c r="F625" s="85"/>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row>
    <row r="626">
      <c r="A626" s="85"/>
      <c r="B626" s="85"/>
      <c r="C626" s="86"/>
      <c r="D626" s="85"/>
      <c r="E626" s="85"/>
      <c r="F626" s="85"/>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row>
    <row r="627">
      <c r="A627" s="85"/>
      <c r="B627" s="85"/>
      <c r="C627" s="86"/>
      <c r="D627" s="85"/>
      <c r="E627" s="85"/>
      <c r="F627" s="85"/>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row>
    <row r="628">
      <c r="A628" s="85"/>
      <c r="B628" s="85"/>
      <c r="C628" s="86"/>
      <c r="D628" s="85"/>
      <c r="E628" s="85"/>
      <c r="F628" s="85"/>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row>
    <row r="629">
      <c r="A629" s="85"/>
      <c r="B629" s="85"/>
      <c r="C629" s="86"/>
      <c r="D629" s="85"/>
      <c r="E629" s="85"/>
      <c r="F629" s="85"/>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row>
    <row r="630">
      <c r="A630" s="85"/>
      <c r="B630" s="85"/>
      <c r="C630" s="86"/>
      <c r="D630" s="85"/>
      <c r="E630" s="85"/>
      <c r="F630" s="85"/>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row>
    <row r="631">
      <c r="A631" s="85"/>
      <c r="B631" s="85"/>
      <c r="C631" s="86"/>
      <c r="D631" s="85"/>
      <c r="E631" s="85"/>
      <c r="F631" s="85"/>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row>
    <row r="632">
      <c r="A632" s="85"/>
      <c r="B632" s="85"/>
      <c r="C632" s="86"/>
      <c r="D632" s="85"/>
      <c r="E632" s="85"/>
      <c r="F632" s="85"/>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row>
    <row r="633">
      <c r="A633" s="85"/>
      <c r="B633" s="85"/>
      <c r="C633" s="86"/>
      <c r="D633" s="85"/>
      <c r="E633" s="85"/>
      <c r="F633" s="85"/>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row>
    <row r="634">
      <c r="A634" s="85"/>
      <c r="B634" s="85"/>
      <c r="C634" s="86"/>
      <c r="D634" s="85"/>
      <c r="E634" s="85"/>
      <c r="F634" s="85"/>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row>
    <row r="635">
      <c r="A635" s="85"/>
      <c r="B635" s="85"/>
      <c r="C635" s="86"/>
      <c r="D635" s="85"/>
      <c r="E635" s="85"/>
      <c r="F635" s="85"/>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row>
    <row r="636">
      <c r="A636" s="85"/>
      <c r="B636" s="85"/>
      <c r="C636" s="86"/>
      <c r="D636" s="85"/>
      <c r="E636" s="85"/>
      <c r="F636" s="85"/>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row>
    <row r="637">
      <c r="A637" s="85"/>
      <c r="B637" s="85"/>
      <c r="C637" s="86"/>
      <c r="D637" s="85"/>
      <c r="E637" s="85"/>
      <c r="F637" s="85"/>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row>
    <row r="638">
      <c r="A638" s="85"/>
      <c r="B638" s="85"/>
      <c r="C638" s="86"/>
      <c r="D638" s="85"/>
      <c r="E638" s="85"/>
      <c r="F638" s="85"/>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row>
    <row r="639">
      <c r="A639" s="85"/>
      <c r="B639" s="85"/>
      <c r="C639" s="86"/>
      <c r="D639" s="85"/>
      <c r="E639" s="85"/>
      <c r="F639" s="85"/>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row>
    <row r="640">
      <c r="A640" s="85"/>
      <c r="B640" s="85"/>
      <c r="C640" s="86"/>
      <c r="D640" s="85"/>
      <c r="E640" s="85"/>
      <c r="F640" s="85"/>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row>
    <row r="641">
      <c r="A641" s="85"/>
      <c r="B641" s="85"/>
      <c r="C641" s="86"/>
      <c r="D641" s="85"/>
      <c r="E641" s="85"/>
      <c r="F641" s="85"/>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row>
    <row r="642">
      <c r="A642" s="85"/>
      <c r="B642" s="85"/>
      <c r="C642" s="86"/>
      <c r="D642" s="85"/>
      <c r="E642" s="85"/>
      <c r="F642" s="85"/>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row>
    <row r="643">
      <c r="A643" s="85"/>
      <c r="B643" s="85"/>
      <c r="C643" s="86"/>
      <c r="D643" s="85"/>
      <c r="E643" s="85"/>
      <c r="F643" s="85"/>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row>
    <row r="644">
      <c r="A644" s="85"/>
      <c r="B644" s="85"/>
      <c r="C644" s="86"/>
      <c r="D644" s="85"/>
      <c r="E644" s="85"/>
      <c r="F644" s="85"/>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row>
    <row r="645">
      <c r="A645" s="85"/>
      <c r="B645" s="85"/>
      <c r="C645" s="86"/>
      <c r="D645" s="85"/>
      <c r="E645" s="85"/>
      <c r="F645" s="85"/>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row>
    <row r="646">
      <c r="A646" s="85"/>
      <c r="B646" s="85"/>
      <c r="C646" s="86"/>
      <c r="D646" s="85"/>
      <c r="E646" s="85"/>
      <c r="F646" s="85"/>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row>
    <row r="647">
      <c r="A647" s="85"/>
      <c r="B647" s="85"/>
      <c r="C647" s="86"/>
      <c r="D647" s="85"/>
      <c r="E647" s="85"/>
      <c r="F647" s="85"/>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row>
    <row r="648">
      <c r="A648" s="85"/>
      <c r="B648" s="85"/>
      <c r="C648" s="86"/>
      <c r="D648" s="85"/>
      <c r="E648" s="85"/>
      <c r="F648" s="85"/>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row>
    <row r="649">
      <c r="A649" s="85"/>
      <c r="B649" s="85"/>
      <c r="C649" s="86"/>
      <c r="D649" s="85"/>
      <c r="E649" s="85"/>
      <c r="F649" s="85"/>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row>
    <row r="650">
      <c r="A650" s="85"/>
      <c r="B650" s="85"/>
      <c r="C650" s="86"/>
      <c r="D650" s="85"/>
      <c r="E650" s="85"/>
      <c r="F650" s="85"/>
      <c r="G650" s="77"/>
      <c r="H650" s="77"/>
      <c r="I650" s="77"/>
      <c r="J650" s="77"/>
      <c r="K650" s="77"/>
      <c r="L650" s="77"/>
      <c r="M650" s="77"/>
      <c r="N650" s="77"/>
      <c r="O650" s="77"/>
      <c r="P650" s="77"/>
      <c r="Q650" s="77"/>
      <c r="R650" s="77"/>
      <c r="S650" s="77"/>
      <c r="T650" s="77"/>
      <c r="U650" s="77"/>
      <c r="V650" s="77"/>
      <c r="W650" s="77"/>
      <c r="X650" s="77"/>
      <c r="Y650" s="77"/>
      <c r="Z650" s="77"/>
      <c r="AA650" s="77"/>
      <c r="AB650" s="77"/>
      <c r="AC650" s="77"/>
      <c r="AD650" s="77"/>
      <c r="AE650" s="77"/>
      <c r="AF650" s="77"/>
    </row>
    <row r="651">
      <c r="A651" s="85"/>
      <c r="B651" s="85"/>
      <c r="C651" s="86"/>
      <c r="D651" s="85"/>
      <c r="E651" s="85"/>
      <c r="F651" s="85"/>
      <c r="G651" s="77"/>
      <c r="H651" s="77"/>
      <c r="I651" s="77"/>
      <c r="J651" s="77"/>
      <c r="K651" s="77"/>
      <c r="L651" s="77"/>
      <c r="M651" s="77"/>
      <c r="N651" s="77"/>
      <c r="O651" s="77"/>
      <c r="P651" s="77"/>
      <c r="Q651" s="77"/>
      <c r="R651" s="77"/>
      <c r="S651" s="77"/>
      <c r="T651" s="77"/>
      <c r="U651" s="77"/>
      <c r="V651" s="77"/>
      <c r="W651" s="77"/>
      <c r="X651" s="77"/>
      <c r="Y651" s="77"/>
      <c r="Z651" s="77"/>
      <c r="AA651" s="77"/>
      <c r="AB651" s="77"/>
      <c r="AC651" s="77"/>
      <c r="AD651" s="77"/>
      <c r="AE651" s="77"/>
      <c r="AF651" s="77"/>
    </row>
    <row r="652">
      <c r="A652" s="85"/>
      <c r="B652" s="85"/>
      <c r="C652" s="86"/>
      <c r="D652" s="85"/>
      <c r="E652" s="85"/>
      <c r="F652" s="85"/>
      <c r="G652" s="77"/>
      <c r="H652" s="77"/>
      <c r="I652" s="77"/>
      <c r="J652" s="77"/>
      <c r="K652" s="77"/>
      <c r="L652" s="77"/>
      <c r="M652" s="77"/>
      <c r="N652" s="77"/>
      <c r="O652" s="77"/>
      <c r="P652" s="77"/>
      <c r="Q652" s="77"/>
      <c r="R652" s="77"/>
      <c r="S652" s="77"/>
      <c r="T652" s="77"/>
      <c r="U652" s="77"/>
      <c r="V652" s="77"/>
      <c r="W652" s="77"/>
      <c r="X652" s="77"/>
      <c r="Y652" s="77"/>
      <c r="Z652" s="77"/>
      <c r="AA652" s="77"/>
      <c r="AB652" s="77"/>
      <c r="AC652" s="77"/>
      <c r="AD652" s="77"/>
      <c r="AE652" s="77"/>
      <c r="AF652" s="77"/>
    </row>
    <row r="653">
      <c r="A653" s="85"/>
      <c r="B653" s="85"/>
      <c r="C653" s="86"/>
      <c r="D653" s="85"/>
      <c r="E653" s="85"/>
      <c r="F653" s="85"/>
      <c r="G653" s="77"/>
      <c r="H653" s="77"/>
      <c r="I653" s="77"/>
      <c r="J653" s="77"/>
      <c r="K653" s="77"/>
      <c r="L653" s="77"/>
      <c r="M653" s="77"/>
      <c r="N653" s="77"/>
      <c r="O653" s="77"/>
      <c r="P653" s="77"/>
      <c r="Q653" s="77"/>
      <c r="R653" s="77"/>
      <c r="S653" s="77"/>
      <c r="T653" s="77"/>
      <c r="U653" s="77"/>
      <c r="V653" s="77"/>
      <c r="W653" s="77"/>
      <c r="X653" s="77"/>
      <c r="Y653" s="77"/>
      <c r="Z653" s="77"/>
      <c r="AA653" s="77"/>
      <c r="AB653" s="77"/>
      <c r="AC653" s="77"/>
      <c r="AD653" s="77"/>
      <c r="AE653" s="77"/>
      <c r="AF653" s="77"/>
    </row>
    <row r="654">
      <c r="A654" s="85"/>
      <c r="B654" s="85"/>
      <c r="C654" s="86"/>
      <c r="D654" s="85"/>
      <c r="E654" s="85"/>
      <c r="F654" s="85"/>
      <c r="G654" s="77"/>
      <c r="H654" s="77"/>
      <c r="I654" s="77"/>
      <c r="J654" s="77"/>
      <c r="K654" s="77"/>
      <c r="L654" s="77"/>
      <c r="M654" s="77"/>
      <c r="N654" s="77"/>
      <c r="O654" s="77"/>
      <c r="P654" s="77"/>
      <c r="Q654" s="77"/>
      <c r="R654" s="77"/>
      <c r="S654" s="77"/>
      <c r="T654" s="77"/>
      <c r="U654" s="77"/>
      <c r="V654" s="77"/>
      <c r="W654" s="77"/>
      <c r="X654" s="77"/>
      <c r="Y654" s="77"/>
      <c r="Z654" s="77"/>
      <c r="AA654" s="77"/>
      <c r="AB654" s="77"/>
      <c r="AC654" s="77"/>
      <c r="AD654" s="77"/>
      <c r="AE654" s="77"/>
      <c r="AF654" s="77"/>
    </row>
    <row r="655">
      <c r="A655" s="85"/>
      <c r="B655" s="85"/>
      <c r="C655" s="86"/>
      <c r="D655" s="85"/>
      <c r="E655" s="85"/>
      <c r="F655" s="85"/>
      <c r="G655" s="77"/>
      <c r="H655" s="77"/>
      <c r="I655" s="77"/>
      <c r="J655" s="77"/>
      <c r="K655" s="77"/>
      <c r="L655" s="77"/>
      <c r="M655" s="77"/>
      <c r="N655" s="77"/>
      <c r="O655" s="77"/>
      <c r="P655" s="77"/>
      <c r="Q655" s="77"/>
      <c r="R655" s="77"/>
      <c r="S655" s="77"/>
      <c r="T655" s="77"/>
      <c r="U655" s="77"/>
      <c r="V655" s="77"/>
      <c r="W655" s="77"/>
      <c r="X655" s="77"/>
      <c r="Y655" s="77"/>
      <c r="Z655" s="77"/>
      <c r="AA655" s="77"/>
      <c r="AB655" s="77"/>
      <c r="AC655" s="77"/>
      <c r="AD655" s="77"/>
      <c r="AE655" s="77"/>
      <c r="AF655" s="77"/>
    </row>
    <row r="656">
      <c r="A656" s="85"/>
      <c r="B656" s="85"/>
      <c r="C656" s="86"/>
      <c r="D656" s="85"/>
      <c r="E656" s="85"/>
      <c r="F656" s="85"/>
      <c r="G656" s="77"/>
      <c r="H656" s="77"/>
      <c r="I656" s="77"/>
      <c r="J656" s="77"/>
      <c r="K656" s="77"/>
      <c r="L656" s="77"/>
      <c r="M656" s="77"/>
      <c r="N656" s="77"/>
      <c r="O656" s="77"/>
      <c r="P656" s="77"/>
      <c r="Q656" s="77"/>
      <c r="R656" s="77"/>
      <c r="S656" s="77"/>
      <c r="T656" s="77"/>
      <c r="U656" s="77"/>
      <c r="V656" s="77"/>
      <c r="W656" s="77"/>
      <c r="X656" s="77"/>
      <c r="Y656" s="77"/>
      <c r="Z656" s="77"/>
      <c r="AA656" s="77"/>
      <c r="AB656" s="77"/>
      <c r="AC656" s="77"/>
      <c r="AD656" s="77"/>
      <c r="AE656" s="77"/>
      <c r="AF656" s="77"/>
    </row>
    <row r="657">
      <c r="A657" s="85"/>
      <c r="B657" s="85"/>
      <c r="C657" s="86"/>
      <c r="D657" s="85"/>
      <c r="E657" s="85"/>
      <c r="F657" s="85"/>
      <c r="G657" s="77"/>
      <c r="H657" s="77"/>
      <c r="I657" s="77"/>
      <c r="J657" s="77"/>
      <c r="K657" s="77"/>
      <c r="L657" s="77"/>
      <c r="M657" s="77"/>
      <c r="N657" s="77"/>
      <c r="O657" s="77"/>
      <c r="P657" s="77"/>
      <c r="Q657" s="77"/>
      <c r="R657" s="77"/>
      <c r="S657" s="77"/>
      <c r="T657" s="77"/>
      <c r="U657" s="77"/>
      <c r="V657" s="77"/>
      <c r="W657" s="77"/>
      <c r="X657" s="77"/>
      <c r="Y657" s="77"/>
      <c r="Z657" s="77"/>
      <c r="AA657" s="77"/>
      <c r="AB657" s="77"/>
      <c r="AC657" s="77"/>
      <c r="AD657" s="77"/>
      <c r="AE657" s="77"/>
      <c r="AF657" s="77"/>
    </row>
    <row r="658">
      <c r="A658" s="85"/>
      <c r="B658" s="85"/>
      <c r="C658" s="86"/>
      <c r="D658" s="85"/>
      <c r="E658" s="85"/>
      <c r="F658" s="85"/>
      <c r="G658" s="77"/>
      <c r="H658" s="77"/>
      <c r="I658" s="77"/>
      <c r="J658" s="77"/>
      <c r="K658" s="77"/>
      <c r="L658" s="77"/>
      <c r="M658" s="77"/>
      <c r="N658" s="77"/>
      <c r="O658" s="77"/>
      <c r="P658" s="77"/>
      <c r="Q658" s="77"/>
      <c r="R658" s="77"/>
      <c r="S658" s="77"/>
      <c r="T658" s="77"/>
      <c r="U658" s="77"/>
      <c r="V658" s="77"/>
      <c r="W658" s="77"/>
      <c r="X658" s="77"/>
      <c r="Y658" s="77"/>
      <c r="Z658" s="77"/>
      <c r="AA658" s="77"/>
      <c r="AB658" s="77"/>
      <c r="AC658" s="77"/>
      <c r="AD658" s="77"/>
      <c r="AE658" s="77"/>
      <c r="AF658" s="77"/>
    </row>
    <row r="659">
      <c r="A659" s="85"/>
      <c r="B659" s="85"/>
      <c r="C659" s="86"/>
      <c r="D659" s="85"/>
      <c r="E659" s="85"/>
      <c r="F659" s="85"/>
      <c r="G659" s="77"/>
      <c r="H659" s="77"/>
      <c r="I659" s="77"/>
      <c r="J659" s="77"/>
      <c r="K659" s="77"/>
      <c r="L659" s="77"/>
      <c r="M659" s="77"/>
      <c r="N659" s="77"/>
      <c r="O659" s="77"/>
      <c r="P659" s="77"/>
      <c r="Q659" s="77"/>
      <c r="R659" s="77"/>
      <c r="S659" s="77"/>
      <c r="T659" s="77"/>
      <c r="U659" s="77"/>
      <c r="V659" s="77"/>
      <c r="W659" s="77"/>
      <c r="X659" s="77"/>
      <c r="Y659" s="77"/>
      <c r="Z659" s="77"/>
      <c r="AA659" s="77"/>
      <c r="AB659" s="77"/>
      <c r="AC659" s="77"/>
      <c r="AD659" s="77"/>
      <c r="AE659" s="77"/>
      <c r="AF659" s="77"/>
    </row>
    <row r="660">
      <c r="A660" s="85"/>
      <c r="B660" s="85"/>
      <c r="C660" s="86"/>
      <c r="D660" s="85"/>
      <c r="E660" s="85"/>
      <c r="F660" s="85"/>
      <c r="G660" s="77"/>
      <c r="H660" s="77"/>
      <c r="I660" s="77"/>
      <c r="J660" s="77"/>
      <c r="K660" s="77"/>
      <c r="L660" s="77"/>
      <c r="M660" s="77"/>
      <c r="N660" s="77"/>
      <c r="O660" s="77"/>
      <c r="P660" s="77"/>
      <c r="Q660" s="77"/>
      <c r="R660" s="77"/>
      <c r="S660" s="77"/>
      <c r="T660" s="77"/>
      <c r="U660" s="77"/>
      <c r="V660" s="77"/>
      <c r="W660" s="77"/>
      <c r="X660" s="77"/>
      <c r="Y660" s="77"/>
      <c r="Z660" s="77"/>
      <c r="AA660" s="77"/>
      <c r="AB660" s="77"/>
      <c r="AC660" s="77"/>
      <c r="AD660" s="77"/>
      <c r="AE660" s="77"/>
      <c r="AF660" s="77"/>
    </row>
    <row r="661">
      <c r="A661" s="85"/>
      <c r="B661" s="85"/>
      <c r="C661" s="86"/>
      <c r="D661" s="85"/>
      <c r="E661" s="85"/>
      <c r="F661" s="85"/>
      <c r="G661" s="77"/>
      <c r="H661" s="77"/>
      <c r="I661" s="77"/>
      <c r="J661" s="77"/>
      <c r="K661" s="77"/>
      <c r="L661" s="77"/>
      <c r="M661" s="77"/>
      <c r="N661" s="77"/>
      <c r="O661" s="77"/>
      <c r="P661" s="77"/>
      <c r="Q661" s="77"/>
      <c r="R661" s="77"/>
      <c r="S661" s="77"/>
      <c r="T661" s="77"/>
      <c r="U661" s="77"/>
      <c r="V661" s="77"/>
      <c r="W661" s="77"/>
      <c r="X661" s="77"/>
      <c r="Y661" s="77"/>
      <c r="Z661" s="77"/>
      <c r="AA661" s="77"/>
      <c r="AB661" s="77"/>
      <c r="AC661" s="77"/>
      <c r="AD661" s="77"/>
      <c r="AE661" s="77"/>
      <c r="AF661" s="77"/>
    </row>
    <row r="662">
      <c r="A662" s="85"/>
      <c r="B662" s="85"/>
      <c r="C662" s="86"/>
      <c r="D662" s="85"/>
      <c r="E662" s="85"/>
      <c r="F662" s="85"/>
      <c r="G662" s="77"/>
      <c r="H662" s="77"/>
      <c r="I662" s="77"/>
      <c r="J662" s="77"/>
      <c r="K662" s="77"/>
      <c r="L662" s="77"/>
      <c r="M662" s="77"/>
      <c r="N662" s="77"/>
      <c r="O662" s="77"/>
      <c r="P662" s="77"/>
      <c r="Q662" s="77"/>
      <c r="R662" s="77"/>
      <c r="S662" s="77"/>
      <c r="T662" s="77"/>
      <c r="U662" s="77"/>
      <c r="V662" s="77"/>
      <c r="W662" s="77"/>
      <c r="X662" s="77"/>
      <c r="Y662" s="77"/>
      <c r="Z662" s="77"/>
      <c r="AA662" s="77"/>
      <c r="AB662" s="77"/>
      <c r="AC662" s="77"/>
      <c r="AD662" s="77"/>
      <c r="AE662" s="77"/>
      <c r="AF662" s="77"/>
    </row>
    <row r="663">
      <c r="A663" s="85"/>
      <c r="B663" s="85"/>
      <c r="C663" s="86"/>
      <c r="D663" s="85"/>
      <c r="E663" s="85"/>
      <c r="F663" s="85"/>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row>
    <row r="664">
      <c r="A664" s="85"/>
      <c r="B664" s="85"/>
      <c r="C664" s="86"/>
      <c r="D664" s="85"/>
      <c r="E664" s="85"/>
      <c r="F664" s="85"/>
      <c r="G664" s="77"/>
      <c r="H664" s="77"/>
      <c r="I664" s="77"/>
      <c r="J664" s="77"/>
      <c r="K664" s="77"/>
      <c r="L664" s="77"/>
      <c r="M664" s="77"/>
      <c r="N664" s="77"/>
      <c r="O664" s="77"/>
      <c r="P664" s="77"/>
      <c r="Q664" s="77"/>
      <c r="R664" s="77"/>
      <c r="S664" s="77"/>
      <c r="T664" s="77"/>
      <c r="U664" s="77"/>
      <c r="V664" s="77"/>
      <c r="W664" s="77"/>
      <c r="X664" s="77"/>
      <c r="Y664" s="77"/>
      <c r="Z664" s="77"/>
      <c r="AA664" s="77"/>
      <c r="AB664" s="77"/>
      <c r="AC664" s="77"/>
      <c r="AD664" s="77"/>
      <c r="AE664" s="77"/>
      <c r="AF664" s="77"/>
    </row>
    <row r="665">
      <c r="A665" s="85"/>
      <c r="B665" s="85"/>
      <c r="C665" s="86"/>
      <c r="D665" s="85"/>
      <c r="E665" s="85"/>
      <c r="F665" s="85"/>
      <c r="G665" s="77"/>
      <c r="H665" s="77"/>
      <c r="I665" s="77"/>
      <c r="J665" s="77"/>
      <c r="K665" s="77"/>
      <c r="L665" s="77"/>
      <c r="M665" s="77"/>
      <c r="N665" s="77"/>
      <c r="O665" s="77"/>
      <c r="P665" s="77"/>
      <c r="Q665" s="77"/>
      <c r="R665" s="77"/>
      <c r="S665" s="77"/>
      <c r="T665" s="77"/>
      <c r="U665" s="77"/>
      <c r="V665" s="77"/>
      <c r="W665" s="77"/>
      <c r="X665" s="77"/>
      <c r="Y665" s="77"/>
      <c r="Z665" s="77"/>
      <c r="AA665" s="77"/>
      <c r="AB665" s="77"/>
      <c r="AC665" s="77"/>
      <c r="AD665" s="77"/>
      <c r="AE665" s="77"/>
      <c r="AF665" s="77"/>
    </row>
    <row r="666">
      <c r="A666" s="85"/>
      <c r="B666" s="85"/>
      <c r="C666" s="86"/>
      <c r="D666" s="85"/>
      <c r="E666" s="85"/>
      <c r="F666" s="85"/>
      <c r="G666" s="77"/>
      <c r="H666" s="77"/>
      <c r="I666" s="77"/>
      <c r="J666" s="77"/>
      <c r="K666" s="77"/>
      <c r="L666" s="77"/>
      <c r="M666" s="77"/>
      <c r="N666" s="77"/>
      <c r="O666" s="77"/>
      <c r="P666" s="77"/>
      <c r="Q666" s="77"/>
      <c r="R666" s="77"/>
      <c r="S666" s="77"/>
      <c r="T666" s="77"/>
      <c r="U666" s="77"/>
      <c r="V666" s="77"/>
      <c r="W666" s="77"/>
      <c r="X666" s="77"/>
      <c r="Y666" s="77"/>
      <c r="Z666" s="77"/>
      <c r="AA666" s="77"/>
      <c r="AB666" s="77"/>
      <c r="AC666" s="77"/>
      <c r="AD666" s="77"/>
      <c r="AE666" s="77"/>
      <c r="AF666" s="77"/>
    </row>
    <row r="667">
      <c r="A667" s="85"/>
      <c r="B667" s="85"/>
      <c r="C667" s="86"/>
      <c r="D667" s="85"/>
      <c r="E667" s="85"/>
      <c r="F667" s="85"/>
      <c r="G667" s="77"/>
      <c r="H667" s="77"/>
      <c r="I667" s="77"/>
      <c r="J667" s="77"/>
      <c r="K667" s="77"/>
      <c r="L667" s="77"/>
      <c r="M667" s="77"/>
      <c r="N667" s="77"/>
      <c r="O667" s="77"/>
      <c r="P667" s="77"/>
      <c r="Q667" s="77"/>
      <c r="R667" s="77"/>
      <c r="S667" s="77"/>
      <c r="T667" s="77"/>
      <c r="U667" s="77"/>
      <c r="V667" s="77"/>
      <c r="W667" s="77"/>
      <c r="X667" s="77"/>
      <c r="Y667" s="77"/>
      <c r="Z667" s="77"/>
      <c r="AA667" s="77"/>
      <c r="AB667" s="77"/>
      <c r="AC667" s="77"/>
      <c r="AD667" s="77"/>
      <c r="AE667" s="77"/>
      <c r="AF667" s="77"/>
    </row>
    <row r="668">
      <c r="A668" s="85"/>
      <c r="B668" s="85"/>
      <c r="C668" s="86"/>
      <c r="D668" s="85"/>
      <c r="E668" s="85"/>
      <c r="F668" s="85"/>
      <c r="G668" s="77"/>
      <c r="H668" s="77"/>
      <c r="I668" s="77"/>
      <c r="J668" s="77"/>
      <c r="K668" s="77"/>
      <c r="L668" s="77"/>
      <c r="M668" s="77"/>
      <c r="N668" s="77"/>
      <c r="O668" s="77"/>
      <c r="P668" s="77"/>
      <c r="Q668" s="77"/>
      <c r="R668" s="77"/>
      <c r="S668" s="77"/>
      <c r="T668" s="77"/>
      <c r="U668" s="77"/>
      <c r="V668" s="77"/>
      <c r="W668" s="77"/>
      <c r="X668" s="77"/>
      <c r="Y668" s="77"/>
      <c r="Z668" s="77"/>
      <c r="AA668" s="77"/>
      <c r="AB668" s="77"/>
      <c r="AC668" s="77"/>
      <c r="AD668" s="77"/>
      <c r="AE668" s="77"/>
      <c r="AF668" s="77"/>
    </row>
    <row r="669">
      <c r="A669" s="85"/>
      <c r="B669" s="85"/>
      <c r="C669" s="86"/>
      <c r="D669" s="85"/>
      <c r="E669" s="85"/>
      <c r="F669" s="85"/>
      <c r="G669" s="77"/>
      <c r="H669" s="77"/>
      <c r="I669" s="77"/>
      <c r="J669" s="77"/>
      <c r="K669" s="77"/>
      <c r="L669" s="77"/>
      <c r="M669" s="77"/>
      <c r="N669" s="77"/>
      <c r="O669" s="77"/>
      <c r="P669" s="77"/>
      <c r="Q669" s="77"/>
      <c r="R669" s="77"/>
      <c r="S669" s="77"/>
      <c r="T669" s="77"/>
      <c r="U669" s="77"/>
      <c r="V669" s="77"/>
      <c r="W669" s="77"/>
      <c r="X669" s="77"/>
      <c r="Y669" s="77"/>
      <c r="Z669" s="77"/>
      <c r="AA669" s="77"/>
      <c r="AB669" s="77"/>
      <c r="AC669" s="77"/>
      <c r="AD669" s="77"/>
      <c r="AE669" s="77"/>
      <c r="AF669" s="77"/>
    </row>
    <row r="670">
      <c r="A670" s="85"/>
      <c r="B670" s="85"/>
      <c r="C670" s="86"/>
      <c r="D670" s="85"/>
      <c r="E670" s="85"/>
      <c r="F670" s="85"/>
      <c r="G670" s="77"/>
      <c r="H670" s="77"/>
      <c r="I670" s="77"/>
      <c r="J670" s="77"/>
      <c r="K670" s="77"/>
      <c r="L670" s="77"/>
      <c r="M670" s="77"/>
      <c r="N670" s="77"/>
      <c r="O670" s="77"/>
      <c r="P670" s="77"/>
      <c r="Q670" s="77"/>
      <c r="R670" s="77"/>
      <c r="S670" s="77"/>
      <c r="T670" s="77"/>
      <c r="U670" s="77"/>
      <c r="V670" s="77"/>
      <c r="W670" s="77"/>
      <c r="X670" s="77"/>
      <c r="Y670" s="77"/>
      <c r="Z670" s="77"/>
      <c r="AA670" s="77"/>
      <c r="AB670" s="77"/>
      <c r="AC670" s="77"/>
      <c r="AD670" s="77"/>
      <c r="AE670" s="77"/>
      <c r="AF670" s="77"/>
    </row>
    <row r="671">
      <c r="A671" s="85"/>
      <c r="B671" s="85"/>
      <c r="C671" s="86"/>
      <c r="D671" s="85"/>
      <c r="E671" s="85"/>
      <c r="F671" s="85"/>
      <c r="G671" s="77"/>
      <c r="H671" s="77"/>
      <c r="I671" s="77"/>
      <c r="J671" s="77"/>
      <c r="K671" s="77"/>
      <c r="L671" s="77"/>
      <c r="M671" s="77"/>
      <c r="N671" s="77"/>
      <c r="O671" s="77"/>
      <c r="P671" s="77"/>
      <c r="Q671" s="77"/>
      <c r="R671" s="77"/>
      <c r="S671" s="77"/>
      <c r="T671" s="77"/>
      <c r="U671" s="77"/>
      <c r="V671" s="77"/>
      <c r="W671" s="77"/>
      <c r="X671" s="77"/>
      <c r="Y671" s="77"/>
      <c r="Z671" s="77"/>
      <c r="AA671" s="77"/>
      <c r="AB671" s="77"/>
      <c r="AC671" s="77"/>
      <c r="AD671" s="77"/>
      <c r="AE671" s="77"/>
      <c r="AF671" s="77"/>
    </row>
    <row r="672">
      <c r="A672" s="85"/>
      <c r="B672" s="85"/>
      <c r="C672" s="86"/>
      <c r="D672" s="85"/>
      <c r="E672" s="85"/>
      <c r="F672" s="85"/>
      <c r="G672" s="77"/>
      <c r="H672" s="77"/>
      <c r="I672" s="77"/>
      <c r="J672" s="77"/>
      <c r="K672" s="77"/>
      <c r="L672" s="77"/>
      <c r="M672" s="77"/>
      <c r="N672" s="77"/>
      <c r="O672" s="77"/>
      <c r="P672" s="77"/>
      <c r="Q672" s="77"/>
      <c r="R672" s="77"/>
      <c r="S672" s="77"/>
      <c r="T672" s="77"/>
      <c r="U672" s="77"/>
      <c r="V672" s="77"/>
      <c r="W672" s="77"/>
      <c r="X672" s="77"/>
      <c r="Y672" s="77"/>
      <c r="Z672" s="77"/>
      <c r="AA672" s="77"/>
      <c r="AB672" s="77"/>
      <c r="AC672" s="77"/>
      <c r="AD672" s="77"/>
      <c r="AE672" s="77"/>
      <c r="AF672" s="77"/>
    </row>
    <row r="673">
      <c r="A673" s="85"/>
      <c r="B673" s="85"/>
      <c r="C673" s="86"/>
      <c r="D673" s="85"/>
      <c r="E673" s="85"/>
      <c r="F673" s="85"/>
      <c r="G673" s="77"/>
      <c r="H673" s="77"/>
      <c r="I673" s="77"/>
      <c r="J673" s="77"/>
      <c r="K673" s="77"/>
      <c r="L673" s="77"/>
      <c r="M673" s="77"/>
      <c r="N673" s="77"/>
      <c r="O673" s="77"/>
      <c r="P673" s="77"/>
      <c r="Q673" s="77"/>
      <c r="R673" s="77"/>
      <c r="S673" s="77"/>
      <c r="T673" s="77"/>
      <c r="U673" s="77"/>
      <c r="V673" s="77"/>
      <c r="W673" s="77"/>
      <c r="X673" s="77"/>
      <c r="Y673" s="77"/>
      <c r="Z673" s="77"/>
      <c r="AA673" s="77"/>
      <c r="AB673" s="77"/>
      <c r="AC673" s="77"/>
      <c r="AD673" s="77"/>
      <c r="AE673" s="77"/>
      <c r="AF673" s="77"/>
    </row>
    <row r="674">
      <c r="A674" s="85"/>
      <c r="B674" s="85"/>
      <c r="C674" s="86"/>
      <c r="D674" s="85"/>
      <c r="E674" s="85"/>
      <c r="F674" s="85"/>
      <c r="G674" s="77"/>
      <c r="H674" s="77"/>
      <c r="I674" s="77"/>
      <c r="J674" s="77"/>
      <c r="K674" s="77"/>
      <c r="L674" s="77"/>
      <c r="M674" s="77"/>
      <c r="N674" s="77"/>
      <c r="O674" s="77"/>
      <c r="P674" s="77"/>
      <c r="Q674" s="77"/>
      <c r="R674" s="77"/>
      <c r="S674" s="77"/>
      <c r="T674" s="77"/>
      <c r="U674" s="77"/>
      <c r="V674" s="77"/>
      <c r="W674" s="77"/>
      <c r="X674" s="77"/>
      <c r="Y674" s="77"/>
      <c r="Z674" s="77"/>
      <c r="AA674" s="77"/>
      <c r="AB674" s="77"/>
      <c r="AC674" s="77"/>
      <c r="AD674" s="77"/>
      <c r="AE674" s="77"/>
      <c r="AF674" s="77"/>
    </row>
    <row r="675">
      <c r="A675" s="85"/>
      <c r="B675" s="85"/>
      <c r="C675" s="86"/>
      <c r="D675" s="85"/>
      <c r="E675" s="85"/>
      <c r="F675" s="85"/>
      <c r="G675" s="77"/>
      <c r="H675" s="77"/>
      <c r="I675" s="77"/>
      <c r="J675" s="77"/>
      <c r="K675" s="77"/>
      <c r="L675" s="77"/>
      <c r="M675" s="77"/>
      <c r="N675" s="77"/>
      <c r="O675" s="77"/>
      <c r="P675" s="77"/>
      <c r="Q675" s="77"/>
      <c r="R675" s="77"/>
      <c r="S675" s="77"/>
      <c r="T675" s="77"/>
      <c r="U675" s="77"/>
      <c r="V675" s="77"/>
      <c r="W675" s="77"/>
      <c r="X675" s="77"/>
      <c r="Y675" s="77"/>
      <c r="Z675" s="77"/>
      <c r="AA675" s="77"/>
      <c r="AB675" s="77"/>
      <c r="AC675" s="77"/>
      <c r="AD675" s="77"/>
      <c r="AE675" s="77"/>
      <c r="AF675" s="77"/>
    </row>
    <row r="676">
      <c r="A676" s="85"/>
      <c r="B676" s="85"/>
      <c r="C676" s="86"/>
      <c r="D676" s="85"/>
      <c r="E676" s="85"/>
      <c r="F676" s="85"/>
      <c r="G676" s="77"/>
      <c r="H676" s="77"/>
      <c r="I676" s="77"/>
      <c r="J676" s="77"/>
      <c r="K676" s="77"/>
      <c r="L676" s="77"/>
      <c r="M676" s="77"/>
      <c r="N676" s="77"/>
      <c r="O676" s="77"/>
      <c r="P676" s="77"/>
      <c r="Q676" s="77"/>
      <c r="R676" s="77"/>
      <c r="S676" s="77"/>
      <c r="T676" s="77"/>
      <c r="U676" s="77"/>
      <c r="V676" s="77"/>
      <c r="W676" s="77"/>
      <c r="X676" s="77"/>
      <c r="Y676" s="77"/>
      <c r="Z676" s="77"/>
      <c r="AA676" s="77"/>
      <c r="AB676" s="77"/>
      <c r="AC676" s="77"/>
      <c r="AD676" s="77"/>
      <c r="AE676" s="77"/>
      <c r="AF676" s="77"/>
    </row>
    <row r="677">
      <c r="A677" s="85"/>
      <c r="B677" s="85"/>
      <c r="C677" s="86"/>
      <c r="D677" s="85"/>
      <c r="E677" s="85"/>
      <c r="F677" s="85"/>
      <c r="G677" s="77"/>
      <c r="H677" s="77"/>
      <c r="I677" s="77"/>
      <c r="J677" s="77"/>
      <c r="K677" s="77"/>
      <c r="L677" s="77"/>
      <c r="M677" s="77"/>
      <c r="N677" s="77"/>
      <c r="O677" s="77"/>
      <c r="P677" s="77"/>
      <c r="Q677" s="77"/>
      <c r="R677" s="77"/>
      <c r="S677" s="77"/>
      <c r="T677" s="77"/>
      <c r="U677" s="77"/>
      <c r="V677" s="77"/>
      <c r="W677" s="77"/>
      <c r="X677" s="77"/>
      <c r="Y677" s="77"/>
      <c r="Z677" s="77"/>
      <c r="AA677" s="77"/>
      <c r="AB677" s="77"/>
      <c r="AC677" s="77"/>
      <c r="AD677" s="77"/>
      <c r="AE677" s="77"/>
      <c r="AF677" s="77"/>
    </row>
    <row r="678">
      <c r="A678" s="85"/>
      <c r="B678" s="85"/>
      <c r="C678" s="86"/>
      <c r="D678" s="85"/>
      <c r="E678" s="85"/>
      <c r="F678" s="85"/>
      <c r="G678" s="77"/>
      <c r="H678" s="77"/>
      <c r="I678" s="77"/>
      <c r="J678" s="77"/>
      <c r="K678" s="77"/>
      <c r="L678" s="77"/>
      <c r="M678" s="77"/>
      <c r="N678" s="77"/>
      <c r="O678" s="77"/>
      <c r="P678" s="77"/>
      <c r="Q678" s="77"/>
      <c r="R678" s="77"/>
      <c r="S678" s="77"/>
      <c r="T678" s="77"/>
      <c r="U678" s="77"/>
      <c r="V678" s="77"/>
      <c r="W678" s="77"/>
      <c r="X678" s="77"/>
      <c r="Y678" s="77"/>
      <c r="Z678" s="77"/>
      <c r="AA678" s="77"/>
      <c r="AB678" s="77"/>
      <c r="AC678" s="77"/>
      <c r="AD678" s="77"/>
      <c r="AE678" s="77"/>
      <c r="AF678" s="77"/>
    </row>
    <row r="679">
      <c r="A679" s="85"/>
      <c r="B679" s="85"/>
      <c r="C679" s="86"/>
      <c r="D679" s="85"/>
      <c r="E679" s="85"/>
      <c r="F679" s="85"/>
      <c r="G679" s="77"/>
      <c r="H679" s="77"/>
      <c r="I679" s="77"/>
      <c r="J679" s="77"/>
      <c r="K679" s="77"/>
      <c r="L679" s="77"/>
      <c r="M679" s="77"/>
      <c r="N679" s="77"/>
      <c r="O679" s="77"/>
      <c r="P679" s="77"/>
      <c r="Q679" s="77"/>
      <c r="R679" s="77"/>
      <c r="S679" s="77"/>
      <c r="T679" s="77"/>
      <c r="U679" s="77"/>
      <c r="V679" s="77"/>
      <c r="W679" s="77"/>
      <c r="X679" s="77"/>
      <c r="Y679" s="77"/>
      <c r="Z679" s="77"/>
      <c r="AA679" s="77"/>
      <c r="AB679" s="77"/>
      <c r="AC679" s="77"/>
      <c r="AD679" s="77"/>
      <c r="AE679" s="77"/>
      <c r="AF679" s="77"/>
    </row>
    <row r="680">
      <c r="A680" s="85"/>
      <c r="B680" s="85"/>
      <c r="C680" s="86"/>
      <c r="D680" s="85"/>
      <c r="E680" s="85"/>
      <c r="F680" s="85"/>
      <c r="G680" s="77"/>
      <c r="H680" s="77"/>
      <c r="I680" s="77"/>
      <c r="J680" s="77"/>
      <c r="K680" s="77"/>
      <c r="L680" s="77"/>
      <c r="M680" s="77"/>
      <c r="N680" s="77"/>
      <c r="O680" s="77"/>
      <c r="P680" s="77"/>
      <c r="Q680" s="77"/>
      <c r="R680" s="77"/>
      <c r="S680" s="77"/>
      <c r="T680" s="77"/>
      <c r="U680" s="77"/>
      <c r="V680" s="77"/>
      <c r="W680" s="77"/>
      <c r="X680" s="77"/>
      <c r="Y680" s="77"/>
      <c r="Z680" s="77"/>
      <c r="AA680" s="77"/>
      <c r="AB680" s="77"/>
      <c r="AC680" s="77"/>
      <c r="AD680" s="77"/>
      <c r="AE680" s="77"/>
      <c r="AF680" s="77"/>
    </row>
    <row r="681">
      <c r="A681" s="85"/>
      <c r="B681" s="85"/>
      <c r="C681" s="86"/>
      <c r="D681" s="85"/>
      <c r="E681" s="85"/>
      <c r="F681" s="85"/>
      <c r="G681" s="77"/>
      <c r="H681" s="77"/>
      <c r="I681" s="77"/>
      <c r="J681" s="77"/>
      <c r="K681" s="77"/>
      <c r="L681" s="77"/>
      <c r="M681" s="77"/>
      <c r="N681" s="77"/>
      <c r="O681" s="77"/>
      <c r="P681" s="77"/>
      <c r="Q681" s="77"/>
      <c r="R681" s="77"/>
      <c r="S681" s="77"/>
      <c r="T681" s="77"/>
      <c r="U681" s="77"/>
      <c r="V681" s="77"/>
      <c r="W681" s="77"/>
      <c r="X681" s="77"/>
      <c r="Y681" s="77"/>
      <c r="Z681" s="77"/>
      <c r="AA681" s="77"/>
      <c r="AB681" s="77"/>
      <c r="AC681" s="77"/>
      <c r="AD681" s="77"/>
      <c r="AE681" s="77"/>
      <c r="AF681" s="77"/>
    </row>
    <row r="682">
      <c r="A682" s="85"/>
      <c r="B682" s="85"/>
      <c r="C682" s="86"/>
      <c r="D682" s="85"/>
      <c r="E682" s="85"/>
      <c r="F682" s="85"/>
      <c r="G682" s="77"/>
      <c r="H682" s="77"/>
      <c r="I682" s="77"/>
      <c r="J682" s="77"/>
      <c r="K682" s="77"/>
      <c r="L682" s="77"/>
      <c r="M682" s="77"/>
      <c r="N682" s="77"/>
      <c r="O682" s="77"/>
      <c r="P682" s="77"/>
      <c r="Q682" s="77"/>
      <c r="R682" s="77"/>
      <c r="S682" s="77"/>
      <c r="T682" s="77"/>
      <c r="U682" s="77"/>
      <c r="V682" s="77"/>
      <c r="W682" s="77"/>
      <c r="X682" s="77"/>
      <c r="Y682" s="77"/>
      <c r="Z682" s="77"/>
      <c r="AA682" s="77"/>
      <c r="AB682" s="77"/>
      <c r="AC682" s="77"/>
      <c r="AD682" s="77"/>
      <c r="AE682" s="77"/>
      <c r="AF682" s="77"/>
    </row>
    <row r="683">
      <c r="A683" s="85"/>
      <c r="B683" s="85"/>
      <c r="C683" s="86"/>
      <c r="D683" s="85"/>
      <c r="E683" s="85"/>
      <c r="F683" s="85"/>
      <c r="G683" s="77"/>
      <c r="H683" s="77"/>
      <c r="I683" s="77"/>
      <c r="J683" s="77"/>
      <c r="K683" s="77"/>
      <c r="L683" s="77"/>
      <c r="M683" s="77"/>
      <c r="N683" s="77"/>
      <c r="O683" s="77"/>
      <c r="P683" s="77"/>
      <c r="Q683" s="77"/>
      <c r="R683" s="77"/>
      <c r="S683" s="77"/>
      <c r="T683" s="77"/>
      <c r="U683" s="77"/>
      <c r="V683" s="77"/>
      <c r="W683" s="77"/>
      <c r="X683" s="77"/>
      <c r="Y683" s="77"/>
      <c r="Z683" s="77"/>
      <c r="AA683" s="77"/>
      <c r="AB683" s="77"/>
      <c r="AC683" s="77"/>
      <c r="AD683" s="77"/>
      <c r="AE683" s="77"/>
      <c r="AF683" s="77"/>
    </row>
    <row r="684">
      <c r="A684" s="85"/>
      <c r="B684" s="85"/>
      <c r="C684" s="86"/>
      <c r="D684" s="85"/>
      <c r="E684" s="85"/>
      <c r="F684" s="85"/>
      <c r="G684" s="77"/>
      <c r="H684" s="77"/>
      <c r="I684" s="77"/>
      <c r="J684" s="77"/>
      <c r="K684" s="77"/>
      <c r="L684" s="77"/>
      <c r="M684" s="77"/>
      <c r="N684" s="77"/>
      <c r="O684" s="77"/>
      <c r="P684" s="77"/>
      <c r="Q684" s="77"/>
      <c r="R684" s="77"/>
      <c r="S684" s="77"/>
      <c r="T684" s="77"/>
      <c r="U684" s="77"/>
      <c r="V684" s="77"/>
      <c r="W684" s="77"/>
      <c r="X684" s="77"/>
      <c r="Y684" s="77"/>
      <c r="Z684" s="77"/>
      <c r="AA684" s="77"/>
      <c r="AB684" s="77"/>
      <c r="AC684" s="77"/>
      <c r="AD684" s="77"/>
      <c r="AE684" s="77"/>
      <c r="AF684" s="77"/>
    </row>
    <row r="685">
      <c r="A685" s="85"/>
      <c r="B685" s="85"/>
      <c r="C685" s="86"/>
      <c r="D685" s="85"/>
      <c r="E685" s="85"/>
      <c r="F685" s="85"/>
      <c r="G685" s="77"/>
      <c r="H685" s="77"/>
      <c r="I685" s="77"/>
      <c r="J685" s="77"/>
      <c r="K685" s="77"/>
      <c r="L685" s="77"/>
      <c r="M685" s="77"/>
      <c r="N685" s="77"/>
      <c r="O685" s="77"/>
      <c r="P685" s="77"/>
      <c r="Q685" s="77"/>
      <c r="R685" s="77"/>
      <c r="S685" s="77"/>
      <c r="T685" s="77"/>
      <c r="U685" s="77"/>
      <c r="V685" s="77"/>
      <c r="W685" s="77"/>
      <c r="X685" s="77"/>
      <c r="Y685" s="77"/>
      <c r="Z685" s="77"/>
      <c r="AA685" s="77"/>
      <c r="AB685" s="77"/>
      <c r="AC685" s="77"/>
      <c r="AD685" s="77"/>
      <c r="AE685" s="77"/>
      <c r="AF685" s="77"/>
    </row>
    <row r="686">
      <c r="A686" s="85"/>
      <c r="B686" s="85"/>
      <c r="C686" s="86"/>
      <c r="D686" s="85"/>
      <c r="E686" s="85"/>
      <c r="F686" s="85"/>
      <c r="G686" s="77"/>
      <c r="H686" s="77"/>
      <c r="I686" s="77"/>
      <c r="J686" s="77"/>
      <c r="K686" s="77"/>
      <c r="L686" s="77"/>
      <c r="M686" s="77"/>
      <c r="N686" s="77"/>
      <c r="O686" s="77"/>
      <c r="P686" s="77"/>
      <c r="Q686" s="77"/>
      <c r="R686" s="77"/>
      <c r="S686" s="77"/>
      <c r="T686" s="77"/>
      <c r="U686" s="77"/>
      <c r="V686" s="77"/>
      <c r="W686" s="77"/>
      <c r="X686" s="77"/>
      <c r="Y686" s="77"/>
      <c r="Z686" s="77"/>
      <c r="AA686" s="77"/>
      <c r="AB686" s="77"/>
      <c r="AC686" s="77"/>
      <c r="AD686" s="77"/>
      <c r="AE686" s="77"/>
      <c r="AF686" s="77"/>
    </row>
    <row r="687">
      <c r="A687" s="85"/>
      <c r="B687" s="85"/>
      <c r="C687" s="86"/>
      <c r="D687" s="85"/>
      <c r="E687" s="85"/>
      <c r="F687" s="85"/>
      <c r="G687" s="77"/>
      <c r="H687" s="77"/>
      <c r="I687" s="77"/>
      <c r="J687" s="77"/>
      <c r="K687" s="77"/>
      <c r="L687" s="77"/>
      <c r="M687" s="77"/>
      <c r="N687" s="77"/>
      <c r="O687" s="77"/>
      <c r="P687" s="77"/>
      <c r="Q687" s="77"/>
      <c r="R687" s="77"/>
      <c r="S687" s="77"/>
      <c r="T687" s="77"/>
      <c r="U687" s="77"/>
      <c r="V687" s="77"/>
      <c r="W687" s="77"/>
      <c r="X687" s="77"/>
      <c r="Y687" s="77"/>
      <c r="Z687" s="77"/>
      <c r="AA687" s="77"/>
      <c r="AB687" s="77"/>
      <c r="AC687" s="77"/>
      <c r="AD687" s="77"/>
      <c r="AE687" s="77"/>
      <c r="AF687" s="77"/>
    </row>
    <row r="688">
      <c r="A688" s="85"/>
      <c r="B688" s="85"/>
      <c r="C688" s="86"/>
      <c r="D688" s="85"/>
      <c r="E688" s="85"/>
      <c r="F688" s="85"/>
      <c r="G688" s="77"/>
      <c r="H688" s="77"/>
      <c r="I688" s="77"/>
      <c r="J688" s="77"/>
      <c r="K688" s="77"/>
      <c r="L688" s="77"/>
      <c r="M688" s="77"/>
      <c r="N688" s="77"/>
      <c r="O688" s="77"/>
      <c r="P688" s="77"/>
      <c r="Q688" s="77"/>
      <c r="R688" s="77"/>
      <c r="S688" s="77"/>
      <c r="T688" s="77"/>
      <c r="U688" s="77"/>
      <c r="V688" s="77"/>
      <c r="W688" s="77"/>
      <c r="X688" s="77"/>
      <c r="Y688" s="77"/>
      <c r="Z688" s="77"/>
      <c r="AA688" s="77"/>
      <c r="AB688" s="77"/>
      <c r="AC688" s="77"/>
      <c r="AD688" s="77"/>
      <c r="AE688" s="77"/>
      <c r="AF688" s="77"/>
    </row>
    <row r="689">
      <c r="A689" s="85"/>
      <c r="B689" s="85"/>
      <c r="C689" s="86"/>
      <c r="D689" s="85"/>
      <c r="E689" s="85"/>
      <c r="F689" s="85"/>
      <c r="G689" s="77"/>
      <c r="H689" s="77"/>
      <c r="I689" s="77"/>
      <c r="J689" s="77"/>
      <c r="K689" s="77"/>
      <c r="L689" s="77"/>
      <c r="M689" s="77"/>
      <c r="N689" s="77"/>
      <c r="O689" s="77"/>
      <c r="P689" s="77"/>
      <c r="Q689" s="77"/>
      <c r="R689" s="77"/>
      <c r="S689" s="77"/>
      <c r="T689" s="77"/>
      <c r="U689" s="77"/>
      <c r="V689" s="77"/>
      <c r="W689" s="77"/>
      <c r="X689" s="77"/>
      <c r="Y689" s="77"/>
      <c r="Z689" s="77"/>
      <c r="AA689" s="77"/>
      <c r="AB689" s="77"/>
      <c r="AC689" s="77"/>
      <c r="AD689" s="77"/>
      <c r="AE689" s="77"/>
      <c r="AF689" s="77"/>
    </row>
    <row r="690">
      <c r="A690" s="85"/>
      <c r="B690" s="85"/>
      <c r="C690" s="86"/>
      <c r="D690" s="85"/>
      <c r="E690" s="85"/>
      <c r="F690" s="85"/>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row>
    <row r="691">
      <c r="A691" s="85"/>
      <c r="B691" s="85"/>
      <c r="C691" s="86"/>
      <c r="D691" s="85"/>
      <c r="E691" s="85"/>
      <c r="F691" s="85"/>
      <c r="G691" s="77"/>
      <c r="H691" s="77"/>
      <c r="I691" s="77"/>
      <c r="J691" s="77"/>
      <c r="K691" s="77"/>
      <c r="L691" s="77"/>
      <c r="M691" s="77"/>
      <c r="N691" s="77"/>
      <c r="O691" s="77"/>
      <c r="P691" s="77"/>
      <c r="Q691" s="77"/>
      <c r="R691" s="77"/>
      <c r="S691" s="77"/>
      <c r="T691" s="77"/>
      <c r="U691" s="77"/>
      <c r="V691" s="77"/>
      <c r="W691" s="77"/>
      <c r="X691" s="77"/>
      <c r="Y691" s="77"/>
      <c r="Z691" s="77"/>
      <c r="AA691" s="77"/>
      <c r="AB691" s="77"/>
      <c r="AC691" s="77"/>
      <c r="AD691" s="77"/>
      <c r="AE691" s="77"/>
      <c r="AF691" s="77"/>
    </row>
    <row r="692">
      <c r="A692" s="85"/>
      <c r="B692" s="85"/>
      <c r="C692" s="86"/>
      <c r="D692" s="85"/>
      <c r="E692" s="85"/>
      <c r="F692" s="85"/>
      <c r="G692" s="77"/>
      <c r="H692" s="77"/>
      <c r="I692" s="77"/>
      <c r="J692" s="77"/>
      <c r="K692" s="77"/>
      <c r="L692" s="77"/>
      <c r="M692" s="77"/>
      <c r="N692" s="77"/>
      <c r="O692" s="77"/>
      <c r="P692" s="77"/>
      <c r="Q692" s="77"/>
      <c r="R692" s="77"/>
      <c r="S692" s="77"/>
      <c r="T692" s="77"/>
      <c r="U692" s="77"/>
      <c r="V692" s="77"/>
      <c r="W692" s="77"/>
      <c r="X692" s="77"/>
      <c r="Y692" s="77"/>
      <c r="Z692" s="77"/>
      <c r="AA692" s="77"/>
      <c r="AB692" s="77"/>
      <c r="AC692" s="77"/>
      <c r="AD692" s="77"/>
      <c r="AE692" s="77"/>
      <c r="AF692" s="77"/>
    </row>
    <row r="693">
      <c r="A693" s="85"/>
      <c r="B693" s="85"/>
      <c r="C693" s="86"/>
      <c r="D693" s="85"/>
      <c r="E693" s="85"/>
      <c r="F693" s="85"/>
      <c r="G693" s="77"/>
      <c r="H693" s="77"/>
      <c r="I693" s="77"/>
      <c r="J693" s="77"/>
      <c r="K693" s="77"/>
      <c r="L693" s="77"/>
      <c r="M693" s="77"/>
      <c r="N693" s="77"/>
      <c r="O693" s="77"/>
      <c r="P693" s="77"/>
      <c r="Q693" s="77"/>
      <c r="R693" s="77"/>
      <c r="S693" s="77"/>
      <c r="T693" s="77"/>
      <c r="U693" s="77"/>
      <c r="V693" s="77"/>
      <c r="W693" s="77"/>
      <c r="X693" s="77"/>
      <c r="Y693" s="77"/>
      <c r="Z693" s="77"/>
      <c r="AA693" s="77"/>
      <c r="AB693" s="77"/>
      <c r="AC693" s="77"/>
      <c r="AD693" s="77"/>
      <c r="AE693" s="77"/>
      <c r="AF693" s="77"/>
    </row>
    <row r="694">
      <c r="A694" s="85"/>
      <c r="B694" s="85"/>
      <c r="C694" s="86"/>
      <c r="D694" s="85"/>
      <c r="E694" s="85"/>
      <c r="F694" s="85"/>
      <c r="G694" s="77"/>
      <c r="H694" s="77"/>
      <c r="I694" s="77"/>
      <c r="J694" s="77"/>
      <c r="K694" s="77"/>
      <c r="L694" s="77"/>
      <c r="M694" s="77"/>
      <c r="N694" s="77"/>
      <c r="O694" s="77"/>
      <c r="P694" s="77"/>
      <c r="Q694" s="77"/>
      <c r="R694" s="77"/>
      <c r="S694" s="77"/>
      <c r="T694" s="77"/>
      <c r="U694" s="77"/>
      <c r="V694" s="77"/>
      <c r="W694" s="77"/>
      <c r="X694" s="77"/>
      <c r="Y694" s="77"/>
      <c r="Z694" s="77"/>
      <c r="AA694" s="77"/>
      <c r="AB694" s="77"/>
      <c r="AC694" s="77"/>
      <c r="AD694" s="77"/>
      <c r="AE694" s="77"/>
      <c r="AF694" s="77"/>
    </row>
    <row r="695">
      <c r="A695" s="85"/>
      <c r="B695" s="85"/>
      <c r="C695" s="86"/>
      <c r="D695" s="85"/>
      <c r="E695" s="85"/>
      <c r="F695" s="85"/>
      <c r="G695" s="77"/>
      <c r="H695" s="77"/>
      <c r="I695" s="77"/>
      <c r="J695" s="77"/>
      <c r="K695" s="77"/>
      <c r="L695" s="77"/>
      <c r="M695" s="77"/>
      <c r="N695" s="77"/>
      <c r="O695" s="77"/>
      <c r="P695" s="77"/>
      <c r="Q695" s="77"/>
      <c r="R695" s="77"/>
      <c r="S695" s="77"/>
      <c r="T695" s="77"/>
      <c r="U695" s="77"/>
      <c r="V695" s="77"/>
      <c r="W695" s="77"/>
      <c r="X695" s="77"/>
      <c r="Y695" s="77"/>
      <c r="Z695" s="77"/>
      <c r="AA695" s="77"/>
      <c r="AB695" s="77"/>
      <c r="AC695" s="77"/>
      <c r="AD695" s="77"/>
      <c r="AE695" s="77"/>
      <c r="AF695" s="77"/>
    </row>
    <row r="696">
      <c r="A696" s="85"/>
      <c r="B696" s="85"/>
      <c r="C696" s="86"/>
      <c r="D696" s="85"/>
      <c r="E696" s="85"/>
      <c r="F696" s="85"/>
      <c r="G696" s="77"/>
      <c r="H696" s="77"/>
      <c r="I696" s="77"/>
      <c r="J696" s="77"/>
      <c r="K696" s="77"/>
      <c r="L696" s="77"/>
      <c r="M696" s="77"/>
      <c r="N696" s="77"/>
      <c r="O696" s="77"/>
      <c r="P696" s="77"/>
      <c r="Q696" s="77"/>
      <c r="R696" s="77"/>
      <c r="S696" s="77"/>
      <c r="T696" s="77"/>
      <c r="U696" s="77"/>
      <c r="V696" s="77"/>
      <c r="W696" s="77"/>
      <c r="X696" s="77"/>
      <c r="Y696" s="77"/>
      <c r="Z696" s="77"/>
      <c r="AA696" s="77"/>
      <c r="AB696" s="77"/>
      <c r="AC696" s="77"/>
      <c r="AD696" s="77"/>
      <c r="AE696" s="77"/>
      <c r="AF696" s="77"/>
    </row>
    <row r="697">
      <c r="A697" s="85"/>
      <c r="B697" s="85"/>
      <c r="C697" s="86"/>
      <c r="D697" s="85"/>
      <c r="E697" s="85"/>
      <c r="F697" s="85"/>
      <c r="G697" s="77"/>
      <c r="H697" s="77"/>
      <c r="I697" s="77"/>
      <c r="J697" s="77"/>
      <c r="K697" s="77"/>
      <c r="L697" s="77"/>
      <c r="M697" s="77"/>
      <c r="N697" s="77"/>
      <c r="O697" s="77"/>
      <c r="P697" s="77"/>
      <c r="Q697" s="77"/>
      <c r="R697" s="77"/>
      <c r="S697" s="77"/>
      <c r="T697" s="77"/>
      <c r="U697" s="77"/>
      <c r="V697" s="77"/>
      <c r="W697" s="77"/>
      <c r="X697" s="77"/>
      <c r="Y697" s="77"/>
      <c r="Z697" s="77"/>
      <c r="AA697" s="77"/>
      <c r="AB697" s="77"/>
      <c r="AC697" s="77"/>
      <c r="AD697" s="77"/>
      <c r="AE697" s="77"/>
      <c r="AF697" s="77"/>
    </row>
    <row r="698">
      <c r="A698" s="85"/>
      <c r="B698" s="85"/>
      <c r="C698" s="86"/>
      <c r="D698" s="85"/>
      <c r="E698" s="85"/>
      <c r="F698" s="85"/>
      <c r="G698" s="77"/>
      <c r="H698" s="77"/>
      <c r="I698" s="77"/>
      <c r="J698" s="77"/>
      <c r="K698" s="77"/>
      <c r="L698" s="77"/>
      <c r="M698" s="77"/>
      <c r="N698" s="77"/>
      <c r="O698" s="77"/>
      <c r="P698" s="77"/>
      <c r="Q698" s="77"/>
      <c r="R698" s="77"/>
      <c r="S698" s="77"/>
      <c r="T698" s="77"/>
      <c r="U698" s="77"/>
      <c r="V698" s="77"/>
      <c r="W698" s="77"/>
      <c r="X698" s="77"/>
      <c r="Y698" s="77"/>
      <c r="Z698" s="77"/>
      <c r="AA698" s="77"/>
      <c r="AB698" s="77"/>
      <c r="AC698" s="77"/>
      <c r="AD698" s="77"/>
      <c r="AE698" s="77"/>
      <c r="AF698" s="77"/>
    </row>
    <row r="699">
      <c r="A699" s="85"/>
      <c r="B699" s="85"/>
      <c r="C699" s="86"/>
      <c r="D699" s="85"/>
      <c r="E699" s="85"/>
      <c r="F699" s="85"/>
      <c r="G699" s="77"/>
      <c r="H699" s="77"/>
      <c r="I699" s="77"/>
      <c r="J699" s="77"/>
      <c r="K699" s="77"/>
      <c r="L699" s="77"/>
      <c r="M699" s="77"/>
      <c r="N699" s="77"/>
      <c r="O699" s="77"/>
      <c r="P699" s="77"/>
      <c r="Q699" s="77"/>
      <c r="R699" s="77"/>
      <c r="S699" s="77"/>
      <c r="T699" s="77"/>
      <c r="U699" s="77"/>
      <c r="V699" s="77"/>
      <c r="W699" s="77"/>
      <c r="X699" s="77"/>
      <c r="Y699" s="77"/>
      <c r="Z699" s="77"/>
      <c r="AA699" s="77"/>
      <c r="AB699" s="77"/>
      <c r="AC699" s="77"/>
      <c r="AD699" s="77"/>
      <c r="AE699" s="77"/>
      <c r="AF699" s="77"/>
    </row>
    <row r="700">
      <c r="A700" s="85"/>
      <c r="B700" s="85"/>
      <c r="C700" s="86"/>
      <c r="D700" s="85"/>
      <c r="E700" s="85"/>
      <c r="F700" s="85"/>
      <c r="G700" s="77"/>
      <c r="H700" s="77"/>
      <c r="I700" s="77"/>
      <c r="J700" s="77"/>
      <c r="K700" s="77"/>
      <c r="L700" s="77"/>
      <c r="M700" s="77"/>
      <c r="N700" s="77"/>
      <c r="O700" s="77"/>
      <c r="P700" s="77"/>
      <c r="Q700" s="77"/>
      <c r="R700" s="77"/>
      <c r="S700" s="77"/>
      <c r="T700" s="77"/>
      <c r="U700" s="77"/>
      <c r="V700" s="77"/>
      <c r="W700" s="77"/>
      <c r="X700" s="77"/>
      <c r="Y700" s="77"/>
      <c r="Z700" s="77"/>
      <c r="AA700" s="77"/>
      <c r="AB700" s="77"/>
      <c r="AC700" s="77"/>
      <c r="AD700" s="77"/>
      <c r="AE700" s="77"/>
      <c r="AF700" s="77"/>
    </row>
    <row r="701">
      <c r="A701" s="85"/>
      <c r="B701" s="85"/>
      <c r="C701" s="86"/>
      <c r="D701" s="85"/>
      <c r="E701" s="85"/>
      <c r="F701" s="85"/>
      <c r="G701" s="77"/>
      <c r="H701" s="77"/>
      <c r="I701" s="77"/>
      <c r="J701" s="77"/>
      <c r="K701" s="77"/>
      <c r="L701" s="77"/>
      <c r="M701" s="77"/>
      <c r="N701" s="77"/>
      <c r="O701" s="77"/>
      <c r="P701" s="77"/>
      <c r="Q701" s="77"/>
      <c r="R701" s="77"/>
      <c r="S701" s="77"/>
      <c r="T701" s="77"/>
      <c r="U701" s="77"/>
      <c r="V701" s="77"/>
      <c r="W701" s="77"/>
      <c r="X701" s="77"/>
      <c r="Y701" s="77"/>
      <c r="Z701" s="77"/>
      <c r="AA701" s="77"/>
      <c r="AB701" s="77"/>
      <c r="AC701" s="77"/>
      <c r="AD701" s="77"/>
      <c r="AE701" s="77"/>
      <c r="AF701" s="77"/>
    </row>
    <row r="702">
      <c r="A702" s="85"/>
      <c r="B702" s="85"/>
      <c r="C702" s="86"/>
      <c r="D702" s="85"/>
      <c r="E702" s="85"/>
      <c r="F702" s="85"/>
      <c r="G702" s="77"/>
      <c r="H702" s="77"/>
      <c r="I702" s="77"/>
      <c r="J702" s="77"/>
      <c r="K702" s="77"/>
      <c r="L702" s="77"/>
      <c r="M702" s="77"/>
      <c r="N702" s="77"/>
      <c r="O702" s="77"/>
      <c r="P702" s="77"/>
      <c r="Q702" s="77"/>
      <c r="R702" s="77"/>
      <c r="S702" s="77"/>
      <c r="T702" s="77"/>
      <c r="U702" s="77"/>
      <c r="V702" s="77"/>
      <c r="W702" s="77"/>
      <c r="X702" s="77"/>
      <c r="Y702" s="77"/>
      <c r="Z702" s="77"/>
      <c r="AA702" s="77"/>
      <c r="AB702" s="77"/>
      <c r="AC702" s="77"/>
      <c r="AD702" s="77"/>
      <c r="AE702" s="77"/>
      <c r="AF702" s="77"/>
    </row>
    <row r="703">
      <c r="A703" s="85"/>
      <c r="B703" s="85"/>
      <c r="C703" s="86"/>
      <c r="D703" s="85"/>
      <c r="E703" s="85"/>
      <c r="F703" s="85"/>
      <c r="G703" s="77"/>
      <c r="H703" s="77"/>
      <c r="I703" s="77"/>
      <c r="J703" s="77"/>
      <c r="K703" s="77"/>
      <c r="L703" s="77"/>
      <c r="M703" s="77"/>
      <c r="N703" s="77"/>
      <c r="O703" s="77"/>
      <c r="P703" s="77"/>
      <c r="Q703" s="77"/>
      <c r="R703" s="77"/>
      <c r="S703" s="77"/>
      <c r="T703" s="77"/>
      <c r="U703" s="77"/>
      <c r="V703" s="77"/>
      <c r="W703" s="77"/>
      <c r="X703" s="77"/>
      <c r="Y703" s="77"/>
      <c r="Z703" s="77"/>
      <c r="AA703" s="77"/>
      <c r="AB703" s="77"/>
      <c r="AC703" s="77"/>
      <c r="AD703" s="77"/>
      <c r="AE703" s="77"/>
      <c r="AF703" s="77"/>
    </row>
    <row r="704">
      <c r="A704" s="85"/>
      <c r="B704" s="85"/>
      <c r="C704" s="86"/>
      <c r="D704" s="85"/>
      <c r="E704" s="85"/>
      <c r="F704" s="85"/>
      <c r="G704" s="77"/>
      <c r="H704" s="77"/>
      <c r="I704" s="77"/>
      <c r="J704" s="77"/>
      <c r="K704" s="77"/>
      <c r="L704" s="77"/>
      <c r="M704" s="77"/>
      <c r="N704" s="77"/>
      <c r="O704" s="77"/>
      <c r="P704" s="77"/>
      <c r="Q704" s="77"/>
      <c r="R704" s="77"/>
      <c r="S704" s="77"/>
      <c r="T704" s="77"/>
      <c r="U704" s="77"/>
      <c r="V704" s="77"/>
      <c r="W704" s="77"/>
      <c r="X704" s="77"/>
      <c r="Y704" s="77"/>
      <c r="Z704" s="77"/>
      <c r="AA704" s="77"/>
      <c r="AB704" s="77"/>
      <c r="AC704" s="77"/>
      <c r="AD704" s="77"/>
      <c r="AE704" s="77"/>
      <c r="AF704" s="77"/>
    </row>
    <row r="705">
      <c r="A705" s="85"/>
      <c r="B705" s="85"/>
      <c r="C705" s="86"/>
      <c r="D705" s="85"/>
      <c r="E705" s="85"/>
      <c r="F705" s="85"/>
      <c r="G705" s="77"/>
      <c r="H705" s="77"/>
      <c r="I705" s="77"/>
      <c r="J705" s="77"/>
      <c r="K705" s="77"/>
      <c r="L705" s="77"/>
      <c r="M705" s="77"/>
      <c r="N705" s="77"/>
      <c r="O705" s="77"/>
      <c r="P705" s="77"/>
      <c r="Q705" s="77"/>
      <c r="R705" s="77"/>
      <c r="S705" s="77"/>
      <c r="T705" s="77"/>
      <c r="U705" s="77"/>
      <c r="V705" s="77"/>
      <c r="W705" s="77"/>
      <c r="X705" s="77"/>
      <c r="Y705" s="77"/>
      <c r="Z705" s="77"/>
      <c r="AA705" s="77"/>
      <c r="AB705" s="77"/>
      <c r="AC705" s="77"/>
      <c r="AD705" s="77"/>
      <c r="AE705" s="77"/>
      <c r="AF705" s="77"/>
    </row>
    <row r="706">
      <c r="A706" s="85"/>
      <c r="B706" s="85"/>
      <c r="C706" s="86"/>
      <c r="D706" s="85"/>
      <c r="E706" s="85"/>
      <c r="F706" s="85"/>
      <c r="G706" s="77"/>
      <c r="H706" s="77"/>
      <c r="I706" s="77"/>
      <c r="J706" s="77"/>
      <c r="K706" s="77"/>
      <c r="L706" s="77"/>
      <c r="M706" s="77"/>
      <c r="N706" s="77"/>
      <c r="O706" s="77"/>
      <c r="P706" s="77"/>
      <c r="Q706" s="77"/>
      <c r="R706" s="77"/>
      <c r="S706" s="77"/>
      <c r="T706" s="77"/>
      <c r="U706" s="77"/>
      <c r="V706" s="77"/>
      <c r="W706" s="77"/>
      <c r="X706" s="77"/>
      <c r="Y706" s="77"/>
      <c r="Z706" s="77"/>
      <c r="AA706" s="77"/>
      <c r="AB706" s="77"/>
      <c r="AC706" s="77"/>
      <c r="AD706" s="77"/>
      <c r="AE706" s="77"/>
      <c r="AF706" s="77"/>
    </row>
    <row r="707">
      <c r="A707" s="85"/>
      <c r="B707" s="85"/>
      <c r="C707" s="86"/>
      <c r="D707" s="85"/>
      <c r="E707" s="85"/>
      <c r="F707" s="85"/>
      <c r="G707" s="77"/>
      <c r="H707" s="77"/>
      <c r="I707" s="77"/>
      <c r="J707" s="77"/>
      <c r="K707" s="77"/>
      <c r="L707" s="77"/>
      <c r="M707" s="77"/>
      <c r="N707" s="77"/>
      <c r="O707" s="77"/>
      <c r="P707" s="77"/>
      <c r="Q707" s="77"/>
      <c r="R707" s="77"/>
      <c r="S707" s="77"/>
      <c r="T707" s="77"/>
      <c r="U707" s="77"/>
      <c r="V707" s="77"/>
      <c r="W707" s="77"/>
      <c r="X707" s="77"/>
      <c r="Y707" s="77"/>
      <c r="Z707" s="77"/>
      <c r="AA707" s="77"/>
      <c r="AB707" s="77"/>
      <c r="AC707" s="77"/>
      <c r="AD707" s="77"/>
      <c r="AE707" s="77"/>
      <c r="AF707" s="77"/>
    </row>
    <row r="708">
      <c r="A708" s="85"/>
      <c r="B708" s="85"/>
      <c r="C708" s="86"/>
      <c r="D708" s="85"/>
      <c r="E708" s="85"/>
      <c r="F708" s="85"/>
      <c r="G708" s="77"/>
      <c r="H708" s="77"/>
      <c r="I708" s="77"/>
      <c r="J708" s="77"/>
      <c r="K708" s="77"/>
      <c r="L708" s="77"/>
      <c r="M708" s="77"/>
      <c r="N708" s="77"/>
      <c r="O708" s="77"/>
      <c r="P708" s="77"/>
      <c r="Q708" s="77"/>
      <c r="R708" s="77"/>
      <c r="S708" s="77"/>
      <c r="T708" s="77"/>
      <c r="U708" s="77"/>
      <c r="V708" s="77"/>
      <c r="W708" s="77"/>
      <c r="X708" s="77"/>
      <c r="Y708" s="77"/>
      <c r="Z708" s="77"/>
      <c r="AA708" s="77"/>
      <c r="AB708" s="77"/>
      <c r="AC708" s="77"/>
      <c r="AD708" s="77"/>
      <c r="AE708" s="77"/>
      <c r="AF708" s="77"/>
    </row>
    <row r="709">
      <c r="A709" s="85"/>
      <c r="B709" s="85"/>
      <c r="C709" s="86"/>
      <c r="D709" s="85"/>
      <c r="E709" s="85"/>
      <c r="F709" s="85"/>
      <c r="G709" s="77"/>
      <c r="H709" s="77"/>
      <c r="I709" s="77"/>
      <c r="J709" s="77"/>
      <c r="K709" s="77"/>
      <c r="L709" s="77"/>
      <c r="M709" s="77"/>
      <c r="N709" s="77"/>
      <c r="O709" s="77"/>
      <c r="P709" s="77"/>
      <c r="Q709" s="77"/>
      <c r="R709" s="77"/>
      <c r="S709" s="77"/>
      <c r="T709" s="77"/>
      <c r="U709" s="77"/>
      <c r="V709" s="77"/>
      <c r="W709" s="77"/>
      <c r="X709" s="77"/>
      <c r="Y709" s="77"/>
      <c r="Z709" s="77"/>
      <c r="AA709" s="77"/>
      <c r="AB709" s="77"/>
      <c r="AC709" s="77"/>
      <c r="AD709" s="77"/>
      <c r="AE709" s="77"/>
      <c r="AF709" s="77"/>
    </row>
    <row r="710">
      <c r="A710" s="85"/>
      <c r="B710" s="85"/>
      <c r="C710" s="86"/>
      <c r="D710" s="85"/>
      <c r="E710" s="85"/>
      <c r="F710" s="85"/>
      <c r="G710" s="77"/>
      <c r="H710" s="77"/>
      <c r="I710" s="77"/>
      <c r="J710" s="77"/>
      <c r="K710" s="77"/>
      <c r="L710" s="77"/>
      <c r="M710" s="77"/>
      <c r="N710" s="77"/>
      <c r="O710" s="77"/>
      <c r="P710" s="77"/>
      <c r="Q710" s="77"/>
      <c r="R710" s="77"/>
      <c r="S710" s="77"/>
      <c r="T710" s="77"/>
      <c r="U710" s="77"/>
      <c r="V710" s="77"/>
      <c r="W710" s="77"/>
      <c r="X710" s="77"/>
      <c r="Y710" s="77"/>
      <c r="Z710" s="77"/>
      <c r="AA710" s="77"/>
      <c r="AB710" s="77"/>
      <c r="AC710" s="77"/>
      <c r="AD710" s="77"/>
      <c r="AE710" s="77"/>
      <c r="AF710" s="77"/>
    </row>
    <row r="711">
      <c r="A711" s="85"/>
      <c r="B711" s="85"/>
      <c r="C711" s="86"/>
      <c r="D711" s="85"/>
      <c r="E711" s="85"/>
      <c r="F711" s="85"/>
      <c r="G711" s="77"/>
      <c r="H711" s="77"/>
      <c r="I711" s="77"/>
      <c r="J711" s="77"/>
      <c r="K711" s="77"/>
      <c r="L711" s="77"/>
      <c r="M711" s="77"/>
      <c r="N711" s="77"/>
      <c r="O711" s="77"/>
      <c r="P711" s="77"/>
      <c r="Q711" s="77"/>
      <c r="R711" s="77"/>
      <c r="S711" s="77"/>
      <c r="T711" s="77"/>
      <c r="U711" s="77"/>
      <c r="V711" s="77"/>
      <c r="W711" s="77"/>
      <c r="X711" s="77"/>
      <c r="Y711" s="77"/>
      <c r="Z711" s="77"/>
      <c r="AA711" s="77"/>
      <c r="AB711" s="77"/>
      <c r="AC711" s="77"/>
      <c r="AD711" s="77"/>
      <c r="AE711" s="77"/>
      <c r="AF711" s="77"/>
    </row>
    <row r="712">
      <c r="A712" s="85"/>
      <c r="B712" s="85"/>
      <c r="C712" s="86"/>
      <c r="D712" s="85"/>
      <c r="E712" s="85"/>
      <c r="F712" s="85"/>
      <c r="G712" s="77"/>
      <c r="H712" s="77"/>
      <c r="I712" s="77"/>
      <c r="J712" s="77"/>
      <c r="K712" s="77"/>
      <c r="L712" s="77"/>
      <c r="M712" s="77"/>
      <c r="N712" s="77"/>
      <c r="O712" s="77"/>
      <c r="P712" s="77"/>
      <c r="Q712" s="77"/>
      <c r="R712" s="77"/>
      <c r="S712" s="77"/>
      <c r="T712" s="77"/>
      <c r="U712" s="77"/>
      <c r="V712" s="77"/>
      <c r="W712" s="77"/>
      <c r="X712" s="77"/>
      <c r="Y712" s="77"/>
      <c r="Z712" s="77"/>
      <c r="AA712" s="77"/>
      <c r="AB712" s="77"/>
      <c r="AC712" s="77"/>
      <c r="AD712" s="77"/>
      <c r="AE712" s="77"/>
      <c r="AF712" s="77"/>
    </row>
    <row r="713">
      <c r="A713" s="85"/>
      <c r="B713" s="85"/>
      <c r="C713" s="86"/>
      <c r="D713" s="85"/>
      <c r="E713" s="85"/>
      <c r="F713" s="85"/>
      <c r="G713" s="77"/>
      <c r="H713" s="77"/>
      <c r="I713" s="77"/>
      <c r="J713" s="77"/>
      <c r="K713" s="77"/>
      <c r="L713" s="77"/>
      <c r="M713" s="77"/>
      <c r="N713" s="77"/>
      <c r="O713" s="77"/>
      <c r="P713" s="77"/>
      <c r="Q713" s="77"/>
      <c r="R713" s="77"/>
      <c r="S713" s="77"/>
      <c r="T713" s="77"/>
      <c r="U713" s="77"/>
      <c r="V713" s="77"/>
      <c r="W713" s="77"/>
      <c r="X713" s="77"/>
      <c r="Y713" s="77"/>
      <c r="Z713" s="77"/>
      <c r="AA713" s="77"/>
      <c r="AB713" s="77"/>
      <c r="AC713" s="77"/>
      <c r="AD713" s="77"/>
      <c r="AE713" s="77"/>
      <c r="AF713" s="77"/>
    </row>
    <row r="714">
      <c r="A714" s="85"/>
      <c r="B714" s="85"/>
      <c r="C714" s="86"/>
      <c r="D714" s="85"/>
      <c r="E714" s="85"/>
      <c r="F714" s="85"/>
      <c r="G714" s="77"/>
      <c r="H714" s="77"/>
      <c r="I714" s="77"/>
      <c r="J714" s="77"/>
      <c r="K714" s="77"/>
      <c r="L714" s="77"/>
      <c r="M714" s="77"/>
      <c r="N714" s="77"/>
      <c r="O714" s="77"/>
      <c r="P714" s="77"/>
      <c r="Q714" s="77"/>
      <c r="R714" s="77"/>
      <c r="S714" s="77"/>
      <c r="T714" s="77"/>
      <c r="U714" s="77"/>
      <c r="V714" s="77"/>
      <c r="W714" s="77"/>
      <c r="X714" s="77"/>
      <c r="Y714" s="77"/>
      <c r="Z714" s="77"/>
      <c r="AA714" s="77"/>
      <c r="AB714" s="77"/>
      <c r="AC714" s="77"/>
      <c r="AD714" s="77"/>
      <c r="AE714" s="77"/>
      <c r="AF714" s="77"/>
    </row>
    <row r="715">
      <c r="A715" s="85"/>
      <c r="B715" s="85"/>
      <c r="C715" s="86"/>
      <c r="D715" s="85"/>
      <c r="E715" s="85"/>
      <c r="F715" s="85"/>
      <c r="G715" s="77"/>
      <c r="H715" s="77"/>
      <c r="I715" s="77"/>
      <c r="J715" s="77"/>
      <c r="K715" s="77"/>
      <c r="L715" s="77"/>
      <c r="M715" s="77"/>
      <c r="N715" s="77"/>
      <c r="O715" s="77"/>
      <c r="P715" s="77"/>
      <c r="Q715" s="77"/>
      <c r="R715" s="77"/>
      <c r="S715" s="77"/>
      <c r="T715" s="77"/>
      <c r="U715" s="77"/>
      <c r="V715" s="77"/>
      <c r="W715" s="77"/>
      <c r="X715" s="77"/>
      <c r="Y715" s="77"/>
      <c r="Z715" s="77"/>
      <c r="AA715" s="77"/>
      <c r="AB715" s="77"/>
      <c r="AC715" s="77"/>
      <c r="AD715" s="77"/>
      <c r="AE715" s="77"/>
      <c r="AF715" s="77"/>
    </row>
    <row r="716">
      <c r="A716" s="85"/>
      <c r="B716" s="85"/>
      <c r="C716" s="86"/>
      <c r="D716" s="85"/>
      <c r="E716" s="85"/>
      <c r="F716" s="85"/>
      <c r="G716" s="77"/>
      <c r="H716" s="77"/>
      <c r="I716" s="77"/>
      <c r="J716" s="77"/>
      <c r="K716" s="77"/>
      <c r="L716" s="77"/>
      <c r="M716" s="77"/>
      <c r="N716" s="77"/>
      <c r="O716" s="77"/>
      <c r="P716" s="77"/>
      <c r="Q716" s="77"/>
      <c r="R716" s="77"/>
      <c r="S716" s="77"/>
      <c r="T716" s="77"/>
      <c r="U716" s="77"/>
      <c r="V716" s="77"/>
      <c r="W716" s="77"/>
      <c r="X716" s="77"/>
      <c r="Y716" s="77"/>
      <c r="Z716" s="77"/>
      <c r="AA716" s="77"/>
      <c r="AB716" s="77"/>
      <c r="AC716" s="77"/>
      <c r="AD716" s="77"/>
      <c r="AE716" s="77"/>
      <c r="AF716" s="77"/>
    </row>
    <row r="717">
      <c r="A717" s="85"/>
      <c r="B717" s="85"/>
      <c r="C717" s="86"/>
      <c r="D717" s="85"/>
      <c r="E717" s="85"/>
      <c r="F717" s="85"/>
      <c r="G717" s="77"/>
      <c r="H717" s="77"/>
      <c r="I717" s="77"/>
      <c r="J717" s="77"/>
      <c r="K717" s="77"/>
      <c r="L717" s="77"/>
      <c r="M717" s="77"/>
      <c r="N717" s="77"/>
      <c r="O717" s="77"/>
      <c r="P717" s="77"/>
      <c r="Q717" s="77"/>
      <c r="R717" s="77"/>
      <c r="S717" s="77"/>
      <c r="T717" s="77"/>
      <c r="U717" s="77"/>
      <c r="V717" s="77"/>
      <c r="W717" s="77"/>
      <c r="X717" s="77"/>
      <c r="Y717" s="77"/>
      <c r="Z717" s="77"/>
      <c r="AA717" s="77"/>
      <c r="AB717" s="77"/>
      <c r="AC717" s="77"/>
      <c r="AD717" s="77"/>
      <c r="AE717" s="77"/>
      <c r="AF717" s="77"/>
    </row>
    <row r="718">
      <c r="A718" s="85"/>
      <c r="B718" s="85"/>
      <c r="C718" s="86"/>
      <c r="D718" s="85"/>
      <c r="E718" s="85"/>
      <c r="F718" s="85"/>
      <c r="G718" s="77"/>
      <c r="H718" s="77"/>
      <c r="I718" s="77"/>
      <c r="J718" s="77"/>
      <c r="K718" s="77"/>
      <c r="L718" s="77"/>
      <c r="M718" s="77"/>
      <c r="N718" s="77"/>
      <c r="O718" s="77"/>
      <c r="P718" s="77"/>
      <c r="Q718" s="77"/>
      <c r="R718" s="77"/>
      <c r="S718" s="77"/>
      <c r="T718" s="77"/>
      <c r="U718" s="77"/>
      <c r="V718" s="77"/>
      <c r="W718" s="77"/>
      <c r="X718" s="77"/>
      <c r="Y718" s="77"/>
      <c r="Z718" s="77"/>
      <c r="AA718" s="77"/>
      <c r="AB718" s="77"/>
      <c r="AC718" s="77"/>
      <c r="AD718" s="77"/>
      <c r="AE718" s="77"/>
      <c r="AF718" s="77"/>
    </row>
    <row r="719">
      <c r="A719" s="85"/>
      <c r="B719" s="85"/>
      <c r="C719" s="86"/>
      <c r="D719" s="85"/>
      <c r="E719" s="85"/>
      <c r="F719" s="85"/>
      <c r="G719" s="77"/>
      <c r="H719" s="77"/>
      <c r="I719" s="77"/>
      <c r="J719" s="77"/>
      <c r="K719" s="77"/>
      <c r="L719" s="77"/>
      <c r="M719" s="77"/>
      <c r="N719" s="77"/>
      <c r="O719" s="77"/>
      <c r="P719" s="77"/>
      <c r="Q719" s="77"/>
      <c r="R719" s="77"/>
      <c r="S719" s="77"/>
      <c r="T719" s="77"/>
      <c r="U719" s="77"/>
      <c r="V719" s="77"/>
      <c r="W719" s="77"/>
      <c r="X719" s="77"/>
      <c r="Y719" s="77"/>
      <c r="Z719" s="77"/>
      <c r="AA719" s="77"/>
      <c r="AB719" s="77"/>
      <c r="AC719" s="77"/>
      <c r="AD719" s="77"/>
      <c r="AE719" s="77"/>
      <c r="AF719" s="77"/>
    </row>
    <row r="720">
      <c r="A720" s="85"/>
      <c r="B720" s="85"/>
      <c r="C720" s="86"/>
      <c r="D720" s="85"/>
      <c r="E720" s="85"/>
      <c r="F720" s="85"/>
      <c r="G720" s="77"/>
      <c r="H720" s="77"/>
      <c r="I720" s="77"/>
      <c r="J720" s="77"/>
      <c r="K720" s="77"/>
      <c r="L720" s="77"/>
      <c r="M720" s="77"/>
      <c r="N720" s="77"/>
      <c r="O720" s="77"/>
      <c r="P720" s="77"/>
      <c r="Q720" s="77"/>
      <c r="R720" s="77"/>
      <c r="S720" s="77"/>
      <c r="T720" s="77"/>
      <c r="U720" s="77"/>
      <c r="V720" s="77"/>
      <c r="W720" s="77"/>
      <c r="X720" s="77"/>
      <c r="Y720" s="77"/>
      <c r="Z720" s="77"/>
      <c r="AA720" s="77"/>
      <c r="AB720" s="77"/>
      <c r="AC720" s="77"/>
      <c r="AD720" s="77"/>
      <c r="AE720" s="77"/>
      <c r="AF720" s="77"/>
    </row>
    <row r="721">
      <c r="A721" s="85"/>
      <c r="B721" s="85"/>
      <c r="C721" s="86"/>
      <c r="D721" s="85"/>
      <c r="E721" s="85"/>
      <c r="F721" s="85"/>
      <c r="G721" s="77"/>
      <c r="H721" s="77"/>
      <c r="I721" s="77"/>
      <c r="J721" s="77"/>
      <c r="K721" s="77"/>
      <c r="L721" s="77"/>
      <c r="M721" s="77"/>
      <c r="N721" s="77"/>
      <c r="O721" s="77"/>
      <c r="P721" s="77"/>
      <c r="Q721" s="77"/>
      <c r="R721" s="77"/>
      <c r="S721" s="77"/>
      <c r="T721" s="77"/>
      <c r="U721" s="77"/>
      <c r="V721" s="77"/>
      <c r="W721" s="77"/>
      <c r="X721" s="77"/>
      <c r="Y721" s="77"/>
      <c r="Z721" s="77"/>
      <c r="AA721" s="77"/>
      <c r="AB721" s="77"/>
      <c r="AC721" s="77"/>
      <c r="AD721" s="77"/>
      <c r="AE721" s="77"/>
      <c r="AF721" s="77"/>
    </row>
    <row r="722">
      <c r="A722" s="85"/>
      <c r="B722" s="85"/>
      <c r="C722" s="86"/>
      <c r="D722" s="85"/>
      <c r="E722" s="85"/>
      <c r="F722" s="85"/>
      <c r="G722" s="77"/>
      <c r="H722" s="77"/>
      <c r="I722" s="77"/>
      <c r="J722" s="77"/>
      <c r="K722" s="77"/>
      <c r="L722" s="77"/>
      <c r="M722" s="77"/>
      <c r="N722" s="77"/>
      <c r="O722" s="77"/>
      <c r="P722" s="77"/>
      <c r="Q722" s="77"/>
      <c r="R722" s="77"/>
      <c r="S722" s="77"/>
      <c r="T722" s="77"/>
      <c r="U722" s="77"/>
      <c r="V722" s="77"/>
      <c r="W722" s="77"/>
      <c r="X722" s="77"/>
      <c r="Y722" s="77"/>
      <c r="Z722" s="77"/>
      <c r="AA722" s="77"/>
      <c r="AB722" s="77"/>
      <c r="AC722" s="77"/>
      <c r="AD722" s="77"/>
      <c r="AE722" s="77"/>
      <c r="AF722" s="77"/>
    </row>
    <row r="723">
      <c r="A723" s="85"/>
      <c r="B723" s="85"/>
      <c r="C723" s="86"/>
      <c r="D723" s="85"/>
      <c r="E723" s="85"/>
      <c r="F723" s="85"/>
      <c r="G723" s="77"/>
      <c r="H723" s="77"/>
      <c r="I723" s="77"/>
      <c r="J723" s="77"/>
      <c r="K723" s="77"/>
      <c r="L723" s="77"/>
      <c r="M723" s="77"/>
      <c r="N723" s="77"/>
      <c r="O723" s="77"/>
      <c r="P723" s="77"/>
      <c r="Q723" s="77"/>
      <c r="R723" s="77"/>
      <c r="S723" s="77"/>
      <c r="T723" s="77"/>
      <c r="U723" s="77"/>
      <c r="V723" s="77"/>
      <c r="W723" s="77"/>
      <c r="X723" s="77"/>
      <c r="Y723" s="77"/>
      <c r="Z723" s="77"/>
      <c r="AA723" s="77"/>
      <c r="AB723" s="77"/>
      <c r="AC723" s="77"/>
      <c r="AD723" s="77"/>
      <c r="AE723" s="77"/>
      <c r="AF723" s="77"/>
    </row>
    <row r="724">
      <c r="A724" s="85"/>
      <c r="B724" s="85"/>
      <c r="C724" s="86"/>
      <c r="D724" s="85"/>
      <c r="E724" s="85"/>
      <c r="F724" s="85"/>
      <c r="G724" s="77"/>
      <c r="H724" s="77"/>
      <c r="I724" s="77"/>
      <c r="J724" s="77"/>
      <c r="K724" s="77"/>
      <c r="L724" s="77"/>
      <c r="M724" s="77"/>
      <c r="N724" s="77"/>
      <c r="O724" s="77"/>
      <c r="P724" s="77"/>
      <c r="Q724" s="77"/>
      <c r="R724" s="77"/>
      <c r="S724" s="77"/>
      <c r="T724" s="77"/>
      <c r="U724" s="77"/>
      <c r="V724" s="77"/>
      <c r="W724" s="77"/>
      <c r="X724" s="77"/>
      <c r="Y724" s="77"/>
      <c r="Z724" s="77"/>
      <c r="AA724" s="77"/>
      <c r="AB724" s="77"/>
      <c r="AC724" s="77"/>
      <c r="AD724" s="77"/>
      <c r="AE724" s="77"/>
      <c r="AF724" s="77"/>
    </row>
    <row r="725">
      <c r="A725" s="85"/>
      <c r="B725" s="85"/>
      <c r="C725" s="86"/>
      <c r="D725" s="85"/>
      <c r="E725" s="85"/>
      <c r="F725" s="85"/>
      <c r="G725" s="77"/>
      <c r="H725" s="77"/>
      <c r="I725" s="77"/>
      <c r="J725" s="77"/>
      <c r="K725" s="77"/>
      <c r="L725" s="77"/>
      <c r="M725" s="77"/>
      <c r="N725" s="77"/>
      <c r="O725" s="77"/>
      <c r="P725" s="77"/>
      <c r="Q725" s="77"/>
      <c r="R725" s="77"/>
      <c r="S725" s="77"/>
      <c r="T725" s="77"/>
      <c r="U725" s="77"/>
      <c r="V725" s="77"/>
      <c r="W725" s="77"/>
      <c r="X725" s="77"/>
      <c r="Y725" s="77"/>
      <c r="Z725" s="77"/>
      <c r="AA725" s="77"/>
      <c r="AB725" s="77"/>
      <c r="AC725" s="77"/>
      <c r="AD725" s="77"/>
      <c r="AE725" s="77"/>
      <c r="AF725" s="77"/>
    </row>
    <row r="726">
      <c r="A726" s="85"/>
      <c r="B726" s="85"/>
      <c r="C726" s="86"/>
      <c r="D726" s="85"/>
      <c r="E726" s="85"/>
      <c r="F726" s="85"/>
      <c r="G726" s="77"/>
      <c r="H726" s="77"/>
      <c r="I726" s="77"/>
      <c r="J726" s="77"/>
      <c r="K726" s="77"/>
      <c r="L726" s="77"/>
      <c r="M726" s="77"/>
      <c r="N726" s="77"/>
      <c r="O726" s="77"/>
      <c r="P726" s="77"/>
      <c r="Q726" s="77"/>
      <c r="R726" s="77"/>
      <c r="S726" s="77"/>
      <c r="T726" s="77"/>
      <c r="U726" s="77"/>
      <c r="V726" s="77"/>
      <c r="W726" s="77"/>
      <c r="X726" s="77"/>
      <c r="Y726" s="77"/>
      <c r="Z726" s="77"/>
      <c r="AA726" s="77"/>
      <c r="AB726" s="77"/>
      <c r="AC726" s="77"/>
      <c r="AD726" s="77"/>
      <c r="AE726" s="77"/>
      <c r="AF726" s="77"/>
    </row>
    <row r="727">
      <c r="A727" s="85"/>
      <c r="B727" s="85"/>
      <c r="C727" s="86"/>
      <c r="D727" s="85"/>
      <c r="E727" s="85"/>
      <c r="F727" s="85"/>
      <c r="G727" s="77"/>
      <c r="H727" s="77"/>
      <c r="I727" s="77"/>
      <c r="J727" s="77"/>
      <c r="K727" s="77"/>
      <c r="L727" s="77"/>
      <c r="M727" s="77"/>
      <c r="N727" s="77"/>
      <c r="O727" s="77"/>
      <c r="P727" s="77"/>
      <c r="Q727" s="77"/>
      <c r="R727" s="77"/>
      <c r="S727" s="77"/>
      <c r="T727" s="77"/>
      <c r="U727" s="77"/>
      <c r="V727" s="77"/>
      <c r="W727" s="77"/>
      <c r="X727" s="77"/>
      <c r="Y727" s="77"/>
      <c r="Z727" s="77"/>
      <c r="AA727" s="77"/>
      <c r="AB727" s="77"/>
      <c r="AC727" s="77"/>
      <c r="AD727" s="77"/>
      <c r="AE727" s="77"/>
      <c r="AF727" s="77"/>
    </row>
    <row r="728">
      <c r="A728" s="85"/>
      <c r="B728" s="85"/>
      <c r="C728" s="86"/>
      <c r="D728" s="85"/>
      <c r="E728" s="85"/>
      <c r="F728" s="85"/>
      <c r="G728" s="77"/>
      <c r="H728" s="77"/>
      <c r="I728" s="77"/>
      <c r="J728" s="77"/>
      <c r="K728" s="77"/>
      <c r="L728" s="77"/>
      <c r="M728" s="77"/>
      <c r="N728" s="77"/>
      <c r="O728" s="77"/>
      <c r="P728" s="77"/>
      <c r="Q728" s="77"/>
      <c r="R728" s="77"/>
      <c r="S728" s="77"/>
      <c r="T728" s="77"/>
      <c r="U728" s="77"/>
      <c r="V728" s="77"/>
      <c r="W728" s="77"/>
      <c r="X728" s="77"/>
      <c r="Y728" s="77"/>
      <c r="Z728" s="77"/>
      <c r="AA728" s="77"/>
      <c r="AB728" s="77"/>
      <c r="AC728" s="77"/>
      <c r="AD728" s="77"/>
      <c r="AE728" s="77"/>
      <c r="AF728" s="77"/>
    </row>
    <row r="729">
      <c r="A729" s="85"/>
      <c r="B729" s="85"/>
      <c r="C729" s="86"/>
      <c r="D729" s="85"/>
      <c r="E729" s="85"/>
      <c r="F729" s="85"/>
      <c r="G729" s="77"/>
      <c r="H729" s="77"/>
      <c r="I729" s="77"/>
      <c r="J729" s="77"/>
      <c r="K729" s="77"/>
      <c r="L729" s="77"/>
      <c r="M729" s="77"/>
      <c r="N729" s="77"/>
      <c r="O729" s="77"/>
      <c r="P729" s="77"/>
      <c r="Q729" s="77"/>
      <c r="R729" s="77"/>
      <c r="S729" s="77"/>
      <c r="T729" s="77"/>
      <c r="U729" s="77"/>
      <c r="V729" s="77"/>
      <c r="W729" s="77"/>
      <c r="X729" s="77"/>
      <c r="Y729" s="77"/>
      <c r="Z729" s="77"/>
      <c r="AA729" s="77"/>
      <c r="AB729" s="77"/>
      <c r="AC729" s="77"/>
      <c r="AD729" s="77"/>
      <c r="AE729" s="77"/>
      <c r="AF729" s="77"/>
    </row>
    <row r="730">
      <c r="A730" s="85"/>
      <c r="B730" s="85"/>
      <c r="C730" s="86"/>
      <c r="D730" s="85"/>
      <c r="E730" s="85"/>
      <c r="F730" s="85"/>
      <c r="G730" s="77"/>
      <c r="H730" s="77"/>
      <c r="I730" s="77"/>
      <c r="J730" s="77"/>
      <c r="K730" s="77"/>
      <c r="L730" s="77"/>
      <c r="M730" s="77"/>
      <c r="N730" s="77"/>
      <c r="O730" s="77"/>
      <c r="P730" s="77"/>
      <c r="Q730" s="77"/>
      <c r="R730" s="77"/>
      <c r="S730" s="77"/>
      <c r="T730" s="77"/>
      <c r="U730" s="77"/>
      <c r="V730" s="77"/>
      <c r="W730" s="77"/>
      <c r="X730" s="77"/>
      <c r="Y730" s="77"/>
      <c r="Z730" s="77"/>
      <c r="AA730" s="77"/>
      <c r="AB730" s="77"/>
      <c r="AC730" s="77"/>
      <c r="AD730" s="77"/>
      <c r="AE730" s="77"/>
      <c r="AF730" s="77"/>
    </row>
    <row r="731">
      <c r="A731" s="85"/>
      <c r="B731" s="85"/>
      <c r="C731" s="86"/>
      <c r="D731" s="85"/>
      <c r="E731" s="85"/>
      <c r="F731" s="85"/>
      <c r="G731" s="77"/>
      <c r="H731" s="77"/>
      <c r="I731" s="77"/>
      <c r="J731" s="77"/>
      <c r="K731" s="77"/>
      <c r="L731" s="77"/>
      <c r="M731" s="77"/>
      <c r="N731" s="77"/>
      <c r="O731" s="77"/>
      <c r="P731" s="77"/>
      <c r="Q731" s="77"/>
      <c r="R731" s="77"/>
      <c r="S731" s="77"/>
      <c r="T731" s="77"/>
      <c r="U731" s="77"/>
      <c r="V731" s="77"/>
      <c r="W731" s="77"/>
      <c r="X731" s="77"/>
      <c r="Y731" s="77"/>
      <c r="Z731" s="77"/>
      <c r="AA731" s="77"/>
      <c r="AB731" s="77"/>
      <c r="AC731" s="77"/>
      <c r="AD731" s="77"/>
      <c r="AE731" s="77"/>
      <c r="AF731" s="77"/>
    </row>
    <row r="732">
      <c r="A732" s="85"/>
      <c r="B732" s="85"/>
      <c r="C732" s="86"/>
      <c r="D732" s="85"/>
      <c r="E732" s="85"/>
      <c r="F732" s="85"/>
      <c r="G732" s="77"/>
      <c r="H732" s="77"/>
      <c r="I732" s="77"/>
      <c r="J732" s="77"/>
      <c r="K732" s="77"/>
      <c r="L732" s="77"/>
      <c r="M732" s="77"/>
      <c r="N732" s="77"/>
      <c r="O732" s="77"/>
      <c r="P732" s="77"/>
      <c r="Q732" s="77"/>
      <c r="R732" s="77"/>
      <c r="S732" s="77"/>
      <c r="T732" s="77"/>
      <c r="U732" s="77"/>
      <c r="V732" s="77"/>
      <c r="W732" s="77"/>
      <c r="X732" s="77"/>
      <c r="Y732" s="77"/>
      <c r="Z732" s="77"/>
      <c r="AA732" s="77"/>
      <c r="AB732" s="77"/>
      <c r="AC732" s="77"/>
      <c r="AD732" s="77"/>
      <c r="AE732" s="77"/>
      <c r="AF732" s="77"/>
    </row>
    <row r="733">
      <c r="A733" s="85"/>
      <c r="B733" s="85"/>
      <c r="C733" s="86"/>
      <c r="D733" s="85"/>
      <c r="E733" s="85"/>
      <c r="F733" s="85"/>
      <c r="G733" s="77"/>
      <c r="H733" s="77"/>
      <c r="I733" s="77"/>
      <c r="J733" s="77"/>
      <c r="K733" s="77"/>
      <c r="L733" s="77"/>
      <c r="M733" s="77"/>
      <c r="N733" s="77"/>
      <c r="O733" s="77"/>
      <c r="P733" s="77"/>
      <c r="Q733" s="77"/>
      <c r="R733" s="77"/>
      <c r="S733" s="77"/>
      <c r="T733" s="77"/>
      <c r="U733" s="77"/>
      <c r="V733" s="77"/>
      <c r="W733" s="77"/>
      <c r="X733" s="77"/>
      <c r="Y733" s="77"/>
      <c r="Z733" s="77"/>
      <c r="AA733" s="77"/>
      <c r="AB733" s="77"/>
      <c r="AC733" s="77"/>
      <c r="AD733" s="77"/>
      <c r="AE733" s="77"/>
      <c r="AF733" s="77"/>
    </row>
    <row r="734">
      <c r="A734" s="85"/>
      <c r="B734" s="85"/>
      <c r="C734" s="86"/>
      <c r="D734" s="85"/>
      <c r="E734" s="85"/>
      <c r="F734" s="85"/>
      <c r="G734" s="77"/>
      <c r="H734" s="77"/>
      <c r="I734" s="77"/>
      <c r="J734" s="77"/>
      <c r="K734" s="77"/>
      <c r="L734" s="77"/>
      <c r="M734" s="77"/>
      <c r="N734" s="77"/>
      <c r="O734" s="77"/>
      <c r="P734" s="77"/>
      <c r="Q734" s="77"/>
      <c r="R734" s="77"/>
      <c r="S734" s="77"/>
      <c r="T734" s="77"/>
      <c r="U734" s="77"/>
      <c r="V734" s="77"/>
      <c r="W734" s="77"/>
      <c r="X734" s="77"/>
      <c r="Y734" s="77"/>
      <c r="Z734" s="77"/>
      <c r="AA734" s="77"/>
      <c r="AB734" s="77"/>
      <c r="AC734" s="77"/>
      <c r="AD734" s="77"/>
      <c r="AE734" s="77"/>
      <c r="AF734" s="77"/>
    </row>
    <row r="735">
      <c r="A735" s="85"/>
      <c r="B735" s="85"/>
      <c r="C735" s="86"/>
      <c r="D735" s="85"/>
      <c r="E735" s="85"/>
      <c r="F735" s="85"/>
      <c r="G735" s="77"/>
      <c r="H735" s="77"/>
      <c r="I735" s="77"/>
      <c r="J735" s="77"/>
      <c r="K735" s="77"/>
      <c r="L735" s="77"/>
      <c r="M735" s="77"/>
      <c r="N735" s="77"/>
      <c r="O735" s="77"/>
      <c r="P735" s="77"/>
      <c r="Q735" s="77"/>
      <c r="R735" s="77"/>
      <c r="S735" s="77"/>
      <c r="T735" s="77"/>
      <c r="U735" s="77"/>
      <c r="V735" s="77"/>
      <c r="W735" s="77"/>
      <c r="X735" s="77"/>
      <c r="Y735" s="77"/>
      <c r="Z735" s="77"/>
      <c r="AA735" s="77"/>
      <c r="AB735" s="77"/>
      <c r="AC735" s="77"/>
      <c r="AD735" s="77"/>
      <c r="AE735" s="77"/>
      <c r="AF735" s="77"/>
    </row>
    <row r="736">
      <c r="A736" s="85"/>
      <c r="B736" s="85"/>
      <c r="C736" s="86"/>
      <c r="D736" s="85"/>
      <c r="E736" s="85"/>
      <c r="F736" s="85"/>
      <c r="G736" s="77"/>
      <c r="H736" s="77"/>
      <c r="I736" s="77"/>
      <c r="J736" s="77"/>
      <c r="K736" s="77"/>
      <c r="L736" s="77"/>
      <c r="M736" s="77"/>
      <c r="N736" s="77"/>
      <c r="O736" s="77"/>
      <c r="P736" s="77"/>
      <c r="Q736" s="77"/>
      <c r="R736" s="77"/>
      <c r="S736" s="77"/>
      <c r="T736" s="77"/>
      <c r="U736" s="77"/>
      <c r="V736" s="77"/>
      <c r="W736" s="77"/>
      <c r="X736" s="77"/>
      <c r="Y736" s="77"/>
      <c r="Z736" s="77"/>
      <c r="AA736" s="77"/>
      <c r="AB736" s="77"/>
      <c r="AC736" s="77"/>
      <c r="AD736" s="77"/>
      <c r="AE736" s="77"/>
      <c r="AF736" s="77"/>
    </row>
    <row r="737">
      <c r="A737" s="85"/>
      <c r="B737" s="85"/>
      <c r="C737" s="86"/>
      <c r="D737" s="85"/>
      <c r="E737" s="85"/>
      <c r="F737" s="85"/>
      <c r="G737" s="77"/>
      <c r="H737" s="77"/>
      <c r="I737" s="77"/>
      <c r="J737" s="77"/>
      <c r="K737" s="77"/>
      <c r="L737" s="77"/>
      <c r="M737" s="77"/>
      <c r="N737" s="77"/>
      <c r="O737" s="77"/>
      <c r="P737" s="77"/>
      <c r="Q737" s="77"/>
      <c r="R737" s="77"/>
      <c r="S737" s="77"/>
      <c r="T737" s="77"/>
      <c r="U737" s="77"/>
      <c r="V737" s="77"/>
      <c r="W737" s="77"/>
      <c r="X737" s="77"/>
      <c r="Y737" s="77"/>
      <c r="Z737" s="77"/>
      <c r="AA737" s="77"/>
      <c r="AB737" s="77"/>
      <c r="AC737" s="77"/>
      <c r="AD737" s="77"/>
      <c r="AE737" s="77"/>
      <c r="AF737" s="77"/>
    </row>
    <row r="738">
      <c r="A738" s="85"/>
      <c r="B738" s="85"/>
      <c r="C738" s="86"/>
      <c r="D738" s="85"/>
      <c r="E738" s="85"/>
      <c r="F738" s="85"/>
      <c r="G738" s="77"/>
      <c r="H738" s="77"/>
      <c r="I738" s="77"/>
      <c r="J738" s="77"/>
      <c r="K738" s="77"/>
      <c r="L738" s="77"/>
      <c r="M738" s="77"/>
      <c r="N738" s="77"/>
      <c r="O738" s="77"/>
      <c r="P738" s="77"/>
      <c r="Q738" s="77"/>
      <c r="R738" s="77"/>
      <c r="S738" s="77"/>
      <c r="T738" s="77"/>
      <c r="U738" s="77"/>
      <c r="V738" s="77"/>
      <c r="W738" s="77"/>
      <c r="X738" s="77"/>
      <c r="Y738" s="77"/>
      <c r="Z738" s="77"/>
      <c r="AA738" s="77"/>
      <c r="AB738" s="77"/>
      <c r="AC738" s="77"/>
      <c r="AD738" s="77"/>
      <c r="AE738" s="77"/>
      <c r="AF738" s="77"/>
    </row>
    <row r="739">
      <c r="A739" s="85"/>
      <c r="B739" s="85"/>
      <c r="C739" s="86"/>
      <c r="D739" s="85"/>
      <c r="E739" s="85"/>
      <c r="F739" s="85"/>
      <c r="G739" s="77"/>
      <c r="H739" s="77"/>
      <c r="I739" s="77"/>
      <c r="J739" s="77"/>
      <c r="K739" s="77"/>
      <c r="L739" s="77"/>
      <c r="M739" s="77"/>
      <c r="N739" s="77"/>
      <c r="O739" s="77"/>
      <c r="P739" s="77"/>
      <c r="Q739" s="77"/>
      <c r="R739" s="77"/>
      <c r="S739" s="77"/>
      <c r="T739" s="77"/>
      <c r="U739" s="77"/>
      <c r="V739" s="77"/>
      <c r="W739" s="77"/>
      <c r="X739" s="77"/>
      <c r="Y739" s="77"/>
      <c r="Z739" s="77"/>
      <c r="AA739" s="77"/>
      <c r="AB739" s="77"/>
      <c r="AC739" s="77"/>
      <c r="AD739" s="77"/>
      <c r="AE739" s="77"/>
      <c r="AF739" s="77"/>
    </row>
    <row r="740">
      <c r="A740" s="85"/>
      <c r="B740" s="85"/>
      <c r="C740" s="86"/>
      <c r="D740" s="85"/>
      <c r="E740" s="85"/>
      <c r="F740" s="85"/>
      <c r="G740" s="77"/>
      <c r="H740" s="77"/>
      <c r="I740" s="77"/>
      <c r="J740" s="77"/>
      <c r="K740" s="77"/>
      <c r="L740" s="77"/>
      <c r="M740" s="77"/>
      <c r="N740" s="77"/>
      <c r="O740" s="77"/>
      <c r="P740" s="77"/>
      <c r="Q740" s="77"/>
      <c r="R740" s="77"/>
      <c r="S740" s="77"/>
      <c r="T740" s="77"/>
      <c r="U740" s="77"/>
      <c r="V740" s="77"/>
      <c r="W740" s="77"/>
      <c r="X740" s="77"/>
      <c r="Y740" s="77"/>
      <c r="Z740" s="77"/>
      <c r="AA740" s="77"/>
      <c r="AB740" s="77"/>
      <c r="AC740" s="77"/>
      <c r="AD740" s="77"/>
      <c r="AE740" s="77"/>
      <c r="AF740" s="77"/>
    </row>
    <row r="741">
      <c r="A741" s="85"/>
      <c r="B741" s="85"/>
      <c r="C741" s="86"/>
      <c r="D741" s="85"/>
      <c r="E741" s="85"/>
      <c r="F741" s="85"/>
      <c r="G741" s="77"/>
      <c r="H741" s="77"/>
      <c r="I741" s="77"/>
      <c r="J741" s="77"/>
      <c r="K741" s="77"/>
      <c r="L741" s="77"/>
      <c r="M741" s="77"/>
      <c r="N741" s="77"/>
      <c r="O741" s="77"/>
      <c r="P741" s="77"/>
      <c r="Q741" s="77"/>
      <c r="R741" s="77"/>
      <c r="S741" s="77"/>
      <c r="T741" s="77"/>
      <c r="U741" s="77"/>
      <c r="V741" s="77"/>
      <c r="W741" s="77"/>
      <c r="X741" s="77"/>
      <c r="Y741" s="77"/>
      <c r="Z741" s="77"/>
      <c r="AA741" s="77"/>
      <c r="AB741" s="77"/>
      <c r="AC741" s="77"/>
      <c r="AD741" s="77"/>
      <c r="AE741" s="77"/>
      <c r="AF741" s="77"/>
    </row>
    <row r="742">
      <c r="A742" s="85"/>
      <c r="B742" s="85"/>
      <c r="C742" s="86"/>
      <c r="D742" s="85"/>
      <c r="E742" s="85"/>
      <c r="F742" s="85"/>
      <c r="G742" s="77"/>
      <c r="H742" s="77"/>
      <c r="I742" s="77"/>
      <c r="J742" s="77"/>
      <c r="K742" s="77"/>
      <c r="L742" s="77"/>
      <c r="M742" s="77"/>
      <c r="N742" s="77"/>
      <c r="O742" s="77"/>
      <c r="P742" s="77"/>
      <c r="Q742" s="77"/>
      <c r="R742" s="77"/>
      <c r="S742" s="77"/>
      <c r="T742" s="77"/>
      <c r="U742" s="77"/>
      <c r="V742" s="77"/>
      <c r="W742" s="77"/>
      <c r="X742" s="77"/>
      <c r="Y742" s="77"/>
      <c r="Z742" s="77"/>
      <c r="AA742" s="77"/>
      <c r="AB742" s="77"/>
      <c r="AC742" s="77"/>
      <c r="AD742" s="77"/>
      <c r="AE742" s="77"/>
      <c r="AF742" s="77"/>
    </row>
    <row r="743">
      <c r="A743" s="85"/>
      <c r="B743" s="85"/>
      <c r="C743" s="86"/>
      <c r="D743" s="85"/>
      <c r="E743" s="85"/>
      <c r="F743" s="85"/>
      <c r="G743" s="77"/>
      <c r="H743" s="77"/>
      <c r="I743" s="77"/>
      <c r="J743" s="77"/>
      <c r="K743" s="77"/>
      <c r="L743" s="77"/>
      <c r="M743" s="77"/>
      <c r="N743" s="77"/>
      <c r="O743" s="77"/>
      <c r="P743" s="77"/>
      <c r="Q743" s="77"/>
      <c r="R743" s="77"/>
      <c r="S743" s="77"/>
      <c r="T743" s="77"/>
      <c r="U743" s="77"/>
      <c r="V743" s="77"/>
      <c r="W743" s="77"/>
      <c r="X743" s="77"/>
      <c r="Y743" s="77"/>
      <c r="Z743" s="77"/>
      <c r="AA743" s="77"/>
      <c r="AB743" s="77"/>
      <c r="AC743" s="77"/>
      <c r="AD743" s="77"/>
      <c r="AE743" s="77"/>
      <c r="AF743" s="77"/>
    </row>
    <row r="744">
      <c r="A744" s="85"/>
      <c r="B744" s="85"/>
      <c r="C744" s="86"/>
      <c r="D744" s="85"/>
      <c r="E744" s="85"/>
      <c r="F744" s="85"/>
      <c r="G744" s="77"/>
      <c r="H744" s="77"/>
      <c r="I744" s="77"/>
      <c r="J744" s="77"/>
      <c r="K744" s="77"/>
      <c r="L744" s="77"/>
      <c r="M744" s="77"/>
      <c r="N744" s="77"/>
      <c r="O744" s="77"/>
      <c r="P744" s="77"/>
      <c r="Q744" s="77"/>
      <c r="R744" s="77"/>
      <c r="S744" s="77"/>
      <c r="T744" s="77"/>
      <c r="U744" s="77"/>
      <c r="V744" s="77"/>
      <c r="W744" s="77"/>
      <c r="X744" s="77"/>
      <c r="Y744" s="77"/>
      <c r="Z744" s="77"/>
      <c r="AA744" s="77"/>
      <c r="AB744" s="77"/>
      <c r="AC744" s="77"/>
      <c r="AD744" s="77"/>
      <c r="AE744" s="77"/>
      <c r="AF744" s="77"/>
    </row>
    <row r="745">
      <c r="A745" s="85"/>
      <c r="B745" s="85"/>
      <c r="C745" s="86"/>
      <c r="D745" s="85"/>
      <c r="E745" s="85"/>
      <c r="F745" s="85"/>
      <c r="G745" s="77"/>
      <c r="H745" s="77"/>
      <c r="I745" s="77"/>
      <c r="J745" s="77"/>
      <c r="K745" s="77"/>
      <c r="L745" s="77"/>
      <c r="M745" s="77"/>
      <c r="N745" s="77"/>
      <c r="O745" s="77"/>
      <c r="P745" s="77"/>
      <c r="Q745" s="77"/>
      <c r="R745" s="77"/>
      <c r="S745" s="77"/>
      <c r="T745" s="77"/>
      <c r="U745" s="77"/>
      <c r="V745" s="77"/>
      <c r="W745" s="77"/>
      <c r="X745" s="77"/>
      <c r="Y745" s="77"/>
      <c r="Z745" s="77"/>
      <c r="AA745" s="77"/>
      <c r="AB745" s="77"/>
      <c r="AC745" s="77"/>
      <c r="AD745" s="77"/>
      <c r="AE745" s="77"/>
      <c r="AF745" s="77"/>
    </row>
    <row r="746">
      <c r="A746" s="85"/>
      <c r="B746" s="85"/>
      <c r="C746" s="86"/>
      <c r="D746" s="85"/>
      <c r="E746" s="85"/>
      <c r="F746" s="85"/>
      <c r="G746" s="77"/>
      <c r="H746" s="77"/>
      <c r="I746" s="77"/>
      <c r="J746" s="77"/>
      <c r="K746" s="77"/>
      <c r="L746" s="77"/>
      <c r="M746" s="77"/>
      <c r="N746" s="77"/>
      <c r="O746" s="77"/>
      <c r="P746" s="77"/>
      <c r="Q746" s="77"/>
      <c r="R746" s="77"/>
      <c r="S746" s="77"/>
      <c r="T746" s="77"/>
      <c r="U746" s="77"/>
      <c r="V746" s="77"/>
      <c r="W746" s="77"/>
      <c r="X746" s="77"/>
      <c r="Y746" s="77"/>
      <c r="Z746" s="77"/>
      <c r="AA746" s="77"/>
      <c r="AB746" s="77"/>
      <c r="AC746" s="77"/>
      <c r="AD746" s="77"/>
      <c r="AE746" s="77"/>
      <c r="AF746" s="77"/>
    </row>
    <row r="747">
      <c r="A747" s="85"/>
      <c r="B747" s="85"/>
      <c r="C747" s="86"/>
      <c r="D747" s="85"/>
      <c r="E747" s="85"/>
      <c r="F747" s="85"/>
      <c r="G747" s="77"/>
      <c r="H747" s="77"/>
      <c r="I747" s="77"/>
      <c r="J747" s="77"/>
      <c r="K747" s="77"/>
      <c r="L747" s="77"/>
      <c r="M747" s="77"/>
      <c r="N747" s="77"/>
      <c r="O747" s="77"/>
      <c r="P747" s="77"/>
      <c r="Q747" s="77"/>
      <c r="R747" s="77"/>
      <c r="S747" s="77"/>
      <c r="T747" s="77"/>
      <c r="U747" s="77"/>
      <c r="V747" s="77"/>
      <c r="W747" s="77"/>
      <c r="X747" s="77"/>
      <c r="Y747" s="77"/>
      <c r="Z747" s="77"/>
      <c r="AA747" s="77"/>
      <c r="AB747" s="77"/>
      <c r="AC747" s="77"/>
      <c r="AD747" s="77"/>
      <c r="AE747" s="77"/>
      <c r="AF747" s="77"/>
    </row>
    <row r="748">
      <c r="A748" s="85"/>
      <c r="B748" s="85"/>
      <c r="C748" s="86"/>
      <c r="D748" s="85"/>
      <c r="E748" s="85"/>
      <c r="F748" s="85"/>
      <c r="G748" s="77"/>
      <c r="H748" s="77"/>
      <c r="I748" s="77"/>
      <c r="J748" s="77"/>
      <c r="K748" s="77"/>
      <c r="L748" s="77"/>
      <c r="M748" s="77"/>
      <c r="N748" s="77"/>
      <c r="O748" s="77"/>
      <c r="P748" s="77"/>
      <c r="Q748" s="77"/>
      <c r="R748" s="77"/>
      <c r="S748" s="77"/>
      <c r="T748" s="77"/>
      <c r="U748" s="77"/>
      <c r="V748" s="77"/>
      <c r="W748" s="77"/>
      <c r="X748" s="77"/>
      <c r="Y748" s="77"/>
      <c r="Z748" s="77"/>
      <c r="AA748" s="77"/>
      <c r="AB748" s="77"/>
      <c r="AC748" s="77"/>
      <c r="AD748" s="77"/>
      <c r="AE748" s="77"/>
      <c r="AF748" s="77"/>
    </row>
    <row r="749">
      <c r="A749" s="85"/>
      <c r="B749" s="85"/>
      <c r="C749" s="86"/>
      <c r="D749" s="85"/>
      <c r="E749" s="85"/>
      <c r="F749" s="85"/>
      <c r="G749" s="77"/>
      <c r="H749" s="77"/>
      <c r="I749" s="77"/>
      <c r="J749" s="77"/>
      <c r="K749" s="77"/>
      <c r="L749" s="77"/>
      <c r="M749" s="77"/>
      <c r="N749" s="77"/>
      <c r="O749" s="77"/>
      <c r="P749" s="77"/>
      <c r="Q749" s="77"/>
      <c r="R749" s="77"/>
      <c r="S749" s="77"/>
      <c r="T749" s="77"/>
      <c r="U749" s="77"/>
      <c r="V749" s="77"/>
      <c r="W749" s="77"/>
      <c r="X749" s="77"/>
      <c r="Y749" s="77"/>
      <c r="Z749" s="77"/>
      <c r="AA749" s="77"/>
      <c r="AB749" s="77"/>
      <c r="AC749" s="77"/>
      <c r="AD749" s="77"/>
      <c r="AE749" s="77"/>
      <c r="AF749" s="77"/>
    </row>
    <row r="750">
      <c r="A750" s="85"/>
      <c r="B750" s="85"/>
      <c r="C750" s="86"/>
      <c r="D750" s="85"/>
      <c r="E750" s="85"/>
      <c r="F750" s="85"/>
      <c r="G750" s="77"/>
      <c r="H750" s="77"/>
      <c r="I750" s="77"/>
      <c r="J750" s="77"/>
      <c r="K750" s="77"/>
      <c r="L750" s="77"/>
      <c r="M750" s="77"/>
      <c r="N750" s="77"/>
      <c r="O750" s="77"/>
      <c r="P750" s="77"/>
      <c r="Q750" s="77"/>
      <c r="R750" s="77"/>
      <c r="S750" s="77"/>
      <c r="T750" s="77"/>
      <c r="U750" s="77"/>
      <c r="V750" s="77"/>
      <c r="W750" s="77"/>
      <c r="X750" s="77"/>
      <c r="Y750" s="77"/>
      <c r="Z750" s="77"/>
      <c r="AA750" s="77"/>
      <c r="AB750" s="77"/>
      <c r="AC750" s="77"/>
      <c r="AD750" s="77"/>
      <c r="AE750" s="77"/>
      <c r="AF750" s="77"/>
    </row>
    <row r="751">
      <c r="A751" s="85"/>
      <c r="B751" s="85"/>
      <c r="C751" s="86"/>
      <c r="D751" s="85"/>
      <c r="E751" s="85"/>
      <c r="F751" s="85"/>
      <c r="G751" s="77"/>
      <c r="H751" s="77"/>
      <c r="I751" s="77"/>
      <c r="J751" s="77"/>
      <c r="K751" s="77"/>
      <c r="L751" s="77"/>
      <c r="M751" s="77"/>
      <c r="N751" s="77"/>
      <c r="O751" s="77"/>
      <c r="P751" s="77"/>
      <c r="Q751" s="77"/>
      <c r="R751" s="77"/>
      <c r="S751" s="77"/>
      <c r="T751" s="77"/>
      <c r="U751" s="77"/>
      <c r="V751" s="77"/>
      <c r="W751" s="77"/>
      <c r="X751" s="77"/>
      <c r="Y751" s="77"/>
      <c r="Z751" s="77"/>
      <c r="AA751" s="77"/>
      <c r="AB751" s="77"/>
      <c r="AC751" s="77"/>
      <c r="AD751" s="77"/>
      <c r="AE751" s="77"/>
      <c r="AF751" s="77"/>
    </row>
    <row r="752">
      <c r="A752" s="85"/>
      <c r="B752" s="85"/>
      <c r="C752" s="86"/>
      <c r="D752" s="85"/>
      <c r="E752" s="85"/>
      <c r="F752" s="85"/>
      <c r="G752" s="77"/>
      <c r="H752" s="77"/>
      <c r="I752" s="77"/>
      <c r="J752" s="77"/>
      <c r="K752" s="77"/>
      <c r="L752" s="77"/>
      <c r="M752" s="77"/>
      <c r="N752" s="77"/>
      <c r="O752" s="77"/>
      <c r="P752" s="77"/>
      <c r="Q752" s="77"/>
      <c r="R752" s="77"/>
      <c r="S752" s="77"/>
      <c r="T752" s="77"/>
      <c r="U752" s="77"/>
      <c r="V752" s="77"/>
      <c r="W752" s="77"/>
      <c r="X752" s="77"/>
      <c r="Y752" s="77"/>
      <c r="Z752" s="77"/>
      <c r="AA752" s="77"/>
      <c r="AB752" s="77"/>
      <c r="AC752" s="77"/>
      <c r="AD752" s="77"/>
      <c r="AE752" s="77"/>
      <c r="AF752" s="77"/>
    </row>
    <row r="753">
      <c r="A753" s="85"/>
      <c r="B753" s="85"/>
      <c r="C753" s="86"/>
      <c r="D753" s="85"/>
      <c r="E753" s="85"/>
      <c r="F753" s="85"/>
      <c r="G753" s="77"/>
      <c r="H753" s="77"/>
      <c r="I753" s="77"/>
      <c r="J753" s="77"/>
      <c r="K753" s="77"/>
      <c r="L753" s="77"/>
      <c r="M753" s="77"/>
      <c r="N753" s="77"/>
      <c r="O753" s="77"/>
      <c r="P753" s="77"/>
      <c r="Q753" s="77"/>
      <c r="R753" s="77"/>
      <c r="S753" s="77"/>
      <c r="T753" s="77"/>
      <c r="U753" s="77"/>
      <c r="V753" s="77"/>
      <c r="W753" s="77"/>
      <c r="X753" s="77"/>
      <c r="Y753" s="77"/>
      <c r="Z753" s="77"/>
      <c r="AA753" s="77"/>
      <c r="AB753" s="77"/>
      <c r="AC753" s="77"/>
      <c r="AD753" s="77"/>
      <c r="AE753" s="77"/>
      <c r="AF753" s="77"/>
    </row>
    <row r="754">
      <c r="A754" s="85"/>
      <c r="B754" s="85"/>
      <c r="C754" s="86"/>
      <c r="D754" s="85"/>
      <c r="E754" s="85"/>
      <c r="F754" s="85"/>
      <c r="G754" s="77"/>
      <c r="H754" s="77"/>
      <c r="I754" s="77"/>
      <c r="J754" s="77"/>
      <c r="K754" s="77"/>
      <c r="L754" s="77"/>
      <c r="M754" s="77"/>
      <c r="N754" s="77"/>
      <c r="O754" s="77"/>
      <c r="P754" s="77"/>
      <c r="Q754" s="77"/>
      <c r="R754" s="77"/>
      <c r="S754" s="77"/>
      <c r="T754" s="77"/>
      <c r="U754" s="77"/>
      <c r="V754" s="77"/>
      <c r="W754" s="77"/>
      <c r="X754" s="77"/>
      <c r="Y754" s="77"/>
      <c r="Z754" s="77"/>
      <c r="AA754" s="77"/>
      <c r="AB754" s="77"/>
      <c r="AC754" s="77"/>
      <c r="AD754" s="77"/>
      <c r="AE754" s="77"/>
      <c r="AF754" s="77"/>
    </row>
    <row r="755">
      <c r="A755" s="85"/>
      <c r="B755" s="85"/>
      <c r="C755" s="86"/>
      <c r="D755" s="85"/>
      <c r="E755" s="85"/>
      <c r="F755" s="85"/>
      <c r="G755" s="77"/>
      <c r="H755" s="77"/>
      <c r="I755" s="77"/>
      <c r="J755" s="77"/>
      <c r="K755" s="77"/>
      <c r="L755" s="77"/>
      <c r="M755" s="77"/>
      <c r="N755" s="77"/>
      <c r="O755" s="77"/>
      <c r="P755" s="77"/>
      <c r="Q755" s="77"/>
      <c r="R755" s="77"/>
      <c r="S755" s="77"/>
      <c r="T755" s="77"/>
      <c r="U755" s="77"/>
      <c r="V755" s="77"/>
      <c r="W755" s="77"/>
      <c r="X755" s="77"/>
      <c r="Y755" s="77"/>
      <c r="Z755" s="77"/>
      <c r="AA755" s="77"/>
      <c r="AB755" s="77"/>
      <c r="AC755" s="77"/>
      <c r="AD755" s="77"/>
      <c r="AE755" s="77"/>
      <c r="AF755" s="77"/>
    </row>
    <row r="756">
      <c r="A756" s="85"/>
      <c r="B756" s="85"/>
      <c r="C756" s="86"/>
      <c r="D756" s="85"/>
      <c r="E756" s="85"/>
      <c r="F756" s="85"/>
      <c r="G756" s="77"/>
      <c r="H756" s="77"/>
      <c r="I756" s="77"/>
      <c r="J756" s="77"/>
      <c r="K756" s="77"/>
      <c r="L756" s="77"/>
      <c r="M756" s="77"/>
      <c r="N756" s="77"/>
      <c r="O756" s="77"/>
      <c r="P756" s="77"/>
      <c r="Q756" s="77"/>
      <c r="R756" s="77"/>
      <c r="S756" s="77"/>
      <c r="T756" s="77"/>
      <c r="U756" s="77"/>
      <c r="V756" s="77"/>
      <c r="W756" s="77"/>
      <c r="X756" s="77"/>
      <c r="Y756" s="77"/>
      <c r="Z756" s="77"/>
      <c r="AA756" s="77"/>
      <c r="AB756" s="77"/>
      <c r="AC756" s="77"/>
      <c r="AD756" s="77"/>
      <c r="AE756" s="77"/>
      <c r="AF756" s="77"/>
    </row>
    <row r="757">
      <c r="A757" s="85"/>
      <c r="B757" s="85"/>
      <c r="C757" s="86"/>
      <c r="D757" s="85"/>
      <c r="E757" s="85"/>
      <c r="F757" s="85"/>
      <c r="G757" s="77"/>
      <c r="H757" s="77"/>
      <c r="I757" s="77"/>
      <c r="J757" s="77"/>
      <c r="K757" s="77"/>
      <c r="L757" s="77"/>
      <c r="M757" s="77"/>
      <c r="N757" s="77"/>
      <c r="O757" s="77"/>
      <c r="P757" s="77"/>
      <c r="Q757" s="77"/>
      <c r="R757" s="77"/>
      <c r="S757" s="77"/>
      <c r="T757" s="77"/>
      <c r="U757" s="77"/>
      <c r="V757" s="77"/>
      <c r="W757" s="77"/>
      <c r="X757" s="77"/>
      <c r="Y757" s="77"/>
      <c r="Z757" s="77"/>
      <c r="AA757" s="77"/>
      <c r="AB757" s="77"/>
      <c r="AC757" s="77"/>
      <c r="AD757" s="77"/>
      <c r="AE757" s="77"/>
      <c r="AF757" s="77"/>
    </row>
    <row r="758">
      <c r="A758" s="85"/>
      <c r="B758" s="85"/>
      <c r="C758" s="86"/>
      <c r="D758" s="85"/>
      <c r="E758" s="85"/>
      <c r="F758" s="85"/>
      <c r="G758" s="77"/>
      <c r="H758" s="77"/>
      <c r="I758" s="77"/>
      <c r="J758" s="77"/>
      <c r="K758" s="77"/>
      <c r="L758" s="77"/>
      <c r="M758" s="77"/>
      <c r="N758" s="77"/>
      <c r="O758" s="77"/>
      <c r="P758" s="77"/>
      <c r="Q758" s="77"/>
      <c r="R758" s="77"/>
      <c r="S758" s="77"/>
      <c r="T758" s="77"/>
      <c r="U758" s="77"/>
      <c r="V758" s="77"/>
      <c r="W758" s="77"/>
      <c r="X758" s="77"/>
      <c r="Y758" s="77"/>
      <c r="Z758" s="77"/>
      <c r="AA758" s="77"/>
      <c r="AB758" s="77"/>
      <c r="AC758" s="77"/>
      <c r="AD758" s="77"/>
      <c r="AE758" s="77"/>
      <c r="AF758" s="77"/>
    </row>
    <row r="759">
      <c r="A759" s="85"/>
      <c r="B759" s="85"/>
      <c r="C759" s="86"/>
      <c r="D759" s="85"/>
      <c r="E759" s="85"/>
      <c r="F759" s="85"/>
      <c r="G759" s="77"/>
      <c r="H759" s="77"/>
      <c r="I759" s="77"/>
      <c r="J759" s="77"/>
      <c r="K759" s="77"/>
      <c r="L759" s="77"/>
      <c r="M759" s="77"/>
      <c r="N759" s="77"/>
      <c r="O759" s="77"/>
      <c r="P759" s="77"/>
      <c r="Q759" s="77"/>
      <c r="R759" s="77"/>
      <c r="S759" s="77"/>
      <c r="T759" s="77"/>
      <c r="U759" s="77"/>
      <c r="V759" s="77"/>
      <c r="W759" s="77"/>
      <c r="X759" s="77"/>
      <c r="Y759" s="77"/>
      <c r="Z759" s="77"/>
      <c r="AA759" s="77"/>
      <c r="AB759" s="77"/>
      <c r="AC759" s="77"/>
      <c r="AD759" s="77"/>
      <c r="AE759" s="77"/>
      <c r="AF759" s="77"/>
    </row>
    <row r="760">
      <c r="A760" s="85"/>
      <c r="B760" s="85"/>
      <c r="C760" s="86"/>
      <c r="D760" s="85"/>
      <c r="E760" s="85"/>
      <c r="F760" s="85"/>
      <c r="G760" s="77"/>
      <c r="H760" s="77"/>
      <c r="I760" s="77"/>
      <c r="J760" s="77"/>
      <c r="K760" s="77"/>
      <c r="L760" s="77"/>
      <c r="M760" s="77"/>
      <c r="N760" s="77"/>
      <c r="O760" s="77"/>
      <c r="P760" s="77"/>
      <c r="Q760" s="77"/>
      <c r="R760" s="77"/>
      <c r="S760" s="77"/>
      <c r="T760" s="77"/>
      <c r="U760" s="77"/>
      <c r="V760" s="77"/>
      <c r="W760" s="77"/>
      <c r="X760" s="77"/>
      <c r="Y760" s="77"/>
      <c r="Z760" s="77"/>
      <c r="AA760" s="77"/>
      <c r="AB760" s="77"/>
      <c r="AC760" s="77"/>
      <c r="AD760" s="77"/>
      <c r="AE760" s="77"/>
      <c r="AF760" s="77"/>
    </row>
    <row r="761">
      <c r="A761" s="85"/>
      <c r="B761" s="85"/>
      <c r="C761" s="86"/>
      <c r="D761" s="85"/>
      <c r="E761" s="85"/>
      <c r="F761" s="85"/>
      <c r="G761" s="77"/>
      <c r="H761" s="77"/>
      <c r="I761" s="77"/>
      <c r="J761" s="77"/>
      <c r="K761" s="77"/>
      <c r="L761" s="77"/>
      <c r="M761" s="77"/>
      <c r="N761" s="77"/>
      <c r="O761" s="77"/>
      <c r="P761" s="77"/>
      <c r="Q761" s="77"/>
      <c r="R761" s="77"/>
      <c r="S761" s="77"/>
      <c r="T761" s="77"/>
      <c r="U761" s="77"/>
      <c r="V761" s="77"/>
      <c r="W761" s="77"/>
      <c r="X761" s="77"/>
      <c r="Y761" s="77"/>
      <c r="Z761" s="77"/>
      <c r="AA761" s="77"/>
      <c r="AB761" s="77"/>
      <c r="AC761" s="77"/>
      <c r="AD761" s="77"/>
      <c r="AE761" s="77"/>
      <c r="AF761" s="77"/>
    </row>
    <row r="762">
      <c r="A762" s="85"/>
      <c r="B762" s="85"/>
      <c r="C762" s="86"/>
      <c r="D762" s="85"/>
      <c r="E762" s="85"/>
      <c r="F762" s="85"/>
      <c r="G762" s="77"/>
      <c r="H762" s="77"/>
      <c r="I762" s="77"/>
      <c r="J762" s="77"/>
      <c r="K762" s="77"/>
      <c r="L762" s="77"/>
      <c r="M762" s="77"/>
      <c r="N762" s="77"/>
      <c r="O762" s="77"/>
      <c r="P762" s="77"/>
      <c r="Q762" s="77"/>
      <c r="R762" s="77"/>
      <c r="S762" s="77"/>
      <c r="T762" s="77"/>
      <c r="U762" s="77"/>
      <c r="V762" s="77"/>
      <c r="W762" s="77"/>
      <c r="X762" s="77"/>
      <c r="Y762" s="77"/>
      <c r="Z762" s="77"/>
      <c r="AA762" s="77"/>
      <c r="AB762" s="77"/>
      <c r="AC762" s="77"/>
      <c r="AD762" s="77"/>
      <c r="AE762" s="77"/>
      <c r="AF762" s="77"/>
    </row>
    <row r="763">
      <c r="A763" s="85"/>
      <c r="B763" s="85"/>
      <c r="C763" s="86"/>
      <c r="D763" s="85"/>
      <c r="E763" s="85"/>
      <c r="F763" s="85"/>
      <c r="G763" s="77"/>
      <c r="H763" s="77"/>
      <c r="I763" s="77"/>
      <c r="J763" s="77"/>
      <c r="K763" s="77"/>
      <c r="L763" s="77"/>
      <c r="M763" s="77"/>
      <c r="N763" s="77"/>
      <c r="O763" s="77"/>
      <c r="P763" s="77"/>
      <c r="Q763" s="77"/>
      <c r="R763" s="77"/>
      <c r="S763" s="77"/>
      <c r="T763" s="77"/>
      <c r="U763" s="77"/>
      <c r="V763" s="77"/>
      <c r="W763" s="77"/>
      <c r="X763" s="77"/>
      <c r="Y763" s="77"/>
      <c r="Z763" s="77"/>
      <c r="AA763" s="77"/>
      <c r="AB763" s="77"/>
      <c r="AC763" s="77"/>
      <c r="AD763" s="77"/>
      <c r="AE763" s="77"/>
      <c r="AF763" s="77"/>
    </row>
    <row r="764">
      <c r="A764" s="85"/>
      <c r="B764" s="85"/>
      <c r="C764" s="86"/>
      <c r="D764" s="85"/>
      <c r="E764" s="85"/>
      <c r="F764" s="85"/>
      <c r="G764" s="77"/>
      <c r="H764" s="77"/>
      <c r="I764" s="77"/>
      <c r="J764" s="77"/>
      <c r="K764" s="77"/>
      <c r="L764" s="77"/>
      <c r="M764" s="77"/>
      <c r="N764" s="77"/>
      <c r="O764" s="77"/>
      <c r="P764" s="77"/>
      <c r="Q764" s="77"/>
      <c r="R764" s="77"/>
      <c r="S764" s="77"/>
      <c r="T764" s="77"/>
      <c r="U764" s="77"/>
      <c r="V764" s="77"/>
      <c r="W764" s="77"/>
      <c r="X764" s="77"/>
      <c r="Y764" s="77"/>
      <c r="Z764" s="77"/>
      <c r="AA764" s="77"/>
      <c r="AB764" s="77"/>
      <c r="AC764" s="77"/>
      <c r="AD764" s="77"/>
      <c r="AE764" s="77"/>
      <c r="AF764" s="77"/>
    </row>
    <row r="765">
      <c r="A765" s="85"/>
      <c r="B765" s="85"/>
      <c r="C765" s="86"/>
      <c r="D765" s="85"/>
      <c r="E765" s="85"/>
      <c r="F765" s="85"/>
      <c r="G765" s="77"/>
      <c r="H765" s="77"/>
      <c r="I765" s="77"/>
      <c r="J765" s="77"/>
      <c r="K765" s="77"/>
      <c r="L765" s="77"/>
      <c r="M765" s="77"/>
      <c r="N765" s="77"/>
      <c r="O765" s="77"/>
      <c r="P765" s="77"/>
      <c r="Q765" s="77"/>
      <c r="R765" s="77"/>
      <c r="S765" s="77"/>
      <c r="T765" s="77"/>
      <c r="U765" s="77"/>
      <c r="V765" s="77"/>
      <c r="W765" s="77"/>
      <c r="X765" s="77"/>
      <c r="Y765" s="77"/>
      <c r="Z765" s="77"/>
      <c r="AA765" s="77"/>
      <c r="AB765" s="77"/>
      <c r="AC765" s="77"/>
      <c r="AD765" s="77"/>
      <c r="AE765" s="77"/>
      <c r="AF765" s="77"/>
    </row>
    <row r="766">
      <c r="A766" s="85"/>
      <c r="B766" s="85"/>
      <c r="C766" s="86"/>
      <c r="D766" s="85"/>
      <c r="E766" s="85"/>
      <c r="F766" s="85"/>
      <c r="G766" s="77"/>
      <c r="H766" s="77"/>
      <c r="I766" s="77"/>
      <c r="J766" s="77"/>
      <c r="K766" s="77"/>
      <c r="L766" s="77"/>
      <c r="M766" s="77"/>
      <c r="N766" s="77"/>
      <c r="O766" s="77"/>
      <c r="P766" s="77"/>
      <c r="Q766" s="77"/>
      <c r="R766" s="77"/>
      <c r="S766" s="77"/>
      <c r="T766" s="77"/>
      <c r="U766" s="77"/>
      <c r="V766" s="77"/>
      <c r="W766" s="77"/>
      <c r="X766" s="77"/>
      <c r="Y766" s="77"/>
      <c r="Z766" s="77"/>
      <c r="AA766" s="77"/>
      <c r="AB766" s="77"/>
      <c r="AC766" s="77"/>
      <c r="AD766" s="77"/>
      <c r="AE766" s="77"/>
      <c r="AF766" s="77"/>
    </row>
    <row r="767">
      <c r="A767" s="85"/>
      <c r="B767" s="85"/>
      <c r="C767" s="86"/>
      <c r="D767" s="85"/>
      <c r="E767" s="85"/>
      <c r="F767" s="85"/>
      <c r="G767" s="77"/>
      <c r="H767" s="77"/>
      <c r="I767" s="77"/>
      <c r="J767" s="77"/>
      <c r="K767" s="77"/>
      <c r="L767" s="77"/>
      <c r="M767" s="77"/>
      <c r="N767" s="77"/>
      <c r="O767" s="77"/>
      <c r="P767" s="77"/>
      <c r="Q767" s="77"/>
      <c r="R767" s="77"/>
      <c r="S767" s="77"/>
      <c r="T767" s="77"/>
      <c r="U767" s="77"/>
      <c r="V767" s="77"/>
      <c r="W767" s="77"/>
      <c r="X767" s="77"/>
      <c r="Y767" s="77"/>
      <c r="Z767" s="77"/>
      <c r="AA767" s="77"/>
      <c r="AB767" s="77"/>
      <c r="AC767" s="77"/>
      <c r="AD767" s="77"/>
      <c r="AE767" s="77"/>
      <c r="AF767" s="77"/>
    </row>
    <row r="768">
      <c r="A768" s="85"/>
      <c r="B768" s="85"/>
      <c r="C768" s="86"/>
      <c r="D768" s="85"/>
      <c r="E768" s="85"/>
      <c r="F768" s="85"/>
      <c r="G768" s="77"/>
      <c r="H768" s="77"/>
      <c r="I768" s="77"/>
      <c r="J768" s="77"/>
      <c r="K768" s="77"/>
      <c r="L768" s="77"/>
      <c r="M768" s="77"/>
      <c r="N768" s="77"/>
      <c r="O768" s="77"/>
      <c r="P768" s="77"/>
      <c r="Q768" s="77"/>
      <c r="R768" s="77"/>
      <c r="S768" s="77"/>
      <c r="T768" s="77"/>
      <c r="U768" s="77"/>
      <c r="V768" s="77"/>
      <c r="W768" s="77"/>
      <c r="X768" s="77"/>
      <c r="Y768" s="77"/>
      <c r="Z768" s="77"/>
      <c r="AA768" s="77"/>
      <c r="AB768" s="77"/>
      <c r="AC768" s="77"/>
      <c r="AD768" s="77"/>
      <c r="AE768" s="77"/>
      <c r="AF768" s="77"/>
    </row>
    <row r="769">
      <c r="A769" s="85"/>
      <c r="B769" s="85"/>
      <c r="C769" s="86"/>
      <c r="D769" s="85"/>
      <c r="E769" s="85"/>
      <c r="F769" s="85"/>
      <c r="G769" s="77"/>
      <c r="H769" s="77"/>
      <c r="I769" s="77"/>
      <c r="J769" s="77"/>
      <c r="K769" s="77"/>
      <c r="L769" s="77"/>
      <c r="M769" s="77"/>
      <c r="N769" s="77"/>
      <c r="O769" s="77"/>
      <c r="P769" s="77"/>
      <c r="Q769" s="77"/>
      <c r="R769" s="77"/>
      <c r="S769" s="77"/>
      <c r="T769" s="77"/>
      <c r="U769" s="77"/>
      <c r="V769" s="77"/>
      <c r="W769" s="77"/>
      <c r="X769" s="77"/>
      <c r="Y769" s="77"/>
      <c r="Z769" s="77"/>
      <c r="AA769" s="77"/>
      <c r="AB769" s="77"/>
      <c r="AC769" s="77"/>
      <c r="AD769" s="77"/>
      <c r="AE769" s="77"/>
      <c r="AF769" s="77"/>
    </row>
    <row r="770">
      <c r="A770" s="85"/>
      <c r="B770" s="85"/>
      <c r="C770" s="86"/>
      <c r="D770" s="85"/>
      <c r="E770" s="85"/>
      <c r="F770" s="85"/>
      <c r="G770" s="77"/>
      <c r="H770" s="77"/>
      <c r="I770" s="77"/>
      <c r="J770" s="77"/>
      <c r="K770" s="77"/>
      <c r="L770" s="77"/>
      <c r="M770" s="77"/>
      <c r="N770" s="77"/>
      <c r="O770" s="77"/>
      <c r="P770" s="77"/>
      <c r="Q770" s="77"/>
      <c r="R770" s="77"/>
      <c r="S770" s="77"/>
      <c r="T770" s="77"/>
      <c r="U770" s="77"/>
      <c r="V770" s="77"/>
      <c r="W770" s="77"/>
      <c r="X770" s="77"/>
      <c r="Y770" s="77"/>
      <c r="Z770" s="77"/>
      <c r="AA770" s="77"/>
      <c r="AB770" s="77"/>
      <c r="AC770" s="77"/>
      <c r="AD770" s="77"/>
      <c r="AE770" s="77"/>
      <c r="AF770" s="77"/>
    </row>
    <row r="771">
      <c r="A771" s="85"/>
      <c r="B771" s="85"/>
      <c r="C771" s="86"/>
      <c r="D771" s="85"/>
      <c r="E771" s="85"/>
      <c r="F771" s="85"/>
      <c r="G771" s="77"/>
      <c r="H771" s="77"/>
      <c r="I771" s="77"/>
      <c r="J771" s="77"/>
      <c r="K771" s="77"/>
      <c r="L771" s="77"/>
      <c r="M771" s="77"/>
      <c r="N771" s="77"/>
      <c r="O771" s="77"/>
      <c r="P771" s="77"/>
      <c r="Q771" s="77"/>
      <c r="R771" s="77"/>
      <c r="S771" s="77"/>
      <c r="T771" s="77"/>
      <c r="U771" s="77"/>
      <c r="V771" s="77"/>
      <c r="W771" s="77"/>
      <c r="X771" s="77"/>
      <c r="Y771" s="77"/>
      <c r="Z771" s="77"/>
      <c r="AA771" s="77"/>
      <c r="AB771" s="77"/>
      <c r="AC771" s="77"/>
      <c r="AD771" s="77"/>
      <c r="AE771" s="77"/>
      <c r="AF771" s="77"/>
    </row>
    <row r="772">
      <c r="A772" s="85"/>
      <c r="B772" s="85"/>
      <c r="C772" s="86"/>
      <c r="D772" s="85"/>
      <c r="E772" s="85"/>
      <c r="F772" s="85"/>
      <c r="G772" s="77"/>
      <c r="H772" s="77"/>
      <c r="I772" s="77"/>
      <c r="J772" s="77"/>
      <c r="K772" s="77"/>
      <c r="L772" s="77"/>
      <c r="M772" s="77"/>
      <c r="N772" s="77"/>
      <c r="O772" s="77"/>
      <c r="P772" s="77"/>
      <c r="Q772" s="77"/>
      <c r="R772" s="77"/>
      <c r="S772" s="77"/>
      <c r="T772" s="77"/>
      <c r="U772" s="77"/>
      <c r="V772" s="77"/>
      <c r="W772" s="77"/>
      <c r="X772" s="77"/>
      <c r="Y772" s="77"/>
      <c r="Z772" s="77"/>
      <c r="AA772" s="77"/>
      <c r="AB772" s="77"/>
      <c r="AC772" s="77"/>
      <c r="AD772" s="77"/>
      <c r="AE772" s="77"/>
      <c r="AF772" s="77"/>
    </row>
    <row r="773">
      <c r="A773" s="85"/>
      <c r="B773" s="85"/>
      <c r="C773" s="86"/>
      <c r="D773" s="85"/>
      <c r="E773" s="85"/>
      <c r="F773" s="85"/>
      <c r="G773" s="77"/>
      <c r="H773" s="77"/>
      <c r="I773" s="77"/>
      <c r="J773" s="77"/>
      <c r="K773" s="77"/>
      <c r="L773" s="77"/>
      <c r="M773" s="77"/>
      <c r="N773" s="77"/>
      <c r="O773" s="77"/>
      <c r="P773" s="77"/>
      <c r="Q773" s="77"/>
      <c r="R773" s="77"/>
      <c r="S773" s="77"/>
      <c r="T773" s="77"/>
      <c r="U773" s="77"/>
      <c r="V773" s="77"/>
      <c r="W773" s="77"/>
      <c r="X773" s="77"/>
      <c r="Y773" s="77"/>
      <c r="Z773" s="77"/>
      <c r="AA773" s="77"/>
      <c r="AB773" s="77"/>
      <c r="AC773" s="77"/>
      <c r="AD773" s="77"/>
      <c r="AE773" s="77"/>
      <c r="AF773" s="77"/>
    </row>
    <row r="774">
      <c r="A774" s="85"/>
      <c r="B774" s="85"/>
      <c r="C774" s="86"/>
      <c r="D774" s="85"/>
      <c r="E774" s="85"/>
      <c r="F774" s="85"/>
      <c r="G774" s="77"/>
      <c r="H774" s="77"/>
      <c r="I774" s="77"/>
      <c r="J774" s="77"/>
      <c r="K774" s="77"/>
      <c r="L774" s="77"/>
      <c r="M774" s="77"/>
      <c r="N774" s="77"/>
      <c r="O774" s="77"/>
      <c r="P774" s="77"/>
      <c r="Q774" s="77"/>
      <c r="R774" s="77"/>
      <c r="S774" s="77"/>
      <c r="T774" s="77"/>
      <c r="U774" s="77"/>
      <c r="V774" s="77"/>
      <c r="W774" s="77"/>
      <c r="X774" s="77"/>
      <c r="Y774" s="77"/>
      <c r="Z774" s="77"/>
      <c r="AA774" s="77"/>
      <c r="AB774" s="77"/>
      <c r="AC774" s="77"/>
      <c r="AD774" s="77"/>
      <c r="AE774" s="77"/>
      <c r="AF774" s="77"/>
    </row>
    <row r="775">
      <c r="A775" s="85"/>
      <c r="B775" s="85"/>
      <c r="C775" s="86"/>
      <c r="D775" s="85"/>
      <c r="E775" s="85"/>
      <c r="F775" s="85"/>
      <c r="G775" s="77"/>
      <c r="H775" s="77"/>
      <c r="I775" s="77"/>
      <c r="J775" s="77"/>
      <c r="K775" s="77"/>
      <c r="L775" s="77"/>
      <c r="M775" s="77"/>
      <c r="N775" s="77"/>
      <c r="O775" s="77"/>
      <c r="P775" s="77"/>
      <c r="Q775" s="77"/>
      <c r="R775" s="77"/>
      <c r="S775" s="77"/>
      <c r="T775" s="77"/>
      <c r="U775" s="77"/>
      <c r="V775" s="77"/>
      <c r="W775" s="77"/>
      <c r="X775" s="77"/>
      <c r="Y775" s="77"/>
      <c r="Z775" s="77"/>
      <c r="AA775" s="77"/>
      <c r="AB775" s="77"/>
      <c r="AC775" s="77"/>
      <c r="AD775" s="77"/>
      <c r="AE775" s="77"/>
      <c r="AF775" s="77"/>
    </row>
    <row r="776">
      <c r="A776" s="85"/>
      <c r="B776" s="85"/>
      <c r="C776" s="86"/>
      <c r="D776" s="85"/>
      <c r="E776" s="85"/>
      <c r="F776" s="85"/>
      <c r="G776" s="77"/>
      <c r="H776" s="77"/>
      <c r="I776" s="77"/>
      <c r="J776" s="77"/>
      <c r="K776" s="77"/>
      <c r="L776" s="77"/>
      <c r="M776" s="77"/>
      <c r="N776" s="77"/>
      <c r="O776" s="77"/>
      <c r="P776" s="77"/>
      <c r="Q776" s="77"/>
      <c r="R776" s="77"/>
      <c r="S776" s="77"/>
      <c r="T776" s="77"/>
      <c r="U776" s="77"/>
      <c r="V776" s="77"/>
      <c r="W776" s="77"/>
      <c r="X776" s="77"/>
      <c r="Y776" s="77"/>
      <c r="Z776" s="77"/>
      <c r="AA776" s="77"/>
      <c r="AB776" s="77"/>
      <c r="AC776" s="77"/>
      <c r="AD776" s="77"/>
      <c r="AE776" s="77"/>
      <c r="AF776" s="77"/>
    </row>
    <row r="777">
      <c r="A777" s="85"/>
      <c r="B777" s="85"/>
      <c r="C777" s="86"/>
      <c r="D777" s="85"/>
      <c r="E777" s="85"/>
      <c r="F777" s="85"/>
      <c r="G777" s="77"/>
      <c r="H777" s="77"/>
      <c r="I777" s="77"/>
      <c r="J777" s="77"/>
      <c r="K777" s="77"/>
      <c r="L777" s="77"/>
      <c r="M777" s="77"/>
      <c r="N777" s="77"/>
      <c r="O777" s="77"/>
      <c r="P777" s="77"/>
      <c r="Q777" s="77"/>
      <c r="R777" s="77"/>
      <c r="S777" s="77"/>
      <c r="T777" s="77"/>
      <c r="U777" s="77"/>
      <c r="V777" s="77"/>
      <c r="W777" s="77"/>
      <c r="X777" s="77"/>
      <c r="Y777" s="77"/>
      <c r="Z777" s="77"/>
      <c r="AA777" s="77"/>
      <c r="AB777" s="77"/>
      <c r="AC777" s="77"/>
      <c r="AD777" s="77"/>
      <c r="AE777" s="77"/>
      <c r="AF777" s="77"/>
    </row>
    <row r="778">
      <c r="A778" s="85"/>
      <c r="B778" s="85"/>
      <c r="C778" s="86"/>
      <c r="D778" s="85"/>
      <c r="E778" s="85"/>
      <c r="F778" s="85"/>
      <c r="G778" s="77"/>
      <c r="H778" s="77"/>
      <c r="I778" s="77"/>
      <c r="J778" s="77"/>
      <c r="K778" s="77"/>
      <c r="L778" s="77"/>
      <c r="M778" s="77"/>
      <c r="N778" s="77"/>
      <c r="O778" s="77"/>
      <c r="P778" s="77"/>
      <c r="Q778" s="77"/>
      <c r="R778" s="77"/>
      <c r="S778" s="77"/>
      <c r="T778" s="77"/>
      <c r="U778" s="77"/>
      <c r="V778" s="77"/>
      <c r="W778" s="77"/>
      <c r="X778" s="77"/>
      <c r="Y778" s="77"/>
      <c r="Z778" s="77"/>
      <c r="AA778" s="77"/>
      <c r="AB778" s="77"/>
      <c r="AC778" s="77"/>
      <c r="AD778" s="77"/>
      <c r="AE778" s="77"/>
      <c r="AF778" s="77"/>
    </row>
    <row r="779">
      <c r="A779" s="85"/>
      <c r="B779" s="85"/>
      <c r="C779" s="86"/>
      <c r="D779" s="85"/>
      <c r="E779" s="85"/>
      <c r="F779" s="85"/>
      <c r="G779" s="77"/>
      <c r="H779" s="77"/>
      <c r="I779" s="77"/>
      <c r="J779" s="77"/>
      <c r="K779" s="77"/>
      <c r="L779" s="77"/>
      <c r="M779" s="77"/>
      <c r="N779" s="77"/>
      <c r="O779" s="77"/>
      <c r="P779" s="77"/>
      <c r="Q779" s="77"/>
      <c r="R779" s="77"/>
      <c r="S779" s="77"/>
      <c r="T779" s="77"/>
      <c r="U779" s="77"/>
      <c r="V779" s="77"/>
      <c r="W779" s="77"/>
      <c r="X779" s="77"/>
      <c r="Y779" s="77"/>
      <c r="Z779" s="77"/>
      <c r="AA779" s="77"/>
      <c r="AB779" s="77"/>
      <c r="AC779" s="77"/>
      <c r="AD779" s="77"/>
      <c r="AE779" s="77"/>
      <c r="AF779" s="77"/>
    </row>
    <row r="780">
      <c r="A780" s="85"/>
      <c r="B780" s="85"/>
      <c r="C780" s="86"/>
      <c r="D780" s="85"/>
      <c r="E780" s="85"/>
      <c r="F780" s="85"/>
      <c r="G780" s="77"/>
      <c r="H780" s="77"/>
      <c r="I780" s="77"/>
      <c r="J780" s="77"/>
      <c r="K780" s="77"/>
      <c r="L780" s="77"/>
      <c r="M780" s="77"/>
      <c r="N780" s="77"/>
      <c r="O780" s="77"/>
      <c r="P780" s="77"/>
      <c r="Q780" s="77"/>
      <c r="R780" s="77"/>
      <c r="S780" s="77"/>
      <c r="T780" s="77"/>
      <c r="U780" s="77"/>
      <c r="V780" s="77"/>
      <c r="W780" s="77"/>
      <c r="X780" s="77"/>
      <c r="Y780" s="77"/>
      <c r="Z780" s="77"/>
      <c r="AA780" s="77"/>
      <c r="AB780" s="77"/>
      <c r="AC780" s="77"/>
      <c r="AD780" s="77"/>
      <c r="AE780" s="77"/>
      <c r="AF780" s="77"/>
    </row>
    <row r="781">
      <c r="A781" s="85"/>
      <c r="B781" s="85"/>
      <c r="C781" s="86"/>
      <c r="D781" s="85"/>
      <c r="E781" s="85"/>
      <c r="F781" s="85"/>
      <c r="G781" s="77"/>
      <c r="H781" s="77"/>
      <c r="I781" s="77"/>
      <c r="J781" s="77"/>
      <c r="K781" s="77"/>
      <c r="L781" s="77"/>
      <c r="M781" s="77"/>
      <c r="N781" s="77"/>
      <c r="O781" s="77"/>
      <c r="P781" s="77"/>
      <c r="Q781" s="77"/>
      <c r="R781" s="77"/>
      <c r="S781" s="77"/>
      <c r="T781" s="77"/>
      <c r="U781" s="77"/>
      <c r="V781" s="77"/>
      <c r="W781" s="77"/>
      <c r="X781" s="77"/>
      <c r="Y781" s="77"/>
      <c r="Z781" s="77"/>
      <c r="AA781" s="77"/>
      <c r="AB781" s="77"/>
      <c r="AC781" s="77"/>
      <c r="AD781" s="77"/>
      <c r="AE781" s="77"/>
      <c r="AF781" s="77"/>
    </row>
    <row r="782">
      <c r="A782" s="85"/>
      <c r="B782" s="85"/>
      <c r="C782" s="86"/>
      <c r="D782" s="85"/>
      <c r="E782" s="85"/>
      <c r="F782" s="85"/>
      <c r="G782" s="77"/>
      <c r="H782" s="77"/>
      <c r="I782" s="77"/>
      <c r="J782" s="77"/>
      <c r="K782" s="77"/>
      <c r="L782" s="77"/>
      <c r="M782" s="77"/>
      <c r="N782" s="77"/>
      <c r="O782" s="77"/>
      <c r="P782" s="77"/>
      <c r="Q782" s="77"/>
      <c r="R782" s="77"/>
      <c r="S782" s="77"/>
      <c r="T782" s="77"/>
      <c r="U782" s="77"/>
      <c r="V782" s="77"/>
      <c r="W782" s="77"/>
      <c r="X782" s="77"/>
      <c r="Y782" s="77"/>
      <c r="Z782" s="77"/>
      <c r="AA782" s="77"/>
      <c r="AB782" s="77"/>
      <c r="AC782" s="77"/>
      <c r="AD782" s="77"/>
      <c r="AE782" s="77"/>
      <c r="AF782" s="77"/>
    </row>
    <row r="783">
      <c r="A783" s="85"/>
      <c r="B783" s="85"/>
      <c r="C783" s="86"/>
      <c r="D783" s="85"/>
      <c r="E783" s="85"/>
      <c r="F783" s="85"/>
      <c r="G783" s="77"/>
      <c r="H783" s="77"/>
      <c r="I783" s="77"/>
      <c r="J783" s="77"/>
      <c r="K783" s="77"/>
      <c r="L783" s="77"/>
      <c r="M783" s="77"/>
      <c r="N783" s="77"/>
      <c r="O783" s="77"/>
      <c r="P783" s="77"/>
      <c r="Q783" s="77"/>
      <c r="R783" s="77"/>
      <c r="S783" s="77"/>
      <c r="T783" s="77"/>
      <c r="U783" s="77"/>
      <c r="V783" s="77"/>
      <c r="W783" s="77"/>
      <c r="X783" s="77"/>
      <c r="Y783" s="77"/>
      <c r="Z783" s="77"/>
      <c r="AA783" s="77"/>
      <c r="AB783" s="77"/>
      <c r="AC783" s="77"/>
      <c r="AD783" s="77"/>
      <c r="AE783" s="77"/>
      <c r="AF783" s="77"/>
    </row>
    <row r="784">
      <c r="A784" s="85"/>
      <c r="B784" s="85"/>
      <c r="C784" s="86"/>
      <c r="D784" s="85"/>
      <c r="E784" s="85"/>
      <c r="F784" s="85"/>
      <c r="G784" s="77"/>
      <c r="H784" s="77"/>
      <c r="I784" s="77"/>
      <c r="J784" s="77"/>
      <c r="K784" s="77"/>
      <c r="L784" s="77"/>
      <c r="M784" s="77"/>
      <c r="N784" s="77"/>
      <c r="O784" s="77"/>
      <c r="P784" s="77"/>
      <c r="Q784" s="77"/>
      <c r="R784" s="77"/>
      <c r="S784" s="77"/>
      <c r="T784" s="77"/>
      <c r="U784" s="77"/>
      <c r="V784" s="77"/>
      <c r="W784" s="77"/>
      <c r="X784" s="77"/>
      <c r="Y784" s="77"/>
      <c r="Z784" s="77"/>
      <c r="AA784" s="77"/>
      <c r="AB784" s="77"/>
      <c r="AC784" s="77"/>
      <c r="AD784" s="77"/>
      <c r="AE784" s="77"/>
      <c r="AF784" s="77"/>
    </row>
    <row r="785">
      <c r="A785" s="85"/>
      <c r="B785" s="85"/>
      <c r="C785" s="86"/>
      <c r="D785" s="85"/>
      <c r="E785" s="85"/>
      <c r="F785" s="85"/>
      <c r="G785" s="77"/>
      <c r="H785" s="77"/>
      <c r="I785" s="77"/>
      <c r="J785" s="77"/>
      <c r="K785" s="77"/>
      <c r="L785" s="77"/>
      <c r="M785" s="77"/>
      <c r="N785" s="77"/>
      <c r="O785" s="77"/>
      <c r="P785" s="77"/>
      <c r="Q785" s="77"/>
      <c r="R785" s="77"/>
      <c r="S785" s="77"/>
      <c r="T785" s="77"/>
      <c r="U785" s="77"/>
      <c r="V785" s="77"/>
      <c r="W785" s="77"/>
      <c r="X785" s="77"/>
      <c r="Y785" s="77"/>
      <c r="Z785" s="77"/>
      <c r="AA785" s="77"/>
      <c r="AB785" s="77"/>
      <c r="AC785" s="77"/>
      <c r="AD785" s="77"/>
      <c r="AE785" s="77"/>
      <c r="AF785" s="77"/>
    </row>
    <row r="786">
      <c r="A786" s="85"/>
      <c r="B786" s="85"/>
      <c r="C786" s="86"/>
      <c r="D786" s="85"/>
      <c r="E786" s="85"/>
      <c r="F786" s="85"/>
      <c r="G786" s="77"/>
      <c r="H786" s="77"/>
      <c r="I786" s="77"/>
      <c r="J786" s="77"/>
      <c r="K786" s="77"/>
      <c r="L786" s="77"/>
      <c r="M786" s="77"/>
      <c r="N786" s="77"/>
      <c r="O786" s="77"/>
      <c r="P786" s="77"/>
      <c r="Q786" s="77"/>
      <c r="R786" s="77"/>
      <c r="S786" s="77"/>
      <c r="T786" s="77"/>
      <c r="U786" s="77"/>
      <c r="V786" s="77"/>
      <c r="W786" s="77"/>
      <c r="X786" s="77"/>
      <c r="Y786" s="77"/>
      <c r="Z786" s="77"/>
      <c r="AA786" s="77"/>
      <c r="AB786" s="77"/>
      <c r="AC786" s="77"/>
      <c r="AD786" s="77"/>
      <c r="AE786" s="77"/>
      <c r="AF786" s="77"/>
    </row>
    <row r="787">
      <c r="A787" s="85"/>
      <c r="B787" s="85"/>
      <c r="C787" s="86"/>
      <c r="D787" s="85"/>
      <c r="E787" s="85"/>
      <c r="F787" s="85"/>
      <c r="G787" s="77"/>
      <c r="H787" s="77"/>
      <c r="I787" s="77"/>
      <c r="J787" s="77"/>
      <c r="K787" s="77"/>
      <c r="L787" s="77"/>
      <c r="M787" s="77"/>
      <c r="N787" s="77"/>
      <c r="O787" s="77"/>
      <c r="P787" s="77"/>
      <c r="Q787" s="77"/>
      <c r="R787" s="77"/>
      <c r="S787" s="77"/>
      <c r="T787" s="77"/>
      <c r="U787" s="77"/>
      <c r="V787" s="77"/>
      <c r="W787" s="77"/>
      <c r="X787" s="77"/>
      <c r="Y787" s="77"/>
      <c r="Z787" s="77"/>
      <c r="AA787" s="77"/>
      <c r="AB787" s="77"/>
      <c r="AC787" s="77"/>
      <c r="AD787" s="77"/>
      <c r="AE787" s="77"/>
      <c r="AF787" s="77"/>
    </row>
    <row r="788">
      <c r="A788" s="85"/>
      <c r="B788" s="85"/>
      <c r="C788" s="86"/>
      <c r="D788" s="85"/>
      <c r="E788" s="85"/>
      <c r="F788" s="85"/>
      <c r="G788" s="77"/>
      <c r="H788" s="77"/>
      <c r="I788" s="77"/>
      <c r="J788" s="77"/>
      <c r="K788" s="77"/>
      <c r="L788" s="77"/>
      <c r="M788" s="77"/>
      <c r="N788" s="77"/>
      <c r="O788" s="77"/>
      <c r="P788" s="77"/>
      <c r="Q788" s="77"/>
      <c r="R788" s="77"/>
      <c r="S788" s="77"/>
      <c r="T788" s="77"/>
      <c r="U788" s="77"/>
      <c r="V788" s="77"/>
      <c r="W788" s="77"/>
      <c r="X788" s="77"/>
      <c r="Y788" s="77"/>
      <c r="Z788" s="77"/>
      <c r="AA788" s="77"/>
      <c r="AB788" s="77"/>
      <c r="AC788" s="77"/>
      <c r="AD788" s="77"/>
      <c r="AE788" s="77"/>
      <c r="AF788" s="77"/>
    </row>
    <row r="789">
      <c r="A789" s="85"/>
      <c r="B789" s="85"/>
      <c r="C789" s="86"/>
      <c r="D789" s="85"/>
      <c r="E789" s="85"/>
      <c r="F789" s="85"/>
      <c r="G789" s="77"/>
      <c r="H789" s="77"/>
      <c r="I789" s="77"/>
      <c r="J789" s="77"/>
      <c r="K789" s="77"/>
      <c r="L789" s="77"/>
      <c r="M789" s="77"/>
      <c r="N789" s="77"/>
      <c r="O789" s="77"/>
      <c r="P789" s="77"/>
      <c r="Q789" s="77"/>
      <c r="R789" s="77"/>
      <c r="S789" s="77"/>
      <c r="T789" s="77"/>
      <c r="U789" s="77"/>
      <c r="V789" s="77"/>
      <c r="W789" s="77"/>
      <c r="X789" s="77"/>
      <c r="Y789" s="77"/>
      <c r="Z789" s="77"/>
      <c r="AA789" s="77"/>
      <c r="AB789" s="77"/>
      <c r="AC789" s="77"/>
      <c r="AD789" s="77"/>
      <c r="AE789" s="77"/>
      <c r="AF789" s="77"/>
    </row>
    <row r="790">
      <c r="A790" s="85"/>
      <c r="B790" s="85"/>
      <c r="C790" s="86"/>
      <c r="D790" s="85"/>
      <c r="E790" s="85"/>
      <c r="F790" s="85"/>
      <c r="G790" s="77"/>
      <c r="H790" s="77"/>
      <c r="I790" s="77"/>
      <c r="J790" s="77"/>
      <c r="K790" s="77"/>
      <c r="L790" s="77"/>
      <c r="M790" s="77"/>
      <c r="N790" s="77"/>
      <c r="O790" s="77"/>
      <c r="P790" s="77"/>
      <c r="Q790" s="77"/>
      <c r="R790" s="77"/>
      <c r="S790" s="77"/>
      <c r="T790" s="77"/>
      <c r="U790" s="77"/>
      <c r="V790" s="77"/>
      <c r="W790" s="77"/>
      <c r="X790" s="77"/>
      <c r="Y790" s="77"/>
      <c r="Z790" s="77"/>
      <c r="AA790" s="77"/>
      <c r="AB790" s="77"/>
      <c r="AC790" s="77"/>
      <c r="AD790" s="77"/>
      <c r="AE790" s="77"/>
      <c r="AF790" s="77"/>
    </row>
    <row r="791">
      <c r="A791" s="85"/>
      <c r="B791" s="85"/>
      <c r="C791" s="86"/>
      <c r="D791" s="85"/>
      <c r="E791" s="85"/>
      <c r="F791" s="85"/>
      <c r="G791" s="77"/>
      <c r="H791" s="77"/>
      <c r="I791" s="77"/>
      <c r="J791" s="77"/>
      <c r="K791" s="77"/>
      <c r="L791" s="77"/>
      <c r="M791" s="77"/>
      <c r="N791" s="77"/>
      <c r="O791" s="77"/>
      <c r="P791" s="77"/>
      <c r="Q791" s="77"/>
      <c r="R791" s="77"/>
      <c r="S791" s="77"/>
      <c r="T791" s="77"/>
      <c r="U791" s="77"/>
      <c r="V791" s="77"/>
      <c r="W791" s="77"/>
      <c r="X791" s="77"/>
      <c r="Y791" s="77"/>
      <c r="Z791" s="77"/>
      <c r="AA791" s="77"/>
      <c r="AB791" s="77"/>
      <c r="AC791" s="77"/>
      <c r="AD791" s="77"/>
      <c r="AE791" s="77"/>
      <c r="AF791" s="77"/>
    </row>
    <row r="792">
      <c r="A792" s="85"/>
      <c r="B792" s="85"/>
      <c r="C792" s="86"/>
      <c r="D792" s="85"/>
      <c r="E792" s="85"/>
      <c r="F792" s="85"/>
      <c r="G792" s="77"/>
      <c r="H792" s="77"/>
      <c r="I792" s="77"/>
      <c r="J792" s="77"/>
      <c r="K792" s="77"/>
      <c r="L792" s="77"/>
      <c r="M792" s="77"/>
      <c r="N792" s="77"/>
      <c r="O792" s="77"/>
      <c r="P792" s="77"/>
      <c r="Q792" s="77"/>
      <c r="R792" s="77"/>
      <c r="S792" s="77"/>
      <c r="T792" s="77"/>
      <c r="U792" s="77"/>
      <c r="V792" s="77"/>
      <c r="W792" s="77"/>
      <c r="X792" s="77"/>
      <c r="Y792" s="77"/>
      <c r="Z792" s="77"/>
      <c r="AA792" s="77"/>
      <c r="AB792" s="77"/>
      <c r="AC792" s="77"/>
      <c r="AD792" s="77"/>
      <c r="AE792" s="77"/>
      <c r="AF792" s="77"/>
    </row>
    <row r="793">
      <c r="A793" s="85"/>
      <c r="B793" s="85"/>
      <c r="C793" s="86"/>
      <c r="D793" s="85"/>
      <c r="E793" s="85"/>
      <c r="F793" s="85"/>
      <c r="G793" s="77"/>
      <c r="H793" s="77"/>
      <c r="I793" s="77"/>
      <c r="J793" s="77"/>
      <c r="K793" s="77"/>
      <c r="L793" s="77"/>
      <c r="M793" s="77"/>
      <c r="N793" s="77"/>
      <c r="O793" s="77"/>
      <c r="P793" s="77"/>
      <c r="Q793" s="77"/>
      <c r="R793" s="77"/>
      <c r="S793" s="77"/>
      <c r="T793" s="77"/>
      <c r="U793" s="77"/>
      <c r="V793" s="77"/>
      <c r="W793" s="77"/>
      <c r="X793" s="77"/>
      <c r="Y793" s="77"/>
      <c r="Z793" s="77"/>
      <c r="AA793" s="77"/>
      <c r="AB793" s="77"/>
      <c r="AC793" s="77"/>
      <c r="AD793" s="77"/>
      <c r="AE793" s="77"/>
      <c r="AF793" s="77"/>
    </row>
    <row r="794">
      <c r="A794" s="85"/>
      <c r="B794" s="85"/>
      <c r="C794" s="86"/>
      <c r="D794" s="85"/>
      <c r="E794" s="85"/>
      <c r="F794" s="85"/>
      <c r="G794" s="77"/>
      <c r="H794" s="77"/>
      <c r="I794" s="77"/>
      <c r="J794" s="77"/>
      <c r="K794" s="77"/>
      <c r="L794" s="77"/>
      <c r="M794" s="77"/>
      <c r="N794" s="77"/>
      <c r="O794" s="77"/>
      <c r="P794" s="77"/>
      <c r="Q794" s="77"/>
      <c r="R794" s="77"/>
      <c r="S794" s="77"/>
      <c r="T794" s="77"/>
      <c r="U794" s="77"/>
      <c r="V794" s="77"/>
      <c r="W794" s="77"/>
      <c r="X794" s="77"/>
      <c r="Y794" s="77"/>
      <c r="Z794" s="77"/>
      <c r="AA794" s="77"/>
      <c r="AB794" s="77"/>
      <c r="AC794" s="77"/>
      <c r="AD794" s="77"/>
      <c r="AE794" s="77"/>
      <c r="AF794" s="77"/>
    </row>
    <row r="795">
      <c r="A795" s="85"/>
      <c r="B795" s="85"/>
      <c r="C795" s="86"/>
      <c r="D795" s="85"/>
      <c r="E795" s="85"/>
      <c r="F795" s="85"/>
      <c r="G795" s="77"/>
      <c r="H795" s="77"/>
      <c r="I795" s="77"/>
      <c r="J795" s="77"/>
      <c r="K795" s="77"/>
      <c r="L795" s="77"/>
      <c r="M795" s="77"/>
      <c r="N795" s="77"/>
      <c r="O795" s="77"/>
      <c r="P795" s="77"/>
      <c r="Q795" s="77"/>
      <c r="R795" s="77"/>
      <c r="S795" s="77"/>
      <c r="T795" s="77"/>
      <c r="U795" s="77"/>
      <c r="V795" s="77"/>
      <c r="W795" s="77"/>
      <c r="X795" s="77"/>
      <c r="Y795" s="77"/>
      <c r="Z795" s="77"/>
      <c r="AA795" s="77"/>
      <c r="AB795" s="77"/>
      <c r="AC795" s="77"/>
      <c r="AD795" s="77"/>
      <c r="AE795" s="77"/>
      <c r="AF795" s="77"/>
    </row>
    <row r="796">
      <c r="A796" s="85"/>
      <c r="B796" s="85"/>
      <c r="C796" s="86"/>
      <c r="D796" s="85"/>
      <c r="E796" s="85"/>
      <c r="F796" s="85"/>
      <c r="G796" s="77"/>
      <c r="H796" s="77"/>
      <c r="I796" s="77"/>
      <c r="J796" s="77"/>
      <c r="K796" s="77"/>
      <c r="L796" s="77"/>
      <c r="M796" s="77"/>
      <c r="N796" s="77"/>
      <c r="O796" s="77"/>
      <c r="P796" s="77"/>
      <c r="Q796" s="77"/>
      <c r="R796" s="77"/>
      <c r="S796" s="77"/>
      <c r="T796" s="77"/>
      <c r="U796" s="77"/>
      <c r="V796" s="77"/>
      <c r="W796" s="77"/>
      <c r="X796" s="77"/>
      <c r="Y796" s="77"/>
      <c r="Z796" s="77"/>
      <c r="AA796" s="77"/>
      <c r="AB796" s="77"/>
      <c r="AC796" s="77"/>
      <c r="AD796" s="77"/>
      <c r="AE796" s="77"/>
      <c r="AF796" s="77"/>
    </row>
    <row r="797">
      <c r="A797" s="85"/>
      <c r="B797" s="85"/>
      <c r="C797" s="86"/>
      <c r="D797" s="85"/>
      <c r="E797" s="85"/>
      <c r="F797" s="85"/>
      <c r="G797" s="77"/>
      <c r="H797" s="77"/>
      <c r="I797" s="77"/>
      <c r="J797" s="77"/>
      <c r="K797" s="77"/>
      <c r="L797" s="77"/>
      <c r="M797" s="77"/>
      <c r="N797" s="77"/>
      <c r="O797" s="77"/>
      <c r="P797" s="77"/>
      <c r="Q797" s="77"/>
      <c r="R797" s="77"/>
      <c r="S797" s="77"/>
      <c r="T797" s="77"/>
      <c r="U797" s="77"/>
      <c r="V797" s="77"/>
      <c r="W797" s="77"/>
      <c r="X797" s="77"/>
      <c r="Y797" s="77"/>
      <c r="Z797" s="77"/>
      <c r="AA797" s="77"/>
      <c r="AB797" s="77"/>
      <c r="AC797" s="77"/>
      <c r="AD797" s="77"/>
      <c r="AE797" s="77"/>
      <c r="AF797" s="77"/>
    </row>
    <row r="798">
      <c r="A798" s="85"/>
      <c r="B798" s="85"/>
      <c r="C798" s="86"/>
      <c r="D798" s="85"/>
      <c r="E798" s="85"/>
      <c r="F798" s="85"/>
      <c r="G798" s="77"/>
      <c r="H798" s="77"/>
      <c r="I798" s="77"/>
      <c r="J798" s="77"/>
      <c r="K798" s="77"/>
      <c r="L798" s="77"/>
      <c r="M798" s="77"/>
      <c r="N798" s="77"/>
      <c r="O798" s="77"/>
      <c r="P798" s="77"/>
      <c r="Q798" s="77"/>
      <c r="R798" s="77"/>
      <c r="S798" s="77"/>
      <c r="T798" s="77"/>
      <c r="U798" s="77"/>
      <c r="V798" s="77"/>
      <c r="W798" s="77"/>
      <c r="X798" s="77"/>
      <c r="Y798" s="77"/>
      <c r="Z798" s="77"/>
      <c r="AA798" s="77"/>
      <c r="AB798" s="77"/>
      <c r="AC798" s="77"/>
      <c r="AD798" s="77"/>
      <c r="AE798" s="77"/>
      <c r="AF798" s="77"/>
    </row>
    <row r="799">
      <c r="A799" s="85"/>
      <c r="B799" s="85"/>
      <c r="C799" s="86"/>
      <c r="D799" s="85"/>
      <c r="E799" s="85"/>
      <c r="F799" s="85"/>
      <c r="G799" s="77"/>
      <c r="H799" s="77"/>
      <c r="I799" s="77"/>
      <c r="J799" s="77"/>
      <c r="K799" s="77"/>
      <c r="L799" s="77"/>
      <c r="M799" s="77"/>
      <c r="N799" s="77"/>
      <c r="O799" s="77"/>
      <c r="P799" s="77"/>
      <c r="Q799" s="77"/>
      <c r="R799" s="77"/>
      <c r="S799" s="77"/>
      <c r="T799" s="77"/>
      <c r="U799" s="77"/>
      <c r="V799" s="77"/>
      <c r="W799" s="77"/>
      <c r="X799" s="77"/>
      <c r="Y799" s="77"/>
      <c r="Z799" s="77"/>
      <c r="AA799" s="77"/>
      <c r="AB799" s="77"/>
      <c r="AC799" s="77"/>
      <c r="AD799" s="77"/>
      <c r="AE799" s="77"/>
      <c r="AF799" s="77"/>
    </row>
    <row r="800">
      <c r="A800" s="85"/>
      <c r="B800" s="85"/>
      <c r="C800" s="86"/>
      <c r="D800" s="85"/>
      <c r="E800" s="85"/>
      <c r="F800" s="85"/>
      <c r="G800" s="77"/>
      <c r="H800" s="77"/>
      <c r="I800" s="77"/>
      <c r="J800" s="77"/>
      <c r="K800" s="77"/>
      <c r="L800" s="77"/>
      <c r="M800" s="77"/>
      <c r="N800" s="77"/>
      <c r="O800" s="77"/>
      <c r="P800" s="77"/>
      <c r="Q800" s="77"/>
      <c r="R800" s="77"/>
      <c r="S800" s="77"/>
      <c r="T800" s="77"/>
      <c r="U800" s="77"/>
      <c r="V800" s="77"/>
      <c r="W800" s="77"/>
      <c r="X800" s="77"/>
      <c r="Y800" s="77"/>
      <c r="Z800" s="77"/>
      <c r="AA800" s="77"/>
      <c r="AB800" s="77"/>
      <c r="AC800" s="77"/>
      <c r="AD800" s="77"/>
      <c r="AE800" s="77"/>
      <c r="AF800" s="77"/>
    </row>
    <row r="801">
      <c r="A801" s="85"/>
      <c r="B801" s="85"/>
      <c r="C801" s="86"/>
      <c r="D801" s="85"/>
      <c r="E801" s="85"/>
      <c r="F801" s="85"/>
      <c r="G801" s="77"/>
      <c r="H801" s="77"/>
      <c r="I801" s="77"/>
      <c r="J801" s="77"/>
      <c r="K801" s="77"/>
      <c r="L801" s="77"/>
      <c r="M801" s="77"/>
      <c r="N801" s="77"/>
      <c r="O801" s="77"/>
      <c r="P801" s="77"/>
      <c r="Q801" s="77"/>
      <c r="R801" s="77"/>
      <c r="S801" s="77"/>
      <c r="T801" s="77"/>
      <c r="U801" s="77"/>
      <c r="V801" s="77"/>
      <c r="W801" s="77"/>
      <c r="X801" s="77"/>
      <c r="Y801" s="77"/>
      <c r="Z801" s="77"/>
      <c r="AA801" s="77"/>
      <c r="AB801" s="77"/>
      <c r="AC801" s="77"/>
      <c r="AD801" s="77"/>
      <c r="AE801" s="77"/>
      <c r="AF801" s="77"/>
    </row>
    <row r="802">
      <c r="A802" s="85"/>
      <c r="B802" s="85"/>
      <c r="C802" s="86"/>
      <c r="D802" s="85"/>
      <c r="E802" s="85"/>
      <c r="F802" s="85"/>
      <c r="G802" s="77"/>
      <c r="H802" s="77"/>
      <c r="I802" s="77"/>
      <c r="J802" s="77"/>
      <c r="K802" s="77"/>
      <c r="L802" s="77"/>
      <c r="M802" s="77"/>
      <c r="N802" s="77"/>
      <c r="O802" s="77"/>
      <c r="P802" s="77"/>
      <c r="Q802" s="77"/>
      <c r="R802" s="77"/>
      <c r="S802" s="77"/>
      <c r="T802" s="77"/>
      <c r="U802" s="77"/>
      <c r="V802" s="77"/>
      <c r="W802" s="77"/>
      <c r="X802" s="77"/>
      <c r="Y802" s="77"/>
      <c r="Z802" s="77"/>
      <c r="AA802" s="77"/>
      <c r="AB802" s="77"/>
      <c r="AC802" s="77"/>
      <c r="AD802" s="77"/>
      <c r="AE802" s="77"/>
      <c r="AF802" s="77"/>
    </row>
    <row r="803">
      <c r="A803" s="85"/>
      <c r="B803" s="85"/>
      <c r="C803" s="86"/>
      <c r="D803" s="85"/>
      <c r="E803" s="85"/>
      <c r="F803" s="85"/>
      <c r="G803" s="77"/>
      <c r="H803" s="77"/>
      <c r="I803" s="77"/>
      <c r="J803" s="77"/>
      <c r="K803" s="77"/>
      <c r="L803" s="77"/>
      <c r="M803" s="77"/>
      <c r="N803" s="77"/>
      <c r="O803" s="77"/>
      <c r="P803" s="77"/>
      <c r="Q803" s="77"/>
      <c r="R803" s="77"/>
      <c r="S803" s="77"/>
      <c r="T803" s="77"/>
      <c r="U803" s="77"/>
      <c r="V803" s="77"/>
      <c r="W803" s="77"/>
      <c r="X803" s="77"/>
      <c r="Y803" s="77"/>
      <c r="Z803" s="77"/>
      <c r="AA803" s="77"/>
      <c r="AB803" s="77"/>
      <c r="AC803" s="77"/>
      <c r="AD803" s="77"/>
      <c r="AE803" s="77"/>
      <c r="AF803" s="77"/>
    </row>
    <row r="804">
      <c r="A804" s="85"/>
      <c r="B804" s="85"/>
      <c r="C804" s="86"/>
      <c r="D804" s="85"/>
      <c r="E804" s="85"/>
      <c r="F804" s="85"/>
      <c r="G804" s="77"/>
      <c r="H804" s="77"/>
      <c r="I804" s="77"/>
      <c r="J804" s="77"/>
      <c r="K804" s="77"/>
      <c r="L804" s="77"/>
      <c r="M804" s="77"/>
      <c r="N804" s="77"/>
      <c r="O804" s="77"/>
      <c r="P804" s="77"/>
      <c r="Q804" s="77"/>
      <c r="R804" s="77"/>
      <c r="S804" s="77"/>
      <c r="T804" s="77"/>
      <c r="U804" s="77"/>
      <c r="V804" s="77"/>
      <c r="W804" s="77"/>
      <c r="X804" s="77"/>
      <c r="Y804" s="77"/>
      <c r="Z804" s="77"/>
      <c r="AA804" s="77"/>
      <c r="AB804" s="77"/>
      <c r="AC804" s="77"/>
      <c r="AD804" s="77"/>
      <c r="AE804" s="77"/>
      <c r="AF804" s="77"/>
    </row>
    <row r="805">
      <c r="A805" s="85"/>
      <c r="B805" s="85"/>
      <c r="C805" s="86"/>
      <c r="D805" s="85"/>
      <c r="E805" s="85"/>
      <c r="F805" s="85"/>
      <c r="G805" s="77"/>
      <c r="H805" s="77"/>
      <c r="I805" s="77"/>
      <c r="J805" s="77"/>
      <c r="K805" s="77"/>
      <c r="L805" s="77"/>
      <c r="M805" s="77"/>
      <c r="N805" s="77"/>
      <c r="O805" s="77"/>
      <c r="P805" s="77"/>
      <c r="Q805" s="77"/>
      <c r="R805" s="77"/>
      <c r="S805" s="77"/>
      <c r="T805" s="77"/>
      <c r="U805" s="77"/>
      <c r="V805" s="77"/>
      <c r="W805" s="77"/>
      <c r="X805" s="77"/>
      <c r="Y805" s="77"/>
      <c r="Z805" s="77"/>
      <c r="AA805" s="77"/>
      <c r="AB805" s="77"/>
      <c r="AC805" s="77"/>
      <c r="AD805" s="77"/>
      <c r="AE805" s="77"/>
      <c r="AF805" s="77"/>
    </row>
    <row r="806">
      <c r="A806" s="85"/>
      <c r="B806" s="85"/>
      <c r="C806" s="86"/>
      <c r="D806" s="85"/>
      <c r="E806" s="85"/>
      <c r="F806" s="85"/>
      <c r="G806" s="77"/>
      <c r="H806" s="77"/>
      <c r="I806" s="77"/>
      <c r="J806" s="77"/>
      <c r="K806" s="77"/>
      <c r="L806" s="77"/>
      <c r="M806" s="77"/>
      <c r="N806" s="77"/>
      <c r="O806" s="77"/>
      <c r="P806" s="77"/>
      <c r="Q806" s="77"/>
      <c r="R806" s="77"/>
      <c r="S806" s="77"/>
      <c r="T806" s="77"/>
      <c r="U806" s="77"/>
      <c r="V806" s="77"/>
      <c r="W806" s="77"/>
      <c r="X806" s="77"/>
      <c r="Y806" s="77"/>
      <c r="Z806" s="77"/>
      <c r="AA806" s="77"/>
      <c r="AB806" s="77"/>
      <c r="AC806" s="77"/>
      <c r="AD806" s="77"/>
      <c r="AE806" s="77"/>
      <c r="AF806" s="77"/>
    </row>
    <row r="807">
      <c r="A807" s="85"/>
      <c r="B807" s="85"/>
      <c r="C807" s="86"/>
      <c r="D807" s="85"/>
      <c r="E807" s="85"/>
      <c r="F807" s="85"/>
      <c r="G807" s="77"/>
      <c r="H807" s="77"/>
      <c r="I807" s="77"/>
      <c r="J807" s="77"/>
      <c r="K807" s="77"/>
      <c r="L807" s="77"/>
      <c r="M807" s="77"/>
      <c r="N807" s="77"/>
      <c r="O807" s="77"/>
      <c r="P807" s="77"/>
      <c r="Q807" s="77"/>
      <c r="R807" s="77"/>
      <c r="S807" s="77"/>
      <c r="T807" s="77"/>
      <c r="U807" s="77"/>
      <c r="V807" s="77"/>
      <c r="W807" s="77"/>
      <c r="X807" s="77"/>
      <c r="Y807" s="77"/>
      <c r="Z807" s="77"/>
      <c r="AA807" s="77"/>
      <c r="AB807" s="77"/>
      <c r="AC807" s="77"/>
      <c r="AD807" s="77"/>
      <c r="AE807" s="77"/>
      <c r="AF807" s="77"/>
    </row>
    <row r="808">
      <c r="A808" s="85"/>
      <c r="B808" s="85"/>
      <c r="C808" s="86"/>
      <c r="D808" s="85"/>
      <c r="E808" s="85"/>
      <c r="F808" s="85"/>
      <c r="G808" s="77"/>
      <c r="H808" s="77"/>
      <c r="I808" s="77"/>
      <c r="J808" s="77"/>
      <c r="K808" s="77"/>
      <c r="L808" s="77"/>
      <c r="M808" s="77"/>
      <c r="N808" s="77"/>
      <c r="O808" s="77"/>
      <c r="P808" s="77"/>
      <c r="Q808" s="77"/>
      <c r="R808" s="77"/>
      <c r="S808" s="77"/>
      <c r="T808" s="77"/>
      <c r="U808" s="77"/>
      <c r="V808" s="77"/>
      <c r="W808" s="77"/>
      <c r="X808" s="77"/>
      <c r="Y808" s="77"/>
      <c r="Z808" s="77"/>
      <c r="AA808" s="77"/>
      <c r="AB808" s="77"/>
      <c r="AC808" s="77"/>
      <c r="AD808" s="77"/>
      <c r="AE808" s="77"/>
      <c r="AF808" s="77"/>
    </row>
    <row r="809">
      <c r="A809" s="85"/>
      <c r="B809" s="85"/>
      <c r="C809" s="86"/>
      <c r="D809" s="85"/>
      <c r="E809" s="85"/>
      <c r="F809" s="85"/>
      <c r="G809" s="77"/>
      <c r="H809" s="77"/>
      <c r="I809" s="77"/>
      <c r="J809" s="77"/>
      <c r="K809" s="77"/>
      <c r="L809" s="77"/>
      <c r="M809" s="77"/>
      <c r="N809" s="77"/>
      <c r="O809" s="77"/>
      <c r="P809" s="77"/>
      <c r="Q809" s="77"/>
      <c r="R809" s="77"/>
      <c r="S809" s="77"/>
      <c r="T809" s="77"/>
      <c r="U809" s="77"/>
      <c r="V809" s="77"/>
      <c r="W809" s="77"/>
      <c r="X809" s="77"/>
      <c r="Y809" s="77"/>
      <c r="Z809" s="77"/>
      <c r="AA809" s="77"/>
      <c r="AB809" s="77"/>
      <c r="AC809" s="77"/>
      <c r="AD809" s="77"/>
      <c r="AE809" s="77"/>
      <c r="AF809" s="77"/>
    </row>
    <row r="810">
      <c r="A810" s="85"/>
      <c r="B810" s="85"/>
      <c r="C810" s="86"/>
      <c r="D810" s="85"/>
      <c r="E810" s="85"/>
      <c r="F810" s="85"/>
      <c r="G810" s="77"/>
      <c r="H810" s="77"/>
      <c r="I810" s="77"/>
      <c r="J810" s="77"/>
      <c r="K810" s="77"/>
      <c r="L810" s="77"/>
      <c r="M810" s="77"/>
      <c r="N810" s="77"/>
      <c r="O810" s="77"/>
      <c r="P810" s="77"/>
      <c r="Q810" s="77"/>
      <c r="R810" s="77"/>
      <c r="S810" s="77"/>
      <c r="T810" s="77"/>
      <c r="U810" s="77"/>
      <c r="V810" s="77"/>
      <c r="W810" s="77"/>
      <c r="X810" s="77"/>
      <c r="Y810" s="77"/>
      <c r="Z810" s="77"/>
      <c r="AA810" s="77"/>
      <c r="AB810" s="77"/>
      <c r="AC810" s="77"/>
      <c r="AD810" s="77"/>
      <c r="AE810" s="77"/>
      <c r="AF810" s="77"/>
    </row>
    <row r="811">
      <c r="A811" s="85"/>
      <c r="B811" s="85"/>
      <c r="C811" s="86"/>
      <c r="D811" s="85"/>
      <c r="E811" s="85"/>
      <c r="F811" s="85"/>
      <c r="G811" s="77"/>
      <c r="H811" s="77"/>
      <c r="I811" s="77"/>
      <c r="J811" s="77"/>
      <c r="K811" s="77"/>
      <c r="L811" s="77"/>
      <c r="M811" s="77"/>
      <c r="N811" s="77"/>
      <c r="O811" s="77"/>
      <c r="P811" s="77"/>
      <c r="Q811" s="77"/>
      <c r="R811" s="77"/>
      <c r="S811" s="77"/>
      <c r="T811" s="77"/>
      <c r="U811" s="77"/>
      <c r="V811" s="77"/>
      <c r="W811" s="77"/>
      <c r="X811" s="77"/>
      <c r="Y811" s="77"/>
      <c r="Z811" s="77"/>
      <c r="AA811" s="77"/>
      <c r="AB811" s="77"/>
      <c r="AC811" s="77"/>
      <c r="AD811" s="77"/>
      <c r="AE811" s="77"/>
      <c r="AF811" s="77"/>
    </row>
    <row r="812">
      <c r="A812" s="85"/>
      <c r="B812" s="85"/>
      <c r="C812" s="86"/>
      <c r="D812" s="85"/>
      <c r="E812" s="85"/>
      <c r="F812" s="85"/>
      <c r="G812" s="77"/>
      <c r="H812" s="77"/>
      <c r="I812" s="77"/>
      <c r="J812" s="77"/>
      <c r="K812" s="77"/>
      <c r="L812" s="77"/>
      <c r="M812" s="77"/>
      <c r="N812" s="77"/>
      <c r="O812" s="77"/>
      <c r="P812" s="77"/>
      <c r="Q812" s="77"/>
      <c r="R812" s="77"/>
      <c r="S812" s="77"/>
      <c r="T812" s="77"/>
      <c r="U812" s="77"/>
      <c r="V812" s="77"/>
      <c r="W812" s="77"/>
      <c r="X812" s="77"/>
      <c r="Y812" s="77"/>
      <c r="Z812" s="77"/>
      <c r="AA812" s="77"/>
      <c r="AB812" s="77"/>
      <c r="AC812" s="77"/>
      <c r="AD812" s="77"/>
      <c r="AE812" s="77"/>
      <c r="AF812" s="77"/>
    </row>
    <row r="813">
      <c r="A813" s="85"/>
      <c r="B813" s="85"/>
      <c r="C813" s="86"/>
      <c r="D813" s="85"/>
      <c r="E813" s="85"/>
      <c r="F813" s="85"/>
      <c r="G813" s="77"/>
      <c r="H813" s="77"/>
      <c r="I813" s="77"/>
      <c r="J813" s="77"/>
      <c r="K813" s="77"/>
      <c r="L813" s="77"/>
      <c r="M813" s="77"/>
      <c r="N813" s="77"/>
      <c r="O813" s="77"/>
      <c r="P813" s="77"/>
      <c r="Q813" s="77"/>
      <c r="R813" s="77"/>
      <c r="S813" s="77"/>
      <c r="T813" s="77"/>
      <c r="U813" s="77"/>
      <c r="V813" s="77"/>
      <c r="W813" s="77"/>
      <c r="X813" s="77"/>
      <c r="Y813" s="77"/>
      <c r="Z813" s="77"/>
      <c r="AA813" s="77"/>
      <c r="AB813" s="77"/>
      <c r="AC813" s="77"/>
      <c r="AD813" s="77"/>
      <c r="AE813" s="77"/>
      <c r="AF813" s="77"/>
    </row>
    <row r="814">
      <c r="A814" s="85"/>
      <c r="B814" s="85"/>
      <c r="C814" s="86"/>
      <c r="D814" s="85"/>
      <c r="E814" s="85"/>
      <c r="F814" s="85"/>
      <c r="G814" s="77"/>
      <c r="H814" s="77"/>
      <c r="I814" s="77"/>
      <c r="J814" s="77"/>
      <c r="K814" s="77"/>
      <c r="L814" s="77"/>
      <c r="M814" s="77"/>
      <c r="N814" s="77"/>
      <c r="O814" s="77"/>
      <c r="P814" s="77"/>
      <c r="Q814" s="77"/>
      <c r="R814" s="77"/>
      <c r="S814" s="77"/>
      <c r="T814" s="77"/>
      <c r="U814" s="77"/>
      <c r="V814" s="77"/>
      <c r="W814" s="77"/>
      <c r="X814" s="77"/>
      <c r="Y814" s="77"/>
      <c r="Z814" s="77"/>
      <c r="AA814" s="77"/>
      <c r="AB814" s="77"/>
      <c r="AC814" s="77"/>
      <c r="AD814" s="77"/>
      <c r="AE814" s="77"/>
      <c r="AF814" s="77"/>
    </row>
    <row r="815">
      <c r="A815" s="85"/>
      <c r="B815" s="85"/>
      <c r="C815" s="86"/>
      <c r="D815" s="85"/>
      <c r="E815" s="85"/>
      <c r="F815" s="85"/>
      <c r="G815" s="77"/>
      <c r="H815" s="77"/>
      <c r="I815" s="77"/>
      <c r="J815" s="77"/>
      <c r="K815" s="77"/>
      <c r="L815" s="77"/>
      <c r="M815" s="77"/>
      <c r="N815" s="77"/>
      <c r="O815" s="77"/>
      <c r="P815" s="77"/>
      <c r="Q815" s="77"/>
      <c r="R815" s="77"/>
      <c r="S815" s="77"/>
      <c r="T815" s="77"/>
      <c r="U815" s="77"/>
      <c r="V815" s="77"/>
      <c r="W815" s="77"/>
      <c r="X815" s="77"/>
      <c r="Y815" s="77"/>
      <c r="Z815" s="77"/>
      <c r="AA815" s="77"/>
      <c r="AB815" s="77"/>
      <c r="AC815" s="77"/>
      <c r="AD815" s="77"/>
      <c r="AE815" s="77"/>
      <c r="AF815" s="77"/>
    </row>
    <row r="816">
      <c r="A816" s="85"/>
      <c r="B816" s="85"/>
      <c r="C816" s="86"/>
      <c r="D816" s="85"/>
      <c r="E816" s="85"/>
      <c r="F816" s="85"/>
      <c r="G816" s="77"/>
      <c r="H816" s="77"/>
      <c r="I816" s="77"/>
      <c r="J816" s="77"/>
      <c r="K816" s="77"/>
      <c r="L816" s="77"/>
      <c r="M816" s="77"/>
      <c r="N816" s="77"/>
      <c r="O816" s="77"/>
      <c r="P816" s="77"/>
      <c r="Q816" s="77"/>
      <c r="R816" s="77"/>
      <c r="S816" s="77"/>
      <c r="T816" s="77"/>
      <c r="U816" s="77"/>
      <c r="V816" s="77"/>
      <c r="W816" s="77"/>
      <c r="X816" s="77"/>
      <c r="Y816" s="77"/>
      <c r="Z816" s="77"/>
      <c r="AA816" s="77"/>
      <c r="AB816" s="77"/>
      <c r="AC816" s="77"/>
      <c r="AD816" s="77"/>
      <c r="AE816" s="77"/>
      <c r="AF816" s="77"/>
    </row>
    <row r="817">
      <c r="A817" s="85"/>
      <c r="B817" s="85"/>
      <c r="C817" s="86"/>
      <c r="D817" s="85"/>
      <c r="E817" s="85"/>
      <c r="F817" s="85"/>
      <c r="G817" s="77"/>
      <c r="H817" s="77"/>
      <c r="I817" s="77"/>
      <c r="J817" s="77"/>
      <c r="K817" s="77"/>
      <c r="L817" s="77"/>
      <c r="M817" s="77"/>
      <c r="N817" s="77"/>
      <c r="O817" s="77"/>
      <c r="P817" s="77"/>
      <c r="Q817" s="77"/>
      <c r="R817" s="77"/>
      <c r="S817" s="77"/>
      <c r="T817" s="77"/>
      <c r="U817" s="77"/>
      <c r="V817" s="77"/>
      <c r="W817" s="77"/>
      <c r="X817" s="77"/>
      <c r="Y817" s="77"/>
      <c r="Z817" s="77"/>
      <c r="AA817" s="77"/>
      <c r="AB817" s="77"/>
      <c r="AC817" s="77"/>
      <c r="AD817" s="77"/>
      <c r="AE817" s="77"/>
      <c r="AF817" s="77"/>
    </row>
    <row r="818">
      <c r="A818" s="85"/>
      <c r="B818" s="85"/>
      <c r="C818" s="86"/>
      <c r="D818" s="85"/>
      <c r="E818" s="85"/>
      <c r="F818" s="85"/>
      <c r="G818" s="77"/>
      <c r="H818" s="77"/>
      <c r="I818" s="77"/>
      <c r="J818" s="77"/>
      <c r="K818" s="77"/>
      <c r="L818" s="77"/>
      <c r="M818" s="77"/>
      <c r="N818" s="77"/>
      <c r="O818" s="77"/>
      <c r="P818" s="77"/>
      <c r="Q818" s="77"/>
      <c r="R818" s="77"/>
      <c r="S818" s="77"/>
      <c r="T818" s="77"/>
      <c r="U818" s="77"/>
      <c r="V818" s="77"/>
      <c r="W818" s="77"/>
      <c r="X818" s="77"/>
      <c r="Y818" s="77"/>
      <c r="Z818" s="77"/>
      <c r="AA818" s="77"/>
      <c r="AB818" s="77"/>
      <c r="AC818" s="77"/>
      <c r="AD818" s="77"/>
      <c r="AE818" s="77"/>
      <c r="AF818" s="77"/>
    </row>
    <row r="819">
      <c r="A819" s="85"/>
      <c r="B819" s="85"/>
      <c r="C819" s="86"/>
      <c r="D819" s="85"/>
      <c r="E819" s="85"/>
      <c r="F819" s="85"/>
      <c r="G819" s="77"/>
      <c r="H819" s="77"/>
      <c r="I819" s="77"/>
      <c r="J819" s="77"/>
      <c r="K819" s="77"/>
      <c r="L819" s="77"/>
      <c r="M819" s="77"/>
      <c r="N819" s="77"/>
      <c r="O819" s="77"/>
      <c r="P819" s="77"/>
      <c r="Q819" s="77"/>
      <c r="R819" s="77"/>
      <c r="S819" s="77"/>
      <c r="T819" s="77"/>
      <c r="U819" s="77"/>
      <c r="V819" s="77"/>
      <c r="W819" s="77"/>
      <c r="X819" s="77"/>
      <c r="Y819" s="77"/>
      <c r="Z819" s="77"/>
      <c r="AA819" s="77"/>
      <c r="AB819" s="77"/>
      <c r="AC819" s="77"/>
      <c r="AD819" s="77"/>
      <c r="AE819" s="77"/>
      <c r="AF819" s="77"/>
    </row>
    <row r="820">
      <c r="A820" s="85"/>
      <c r="B820" s="85"/>
      <c r="C820" s="86"/>
      <c r="D820" s="85"/>
      <c r="E820" s="85"/>
      <c r="F820" s="85"/>
      <c r="G820" s="77"/>
      <c r="H820" s="77"/>
      <c r="I820" s="77"/>
      <c r="J820" s="77"/>
      <c r="K820" s="77"/>
      <c r="L820" s="77"/>
      <c r="M820" s="77"/>
      <c r="N820" s="77"/>
      <c r="O820" s="77"/>
      <c r="P820" s="77"/>
      <c r="Q820" s="77"/>
      <c r="R820" s="77"/>
      <c r="S820" s="77"/>
      <c r="T820" s="77"/>
      <c r="U820" s="77"/>
      <c r="V820" s="77"/>
      <c r="W820" s="77"/>
      <c r="X820" s="77"/>
      <c r="Y820" s="77"/>
      <c r="Z820" s="77"/>
      <c r="AA820" s="77"/>
      <c r="AB820" s="77"/>
      <c r="AC820" s="77"/>
      <c r="AD820" s="77"/>
      <c r="AE820" s="77"/>
      <c r="AF820" s="77"/>
    </row>
    <row r="821">
      <c r="A821" s="85"/>
      <c r="B821" s="85"/>
      <c r="C821" s="86"/>
      <c r="D821" s="85"/>
      <c r="E821" s="85"/>
      <c r="F821" s="85"/>
      <c r="G821" s="77"/>
      <c r="H821" s="77"/>
      <c r="I821" s="77"/>
      <c r="J821" s="77"/>
      <c r="K821" s="77"/>
      <c r="L821" s="77"/>
      <c r="M821" s="77"/>
      <c r="N821" s="77"/>
      <c r="O821" s="77"/>
      <c r="P821" s="77"/>
      <c r="Q821" s="77"/>
      <c r="R821" s="77"/>
      <c r="S821" s="77"/>
      <c r="T821" s="77"/>
      <c r="U821" s="77"/>
      <c r="V821" s="77"/>
      <c r="W821" s="77"/>
      <c r="X821" s="77"/>
      <c r="Y821" s="77"/>
      <c r="Z821" s="77"/>
      <c r="AA821" s="77"/>
      <c r="AB821" s="77"/>
      <c r="AC821" s="77"/>
      <c r="AD821" s="77"/>
      <c r="AE821" s="77"/>
      <c r="AF821" s="77"/>
    </row>
    <row r="822">
      <c r="A822" s="85"/>
      <c r="B822" s="85"/>
      <c r="C822" s="86"/>
      <c r="D822" s="85"/>
      <c r="E822" s="85"/>
      <c r="F822" s="85"/>
      <c r="G822" s="77"/>
      <c r="H822" s="77"/>
      <c r="I822" s="77"/>
      <c r="J822" s="77"/>
      <c r="K822" s="77"/>
      <c r="L822" s="77"/>
      <c r="M822" s="77"/>
      <c r="N822" s="77"/>
      <c r="O822" s="77"/>
      <c r="P822" s="77"/>
      <c r="Q822" s="77"/>
      <c r="R822" s="77"/>
      <c r="S822" s="77"/>
      <c r="T822" s="77"/>
      <c r="U822" s="77"/>
      <c r="V822" s="77"/>
      <c r="W822" s="77"/>
      <c r="X822" s="77"/>
      <c r="Y822" s="77"/>
      <c r="Z822" s="77"/>
      <c r="AA822" s="77"/>
      <c r="AB822" s="77"/>
      <c r="AC822" s="77"/>
      <c r="AD822" s="77"/>
      <c r="AE822" s="77"/>
      <c r="AF822" s="77"/>
    </row>
    <row r="823">
      <c r="A823" s="85"/>
      <c r="B823" s="85"/>
      <c r="C823" s="86"/>
      <c r="D823" s="85"/>
      <c r="E823" s="85"/>
      <c r="F823" s="85"/>
      <c r="G823" s="77"/>
      <c r="H823" s="77"/>
      <c r="I823" s="77"/>
      <c r="J823" s="77"/>
      <c r="K823" s="77"/>
      <c r="L823" s="77"/>
      <c r="M823" s="77"/>
      <c r="N823" s="77"/>
      <c r="O823" s="77"/>
      <c r="P823" s="77"/>
      <c r="Q823" s="77"/>
      <c r="R823" s="77"/>
      <c r="S823" s="77"/>
      <c r="T823" s="77"/>
      <c r="U823" s="77"/>
      <c r="V823" s="77"/>
      <c r="W823" s="77"/>
      <c r="X823" s="77"/>
      <c r="Y823" s="77"/>
      <c r="Z823" s="77"/>
      <c r="AA823" s="77"/>
      <c r="AB823" s="77"/>
      <c r="AC823" s="77"/>
      <c r="AD823" s="77"/>
      <c r="AE823" s="77"/>
      <c r="AF823" s="77"/>
    </row>
    <row r="824">
      <c r="A824" s="85"/>
      <c r="B824" s="85"/>
      <c r="C824" s="86"/>
      <c r="D824" s="85"/>
      <c r="E824" s="85"/>
      <c r="F824" s="85"/>
      <c r="G824" s="77"/>
      <c r="H824" s="77"/>
      <c r="I824" s="77"/>
      <c r="J824" s="77"/>
      <c r="K824" s="77"/>
      <c r="L824" s="77"/>
      <c r="M824" s="77"/>
      <c r="N824" s="77"/>
      <c r="O824" s="77"/>
      <c r="P824" s="77"/>
      <c r="Q824" s="77"/>
      <c r="R824" s="77"/>
      <c r="S824" s="77"/>
      <c r="T824" s="77"/>
      <c r="U824" s="77"/>
      <c r="V824" s="77"/>
      <c r="W824" s="77"/>
      <c r="X824" s="77"/>
      <c r="Y824" s="77"/>
      <c r="Z824" s="77"/>
      <c r="AA824" s="77"/>
      <c r="AB824" s="77"/>
      <c r="AC824" s="77"/>
      <c r="AD824" s="77"/>
      <c r="AE824" s="77"/>
      <c r="AF824" s="77"/>
    </row>
    <row r="825">
      <c r="A825" s="85"/>
      <c r="B825" s="85"/>
      <c r="C825" s="86"/>
      <c r="D825" s="85"/>
      <c r="E825" s="85"/>
      <c r="F825" s="85"/>
      <c r="G825" s="77"/>
      <c r="H825" s="77"/>
      <c r="I825" s="77"/>
      <c r="J825" s="77"/>
      <c r="K825" s="77"/>
      <c r="L825" s="77"/>
      <c r="M825" s="77"/>
      <c r="N825" s="77"/>
      <c r="O825" s="77"/>
      <c r="P825" s="77"/>
      <c r="Q825" s="77"/>
      <c r="R825" s="77"/>
      <c r="S825" s="77"/>
      <c r="T825" s="77"/>
      <c r="U825" s="77"/>
      <c r="V825" s="77"/>
      <c r="W825" s="77"/>
      <c r="X825" s="77"/>
      <c r="Y825" s="77"/>
      <c r="Z825" s="77"/>
      <c r="AA825" s="77"/>
      <c r="AB825" s="77"/>
      <c r="AC825" s="77"/>
      <c r="AD825" s="77"/>
      <c r="AE825" s="77"/>
      <c r="AF825" s="77"/>
    </row>
    <row r="826">
      <c r="A826" s="85"/>
      <c r="B826" s="85"/>
      <c r="C826" s="86"/>
      <c r="D826" s="85"/>
      <c r="E826" s="85"/>
      <c r="F826" s="85"/>
      <c r="G826" s="77"/>
      <c r="H826" s="77"/>
      <c r="I826" s="77"/>
      <c r="J826" s="77"/>
      <c r="K826" s="77"/>
      <c r="L826" s="77"/>
      <c r="M826" s="77"/>
      <c r="N826" s="77"/>
      <c r="O826" s="77"/>
      <c r="P826" s="77"/>
      <c r="Q826" s="77"/>
      <c r="R826" s="77"/>
      <c r="S826" s="77"/>
      <c r="T826" s="77"/>
      <c r="U826" s="77"/>
      <c r="V826" s="77"/>
      <c r="W826" s="77"/>
      <c r="X826" s="77"/>
      <c r="Y826" s="77"/>
      <c r="Z826" s="77"/>
      <c r="AA826" s="77"/>
      <c r="AB826" s="77"/>
      <c r="AC826" s="77"/>
      <c r="AD826" s="77"/>
      <c r="AE826" s="77"/>
      <c r="AF826" s="77"/>
    </row>
    <row r="827">
      <c r="A827" s="85"/>
      <c r="B827" s="85"/>
      <c r="C827" s="86"/>
      <c r="D827" s="85"/>
      <c r="E827" s="85"/>
      <c r="F827" s="85"/>
      <c r="G827" s="77"/>
      <c r="H827" s="77"/>
      <c r="I827" s="77"/>
      <c r="J827" s="77"/>
      <c r="K827" s="77"/>
      <c r="L827" s="77"/>
      <c r="M827" s="77"/>
      <c r="N827" s="77"/>
      <c r="O827" s="77"/>
      <c r="P827" s="77"/>
      <c r="Q827" s="77"/>
      <c r="R827" s="77"/>
      <c r="S827" s="77"/>
      <c r="T827" s="77"/>
      <c r="U827" s="77"/>
      <c r="V827" s="77"/>
      <c r="W827" s="77"/>
      <c r="X827" s="77"/>
      <c r="Y827" s="77"/>
      <c r="Z827" s="77"/>
      <c r="AA827" s="77"/>
      <c r="AB827" s="77"/>
      <c r="AC827" s="77"/>
      <c r="AD827" s="77"/>
      <c r="AE827" s="77"/>
      <c r="AF827" s="77"/>
    </row>
    <row r="828">
      <c r="A828" s="85"/>
      <c r="B828" s="85"/>
      <c r="C828" s="86"/>
      <c r="D828" s="85"/>
      <c r="E828" s="85"/>
      <c r="F828" s="85"/>
      <c r="G828" s="77"/>
      <c r="H828" s="77"/>
      <c r="I828" s="77"/>
      <c r="J828" s="77"/>
      <c r="K828" s="77"/>
      <c r="L828" s="77"/>
      <c r="M828" s="77"/>
      <c r="N828" s="77"/>
      <c r="O828" s="77"/>
      <c r="P828" s="77"/>
      <c r="Q828" s="77"/>
      <c r="R828" s="77"/>
      <c r="S828" s="77"/>
      <c r="T828" s="77"/>
      <c r="U828" s="77"/>
      <c r="V828" s="77"/>
      <c r="W828" s="77"/>
      <c r="X828" s="77"/>
      <c r="Y828" s="77"/>
      <c r="Z828" s="77"/>
      <c r="AA828" s="77"/>
      <c r="AB828" s="77"/>
      <c r="AC828" s="77"/>
      <c r="AD828" s="77"/>
      <c r="AE828" s="77"/>
      <c r="AF828" s="77"/>
    </row>
    <row r="829">
      <c r="A829" s="85"/>
      <c r="B829" s="85"/>
      <c r="C829" s="86"/>
      <c r="D829" s="85"/>
      <c r="E829" s="85"/>
      <c r="F829" s="85"/>
      <c r="G829" s="77"/>
      <c r="H829" s="77"/>
      <c r="I829" s="77"/>
      <c r="J829" s="77"/>
      <c r="K829" s="77"/>
      <c r="L829" s="77"/>
      <c r="M829" s="77"/>
      <c r="N829" s="77"/>
      <c r="O829" s="77"/>
      <c r="P829" s="77"/>
      <c r="Q829" s="77"/>
      <c r="R829" s="77"/>
      <c r="S829" s="77"/>
      <c r="T829" s="77"/>
      <c r="U829" s="77"/>
      <c r="V829" s="77"/>
      <c r="W829" s="77"/>
      <c r="X829" s="77"/>
      <c r="Y829" s="77"/>
      <c r="Z829" s="77"/>
      <c r="AA829" s="77"/>
      <c r="AB829" s="77"/>
      <c r="AC829" s="77"/>
      <c r="AD829" s="77"/>
      <c r="AE829" s="77"/>
      <c r="AF829" s="77"/>
    </row>
    <row r="830">
      <c r="A830" s="85"/>
      <c r="B830" s="85"/>
      <c r="C830" s="86"/>
      <c r="D830" s="85"/>
      <c r="E830" s="85"/>
      <c r="F830" s="85"/>
      <c r="G830" s="77"/>
      <c r="H830" s="77"/>
      <c r="I830" s="77"/>
      <c r="J830" s="77"/>
      <c r="K830" s="77"/>
      <c r="L830" s="77"/>
      <c r="M830" s="77"/>
      <c r="N830" s="77"/>
      <c r="O830" s="77"/>
      <c r="P830" s="77"/>
      <c r="Q830" s="77"/>
      <c r="R830" s="77"/>
      <c r="S830" s="77"/>
      <c r="T830" s="77"/>
      <c r="U830" s="77"/>
      <c r="V830" s="77"/>
      <c r="W830" s="77"/>
      <c r="X830" s="77"/>
      <c r="Y830" s="77"/>
      <c r="Z830" s="77"/>
      <c r="AA830" s="77"/>
      <c r="AB830" s="77"/>
      <c r="AC830" s="77"/>
      <c r="AD830" s="77"/>
      <c r="AE830" s="77"/>
      <c r="AF830" s="77"/>
    </row>
    <row r="831">
      <c r="A831" s="85"/>
      <c r="B831" s="85"/>
      <c r="C831" s="86"/>
      <c r="D831" s="85"/>
      <c r="E831" s="85"/>
      <c r="F831" s="85"/>
      <c r="G831" s="77"/>
      <c r="H831" s="77"/>
      <c r="I831" s="77"/>
      <c r="J831" s="77"/>
      <c r="K831" s="77"/>
      <c r="L831" s="77"/>
      <c r="M831" s="77"/>
      <c r="N831" s="77"/>
      <c r="O831" s="77"/>
      <c r="P831" s="77"/>
      <c r="Q831" s="77"/>
      <c r="R831" s="77"/>
      <c r="S831" s="77"/>
      <c r="T831" s="77"/>
      <c r="U831" s="77"/>
      <c r="V831" s="77"/>
      <c r="W831" s="77"/>
      <c r="X831" s="77"/>
      <c r="Y831" s="77"/>
      <c r="Z831" s="77"/>
      <c r="AA831" s="77"/>
      <c r="AB831" s="77"/>
      <c r="AC831" s="77"/>
      <c r="AD831" s="77"/>
      <c r="AE831" s="77"/>
      <c r="AF831" s="77"/>
    </row>
    <row r="832">
      <c r="A832" s="85"/>
      <c r="B832" s="85"/>
      <c r="C832" s="86"/>
      <c r="D832" s="85"/>
      <c r="E832" s="85"/>
      <c r="F832" s="85"/>
      <c r="G832" s="77"/>
      <c r="H832" s="77"/>
      <c r="I832" s="77"/>
      <c r="J832" s="77"/>
      <c r="K832" s="77"/>
      <c r="L832" s="77"/>
      <c r="M832" s="77"/>
      <c r="N832" s="77"/>
      <c r="O832" s="77"/>
      <c r="P832" s="77"/>
      <c r="Q832" s="77"/>
      <c r="R832" s="77"/>
      <c r="S832" s="77"/>
      <c r="T832" s="77"/>
      <c r="U832" s="77"/>
      <c r="V832" s="77"/>
      <c r="W832" s="77"/>
      <c r="X832" s="77"/>
      <c r="Y832" s="77"/>
      <c r="Z832" s="77"/>
      <c r="AA832" s="77"/>
      <c r="AB832" s="77"/>
      <c r="AC832" s="77"/>
      <c r="AD832" s="77"/>
      <c r="AE832" s="77"/>
      <c r="AF832" s="77"/>
    </row>
    <row r="833">
      <c r="A833" s="85"/>
      <c r="B833" s="85"/>
      <c r="C833" s="86"/>
      <c r="D833" s="85"/>
      <c r="E833" s="85"/>
      <c r="F833" s="85"/>
      <c r="G833" s="77"/>
      <c r="H833" s="77"/>
      <c r="I833" s="77"/>
      <c r="J833" s="77"/>
      <c r="K833" s="77"/>
      <c r="L833" s="77"/>
      <c r="M833" s="77"/>
      <c r="N833" s="77"/>
      <c r="O833" s="77"/>
      <c r="P833" s="77"/>
      <c r="Q833" s="77"/>
      <c r="R833" s="77"/>
      <c r="S833" s="77"/>
      <c r="T833" s="77"/>
      <c r="U833" s="77"/>
      <c r="V833" s="77"/>
      <c r="W833" s="77"/>
      <c r="X833" s="77"/>
      <c r="Y833" s="77"/>
      <c r="Z833" s="77"/>
      <c r="AA833" s="77"/>
      <c r="AB833" s="77"/>
      <c r="AC833" s="77"/>
      <c r="AD833" s="77"/>
      <c r="AE833" s="77"/>
      <c r="AF833" s="77"/>
    </row>
    <row r="834">
      <c r="A834" s="85"/>
      <c r="B834" s="85"/>
      <c r="C834" s="86"/>
      <c r="D834" s="85"/>
      <c r="E834" s="85"/>
      <c r="F834" s="85"/>
      <c r="G834" s="77"/>
      <c r="H834" s="77"/>
      <c r="I834" s="77"/>
      <c r="J834" s="77"/>
      <c r="K834" s="77"/>
      <c r="L834" s="77"/>
      <c r="M834" s="77"/>
      <c r="N834" s="77"/>
      <c r="O834" s="77"/>
      <c r="P834" s="77"/>
      <c r="Q834" s="77"/>
      <c r="R834" s="77"/>
      <c r="S834" s="77"/>
      <c r="T834" s="77"/>
      <c r="U834" s="77"/>
      <c r="V834" s="77"/>
      <c r="W834" s="77"/>
      <c r="X834" s="77"/>
      <c r="Y834" s="77"/>
      <c r="Z834" s="77"/>
      <c r="AA834" s="77"/>
      <c r="AB834" s="77"/>
      <c r="AC834" s="77"/>
      <c r="AD834" s="77"/>
      <c r="AE834" s="77"/>
      <c r="AF834" s="77"/>
    </row>
    <row r="835">
      <c r="A835" s="85"/>
      <c r="B835" s="85"/>
      <c r="C835" s="86"/>
      <c r="D835" s="85"/>
      <c r="E835" s="85"/>
      <c r="F835" s="85"/>
      <c r="G835" s="77"/>
      <c r="H835" s="77"/>
      <c r="I835" s="77"/>
      <c r="J835" s="77"/>
      <c r="K835" s="77"/>
      <c r="L835" s="77"/>
      <c r="M835" s="77"/>
      <c r="N835" s="77"/>
      <c r="O835" s="77"/>
      <c r="P835" s="77"/>
      <c r="Q835" s="77"/>
      <c r="R835" s="77"/>
      <c r="S835" s="77"/>
      <c r="T835" s="77"/>
      <c r="U835" s="77"/>
      <c r="V835" s="77"/>
      <c r="W835" s="77"/>
      <c r="X835" s="77"/>
      <c r="Y835" s="77"/>
      <c r="Z835" s="77"/>
      <c r="AA835" s="77"/>
      <c r="AB835" s="77"/>
      <c r="AC835" s="77"/>
      <c r="AD835" s="77"/>
      <c r="AE835" s="77"/>
      <c r="AF835" s="77"/>
    </row>
    <row r="836">
      <c r="A836" s="85"/>
      <c r="B836" s="85"/>
      <c r="C836" s="86"/>
      <c r="D836" s="85"/>
      <c r="E836" s="85"/>
      <c r="F836" s="85"/>
      <c r="G836" s="77"/>
      <c r="H836" s="77"/>
      <c r="I836" s="77"/>
      <c r="J836" s="77"/>
      <c r="K836" s="77"/>
      <c r="L836" s="77"/>
      <c r="M836" s="77"/>
      <c r="N836" s="77"/>
      <c r="O836" s="77"/>
      <c r="P836" s="77"/>
      <c r="Q836" s="77"/>
      <c r="R836" s="77"/>
      <c r="S836" s="77"/>
      <c r="T836" s="77"/>
      <c r="U836" s="77"/>
      <c r="V836" s="77"/>
      <c r="W836" s="77"/>
      <c r="X836" s="77"/>
      <c r="Y836" s="77"/>
      <c r="Z836" s="77"/>
      <c r="AA836" s="77"/>
      <c r="AB836" s="77"/>
      <c r="AC836" s="77"/>
      <c r="AD836" s="77"/>
      <c r="AE836" s="77"/>
      <c r="AF836" s="77"/>
    </row>
    <row r="837">
      <c r="A837" s="85"/>
      <c r="B837" s="85"/>
      <c r="C837" s="86"/>
      <c r="D837" s="85"/>
      <c r="E837" s="85"/>
      <c r="F837" s="85"/>
      <c r="G837" s="77"/>
      <c r="H837" s="77"/>
      <c r="I837" s="77"/>
      <c r="J837" s="77"/>
      <c r="K837" s="77"/>
      <c r="L837" s="77"/>
      <c r="M837" s="77"/>
      <c r="N837" s="77"/>
      <c r="O837" s="77"/>
      <c r="P837" s="77"/>
      <c r="Q837" s="77"/>
      <c r="R837" s="77"/>
      <c r="S837" s="77"/>
      <c r="T837" s="77"/>
      <c r="U837" s="77"/>
      <c r="V837" s="77"/>
      <c r="W837" s="77"/>
      <c r="X837" s="77"/>
      <c r="Y837" s="77"/>
      <c r="Z837" s="77"/>
      <c r="AA837" s="77"/>
      <c r="AB837" s="77"/>
      <c r="AC837" s="77"/>
      <c r="AD837" s="77"/>
      <c r="AE837" s="77"/>
      <c r="AF837" s="77"/>
    </row>
    <row r="838">
      <c r="A838" s="85"/>
      <c r="B838" s="85"/>
      <c r="C838" s="86"/>
      <c r="D838" s="85"/>
      <c r="E838" s="85"/>
      <c r="F838" s="85"/>
      <c r="G838" s="77"/>
      <c r="H838" s="77"/>
      <c r="I838" s="77"/>
      <c r="J838" s="77"/>
      <c r="K838" s="77"/>
      <c r="L838" s="77"/>
      <c r="M838" s="77"/>
      <c r="N838" s="77"/>
      <c r="O838" s="77"/>
      <c r="P838" s="77"/>
      <c r="Q838" s="77"/>
      <c r="R838" s="77"/>
      <c r="S838" s="77"/>
      <c r="T838" s="77"/>
      <c r="U838" s="77"/>
      <c r="V838" s="77"/>
      <c r="W838" s="77"/>
      <c r="X838" s="77"/>
      <c r="Y838" s="77"/>
      <c r="Z838" s="77"/>
      <c r="AA838" s="77"/>
      <c r="AB838" s="77"/>
      <c r="AC838" s="77"/>
      <c r="AD838" s="77"/>
      <c r="AE838" s="77"/>
      <c r="AF838" s="77"/>
    </row>
    <row r="839">
      <c r="A839" s="85"/>
      <c r="B839" s="85"/>
      <c r="C839" s="86"/>
      <c r="D839" s="85"/>
      <c r="E839" s="85"/>
      <c r="F839" s="85"/>
      <c r="G839" s="77"/>
      <c r="H839" s="77"/>
      <c r="I839" s="77"/>
      <c r="J839" s="77"/>
      <c r="K839" s="77"/>
      <c r="L839" s="77"/>
      <c r="M839" s="77"/>
      <c r="N839" s="77"/>
      <c r="O839" s="77"/>
      <c r="P839" s="77"/>
      <c r="Q839" s="77"/>
      <c r="R839" s="77"/>
      <c r="S839" s="77"/>
      <c r="T839" s="77"/>
      <c r="U839" s="77"/>
      <c r="V839" s="77"/>
      <c r="W839" s="77"/>
      <c r="X839" s="77"/>
      <c r="Y839" s="77"/>
      <c r="Z839" s="77"/>
      <c r="AA839" s="77"/>
      <c r="AB839" s="77"/>
      <c r="AC839" s="77"/>
      <c r="AD839" s="77"/>
      <c r="AE839" s="77"/>
      <c r="AF839" s="77"/>
    </row>
    <row r="840">
      <c r="A840" s="85"/>
      <c r="B840" s="85"/>
      <c r="C840" s="86"/>
      <c r="D840" s="85"/>
      <c r="E840" s="85"/>
      <c r="F840" s="85"/>
      <c r="G840" s="77"/>
      <c r="H840" s="77"/>
      <c r="I840" s="77"/>
      <c r="J840" s="77"/>
      <c r="K840" s="77"/>
      <c r="L840" s="77"/>
      <c r="M840" s="77"/>
      <c r="N840" s="77"/>
      <c r="O840" s="77"/>
      <c r="P840" s="77"/>
      <c r="Q840" s="77"/>
      <c r="R840" s="77"/>
      <c r="S840" s="77"/>
      <c r="T840" s="77"/>
      <c r="U840" s="77"/>
      <c r="V840" s="77"/>
      <c r="W840" s="77"/>
      <c r="X840" s="77"/>
      <c r="Y840" s="77"/>
      <c r="Z840" s="77"/>
      <c r="AA840" s="77"/>
      <c r="AB840" s="77"/>
      <c r="AC840" s="77"/>
      <c r="AD840" s="77"/>
      <c r="AE840" s="77"/>
      <c r="AF840" s="77"/>
    </row>
    <row r="841">
      <c r="A841" s="85"/>
      <c r="B841" s="85"/>
      <c r="C841" s="86"/>
      <c r="D841" s="85"/>
      <c r="E841" s="85"/>
      <c r="F841" s="85"/>
      <c r="G841" s="77"/>
      <c r="H841" s="77"/>
      <c r="I841" s="77"/>
      <c r="J841" s="77"/>
      <c r="K841" s="77"/>
      <c r="L841" s="77"/>
      <c r="M841" s="77"/>
      <c r="N841" s="77"/>
      <c r="O841" s="77"/>
      <c r="P841" s="77"/>
      <c r="Q841" s="77"/>
      <c r="R841" s="77"/>
      <c r="S841" s="77"/>
      <c r="T841" s="77"/>
      <c r="U841" s="77"/>
      <c r="V841" s="77"/>
      <c r="W841" s="77"/>
      <c r="X841" s="77"/>
      <c r="Y841" s="77"/>
      <c r="Z841" s="77"/>
      <c r="AA841" s="77"/>
      <c r="AB841" s="77"/>
      <c r="AC841" s="77"/>
      <c r="AD841" s="77"/>
      <c r="AE841" s="77"/>
      <c r="AF841" s="77"/>
    </row>
    <row r="842">
      <c r="A842" s="85"/>
      <c r="B842" s="85"/>
      <c r="C842" s="86"/>
      <c r="D842" s="85"/>
      <c r="E842" s="85"/>
      <c r="F842" s="85"/>
      <c r="G842" s="77"/>
      <c r="H842" s="77"/>
      <c r="I842" s="77"/>
      <c r="J842" s="77"/>
      <c r="K842" s="77"/>
      <c r="L842" s="77"/>
      <c r="M842" s="77"/>
      <c r="N842" s="77"/>
      <c r="O842" s="77"/>
      <c r="P842" s="77"/>
      <c r="Q842" s="77"/>
      <c r="R842" s="77"/>
      <c r="S842" s="77"/>
      <c r="T842" s="77"/>
      <c r="U842" s="77"/>
      <c r="V842" s="77"/>
      <c r="W842" s="77"/>
      <c r="X842" s="77"/>
      <c r="Y842" s="77"/>
      <c r="Z842" s="77"/>
      <c r="AA842" s="77"/>
      <c r="AB842" s="77"/>
      <c r="AC842" s="77"/>
      <c r="AD842" s="77"/>
      <c r="AE842" s="77"/>
      <c r="AF842" s="77"/>
    </row>
    <row r="843">
      <c r="A843" s="85"/>
      <c r="B843" s="85"/>
      <c r="C843" s="86"/>
      <c r="D843" s="85"/>
      <c r="E843" s="85"/>
      <c r="F843" s="85"/>
      <c r="G843" s="77"/>
      <c r="H843" s="77"/>
      <c r="I843" s="77"/>
      <c r="J843" s="77"/>
      <c r="K843" s="77"/>
      <c r="L843" s="77"/>
      <c r="M843" s="77"/>
      <c r="N843" s="77"/>
      <c r="O843" s="77"/>
      <c r="P843" s="77"/>
      <c r="Q843" s="77"/>
      <c r="R843" s="77"/>
      <c r="S843" s="77"/>
      <c r="T843" s="77"/>
      <c r="U843" s="77"/>
      <c r="V843" s="77"/>
      <c r="W843" s="77"/>
      <c r="X843" s="77"/>
      <c r="Y843" s="77"/>
      <c r="Z843" s="77"/>
      <c r="AA843" s="77"/>
      <c r="AB843" s="77"/>
      <c r="AC843" s="77"/>
      <c r="AD843" s="77"/>
      <c r="AE843" s="77"/>
      <c r="AF843" s="77"/>
    </row>
    <row r="844">
      <c r="A844" s="85"/>
      <c r="B844" s="85"/>
      <c r="C844" s="86"/>
      <c r="D844" s="85"/>
      <c r="E844" s="85"/>
      <c r="F844" s="85"/>
      <c r="G844" s="77"/>
      <c r="H844" s="77"/>
      <c r="I844" s="77"/>
      <c r="J844" s="77"/>
      <c r="K844" s="77"/>
      <c r="L844" s="77"/>
      <c r="M844" s="77"/>
      <c r="N844" s="77"/>
      <c r="O844" s="77"/>
      <c r="P844" s="77"/>
      <c r="Q844" s="77"/>
      <c r="R844" s="77"/>
      <c r="S844" s="77"/>
      <c r="T844" s="77"/>
      <c r="U844" s="77"/>
      <c r="V844" s="77"/>
      <c r="W844" s="77"/>
      <c r="X844" s="77"/>
      <c r="Y844" s="77"/>
      <c r="Z844" s="77"/>
      <c r="AA844" s="77"/>
      <c r="AB844" s="77"/>
      <c r="AC844" s="77"/>
      <c r="AD844" s="77"/>
      <c r="AE844" s="77"/>
      <c r="AF844" s="77"/>
    </row>
    <row r="845">
      <c r="A845" s="85"/>
      <c r="B845" s="85"/>
      <c r="C845" s="86"/>
      <c r="D845" s="85"/>
      <c r="E845" s="85"/>
      <c r="F845" s="85"/>
      <c r="G845" s="77"/>
      <c r="H845" s="77"/>
      <c r="I845" s="77"/>
      <c r="J845" s="77"/>
      <c r="K845" s="77"/>
      <c r="L845" s="77"/>
      <c r="M845" s="77"/>
      <c r="N845" s="77"/>
      <c r="O845" s="77"/>
      <c r="P845" s="77"/>
      <c r="Q845" s="77"/>
      <c r="R845" s="77"/>
      <c r="S845" s="77"/>
      <c r="T845" s="77"/>
      <c r="U845" s="77"/>
      <c r="V845" s="77"/>
      <c r="W845" s="77"/>
      <c r="X845" s="77"/>
      <c r="Y845" s="77"/>
      <c r="Z845" s="77"/>
      <c r="AA845" s="77"/>
      <c r="AB845" s="77"/>
      <c r="AC845" s="77"/>
      <c r="AD845" s="77"/>
      <c r="AE845" s="77"/>
      <c r="AF845" s="77"/>
    </row>
    <row r="846">
      <c r="A846" s="85"/>
      <c r="B846" s="85"/>
      <c r="C846" s="86"/>
      <c r="D846" s="85"/>
      <c r="E846" s="85"/>
      <c r="F846" s="85"/>
      <c r="G846" s="77"/>
      <c r="H846" s="77"/>
      <c r="I846" s="77"/>
      <c r="J846" s="77"/>
      <c r="K846" s="77"/>
      <c r="L846" s="77"/>
      <c r="M846" s="77"/>
      <c r="N846" s="77"/>
      <c r="O846" s="77"/>
      <c r="P846" s="77"/>
      <c r="Q846" s="77"/>
      <c r="R846" s="77"/>
      <c r="S846" s="77"/>
      <c r="T846" s="77"/>
      <c r="U846" s="77"/>
      <c r="V846" s="77"/>
      <c r="W846" s="77"/>
      <c r="X846" s="77"/>
      <c r="Y846" s="77"/>
      <c r="Z846" s="77"/>
      <c r="AA846" s="77"/>
      <c r="AB846" s="77"/>
      <c r="AC846" s="77"/>
      <c r="AD846" s="77"/>
      <c r="AE846" s="77"/>
      <c r="AF846" s="77"/>
    </row>
    <row r="847">
      <c r="A847" s="85"/>
      <c r="B847" s="85"/>
      <c r="C847" s="86"/>
      <c r="D847" s="85"/>
      <c r="E847" s="85"/>
      <c r="F847" s="85"/>
      <c r="G847" s="77"/>
      <c r="H847" s="77"/>
      <c r="I847" s="77"/>
      <c r="J847" s="77"/>
      <c r="K847" s="77"/>
      <c r="L847" s="77"/>
      <c r="M847" s="77"/>
      <c r="N847" s="77"/>
      <c r="O847" s="77"/>
      <c r="P847" s="77"/>
      <c r="Q847" s="77"/>
      <c r="R847" s="77"/>
      <c r="S847" s="77"/>
      <c r="T847" s="77"/>
      <c r="U847" s="77"/>
      <c r="V847" s="77"/>
      <c r="W847" s="77"/>
      <c r="X847" s="77"/>
      <c r="Y847" s="77"/>
      <c r="Z847" s="77"/>
      <c r="AA847" s="77"/>
      <c r="AB847" s="77"/>
      <c r="AC847" s="77"/>
      <c r="AD847" s="77"/>
      <c r="AE847" s="77"/>
      <c r="AF847" s="77"/>
    </row>
    <row r="848">
      <c r="A848" s="85"/>
      <c r="B848" s="85"/>
      <c r="C848" s="86"/>
      <c r="D848" s="85"/>
      <c r="E848" s="85"/>
      <c r="F848" s="85"/>
      <c r="G848" s="77"/>
      <c r="H848" s="77"/>
      <c r="I848" s="77"/>
      <c r="J848" s="77"/>
      <c r="K848" s="77"/>
      <c r="L848" s="77"/>
      <c r="M848" s="77"/>
      <c r="N848" s="77"/>
      <c r="O848" s="77"/>
      <c r="P848" s="77"/>
      <c r="Q848" s="77"/>
      <c r="R848" s="77"/>
      <c r="S848" s="77"/>
      <c r="T848" s="77"/>
      <c r="U848" s="77"/>
      <c r="V848" s="77"/>
      <c r="W848" s="77"/>
      <c r="X848" s="77"/>
      <c r="Y848" s="77"/>
      <c r="Z848" s="77"/>
      <c r="AA848" s="77"/>
      <c r="AB848" s="77"/>
      <c r="AC848" s="77"/>
      <c r="AD848" s="77"/>
      <c r="AE848" s="77"/>
      <c r="AF848" s="77"/>
    </row>
    <row r="849">
      <c r="A849" s="85"/>
      <c r="B849" s="85"/>
      <c r="C849" s="86"/>
      <c r="D849" s="85"/>
      <c r="E849" s="85"/>
      <c r="F849" s="85"/>
      <c r="G849" s="77"/>
      <c r="H849" s="77"/>
      <c r="I849" s="77"/>
      <c r="J849" s="77"/>
      <c r="K849" s="77"/>
      <c r="L849" s="77"/>
      <c r="M849" s="77"/>
      <c r="N849" s="77"/>
      <c r="O849" s="77"/>
      <c r="P849" s="77"/>
      <c r="Q849" s="77"/>
      <c r="R849" s="77"/>
      <c r="S849" s="77"/>
      <c r="T849" s="77"/>
      <c r="U849" s="77"/>
      <c r="V849" s="77"/>
      <c r="W849" s="77"/>
      <c r="X849" s="77"/>
      <c r="Y849" s="77"/>
      <c r="Z849" s="77"/>
      <c r="AA849" s="77"/>
      <c r="AB849" s="77"/>
      <c r="AC849" s="77"/>
      <c r="AD849" s="77"/>
      <c r="AE849" s="77"/>
      <c r="AF849" s="77"/>
    </row>
    <row r="850">
      <c r="A850" s="85"/>
      <c r="B850" s="85"/>
      <c r="C850" s="86"/>
      <c r="D850" s="85"/>
      <c r="E850" s="85"/>
      <c r="F850" s="85"/>
      <c r="G850" s="77"/>
      <c r="H850" s="77"/>
      <c r="I850" s="77"/>
      <c r="J850" s="77"/>
      <c r="K850" s="77"/>
      <c r="L850" s="77"/>
      <c r="M850" s="77"/>
      <c r="N850" s="77"/>
      <c r="O850" s="77"/>
      <c r="P850" s="77"/>
      <c r="Q850" s="77"/>
      <c r="R850" s="77"/>
      <c r="S850" s="77"/>
      <c r="T850" s="77"/>
      <c r="U850" s="77"/>
      <c r="V850" s="77"/>
      <c r="W850" s="77"/>
      <c r="X850" s="77"/>
      <c r="Y850" s="77"/>
      <c r="Z850" s="77"/>
      <c r="AA850" s="77"/>
      <c r="AB850" s="77"/>
      <c r="AC850" s="77"/>
      <c r="AD850" s="77"/>
      <c r="AE850" s="77"/>
      <c r="AF850" s="77"/>
    </row>
    <row r="851">
      <c r="A851" s="85"/>
      <c r="B851" s="85"/>
      <c r="C851" s="86"/>
      <c r="D851" s="85"/>
      <c r="E851" s="85"/>
      <c r="F851" s="85"/>
      <c r="G851" s="77"/>
      <c r="H851" s="77"/>
      <c r="I851" s="77"/>
      <c r="J851" s="77"/>
      <c r="K851" s="77"/>
      <c r="L851" s="77"/>
      <c r="M851" s="77"/>
      <c r="N851" s="77"/>
      <c r="O851" s="77"/>
      <c r="P851" s="77"/>
      <c r="Q851" s="77"/>
      <c r="R851" s="77"/>
      <c r="S851" s="77"/>
      <c r="T851" s="77"/>
      <c r="U851" s="77"/>
      <c r="V851" s="77"/>
      <c r="W851" s="77"/>
      <c r="X851" s="77"/>
      <c r="Y851" s="77"/>
      <c r="Z851" s="77"/>
      <c r="AA851" s="77"/>
      <c r="AB851" s="77"/>
      <c r="AC851" s="77"/>
      <c r="AD851" s="77"/>
      <c r="AE851" s="77"/>
      <c r="AF851" s="77"/>
    </row>
    <row r="852">
      <c r="A852" s="85"/>
      <c r="B852" s="85"/>
      <c r="C852" s="86"/>
      <c r="D852" s="85"/>
      <c r="E852" s="85"/>
      <c r="F852" s="85"/>
      <c r="G852" s="77"/>
      <c r="H852" s="77"/>
      <c r="I852" s="77"/>
      <c r="J852" s="77"/>
      <c r="K852" s="77"/>
      <c r="L852" s="77"/>
      <c r="M852" s="77"/>
      <c r="N852" s="77"/>
      <c r="O852" s="77"/>
      <c r="P852" s="77"/>
      <c r="Q852" s="77"/>
      <c r="R852" s="77"/>
      <c r="S852" s="77"/>
      <c r="T852" s="77"/>
      <c r="U852" s="77"/>
      <c r="V852" s="77"/>
      <c r="W852" s="77"/>
      <c r="X852" s="77"/>
      <c r="Y852" s="77"/>
      <c r="Z852" s="77"/>
      <c r="AA852" s="77"/>
      <c r="AB852" s="77"/>
      <c r="AC852" s="77"/>
      <c r="AD852" s="77"/>
      <c r="AE852" s="77"/>
      <c r="AF852" s="77"/>
    </row>
    <row r="853">
      <c r="A853" s="85"/>
      <c r="B853" s="85"/>
      <c r="C853" s="86"/>
      <c r="D853" s="85"/>
      <c r="E853" s="85"/>
      <c r="F853" s="85"/>
      <c r="G853" s="77"/>
      <c r="H853" s="77"/>
      <c r="I853" s="77"/>
      <c r="J853" s="77"/>
      <c r="K853" s="77"/>
      <c r="L853" s="77"/>
      <c r="M853" s="77"/>
      <c r="N853" s="77"/>
      <c r="O853" s="77"/>
      <c r="P853" s="77"/>
      <c r="Q853" s="77"/>
      <c r="R853" s="77"/>
      <c r="S853" s="77"/>
      <c r="T853" s="77"/>
      <c r="U853" s="77"/>
      <c r="V853" s="77"/>
      <c r="W853" s="77"/>
      <c r="X853" s="77"/>
      <c r="Y853" s="77"/>
      <c r="Z853" s="77"/>
      <c r="AA853" s="77"/>
      <c r="AB853" s="77"/>
      <c r="AC853" s="77"/>
      <c r="AD853" s="77"/>
      <c r="AE853" s="77"/>
      <c r="AF853" s="77"/>
    </row>
    <row r="854">
      <c r="A854" s="85"/>
      <c r="B854" s="85"/>
      <c r="C854" s="86"/>
      <c r="D854" s="85"/>
      <c r="E854" s="85"/>
      <c r="F854" s="85"/>
      <c r="G854" s="77"/>
      <c r="H854" s="77"/>
      <c r="I854" s="77"/>
      <c r="J854" s="77"/>
      <c r="K854" s="77"/>
      <c r="L854" s="77"/>
      <c r="M854" s="77"/>
      <c r="N854" s="77"/>
      <c r="O854" s="77"/>
      <c r="P854" s="77"/>
      <c r="Q854" s="77"/>
      <c r="R854" s="77"/>
      <c r="S854" s="77"/>
      <c r="T854" s="77"/>
      <c r="U854" s="77"/>
      <c r="V854" s="77"/>
      <c r="W854" s="77"/>
      <c r="X854" s="77"/>
      <c r="Y854" s="77"/>
      <c r="Z854" s="77"/>
      <c r="AA854" s="77"/>
      <c r="AB854" s="77"/>
      <c r="AC854" s="77"/>
      <c r="AD854" s="77"/>
      <c r="AE854" s="77"/>
      <c r="AF854" s="77"/>
    </row>
    <row r="855">
      <c r="A855" s="85"/>
      <c r="B855" s="85"/>
      <c r="C855" s="86"/>
      <c r="D855" s="85"/>
      <c r="E855" s="85"/>
      <c r="F855" s="85"/>
      <c r="G855" s="77"/>
      <c r="H855" s="77"/>
      <c r="I855" s="77"/>
      <c r="J855" s="77"/>
      <c r="K855" s="77"/>
      <c r="L855" s="77"/>
      <c r="M855" s="77"/>
      <c r="N855" s="77"/>
      <c r="O855" s="77"/>
      <c r="P855" s="77"/>
      <c r="Q855" s="77"/>
      <c r="R855" s="77"/>
      <c r="S855" s="77"/>
      <c r="T855" s="77"/>
      <c r="U855" s="77"/>
      <c r="V855" s="77"/>
      <c r="W855" s="77"/>
      <c r="X855" s="77"/>
      <c r="Y855" s="77"/>
      <c r="Z855" s="77"/>
      <c r="AA855" s="77"/>
      <c r="AB855" s="77"/>
      <c r="AC855" s="77"/>
      <c r="AD855" s="77"/>
      <c r="AE855" s="77"/>
      <c r="AF855" s="77"/>
    </row>
    <row r="856">
      <c r="A856" s="85"/>
      <c r="B856" s="85"/>
      <c r="C856" s="86"/>
      <c r="D856" s="85"/>
      <c r="E856" s="85"/>
      <c r="F856" s="85"/>
      <c r="G856" s="77"/>
      <c r="H856" s="77"/>
      <c r="I856" s="77"/>
      <c r="J856" s="77"/>
      <c r="K856" s="77"/>
      <c r="L856" s="77"/>
      <c r="M856" s="77"/>
      <c r="N856" s="77"/>
      <c r="O856" s="77"/>
      <c r="P856" s="77"/>
      <c r="Q856" s="77"/>
      <c r="R856" s="77"/>
      <c r="S856" s="77"/>
      <c r="T856" s="77"/>
      <c r="U856" s="77"/>
      <c r="V856" s="77"/>
      <c r="W856" s="77"/>
      <c r="X856" s="77"/>
      <c r="Y856" s="77"/>
      <c r="Z856" s="77"/>
      <c r="AA856" s="77"/>
      <c r="AB856" s="77"/>
      <c r="AC856" s="77"/>
      <c r="AD856" s="77"/>
      <c r="AE856" s="77"/>
      <c r="AF856" s="77"/>
    </row>
    <row r="857">
      <c r="A857" s="85"/>
      <c r="B857" s="85"/>
      <c r="C857" s="86"/>
      <c r="D857" s="85"/>
      <c r="E857" s="85"/>
      <c r="F857" s="85"/>
      <c r="G857" s="77"/>
      <c r="H857" s="77"/>
      <c r="I857" s="77"/>
      <c r="J857" s="77"/>
      <c r="K857" s="77"/>
      <c r="L857" s="77"/>
      <c r="M857" s="77"/>
      <c r="N857" s="77"/>
      <c r="O857" s="77"/>
      <c r="P857" s="77"/>
      <c r="Q857" s="77"/>
      <c r="R857" s="77"/>
      <c r="S857" s="77"/>
      <c r="T857" s="77"/>
      <c r="U857" s="77"/>
      <c r="V857" s="77"/>
      <c r="W857" s="77"/>
      <c r="X857" s="77"/>
      <c r="Y857" s="77"/>
      <c r="Z857" s="77"/>
      <c r="AA857" s="77"/>
      <c r="AB857" s="77"/>
      <c r="AC857" s="77"/>
      <c r="AD857" s="77"/>
      <c r="AE857" s="77"/>
      <c r="AF857" s="77"/>
    </row>
    <row r="858">
      <c r="A858" s="85"/>
      <c r="B858" s="85"/>
      <c r="C858" s="86"/>
      <c r="D858" s="85"/>
      <c r="E858" s="85"/>
      <c r="F858" s="85"/>
      <c r="G858" s="77"/>
      <c r="H858" s="77"/>
      <c r="I858" s="77"/>
      <c r="J858" s="77"/>
      <c r="K858" s="77"/>
      <c r="L858" s="77"/>
      <c r="M858" s="77"/>
      <c r="N858" s="77"/>
      <c r="O858" s="77"/>
      <c r="P858" s="77"/>
      <c r="Q858" s="77"/>
      <c r="R858" s="77"/>
      <c r="S858" s="77"/>
      <c r="T858" s="77"/>
      <c r="U858" s="77"/>
      <c r="V858" s="77"/>
      <c r="W858" s="77"/>
      <c r="X858" s="77"/>
      <c r="Y858" s="77"/>
      <c r="Z858" s="77"/>
      <c r="AA858" s="77"/>
      <c r="AB858" s="77"/>
      <c r="AC858" s="77"/>
      <c r="AD858" s="77"/>
      <c r="AE858" s="77"/>
      <c r="AF858" s="77"/>
    </row>
    <row r="859">
      <c r="A859" s="85"/>
      <c r="B859" s="85"/>
      <c r="C859" s="86"/>
      <c r="D859" s="85"/>
      <c r="E859" s="85"/>
      <c r="F859" s="85"/>
      <c r="G859" s="77"/>
      <c r="H859" s="77"/>
      <c r="I859" s="77"/>
      <c r="J859" s="77"/>
      <c r="K859" s="77"/>
      <c r="L859" s="77"/>
      <c r="M859" s="77"/>
      <c r="N859" s="77"/>
      <c r="O859" s="77"/>
      <c r="P859" s="77"/>
      <c r="Q859" s="77"/>
      <c r="R859" s="77"/>
      <c r="S859" s="77"/>
      <c r="T859" s="77"/>
      <c r="U859" s="77"/>
      <c r="V859" s="77"/>
      <c r="W859" s="77"/>
      <c r="X859" s="77"/>
      <c r="Y859" s="77"/>
      <c r="Z859" s="77"/>
      <c r="AA859" s="77"/>
      <c r="AB859" s="77"/>
      <c r="AC859" s="77"/>
      <c r="AD859" s="77"/>
      <c r="AE859" s="77"/>
      <c r="AF859" s="77"/>
    </row>
    <row r="860">
      <c r="A860" s="85"/>
      <c r="B860" s="85"/>
      <c r="C860" s="86"/>
      <c r="D860" s="85"/>
      <c r="E860" s="85"/>
      <c r="F860" s="85"/>
      <c r="G860" s="77"/>
      <c r="H860" s="77"/>
      <c r="I860" s="77"/>
      <c r="J860" s="77"/>
      <c r="K860" s="77"/>
      <c r="L860" s="77"/>
      <c r="M860" s="77"/>
      <c r="N860" s="77"/>
      <c r="O860" s="77"/>
      <c r="P860" s="77"/>
      <c r="Q860" s="77"/>
      <c r="R860" s="77"/>
      <c r="S860" s="77"/>
      <c r="T860" s="77"/>
      <c r="U860" s="77"/>
      <c r="V860" s="77"/>
      <c r="W860" s="77"/>
      <c r="X860" s="77"/>
      <c r="Y860" s="77"/>
      <c r="Z860" s="77"/>
      <c r="AA860" s="77"/>
      <c r="AB860" s="77"/>
      <c r="AC860" s="77"/>
      <c r="AD860" s="77"/>
      <c r="AE860" s="77"/>
      <c r="AF860" s="77"/>
    </row>
    <row r="861">
      <c r="A861" s="85"/>
      <c r="B861" s="85"/>
      <c r="C861" s="86"/>
      <c r="D861" s="85"/>
      <c r="E861" s="85"/>
      <c r="F861" s="85"/>
      <c r="G861" s="77"/>
      <c r="H861" s="77"/>
      <c r="I861" s="77"/>
      <c r="J861" s="77"/>
      <c r="K861" s="77"/>
      <c r="L861" s="77"/>
      <c r="M861" s="77"/>
      <c r="N861" s="77"/>
      <c r="O861" s="77"/>
      <c r="P861" s="77"/>
      <c r="Q861" s="77"/>
      <c r="R861" s="77"/>
      <c r="S861" s="77"/>
      <c r="T861" s="77"/>
      <c r="U861" s="77"/>
      <c r="V861" s="77"/>
      <c r="W861" s="77"/>
      <c r="X861" s="77"/>
      <c r="Y861" s="77"/>
      <c r="Z861" s="77"/>
      <c r="AA861" s="77"/>
      <c r="AB861" s="77"/>
      <c r="AC861" s="77"/>
      <c r="AD861" s="77"/>
      <c r="AE861" s="77"/>
      <c r="AF861" s="77"/>
    </row>
    <row r="862">
      <c r="A862" s="85"/>
      <c r="B862" s="85"/>
      <c r="C862" s="86"/>
      <c r="D862" s="85"/>
      <c r="E862" s="85"/>
      <c r="F862" s="85"/>
      <c r="G862" s="77"/>
      <c r="H862" s="77"/>
      <c r="I862" s="77"/>
      <c r="J862" s="77"/>
      <c r="K862" s="77"/>
      <c r="L862" s="77"/>
      <c r="M862" s="77"/>
      <c r="N862" s="77"/>
      <c r="O862" s="77"/>
      <c r="P862" s="77"/>
      <c r="Q862" s="77"/>
      <c r="R862" s="77"/>
      <c r="S862" s="77"/>
      <c r="T862" s="77"/>
      <c r="U862" s="77"/>
      <c r="V862" s="77"/>
      <c r="W862" s="77"/>
      <c r="X862" s="77"/>
      <c r="Y862" s="77"/>
      <c r="Z862" s="77"/>
      <c r="AA862" s="77"/>
      <c r="AB862" s="77"/>
      <c r="AC862" s="77"/>
      <c r="AD862" s="77"/>
      <c r="AE862" s="77"/>
      <c r="AF862" s="77"/>
    </row>
    <row r="863">
      <c r="A863" s="85"/>
      <c r="B863" s="85"/>
      <c r="C863" s="86"/>
      <c r="D863" s="85"/>
      <c r="E863" s="85"/>
      <c r="F863" s="85"/>
      <c r="G863" s="77"/>
      <c r="H863" s="77"/>
      <c r="I863" s="77"/>
      <c r="J863" s="77"/>
      <c r="K863" s="77"/>
      <c r="L863" s="77"/>
      <c r="M863" s="77"/>
      <c r="N863" s="77"/>
      <c r="O863" s="77"/>
      <c r="P863" s="77"/>
      <c r="Q863" s="77"/>
      <c r="R863" s="77"/>
      <c r="S863" s="77"/>
      <c r="T863" s="77"/>
      <c r="U863" s="77"/>
      <c r="V863" s="77"/>
      <c r="W863" s="77"/>
      <c r="X863" s="77"/>
      <c r="Y863" s="77"/>
      <c r="Z863" s="77"/>
      <c r="AA863" s="77"/>
      <c r="AB863" s="77"/>
      <c r="AC863" s="77"/>
      <c r="AD863" s="77"/>
      <c r="AE863" s="77"/>
      <c r="AF863" s="77"/>
    </row>
    <row r="864">
      <c r="A864" s="85"/>
      <c r="B864" s="85"/>
      <c r="C864" s="86"/>
      <c r="D864" s="85"/>
      <c r="E864" s="85"/>
      <c r="F864" s="85"/>
      <c r="G864" s="77"/>
      <c r="H864" s="77"/>
      <c r="I864" s="77"/>
      <c r="J864" s="77"/>
      <c r="K864" s="77"/>
      <c r="L864" s="77"/>
      <c r="M864" s="77"/>
      <c r="N864" s="77"/>
      <c r="O864" s="77"/>
      <c r="P864" s="77"/>
      <c r="Q864" s="77"/>
      <c r="R864" s="77"/>
      <c r="S864" s="77"/>
      <c r="T864" s="77"/>
      <c r="U864" s="77"/>
      <c r="V864" s="77"/>
      <c r="W864" s="77"/>
      <c r="X864" s="77"/>
      <c r="Y864" s="77"/>
      <c r="Z864" s="77"/>
      <c r="AA864" s="77"/>
      <c r="AB864" s="77"/>
      <c r="AC864" s="77"/>
      <c r="AD864" s="77"/>
      <c r="AE864" s="77"/>
      <c r="AF864" s="77"/>
    </row>
    <row r="865">
      <c r="A865" s="85"/>
      <c r="B865" s="85"/>
      <c r="C865" s="86"/>
      <c r="D865" s="85"/>
      <c r="E865" s="85"/>
      <c r="F865" s="85"/>
      <c r="G865" s="77"/>
      <c r="H865" s="77"/>
      <c r="I865" s="77"/>
      <c r="J865" s="77"/>
      <c r="K865" s="77"/>
      <c r="L865" s="77"/>
      <c r="M865" s="77"/>
      <c r="N865" s="77"/>
      <c r="O865" s="77"/>
      <c r="P865" s="77"/>
      <c r="Q865" s="77"/>
      <c r="R865" s="77"/>
      <c r="S865" s="77"/>
      <c r="T865" s="77"/>
      <c r="U865" s="77"/>
      <c r="V865" s="77"/>
      <c r="W865" s="77"/>
      <c r="X865" s="77"/>
      <c r="Y865" s="77"/>
      <c r="Z865" s="77"/>
      <c r="AA865" s="77"/>
      <c r="AB865" s="77"/>
      <c r="AC865" s="77"/>
      <c r="AD865" s="77"/>
      <c r="AE865" s="77"/>
      <c r="AF865" s="77"/>
    </row>
    <row r="866">
      <c r="A866" s="85"/>
      <c r="B866" s="85"/>
      <c r="C866" s="86"/>
      <c r="D866" s="85"/>
      <c r="E866" s="85"/>
      <c r="F866" s="85"/>
      <c r="G866" s="77"/>
      <c r="H866" s="77"/>
      <c r="I866" s="77"/>
      <c r="J866" s="77"/>
      <c r="K866" s="77"/>
      <c r="L866" s="77"/>
      <c r="M866" s="77"/>
      <c r="N866" s="77"/>
      <c r="O866" s="77"/>
      <c r="P866" s="77"/>
      <c r="Q866" s="77"/>
      <c r="R866" s="77"/>
      <c r="S866" s="77"/>
      <c r="T866" s="77"/>
      <c r="U866" s="77"/>
      <c r="V866" s="77"/>
      <c r="W866" s="77"/>
      <c r="X866" s="77"/>
      <c r="Y866" s="77"/>
      <c r="Z866" s="77"/>
      <c r="AA866" s="77"/>
      <c r="AB866" s="77"/>
      <c r="AC866" s="77"/>
      <c r="AD866" s="77"/>
      <c r="AE866" s="77"/>
      <c r="AF866" s="77"/>
    </row>
    <row r="867">
      <c r="A867" s="85"/>
      <c r="B867" s="85"/>
      <c r="C867" s="86"/>
      <c r="D867" s="85"/>
      <c r="E867" s="85"/>
      <c r="F867" s="85"/>
      <c r="G867" s="77"/>
      <c r="H867" s="77"/>
      <c r="I867" s="77"/>
      <c r="J867" s="77"/>
      <c r="K867" s="77"/>
      <c r="L867" s="77"/>
      <c r="M867" s="77"/>
      <c r="N867" s="77"/>
      <c r="O867" s="77"/>
      <c r="P867" s="77"/>
      <c r="Q867" s="77"/>
      <c r="R867" s="77"/>
      <c r="S867" s="77"/>
      <c r="T867" s="77"/>
      <c r="U867" s="77"/>
      <c r="V867" s="77"/>
      <c r="W867" s="77"/>
      <c r="X867" s="77"/>
      <c r="Y867" s="77"/>
      <c r="Z867" s="77"/>
      <c r="AA867" s="77"/>
      <c r="AB867" s="77"/>
      <c r="AC867" s="77"/>
      <c r="AD867" s="77"/>
      <c r="AE867" s="77"/>
      <c r="AF867" s="77"/>
    </row>
    <row r="868">
      <c r="A868" s="85"/>
      <c r="B868" s="85"/>
      <c r="C868" s="86"/>
      <c r="D868" s="85"/>
      <c r="E868" s="85"/>
      <c r="F868" s="85"/>
      <c r="G868" s="77"/>
      <c r="H868" s="77"/>
      <c r="I868" s="77"/>
      <c r="J868" s="77"/>
      <c r="K868" s="77"/>
      <c r="L868" s="77"/>
      <c r="M868" s="77"/>
      <c r="N868" s="77"/>
      <c r="O868" s="77"/>
      <c r="P868" s="77"/>
      <c r="Q868" s="77"/>
      <c r="R868" s="77"/>
      <c r="S868" s="77"/>
      <c r="T868" s="77"/>
      <c r="U868" s="77"/>
      <c r="V868" s="77"/>
      <c r="W868" s="77"/>
      <c r="X868" s="77"/>
      <c r="Y868" s="77"/>
      <c r="Z868" s="77"/>
      <c r="AA868" s="77"/>
      <c r="AB868" s="77"/>
      <c r="AC868" s="77"/>
      <c r="AD868" s="77"/>
      <c r="AE868" s="77"/>
      <c r="AF868" s="77"/>
    </row>
    <row r="869">
      <c r="A869" s="85"/>
      <c r="B869" s="85"/>
      <c r="C869" s="86"/>
      <c r="D869" s="85"/>
      <c r="E869" s="85"/>
      <c r="F869" s="85"/>
      <c r="G869" s="77"/>
      <c r="H869" s="77"/>
      <c r="I869" s="77"/>
      <c r="J869" s="77"/>
      <c r="K869" s="77"/>
      <c r="L869" s="77"/>
      <c r="M869" s="77"/>
      <c r="N869" s="77"/>
      <c r="O869" s="77"/>
      <c r="P869" s="77"/>
      <c r="Q869" s="77"/>
      <c r="R869" s="77"/>
      <c r="S869" s="77"/>
      <c r="T869" s="77"/>
      <c r="U869" s="77"/>
      <c r="V869" s="77"/>
      <c r="W869" s="77"/>
      <c r="X869" s="77"/>
      <c r="Y869" s="77"/>
      <c r="Z869" s="77"/>
      <c r="AA869" s="77"/>
      <c r="AB869" s="77"/>
      <c r="AC869" s="77"/>
      <c r="AD869" s="77"/>
      <c r="AE869" s="77"/>
      <c r="AF869" s="77"/>
    </row>
    <row r="870">
      <c r="A870" s="85"/>
      <c r="B870" s="85"/>
      <c r="C870" s="86"/>
      <c r="D870" s="85"/>
      <c r="E870" s="85"/>
      <c r="F870" s="85"/>
      <c r="G870" s="77"/>
      <c r="H870" s="77"/>
      <c r="I870" s="77"/>
      <c r="J870" s="77"/>
      <c r="K870" s="77"/>
      <c r="L870" s="77"/>
      <c r="M870" s="77"/>
      <c r="N870" s="77"/>
      <c r="O870" s="77"/>
      <c r="P870" s="77"/>
      <c r="Q870" s="77"/>
      <c r="R870" s="77"/>
      <c r="S870" s="77"/>
      <c r="T870" s="77"/>
      <c r="U870" s="77"/>
      <c r="V870" s="77"/>
      <c r="W870" s="77"/>
      <c r="X870" s="77"/>
      <c r="Y870" s="77"/>
      <c r="Z870" s="77"/>
      <c r="AA870" s="77"/>
      <c r="AB870" s="77"/>
      <c r="AC870" s="77"/>
      <c r="AD870" s="77"/>
      <c r="AE870" s="77"/>
      <c r="AF870" s="77"/>
    </row>
    <row r="871">
      <c r="A871" s="85"/>
      <c r="B871" s="85"/>
      <c r="C871" s="86"/>
      <c r="D871" s="85"/>
      <c r="E871" s="85"/>
      <c r="F871" s="85"/>
      <c r="G871" s="77"/>
      <c r="H871" s="77"/>
      <c r="I871" s="77"/>
      <c r="J871" s="77"/>
      <c r="K871" s="77"/>
      <c r="L871" s="77"/>
      <c r="M871" s="77"/>
      <c r="N871" s="77"/>
      <c r="O871" s="77"/>
      <c r="P871" s="77"/>
      <c r="Q871" s="77"/>
      <c r="R871" s="77"/>
      <c r="S871" s="77"/>
      <c r="T871" s="77"/>
      <c r="U871" s="77"/>
      <c r="V871" s="77"/>
      <c r="W871" s="77"/>
      <c r="X871" s="77"/>
      <c r="Y871" s="77"/>
      <c r="Z871" s="77"/>
      <c r="AA871" s="77"/>
      <c r="AB871" s="77"/>
      <c r="AC871" s="77"/>
      <c r="AD871" s="77"/>
      <c r="AE871" s="77"/>
      <c r="AF871" s="77"/>
    </row>
    <row r="872">
      <c r="A872" s="85"/>
      <c r="B872" s="85"/>
      <c r="C872" s="86"/>
      <c r="D872" s="85"/>
      <c r="E872" s="85"/>
      <c r="F872" s="85"/>
      <c r="G872" s="77"/>
      <c r="H872" s="77"/>
      <c r="I872" s="77"/>
      <c r="J872" s="77"/>
      <c r="K872" s="77"/>
      <c r="L872" s="77"/>
      <c r="M872" s="77"/>
      <c r="N872" s="77"/>
      <c r="O872" s="77"/>
      <c r="P872" s="77"/>
      <c r="Q872" s="77"/>
      <c r="R872" s="77"/>
      <c r="S872" s="77"/>
      <c r="T872" s="77"/>
      <c r="U872" s="77"/>
      <c r="V872" s="77"/>
      <c r="W872" s="77"/>
      <c r="X872" s="77"/>
      <c r="Y872" s="77"/>
      <c r="Z872" s="77"/>
      <c r="AA872" s="77"/>
      <c r="AB872" s="77"/>
      <c r="AC872" s="77"/>
      <c r="AD872" s="77"/>
      <c r="AE872" s="77"/>
      <c r="AF872" s="77"/>
    </row>
    <row r="873">
      <c r="A873" s="85"/>
      <c r="B873" s="85"/>
      <c r="C873" s="86"/>
      <c r="D873" s="85"/>
      <c r="E873" s="85"/>
      <c r="F873" s="85"/>
      <c r="G873" s="77"/>
      <c r="H873" s="77"/>
      <c r="I873" s="77"/>
      <c r="J873" s="77"/>
      <c r="K873" s="77"/>
      <c r="L873" s="77"/>
      <c r="M873" s="77"/>
      <c r="N873" s="77"/>
      <c r="O873" s="77"/>
      <c r="P873" s="77"/>
      <c r="Q873" s="77"/>
      <c r="R873" s="77"/>
      <c r="S873" s="77"/>
      <c r="T873" s="77"/>
      <c r="U873" s="77"/>
      <c r="V873" s="77"/>
      <c r="W873" s="77"/>
      <c r="X873" s="77"/>
      <c r="Y873" s="77"/>
      <c r="Z873" s="77"/>
      <c r="AA873" s="77"/>
      <c r="AB873" s="77"/>
      <c r="AC873" s="77"/>
      <c r="AD873" s="77"/>
      <c r="AE873" s="77"/>
      <c r="AF873" s="77"/>
    </row>
    <row r="874">
      <c r="A874" s="85"/>
      <c r="B874" s="85"/>
      <c r="C874" s="86"/>
      <c r="D874" s="85"/>
      <c r="E874" s="85"/>
      <c r="F874" s="85"/>
      <c r="G874" s="77"/>
      <c r="H874" s="77"/>
      <c r="I874" s="77"/>
      <c r="J874" s="77"/>
      <c r="K874" s="77"/>
      <c r="L874" s="77"/>
      <c r="M874" s="77"/>
      <c r="N874" s="77"/>
      <c r="O874" s="77"/>
      <c r="P874" s="77"/>
      <c r="Q874" s="77"/>
      <c r="R874" s="77"/>
      <c r="S874" s="77"/>
      <c r="T874" s="77"/>
      <c r="U874" s="77"/>
      <c r="V874" s="77"/>
      <c r="W874" s="77"/>
      <c r="X874" s="77"/>
      <c r="Y874" s="77"/>
      <c r="Z874" s="77"/>
      <c r="AA874" s="77"/>
      <c r="AB874" s="77"/>
      <c r="AC874" s="77"/>
      <c r="AD874" s="77"/>
      <c r="AE874" s="77"/>
      <c r="AF874" s="77"/>
    </row>
    <row r="875">
      <c r="A875" s="85"/>
      <c r="B875" s="85"/>
      <c r="C875" s="86"/>
      <c r="D875" s="85"/>
      <c r="E875" s="85"/>
      <c r="F875" s="85"/>
      <c r="G875" s="77"/>
      <c r="H875" s="77"/>
      <c r="I875" s="77"/>
      <c r="J875" s="77"/>
      <c r="K875" s="77"/>
      <c r="L875" s="77"/>
      <c r="M875" s="77"/>
      <c r="N875" s="77"/>
      <c r="O875" s="77"/>
      <c r="P875" s="77"/>
      <c r="Q875" s="77"/>
      <c r="R875" s="77"/>
      <c r="S875" s="77"/>
      <c r="T875" s="77"/>
      <c r="U875" s="77"/>
      <c r="V875" s="77"/>
      <c r="W875" s="77"/>
      <c r="X875" s="77"/>
      <c r="Y875" s="77"/>
      <c r="Z875" s="77"/>
      <c r="AA875" s="77"/>
      <c r="AB875" s="77"/>
      <c r="AC875" s="77"/>
      <c r="AD875" s="77"/>
      <c r="AE875" s="77"/>
      <c r="AF875" s="77"/>
    </row>
    <row r="876">
      <c r="A876" s="85"/>
      <c r="B876" s="85"/>
      <c r="C876" s="86"/>
      <c r="D876" s="85"/>
      <c r="E876" s="85"/>
      <c r="F876" s="85"/>
      <c r="G876" s="77"/>
      <c r="H876" s="77"/>
      <c r="I876" s="77"/>
      <c r="J876" s="77"/>
      <c r="K876" s="77"/>
      <c r="L876" s="77"/>
      <c r="M876" s="77"/>
      <c r="N876" s="77"/>
      <c r="O876" s="77"/>
      <c r="P876" s="77"/>
      <c r="Q876" s="77"/>
      <c r="R876" s="77"/>
      <c r="S876" s="77"/>
      <c r="T876" s="77"/>
      <c r="U876" s="77"/>
      <c r="V876" s="77"/>
      <c r="W876" s="77"/>
      <c r="X876" s="77"/>
      <c r="Y876" s="77"/>
      <c r="Z876" s="77"/>
      <c r="AA876" s="77"/>
      <c r="AB876" s="77"/>
      <c r="AC876" s="77"/>
      <c r="AD876" s="77"/>
      <c r="AE876" s="77"/>
      <c r="AF876" s="77"/>
    </row>
    <row r="877">
      <c r="A877" s="85"/>
      <c r="B877" s="85"/>
      <c r="C877" s="86"/>
      <c r="D877" s="85"/>
      <c r="E877" s="85"/>
      <c r="F877" s="85"/>
      <c r="G877" s="77"/>
      <c r="H877" s="77"/>
      <c r="I877" s="77"/>
      <c r="J877" s="77"/>
      <c r="K877" s="77"/>
      <c r="L877" s="77"/>
      <c r="M877" s="77"/>
      <c r="N877" s="77"/>
      <c r="O877" s="77"/>
      <c r="P877" s="77"/>
      <c r="Q877" s="77"/>
      <c r="R877" s="77"/>
      <c r="S877" s="77"/>
      <c r="T877" s="77"/>
      <c r="U877" s="77"/>
      <c r="V877" s="77"/>
      <c r="W877" s="77"/>
      <c r="X877" s="77"/>
      <c r="Y877" s="77"/>
      <c r="Z877" s="77"/>
      <c r="AA877" s="77"/>
      <c r="AB877" s="77"/>
      <c r="AC877" s="77"/>
      <c r="AD877" s="77"/>
      <c r="AE877" s="77"/>
      <c r="AF877" s="77"/>
    </row>
    <row r="878">
      <c r="A878" s="85"/>
      <c r="B878" s="85"/>
      <c r="C878" s="86"/>
      <c r="D878" s="85"/>
      <c r="E878" s="85"/>
      <c r="F878" s="85"/>
      <c r="G878" s="77"/>
      <c r="H878" s="77"/>
      <c r="I878" s="77"/>
      <c r="J878" s="77"/>
      <c r="K878" s="77"/>
      <c r="L878" s="77"/>
      <c r="M878" s="77"/>
      <c r="N878" s="77"/>
      <c r="O878" s="77"/>
      <c r="P878" s="77"/>
      <c r="Q878" s="77"/>
      <c r="R878" s="77"/>
      <c r="S878" s="77"/>
      <c r="T878" s="77"/>
      <c r="U878" s="77"/>
      <c r="V878" s="77"/>
      <c r="W878" s="77"/>
      <c r="X878" s="77"/>
      <c r="Y878" s="77"/>
      <c r="Z878" s="77"/>
      <c r="AA878" s="77"/>
      <c r="AB878" s="77"/>
      <c r="AC878" s="77"/>
      <c r="AD878" s="77"/>
      <c r="AE878" s="77"/>
      <c r="AF878" s="77"/>
    </row>
    <row r="879">
      <c r="A879" s="85"/>
      <c r="B879" s="85"/>
      <c r="C879" s="86"/>
      <c r="D879" s="85"/>
      <c r="E879" s="85"/>
      <c r="F879" s="85"/>
      <c r="G879" s="77"/>
      <c r="H879" s="77"/>
      <c r="I879" s="77"/>
      <c r="J879" s="77"/>
      <c r="K879" s="77"/>
      <c r="L879" s="77"/>
      <c r="M879" s="77"/>
      <c r="N879" s="77"/>
      <c r="O879" s="77"/>
      <c r="P879" s="77"/>
      <c r="Q879" s="77"/>
      <c r="R879" s="77"/>
      <c r="S879" s="77"/>
      <c r="T879" s="77"/>
      <c r="U879" s="77"/>
      <c r="V879" s="77"/>
      <c r="W879" s="77"/>
      <c r="X879" s="77"/>
      <c r="Y879" s="77"/>
      <c r="Z879" s="77"/>
      <c r="AA879" s="77"/>
      <c r="AB879" s="77"/>
      <c r="AC879" s="77"/>
      <c r="AD879" s="77"/>
      <c r="AE879" s="77"/>
      <c r="AF879" s="77"/>
    </row>
    <row r="880">
      <c r="A880" s="85"/>
      <c r="B880" s="85"/>
      <c r="C880" s="86"/>
      <c r="D880" s="85"/>
      <c r="E880" s="85"/>
      <c r="F880" s="85"/>
      <c r="G880" s="77"/>
      <c r="H880" s="77"/>
      <c r="I880" s="77"/>
      <c r="J880" s="77"/>
      <c r="K880" s="77"/>
      <c r="L880" s="77"/>
      <c r="M880" s="77"/>
      <c r="N880" s="77"/>
      <c r="O880" s="77"/>
      <c r="P880" s="77"/>
      <c r="Q880" s="77"/>
      <c r="R880" s="77"/>
      <c r="S880" s="77"/>
      <c r="T880" s="77"/>
      <c r="U880" s="77"/>
      <c r="V880" s="77"/>
      <c r="W880" s="77"/>
      <c r="X880" s="77"/>
      <c r="Y880" s="77"/>
      <c r="Z880" s="77"/>
      <c r="AA880" s="77"/>
      <c r="AB880" s="77"/>
      <c r="AC880" s="77"/>
      <c r="AD880" s="77"/>
      <c r="AE880" s="77"/>
      <c r="AF880" s="77"/>
    </row>
    <row r="881">
      <c r="A881" s="85"/>
      <c r="B881" s="85"/>
      <c r="C881" s="86"/>
      <c r="D881" s="85"/>
      <c r="E881" s="85"/>
      <c r="F881" s="85"/>
      <c r="G881" s="77"/>
      <c r="H881" s="77"/>
      <c r="I881" s="77"/>
      <c r="J881" s="77"/>
      <c r="K881" s="77"/>
      <c r="L881" s="77"/>
      <c r="M881" s="77"/>
      <c r="N881" s="77"/>
      <c r="O881" s="77"/>
      <c r="P881" s="77"/>
      <c r="Q881" s="77"/>
      <c r="R881" s="77"/>
      <c r="S881" s="77"/>
      <c r="T881" s="77"/>
      <c r="U881" s="77"/>
      <c r="V881" s="77"/>
      <c r="W881" s="77"/>
      <c r="X881" s="77"/>
      <c r="Y881" s="77"/>
      <c r="Z881" s="77"/>
      <c r="AA881" s="77"/>
      <c r="AB881" s="77"/>
      <c r="AC881" s="77"/>
      <c r="AD881" s="77"/>
      <c r="AE881" s="77"/>
      <c r="AF881" s="77"/>
    </row>
    <row r="882">
      <c r="A882" s="85"/>
      <c r="B882" s="85"/>
      <c r="C882" s="86"/>
      <c r="D882" s="85"/>
      <c r="E882" s="85"/>
      <c r="F882" s="85"/>
      <c r="G882" s="77"/>
      <c r="H882" s="77"/>
      <c r="I882" s="77"/>
      <c r="J882" s="77"/>
      <c r="K882" s="77"/>
      <c r="L882" s="77"/>
      <c r="M882" s="77"/>
      <c r="N882" s="77"/>
      <c r="O882" s="77"/>
      <c r="P882" s="77"/>
      <c r="Q882" s="77"/>
      <c r="R882" s="77"/>
      <c r="S882" s="77"/>
      <c r="T882" s="77"/>
      <c r="U882" s="77"/>
      <c r="V882" s="77"/>
      <c r="W882" s="77"/>
      <c r="X882" s="77"/>
      <c r="Y882" s="77"/>
      <c r="Z882" s="77"/>
      <c r="AA882" s="77"/>
      <c r="AB882" s="77"/>
      <c r="AC882" s="77"/>
      <c r="AD882" s="77"/>
      <c r="AE882" s="77"/>
      <c r="AF882" s="77"/>
    </row>
    <row r="883">
      <c r="A883" s="85"/>
      <c r="B883" s="85"/>
      <c r="C883" s="86"/>
      <c r="D883" s="85"/>
      <c r="E883" s="85"/>
      <c r="F883" s="85"/>
      <c r="G883" s="77"/>
      <c r="H883" s="77"/>
      <c r="I883" s="77"/>
      <c r="J883" s="77"/>
      <c r="K883" s="77"/>
      <c r="L883" s="77"/>
      <c r="M883" s="77"/>
      <c r="N883" s="77"/>
      <c r="O883" s="77"/>
      <c r="P883" s="77"/>
      <c r="Q883" s="77"/>
      <c r="R883" s="77"/>
      <c r="S883" s="77"/>
      <c r="T883" s="77"/>
      <c r="U883" s="77"/>
      <c r="V883" s="77"/>
      <c r="W883" s="77"/>
      <c r="X883" s="77"/>
      <c r="Y883" s="77"/>
      <c r="Z883" s="77"/>
      <c r="AA883" s="77"/>
      <c r="AB883" s="77"/>
      <c r="AC883" s="77"/>
      <c r="AD883" s="77"/>
      <c r="AE883" s="77"/>
      <c r="AF883" s="77"/>
    </row>
    <row r="884">
      <c r="A884" s="85"/>
      <c r="B884" s="85"/>
      <c r="C884" s="86"/>
      <c r="D884" s="85"/>
      <c r="E884" s="85"/>
      <c r="F884" s="85"/>
      <c r="G884" s="77"/>
      <c r="H884" s="77"/>
      <c r="I884" s="77"/>
      <c r="J884" s="77"/>
      <c r="K884" s="77"/>
      <c r="L884" s="77"/>
      <c r="M884" s="77"/>
      <c r="N884" s="77"/>
      <c r="O884" s="77"/>
      <c r="P884" s="77"/>
      <c r="Q884" s="77"/>
      <c r="R884" s="77"/>
      <c r="S884" s="77"/>
      <c r="T884" s="77"/>
      <c r="U884" s="77"/>
      <c r="V884" s="77"/>
      <c r="W884" s="77"/>
      <c r="X884" s="77"/>
      <c r="Y884" s="77"/>
      <c r="Z884" s="77"/>
      <c r="AA884" s="77"/>
      <c r="AB884" s="77"/>
      <c r="AC884" s="77"/>
      <c r="AD884" s="77"/>
      <c r="AE884" s="77"/>
      <c r="AF884" s="77"/>
    </row>
    <row r="885">
      <c r="A885" s="85"/>
      <c r="B885" s="85"/>
      <c r="C885" s="86"/>
      <c r="D885" s="85"/>
      <c r="E885" s="85"/>
      <c r="F885" s="85"/>
      <c r="G885" s="77"/>
      <c r="H885" s="77"/>
      <c r="I885" s="77"/>
      <c r="J885" s="77"/>
      <c r="K885" s="77"/>
      <c r="L885" s="77"/>
      <c r="M885" s="77"/>
      <c r="N885" s="77"/>
      <c r="O885" s="77"/>
      <c r="P885" s="77"/>
      <c r="Q885" s="77"/>
      <c r="R885" s="77"/>
      <c r="S885" s="77"/>
      <c r="T885" s="77"/>
      <c r="U885" s="77"/>
      <c r="V885" s="77"/>
      <c r="W885" s="77"/>
      <c r="X885" s="77"/>
      <c r="Y885" s="77"/>
      <c r="Z885" s="77"/>
      <c r="AA885" s="77"/>
      <c r="AB885" s="77"/>
      <c r="AC885" s="77"/>
      <c r="AD885" s="77"/>
      <c r="AE885" s="77"/>
      <c r="AF885" s="77"/>
    </row>
    <row r="886">
      <c r="A886" s="85"/>
      <c r="B886" s="85"/>
      <c r="C886" s="86"/>
      <c r="D886" s="85"/>
      <c r="E886" s="85"/>
      <c r="F886" s="85"/>
      <c r="G886" s="77"/>
      <c r="H886" s="77"/>
      <c r="I886" s="77"/>
      <c r="J886" s="77"/>
      <c r="K886" s="77"/>
      <c r="L886" s="77"/>
      <c r="M886" s="77"/>
      <c r="N886" s="77"/>
      <c r="O886" s="77"/>
      <c r="P886" s="77"/>
      <c r="Q886" s="77"/>
      <c r="R886" s="77"/>
      <c r="S886" s="77"/>
      <c r="T886" s="77"/>
      <c r="U886" s="77"/>
      <c r="V886" s="77"/>
      <c r="W886" s="77"/>
      <c r="X886" s="77"/>
      <c r="Y886" s="77"/>
      <c r="Z886" s="77"/>
      <c r="AA886" s="77"/>
      <c r="AB886" s="77"/>
      <c r="AC886" s="77"/>
      <c r="AD886" s="77"/>
      <c r="AE886" s="77"/>
      <c r="AF886" s="77"/>
    </row>
    <row r="887">
      <c r="A887" s="85"/>
      <c r="B887" s="85"/>
      <c r="C887" s="86"/>
      <c r="D887" s="85"/>
      <c r="E887" s="85"/>
      <c r="F887" s="85"/>
      <c r="G887" s="77"/>
      <c r="H887" s="77"/>
      <c r="I887" s="77"/>
      <c r="J887" s="77"/>
      <c r="K887" s="77"/>
      <c r="L887" s="77"/>
      <c r="M887" s="77"/>
      <c r="N887" s="77"/>
      <c r="O887" s="77"/>
      <c r="P887" s="77"/>
      <c r="Q887" s="77"/>
      <c r="R887" s="77"/>
      <c r="S887" s="77"/>
      <c r="T887" s="77"/>
      <c r="U887" s="77"/>
      <c r="V887" s="77"/>
      <c r="W887" s="77"/>
      <c r="X887" s="77"/>
      <c r="Y887" s="77"/>
      <c r="Z887" s="77"/>
      <c r="AA887" s="77"/>
      <c r="AB887" s="77"/>
      <c r="AC887" s="77"/>
      <c r="AD887" s="77"/>
      <c r="AE887" s="77"/>
      <c r="AF887" s="77"/>
    </row>
    <row r="888">
      <c r="A888" s="85"/>
      <c r="B888" s="85"/>
      <c r="C888" s="86"/>
      <c r="D888" s="85"/>
      <c r="E888" s="85"/>
      <c r="F888" s="85"/>
      <c r="G888" s="77"/>
      <c r="H888" s="77"/>
      <c r="I888" s="77"/>
      <c r="J888" s="77"/>
      <c r="K888" s="77"/>
      <c r="L888" s="77"/>
      <c r="M888" s="77"/>
      <c r="N888" s="77"/>
      <c r="O888" s="77"/>
      <c r="P888" s="77"/>
      <c r="Q888" s="77"/>
      <c r="R888" s="77"/>
      <c r="S888" s="77"/>
      <c r="T888" s="77"/>
      <c r="U888" s="77"/>
      <c r="V888" s="77"/>
      <c r="W888" s="77"/>
      <c r="X888" s="77"/>
      <c r="Y888" s="77"/>
      <c r="Z888" s="77"/>
      <c r="AA888" s="77"/>
      <c r="AB888" s="77"/>
      <c r="AC888" s="77"/>
      <c r="AD888" s="77"/>
      <c r="AE888" s="77"/>
      <c r="AF888" s="77"/>
    </row>
    <row r="889">
      <c r="A889" s="85"/>
      <c r="B889" s="85"/>
      <c r="C889" s="86"/>
      <c r="D889" s="85"/>
      <c r="E889" s="85"/>
      <c r="F889" s="85"/>
      <c r="G889" s="77"/>
      <c r="H889" s="77"/>
      <c r="I889" s="77"/>
      <c r="J889" s="77"/>
      <c r="K889" s="77"/>
      <c r="L889" s="77"/>
      <c r="M889" s="77"/>
      <c r="N889" s="77"/>
      <c r="O889" s="77"/>
      <c r="P889" s="77"/>
      <c r="Q889" s="77"/>
      <c r="R889" s="77"/>
      <c r="S889" s="77"/>
      <c r="T889" s="77"/>
      <c r="U889" s="77"/>
      <c r="V889" s="77"/>
      <c r="W889" s="77"/>
      <c r="X889" s="77"/>
      <c r="Y889" s="77"/>
      <c r="Z889" s="77"/>
      <c r="AA889" s="77"/>
      <c r="AB889" s="77"/>
      <c r="AC889" s="77"/>
      <c r="AD889" s="77"/>
      <c r="AE889" s="77"/>
      <c r="AF889" s="77"/>
    </row>
    <row r="890">
      <c r="A890" s="85"/>
      <c r="B890" s="85"/>
      <c r="C890" s="86"/>
      <c r="D890" s="85"/>
      <c r="E890" s="85"/>
      <c r="F890" s="85"/>
      <c r="G890" s="77"/>
      <c r="H890" s="77"/>
      <c r="I890" s="77"/>
      <c r="J890" s="77"/>
      <c r="K890" s="77"/>
      <c r="L890" s="77"/>
      <c r="M890" s="77"/>
      <c r="N890" s="77"/>
      <c r="O890" s="77"/>
      <c r="P890" s="77"/>
      <c r="Q890" s="77"/>
      <c r="R890" s="77"/>
      <c r="S890" s="77"/>
      <c r="T890" s="77"/>
      <c r="U890" s="77"/>
      <c r="V890" s="77"/>
      <c r="W890" s="77"/>
      <c r="X890" s="77"/>
      <c r="Y890" s="77"/>
      <c r="Z890" s="77"/>
      <c r="AA890" s="77"/>
      <c r="AB890" s="77"/>
      <c r="AC890" s="77"/>
      <c r="AD890" s="77"/>
      <c r="AE890" s="77"/>
      <c r="AF890" s="77"/>
    </row>
    <row r="891">
      <c r="A891" s="85"/>
      <c r="B891" s="85"/>
      <c r="C891" s="86"/>
      <c r="D891" s="85"/>
      <c r="E891" s="85"/>
      <c r="F891" s="85"/>
      <c r="G891" s="77"/>
      <c r="H891" s="77"/>
      <c r="I891" s="77"/>
      <c r="J891" s="77"/>
      <c r="K891" s="77"/>
      <c r="L891" s="77"/>
      <c r="M891" s="77"/>
      <c r="N891" s="77"/>
      <c r="O891" s="77"/>
      <c r="P891" s="77"/>
      <c r="Q891" s="77"/>
      <c r="R891" s="77"/>
      <c r="S891" s="77"/>
      <c r="T891" s="77"/>
      <c r="U891" s="77"/>
      <c r="V891" s="77"/>
      <c r="W891" s="77"/>
      <c r="X891" s="77"/>
      <c r="Y891" s="77"/>
      <c r="Z891" s="77"/>
      <c r="AA891" s="77"/>
      <c r="AB891" s="77"/>
      <c r="AC891" s="77"/>
      <c r="AD891" s="77"/>
      <c r="AE891" s="77"/>
      <c r="AF891" s="77"/>
    </row>
    <row r="892">
      <c r="A892" s="85"/>
      <c r="B892" s="85"/>
      <c r="C892" s="86"/>
      <c r="D892" s="85"/>
      <c r="E892" s="85"/>
      <c r="F892" s="85"/>
      <c r="G892" s="77"/>
      <c r="H892" s="77"/>
      <c r="I892" s="77"/>
      <c r="J892" s="77"/>
      <c r="K892" s="77"/>
      <c r="L892" s="77"/>
      <c r="M892" s="77"/>
      <c r="N892" s="77"/>
      <c r="O892" s="77"/>
      <c r="P892" s="77"/>
      <c r="Q892" s="77"/>
      <c r="R892" s="77"/>
      <c r="S892" s="77"/>
      <c r="T892" s="77"/>
      <c r="U892" s="77"/>
      <c r="V892" s="77"/>
      <c r="W892" s="77"/>
      <c r="X892" s="77"/>
      <c r="Y892" s="77"/>
      <c r="Z892" s="77"/>
      <c r="AA892" s="77"/>
      <c r="AB892" s="77"/>
      <c r="AC892" s="77"/>
      <c r="AD892" s="77"/>
      <c r="AE892" s="77"/>
      <c r="AF892" s="77"/>
    </row>
    <row r="893">
      <c r="A893" s="85"/>
      <c r="B893" s="85"/>
      <c r="C893" s="86"/>
      <c r="D893" s="85"/>
      <c r="E893" s="85"/>
      <c r="F893" s="85"/>
      <c r="G893" s="77"/>
      <c r="H893" s="77"/>
      <c r="I893" s="77"/>
      <c r="J893" s="77"/>
      <c r="K893" s="77"/>
      <c r="L893" s="77"/>
      <c r="M893" s="77"/>
      <c r="N893" s="77"/>
      <c r="O893" s="77"/>
      <c r="P893" s="77"/>
      <c r="Q893" s="77"/>
      <c r="R893" s="77"/>
      <c r="S893" s="77"/>
      <c r="T893" s="77"/>
      <c r="U893" s="77"/>
      <c r="V893" s="77"/>
      <c r="W893" s="77"/>
      <c r="X893" s="77"/>
      <c r="Y893" s="77"/>
      <c r="Z893" s="77"/>
      <c r="AA893" s="77"/>
      <c r="AB893" s="77"/>
      <c r="AC893" s="77"/>
      <c r="AD893" s="77"/>
      <c r="AE893" s="77"/>
      <c r="AF893" s="77"/>
    </row>
    <row r="894">
      <c r="A894" s="85"/>
      <c r="B894" s="85"/>
      <c r="C894" s="86"/>
      <c r="D894" s="85"/>
      <c r="E894" s="85"/>
      <c r="F894" s="85"/>
      <c r="G894" s="77"/>
      <c r="H894" s="77"/>
      <c r="I894" s="77"/>
      <c r="J894" s="77"/>
      <c r="K894" s="77"/>
      <c r="L894" s="77"/>
      <c r="M894" s="77"/>
      <c r="N894" s="77"/>
      <c r="O894" s="77"/>
      <c r="P894" s="77"/>
      <c r="Q894" s="77"/>
      <c r="R894" s="77"/>
      <c r="S894" s="77"/>
      <c r="T894" s="77"/>
      <c r="U894" s="77"/>
      <c r="V894" s="77"/>
      <c r="W894" s="77"/>
      <c r="X894" s="77"/>
      <c r="Y894" s="77"/>
      <c r="Z894" s="77"/>
      <c r="AA894" s="77"/>
      <c r="AB894" s="77"/>
      <c r="AC894" s="77"/>
      <c r="AD894" s="77"/>
      <c r="AE894" s="77"/>
      <c r="AF894" s="77"/>
    </row>
    <row r="895">
      <c r="A895" s="85"/>
      <c r="B895" s="85"/>
      <c r="C895" s="86"/>
      <c r="D895" s="85"/>
      <c r="E895" s="85"/>
      <c r="F895" s="85"/>
      <c r="G895" s="77"/>
      <c r="H895" s="77"/>
      <c r="I895" s="77"/>
      <c r="J895" s="77"/>
      <c r="K895" s="77"/>
      <c r="L895" s="77"/>
      <c r="M895" s="77"/>
      <c r="N895" s="77"/>
      <c r="O895" s="77"/>
      <c r="P895" s="77"/>
      <c r="Q895" s="77"/>
      <c r="R895" s="77"/>
      <c r="S895" s="77"/>
      <c r="T895" s="77"/>
      <c r="U895" s="77"/>
      <c r="V895" s="77"/>
      <c r="W895" s="77"/>
      <c r="X895" s="77"/>
      <c r="Y895" s="77"/>
      <c r="Z895" s="77"/>
      <c r="AA895" s="77"/>
      <c r="AB895" s="77"/>
      <c r="AC895" s="77"/>
      <c r="AD895" s="77"/>
      <c r="AE895" s="77"/>
      <c r="AF895" s="77"/>
    </row>
    <row r="896">
      <c r="A896" s="85"/>
      <c r="B896" s="85"/>
      <c r="C896" s="86"/>
      <c r="D896" s="85"/>
      <c r="E896" s="85"/>
      <c r="F896" s="85"/>
      <c r="G896" s="77"/>
      <c r="H896" s="77"/>
      <c r="I896" s="77"/>
      <c r="J896" s="77"/>
      <c r="K896" s="77"/>
      <c r="L896" s="77"/>
      <c r="M896" s="77"/>
      <c r="N896" s="77"/>
      <c r="O896" s="77"/>
      <c r="P896" s="77"/>
      <c r="Q896" s="77"/>
      <c r="R896" s="77"/>
      <c r="S896" s="77"/>
      <c r="T896" s="77"/>
      <c r="U896" s="77"/>
      <c r="V896" s="77"/>
      <c r="W896" s="77"/>
      <c r="X896" s="77"/>
      <c r="Y896" s="77"/>
      <c r="Z896" s="77"/>
      <c r="AA896" s="77"/>
      <c r="AB896" s="77"/>
      <c r="AC896" s="77"/>
      <c r="AD896" s="77"/>
      <c r="AE896" s="77"/>
      <c r="AF896" s="77"/>
    </row>
    <row r="897">
      <c r="A897" s="85"/>
      <c r="B897" s="85"/>
      <c r="C897" s="86"/>
      <c r="D897" s="85"/>
      <c r="E897" s="85"/>
      <c r="F897" s="85"/>
      <c r="G897" s="77"/>
      <c r="H897" s="77"/>
      <c r="I897" s="77"/>
      <c r="J897" s="77"/>
      <c r="K897" s="77"/>
      <c r="L897" s="77"/>
      <c r="M897" s="77"/>
      <c r="N897" s="77"/>
      <c r="O897" s="77"/>
      <c r="P897" s="77"/>
      <c r="Q897" s="77"/>
      <c r="R897" s="77"/>
      <c r="S897" s="77"/>
      <c r="T897" s="77"/>
      <c r="U897" s="77"/>
      <c r="V897" s="77"/>
      <c r="W897" s="77"/>
      <c r="X897" s="77"/>
      <c r="Y897" s="77"/>
      <c r="Z897" s="77"/>
      <c r="AA897" s="77"/>
      <c r="AB897" s="77"/>
      <c r="AC897" s="77"/>
      <c r="AD897" s="77"/>
      <c r="AE897" s="77"/>
      <c r="AF897" s="77"/>
    </row>
    <row r="898">
      <c r="A898" s="85"/>
      <c r="B898" s="85"/>
      <c r="C898" s="86"/>
      <c r="D898" s="85"/>
      <c r="E898" s="85"/>
      <c r="F898" s="85"/>
      <c r="G898" s="77"/>
      <c r="H898" s="77"/>
      <c r="I898" s="77"/>
      <c r="J898" s="77"/>
      <c r="K898" s="77"/>
      <c r="L898" s="77"/>
      <c r="M898" s="77"/>
      <c r="N898" s="77"/>
      <c r="O898" s="77"/>
      <c r="P898" s="77"/>
      <c r="Q898" s="77"/>
      <c r="R898" s="77"/>
      <c r="S898" s="77"/>
      <c r="T898" s="77"/>
      <c r="U898" s="77"/>
      <c r="V898" s="77"/>
      <c r="W898" s="77"/>
      <c r="X898" s="77"/>
      <c r="Y898" s="77"/>
      <c r="Z898" s="77"/>
      <c r="AA898" s="77"/>
      <c r="AB898" s="77"/>
      <c r="AC898" s="77"/>
      <c r="AD898" s="77"/>
      <c r="AE898" s="77"/>
      <c r="AF898" s="77"/>
    </row>
    <row r="899">
      <c r="A899" s="85"/>
      <c r="B899" s="85"/>
      <c r="C899" s="86"/>
      <c r="D899" s="85"/>
      <c r="E899" s="85"/>
      <c r="F899" s="85"/>
      <c r="G899" s="77"/>
      <c r="H899" s="77"/>
      <c r="I899" s="77"/>
      <c r="J899" s="77"/>
      <c r="K899" s="77"/>
      <c r="L899" s="77"/>
      <c r="M899" s="77"/>
      <c r="N899" s="77"/>
      <c r="O899" s="77"/>
      <c r="P899" s="77"/>
      <c r="Q899" s="77"/>
      <c r="R899" s="77"/>
      <c r="S899" s="77"/>
      <c r="T899" s="77"/>
      <c r="U899" s="77"/>
      <c r="V899" s="77"/>
      <c r="W899" s="77"/>
      <c r="X899" s="77"/>
      <c r="Y899" s="77"/>
      <c r="Z899" s="77"/>
      <c r="AA899" s="77"/>
      <c r="AB899" s="77"/>
      <c r="AC899" s="77"/>
      <c r="AD899" s="77"/>
      <c r="AE899" s="77"/>
      <c r="AF899" s="77"/>
    </row>
    <row r="900">
      <c r="A900" s="85"/>
      <c r="B900" s="85"/>
      <c r="C900" s="86"/>
      <c r="D900" s="85"/>
      <c r="E900" s="85"/>
      <c r="F900" s="85"/>
      <c r="G900" s="77"/>
      <c r="H900" s="77"/>
      <c r="I900" s="77"/>
      <c r="J900" s="77"/>
      <c r="K900" s="77"/>
      <c r="L900" s="77"/>
      <c r="M900" s="77"/>
      <c r="N900" s="77"/>
      <c r="O900" s="77"/>
      <c r="P900" s="77"/>
      <c r="Q900" s="77"/>
      <c r="R900" s="77"/>
      <c r="S900" s="77"/>
      <c r="T900" s="77"/>
      <c r="U900" s="77"/>
      <c r="V900" s="77"/>
      <c r="W900" s="77"/>
      <c r="X900" s="77"/>
      <c r="Y900" s="77"/>
      <c r="Z900" s="77"/>
      <c r="AA900" s="77"/>
      <c r="AB900" s="77"/>
      <c r="AC900" s="77"/>
      <c r="AD900" s="77"/>
      <c r="AE900" s="77"/>
      <c r="AF900" s="77"/>
    </row>
    <row r="901">
      <c r="A901" s="85"/>
      <c r="B901" s="85"/>
      <c r="C901" s="86"/>
      <c r="D901" s="85"/>
      <c r="E901" s="85"/>
      <c r="F901" s="85"/>
      <c r="G901" s="77"/>
      <c r="H901" s="77"/>
      <c r="I901" s="77"/>
      <c r="J901" s="77"/>
      <c r="K901" s="77"/>
      <c r="L901" s="77"/>
      <c r="M901" s="77"/>
      <c r="N901" s="77"/>
      <c r="O901" s="77"/>
      <c r="P901" s="77"/>
      <c r="Q901" s="77"/>
      <c r="R901" s="77"/>
      <c r="S901" s="77"/>
      <c r="T901" s="77"/>
      <c r="U901" s="77"/>
      <c r="V901" s="77"/>
      <c r="W901" s="77"/>
      <c r="X901" s="77"/>
      <c r="Y901" s="77"/>
      <c r="Z901" s="77"/>
      <c r="AA901" s="77"/>
      <c r="AB901" s="77"/>
      <c r="AC901" s="77"/>
      <c r="AD901" s="77"/>
      <c r="AE901" s="77"/>
      <c r="AF901" s="77"/>
    </row>
    <row r="902">
      <c r="A902" s="85"/>
      <c r="B902" s="85"/>
      <c r="C902" s="86"/>
      <c r="D902" s="85"/>
      <c r="E902" s="85"/>
      <c r="F902" s="85"/>
      <c r="G902" s="77"/>
      <c r="H902" s="77"/>
      <c r="I902" s="77"/>
      <c r="J902" s="77"/>
      <c r="K902" s="77"/>
      <c r="L902" s="77"/>
      <c r="M902" s="77"/>
      <c r="N902" s="77"/>
      <c r="O902" s="77"/>
      <c r="P902" s="77"/>
      <c r="Q902" s="77"/>
      <c r="R902" s="77"/>
      <c r="S902" s="77"/>
      <c r="T902" s="77"/>
      <c r="U902" s="77"/>
      <c r="V902" s="77"/>
      <c r="W902" s="77"/>
      <c r="X902" s="77"/>
      <c r="Y902" s="77"/>
      <c r="Z902" s="77"/>
      <c r="AA902" s="77"/>
      <c r="AB902" s="77"/>
      <c r="AC902" s="77"/>
      <c r="AD902" s="77"/>
      <c r="AE902" s="77"/>
      <c r="AF902" s="77"/>
    </row>
    <row r="903">
      <c r="A903" s="85"/>
      <c r="B903" s="85"/>
      <c r="C903" s="86"/>
      <c r="D903" s="85"/>
      <c r="E903" s="85"/>
      <c r="F903" s="85"/>
      <c r="G903" s="77"/>
      <c r="H903" s="77"/>
      <c r="I903" s="77"/>
      <c r="J903" s="77"/>
      <c r="K903" s="77"/>
      <c r="L903" s="77"/>
      <c r="M903" s="77"/>
      <c r="N903" s="77"/>
      <c r="O903" s="77"/>
      <c r="P903" s="77"/>
      <c r="Q903" s="77"/>
      <c r="R903" s="77"/>
      <c r="S903" s="77"/>
      <c r="T903" s="77"/>
      <c r="U903" s="77"/>
      <c r="V903" s="77"/>
      <c r="W903" s="77"/>
      <c r="X903" s="77"/>
      <c r="Y903" s="77"/>
      <c r="Z903" s="77"/>
      <c r="AA903" s="77"/>
      <c r="AB903" s="77"/>
      <c r="AC903" s="77"/>
      <c r="AD903" s="77"/>
      <c r="AE903" s="77"/>
      <c r="AF903" s="77"/>
    </row>
    <row r="904">
      <c r="A904" s="85"/>
      <c r="B904" s="85"/>
      <c r="C904" s="86"/>
      <c r="D904" s="85"/>
      <c r="E904" s="85"/>
      <c r="F904" s="85"/>
      <c r="G904" s="77"/>
      <c r="H904" s="77"/>
      <c r="I904" s="77"/>
      <c r="J904" s="77"/>
      <c r="K904" s="77"/>
      <c r="L904" s="77"/>
      <c r="M904" s="77"/>
      <c r="N904" s="77"/>
      <c r="O904" s="77"/>
      <c r="P904" s="77"/>
      <c r="Q904" s="77"/>
      <c r="R904" s="77"/>
      <c r="S904" s="77"/>
      <c r="T904" s="77"/>
      <c r="U904" s="77"/>
      <c r="V904" s="77"/>
      <c r="W904" s="77"/>
      <c r="X904" s="77"/>
      <c r="Y904" s="77"/>
      <c r="Z904" s="77"/>
      <c r="AA904" s="77"/>
      <c r="AB904" s="77"/>
      <c r="AC904" s="77"/>
      <c r="AD904" s="77"/>
      <c r="AE904" s="77"/>
      <c r="AF904" s="77"/>
    </row>
    <row r="905">
      <c r="A905" s="85"/>
      <c r="B905" s="85"/>
      <c r="C905" s="86"/>
      <c r="D905" s="85"/>
      <c r="E905" s="85"/>
      <c r="F905" s="85"/>
      <c r="G905" s="77"/>
      <c r="H905" s="77"/>
      <c r="I905" s="77"/>
      <c r="J905" s="77"/>
      <c r="K905" s="77"/>
      <c r="L905" s="77"/>
      <c r="M905" s="77"/>
      <c r="N905" s="77"/>
      <c r="O905" s="77"/>
      <c r="P905" s="77"/>
      <c r="Q905" s="77"/>
      <c r="R905" s="77"/>
      <c r="S905" s="77"/>
      <c r="T905" s="77"/>
      <c r="U905" s="77"/>
      <c r="V905" s="77"/>
      <c r="W905" s="77"/>
      <c r="X905" s="77"/>
      <c r="Y905" s="77"/>
      <c r="Z905" s="77"/>
      <c r="AA905" s="77"/>
      <c r="AB905" s="77"/>
      <c r="AC905" s="77"/>
      <c r="AD905" s="77"/>
      <c r="AE905" s="77"/>
      <c r="AF905" s="77"/>
    </row>
    <row r="906">
      <c r="A906" s="85"/>
      <c r="B906" s="85"/>
      <c r="C906" s="86"/>
      <c r="D906" s="85"/>
      <c r="E906" s="85"/>
      <c r="F906" s="85"/>
      <c r="G906" s="77"/>
      <c r="H906" s="77"/>
      <c r="I906" s="77"/>
      <c r="J906" s="77"/>
      <c r="K906" s="77"/>
      <c r="L906" s="77"/>
      <c r="M906" s="77"/>
      <c r="N906" s="77"/>
      <c r="O906" s="77"/>
      <c r="P906" s="77"/>
      <c r="Q906" s="77"/>
      <c r="R906" s="77"/>
      <c r="S906" s="77"/>
      <c r="T906" s="77"/>
      <c r="U906" s="77"/>
      <c r="V906" s="77"/>
      <c r="W906" s="77"/>
      <c r="X906" s="77"/>
      <c r="Y906" s="77"/>
      <c r="Z906" s="77"/>
      <c r="AA906" s="77"/>
      <c r="AB906" s="77"/>
      <c r="AC906" s="77"/>
      <c r="AD906" s="77"/>
      <c r="AE906" s="77"/>
      <c r="AF906" s="77"/>
    </row>
    <row r="907">
      <c r="A907" s="85"/>
      <c r="B907" s="85"/>
      <c r="C907" s="86"/>
      <c r="D907" s="85"/>
      <c r="E907" s="85"/>
      <c r="F907" s="85"/>
      <c r="G907" s="77"/>
      <c r="H907" s="77"/>
      <c r="I907" s="77"/>
      <c r="J907" s="77"/>
      <c r="K907" s="77"/>
      <c r="L907" s="77"/>
      <c r="M907" s="77"/>
      <c r="N907" s="77"/>
      <c r="O907" s="77"/>
      <c r="P907" s="77"/>
      <c r="Q907" s="77"/>
      <c r="R907" s="77"/>
      <c r="S907" s="77"/>
      <c r="T907" s="77"/>
      <c r="U907" s="77"/>
      <c r="V907" s="77"/>
      <c r="W907" s="77"/>
      <c r="X907" s="77"/>
      <c r="Y907" s="77"/>
      <c r="Z907" s="77"/>
      <c r="AA907" s="77"/>
      <c r="AB907" s="77"/>
      <c r="AC907" s="77"/>
      <c r="AD907" s="77"/>
      <c r="AE907" s="77"/>
      <c r="AF907" s="77"/>
    </row>
    <row r="908">
      <c r="A908" s="85"/>
      <c r="B908" s="85"/>
      <c r="C908" s="86"/>
      <c r="D908" s="85"/>
      <c r="E908" s="85"/>
      <c r="F908" s="85"/>
      <c r="G908" s="77"/>
      <c r="H908" s="77"/>
      <c r="I908" s="77"/>
      <c r="J908" s="77"/>
      <c r="K908" s="77"/>
      <c r="L908" s="77"/>
      <c r="M908" s="77"/>
      <c r="N908" s="77"/>
      <c r="O908" s="77"/>
      <c r="P908" s="77"/>
      <c r="Q908" s="77"/>
      <c r="R908" s="77"/>
      <c r="S908" s="77"/>
      <c r="T908" s="77"/>
      <c r="U908" s="77"/>
      <c r="V908" s="77"/>
      <c r="W908" s="77"/>
      <c r="X908" s="77"/>
      <c r="Y908" s="77"/>
      <c r="Z908" s="77"/>
      <c r="AA908" s="77"/>
      <c r="AB908" s="77"/>
      <c r="AC908" s="77"/>
      <c r="AD908" s="77"/>
      <c r="AE908" s="77"/>
      <c r="AF908" s="77"/>
    </row>
    <row r="909">
      <c r="A909" s="85"/>
      <c r="B909" s="85"/>
      <c r="C909" s="86"/>
      <c r="D909" s="85"/>
      <c r="E909" s="85"/>
      <c r="F909" s="85"/>
      <c r="G909" s="77"/>
      <c r="H909" s="77"/>
      <c r="I909" s="77"/>
      <c r="J909" s="77"/>
      <c r="K909" s="77"/>
      <c r="L909" s="77"/>
      <c r="M909" s="77"/>
      <c r="N909" s="77"/>
      <c r="O909" s="77"/>
      <c r="P909" s="77"/>
      <c r="Q909" s="77"/>
      <c r="R909" s="77"/>
      <c r="S909" s="77"/>
      <c r="T909" s="77"/>
      <c r="U909" s="77"/>
      <c r="V909" s="77"/>
      <c r="W909" s="77"/>
      <c r="X909" s="77"/>
      <c r="Y909" s="77"/>
      <c r="Z909" s="77"/>
      <c r="AA909" s="77"/>
      <c r="AB909" s="77"/>
      <c r="AC909" s="77"/>
      <c r="AD909" s="77"/>
      <c r="AE909" s="77"/>
      <c r="AF909" s="77"/>
    </row>
    <row r="910">
      <c r="A910" s="85"/>
      <c r="B910" s="85"/>
      <c r="C910" s="86"/>
      <c r="D910" s="85"/>
      <c r="E910" s="85"/>
      <c r="F910" s="85"/>
      <c r="G910" s="77"/>
      <c r="H910" s="77"/>
      <c r="I910" s="77"/>
      <c r="J910" s="77"/>
      <c r="K910" s="77"/>
      <c r="L910" s="77"/>
      <c r="M910" s="77"/>
      <c r="N910" s="77"/>
      <c r="O910" s="77"/>
      <c r="P910" s="77"/>
      <c r="Q910" s="77"/>
      <c r="R910" s="77"/>
      <c r="S910" s="77"/>
      <c r="T910" s="77"/>
      <c r="U910" s="77"/>
      <c r="V910" s="77"/>
      <c r="W910" s="77"/>
      <c r="X910" s="77"/>
      <c r="Y910" s="77"/>
      <c r="Z910" s="77"/>
      <c r="AA910" s="77"/>
      <c r="AB910" s="77"/>
      <c r="AC910" s="77"/>
      <c r="AD910" s="77"/>
      <c r="AE910" s="77"/>
      <c r="AF910" s="77"/>
    </row>
    <row r="911">
      <c r="A911" s="85"/>
      <c r="B911" s="85"/>
      <c r="C911" s="86"/>
      <c r="D911" s="85"/>
      <c r="E911" s="85"/>
      <c r="F911" s="85"/>
      <c r="G911" s="77"/>
      <c r="H911" s="77"/>
      <c r="I911" s="77"/>
      <c r="J911" s="77"/>
      <c r="K911" s="77"/>
      <c r="L911" s="77"/>
      <c r="M911" s="77"/>
      <c r="N911" s="77"/>
      <c r="O911" s="77"/>
      <c r="P911" s="77"/>
      <c r="Q911" s="77"/>
      <c r="R911" s="77"/>
      <c r="S911" s="77"/>
      <c r="T911" s="77"/>
      <c r="U911" s="77"/>
      <c r="V911" s="77"/>
      <c r="W911" s="77"/>
      <c r="X911" s="77"/>
      <c r="Y911" s="77"/>
      <c r="Z911" s="77"/>
      <c r="AA911" s="77"/>
      <c r="AB911" s="77"/>
      <c r="AC911" s="77"/>
      <c r="AD911" s="77"/>
      <c r="AE911" s="77"/>
      <c r="AF911" s="77"/>
    </row>
    <row r="912">
      <c r="A912" s="85"/>
      <c r="B912" s="85"/>
      <c r="C912" s="86"/>
      <c r="D912" s="85"/>
      <c r="E912" s="85"/>
      <c r="F912" s="85"/>
      <c r="G912" s="77"/>
      <c r="H912" s="77"/>
      <c r="I912" s="77"/>
      <c r="J912" s="77"/>
      <c r="K912" s="77"/>
      <c r="L912" s="77"/>
      <c r="M912" s="77"/>
      <c r="N912" s="77"/>
      <c r="O912" s="77"/>
      <c r="P912" s="77"/>
      <c r="Q912" s="77"/>
      <c r="R912" s="77"/>
      <c r="S912" s="77"/>
      <c r="T912" s="77"/>
      <c r="U912" s="77"/>
      <c r="V912" s="77"/>
      <c r="W912" s="77"/>
      <c r="X912" s="77"/>
      <c r="Y912" s="77"/>
      <c r="Z912" s="77"/>
      <c r="AA912" s="77"/>
      <c r="AB912" s="77"/>
      <c r="AC912" s="77"/>
      <c r="AD912" s="77"/>
      <c r="AE912" s="77"/>
      <c r="AF912" s="77"/>
    </row>
    <row r="913">
      <c r="A913" s="85"/>
      <c r="B913" s="85"/>
      <c r="C913" s="86"/>
      <c r="D913" s="85"/>
      <c r="E913" s="85"/>
      <c r="F913" s="85"/>
      <c r="G913" s="77"/>
      <c r="H913" s="77"/>
      <c r="I913" s="77"/>
      <c r="J913" s="77"/>
      <c r="K913" s="77"/>
      <c r="L913" s="77"/>
      <c r="M913" s="77"/>
      <c r="N913" s="77"/>
      <c r="O913" s="77"/>
      <c r="P913" s="77"/>
      <c r="Q913" s="77"/>
      <c r="R913" s="77"/>
      <c r="S913" s="77"/>
      <c r="T913" s="77"/>
      <c r="U913" s="77"/>
      <c r="V913" s="77"/>
      <c r="W913" s="77"/>
      <c r="X913" s="77"/>
      <c r="Y913" s="77"/>
      <c r="Z913" s="77"/>
      <c r="AA913" s="77"/>
      <c r="AB913" s="77"/>
      <c r="AC913" s="77"/>
      <c r="AD913" s="77"/>
      <c r="AE913" s="77"/>
      <c r="AF913" s="77"/>
    </row>
    <row r="914">
      <c r="A914" s="85"/>
      <c r="B914" s="85"/>
      <c r="C914" s="86"/>
      <c r="D914" s="85"/>
      <c r="E914" s="85"/>
      <c r="F914" s="85"/>
      <c r="G914" s="77"/>
      <c r="H914" s="77"/>
      <c r="I914" s="77"/>
      <c r="J914" s="77"/>
      <c r="K914" s="77"/>
      <c r="L914" s="77"/>
      <c r="M914" s="77"/>
      <c r="N914" s="77"/>
      <c r="O914" s="77"/>
      <c r="P914" s="77"/>
      <c r="Q914" s="77"/>
      <c r="R914" s="77"/>
      <c r="S914" s="77"/>
      <c r="T914" s="77"/>
      <c r="U914" s="77"/>
      <c r="V914" s="77"/>
      <c r="W914" s="77"/>
      <c r="X914" s="77"/>
      <c r="Y914" s="77"/>
      <c r="Z914" s="77"/>
      <c r="AA914" s="77"/>
      <c r="AB914" s="77"/>
      <c r="AC914" s="77"/>
      <c r="AD914" s="77"/>
      <c r="AE914" s="77"/>
      <c r="AF914" s="77"/>
    </row>
    <row r="915">
      <c r="A915" s="85"/>
      <c r="B915" s="85"/>
      <c r="C915" s="86"/>
      <c r="D915" s="85"/>
      <c r="E915" s="85"/>
      <c r="F915" s="85"/>
      <c r="G915" s="77"/>
      <c r="H915" s="77"/>
      <c r="I915" s="77"/>
      <c r="J915" s="77"/>
      <c r="K915" s="77"/>
      <c r="L915" s="77"/>
      <c r="M915" s="77"/>
      <c r="N915" s="77"/>
      <c r="O915" s="77"/>
      <c r="P915" s="77"/>
      <c r="Q915" s="77"/>
      <c r="R915" s="77"/>
      <c r="S915" s="77"/>
      <c r="T915" s="77"/>
      <c r="U915" s="77"/>
      <c r="V915" s="77"/>
      <c r="W915" s="77"/>
      <c r="X915" s="77"/>
      <c r="Y915" s="77"/>
      <c r="Z915" s="77"/>
      <c r="AA915" s="77"/>
      <c r="AB915" s="77"/>
      <c r="AC915" s="77"/>
      <c r="AD915" s="77"/>
      <c r="AE915" s="77"/>
      <c r="AF915" s="77"/>
    </row>
    <row r="916">
      <c r="A916" s="85"/>
      <c r="B916" s="85"/>
      <c r="C916" s="86"/>
      <c r="D916" s="85"/>
      <c r="E916" s="85"/>
      <c r="F916" s="85"/>
      <c r="G916" s="77"/>
      <c r="H916" s="77"/>
      <c r="I916" s="77"/>
      <c r="J916" s="77"/>
      <c r="K916" s="77"/>
      <c r="L916" s="77"/>
      <c r="M916" s="77"/>
      <c r="N916" s="77"/>
      <c r="O916" s="77"/>
      <c r="P916" s="77"/>
      <c r="Q916" s="77"/>
      <c r="R916" s="77"/>
      <c r="S916" s="77"/>
      <c r="T916" s="77"/>
      <c r="U916" s="77"/>
      <c r="V916" s="77"/>
      <c r="W916" s="77"/>
      <c r="X916" s="77"/>
      <c r="Y916" s="77"/>
      <c r="Z916" s="77"/>
      <c r="AA916" s="77"/>
      <c r="AB916" s="77"/>
      <c r="AC916" s="77"/>
      <c r="AD916" s="77"/>
      <c r="AE916" s="77"/>
      <c r="AF916" s="77"/>
    </row>
    <row r="917">
      <c r="A917" s="85"/>
      <c r="B917" s="85"/>
      <c r="C917" s="86"/>
      <c r="D917" s="85"/>
      <c r="E917" s="85"/>
      <c r="F917" s="85"/>
      <c r="G917" s="77"/>
      <c r="H917" s="77"/>
      <c r="I917" s="77"/>
      <c r="J917" s="77"/>
      <c r="K917" s="77"/>
      <c r="L917" s="77"/>
      <c r="M917" s="77"/>
      <c r="N917" s="77"/>
      <c r="O917" s="77"/>
      <c r="P917" s="77"/>
      <c r="Q917" s="77"/>
      <c r="R917" s="77"/>
      <c r="S917" s="77"/>
      <c r="T917" s="77"/>
      <c r="U917" s="77"/>
      <c r="V917" s="77"/>
      <c r="W917" s="77"/>
      <c r="X917" s="77"/>
      <c r="Y917" s="77"/>
      <c r="Z917" s="77"/>
      <c r="AA917" s="77"/>
      <c r="AB917" s="77"/>
      <c r="AC917" s="77"/>
      <c r="AD917" s="77"/>
      <c r="AE917" s="77"/>
      <c r="AF917" s="77"/>
    </row>
    <row r="918">
      <c r="A918" s="85"/>
      <c r="B918" s="85"/>
      <c r="C918" s="86"/>
      <c r="D918" s="85"/>
      <c r="E918" s="85"/>
      <c r="F918" s="85"/>
      <c r="G918" s="77"/>
      <c r="H918" s="77"/>
      <c r="I918" s="77"/>
      <c r="J918" s="77"/>
      <c r="K918" s="77"/>
      <c r="L918" s="77"/>
      <c r="M918" s="77"/>
      <c r="N918" s="77"/>
      <c r="O918" s="77"/>
      <c r="P918" s="77"/>
      <c r="Q918" s="77"/>
      <c r="R918" s="77"/>
      <c r="S918" s="77"/>
      <c r="T918" s="77"/>
      <c r="U918" s="77"/>
      <c r="V918" s="77"/>
      <c r="W918" s="77"/>
      <c r="X918" s="77"/>
      <c r="Y918" s="77"/>
      <c r="Z918" s="77"/>
      <c r="AA918" s="77"/>
      <c r="AB918" s="77"/>
      <c r="AC918" s="77"/>
      <c r="AD918" s="77"/>
      <c r="AE918" s="77"/>
      <c r="AF918" s="77"/>
    </row>
    <row r="919">
      <c r="A919" s="85"/>
      <c r="B919" s="85"/>
      <c r="C919" s="86"/>
      <c r="D919" s="85"/>
      <c r="E919" s="85"/>
      <c r="F919" s="85"/>
      <c r="G919" s="77"/>
      <c r="H919" s="77"/>
      <c r="I919" s="77"/>
      <c r="J919" s="77"/>
      <c r="K919" s="77"/>
      <c r="L919" s="77"/>
      <c r="M919" s="77"/>
      <c r="N919" s="77"/>
      <c r="O919" s="77"/>
      <c r="P919" s="77"/>
      <c r="Q919" s="77"/>
      <c r="R919" s="77"/>
      <c r="S919" s="77"/>
      <c r="T919" s="77"/>
      <c r="U919" s="77"/>
      <c r="V919" s="77"/>
      <c r="W919" s="77"/>
      <c r="X919" s="77"/>
      <c r="Y919" s="77"/>
      <c r="Z919" s="77"/>
      <c r="AA919" s="77"/>
      <c r="AB919" s="77"/>
      <c r="AC919" s="77"/>
      <c r="AD919" s="77"/>
      <c r="AE919" s="77"/>
      <c r="AF919" s="77"/>
    </row>
    <row r="920">
      <c r="A920" s="85"/>
      <c r="B920" s="85"/>
      <c r="C920" s="86"/>
      <c r="D920" s="85"/>
      <c r="E920" s="85"/>
      <c r="F920" s="85"/>
      <c r="G920" s="77"/>
      <c r="H920" s="77"/>
      <c r="I920" s="77"/>
      <c r="J920" s="77"/>
      <c r="K920" s="77"/>
      <c r="L920" s="77"/>
      <c r="M920" s="77"/>
      <c r="N920" s="77"/>
      <c r="O920" s="77"/>
      <c r="P920" s="77"/>
      <c r="Q920" s="77"/>
      <c r="R920" s="77"/>
      <c r="S920" s="77"/>
      <c r="T920" s="77"/>
      <c r="U920" s="77"/>
      <c r="V920" s="77"/>
      <c r="W920" s="77"/>
      <c r="X920" s="77"/>
      <c r="Y920" s="77"/>
      <c r="Z920" s="77"/>
      <c r="AA920" s="77"/>
      <c r="AB920" s="77"/>
      <c r="AC920" s="77"/>
      <c r="AD920" s="77"/>
      <c r="AE920" s="77"/>
      <c r="AF920" s="77"/>
    </row>
    <row r="921">
      <c r="A921" s="85"/>
      <c r="B921" s="85"/>
      <c r="C921" s="86"/>
      <c r="D921" s="85"/>
      <c r="E921" s="85"/>
      <c r="F921" s="85"/>
      <c r="G921" s="77"/>
      <c r="H921" s="77"/>
      <c r="I921" s="77"/>
      <c r="J921" s="77"/>
      <c r="K921" s="77"/>
      <c r="L921" s="77"/>
      <c r="M921" s="77"/>
      <c r="N921" s="77"/>
      <c r="O921" s="77"/>
      <c r="P921" s="77"/>
      <c r="Q921" s="77"/>
      <c r="R921" s="77"/>
      <c r="S921" s="77"/>
      <c r="T921" s="77"/>
      <c r="U921" s="77"/>
      <c r="V921" s="77"/>
      <c r="W921" s="77"/>
      <c r="X921" s="77"/>
      <c r="Y921" s="77"/>
      <c r="Z921" s="77"/>
      <c r="AA921" s="77"/>
      <c r="AB921" s="77"/>
      <c r="AC921" s="77"/>
      <c r="AD921" s="77"/>
      <c r="AE921" s="77"/>
      <c r="AF921" s="77"/>
    </row>
    <row r="922">
      <c r="A922" s="85"/>
      <c r="B922" s="85"/>
      <c r="C922" s="86"/>
      <c r="D922" s="85"/>
      <c r="E922" s="85"/>
      <c r="F922" s="85"/>
      <c r="G922" s="77"/>
      <c r="H922" s="77"/>
      <c r="I922" s="77"/>
      <c r="J922" s="77"/>
      <c r="K922" s="77"/>
      <c r="L922" s="77"/>
      <c r="M922" s="77"/>
      <c r="N922" s="77"/>
      <c r="O922" s="77"/>
      <c r="P922" s="77"/>
      <c r="Q922" s="77"/>
      <c r="R922" s="77"/>
      <c r="S922" s="77"/>
      <c r="T922" s="77"/>
      <c r="U922" s="77"/>
      <c r="V922" s="77"/>
      <c r="W922" s="77"/>
      <c r="X922" s="77"/>
      <c r="Y922" s="77"/>
      <c r="Z922" s="77"/>
      <c r="AA922" s="77"/>
      <c r="AB922" s="77"/>
      <c r="AC922" s="77"/>
      <c r="AD922" s="77"/>
      <c r="AE922" s="77"/>
      <c r="AF922" s="77"/>
    </row>
    <row r="923">
      <c r="A923" s="85"/>
      <c r="B923" s="85"/>
      <c r="C923" s="86"/>
      <c r="D923" s="85"/>
      <c r="E923" s="85"/>
      <c r="F923" s="85"/>
      <c r="G923" s="77"/>
      <c r="H923" s="77"/>
      <c r="I923" s="77"/>
      <c r="J923" s="77"/>
      <c r="K923" s="77"/>
      <c r="L923" s="77"/>
      <c r="M923" s="77"/>
      <c r="N923" s="77"/>
      <c r="O923" s="77"/>
      <c r="P923" s="77"/>
      <c r="Q923" s="77"/>
      <c r="R923" s="77"/>
      <c r="S923" s="77"/>
      <c r="T923" s="77"/>
      <c r="U923" s="77"/>
      <c r="V923" s="77"/>
      <c r="W923" s="77"/>
      <c r="X923" s="77"/>
      <c r="Y923" s="77"/>
      <c r="Z923" s="77"/>
      <c r="AA923" s="77"/>
      <c r="AB923" s="77"/>
      <c r="AC923" s="77"/>
      <c r="AD923" s="77"/>
      <c r="AE923" s="77"/>
      <c r="AF923" s="77"/>
    </row>
    <row r="924">
      <c r="A924" s="85"/>
      <c r="B924" s="85"/>
      <c r="C924" s="86"/>
      <c r="D924" s="85"/>
      <c r="E924" s="85"/>
      <c r="F924" s="85"/>
      <c r="G924" s="77"/>
      <c r="H924" s="77"/>
      <c r="I924" s="77"/>
      <c r="J924" s="77"/>
      <c r="K924" s="77"/>
      <c r="L924" s="77"/>
      <c r="M924" s="77"/>
      <c r="N924" s="77"/>
      <c r="O924" s="77"/>
      <c r="P924" s="77"/>
      <c r="Q924" s="77"/>
      <c r="R924" s="77"/>
      <c r="S924" s="77"/>
      <c r="T924" s="77"/>
      <c r="U924" s="77"/>
      <c r="V924" s="77"/>
      <c r="W924" s="77"/>
      <c r="X924" s="77"/>
      <c r="Y924" s="77"/>
      <c r="Z924" s="77"/>
      <c r="AA924" s="77"/>
      <c r="AB924" s="77"/>
      <c r="AC924" s="77"/>
      <c r="AD924" s="77"/>
      <c r="AE924" s="77"/>
      <c r="AF924" s="77"/>
    </row>
    <row r="925">
      <c r="A925" s="85"/>
      <c r="B925" s="85"/>
      <c r="C925" s="86"/>
      <c r="D925" s="85"/>
      <c r="E925" s="85"/>
      <c r="F925" s="85"/>
      <c r="G925" s="77"/>
      <c r="H925" s="77"/>
      <c r="I925" s="77"/>
      <c r="J925" s="77"/>
      <c r="K925" s="77"/>
      <c r="L925" s="77"/>
      <c r="M925" s="77"/>
      <c r="N925" s="77"/>
      <c r="O925" s="77"/>
      <c r="P925" s="77"/>
      <c r="Q925" s="77"/>
      <c r="R925" s="77"/>
      <c r="S925" s="77"/>
      <c r="T925" s="77"/>
      <c r="U925" s="77"/>
      <c r="V925" s="77"/>
      <c r="W925" s="77"/>
      <c r="X925" s="77"/>
      <c r="Y925" s="77"/>
      <c r="Z925" s="77"/>
      <c r="AA925" s="77"/>
      <c r="AB925" s="77"/>
      <c r="AC925" s="77"/>
      <c r="AD925" s="77"/>
      <c r="AE925" s="77"/>
      <c r="AF925" s="77"/>
    </row>
    <row r="926">
      <c r="A926" s="85"/>
      <c r="B926" s="85"/>
      <c r="C926" s="86"/>
      <c r="D926" s="85"/>
      <c r="E926" s="85"/>
      <c r="F926" s="85"/>
      <c r="G926" s="77"/>
      <c r="H926" s="77"/>
      <c r="I926" s="77"/>
      <c r="J926" s="77"/>
      <c r="K926" s="77"/>
      <c r="L926" s="77"/>
      <c r="M926" s="77"/>
      <c r="N926" s="77"/>
      <c r="O926" s="77"/>
      <c r="P926" s="77"/>
      <c r="Q926" s="77"/>
      <c r="R926" s="77"/>
      <c r="S926" s="77"/>
      <c r="T926" s="77"/>
      <c r="U926" s="77"/>
      <c r="V926" s="77"/>
      <c r="W926" s="77"/>
      <c r="X926" s="77"/>
      <c r="Y926" s="77"/>
      <c r="Z926" s="77"/>
      <c r="AA926" s="77"/>
      <c r="AB926" s="77"/>
      <c r="AC926" s="77"/>
      <c r="AD926" s="77"/>
      <c r="AE926" s="77"/>
      <c r="AF926" s="77"/>
    </row>
    <row r="927">
      <c r="A927" s="85"/>
      <c r="B927" s="85"/>
      <c r="C927" s="86"/>
      <c r="D927" s="85"/>
      <c r="E927" s="85"/>
      <c r="F927" s="85"/>
      <c r="G927" s="77"/>
      <c r="H927" s="77"/>
      <c r="I927" s="77"/>
      <c r="J927" s="77"/>
      <c r="K927" s="77"/>
      <c r="L927" s="77"/>
      <c r="M927" s="77"/>
      <c r="N927" s="77"/>
      <c r="O927" s="77"/>
      <c r="P927" s="77"/>
      <c r="Q927" s="77"/>
      <c r="R927" s="77"/>
      <c r="S927" s="77"/>
      <c r="T927" s="77"/>
      <c r="U927" s="77"/>
      <c r="V927" s="77"/>
      <c r="W927" s="77"/>
      <c r="X927" s="77"/>
      <c r="Y927" s="77"/>
      <c r="Z927" s="77"/>
      <c r="AA927" s="77"/>
      <c r="AB927" s="77"/>
      <c r="AC927" s="77"/>
      <c r="AD927" s="77"/>
      <c r="AE927" s="77"/>
      <c r="AF927" s="77"/>
    </row>
    <row r="928">
      <c r="A928" s="85"/>
      <c r="B928" s="85"/>
      <c r="C928" s="86"/>
      <c r="D928" s="85"/>
      <c r="E928" s="85"/>
      <c r="F928" s="85"/>
      <c r="G928" s="77"/>
      <c r="H928" s="77"/>
      <c r="I928" s="77"/>
      <c r="J928" s="77"/>
      <c r="K928" s="77"/>
      <c r="L928" s="77"/>
      <c r="M928" s="77"/>
      <c r="N928" s="77"/>
      <c r="O928" s="77"/>
      <c r="P928" s="77"/>
      <c r="Q928" s="77"/>
      <c r="R928" s="77"/>
      <c r="S928" s="77"/>
      <c r="T928" s="77"/>
      <c r="U928" s="77"/>
      <c r="V928" s="77"/>
      <c r="W928" s="77"/>
      <c r="X928" s="77"/>
      <c r="Y928" s="77"/>
      <c r="Z928" s="77"/>
      <c r="AA928" s="77"/>
      <c r="AB928" s="77"/>
      <c r="AC928" s="77"/>
      <c r="AD928" s="77"/>
      <c r="AE928" s="77"/>
      <c r="AF928" s="77"/>
    </row>
    <row r="929">
      <c r="A929" s="85"/>
      <c r="B929" s="85"/>
      <c r="C929" s="86"/>
      <c r="D929" s="85"/>
      <c r="E929" s="85"/>
      <c r="F929" s="85"/>
      <c r="G929" s="77"/>
      <c r="H929" s="77"/>
      <c r="I929" s="77"/>
      <c r="J929" s="77"/>
      <c r="K929" s="77"/>
      <c r="L929" s="77"/>
      <c r="M929" s="77"/>
      <c r="N929" s="77"/>
      <c r="O929" s="77"/>
      <c r="P929" s="77"/>
      <c r="Q929" s="77"/>
      <c r="R929" s="77"/>
      <c r="S929" s="77"/>
      <c r="T929" s="77"/>
      <c r="U929" s="77"/>
      <c r="V929" s="77"/>
      <c r="W929" s="77"/>
      <c r="X929" s="77"/>
      <c r="Y929" s="77"/>
      <c r="Z929" s="77"/>
      <c r="AA929" s="77"/>
      <c r="AB929" s="77"/>
      <c r="AC929" s="77"/>
      <c r="AD929" s="77"/>
      <c r="AE929" s="77"/>
      <c r="AF929" s="77"/>
    </row>
    <row r="930">
      <c r="A930" s="85"/>
      <c r="B930" s="85"/>
      <c r="C930" s="86"/>
      <c r="D930" s="85"/>
      <c r="E930" s="85"/>
      <c r="F930" s="85"/>
      <c r="G930" s="77"/>
      <c r="H930" s="77"/>
      <c r="I930" s="77"/>
      <c r="J930" s="77"/>
      <c r="K930" s="77"/>
      <c r="L930" s="77"/>
      <c r="M930" s="77"/>
      <c r="N930" s="77"/>
      <c r="O930" s="77"/>
      <c r="P930" s="77"/>
      <c r="Q930" s="77"/>
      <c r="R930" s="77"/>
      <c r="S930" s="77"/>
      <c r="T930" s="77"/>
      <c r="U930" s="77"/>
      <c r="V930" s="77"/>
      <c r="W930" s="77"/>
      <c r="X930" s="77"/>
      <c r="Y930" s="77"/>
      <c r="Z930" s="77"/>
      <c r="AA930" s="77"/>
      <c r="AB930" s="77"/>
      <c r="AC930" s="77"/>
      <c r="AD930" s="77"/>
      <c r="AE930" s="77"/>
      <c r="AF930" s="77"/>
    </row>
    <row r="931">
      <c r="A931" s="85"/>
      <c r="B931" s="85"/>
      <c r="C931" s="86"/>
      <c r="D931" s="85"/>
      <c r="E931" s="85"/>
      <c r="F931" s="85"/>
      <c r="G931" s="77"/>
      <c r="H931" s="77"/>
      <c r="I931" s="77"/>
      <c r="J931" s="77"/>
      <c r="K931" s="77"/>
      <c r="L931" s="77"/>
      <c r="M931" s="77"/>
      <c r="N931" s="77"/>
      <c r="O931" s="77"/>
      <c r="P931" s="77"/>
      <c r="Q931" s="77"/>
      <c r="R931" s="77"/>
      <c r="S931" s="77"/>
      <c r="T931" s="77"/>
      <c r="U931" s="77"/>
      <c r="V931" s="77"/>
      <c r="W931" s="77"/>
      <c r="X931" s="77"/>
      <c r="Y931" s="77"/>
      <c r="Z931" s="77"/>
      <c r="AA931" s="77"/>
      <c r="AB931" s="77"/>
      <c r="AC931" s="77"/>
      <c r="AD931" s="77"/>
      <c r="AE931" s="77"/>
      <c r="AF931" s="77"/>
    </row>
    <row r="932">
      <c r="A932" s="85"/>
      <c r="B932" s="85"/>
      <c r="C932" s="86"/>
      <c r="D932" s="85"/>
      <c r="E932" s="85"/>
      <c r="F932" s="85"/>
      <c r="G932" s="77"/>
      <c r="H932" s="77"/>
      <c r="I932" s="77"/>
      <c r="J932" s="77"/>
      <c r="K932" s="77"/>
      <c r="L932" s="77"/>
      <c r="M932" s="77"/>
      <c r="N932" s="77"/>
      <c r="O932" s="77"/>
      <c r="P932" s="77"/>
      <c r="Q932" s="77"/>
      <c r="R932" s="77"/>
      <c r="S932" s="77"/>
      <c r="T932" s="77"/>
      <c r="U932" s="77"/>
      <c r="V932" s="77"/>
      <c r="W932" s="77"/>
      <c r="X932" s="77"/>
      <c r="Y932" s="77"/>
      <c r="Z932" s="77"/>
      <c r="AA932" s="77"/>
      <c r="AB932" s="77"/>
      <c r="AC932" s="77"/>
      <c r="AD932" s="77"/>
      <c r="AE932" s="77"/>
      <c r="AF932" s="77"/>
    </row>
    <row r="933">
      <c r="A933" s="85"/>
      <c r="B933" s="85"/>
      <c r="C933" s="86"/>
      <c r="D933" s="85"/>
      <c r="E933" s="85"/>
      <c r="F933" s="85"/>
      <c r="G933" s="77"/>
      <c r="H933" s="77"/>
      <c r="I933" s="77"/>
      <c r="J933" s="77"/>
      <c r="K933" s="77"/>
      <c r="L933" s="77"/>
      <c r="M933" s="77"/>
      <c r="N933" s="77"/>
      <c r="O933" s="77"/>
      <c r="P933" s="77"/>
      <c r="Q933" s="77"/>
      <c r="R933" s="77"/>
      <c r="S933" s="77"/>
      <c r="T933" s="77"/>
      <c r="U933" s="77"/>
      <c r="V933" s="77"/>
      <c r="W933" s="77"/>
      <c r="X933" s="77"/>
      <c r="Y933" s="77"/>
      <c r="Z933" s="77"/>
      <c r="AA933" s="77"/>
      <c r="AB933" s="77"/>
      <c r="AC933" s="77"/>
      <c r="AD933" s="77"/>
      <c r="AE933" s="77"/>
      <c r="AF933" s="77"/>
    </row>
    <row r="934">
      <c r="A934" s="85"/>
      <c r="B934" s="85"/>
      <c r="C934" s="86"/>
      <c r="D934" s="85"/>
      <c r="E934" s="85"/>
      <c r="F934" s="85"/>
      <c r="G934" s="77"/>
      <c r="H934" s="77"/>
      <c r="I934" s="77"/>
      <c r="J934" s="77"/>
      <c r="K934" s="77"/>
      <c r="L934" s="77"/>
      <c r="M934" s="77"/>
      <c r="N934" s="77"/>
      <c r="O934" s="77"/>
      <c r="P934" s="77"/>
      <c r="Q934" s="77"/>
      <c r="R934" s="77"/>
      <c r="S934" s="77"/>
      <c r="T934" s="77"/>
      <c r="U934" s="77"/>
      <c r="V934" s="77"/>
      <c r="W934" s="77"/>
      <c r="X934" s="77"/>
      <c r="Y934" s="77"/>
      <c r="Z934" s="77"/>
      <c r="AA934" s="77"/>
      <c r="AB934" s="77"/>
      <c r="AC934" s="77"/>
      <c r="AD934" s="77"/>
      <c r="AE934" s="77"/>
      <c r="AF934" s="77"/>
    </row>
    <row r="935">
      <c r="A935" s="85"/>
      <c r="B935" s="85"/>
      <c r="C935" s="86"/>
      <c r="D935" s="85"/>
      <c r="E935" s="85"/>
      <c r="F935" s="85"/>
      <c r="G935" s="77"/>
      <c r="H935" s="77"/>
      <c r="I935" s="77"/>
      <c r="J935" s="77"/>
      <c r="K935" s="77"/>
      <c r="L935" s="77"/>
      <c r="M935" s="77"/>
      <c r="N935" s="77"/>
      <c r="O935" s="77"/>
      <c r="P935" s="77"/>
      <c r="Q935" s="77"/>
      <c r="R935" s="77"/>
      <c r="S935" s="77"/>
      <c r="T935" s="77"/>
      <c r="U935" s="77"/>
      <c r="V935" s="77"/>
      <c r="W935" s="77"/>
      <c r="X935" s="77"/>
      <c r="Y935" s="77"/>
      <c r="Z935" s="77"/>
      <c r="AA935" s="77"/>
      <c r="AB935" s="77"/>
      <c r="AC935" s="77"/>
      <c r="AD935" s="77"/>
      <c r="AE935" s="77"/>
      <c r="AF935" s="77"/>
    </row>
    <row r="936">
      <c r="A936" s="85"/>
      <c r="B936" s="85"/>
      <c r="C936" s="86"/>
      <c r="D936" s="85"/>
      <c r="E936" s="85"/>
      <c r="F936" s="85"/>
      <c r="G936" s="77"/>
      <c r="H936" s="77"/>
      <c r="I936" s="77"/>
      <c r="J936" s="77"/>
      <c r="K936" s="77"/>
      <c r="L936" s="77"/>
      <c r="M936" s="77"/>
      <c r="N936" s="77"/>
      <c r="O936" s="77"/>
      <c r="P936" s="77"/>
      <c r="Q936" s="77"/>
      <c r="R936" s="77"/>
      <c r="S936" s="77"/>
      <c r="T936" s="77"/>
      <c r="U936" s="77"/>
      <c r="V936" s="77"/>
      <c r="W936" s="77"/>
      <c r="X936" s="77"/>
      <c r="Y936" s="77"/>
      <c r="Z936" s="77"/>
      <c r="AA936" s="77"/>
      <c r="AB936" s="77"/>
      <c r="AC936" s="77"/>
      <c r="AD936" s="77"/>
      <c r="AE936" s="77"/>
      <c r="AF936" s="77"/>
    </row>
    <row r="937">
      <c r="A937" s="85"/>
      <c r="B937" s="85"/>
      <c r="C937" s="86"/>
      <c r="D937" s="85"/>
      <c r="E937" s="85"/>
      <c r="F937" s="85"/>
      <c r="G937" s="77"/>
      <c r="H937" s="77"/>
      <c r="I937" s="77"/>
      <c r="J937" s="77"/>
      <c r="K937" s="77"/>
      <c r="L937" s="77"/>
      <c r="M937" s="77"/>
      <c r="N937" s="77"/>
      <c r="O937" s="77"/>
      <c r="P937" s="77"/>
      <c r="Q937" s="77"/>
      <c r="R937" s="77"/>
      <c r="S937" s="77"/>
      <c r="T937" s="77"/>
      <c r="U937" s="77"/>
      <c r="V937" s="77"/>
      <c r="W937" s="77"/>
      <c r="X937" s="77"/>
      <c r="Y937" s="77"/>
      <c r="Z937" s="77"/>
      <c r="AA937" s="77"/>
      <c r="AB937" s="77"/>
      <c r="AC937" s="77"/>
      <c r="AD937" s="77"/>
      <c r="AE937" s="77"/>
      <c r="AF937" s="77"/>
    </row>
    <row r="938">
      <c r="A938" s="85"/>
      <c r="B938" s="85"/>
      <c r="C938" s="86"/>
      <c r="D938" s="85"/>
      <c r="E938" s="85"/>
      <c r="F938" s="85"/>
      <c r="G938" s="77"/>
      <c r="H938" s="77"/>
      <c r="I938" s="77"/>
      <c r="J938" s="77"/>
      <c r="K938" s="77"/>
      <c r="L938" s="77"/>
      <c r="M938" s="77"/>
      <c r="N938" s="77"/>
      <c r="O938" s="77"/>
      <c r="P938" s="77"/>
      <c r="Q938" s="77"/>
      <c r="R938" s="77"/>
      <c r="S938" s="77"/>
      <c r="T938" s="77"/>
      <c r="U938" s="77"/>
      <c r="V938" s="77"/>
      <c r="W938" s="77"/>
      <c r="X938" s="77"/>
      <c r="Y938" s="77"/>
      <c r="Z938" s="77"/>
      <c r="AA938" s="77"/>
      <c r="AB938" s="77"/>
      <c r="AC938" s="77"/>
      <c r="AD938" s="77"/>
      <c r="AE938" s="77"/>
      <c r="AF938" s="77"/>
    </row>
    <row r="939">
      <c r="A939" s="85"/>
      <c r="B939" s="85"/>
      <c r="C939" s="86"/>
      <c r="D939" s="85"/>
      <c r="E939" s="85"/>
      <c r="F939" s="85"/>
      <c r="G939" s="77"/>
      <c r="H939" s="77"/>
      <c r="I939" s="77"/>
      <c r="J939" s="77"/>
      <c r="K939" s="77"/>
      <c r="L939" s="77"/>
      <c r="M939" s="77"/>
      <c r="N939" s="77"/>
      <c r="O939" s="77"/>
      <c r="P939" s="77"/>
      <c r="Q939" s="77"/>
      <c r="R939" s="77"/>
      <c r="S939" s="77"/>
      <c r="T939" s="77"/>
      <c r="U939" s="77"/>
      <c r="V939" s="77"/>
      <c r="W939" s="77"/>
      <c r="X939" s="77"/>
      <c r="Y939" s="77"/>
      <c r="Z939" s="77"/>
      <c r="AA939" s="77"/>
      <c r="AB939" s="77"/>
      <c r="AC939" s="77"/>
      <c r="AD939" s="77"/>
      <c r="AE939" s="77"/>
      <c r="AF939" s="77"/>
    </row>
    <row r="940">
      <c r="A940" s="85"/>
      <c r="B940" s="85"/>
      <c r="C940" s="86"/>
      <c r="D940" s="85"/>
      <c r="E940" s="85"/>
      <c r="F940" s="85"/>
      <c r="G940" s="77"/>
      <c r="H940" s="77"/>
      <c r="I940" s="77"/>
      <c r="J940" s="77"/>
      <c r="K940" s="77"/>
      <c r="L940" s="77"/>
      <c r="M940" s="77"/>
      <c r="N940" s="77"/>
      <c r="O940" s="77"/>
      <c r="P940" s="77"/>
      <c r="Q940" s="77"/>
      <c r="R940" s="77"/>
      <c r="S940" s="77"/>
      <c r="T940" s="77"/>
      <c r="U940" s="77"/>
      <c r="V940" s="77"/>
      <c r="W940" s="77"/>
      <c r="X940" s="77"/>
      <c r="Y940" s="77"/>
      <c r="Z940" s="77"/>
      <c r="AA940" s="77"/>
      <c r="AB940" s="77"/>
      <c r="AC940" s="77"/>
      <c r="AD940" s="77"/>
      <c r="AE940" s="77"/>
      <c r="AF940" s="77"/>
    </row>
    <row r="941">
      <c r="A941" s="85"/>
      <c r="B941" s="85"/>
      <c r="C941" s="86"/>
      <c r="D941" s="85"/>
      <c r="E941" s="85"/>
      <c r="F941" s="85"/>
      <c r="G941" s="77"/>
      <c r="H941" s="77"/>
      <c r="I941" s="77"/>
      <c r="J941" s="77"/>
      <c r="K941" s="77"/>
      <c r="L941" s="77"/>
      <c r="M941" s="77"/>
      <c r="N941" s="77"/>
      <c r="O941" s="77"/>
      <c r="P941" s="77"/>
      <c r="Q941" s="77"/>
      <c r="R941" s="77"/>
      <c r="S941" s="77"/>
      <c r="T941" s="77"/>
      <c r="U941" s="77"/>
      <c r="V941" s="77"/>
      <c r="W941" s="77"/>
      <c r="X941" s="77"/>
      <c r="Y941" s="77"/>
      <c r="Z941" s="77"/>
      <c r="AA941" s="77"/>
      <c r="AB941" s="77"/>
      <c r="AC941" s="77"/>
      <c r="AD941" s="77"/>
      <c r="AE941" s="77"/>
      <c r="AF941" s="77"/>
    </row>
    <row r="942">
      <c r="A942" s="85"/>
      <c r="B942" s="85"/>
      <c r="C942" s="86"/>
      <c r="D942" s="85"/>
      <c r="E942" s="85"/>
      <c r="F942" s="85"/>
      <c r="G942" s="77"/>
      <c r="H942" s="77"/>
      <c r="I942" s="77"/>
      <c r="J942" s="77"/>
      <c r="K942" s="77"/>
      <c r="L942" s="77"/>
      <c r="M942" s="77"/>
      <c r="N942" s="77"/>
      <c r="O942" s="77"/>
      <c r="P942" s="77"/>
      <c r="Q942" s="77"/>
      <c r="R942" s="77"/>
      <c r="S942" s="77"/>
      <c r="T942" s="77"/>
      <c r="U942" s="77"/>
      <c r="V942" s="77"/>
      <c r="W942" s="77"/>
      <c r="X942" s="77"/>
      <c r="Y942" s="77"/>
      <c r="Z942" s="77"/>
      <c r="AA942" s="77"/>
      <c r="AB942" s="77"/>
      <c r="AC942" s="77"/>
      <c r="AD942" s="77"/>
      <c r="AE942" s="77"/>
      <c r="AF942" s="77"/>
    </row>
    <row r="943">
      <c r="A943" s="85"/>
      <c r="B943" s="85"/>
      <c r="C943" s="86"/>
      <c r="D943" s="85"/>
      <c r="E943" s="85"/>
      <c r="F943" s="85"/>
      <c r="G943" s="77"/>
      <c r="H943" s="77"/>
      <c r="I943" s="77"/>
      <c r="J943" s="77"/>
      <c r="K943" s="77"/>
      <c r="L943" s="77"/>
      <c r="M943" s="77"/>
      <c r="N943" s="77"/>
      <c r="O943" s="77"/>
      <c r="P943" s="77"/>
      <c r="Q943" s="77"/>
      <c r="R943" s="77"/>
      <c r="S943" s="77"/>
      <c r="T943" s="77"/>
      <c r="U943" s="77"/>
      <c r="V943" s="77"/>
      <c r="W943" s="77"/>
      <c r="X943" s="77"/>
      <c r="Y943" s="77"/>
      <c r="Z943" s="77"/>
      <c r="AA943" s="77"/>
      <c r="AB943" s="77"/>
      <c r="AC943" s="77"/>
      <c r="AD943" s="77"/>
      <c r="AE943" s="77"/>
      <c r="AF943" s="77"/>
    </row>
    <row r="944">
      <c r="A944" s="85"/>
      <c r="B944" s="85"/>
      <c r="C944" s="86"/>
      <c r="D944" s="85"/>
      <c r="E944" s="85"/>
      <c r="F944" s="85"/>
      <c r="G944" s="77"/>
      <c r="H944" s="77"/>
      <c r="I944" s="77"/>
      <c r="J944" s="77"/>
      <c r="K944" s="77"/>
      <c r="L944" s="77"/>
      <c r="M944" s="77"/>
      <c r="N944" s="77"/>
      <c r="O944" s="77"/>
      <c r="P944" s="77"/>
      <c r="Q944" s="77"/>
      <c r="R944" s="77"/>
      <c r="S944" s="77"/>
      <c r="T944" s="77"/>
      <c r="U944" s="77"/>
      <c r="V944" s="77"/>
      <c r="W944" s="77"/>
      <c r="X944" s="77"/>
      <c r="Y944" s="77"/>
      <c r="Z944" s="77"/>
      <c r="AA944" s="77"/>
      <c r="AB944" s="77"/>
      <c r="AC944" s="77"/>
      <c r="AD944" s="77"/>
      <c r="AE944" s="77"/>
      <c r="AF944" s="77"/>
    </row>
    <row r="945">
      <c r="A945" s="85"/>
      <c r="B945" s="85"/>
      <c r="C945" s="86"/>
      <c r="D945" s="85"/>
      <c r="E945" s="85"/>
      <c r="F945" s="85"/>
      <c r="G945" s="77"/>
      <c r="H945" s="77"/>
      <c r="I945" s="77"/>
      <c r="J945" s="77"/>
      <c r="K945" s="77"/>
      <c r="L945" s="77"/>
      <c r="M945" s="77"/>
      <c r="N945" s="77"/>
      <c r="O945" s="77"/>
      <c r="P945" s="77"/>
      <c r="Q945" s="77"/>
      <c r="R945" s="77"/>
      <c r="S945" s="77"/>
      <c r="T945" s="77"/>
      <c r="U945" s="77"/>
      <c r="V945" s="77"/>
      <c r="W945" s="77"/>
      <c r="X945" s="77"/>
      <c r="Y945" s="77"/>
      <c r="Z945" s="77"/>
      <c r="AA945" s="77"/>
      <c r="AB945" s="77"/>
      <c r="AC945" s="77"/>
      <c r="AD945" s="77"/>
      <c r="AE945" s="77"/>
      <c r="AF945" s="77"/>
    </row>
    <row r="946">
      <c r="A946" s="85"/>
      <c r="B946" s="85"/>
      <c r="C946" s="86"/>
      <c r="D946" s="85"/>
      <c r="E946" s="85"/>
      <c r="F946" s="85"/>
      <c r="G946" s="77"/>
      <c r="H946" s="77"/>
      <c r="I946" s="77"/>
      <c r="J946" s="77"/>
      <c r="K946" s="77"/>
      <c r="L946" s="77"/>
      <c r="M946" s="77"/>
      <c r="N946" s="77"/>
      <c r="O946" s="77"/>
      <c r="P946" s="77"/>
      <c r="Q946" s="77"/>
      <c r="R946" s="77"/>
      <c r="S946" s="77"/>
      <c r="T946" s="77"/>
      <c r="U946" s="77"/>
      <c r="V946" s="77"/>
      <c r="W946" s="77"/>
      <c r="X946" s="77"/>
      <c r="Y946" s="77"/>
      <c r="Z946" s="77"/>
      <c r="AA946" s="77"/>
      <c r="AB946" s="77"/>
      <c r="AC946" s="77"/>
      <c r="AD946" s="77"/>
      <c r="AE946" s="77"/>
      <c r="AF946" s="77"/>
    </row>
    <row r="947">
      <c r="A947" s="85"/>
      <c r="B947" s="85"/>
      <c r="C947" s="86"/>
      <c r="D947" s="85"/>
      <c r="E947" s="85"/>
      <c r="F947" s="85"/>
      <c r="G947" s="77"/>
      <c r="H947" s="77"/>
      <c r="I947" s="77"/>
      <c r="J947" s="77"/>
      <c r="K947" s="77"/>
      <c r="L947" s="77"/>
      <c r="M947" s="77"/>
      <c r="N947" s="77"/>
      <c r="O947" s="77"/>
      <c r="P947" s="77"/>
      <c r="Q947" s="77"/>
      <c r="R947" s="77"/>
      <c r="S947" s="77"/>
      <c r="T947" s="77"/>
      <c r="U947" s="77"/>
      <c r="V947" s="77"/>
      <c r="W947" s="77"/>
      <c r="X947" s="77"/>
      <c r="Y947" s="77"/>
      <c r="Z947" s="77"/>
      <c r="AA947" s="77"/>
      <c r="AB947" s="77"/>
      <c r="AC947" s="77"/>
      <c r="AD947" s="77"/>
      <c r="AE947" s="77"/>
      <c r="AF947" s="77"/>
    </row>
    <row r="948">
      <c r="A948" s="85"/>
      <c r="B948" s="85"/>
      <c r="C948" s="86"/>
      <c r="D948" s="85"/>
      <c r="E948" s="85"/>
      <c r="F948" s="85"/>
      <c r="G948" s="77"/>
      <c r="H948" s="77"/>
      <c r="I948" s="77"/>
      <c r="J948" s="77"/>
      <c r="K948" s="77"/>
      <c r="L948" s="77"/>
      <c r="M948" s="77"/>
      <c r="N948" s="77"/>
      <c r="O948" s="77"/>
      <c r="P948" s="77"/>
      <c r="Q948" s="77"/>
      <c r="R948" s="77"/>
      <c r="S948" s="77"/>
      <c r="T948" s="77"/>
      <c r="U948" s="77"/>
      <c r="V948" s="77"/>
      <c r="W948" s="77"/>
      <c r="X948" s="77"/>
      <c r="Y948" s="77"/>
      <c r="Z948" s="77"/>
      <c r="AA948" s="77"/>
      <c r="AB948" s="77"/>
      <c r="AC948" s="77"/>
      <c r="AD948" s="77"/>
      <c r="AE948" s="77"/>
      <c r="AF948" s="77"/>
    </row>
    <row r="949">
      <c r="A949" s="85"/>
      <c r="B949" s="85"/>
      <c r="C949" s="86"/>
      <c r="D949" s="85"/>
      <c r="E949" s="85"/>
      <c r="F949" s="85"/>
      <c r="G949" s="77"/>
      <c r="H949" s="77"/>
      <c r="I949" s="77"/>
      <c r="J949" s="77"/>
      <c r="K949" s="77"/>
      <c r="L949" s="77"/>
      <c r="M949" s="77"/>
      <c r="N949" s="77"/>
      <c r="O949" s="77"/>
      <c r="P949" s="77"/>
      <c r="Q949" s="77"/>
      <c r="R949" s="77"/>
      <c r="S949" s="77"/>
      <c r="T949" s="77"/>
      <c r="U949" s="77"/>
      <c r="V949" s="77"/>
      <c r="W949" s="77"/>
      <c r="X949" s="77"/>
      <c r="Y949" s="77"/>
      <c r="Z949" s="77"/>
      <c r="AA949" s="77"/>
      <c r="AB949" s="77"/>
      <c r="AC949" s="77"/>
      <c r="AD949" s="77"/>
      <c r="AE949" s="77"/>
      <c r="AF949" s="77"/>
    </row>
    <row r="950">
      <c r="A950" s="85"/>
      <c r="B950" s="85"/>
      <c r="C950" s="86"/>
      <c r="D950" s="85"/>
      <c r="E950" s="85"/>
      <c r="F950" s="85"/>
      <c r="G950" s="77"/>
      <c r="H950" s="77"/>
      <c r="I950" s="77"/>
      <c r="J950" s="77"/>
      <c r="K950" s="77"/>
      <c r="L950" s="77"/>
      <c r="M950" s="77"/>
      <c r="N950" s="77"/>
      <c r="O950" s="77"/>
      <c r="P950" s="77"/>
      <c r="Q950" s="77"/>
      <c r="R950" s="77"/>
      <c r="S950" s="77"/>
      <c r="T950" s="77"/>
      <c r="U950" s="77"/>
      <c r="V950" s="77"/>
      <c r="W950" s="77"/>
      <c r="X950" s="77"/>
      <c r="Y950" s="77"/>
      <c r="Z950" s="77"/>
      <c r="AA950" s="77"/>
      <c r="AB950" s="77"/>
      <c r="AC950" s="77"/>
      <c r="AD950" s="77"/>
      <c r="AE950" s="77"/>
      <c r="AF950" s="77"/>
    </row>
    <row r="951">
      <c r="A951" s="85"/>
      <c r="B951" s="85"/>
      <c r="C951" s="86"/>
      <c r="D951" s="85"/>
      <c r="E951" s="85"/>
      <c r="F951" s="85"/>
      <c r="G951" s="77"/>
      <c r="H951" s="77"/>
      <c r="I951" s="77"/>
      <c r="J951" s="77"/>
      <c r="K951" s="77"/>
      <c r="L951" s="77"/>
      <c r="M951" s="77"/>
      <c r="N951" s="77"/>
      <c r="O951" s="77"/>
      <c r="P951" s="77"/>
      <c r="Q951" s="77"/>
      <c r="R951" s="77"/>
      <c r="S951" s="77"/>
      <c r="T951" s="77"/>
      <c r="U951" s="77"/>
      <c r="V951" s="77"/>
      <c r="W951" s="77"/>
      <c r="X951" s="77"/>
      <c r="Y951" s="77"/>
      <c r="Z951" s="77"/>
      <c r="AA951" s="77"/>
      <c r="AB951" s="77"/>
      <c r="AC951" s="77"/>
      <c r="AD951" s="77"/>
      <c r="AE951" s="77"/>
      <c r="AF951" s="77"/>
    </row>
    <row r="952">
      <c r="A952" s="85"/>
      <c r="B952" s="85"/>
      <c r="C952" s="86"/>
      <c r="D952" s="85"/>
      <c r="E952" s="85"/>
      <c r="F952" s="85"/>
      <c r="G952" s="77"/>
      <c r="H952" s="77"/>
      <c r="I952" s="77"/>
      <c r="J952" s="77"/>
      <c r="K952" s="77"/>
      <c r="L952" s="77"/>
      <c r="M952" s="77"/>
      <c r="N952" s="77"/>
      <c r="O952" s="77"/>
      <c r="P952" s="77"/>
      <c r="Q952" s="77"/>
      <c r="R952" s="77"/>
      <c r="S952" s="77"/>
      <c r="T952" s="77"/>
      <c r="U952" s="77"/>
      <c r="V952" s="77"/>
      <c r="W952" s="77"/>
      <c r="X952" s="77"/>
      <c r="Y952" s="77"/>
      <c r="Z952" s="77"/>
      <c r="AA952" s="77"/>
      <c r="AB952" s="77"/>
      <c r="AC952" s="77"/>
      <c r="AD952" s="77"/>
      <c r="AE952" s="77"/>
      <c r="AF952" s="77"/>
    </row>
    <row r="953">
      <c r="A953" s="85"/>
      <c r="B953" s="85"/>
      <c r="C953" s="86"/>
      <c r="D953" s="85"/>
      <c r="E953" s="85"/>
      <c r="F953" s="85"/>
      <c r="G953" s="77"/>
      <c r="H953" s="77"/>
      <c r="I953" s="77"/>
      <c r="J953" s="77"/>
      <c r="K953" s="77"/>
      <c r="L953" s="77"/>
      <c r="M953" s="77"/>
      <c r="N953" s="77"/>
      <c r="O953" s="77"/>
      <c r="P953" s="77"/>
      <c r="Q953" s="77"/>
      <c r="R953" s="77"/>
      <c r="S953" s="77"/>
      <c r="T953" s="77"/>
      <c r="U953" s="77"/>
      <c r="V953" s="77"/>
      <c r="W953" s="77"/>
      <c r="X953" s="77"/>
      <c r="Y953" s="77"/>
      <c r="Z953" s="77"/>
      <c r="AA953" s="77"/>
      <c r="AB953" s="77"/>
      <c r="AC953" s="77"/>
      <c r="AD953" s="77"/>
      <c r="AE953" s="77"/>
      <c r="AF953" s="77"/>
    </row>
    <row r="954">
      <c r="A954" s="85"/>
      <c r="B954" s="85"/>
      <c r="C954" s="86"/>
      <c r="D954" s="85"/>
      <c r="E954" s="85"/>
      <c r="F954" s="85"/>
      <c r="G954" s="77"/>
      <c r="H954" s="77"/>
      <c r="I954" s="77"/>
      <c r="J954" s="77"/>
      <c r="K954" s="77"/>
      <c r="L954" s="77"/>
      <c r="M954" s="77"/>
      <c r="N954" s="77"/>
      <c r="O954" s="77"/>
      <c r="P954" s="77"/>
      <c r="Q954" s="77"/>
      <c r="R954" s="77"/>
      <c r="S954" s="77"/>
      <c r="T954" s="77"/>
      <c r="U954" s="77"/>
      <c r="V954" s="77"/>
      <c r="W954" s="77"/>
      <c r="X954" s="77"/>
      <c r="Y954" s="77"/>
      <c r="Z954" s="77"/>
      <c r="AA954" s="77"/>
      <c r="AB954" s="77"/>
      <c r="AC954" s="77"/>
      <c r="AD954" s="77"/>
      <c r="AE954" s="77"/>
      <c r="AF954" s="77"/>
    </row>
    <row r="955">
      <c r="A955" s="85"/>
      <c r="B955" s="85"/>
      <c r="C955" s="86"/>
      <c r="D955" s="85"/>
      <c r="E955" s="85"/>
      <c r="F955" s="85"/>
      <c r="G955" s="77"/>
      <c r="H955" s="77"/>
      <c r="I955" s="77"/>
      <c r="J955" s="77"/>
      <c r="K955" s="77"/>
      <c r="L955" s="77"/>
      <c r="M955" s="77"/>
      <c r="N955" s="77"/>
      <c r="O955" s="77"/>
      <c r="P955" s="77"/>
      <c r="Q955" s="77"/>
      <c r="R955" s="77"/>
      <c r="S955" s="77"/>
      <c r="T955" s="77"/>
      <c r="U955" s="77"/>
      <c r="V955" s="77"/>
      <c r="W955" s="77"/>
      <c r="X955" s="77"/>
      <c r="Y955" s="77"/>
      <c r="Z955" s="77"/>
      <c r="AA955" s="77"/>
      <c r="AB955" s="77"/>
      <c r="AC955" s="77"/>
      <c r="AD955" s="77"/>
      <c r="AE955" s="77"/>
      <c r="AF955" s="77"/>
    </row>
    <row r="956">
      <c r="A956" s="85"/>
      <c r="B956" s="85"/>
      <c r="C956" s="86"/>
      <c r="D956" s="85"/>
      <c r="E956" s="85"/>
      <c r="F956" s="85"/>
      <c r="G956" s="77"/>
      <c r="H956" s="77"/>
      <c r="I956" s="77"/>
      <c r="J956" s="77"/>
      <c r="K956" s="77"/>
      <c r="L956" s="77"/>
      <c r="M956" s="77"/>
      <c r="N956" s="77"/>
      <c r="O956" s="77"/>
      <c r="P956" s="77"/>
      <c r="Q956" s="77"/>
      <c r="R956" s="77"/>
      <c r="S956" s="77"/>
      <c r="T956" s="77"/>
      <c r="U956" s="77"/>
      <c r="V956" s="77"/>
      <c r="W956" s="77"/>
      <c r="X956" s="77"/>
      <c r="Y956" s="77"/>
      <c r="Z956" s="77"/>
      <c r="AA956" s="77"/>
      <c r="AB956" s="77"/>
      <c r="AC956" s="77"/>
      <c r="AD956" s="77"/>
      <c r="AE956" s="77"/>
      <c r="AF956" s="77"/>
    </row>
    <row r="957">
      <c r="A957" s="85"/>
      <c r="B957" s="85"/>
      <c r="C957" s="86"/>
      <c r="D957" s="85"/>
      <c r="E957" s="85"/>
      <c r="F957" s="85"/>
      <c r="G957" s="77"/>
      <c r="H957" s="77"/>
      <c r="I957" s="77"/>
      <c r="J957" s="77"/>
      <c r="K957" s="77"/>
      <c r="L957" s="77"/>
      <c r="M957" s="77"/>
      <c r="N957" s="77"/>
      <c r="O957" s="77"/>
      <c r="P957" s="77"/>
      <c r="Q957" s="77"/>
      <c r="R957" s="77"/>
      <c r="S957" s="77"/>
      <c r="T957" s="77"/>
      <c r="U957" s="77"/>
      <c r="V957" s="77"/>
      <c r="W957" s="77"/>
      <c r="X957" s="77"/>
      <c r="Y957" s="77"/>
      <c r="Z957" s="77"/>
      <c r="AA957" s="77"/>
      <c r="AB957" s="77"/>
      <c r="AC957" s="77"/>
      <c r="AD957" s="77"/>
      <c r="AE957" s="77"/>
      <c r="AF957" s="77"/>
    </row>
    <row r="958">
      <c r="A958" s="85"/>
      <c r="B958" s="85"/>
      <c r="C958" s="86"/>
      <c r="D958" s="85"/>
      <c r="E958" s="85"/>
      <c r="F958" s="85"/>
      <c r="G958" s="77"/>
      <c r="H958" s="77"/>
      <c r="I958" s="77"/>
      <c r="J958" s="77"/>
      <c r="K958" s="77"/>
      <c r="L958" s="77"/>
      <c r="M958" s="77"/>
      <c r="N958" s="77"/>
      <c r="O958" s="77"/>
      <c r="P958" s="77"/>
      <c r="Q958" s="77"/>
      <c r="R958" s="77"/>
      <c r="S958" s="77"/>
      <c r="T958" s="77"/>
      <c r="U958" s="77"/>
      <c r="V958" s="77"/>
      <c r="W958" s="77"/>
      <c r="X958" s="77"/>
      <c r="Y958" s="77"/>
      <c r="Z958" s="77"/>
      <c r="AA958" s="77"/>
      <c r="AB958" s="77"/>
      <c r="AC958" s="77"/>
      <c r="AD958" s="77"/>
      <c r="AE958" s="77"/>
      <c r="AF958" s="77"/>
    </row>
    <row r="959">
      <c r="A959" s="85"/>
      <c r="B959" s="85"/>
      <c r="C959" s="86"/>
      <c r="D959" s="85"/>
      <c r="E959" s="85"/>
      <c r="F959" s="85"/>
      <c r="G959" s="77"/>
      <c r="H959" s="77"/>
      <c r="I959" s="77"/>
      <c r="J959" s="77"/>
      <c r="K959" s="77"/>
      <c r="L959" s="77"/>
      <c r="M959" s="77"/>
      <c r="N959" s="77"/>
      <c r="O959" s="77"/>
      <c r="P959" s="77"/>
      <c r="Q959" s="77"/>
      <c r="R959" s="77"/>
      <c r="S959" s="77"/>
      <c r="T959" s="77"/>
      <c r="U959" s="77"/>
      <c r="V959" s="77"/>
      <c r="W959" s="77"/>
      <c r="X959" s="77"/>
      <c r="Y959" s="77"/>
      <c r="Z959" s="77"/>
      <c r="AA959" s="77"/>
      <c r="AB959" s="77"/>
      <c r="AC959" s="77"/>
      <c r="AD959" s="77"/>
      <c r="AE959" s="77"/>
      <c r="AF959" s="77"/>
    </row>
    <row r="960">
      <c r="A960" s="85"/>
      <c r="B960" s="85"/>
      <c r="C960" s="86"/>
      <c r="D960" s="85"/>
      <c r="E960" s="85"/>
      <c r="F960" s="85"/>
      <c r="G960" s="77"/>
      <c r="H960" s="77"/>
      <c r="I960" s="77"/>
      <c r="J960" s="77"/>
      <c r="K960" s="77"/>
      <c r="L960" s="77"/>
      <c r="M960" s="77"/>
      <c r="N960" s="77"/>
      <c r="O960" s="77"/>
      <c r="P960" s="77"/>
      <c r="Q960" s="77"/>
      <c r="R960" s="77"/>
      <c r="S960" s="77"/>
      <c r="T960" s="77"/>
      <c r="U960" s="77"/>
      <c r="V960" s="77"/>
      <c r="W960" s="77"/>
      <c r="X960" s="77"/>
      <c r="Y960" s="77"/>
      <c r="Z960" s="77"/>
      <c r="AA960" s="77"/>
      <c r="AB960" s="77"/>
      <c r="AC960" s="77"/>
      <c r="AD960" s="77"/>
      <c r="AE960" s="77"/>
      <c r="AF960" s="77"/>
    </row>
    <row r="961">
      <c r="A961" s="85"/>
      <c r="B961" s="85"/>
      <c r="C961" s="86"/>
      <c r="D961" s="85"/>
      <c r="E961" s="85"/>
      <c r="F961" s="85"/>
      <c r="G961" s="77"/>
      <c r="H961" s="77"/>
      <c r="I961" s="77"/>
      <c r="J961" s="77"/>
      <c r="K961" s="77"/>
      <c r="L961" s="77"/>
      <c r="M961" s="77"/>
      <c r="N961" s="77"/>
      <c r="O961" s="77"/>
      <c r="P961" s="77"/>
      <c r="Q961" s="77"/>
      <c r="R961" s="77"/>
      <c r="S961" s="77"/>
      <c r="T961" s="77"/>
      <c r="U961" s="77"/>
      <c r="V961" s="77"/>
      <c r="W961" s="77"/>
      <c r="X961" s="77"/>
      <c r="Y961" s="77"/>
      <c r="Z961" s="77"/>
      <c r="AA961" s="77"/>
      <c r="AB961" s="77"/>
      <c r="AC961" s="77"/>
      <c r="AD961" s="77"/>
      <c r="AE961" s="77"/>
      <c r="AF961" s="77"/>
    </row>
    <row r="962">
      <c r="A962" s="85"/>
      <c r="B962" s="85"/>
      <c r="C962" s="86"/>
      <c r="D962" s="85"/>
      <c r="E962" s="85"/>
      <c r="F962" s="85"/>
      <c r="G962" s="77"/>
      <c r="H962" s="77"/>
      <c r="I962" s="77"/>
      <c r="J962" s="77"/>
      <c r="K962" s="77"/>
      <c r="L962" s="77"/>
      <c r="M962" s="77"/>
      <c r="N962" s="77"/>
      <c r="O962" s="77"/>
      <c r="P962" s="77"/>
      <c r="Q962" s="77"/>
      <c r="R962" s="77"/>
      <c r="S962" s="77"/>
      <c r="T962" s="77"/>
      <c r="U962" s="77"/>
      <c r="V962" s="77"/>
      <c r="W962" s="77"/>
      <c r="X962" s="77"/>
      <c r="Y962" s="77"/>
      <c r="Z962" s="77"/>
      <c r="AA962" s="77"/>
      <c r="AB962" s="77"/>
      <c r="AC962" s="77"/>
      <c r="AD962" s="77"/>
      <c r="AE962" s="77"/>
      <c r="AF962" s="77"/>
    </row>
    <row r="963">
      <c r="A963" s="85"/>
      <c r="B963" s="85"/>
      <c r="C963" s="86"/>
      <c r="D963" s="85"/>
      <c r="E963" s="85"/>
      <c r="F963" s="85"/>
      <c r="G963" s="77"/>
      <c r="H963" s="77"/>
      <c r="I963" s="77"/>
      <c r="J963" s="77"/>
      <c r="K963" s="77"/>
      <c r="L963" s="77"/>
      <c r="M963" s="77"/>
      <c r="N963" s="77"/>
      <c r="O963" s="77"/>
      <c r="P963" s="77"/>
      <c r="Q963" s="77"/>
      <c r="R963" s="77"/>
      <c r="S963" s="77"/>
      <c r="T963" s="77"/>
      <c r="U963" s="77"/>
      <c r="V963" s="77"/>
      <c r="W963" s="77"/>
      <c r="X963" s="77"/>
      <c r="Y963" s="77"/>
      <c r="Z963" s="77"/>
      <c r="AA963" s="77"/>
      <c r="AB963" s="77"/>
      <c r="AC963" s="77"/>
      <c r="AD963" s="77"/>
      <c r="AE963" s="77"/>
      <c r="AF963" s="77"/>
    </row>
    <row r="964">
      <c r="A964" s="85"/>
      <c r="B964" s="85"/>
      <c r="C964" s="86"/>
      <c r="D964" s="85"/>
      <c r="E964" s="85"/>
      <c r="F964" s="85"/>
      <c r="G964" s="77"/>
      <c r="H964" s="77"/>
      <c r="I964" s="77"/>
      <c r="J964" s="77"/>
      <c r="K964" s="77"/>
      <c r="L964" s="77"/>
      <c r="M964" s="77"/>
      <c r="N964" s="77"/>
      <c r="O964" s="77"/>
      <c r="P964" s="77"/>
      <c r="Q964" s="77"/>
      <c r="R964" s="77"/>
      <c r="S964" s="77"/>
      <c r="T964" s="77"/>
      <c r="U964" s="77"/>
      <c r="V964" s="77"/>
      <c r="W964" s="77"/>
      <c r="X964" s="77"/>
      <c r="Y964" s="77"/>
      <c r="Z964" s="77"/>
      <c r="AA964" s="77"/>
      <c r="AB964" s="77"/>
      <c r="AC964" s="77"/>
      <c r="AD964" s="77"/>
      <c r="AE964" s="77"/>
      <c r="AF964" s="77"/>
    </row>
    <row r="965">
      <c r="A965" s="85"/>
      <c r="B965" s="85"/>
      <c r="C965" s="86"/>
      <c r="D965" s="85"/>
      <c r="E965" s="85"/>
      <c r="F965" s="85"/>
      <c r="G965" s="77"/>
      <c r="H965" s="77"/>
      <c r="I965" s="77"/>
      <c r="J965" s="77"/>
      <c r="K965" s="77"/>
      <c r="L965" s="77"/>
      <c r="M965" s="77"/>
      <c r="N965" s="77"/>
      <c r="O965" s="77"/>
      <c r="P965" s="77"/>
      <c r="Q965" s="77"/>
      <c r="R965" s="77"/>
      <c r="S965" s="77"/>
      <c r="T965" s="77"/>
      <c r="U965" s="77"/>
      <c r="V965" s="77"/>
      <c r="W965" s="77"/>
      <c r="X965" s="77"/>
      <c r="Y965" s="77"/>
      <c r="Z965" s="77"/>
      <c r="AA965" s="77"/>
      <c r="AB965" s="77"/>
      <c r="AC965" s="77"/>
      <c r="AD965" s="77"/>
      <c r="AE965" s="77"/>
      <c r="AF965" s="77"/>
    </row>
    <row r="966">
      <c r="A966" s="85"/>
      <c r="B966" s="85"/>
      <c r="C966" s="86"/>
      <c r="D966" s="85"/>
      <c r="E966" s="85"/>
      <c r="F966" s="85"/>
      <c r="G966" s="77"/>
      <c r="H966" s="77"/>
      <c r="I966" s="77"/>
      <c r="J966" s="77"/>
      <c r="K966" s="77"/>
      <c r="L966" s="77"/>
      <c r="M966" s="77"/>
      <c r="N966" s="77"/>
      <c r="O966" s="77"/>
      <c r="P966" s="77"/>
      <c r="Q966" s="77"/>
      <c r="R966" s="77"/>
      <c r="S966" s="77"/>
      <c r="T966" s="77"/>
      <c r="U966" s="77"/>
      <c r="V966" s="77"/>
      <c r="W966" s="77"/>
      <c r="X966" s="77"/>
      <c r="Y966" s="77"/>
      <c r="Z966" s="77"/>
      <c r="AA966" s="77"/>
      <c r="AB966" s="77"/>
      <c r="AC966" s="77"/>
      <c r="AD966" s="77"/>
      <c r="AE966" s="77"/>
      <c r="AF966" s="77"/>
    </row>
    <row r="967">
      <c r="A967" s="85"/>
      <c r="B967" s="85"/>
      <c r="C967" s="86"/>
      <c r="D967" s="85"/>
      <c r="E967" s="85"/>
      <c r="F967" s="85"/>
      <c r="G967" s="77"/>
      <c r="H967" s="77"/>
      <c r="I967" s="77"/>
      <c r="J967" s="77"/>
      <c r="K967" s="77"/>
      <c r="L967" s="77"/>
      <c r="M967" s="77"/>
      <c r="N967" s="77"/>
      <c r="O967" s="77"/>
      <c r="P967" s="77"/>
      <c r="Q967" s="77"/>
      <c r="R967" s="77"/>
      <c r="S967" s="77"/>
      <c r="T967" s="77"/>
      <c r="U967" s="77"/>
      <c r="V967" s="77"/>
      <c r="W967" s="77"/>
      <c r="X967" s="77"/>
      <c r="Y967" s="77"/>
      <c r="Z967" s="77"/>
      <c r="AA967" s="77"/>
      <c r="AB967" s="77"/>
      <c r="AC967" s="77"/>
      <c r="AD967" s="77"/>
      <c r="AE967" s="77"/>
      <c r="AF967" s="77"/>
    </row>
    <row r="968">
      <c r="A968" s="85"/>
      <c r="B968" s="85"/>
      <c r="C968" s="86"/>
      <c r="D968" s="85"/>
      <c r="E968" s="85"/>
      <c r="F968" s="85"/>
      <c r="G968" s="77"/>
      <c r="H968" s="77"/>
      <c r="I968" s="77"/>
      <c r="J968" s="77"/>
      <c r="K968" s="77"/>
      <c r="L968" s="77"/>
      <c r="M968" s="77"/>
      <c r="N968" s="77"/>
      <c r="O968" s="77"/>
      <c r="P968" s="77"/>
      <c r="Q968" s="77"/>
      <c r="R968" s="77"/>
      <c r="S968" s="77"/>
      <c r="T968" s="77"/>
      <c r="U968" s="77"/>
      <c r="V968" s="77"/>
      <c r="W968" s="77"/>
      <c r="X968" s="77"/>
      <c r="Y968" s="77"/>
      <c r="Z968" s="77"/>
      <c r="AA968" s="77"/>
      <c r="AB968" s="77"/>
      <c r="AC968" s="77"/>
      <c r="AD968" s="77"/>
      <c r="AE968" s="77"/>
      <c r="AF968" s="77"/>
    </row>
    <row r="969">
      <c r="A969" s="85"/>
      <c r="B969" s="85"/>
      <c r="C969" s="86"/>
      <c r="D969" s="85"/>
      <c r="E969" s="85"/>
      <c r="F969" s="85"/>
      <c r="G969" s="77"/>
      <c r="H969" s="77"/>
      <c r="I969" s="77"/>
      <c r="J969" s="77"/>
      <c r="K969" s="77"/>
      <c r="L969" s="77"/>
      <c r="M969" s="77"/>
      <c r="N969" s="77"/>
      <c r="O969" s="77"/>
      <c r="P969" s="77"/>
      <c r="Q969" s="77"/>
      <c r="R969" s="77"/>
      <c r="S969" s="77"/>
      <c r="T969" s="77"/>
      <c r="U969" s="77"/>
      <c r="V969" s="77"/>
      <c r="W969" s="77"/>
      <c r="X969" s="77"/>
      <c r="Y969" s="77"/>
      <c r="Z969" s="77"/>
      <c r="AA969" s="77"/>
      <c r="AB969" s="77"/>
      <c r="AC969" s="77"/>
      <c r="AD969" s="77"/>
      <c r="AE969" s="77"/>
      <c r="AF969" s="77"/>
    </row>
    <row r="970">
      <c r="A970" s="85"/>
      <c r="B970" s="85"/>
      <c r="C970" s="86"/>
      <c r="D970" s="85"/>
      <c r="E970" s="85"/>
      <c r="F970" s="85"/>
      <c r="G970" s="77"/>
      <c r="H970" s="77"/>
      <c r="I970" s="77"/>
      <c r="J970" s="77"/>
      <c r="K970" s="77"/>
      <c r="L970" s="77"/>
      <c r="M970" s="77"/>
      <c r="N970" s="77"/>
      <c r="O970" s="77"/>
      <c r="P970" s="77"/>
      <c r="Q970" s="77"/>
      <c r="R970" s="77"/>
      <c r="S970" s="77"/>
      <c r="T970" s="77"/>
      <c r="U970" s="77"/>
      <c r="V970" s="77"/>
      <c r="W970" s="77"/>
      <c r="X970" s="77"/>
      <c r="Y970" s="77"/>
      <c r="Z970" s="77"/>
      <c r="AA970" s="77"/>
      <c r="AB970" s="77"/>
      <c r="AC970" s="77"/>
      <c r="AD970" s="77"/>
      <c r="AE970" s="77"/>
      <c r="AF970" s="77"/>
    </row>
    <row r="971">
      <c r="A971" s="85"/>
      <c r="B971" s="85"/>
      <c r="C971" s="86"/>
      <c r="D971" s="85"/>
      <c r="E971" s="85"/>
      <c r="F971" s="85"/>
      <c r="G971" s="77"/>
      <c r="H971" s="77"/>
      <c r="I971" s="77"/>
      <c r="J971" s="77"/>
      <c r="K971" s="77"/>
      <c r="L971" s="77"/>
      <c r="M971" s="77"/>
      <c r="N971" s="77"/>
      <c r="O971" s="77"/>
      <c r="P971" s="77"/>
      <c r="Q971" s="77"/>
      <c r="R971" s="77"/>
      <c r="S971" s="77"/>
      <c r="T971" s="77"/>
      <c r="U971" s="77"/>
      <c r="V971" s="77"/>
      <c r="W971" s="77"/>
      <c r="X971" s="77"/>
      <c r="Y971" s="77"/>
      <c r="Z971" s="77"/>
      <c r="AA971" s="77"/>
      <c r="AB971" s="77"/>
      <c r="AC971" s="77"/>
      <c r="AD971" s="77"/>
      <c r="AE971" s="77"/>
      <c r="AF971" s="77"/>
    </row>
    <row r="972">
      <c r="A972" s="85"/>
      <c r="B972" s="85"/>
      <c r="C972" s="86"/>
      <c r="D972" s="85"/>
      <c r="E972" s="85"/>
      <c r="F972" s="85"/>
      <c r="G972" s="77"/>
      <c r="H972" s="77"/>
      <c r="I972" s="77"/>
      <c r="J972" s="77"/>
      <c r="K972" s="77"/>
      <c r="L972" s="77"/>
      <c r="M972" s="77"/>
      <c r="N972" s="77"/>
      <c r="O972" s="77"/>
      <c r="P972" s="77"/>
      <c r="Q972" s="77"/>
      <c r="R972" s="77"/>
      <c r="S972" s="77"/>
      <c r="T972" s="77"/>
      <c r="U972" s="77"/>
      <c r="V972" s="77"/>
      <c r="W972" s="77"/>
      <c r="X972" s="77"/>
      <c r="Y972" s="77"/>
      <c r="Z972" s="77"/>
      <c r="AA972" s="77"/>
      <c r="AB972" s="77"/>
      <c r="AC972" s="77"/>
      <c r="AD972" s="77"/>
      <c r="AE972" s="77"/>
      <c r="AF972" s="77"/>
    </row>
    <row r="973">
      <c r="A973" s="85"/>
      <c r="B973" s="85"/>
      <c r="C973" s="86"/>
      <c r="D973" s="85"/>
      <c r="E973" s="85"/>
      <c r="F973" s="85"/>
      <c r="G973" s="77"/>
      <c r="H973" s="77"/>
      <c r="I973" s="77"/>
      <c r="J973" s="77"/>
      <c r="K973" s="77"/>
      <c r="L973" s="77"/>
      <c r="M973" s="77"/>
      <c r="N973" s="77"/>
      <c r="O973" s="77"/>
      <c r="P973" s="77"/>
      <c r="Q973" s="77"/>
      <c r="R973" s="77"/>
      <c r="S973" s="77"/>
      <c r="T973" s="77"/>
      <c r="U973" s="77"/>
      <c r="V973" s="77"/>
      <c r="W973" s="77"/>
      <c r="X973" s="77"/>
      <c r="Y973" s="77"/>
      <c r="Z973" s="77"/>
      <c r="AA973" s="77"/>
      <c r="AB973" s="77"/>
      <c r="AC973" s="77"/>
      <c r="AD973" s="77"/>
      <c r="AE973" s="77"/>
      <c r="AF973" s="77"/>
    </row>
    <row r="974">
      <c r="A974" s="85"/>
      <c r="B974" s="85"/>
      <c r="C974" s="86"/>
      <c r="D974" s="85"/>
      <c r="E974" s="85"/>
      <c r="F974" s="85"/>
      <c r="G974" s="77"/>
      <c r="H974" s="77"/>
      <c r="I974" s="77"/>
      <c r="J974" s="77"/>
      <c r="K974" s="77"/>
      <c r="L974" s="77"/>
      <c r="M974" s="77"/>
      <c r="N974" s="77"/>
      <c r="O974" s="77"/>
      <c r="P974" s="77"/>
      <c r="Q974" s="77"/>
      <c r="R974" s="77"/>
      <c r="S974" s="77"/>
      <c r="T974" s="77"/>
      <c r="U974" s="77"/>
      <c r="V974" s="77"/>
      <c r="W974" s="77"/>
      <c r="X974" s="77"/>
      <c r="Y974" s="77"/>
      <c r="Z974" s="77"/>
      <c r="AA974" s="77"/>
      <c r="AB974" s="77"/>
      <c r="AC974" s="77"/>
      <c r="AD974" s="77"/>
      <c r="AE974" s="77"/>
      <c r="AF974" s="77"/>
    </row>
    <row r="975">
      <c r="A975" s="85"/>
      <c r="B975" s="85"/>
      <c r="C975" s="86"/>
      <c r="D975" s="85"/>
      <c r="E975" s="85"/>
      <c r="F975" s="85"/>
      <c r="G975" s="77"/>
      <c r="H975" s="77"/>
      <c r="I975" s="77"/>
      <c r="J975" s="77"/>
      <c r="K975" s="77"/>
      <c r="L975" s="77"/>
      <c r="M975" s="77"/>
      <c r="N975" s="77"/>
      <c r="O975" s="77"/>
      <c r="P975" s="77"/>
      <c r="Q975" s="77"/>
      <c r="R975" s="77"/>
      <c r="S975" s="77"/>
      <c r="T975" s="77"/>
      <c r="U975" s="77"/>
      <c r="V975" s="77"/>
      <c r="W975" s="77"/>
      <c r="X975" s="77"/>
      <c r="Y975" s="77"/>
      <c r="Z975" s="77"/>
      <c r="AA975" s="77"/>
      <c r="AB975" s="77"/>
      <c r="AC975" s="77"/>
      <c r="AD975" s="77"/>
      <c r="AE975" s="77"/>
      <c r="AF975" s="77"/>
    </row>
    <row r="976">
      <c r="A976" s="85"/>
      <c r="B976" s="85"/>
      <c r="C976" s="86"/>
      <c r="D976" s="85"/>
      <c r="E976" s="85"/>
      <c r="F976" s="85"/>
      <c r="G976" s="77"/>
      <c r="H976" s="77"/>
      <c r="I976" s="77"/>
      <c r="J976" s="77"/>
      <c r="K976" s="77"/>
      <c r="L976" s="77"/>
      <c r="M976" s="77"/>
      <c r="N976" s="77"/>
      <c r="O976" s="77"/>
      <c r="P976" s="77"/>
      <c r="Q976" s="77"/>
      <c r="R976" s="77"/>
      <c r="S976" s="77"/>
      <c r="T976" s="77"/>
      <c r="U976" s="77"/>
      <c r="V976" s="77"/>
      <c r="W976" s="77"/>
      <c r="X976" s="77"/>
      <c r="Y976" s="77"/>
      <c r="Z976" s="77"/>
      <c r="AA976" s="77"/>
      <c r="AB976" s="77"/>
      <c r="AC976" s="77"/>
      <c r="AD976" s="77"/>
      <c r="AE976" s="77"/>
      <c r="AF976" s="77"/>
    </row>
    <row r="977">
      <c r="A977" s="85"/>
      <c r="B977" s="85"/>
      <c r="C977" s="86"/>
      <c r="D977" s="85"/>
      <c r="E977" s="85"/>
      <c r="F977" s="85"/>
      <c r="G977" s="77"/>
      <c r="H977" s="77"/>
      <c r="I977" s="77"/>
      <c r="J977" s="77"/>
      <c r="K977" s="77"/>
      <c r="L977" s="77"/>
      <c r="M977" s="77"/>
      <c r="N977" s="77"/>
      <c r="O977" s="77"/>
      <c r="P977" s="77"/>
      <c r="Q977" s="77"/>
      <c r="R977" s="77"/>
      <c r="S977" s="77"/>
      <c r="T977" s="77"/>
      <c r="U977" s="77"/>
      <c r="V977" s="77"/>
      <c r="W977" s="77"/>
      <c r="X977" s="77"/>
      <c r="Y977" s="77"/>
      <c r="Z977" s="77"/>
      <c r="AA977" s="77"/>
      <c r="AB977" s="77"/>
      <c r="AC977" s="77"/>
      <c r="AD977" s="77"/>
      <c r="AE977" s="77"/>
      <c r="AF977" s="77"/>
    </row>
    <row r="978">
      <c r="A978" s="85"/>
      <c r="B978" s="85"/>
      <c r="C978" s="86"/>
      <c r="D978" s="85"/>
      <c r="E978" s="85"/>
      <c r="F978" s="85"/>
      <c r="G978" s="77"/>
      <c r="H978" s="77"/>
      <c r="I978" s="77"/>
      <c r="J978" s="77"/>
      <c r="K978" s="77"/>
      <c r="L978" s="77"/>
      <c r="M978" s="77"/>
      <c r="N978" s="77"/>
      <c r="O978" s="77"/>
      <c r="P978" s="77"/>
      <c r="Q978" s="77"/>
      <c r="R978" s="77"/>
      <c r="S978" s="77"/>
      <c r="T978" s="77"/>
      <c r="U978" s="77"/>
      <c r="V978" s="77"/>
      <c r="W978" s="77"/>
      <c r="X978" s="77"/>
      <c r="Y978" s="77"/>
      <c r="Z978" s="77"/>
      <c r="AA978" s="77"/>
      <c r="AB978" s="77"/>
      <c r="AC978" s="77"/>
      <c r="AD978" s="77"/>
      <c r="AE978" s="77"/>
      <c r="AF978" s="77"/>
    </row>
    <row r="979">
      <c r="A979" s="85"/>
      <c r="B979" s="85"/>
      <c r="C979" s="86"/>
      <c r="D979" s="85"/>
      <c r="E979" s="85"/>
      <c r="F979" s="85"/>
      <c r="G979" s="77"/>
      <c r="H979" s="77"/>
      <c r="I979" s="77"/>
      <c r="J979" s="77"/>
      <c r="K979" s="77"/>
      <c r="L979" s="77"/>
      <c r="M979" s="77"/>
      <c r="N979" s="77"/>
      <c r="O979" s="77"/>
      <c r="P979" s="77"/>
      <c r="Q979" s="77"/>
      <c r="R979" s="77"/>
      <c r="S979" s="77"/>
      <c r="T979" s="77"/>
      <c r="U979" s="77"/>
      <c r="V979" s="77"/>
      <c r="W979" s="77"/>
      <c r="X979" s="77"/>
      <c r="Y979" s="77"/>
      <c r="Z979" s="77"/>
      <c r="AA979" s="77"/>
      <c r="AB979" s="77"/>
      <c r="AC979" s="77"/>
      <c r="AD979" s="77"/>
      <c r="AE979" s="77"/>
      <c r="AF979" s="77"/>
    </row>
    <row r="980">
      <c r="A980" s="85"/>
      <c r="B980" s="85"/>
      <c r="C980" s="86"/>
      <c r="D980" s="85"/>
      <c r="E980" s="85"/>
      <c r="F980" s="85"/>
      <c r="G980" s="77"/>
      <c r="H980" s="77"/>
      <c r="I980" s="77"/>
      <c r="J980" s="77"/>
      <c r="K980" s="77"/>
      <c r="L980" s="77"/>
      <c r="M980" s="77"/>
      <c r="N980" s="77"/>
      <c r="O980" s="77"/>
      <c r="P980" s="77"/>
      <c r="Q980" s="77"/>
      <c r="R980" s="77"/>
      <c r="S980" s="77"/>
      <c r="T980" s="77"/>
      <c r="U980" s="77"/>
      <c r="V980" s="77"/>
      <c r="W980" s="77"/>
      <c r="X980" s="77"/>
      <c r="Y980" s="77"/>
      <c r="Z980" s="77"/>
      <c r="AA980" s="77"/>
      <c r="AB980" s="77"/>
      <c r="AC980" s="77"/>
      <c r="AD980" s="77"/>
      <c r="AE980" s="77"/>
      <c r="AF980" s="77"/>
    </row>
    <row r="981">
      <c r="A981" s="85"/>
      <c r="B981" s="85"/>
      <c r="C981" s="86"/>
      <c r="D981" s="85"/>
      <c r="E981" s="85"/>
      <c r="F981" s="85"/>
      <c r="G981" s="77"/>
      <c r="H981" s="77"/>
      <c r="I981" s="77"/>
      <c r="J981" s="77"/>
      <c r="K981" s="77"/>
      <c r="L981" s="77"/>
      <c r="M981" s="77"/>
      <c r="N981" s="77"/>
      <c r="O981" s="77"/>
      <c r="P981" s="77"/>
      <c r="Q981" s="77"/>
      <c r="R981" s="77"/>
      <c r="S981" s="77"/>
      <c r="T981" s="77"/>
      <c r="U981" s="77"/>
      <c r="V981" s="77"/>
      <c r="W981" s="77"/>
      <c r="X981" s="77"/>
      <c r="Y981" s="77"/>
      <c r="Z981" s="77"/>
      <c r="AA981" s="77"/>
      <c r="AB981" s="77"/>
      <c r="AC981" s="77"/>
      <c r="AD981" s="77"/>
      <c r="AE981" s="77"/>
      <c r="AF981" s="77"/>
    </row>
    <row r="982">
      <c r="A982" s="85"/>
      <c r="B982" s="85"/>
      <c r="C982" s="86"/>
      <c r="D982" s="85"/>
      <c r="E982" s="85"/>
      <c r="F982" s="85"/>
      <c r="G982" s="77"/>
      <c r="H982" s="77"/>
      <c r="I982" s="77"/>
      <c r="J982" s="77"/>
      <c r="K982" s="77"/>
      <c r="L982" s="77"/>
      <c r="M982" s="77"/>
      <c r="N982" s="77"/>
      <c r="O982" s="77"/>
      <c r="P982" s="77"/>
      <c r="Q982" s="77"/>
      <c r="R982" s="77"/>
      <c r="S982" s="77"/>
      <c r="T982" s="77"/>
      <c r="U982" s="77"/>
      <c r="V982" s="77"/>
      <c r="W982" s="77"/>
      <c r="X982" s="77"/>
      <c r="Y982" s="77"/>
      <c r="Z982" s="77"/>
      <c r="AA982" s="77"/>
      <c r="AB982" s="77"/>
      <c r="AC982" s="77"/>
      <c r="AD982" s="77"/>
      <c r="AE982" s="77"/>
      <c r="AF982" s="77"/>
    </row>
    <row r="983">
      <c r="A983" s="85"/>
      <c r="B983" s="85"/>
      <c r="C983" s="86"/>
      <c r="D983" s="85"/>
      <c r="E983" s="85"/>
      <c r="F983" s="85"/>
      <c r="G983" s="77"/>
      <c r="H983" s="77"/>
      <c r="I983" s="77"/>
      <c r="J983" s="77"/>
      <c r="K983" s="77"/>
      <c r="L983" s="77"/>
      <c r="M983" s="77"/>
      <c r="N983" s="77"/>
      <c r="O983" s="77"/>
      <c r="P983" s="77"/>
      <c r="Q983" s="77"/>
      <c r="R983" s="77"/>
      <c r="S983" s="77"/>
      <c r="T983" s="77"/>
      <c r="U983" s="77"/>
      <c r="V983" s="77"/>
      <c r="W983" s="77"/>
      <c r="X983" s="77"/>
      <c r="Y983" s="77"/>
      <c r="Z983" s="77"/>
      <c r="AA983" s="77"/>
      <c r="AB983" s="77"/>
      <c r="AC983" s="77"/>
      <c r="AD983" s="77"/>
      <c r="AE983" s="77"/>
      <c r="AF983" s="77"/>
    </row>
    <row r="984">
      <c r="A984" s="85"/>
      <c r="B984" s="85"/>
      <c r="C984" s="86"/>
      <c r="D984" s="85"/>
      <c r="E984" s="85"/>
      <c r="F984" s="85"/>
      <c r="G984" s="77"/>
      <c r="H984" s="77"/>
      <c r="I984" s="77"/>
      <c r="J984" s="77"/>
      <c r="K984" s="77"/>
      <c r="L984" s="77"/>
      <c r="M984" s="77"/>
      <c r="N984" s="77"/>
      <c r="O984" s="77"/>
      <c r="P984" s="77"/>
      <c r="Q984" s="77"/>
      <c r="R984" s="77"/>
      <c r="S984" s="77"/>
      <c r="T984" s="77"/>
      <c r="U984" s="77"/>
      <c r="V984" s="77"/>
      <c r="W984" s="77"/>
      <c r="X984" s="77"/>
      <c r="Y984" s="77"/>
      <c r="Z984" s="77"/>
      <c r="AA984" s="77"/>
      <c r="AB984" s="77"/>
      <c r="AC984" s="77"/>
      <c r="AD984" s="77"/>
      <c r="AE984" s="77"/>
      <c r="AF984" s="77"/>
    </row>
    <row r="985">
      <c r="A985" s="85"/>
      <c r="B985" s="85"/>
      <c r="C985" s="86"/>
      <c r="D985" s="85"/>
      <c r="E985" s="85"/>
      <c r="F985" s="85"/>
      <c r="G985" s="77"/>
      <c r="H985" s="77"/>
      <c r="I985" s="77"/>
      <c r="J985" s="77"/>
      <c r="K985" s="77"/>
      <c r="L985" s="77"/>
      <c r="M985" s="77"/>
      <c r="N985" s="77"/>
      <c r="O985" s="77"/>
      <c r="P985" s="77"/>
      <c r="Q985" s="77"/>
      <c r="R985" s="77"/>
      <c r="S985" s="77"/>
      <c r="T985" s="77"/>
      <c r="U985" s="77"/>
      <c r="V985" s="77"/>
      <c r="W985" s="77"/>
      <c r="X985" s="77"/>
      <c r="Y985" s="77"/>
      <c r="Z985" s="77"/>
      <c r="AA985" s="77"/>
      <c r="AB985" s="77"/>
      <c r="AC985" s="77"/>
      <c r="AD985" s="77"/>
      <c r="AE985" s="77"/>
      <c r="AF985" s="77"/>
    </row>
    <row r="986">
      <c r="A986" s="85"/>
      <c r="B986" s="85"/>
      <c r="C986" s="86"/>
      <c r="D986" s="85"/>
      <c r="E986" s="85"/>
      <c r="F986" s="85"/>
      <c r="G986" s="77"/>
      <c r="H986" s="77"/>
      <c r="I986" s="77"/>
      <c r="J986" s="77"/>
      <c r="K986" s="77"/>
      <c r="L986" s="77"/>
      <c r="M986" s="77"/>
      <c r="N986" s="77"/>
      <c r="O986" s="77"/>
      <c r="P986" s="77"/>
      <c r="Q986" s="77"/>
      <c r="R986" s="77"/>
      <c r="S986" s="77"/>
      <c r="T986" s="77"/>
      <c r="U986" s="77"/>
      <c r="V986" s="77"/>
      <c r="W986" s="77"/>
      <c r="X986" s="77"/>
      <c r="Y986" s="77"/>
      <c r="Z986" s="77"/>
      <c r="AA986" s="77"/>
      <c r="AB986" s="77"/>
      <c r="AC986" s="77"/>
      <c r="AD986" s="77"/>
      <c r="AE986" s="77"/>
      <c r="AF986" s="77"/>
    </row>
    <row r="987">
      <c r="A987" s="85"/>
      <c r="B987" s="85"/>
      <c r="C987" s="86"/>
      <c r="D987" s="85"/>
      <c r="E987" s="85"/>
      <c r="F987" s="85"/>
      <c r="G987" s="77"/>
      <c r="H987" s="77"/>
      <c r="I987" s="77"/>
      <c r="J987" s="77"/>
      <c r="K987" s="77"/>
      <c r="L987" s="77"/>
      <c r="M987" s="77"/>
      <c r="N987" s="77"/>
      <c r="O987" s="77"/>
      <c r="P987" s="77"/>
      <c r="Q987" s="77"/>
      <c r="R987" s="77"/>
      <c r="S987" s="77"/>
      <c r="T987" s="77"/>
      <c r="U987" s="77"/>
      <c r="V987" s="77"/>
      <c r="W987" s="77"/>
      <c r="X987" s="77"/>
      <c r="Y987" s="77"/>
      <c r="Z987" s="77"/>
      <c r="AA987" s="77"/>
      <c r="AB987" s="77"/>
      <c r="AC987" s="77"/>
      <c r="AD987" s="77"/>
      <c r="AE987" s="77"/>
      <c r="AF987" s="77"/>
    </row>
    <row r="988">
      <c r="A988" s="85"/>
      <c r="B988" s="85"/>
      <c r="C988" s="86"/>
      <c r="D988" s="85"/>
      <c r="E988" s="85"/>
      <c r="F988" s="85"/>
      <c r="G988" s="77"/>
      <c r="H988" s="77"/>
      <c r="I988" s="77"/>
      <c r="J988" s="77"/>
      <c r="K988" s="77"/>
      <c r="L988" s="77"/>
      <c r="M988" s="77"/>
      <c r="N988" s="77"/>
      <c r="O988" s="77"/>
      <c r="P988" s="77"/>
      <c r="Q988" s="77"/>
      <c r="R988" s="77"/>
      <c r="S988" s="77"/>
      <c r="T988" s="77"/>
      <c r="U988" s="77"/>
      <c r="V988" s="77"/>
      <c r="W988" s="77"/>
      <c r="X988" s="77"/>
      <c r="Y988" s="77"/>
      <c r="Z988" s="77"/>
      <c r="AA988" s="77"/>
      <c r="AB988" s="77"/>
      <c r="AC988" s="77"/>
      <c r="AD988" s="77"/>
      <c r="AE988" s="77"/>
      <c r="AF988" s="77"/>
    </row>
    <row r="989">
      <c r="A989" s="85"/>
      <c r="B989" s="85"/>
      <c r="C989" s="86"/>
      <c r="D989" s="85"/>
      <c r="E989" s="85"/>
      <c r="F989" s="85"/>
      <c r="G989" s="77"/>
      <c r="H989" s="77"/>
      <c r="I989" s="77"/>
      <c r="J989" s="77"/>
      <c r="K989" s="77"/>
      <c r="L989" s="77"/>
      <c r="M989" s="77"/>
      <c r="N989" s="77"/>
      <c r="O989" s="77"/>
      <c r="P989" s="77"/>
      <c r="Q989" s="77"/>
      <c r="R989" s="77"/>
      <c r="S989" s="77"/>
      <c r="T989" s="77"/>
      <c r="U989" s="77"/>
      <c r="V989" s="77"/>
      <c r="W989" s="77"/>
      <c r="X989" s="77"/>
      <c r="Y989" s="77"/>
      <c r="Z989" s="77"/>
      <c r="AA989" s="77"/>
      <c r="AB989" s="77"/>
      <c r="AC989" s="77"/>
      <c r="AD989" s="77"/>
      <c r="AE989" s="77"/>
      <c r="AF989" s="77"/>
    </row>
    <row r="990">
      <c r="A990" s="85"/>
      <c r="B990" s="85"/>
      <c r="C990" s="86"/>
      <c r="D990" s="85"/>
      <c r="E990" s="85"/>
      <c r="F990" s="85"/>
      <c r="G990" s="77"/>
      <c r="H990" s="77"/>
      <c r="I990" s="77"/>
      <c r="J990" s="77"/>
      <c r="K990" s="77"/>
      <c r="L990" s="77"/>
      <c r="M990" s="77"/>
      <c r="N990" s="77"/>
      <c r="O990" s="77"/>
      <c r="P990" s="77"/>
      <c r="Q990" s="77"/>
      <c r="R990" s="77"/>
      <c r="S990" s="77"/>
      <c r="T990" s="77"/>
      <c r="U990" s="77"/>
      <c r="V990" s="77"/>
      <c r="W990" s="77"/>
      <c r="X990" s="77"/>
      <c r="Y990" s="77"/>
      <c r="Z990" s="77"/>
      <c r="AA990" s="77"/>
      <c r="AB990" s="77"/>
      <c r="AC990" s="77"/>
      <c r="AD990" s="77"/>
      <c r="AE990" s="77"/>
      <c r="AF990" s="77"/>
    </row>
    <row r="991">
      <c r="A991" s="85"/>
      <c r="B991" s="85"/>
      <c r="C991" s="86"/>
      <c r="D991" s="85"/>
      <c r="E991" s="85"/>
      <c r="F991" s="85"/>
      <c r="G991" s="77"/>
      <c r="H991" s="77"/>
      <c r="I991" s="77"/>
      <c r="J991" s="77"/>
      <c r="K991" s="77"/>
      <c r="L991" s="77"/>
      <c r="M991" s="77"/>
      <c r="N991" s="77"/>
      <c r="O991" s="77"/>
      <c r="P991" s="77"/>
      <c r="Q991" s="77"/>
      <c r="R991" s="77"/>
      <c r="S991" s="77"/>
      <c r="T991" s="77"/>
      <c r="U991" s="77"/>
      <c r="V991" s="77"/>
      <c r="W991" s="77"/>
      <c r="X991" s="77"/>
      <c r="Y991" s="77"/>
      <c r="Z991" s="77"/>
      <c r="AA991" s="77"/>
      <c r="AB991" s="77"/>
      <c r="AC991" s="77"/>
      <c r="AD991" s="77"/>
      <c r="AE991" s="77"/>
      <c r="AF991" s="77"/>
    </row>
    <row r="992">
      <c r="A992" s="85"/>
      <c r="B992" s="85"/>
      <c r="C992" s="86"/>
      <c r="D992" s="85"/>
      <c r="E992" s="85"/>
      <c r="F992" s="85"/>
      <c r="G992" s="77"/>
      <c r="H992" s="77"/>
      <c r="I992" s="77"/>
      <c r="J992" s="77"/>
      <c r="K992" s="77"/>
      <c r="L992" s="77"/>
      <c r="M992" s="77"/>
      <c r="N992" s="77"/>
      <c r="O992" s="77"/>
      <c r="P992" s="77"/>
      <c r="Q992" s="77"/>
      <c r="R992" s="77"/>
      <c r="S992" s="77"/>
      <c r="T992" s="77"/>
      <c r="U992" s="77"/>
      <c r="V992" s="77"/>
      <c r="W992" s="77"/>
      <c r="X992" s="77"/>
      <c r="Y992" s="77"/>
      <c r="Z992" s="77"/>
      <c r="AA992" s="77"/>
      <c r="AB992" s="77"/>
      <c r="AC992" s="77"/>
      <c r="AD992" s="77"/>
      <c r="AE992" s="77"/>
      <c r="AF992" s="77"/>
    </row>
    <row r="993">
      <c r="A993" s="85"/>
      <c r="B993" s="85"/>
      <c r="C993" s="86"/>
      <c r="D993" s="85"/>
      <c r="E993" s="85"/>
      <c r="F993" s="85"/>
      <c r="G993" s="77"/>
      <c r="H993" s="77"/>
      <c r="I993" s="77"/>
      <c r="J993" s="77"/>
      <c r="K993" s="77"/>
      <c r="L993" s="77"/>
      <c r="M993" s="77"/>
      <c r="N993" s="77"/>
      <c r="O993" s="77"/>
      <c r="P993" s="77"/>
      <c r="Q993" s="77"/>
      <c r="R993" s="77"/>
      <c r="S993" s="77"/>
      <c r="T993" s="77"/>
      <c r="U993" s="77"/>
      <c r="V993" s="77"/>
      <c r="W993" s="77"/>
      <c r="X993" s="77"/>
      <c r="Y993" s="77"/>
      <c r="Z993" s="77"/>
      <c r="AA993" s="77"/>
      <c r="AB993" s="77"/>
      <c r="AC993" s="77"/>
      <c r="AD993" s="77"/>
      <c r="AE993" s="77"/>
      <c r="AF993" s="77"/>
    </row>
    <row r="994">
      <c r="A994" s="85"/>
      <c r="B994" s="85"/>
      <c r="C994" s="86"/>
      <c r="D994" s="85"/>
      <c r="E994" s="85"/>
      <c r="F994" s="85"/>
      <c r="G994" s="77"/>
      <c r="H994" s="77"/>
      <c r="I994" s="77"/>
      <c r="J994" s="77"/>
      <c r="K994" s="77"/>
      <c r="L994" s="77"/>
      <c r="M994" s="77"/>
      <c r="N994" s="77"/>
      <c r="O994" s="77"/>
      <c r="P994" s="77"/>
      <c r="Q994" s="77"/>
      <c r="R994" s="77"/>
      <c r="S994" s="77"/>
      <c r="T994" s="77"/>
      <c r="U994" s="77"/>
      <c r="V994" s="77"/>
      <c r="W994" s="77"/>
      <c r="X994" s="77"/>
      <c r="Y994" s="77"/>
      <c r="Z994" s="77"/>
      <c r="AA994" s="77"/>
      <c r="AB994" s="77"/>
      <c r="AC994" s="77"/>
      <c r="AD994" s="77"/>
      <c r="AE994" s="77"/>
      <c r="AF994" s="77"/>
    </row>
    <row r="995">
      <c r="A995" s="85"/>
      <c r="B995" s="85"/>
      <c r="C995" s="86"/>
      <c r="D995" s="85"/>
      <c r="E995" s="85"/>
      <c r="F995" s="85"/>
      <c r="G995" s="77"/>
      <c r="H995" s="77"/>
      <c r="I995" s="77"/>
      <c r="J995" s="77"/>
      <c r="K995" s="77"/>
      <c r="L995" s="77"/>
      <c r="M995" s="77"/>
      <c r="N995" s="77"/>
      <c r="O995" s="77"/>
      <c r="P995" s="77"/>
      <c r="Q995" s="77"/>
      <c r="R995" s="77"/>
      <c r="S995" s="77"/>
      <c r="T995" s="77"/>
      <c r="U995" s="77"/>
      <c r="V995" s="77"/>
      <c r="W995" s="77"/>
      <c r="X995" s="77"/>
      <c r="Y995" s="77"/>
      <c r="Z995" s="77"/>
      <c r="AA995" s="77"/>
      <c r="AB995" s="77"/>
      <c r="AC995" s="77"/>
      <c r="AD995" s="77"/>
      <c r="AE995" s="77"/>
      <c r="AF995" s="77"/>
    </row>
    <row r="996">
      <c r="A996" s="85"/>
      <c r="B996" s="85"/>
      <c r="C996" s="86"/>
      <c r="D996" s="85"/>
      <c r="E996" s="85"/>
      <c r="F996" s="85"/>
      <c r="G996" s="77"/>
      <c r="H996" s="77"/>
      <c r="I996" s="77"/>
      <c r="J996" s="77"/>
      <c r="K996" s="77"/>
      <c r="L996" s="77"/>
      <c r="M996" s="77"/>
      <c r="N996" s="77"/>
      <c r="O996" s="77"/>
      <c r="P996" s="77"/>
      <c r="Q996" s="77"/>
      <c r="R996" s="77"/>
      <c r="S996" s="77"/>
      <c r="T996" s="77"/>
      <c r="U996" s="77"/>
      <c r="V996" s="77"/>
      <c r="W996" s="77"/>
      <c r="X996" s="77"/>
      <c r="Y996" s="77"/>
      <c r="Z996" s="77"/>
      <c r="AA996" s="77"/>
      <c r="AB996" s="77"/>
      <c r="AC996" s="77"/>
      <c r="AD996" s="77"/>
      <c r="AE996" s="77"/>
      <c r="AF996" s="77"/>
    </row>
    <row r="997">
      <c r="A997" s="85"/>
      <c r="B997" s="85"/>
      <c r="C997" s="86"/>
      <c r="D997" s="85"/>
      <c r="E997" s="85"/>
      <c r="F997" s="85"/>
      <c r="G997" s="77"/>
      <c r="H997" s="77"/>
      <c r="I997" s="77"/>
      <c r="J997" s="77"/>
      <c r="K997" s="77"/>
      <c r="L997" s="77"/>
      <c r="M997" s="77"/>
      <c r="N997" s="77"/>
      <c r="O997" s="77"/>
      <c r="P997" s="77"/>
      <c r="Q997" s="77"/>
      <c r="R997" s="77"/>
      <c r="S997" s="77"/>
      <c r="T997" s="77"/>
      <c r="U997" s="77"/>
      <c r="V997" s="77"/>
      <c r="W997" s="77"/>
      <c r="X997" s="77"/>
      <c r="Y997" s="77"/>
      <c r="Z997" s="77"/>
      <c r="AA997" s="77"/>
      <c r="AB997" s="77"/>
      <c r="AC997" s="77"/>
      <c r="AD997" s="77"/>
      <c r="AE997" s="77"/>
      <c r="AF997" s="77"/>
    </row>
    <row r="998">
      <c r="A998" s="85"/>
      <c r="B998" s="85"/>
      <c r="C998" s="86"/>
      <c r="D998" s="85"/>
      <c r="E998" s="85"/>
      <c r="F998" s="85"/>
      <c r="G998" s="77"/>
      <c r="H998" s="77"/>
      <c r="I998" s="77"/>
      <c r="J998" s="77"/>
      <c r="K998" s="77"/>
      <c r="L998" s="77"/>
      <c r="M998" s="77"/>
      <c r="N998" s="77"/>
      <c r="O998" s="77"/>
      <c r="P998" s="77"/>
      <c r="Q998" s="77"/>
      <c r="R998" s="77"/>
      <c r="S998" s="77"/>
      <c r="T998" s="77"/>
      <c r="U998" s="77"/>
      <c r="V998" s="77"/>
      <c r="W998" s="77"/>
      <c r="X998" s="77"/>
      <c r="Y998" s="77"/>
      <c r="Z998" s="77"/>
      <c r="AA998" s="77"/>
      <c r="AB998" s="77"/>
      <c r="AC998" s="77"/>
      <c r="AD998" s="77"/>
      <c r="AE998" s="77"/>
      <c r="AF998" s="77"/>
    </row>
    <row r="999">
      <c r="A999" s="85"/>
      <c r="B999" s="85"/>
      <c r="C999" s="86"/>
      <c r="D999" s="85"/>
      <c r="E999" s="85"/>
      <c r="F999" s="85"/>
      <c r="G999" s="77"/>
      <c r="H999" s="77"/>
      <c r="I999" s="77"/>
      <c r="J999" s="77"/>
      <c r="K999" s="77"/>
      <c r="L999" s="77"/>
      <c r="M999" s="77"/>
      <c r="N999" s="77"/>
      <c r="O999" s="77"/>
      <c r="P999" s="77"/>
      <c r="Q999" s="77"/>
      <c r="R999" s="77"/>
      <c r="S999" s="77"/>
      <c r="T999" s="77"/>
      <c r="U999" s="77"/>
      <c r="V999" s="77"/>
      <c r="W999" s="77"/>
      <c r="X999" s="77"/>
      <c r="Y999" s="77"/>
      <c r="Z999" s="77"/>
      <c r="AA999" s="77"/>
      <c r="AB999" s="77"/>
      <c r="AC999" s="77"/>
      <c r="AD999" s="77"/>
      <c r="AE999" s="77"/>
      <c r="AF999" s="77"/>
    </row>
    <row r="1000">
      <c r="A1000" s="85"/>
      <c r="B1000" s="85"/>
      <c r="C1000" s="86"/>
      <c r="D1000" s="85"/>
      <c r="E1000" s="85"/>
      <c r="F1000" s="85"/>
      <c r="G1000" s="77"/>
      <c r="H1000" s="77"/>
      <c r="I1000" s="77"/>
      <c r="J1000" s="77"/>
      <c r="K1000" s="77"/>
      <c r="L1000" s="77"/>
      <c r="M1000" s="77"/>
      <c r="N1000" s="77"/>
      <c r="O1000" s="77"/>
      <c r="P1000" s="77"/>
      <c r="Q1000" s="77"/>
      <c r="R1000" s="77"/>
      <c r="S1000" s="77"/>
      <c r="T1000" s="77"/>
      <c r="U1000" s="77"/>
      <c r="V1000" s="77"/>
      <c r="W1000" s="77"/>
      <c r="X1000" s="77"/>
      <c r="Y1000" s="77"/>
      <c r="Z1000" s="77"/>
      <c r="AA1000" s="77"/>
      <c r="AB1000" s="77"/>
      <c r="AC1000" s="77"/>
      <c r="AD1000" s="77"/>
      <c r="AE1000" s="77"/>
      <c r="AF1000" s="77"/>
    </row>
    <row r="1001">
      <c r="A1001" s="77"/>
      <c r="B1001" s="77"/>
      <c r="C1001" s="88"/>
      <c r="D1001" s="77"/>
      <c r="E1001" s="77"/>
      <c r="F1001" s="77"/>
      <c r="G1001" s="77"/>
      <c r="H1001" s="77"/>
      <c r="I1001" s="77"/>
      <c r="J1001" s="77"/>
      <c r="K1001" s="77"/>
      <c r="L1001" s="77"/>
      <c r="M1001" s="77"/>
      <c r="N1001" s="77"/>
      <c r="O1001" s="77"/>
      <c r="P1001" s="77"/>
      <c r="Q1001" s="77"/>
      <c r="R1001" s="77"/>
      <c r="S1001" s="77"/>
      <c r="T1001" s="77"/>
      <c r="U1001" s="77"/>
      <c r="V1001" s="77"/>
      <c r="W1001" s="77"/>
      <c r="X1001" s="77"/>
      <c r="Y1001" s="77"/>
      <c r="Z1001" s="77"/>
      <c r="AA1001" s="77"/>
      <c r="AB1001" s="77"/>
      <c r="AC1001" s="77"/>
      <c r="AD1001" s="77"/>
      <c r="AE1001" s="77"/>
      <c r="AF1001" s="77"/>
    </row>
    <row r="1002">
      <c r="A1002" s="77"/>
      <c r="B1002" s="77"/>
      <c r="C1002" s="88"/>
      <c r="D1002" s="77"/>
      <c r="E1002" s="77"/>
      <c r="F1002" s="77"/>
      <c r="G1002" s="77"/>
      <c r="H1002" s="77"/>
      <c r="I1002" s="77"/>
      <c r="J1002" s="77"/>
      <c r="K1002" s="77"/>
      <c r="L1002" s="77"/>
      <c r="M1002" s="77"/>
      <c r="N1002" s="77"/>
      <c r="O1002" s="77"/>
      <c r="P1002" s="77"/>
      <c r="Q1002" s="77"/>
      <c r="R1002" s="77"/>
      <c r="S1002" s="77"/>
      <c r="T1002" s="77"/>
      <c r="U1002" s="77"/>
      <c r="V1002" s="77"/>
      <c r="W1002" s="77"/>
      <c r="X1002" s="77"/>
      <c r="Y1002" s="77"/>
      <c r="Z1002" s="77"/>
      <c r="AA1002" s="77"/>
      <c r="AB1002" s="77"/>
      <c r="AC1002" s="77"/>
      <c r="AD1002" s="77"/>
      <c r="AE1002" s="77"/>
      <c r="AF1002" s="77"/>
    </row>
    <row r="1003">
      <c r="A1003" s="77"/>
      <c r="B1003" s="77"/>
      <c r="C1003" s="88"/>
      <c r="D1003" s="77"/>
      <c r="E1003" s="77"/>
      <c r="F1003" s="77"/>
      <c r="G1003" s="77"/>
      <c r="H1003" s="77"/>
      <c r="I1003" s="77"/>
      <c r="J1003" s="77"/>
      <c r="K1003" s="77"/>
      <c r="L1003" s="77"/>
      <c r="M1003" s="77"/>
      <c r="N1003" s="77"/>
      <c r="O1003" s="77"/>
      <c r="P1003" s="77"/>
      <c r="Q1003" s="77"/>
      <c r="R1003" s="77"/>
      <c r="S1003" s="77"/>
      <c r="T1003" s="77"/>
      <c r="U1003" s="77"/>
      <c r="V1003" s="77"/>
      <c r="W1003" s="77"/>
      <c r="X1003" s="77"/>
      <c r="Y1003" s="77"/>
      <c r="Z1003" s="77"/>
      <c r="AA1003" s="77"/>
      <c r="AB1003" s="77"/>
      <c r="AC1003" s="77"/>
      <c r="AD1003" s="77"/>
      <c r="AE1003" s="77"/>
      <c r="AF1003" s="77"/>
    </row>
    <row r="1004">
      <c r="A1004" s="77"/>
      <c r="B1004" s="77"/>
      <c r="C1004" s="88"/>
      <c r="D1004" s="77"/>
      <c r="E1004" s="77"/>
      <c r="F1004" s="77"/>
      <c r="G1004" s="77"/>
      <c r="H1004" s="77"/>
      <c r="I1004" s="77"/>
      <c r="J1004" s="77"/>
      <c r="K1004" s="77"/>
      <c r="L1004" s="77"/>
      <c r="M1004" s="77"/>
      <c r="N1004" s="77"/>
      <c r="O1004" s="77"/>
      <c r="P1004" s="77"/>
      <c r="Q1004" s="77"/>
      <c r="R1004" s="77"/>
      <c r="S1004" s="77"/>
      <c r="T1004" s="77"/>
      <c r="U1004" s="77"/>
      <c r="V1004" s="77"/>
      <c r="W1004" s="77"/>
      <c r="X1004" s="77"/>
      <c r="Y1004" s="77"/>
      <c r="Z1004" s="77"/>
      <c r="AA1004" s="77"/>
      <c r="AB1004" s="77"/>
      <c r="AC1004" s="77"/>
      <c r="AD1004" s="77"/>
      <c r="AE1004" s="77"/>
      <c r="AF1004" s="77"/>
    </row>
    <row r="1005">
      <c r="A1005" s="77"/>
      <c r="B1005" s="77"/>
      <c r="C1005" s="88"/>
      <c r="D1005" s="77"/>
      <c r="E1005" s="77"/>
      <c r="F1005" s="77"/>
      <c r="G1005" s="77"/>
      <c r="H1005" s="77"/>
      <c r="I1005" s="77"/>
      <c r="J1005" s="77"/>
      <c r="K1005" s="77"/>
      <c r="L1005" s="77"/>
      <c r="M1005" s="77"/>
      <c r="N1005" s="77"/>
      <c r="O1005" s="77"/>
      <c r="P1005" s="77"/>
      <c r="Q1005" s="77"/>
      <c r="R1005" s="77"/>
      <c r="S1005" s="77"/>
      <c r="T1005" s="77"/>
      <c r="U1005" s="77"/>
      <c r="V1005" s="77"/>
      <c r="W1005" s="77"/>
      <c r="X1005" s="77"/>
      <c r="Y1005" s="77"/>
      <c r="Z1005" s="77"/>
      <c r="AA1005" s="77"/>
      <c r="AB1005" s="77"/>
      <c r="AC1005" s="77"/>
      <c r="AD1005" s="77"/>
      <c r="AE1005" s="77"/>
      <c r="AF1005" s="77"/>
    </row>
    <row r="1006">
      <c r="A1006" s="77"/>
      <c r="B1006" s="77"/>
      <c r="C1006" s="88"/>
      <c r="D1006" s="77"/>
      <c r="E1006" s="77"/>
      <c r="F1006" s="77"/>
      <c r="G1006" s="77"/>
      <c r="H1006" s="77"/>
      <c r="I1006" s="77"/>
      <c r="J1006" s="77"/>
      <c r="K1006" s="77"/>
      <c r="L1006" s="77"/>
      <c r="M1006" s="77"/>
      <c r="N1006" s="77"/>
      <c r="O1006" s="77"/>
      <c r="P1006" s="77"/>
      <c r="Q1006" s="77"/>
      <c r="R1006" s="77"/>
      <c r="S1006" s="77"/>
      <c r="T1006" s="77"/>
      <c r="U1006" s="77"/>
      <c r="V1006" s="77"/>
      <c r="W1006" s="77"/>
      <c r="X1006" s="77"/>
      <c r="Y1006" s="77"/>
      <c r="Z1006" s="77"/>
      <c r="AA1006" s="77"/>
      <c r="AB1006" s="77"/>
      <c r="AC1006" s="77"/>
      <c r="AD1006" s="77"/>
      <c r="AE1006" s="77"/>
      <c r="AF1006" s="77"/>
    </row>
    <row r="1007">
      <c r="A1007" s="77"/>
      <c r="B1007" s="77"/>
      <c r="C1007" s="88"/>
      <c r="D1007" s="77"/>
      <c r="E1007" s="77"/>
      <c r="F1007" s="77"/>
      <c r="G1007" s="77"/>
      <c r="H1007" s="77"/>
      <c r="I1007" s="77"/>
      <c r="J1007" s="77"/>
      <c r="K1007" s="77"/>
      <c r="L1007" s="77"/>
      <c r="M1007" s="77"/>
      <c r="N1007" s="77"/>
      <c r="O1007" s="77"/>
      <c r="P1007" s="77"/>
      <c r="Q1007" s="77"/>
      <c r="R1007" s="77"/>
      <c r="S1007" s="77"/>
      <c r="T1007" s="77"/>
      <c r="U1007" s="77"/>
      <c r="V1007" s="77"/>
      <c r="W1007" s="77"/>
      <c r="X1007" s="77"/>
      <c r="Y1007" s="77"/>
      <c r="Z1007" s="77"/>
      <c r="AA1007" s="77"/>
      <c r="AB1007" s="77"/>
      <c r="AC1007" s="77"/>
      <c r="AD1007" s="77"/>
      <c r="AE1007" s="77"/>
      <c r="AF1007" s="77"/>
    </row>
    <row r="1008">
      <c r="A1008" s="77"/>
      <c r="B1008" s="77"/>
      <c r="C1008" s="88"/>
      <c r="D1008" s="77"/>
      <c r="E1008" s="77"/>
      <c r="F1008" s="77"/>
      <c r="G1008" s="77"/>
      <c r="H1008" s="77"/>
      <c r="I1008" s="77"/>
      <c r="J1008" s="77"/>
      <c r="K1008" s="77"/>
      <c r="L1008" s="77"/>
      <c r="M1008" s="77"/>
      <c r="N1008" s="77"/>
      <c r="O1008" s="77"/>
      <c r="P1008" s="77"/>
      <c r="Q1008" s="77"/>
      <c r="R1008" s="77"/>
      <c r="S1008" s="77"/>
      <c r="T1008" s="77"/>
      <c r="U1008" s="77"/>
      <c r="V1008" s="77"/>
      <c r="W1008" s="77"/>
      <c r="X1008" s="77"/>
      <c r="Y1008" s="77"/>
      <c r="Z1008" s="77"/>
      <c r="AA1008" s="77"/>
      <c r="AB1008" s="77"/>
      <c r="AC1008" s="77"/>
      <c r="AD1008" s="77"/>
      <c r="AE1008" s="77"/>
      <c r="AF1008" s="77"/>
    </row>
    <row r="1009">
      <c r="A1009" s="77"/>
      <c r="B1009" s="77"/>
      <c r="C1009" s="88"/>
      <c r="D1009" s="77"/>
      <c r="E1009" s="77"/>
      <c r="F1009" s="77"/>
      <c r="G1009" s="77"/>
      <c r="H1009" s="77"/>
      <c r="I1009" s="77"/>
      <c r="J1009" s="77"/>
      <c r="K1009" s="77"/>
      <c r="L1009" s="77"/>
      <c r="M1009" s="77"/>
      <c r="N1009" s="77"/>
      <c r="O1009" s="77"/>
      <c r="P1009" s="77"/>
      <c r="Q1009" s="77"/>
      <c r="R1009" s="77"/>
      <c r="S1009" s="77"/>
      <c r="T1009" s="77"/>
      <c r="U1009" s="77"/>
      <c r="V1009" s="77"/>
      <c r="W1009" s="77"/>
      <c r="X1009" s="77"/>
      <c r="Y1009" s="77"/>
      <c r="Z1009" s="77"/>
      <c r="AA1009" s="77"/>
      <c r="AB1009" s="77"/>
      <c r="AC1009" s="77"/>
      <c r="AD1009" s="77"/>
      <c r="AE1009" s="77"/>
      <c r="AF1009" s="77"/>
    </row>
    <row r="1010">
      <c r="A1010" s="77"/>
      <c r="B1010" s="77"/>
      <c r="C1010" s="88"/>
      <c r="D1010" s="77"/>
      <c r="E1010" s="77"/>
      <c r="F1010" s="77"/>
      <c r="G1010" s="77"/>
      <c r="H1010" s="77"/>
      <c r="I1010" s="77"/>
      <c r="J1010" s="77"/>
      <c r="K1010" s="77"/>
      <c r="L1010" s="77"/>
      <c r="M1010" s="77"/>
      <c r="N1010" s="77"/>
      <c r="O1010" s="77"/>
      <c r="P1010" s="77"/>
      <c r="Q1010" s="77"/>
      <c r="R1010" s="77"/>
      <c r="S1010" s="77"/>
      <c r="T1010" s="77"/>
      <c r="U1010" s="77"/>
      <c r="V1010" s="77"/>
      <c r="W1010" s="77"/>
      <c r="X1010" s="77"/>
      <c r="Y1010" s="77"/>
      <c r="Z1010" s="77"/>
      <c r="AA1010" s="77"/>
      <c r="AB1010" s="77"/>
      <c r="AC1010" s="77"/>
      <c r="AD1010" s="77"/>
      <c r="AE1010" s="77"/>
      <c r="AF1010" s="77"/>
    </row>
    <row r="1011">
      <c r="A1011" s="77"/>
      <c r="B1011" s="77"/>
      <c r="C1011" s="88"/>
      <c r="D1011" s="77"/>
      <c r="E1011" s="77"/>
      <c r="F1011" s="77"/>
      <c r="G1011" s="77"/>
      <c r="H1011" s="77"/>
      <c r="I1011" s="77"/>
      <c r="J1011" s="77"/>
      <c r="K1011" s="77"/>
      <c r="L1011" s="77"/>
      <c r="M1011" s="77"/>
      <c r="N1011" s="77"/>
      <c r="O1011" s="77"/>
      <c r="P1011" s="77"/>
      <c r="Q1011" s="77"/>
      <c r="R1011" s="77"/>
      <c r="S1011" s="77"/>
      <c r="T1011" s="77"/>
      <c r="U1011" s="77"/>
      <c r="V1011" s="77"/>
      <c r="W1011" s="77"/>
      <c r="X1011" s="77"/>
      <c r="Y1011" s="77"/>
      <c r="Z1011" s="77"/>
      <c r="AA1011" s="77"/>
      <c r="AB1011" s="77"/>
      <c r="AC1011" s="77"/>
      <c r="AD1011" s="77"/>
      <c r="AE1011" s="77"/>
      <c r="AF1011" s="77"/>
    </row>
    <row r="1012">
      <c r="A1012" s="77"/>
      <c r="B1012" s="77"/>
      <c r="C1012" s="88"/>
      <c r="D1012" s="77"/>
      <c r="E1012" s="77"/>
      <c r="F1012" s="77"/>
      <c r="G1012" s="77"/>
      <c r="H1012" s="77"/>
      <c r="I1012" s="77"/>
      <c r="J1012" s="77"/>
      <c r="K1012" s="77"/>
      <c r="L1012" s="77"/>
      <c r="M1012" s="77"/>
      <c r="N1012" s="77"/>
      <c r="O1012" s="77"/>
      <c r="P1012" s="77"/>
      <c r="Q1012" s="77"/>
      <c r="R1012" s="77"/>
      <c r="S1012" s="77"/>
      <c r="T1012" s="77"/>
      <c r="U1012" s="77"/>
      <c r="V1012" s="77"/>
      <c r="W1012" s="77"/>
      <c r="X1012" s="77"/>
      <c r="Y1012" s="77"/>
      <c r="Z1012" s="77"/>
      <c r="AA1012" s="77"/>
      <c r="AB1012" s="77"/>
      <c r="AC1012" s="77"/>
      <c r="AD1012" s="77"/>
      <c r="AE1012" s="77"/>
      <c r="AF1012" s="77"/>
    </row>
    <row r="1013">
      <c r="A1013" s="77"/>
      <c r="B1013" s="77"/>
      <c r="C1013" s="88"/>
      <c r="D1013" s="77"/>
      <c r="E1013" s="77"/>
      <c r="F1013" s="77"/>
      <c r="G1013" s="77"/>
      <c r="H1013" s="77"/>
      <c r="I1013" s="77"/>
      <c r="J1013" s="77"/>
      <c r="K1013" s="77"/>
      <c r="L1013" s="77"/>
      <c r="M1013" s="77"/>
      <c r="N1013" s="77"/>
      <c r="O1013" s="77"/>
      <c r="P1013" s="77"/>
      <c r="Q1013" s="77"/>
      <c r="R1013" s="77"/>
      <c r="S1013" s="77"/>
      <c r="T1013" s="77"/>
      <c r="U1013" s="77"/>
      <c r="V1013" s="77"/>
      <c r="W1013" s="77"/>
      <c r="X1013" s="77"/>
      <c r="Y1013" s="77"/>
      <c r="Z1013" s="77"/>
      <c r="AA1013" s="77"/>
      <c r="AB1013" s="77"/>
      <c r="AC1013" s="77"/>
      <c r="AD1013" s="77"/>
      <c r="AE1013" s="77"/>
      <c r="AF1013" s="77"/>
    </row>
    <row r="1014">
      <c r="A1014" s="77"/>
      <c r="B1014" s="77"/>
      <c r="C1014" s="88"/>
      <c r="D1014" s="77"/>
      <c r="E1014" s="77"/>
      <c r="F1014" s="77"/>
      <c r="G1014" s="77"/>
      <c r="H1014" s="77"/>
      <c r="I1014" s="77"/>
      <c r="J1014" s="77"/>
      <c r="K1014" s="77"/>
      <c r="L1014" s="77"/>
      <c r="M1014" s="77"/>
      <c r="N1014" s="77"/>
      <c r="O1014" s="77"/>
      <c r="P1014" s="77"/>
      <c r="Q1014" s="77"/>
      <c r="R1014" s="77"/>
      <c r="S1014" s="77"/>
      <c r="T1014" s="77"/>
      <c r="U1014" s="77"/>
      <c r="V1014" s="77"/>
      <c r="W1014" s="77"/>
      <c r="X1014" s="77"/>
      <c r="Y1014" s="77"/>
      <c r="Z1014" s="77"/>
      <c r="AA1014" s="77"/>
      <c r="AB1014" s="77"/>
      <c r="AC1014" s="77"/>
      <c r="AD1014" s="77"/>
      <c r="AE1014" s="77"/>
      <c r="AF1014" s="77"/>
    </row>
    <row r="1015">
      <c r="A1015" s="77"/>
      <c r="B1015" s="77"/>
      <c r="C1015" s="88"/>
      <c r="D1015" s="77"/>
      <c r="E1015" s="77"/>
      <c r="F1015" s="77"/>
      <c r="G1015" s="77"/>
      <c r="H1015" s="77"/>
      <c r="I1015" s="77"/>
      <c r="J1015" s="77"/>
      <c r="K1015" s="77"/>
      <c r="L1015" s="77"/>
      <c r="M1015" s="77"/>
      <c r="N1015" s="77"/>
      <c r="O1015" s="77"/>
      <c r="P1015" s="77"/>
      <c r="Q1015" s="77"/>
      <c r="R1015" s="77"/>
      <c r="S1015" s="77"/>
      <c r="T1015" s="77"/>
      <c r="U1015" s="77"/>
      <c r="V1015" s="77"/>
      <c r="W1015" s="77"/>
      <c r="X1015" s="77"/>
      <c r="Y1015" s="77"/>
      <c r="Z1015" s="77"/>
      <c r="AA1015" s="77"/>
      <c r="AB1015" s="77"/>
      <c r="AC1015" s="77"/>
      <c r="AD1015" s="77"/>
      <c r="AE1015" s="77"/>
      <c r="AF1015" s="77"/>
    </row>
    <row r="1016">
      <c r="A1016" s="77"/>
      <c r="B1016" s="77"/>
      <c r="C1016" s="88"/>
      <c r="D1016" s="77"/>
      <c r="E1016" s="77"/>
      <c r="F1016" s="77"/>
      <c r="G1016" s="77"/>
      <c r="H1016" s="77"/>
      <c r="I1016" s="77"/>
      <c r="J1016" s="77"/>
      <c r="K1016" s="77"/>
      <c r="L1016" s="77"/>
      <c r="M1016" s="77"/>
      <c r="N1016" s="77"/>
      <c r="O1016" s="77"/>
      <c r="P1016" s="77"/>
      <c r="Q1016" s="77"/>
      <c r="R1016" s="77"/>
      <c r="S1016" s="77"/>
      <c r="T1016" s="77"/>
      <c r="U1016" s="77"/>
      <c r="V1016" s="77"/>
      <c r="W1016" s="77"/>
      <c r="X1016" s="77"/>
      <c r="Y1016" s="77"/>
      <c r="Z1016" s="77"/>
      <c r="AA1016" s="77"/>
      <c r="AB1016" s="77"/>
      <c r="AC1016" s="77"/>
      <c r="AD1016" s="77"/>
      <c r="AE1016" s="77"/>
      <c r="AF1016" s="77"/>
    </row>
    <row r="1017">
      <c r="A1017" s="77"/>
      <c r="B1017" s="77"/>
      <c r="C1017" s="88"/>
      <c r="D1017" s="77"/>
      <c r="E1017" s="77"/>
      <c r="F1017" s="77"/>
      <c r="G1017" s="77"/>
      <c r="H1017" s="77"/>
      <c r="I1017" s="77"/>
      <c r="J1017" s="77"/>
      <c r="K1017" s="77"/>
      <c r="L1017" s="77"/>
      <c r="M1017" s="77"/>
      <c r="N1017" s="77"/>
      <c r="O1017" s="77"/>
      <c r="P1017" s="77"/>
      <c r="Q1017" s="77"/>
      <c r="R1017" s="77"/>
      <c r="S1017" s="77"/>
      <c r="T1017" s="77"/>
      <c r="U1017" s="77"/>
      <c r="V1017" s="77"/>
      <c r="W1017" s="77"/>
      <c r="X1017" s="77"/>
      <c r="Y1017" s="77"/>
      <c r="Z1017" s="77"/>
      <c r="AA1017" s="77"/>
      <c r="AB1017" s="77"/>
      <c r="AC1017" s="77"/>
      <c r="AD1017" s="77"/>
      <c r="AE1017" s="77"/>
      <c r="AF1017" s="77"/>
    </row>
    <row r="1018">
      <c r="A1018" s="77"/>
      <c r="B1018" s="77"/>
      <c r="C1018" s="88"/>
      <c r="D1018" s="77"/>
      <c r="E1018" s="77"/>
      <c r="F1018" s="77"/>
      <c r="G1018" s="77"/>
      <c r="H1018" s="77"/>
      <c r="I1018" s="77"/>
      <c r="J1018" s="77"/>
      <c r="K1018" s="77"/>
      <c r="L1018" s="77"/>
      <c r="M1018" s="77"/>
      <c r="N1018" s="77"/>
      <c r="O1018" s="77"/>
      <c r="P1018" s="77"/>
      <c r="Q1018" s="77"/>
      <c r="R1018" s="77"/>
      <c r="S1018" s="77"/>
      <c r="T1018" s="77"/>
      <c r="U1018" s="77"/>
      <c r="V1018" s="77"/>
      <c r="W1018" s="77"/>
      <c r="X1018" s="77"/>
      <c r="Y1018" s="77"/>
      <c r="Z1018" s="77"/>
      <c r="AA1018" s="77"/>
      <c r="AB1018" s="77"/>
      <c r="AC1018" s="77"/>
      <c r="AD1018" s="77"/>
      <c r="AE1018" s="77"/>
      <c r="AF1018" s="77"/>
    </row>
    <row r="1019">
      <c r="A1019" s="77"/>
      <c r="B1019" s="77"/>
      <c r="C1019" s="88"/>
      <c r="D1019" s="77"/>
      <c r="E1019" s="77"/>
      <c r="F1019" s="77"/>
      <c r="G1019" s="77"/>
      <c r="H1019" s="77"/>
      <c r="I1019" s="77"/>
      <c r="J1019" s="77"/>
      <c r="K1019" s="77"/>
      <c r="L1019" s="77"/>
      <c r="M1019" s="77"/>
      <c r="N1019" s="77"/>
      <c r="O1019" s="77"/>
      <c r="P1019" s="77"/>
      <c r="Q1019" s="77"/>
      <c r="R1019" s="77"/>
      <c r="S1019" s="77"/>
      <c r="T1019" s="77"/>
      <c r="U1019" s="77"/>
      <c r="V1019" s="77"/>
      <c r="W1019" s="77"/>
      <c r="X1019" s="77"/>
      <c r="Y1019" s="77"/>
      <c r="Z1019" s="77"/>
      <c r="AA1019" s="77"/>
      <c r="AB1019" s="77"/>
      <c r="AC1019" s="77"/>
      <c r="AD1019" s="77"/>
      <c r="AE1019" s="77"/>
      <c r="AF1019" s="77"/>
    </row>
    <row r="1020">
      <c r="A1020" s="77"/>
      <c r="B1020" s="77"/>
      <c r="C1020" s="88"/>
      <c r="D1020" s="77"/>
      <c r="E1020" s="77"/>
      <c r="F1020" s="77"/>
      <c r="G1020" s="77"/>
      <c r="H1020" s="77"/>
      <c r="I1020" s="77"/>
      <c r="J1020" s="77"/>
      <c r="K1020" s="77"/>
      <c r="L1020" s="77"/>
      <c r="M1020" s="77"/>
      <c r="N1020" s="77"/>
      <c r="O1020" s="77"/>
      <c r="P1020" s="77"/>
      <c r="Q1020" s="77"/>
      <c r="R1020" s="77"/>
      <c r="S1020" s="77"/>
      <c r="T1020" s="77"/>
      <c r="U1020" s="77"/>
      <c r="V1020" s="77"/>
      <c r="W1020" s="77"/>
      <c r="X1020" s="77"/>
      <c r="Y1020" s="77"/>
      <c r="Z1020" s="77"/>
      <c r="AA1020" s="77"/>
      <c r="AB1020" s="77"/>
      <c r="AC1020" s="77"/>
      <c r="AD1020" s="77"/>
      <c r="AE1020" s="77"/>
      <c r="AF1020" s="77"/>
    </row>
    <row r="1021">
      <c r="A1021" s="77"/>
      <c r="B1021" s="77"/>
      <c r="C1021" s="88"/>
      <c r="D1021" s="77"/>
      <c r="E1021" s="77"/>
      <c r="F1021" s="77"/>
      <c r="G1021" s="77"/>
      <c r="H1021" s="77"/>
      <c r="I1021" s="77"/>
      <c r="J1021" s="77"/>
      <c r="K1021" s="77"/>
      <c r="L1021" s="77"/>
      <c r="M1021" s="77"/>
      <c r="N1021" s="77"/>
      <c r="O1021" s="77"/>
      <c r="P1021" s="77"/>
      <c r="Q1021" s="77"/>
      <c r="R1021" s="77"/>
      <c r="S1021" s="77"/>
      <c r="T1021" s="77"/>
      <c r="U1021" s="77"/>
      <c r="V1021" s="77"/>
      <c r="W1021" s="77"/>
      <c r="X1021" s="77"/>
      <c r="Y1021" s="77"/>
      <c r="Z1021" s="77"/>
      <c r="AA1021" s="77"/>
      <c r="AB1021" s="77"/>
      <c r="AC1021" s="77"/>
      <c r="AD1021" s="77"/>
      <c r="AE1021" s="77"/>
      <c r="AF1021" s="77"/>
    </row>
    <row r="1022">
      <c r="A1022" s="77"/>
      <c r="B1022" s="77"/>
      <c r="C1022" s="88"/>
      <c r="D1022" s="77"/>
      <c r="E1022" s="77"/>
      <c r="F1022" s="77"/>
      <c r="G1022" s="77"/>
      <c r="H1022" s="77"/>
      <c r="I1022" s="77"/>
      <c r="J1022" s="77"/>
      <c r="K1022" s="77"/>
      <c r="L1022" s="77"/>
      <c r="M1022" s="77"/>
      <c r="N1022" s="77"/>
      <c r="O1022" s="77"/>
      <c r="P1022" s="77"/>
      <c r="Q1022" s="77"/>
      <c r="R1022" s="77"/>
      <c r="S1022" s="77"/>
      <c r="T1022" s="77"/>
      <c r="U1022" s="77"/>
      <c r="V1022" s="77"/>
      <c r="W1022" s="77"/>
      <c r="X1022" s="77"/>
      <c r="Y1022" s="77"/>
      <c r="Z1022" s="77"/>
      <c r="AA1022" s="77"/>
      <c r="AB1022" s="77"/>
      <c r="AC1022" s="77"/>
      <c r="AD1022" s="77"/>
      <c r="AE1022" s="77"/>
      <c r="AF1022" s="77"/>
    </row>
    <row r="1023">
      <c r="A1023" s="77"/>
      <c r="B1023" s="77"/>
      <c r="C1023" s="88"/>
      <c r="D1023" s="77"/>
      <c r="E1023" s="77"/>
      <c r="F1023" s="77"/>
      <c r="G1023" s="77"/>
      <c r="H1023" s="77"/>
      <c r="I1023" s="77"/>
      <c r="J1023" s="77"/>
      <c r="K1023" s="77"/>
      <c r="L1023" s="77"/>
      <c r="M1023" s="77"/>
      <c r="N1023" s="77"/>
      <c r="O1023" s="77"/>
      <c r="P1023" s="77"/>
      <c r="Q1023" s="77"/>
      <c r="R1023" s="77"/>
      <c r="S1023" s="77"/>
      <c r="T1023" s="77"/>
      <c r="U1023" s="77"/>
      <c r="V1023" s="77"/>
      <c r="W1023" s="77"/>
      <c r="X1023" s="77"/>
      <c r="Y1023" s="77"/>
      <c r="Z1023" s="77"/>
      <c r="AA1023" s="77"/>
      <c r="AB1023" s="77"/>
      <c r="AC1023" s="77"/>
      <c r="AD1023" s="77"/>
      <c r="AE1023" s="77"/>
      <c r="AF1023" s="77"/>
    </row>
    <row r="1024">
      <c r="A1024" s="77"/>
      <c r="B1024" s="77"/>
      <c r="C1024" s="88"/>
      <c r="D1024" s="77"/>
      <c r="E1024" s="77"/>
      <c r="F1024" s="77"/>
      <c r="G1024" s="77"/>
      <c r="H1024" s="77"/>
      <c r="I1024" s="77"/>
      <c r="J1024" s="77"/>
      <c r="K1024" s="77"/>
      <c r="L1024" s="77"/>
      <c r="M1024" s="77"/>
      <c r="N1024" s="77"/>
      <c r="O1024" s="77"/>
      <c r="P1024" s="77"/>
      <c r="Q1024" s="77"/>
      <c r="R1024" s="77"/>
      <c r="S1024" s="77"/>
      <c r="T1024" s="77"/>
      <c r="U1024" s="77"/>
      <c r="V1024" s="77"/>
      <c r="W1024" s="77"/>
      <c r="X1024" s="77"/>
      <c r="Y1024" s="77"/>
      <c r="Z1024" s="77"/>
      <c r="AA1024" s="77"/>
      <c r="AB1024" s="77"/>
      <c r="AC1024" s="77"/>
      <c r="AD1024" s="77"/>
      <c r="AE1024" s="77"/>
      <c r="AF1024" s="77"/>
    </row>
    <row r="1025">
      <c r="A1025" s="77"/>
      <c r="B1025" s="77"/>
      <c r="C1025" s="88"/>
      <c r="D1025" s="77"/>
      <c r="E1025" s="77"/>
      <c r="F1025" s="77"/>
      <c r="G1025" s="77"/>
      <c r="H1025" s="77"/>
      <c r="I1025" s="77"/>
      <c r="J1025" s="77"/>
      <c r="K1025" s="77"/>
      <c r="L1025" s="77"/>
      <c r="M1025" s="77"/>
      <c r="N1025" s="77"/>
      <c r="O1025" s="77"/>
      <c r="P1025" s="77"/>
      <c r="Q1025" s="77"/>
      <c r="R1025" s="77"/>
      <c r="S1025" s="77"/>
      <c r="T1025" s="77"/>
      <c r="U1025" s="77"/>
      <c r="V1025" s="77"/>
      <c r="W1025" s="77"/>
      <c r="X1025" s="77"/>
      <c r="Y1025" s="77"/>
      <c r="Z1025" s="77"/>
      <c r="AA1025" s="77"/>
      <c r="AB1025" s="77"/>
      <c r="AC1025" s="77"/>
      <c r="AD1025" s="77"/>
      <c r="AE1025" s="77"/>
      <c r="AF1025" s="77"/>
    </row>
    <row r="1026">
      <c r="A1026" s="77"/>
      <c r="B1026" s="77"/>
      <c r="C1026" s="88"/>
      <c r="D1026" s="77"/>
      <c r="E1026" s="77"/>
      <c r="F1026" s="77"/>
      <c r="G1026" s="77"/>
      <c r="H1026" s="77"/>
      <c r="I1026" s="77"/>
      <c r="J1026" s="77"/>
      <c r="K1026" s="77"/>
      <c r="L1026" s="77"/>
      <c r="M1026" s="77"/>
      <c r="N1026" s="77"/>
      <c r="O1026" s="77"/>
      <c r="P1026" s="77"/>
      <c r="Q1026" s="77"/>
      <c r="R1026" s="77"/>
      <c r="S1026" s="77"/>
      <c r="T1026" s="77"/>
      <c r="U1026" s="77"/>
      <c r="V1026" s="77"/>
      <c r="W1026" s="77"/>
      <c r="X1026" s="77"/>
      <c r="Y1026" s="77"/>
      <c r="Z1026" s="77"/>
      <c r="AA1026" s="77"/>
      <c r="AB1026" s="77"/>
      <c r="AC1026" s="77"/>
      <c r="AD1026" s="77"/>
      <c r="AE1026" s="77"/>
      <c r="AF1026" s="77"/>
    </row>
    <row r="1027">
      <c r="A1027" s="77"/>
      <c r="B1027" s="77"/>
      <c r="C1027" s="88"/>
      <c r="D1027" s="77"/>
      <c r="E1027" s="77"/>
      <c r="F1027" s="77"/>
      <c r="G1027" s="77"/>
      <c r="H1027" s="77"/>
      <c r="I1027" s="77"/>
      <c r="J1027" s="77"/>
      <c r="K1027" s="77"/>
      <c r="L1027" s="77"/>
      <c r="M1027" s="77"/>
      <c r="N1027" s="77"/>
      <c r="O1027" s="77"/>
      <c r="P1027" s="77"/>
      <c r="Q1027" s="77"/>
      <c r="R1027" s="77"/>
      <c r="S1027" s="77"/>
      <c r="T1027" s="77"/>
      <c r="U1027" s="77"/>
      <c r="V1027" s="77"/>
      <c r="W1027" s="77"/>
      <c r="X1027" s="77"/>
      <c r="Y1027" s="77"/>
      <c r="Z1027" s="77"/>
      <c r="AA1027" s="77"/>
      <c r="AB1027" s="77"/>
      <c r="AC1027" s="77"/>
      <c r="AD1027" s="77"/>
      <c r="AE1027" s="77"/>
      <c r="AF1027" s="77"/>
    </row>
    <row r="1028">
      <c r="A1028" s="77"/>
      <c r="B1028" s="77"/>
      <c r="C1028" s="88"/>
      <c r="D1028" s="77"/>
      <c r="E1028" s="77"/>
      <c r="F1028" s="77"/>
      <c r="G1028" s="77"/>
      <c r="H1028" s="77"/>
      <c r="I1028" s="77"/>
      <c r="J1028" s="77"/>
      <c r="K1028" s="77"/>
      <c r="L1028" s="77"/>
      <c r="M1028" s="77"/>
      <c r="N1028" s="77"/>
      <c r="O1028" s="77"/>
      <c r="P1028" s="77"/>
      <c r="Q1028" s="77"/>
      <c r="R1028" s="77"/>
      <c r="S1028" s="77"/>
      <c r="T1028" s="77"/>
      <c r="U1028" s="77"/>
      <c r="V1028" s="77"/>
      <c r="W1028" s="77"/>
      <c r="X1028" s="77"/>
      <c r="Y1028" s="77"/>
      <c r="Z1028" s="77"/>
      <c r="AA1028" s="77"/>
      <c r="AB1028" s="77"/>
      <c r="AC1028" s="77"/>
      <c r="AD1028" s="77"/>
      <c r="AE1028" s="77"/>
      <c r="AF1028" s="77"/>
    </row>
    <row r="1029">
      <c r="A1029" s="77"/>
      <c r="B1029" s="77"/>
      <c r="C1029" s="88"/>
      <c r="D1029" s="77"/>
      <c r="E1029" s="77"/>
      <c r="F1029" s="77"/>
      <c r="G1029" s="77"/>
      <c r="H1029" s="77"/>
      <c r="I1029" s="77"/>
      <c r="J1029" s="77"/>
      <c r="K1029" s="77"/>
      <c r="L1029" s="77"/>
      <c r="M1029" s="77"/>
      <c r="N1029" s="77"/>
      <c r="O1029" s="77"/>
      <c r="P1029" s="77"/>
      <c r="Q1029" s="77"/>
      <c r="R1029" s="77"/>
      <c r="S1029" s="77"/>
      <c r="T1029" s="77"/>
      <c r="U1029" s="77"/>
      <c r="V1029" s="77"/>
      <c r="W1029" s="77"/>
      <c r="X1029" s="77"/>
      <c r="Y1029" s="77"/>
      <c r="Z1029" s="77"/>
      <c r="AA1029" s="77"/>
      <c r="AB1029" s="77"/>
      <c r="AC1029" s="77"/>
      <c r="AD1029" s="77"/>
      <c r="AE1029" s="77"/>
      <c r="AF1029" s="77"/>
    </row>
    <row r="1030">
      <c r="A1030" s="77"/>
      <c r="B1030" s="77"/>
      <c r="C1030" s="88"/>
      <c r="D1030" s="77"/>
      <c r="E1030" s="77"/>
      <c r="F1030" s="77"/>
      <c r="G1030" s="77"/>
      <c r="H1030" s="77"/>
      <c r="I1030" s="77"/>
      <c r="J1030" s="77"/>
      <c r="K1030" s="77"/>
      <c r="L1030" s="77"/>
      <c r="M1030" s="77"/>
      <c r="N1030" s="77"/>
      <c r="O1030" s="77"/>
      <c r="P1030" s="77"/>
      <c r="Q1030" s="77"/>
      <c r="R1030" s="77"/>
      <c r="S1030" s="77"/>
      <c r="T1030" s="77"/>
      <c r="U1030" s="77"/>
      <c r="V1030" s="77"/>
      <c r="W1030" s="77"/>
      <c r="X1030" s="77"/>
      <c r="Y1030" s="77"/>
      <c r="Z1030" s="77"/>
      <c r="AA1030" s="77"/>
      <c r="AB1030" s="77"/>
      <c r="AC1030" s="77"/>
      <c r="AD1030" s="77"/>
      <c r="AE1030" s="77"/>
      <c r="AF1030" s="77"/>
    </row>
    <row r="1031">
      <c r="A1031" s="77"/>
      <c r="B1031" s="77"/>
      <c r="C1031" s="88"/>
      <c r="D1031" s="77"/>
      <c r="E1031" s="77"/>
      <c r="F1031" s="77"/>
      <c r="G1031" s="77"/>
      <c r="H1031" s="77"/>
      <c r="I1031" s="77"/>
      <c r="J1031" s="77"/>
      <c r="K1031" s="77"/>
      <c r="L1031" s="77"/>
      <c r="M1031" s="77"/>
      <c r="N1031" s="77"/>
      <c r="O1031" s="77"/>
      <c r="P1031" s="77"/>
      <c r="Q1031" s="77"/>
      <c r="R1031" s="77"/>
      <c r="S1031" s="77"/>
      <c r="T1031" s="77"/>
      <c r="U1031" s="77"/>
      <c r="V1031" s="77"/>
      <c r="W1031" s="77"/>
      <c r="X1031" s="77"/>
      <c r="Y1031" s="77"/>
      <c r="Z1031" s="77"/>
      <c r="AA1031" s="77"/>
      <c r="AB1031" s="77"/>
      <c r="AC1031" s="77"/>
      <c r="AD1031" s="77"/>
      <c r="AE1031" s="77"/>
      <c r="AF1031" s="77"/>
    </row>
    <row r="1032">
      <c r="A1032" s="77"/>
      <c r="B1032" s="77"/>
      <c r="C1032" s="88"/>
      <c r="D1032" s="77"/>
      <c r="E1032" s="77"/>
      <c r="F1032" s="77"/>
      <c r="G1032" s="77"/>
      <c r="H1032" s="77"/>
      <c r="I1032" s="77"/>
      <c r="J1032" s="77"/>
      <c r="K1032" s="77"/>
      <c r="L1032" s="77"/>
      <c r="M1032" s="77"/>
      <c r="N1032" s="77"/>
      <c r="O1032" s="77"/>
      <c r="P1032" s="77"/>
      <c r="Q1032" s="77"/>
      <c r="R1032" s="77"/>
      <c r="S1032" s="77"/>
      <c r="T1032" s="77"/>
      <c r="U1032" s="77"/>
      <c r="V1032" s="77"/>
      <c r="W1032" s="77"/>
      <c r="X1032" s="77"/>
      <c r="Y1032" s="77"/>
      <c r="Z1032" s="77"/>
      <c r="AA1032" s="77"/>
      <c r="AB1032" s="77"/>
      <c r="AC1032" s="77"/>
      <c r="AD1032" s="77"/>
      <c r="AE1032" s="77"/>
      <c r="AF1032" s="77"/>
    </row>
    <row r="1033">
      <c r="A1033" s="77"/>
      <c r="B1033" s="77"/>
      <c r="C1033" s="88"/>
      <c r="D1033" s="77"/>
      <c r="E1033" s="77"/>
      <c r="F1033" s="77"/>
      <c r="G1033" s="77"/>
      <c r="H1033" s="77"/>
      <c r="I1033" s="77"/>
      <c r="J1033" s="77"/>
      <c r="K1033" s="77"/>
      <c r="L1033" s="77"/>
      <c r="M1033" s="77"/>
      <c r="N1033" s="77"/>
      <c r="O1033" s="77"/>
      <c r="P1033" s="77"/>
      <c r="Q1033" s="77"/>
      <c r="R1033" s="77"/>
      <c r="S1033" s="77"/>
      <c r="T1033" s="77"/>
      <c r="U1033" s="77"/>
      <c r="V1033" s="77"/>
      <c r="W1033" s="77"/>
      <c r="X1033" s="77"/>
      <c r="Y1033" s="77"/>
      <c r="Z1033" s="77"/>
      <c r="AA1033" s="77"/>
      <c r="AB1033" s="77"/>
      <c r="AC1033" s="77"/>
      <c r="AD1033" s="77"/>
      <c r="AE1033" s="77"/>
      <c r="AF1033" s="77"/>
    </row>
    <row r="1034">
      <c r="A1034" s="77"/>
      <c r="B1034" s="77"/>
      <c r="C1034" s="88"/>
      <c r="D1034" s="77"/>
      <c r="E1034" s="77"/>
      <c r="F1034" s="77"/>
      <c r="G1034" s="77"/>
      <c r="H1034" s="77"/>
      <c r="I1034" s="77"/>
      <c r="J1034" s="77"/>
      <c r="K1034" s="77"/>
      <c r="L1034" s="77"/>
      <c r="M1034" s="77"/>
      <c r="N1034" s="77"/>
      <c r="O1034" s="77"/>
      <c r="P1034" s="77"/>
      <c r="Q1034" s="77"/>
      <c r="R1034" s="77"/>
      <c r="S1034" s="77"/>
      <c r="T1034" s="77"/>
      <c r="U1034" s="77"/>
      <c r="V1034" s="77"/>
      <c r="W1034" s="77"/>
      <c r="X1034" s="77"/>
      <c r="Y1034" s="77"/>
      <c r="Z1034" s="77"/>
      <c r="AA1034" s="77"/>
      <c r="AB1034" s="77"/>
      <c r="AC1034" s="77"/>
      <c r="AD1034" s="77"/>
      <c r="AE1034" s="77"/>
      <c r="AF1034" s="77"/>
    </row>
    <row r="1035">
      <c r="A1035" s="77"/>
      <c r="B1035" s="77"/>
      <c r="C1035" s="88"/>
      <c r="D1035" s="77"/>
      <c r="E1035" s="77"/>
      <c r="F1035" s="77"/>
      <c r="G1035" s="77"/>
      <c r="H1035" s="77"/>
      <c r="I1035" s="77"/>
      <c r="J1035" s="77"/>
      <c r="K1035" s="77"/>
      <c r="L1035" s="77"/>
      <c r="M1035" s="77"/>
      <c r="N1035" s="77"/>
      <c r="O1035" s="77"/>
      <c r="P1035" s="77"/>
      <c r="Q1035" s="77"/>
      <c r="R1035" s="77"/>
      <c r="S1035" s="77"/>
      <c r="T1035" s="77"/>
      <c r="U1035" s="77"/>
      <c r="V1035" s="77"/>
      <c r="W1035" s="77"/>
      <c r="X1035" s="77"/>
      <c r="Y1035" s="77"/>
      <c r="Z1035" s="77"/>
      <c r="AA1035" s="77"/>
      <c r="AB1035" s="77"/>
      <c r="AC1035" s="77"/>
      <c r="AD1035" s="77"/>
      <c r="AE1035" s="77"/>
      <c r="AF1035" s="77"/>
    </row>
    <row r="1036">
      <c r="A1036" s="77"/>
      <c r="B1036" s="77"/>
      <c r="C1036" s="88"/>
      <c r="D1036" s="77"/>
      <c r="E1036" s="77"/>
      <c r="F1036" s="77"/>
      <c r="G1036" s="77"/>
      <c r="H1036" s="77"/>
      <c r="I1036" s="77"/>
      <c r="J1036" s="77"/>
      <c r="K1036" s="77"/>
      <c r="L1036" s="77"/>
      <c r="M1036" s="77"/>
      <c r="N1036" s="77"/>
      <c r="O1036" s="77"/>
      <c r="P1036" s="77"/>
      <c r="Q1036" s="77"/>
      <c r="R1036" s="77"/>
      <c r="S1036" s="77"/>
      <c r="T1036" s="77"/>
      <c r="U1036" s="77"/>
      <c r="V1036" s="77"/>
      <c r="W1036" s="77"/>
      <c r="X1036" s="77"/>
      <c r="Y1036" s="77"/>
      <c r="Z1036" s="77"/>
      <c r="AA1036" s="77"/>
      <c r="AB1036" s="77"/>
      <c r="AC1036" s="77"/>
      <c r="AD1036" s="77"/>
      <c r="AE1036" s="77"/>
      <c r="AF1036" s="77"/>
    </row>
    <row r="1037">
      <c r="A1037" s="77"/>
      <c r="B1037" s="77"/>
      <c r="C1037" s="88"/>
      <c r="D1037" s="77"/>
      <c r="E1037" s="77"/>
      <c r="F1037" s="77"/>
      <c r="G1037" s="77"/>
      <c r="H1037" s="77"/>
      <c r="I1037" s="77"/>
      <c r="J1037" s="77"/>
      <c r="K1037" s="77"/>
      <c r="L1037" s="77"/>
      <c r="M1037" s="77"/>
      <c r="N1037" s="77"/>
      <c r="O1037" s="77"/>
      <c r="P1037" s="77"/>
      <c r="Q1037" s="77"/>
      <c r="R1037" s="77"/>
      <c r="S1037" s="77"/>
      <c r="T1037" s="77"/>
      <c r="U1037" s="77"/>
      <c r="V1037" s="77"/>
      <c r="W1037" s="77"/>
      <c r="X1037" s="77"/>
      <c r="Y1037" s="77"/>
      <c r="Z1037" s="77"/>
      <c r="AA1037" s="77"/>
      <c r="AB1037" s="77"/>
      <c r="AC1037" s="77"/>
      <c r="AD1037" s="77"/>
      <c r="AE1037" s="77"/>
      <c r="AF1037" s="77"/>
    </row>
    <row r="1038">
      <c r="A1038" s="77"/>
      <c r="B1038" s="77"/>
      <c r="C1038" s="88"/>
      <c r="D1038" s="77"/>
      <c r="E1038" s="77"/>
      <c r="F1038" s="77"/>
      <c r="G1038" s="77"/>
      <c r="H1038" s="77"/>
      <c r="I1038" s="77"/>
      <c r="J1038" s="77"/>
      <c r="K1038" s="77"/>
      <c r="L1038" s="77"/>
      <c r="M1038" s="77"/>
      <c r="N1038" s="77"/>
      <c r="O1038" s="77"/>
      <c r="P1038" s="77"/>
      <c r="Q1038" s="77"/>
      <c r="R1038" s="77"/>
      <c r="S1038" s="77"/>
      <c r="T1038" s="77"/>
      <c r="U1038" s="77"/>
      <c r="V1038" s="77"/>
      <c r="W1038" s="77"/>
      <c r="X1038" s="77"/>
      <c r="Y1038" s="77"/>
      <c r="Z1038" s="77"/>
      <c r="AA1038" s="77"/>
      <c r="AB1038" s="77"/>
      <c r="AC1038" s="77"/>
      <c r="AD1038" s="77"/>
      <c r="AE1038" s="77"/>
      <c r="AF1038" s="77"/>
    </row>
    <row r="1039">
      <c r="A1039" s="77"/>
      <c r="B1039" s="77"/>
      <c r="C1039" s="88"/>
      <c r="D1039" s="77"/>
      <c r="E1039" s="77"/>
      <c r="F1039" s="77"/>
      <c r="G1039" s="77"/>
      <c r="H1039" s="77"/>
      <c r="I1039" s="77"/>
      <c r="J1039" s="77"/>
      <c r="K1039" s="77"/>
      <c r="L1039" s="77"/>
      <c r="M1039" s="77"/>
      <c r="N1039" s="77"/>
      <c r="O1039" s="77"/>
      <c r="P1039" s="77"/>
      <c r="Q1039" s="77"/>
      <c r="R1039" s="77"/>
      <c r="S1039" s="77"/>
      <c r="T1039" s="77"/>
      <c r="U1039" s="77"/>
      <c r="V1039" s="77"/>
      <c r="W1039" s="77"/>
      <c r="X1039" s="77"/>
      <c r="Y1039" s="77"/>
      <c r="Z1039" s="77"/>
      <c r="AA1039" s="77"/>
      <c r="AB1039" s="77"/>
      <c r="AC1039" s="77"/>
      <c r="AD1039" s="77"/>
      <c r="AE1039" s="77"/>
      <c r="AF1039" s="77"/>
    </row>
    <row r="1040">
      <c r="A1040" s="77"/>
      <c r="B1040" s="77"/>
      <c r="C1040" s="88"/>
      <c r="D1040" s="77"/>
      <c r="E1040" s="77"/>
      <c r="F1040" s="77"/>
      <c r="G1040" s="77"/>
      <c r="H1040" s="77"/>
      <c r="I1040" s="77"/>
      <c r="J1040" s="77"/>
      <c r="K1040" s="77"/>
      <c r="L1040" s="77"/>
      <c r="M1040" s="77"/>
      <c r="N1040" s="77"/>
      <c r="O1040" s="77"/>
      <c r="P1040" s="77"/>
      <c r="Q1040" s="77"/>
      <c r="R1040" s="77"/>
      <c r="S1040" s="77"/>
      <c r="T1040" s="77"/>
      <c r="U1040" s="77"/>
      <c r="V1040" s="77"/>
      <c r="W1040" s="77"/>
      <c r="X1040" s="77"/>
      <c r="Y1040" s="77"/>
      <c r="Z1040" s="77"/>
      <c r="AA1040" s="77"/>
      <c r="AB1040" s="77"/>
      <c r="AC1040" s="77"/>
      <c r="AD1040" s="77"/>
      <c r="AE1040" s="77"/>
      <c r="AF1040" s="77"/>
    </row>
    <row r="1041">
      <c r="A1041" s="77"/>
      <c r="B1041" s="77"/>
      <c r="C1041" s="88"/>
      <c r="D1041" s="77"/>
      <c r="E1041" s="77"/>
      <c r="F1041" s="77"/>
      <c r="G1041" s="77"/>
      <c r="H1041" s="77"/>
      <c r="I1041" s="77"/>
      <c r="J1041" s="77"/>
      <c r="K1041" s="77"/>
      <c r="L1041" s="77"/>
      <c r="M1041" s="77"/>
      <c r="N1041" s="77"/>
      <c r="O1041" s="77"/>
      <c r="P1041" s="77"/>
      <c r="Q1041" s="77"/>
      <c r="R1041" s="77"/>
      <c r="S1041" s="77"/>
      <c r="T1041" s="77"/>
      <c r="U1041" s="77"/>
      <c r="V1041" s="77"/>
      <c r="W1041" s="77"/>
      <c r="X1041" s="77"/>
      <c r="Y1041" s="77"/>
      <c r="Z1041" s="77"/>
      <c r="AA1041" s="77"/>
      <c r="AB1041" s="77"/>
      <c r="AC1041" s="77"/>
      <c r="AD1041" s="77"/>
      <c r="AE1041" s="77"/>
      <c r="AF1041" s="77"/>
    </row>
    <row r="1042">
      <c r="A1042" s="77"/>
      <c r="B1042" s="77"/>
      <c r="C1042" s="88"/>
      <c r="D1042" s="77"/>
      <c r="E1042" s="77"/>
      <c r="F1042" s="77"/>
      <c r="G1042" s="77"/>
      <c r="H1042" s="77"/>
      <c r="I1042" s="77"/>
      <c r="J1042" s="77"/>
      <c r="K1042" s="77"/>
      <c r="L1042" s="77"/>
      <c r="M1042" s="77"/>
      <c r="N1042" s="77"/>
      <c r="O1042" s="77"/>
      <c r="P1042" s="77"/>
      <c r="Q1042" s="77"/>
      <c r="R1042" s="77"/>
      <c r="S1042" s="77"/>
      <c r="T1042" s="77"/>
      <c r="U1042" s="77"/>
      <c r="V1042" s="77"/>
      <c r="W1042" s="77"/>
      <c r="X1042" s="77"/>
      <c r="Y1042" s="77"/>
      <c r="Z1042" s="77"/>
      <c r="AA1042" s="77"/>
      <c r="AB1042" s="77"/>
      <c r="AC1042" s="77"/>
      <c r="AD1042" s="77"/>
      <c r="AE1042" s="77"/>
      <c r="AF1042" s="77"/>
    </row>
    <row r="1043">
      <c r="A1043" s="77"/>
      <c r="B1043" s="77"/>
      <c r="C1043" s="88"/>
      <c r="D1043" s="77"/>
      <c r="E1043" s="77"/>
      <c r="F1043" s="77"/>
      <c r="G1043" s="77"/>
      <c r="H1043" s="77"/>
      <c r="I1043" s="77"/>
      <c r="J1043" s="77"/>
      <c r="K1043" s="77"/>
      <c r="L1043" s="77"/>
      <c r="M1043" s="77"/>
      <c r="N1043" s="77"/>
      <c r="O1043" s="77"/>
      <c r="P1043" s="77"/>
      <c r="Q1043" s="77"/>
      <c r="R1043" s="77"/>
      <c r="S1043" s="77"/>
      <c r="T1043" s="77"/>
      <c r="U1043" s="77"/>
      <c r="V1043" s="77"/>
      <c r="W1043" s="77"/>
      <c r="X1043" s="77"/>
      <c r="Y1043" s="77"/>
      <c r="Z1043" s="77"/>
      <c r="AA1043" s="77"/>
      <c r="AB1043" s="77"/>
      <c r="AC1043" s="77"/>
      <c r="AD1043" s="77"/>
      <c r="AE1043" s="77"/>
      <c r="AF1043" s="77"/>
    </row>
    <row r="1044">
      <c r="A1044" s="77"/>
      <c r="B1044" s="77"/>
      <c r="C1044" s="88"/>
      <c r="D1044" s="77"/>
      <c r="E1044" s="77"/>
      <c r="F1044" s="77"/>
      <c r="G1044" s="77"/>
      <c r="H1044" s="77"/>
      <c r="I1044" s="77"/>
      <c r="J1044" s="77"/>
      <c r="K1044" s="77"/>
      <c r="L1044" s="77"/>
      <c r="M1044" s="77"/>
      <c r="N1044" s="77"/>
      <c r="O1044" s="77"/>
      <c r="P1044" s="77"/>
      <c r="Q1044" s="77"/>
      <c r="R1044" s="77"/>
      <c r="S1044" s="77"/>
      <c r="T1044" s="77"/>
      <c r="U1044" s="77"/>
      <c r="V1044" s="77"/>
      <c r="W1044" s="77"/>
      <c r="X1044" s="77"/>
      <c r="Y1044" s="77"/>
      <c r="Z1044" s="77"/>
      <c r="AA1044" s="77"/>
      <c r="AB1044" s="77"/>
      <c r="AC1044" s="77"/>
      <c r="AD1044" s="77"/>
      <c r="AE1044" s="77"/>
      <c r="AF1044" s="77"/>
    </row>
    <row r="1045">
      <c r="A1045" s="77"/>
      <c r="B1045" s="77"/>
      <c r="C1045" s="88"/>
      <c r="D1045" s="77"/>
      <c r="E1045" s="77"/>
      <c r="F1045" s="77"/>
      <c r="G1045" s="77"/>
      <c r="H1045" s="77"/>
      <c r="I1045" s="77"/>
      <c r="J1045" s="77"/>
      <c r="K1045" s="77"/>
      <c r="L1045" s="77"/>
      <c r="M1045" s="77"/>
      <c r="N1045" s="77"/>
      <c r="O1045" s="77"/>
      <c r="P1045" s="77"/>
      <c r="Q1045" s="77"/>
      <c r="R1045" s="77"/>
      <c r="S1045" s="77"/>
      <c r="T1045" s="77"/>
      <c r="U1045" s="77"/>
      <c r="V1045" s="77"/>
      <c r="W1045" s="77"/>
      <c r="X1045" s="77"/>
      <c r="Y1045" s="77"/>
      <c r="Z1045" s="77"/>
      <c r="AA1045" s="77"/>
      <c r="AB1045" s="77"/>
      <c r="AC1045" s="77"/>
      <c r="AD1045" s="77"/>
      <c r="AE1045" s="77"/>
      <c r="AF1045" s="77"/>
    </row>
    <row r="1046">
      <c r="A1046" s="77"/>
      <c r="B1046" s="77"/>
      <c r="C1046" s="88"/>
      <c r="D1046" s="77"/>
      <c r="E1046" s="77"/>
      <c r="F1046" s="77"/>
      <c r="G1046" s="77"/>
      <c r="H1046" s="77"/>
      <c r="I1046" s="77"/>
      <c r="J1046" s="77"/>
      <c r="K1046" s="77"/>
      <c r="L1046" s="77"/>
      <c r="M1046" s="77"/>
      <c r="N1046" s="77"/>
      <c r="O1046" s="77"/>
      <c r="P1046" s="77"/>
      <c r="Q1046" s="77"/>
      <c r="R1046" s="77"/>
      <c r="S1046" s="77"/>
      <c r="T1046" s="77"/>
      <c r="U1046" s="77"/>
      <c r="V1046" s="77"/>
      <c r="W1046" s="77"/>
      <c r="X1046" s="77"/>
      <c r="Y1046" s="77"/>
      <c r="Z1046" s="77"/>
      <c r="AA1046" s="77"/>
      <c r="AB1046" s="77"/>
      <c r="AC1046" s="77"/>
      <c r="AD1046" s="77"/>
      <c r="AE1046" s="77"/>
      <c r="AF1046" s="77"/>
    </row>
    <row r="1047">
      <c r="A1047" s="77"/>
      <c r="B1047" s="77"/>
      <c r="C1047" s="88"/>
      <c r="D1047" s="77"/>
      <c r="E1047" s="77"/>
      <c r="F1047" s="77"/>
      <c r="G1047" s="77"/>
      <c r="H1047" s="77"/>
      <c r="I1047" s="77"/>
      <c r="J1047" s="77"/>
      <c r="K1047" s="77"/>
      <c r="L1047" s="77"/>
      <c r="M1047" s="77"/>
      <c r="N1047" s="77"/>
      <c r="O1047" s="77"/>
      <c r="P1047" s="77"/>
      <c r="Q1047" s="77"/>
      <c r="R1047" s="77"/>
      <c r="S1047" s="77"/>
      <c r="T1047" s="77"/>
      <c r="U1047" s="77"/>
      <c r="V1047" s="77"/>
      <c r="W1047" s="77"/>
      <c r="X1047" s="77"/>
      <c r="Y1047" s="77"/>
      <c r="Z1047" s="77"/>
      <c r="AA1047" s="77"/>
      <c r="AB1047" s="77"/>
      <c r="AC1047" s="77"/>
      <c r="AD1047" s="77"/>
      <c r="AE1047" s="77"/>
      <c r="AF1047" s="77"/>
    </row>
    <row r="1048">
      <c r="A1048" s="77"/>
      <c r="B1048" s="77"/>
      <c r="C1048" s="88"/>
      <c r="D1048" s="77"/>
      <c r="E1048" s="77"/>
      <c r="F1048" s="77"/>
      <c r="G1048" s="77"/>
      <c r="H1048" s="77"/>
      <c r="I1048" s="77"/>
      <c r="J1048" s="77"/>
      <c r="K1048" s="77"/>
      <c r="L1048" s="77"/>
      <c r="M1048" s="77"/>
      <c r="N1048" s="77"/>
      <c r="O1048" s="77"/>
      <c r="P1048" s="77"/>
      <c r="Q1048" s="77"/>
      <c r="R1048" s="77"/>
      <c r="S1048" s="77"/>
      <c r="T1048" s="77"/>
      <c r="U1048" s="77"/>
      <c r="V1048" s="77"/>
      <c r="W1048" s="77"/>
      <c r="X1048" s="77"/>
      <c r="Y1048" s="77"/>
      <c r="Z1048" s="77"/>
      <c r="AA1048" s="77"/>
      <c r="AB1048" s="77"/>
      <c r="AC1048" s="77"/>
      <c r="AD1048" s="77"/>
      <c r="AE1048" s="77"/>
      <c r="AF1048" s="77"/>
    </row>
    <row r="1049">
      <c r="A1049" s="77"/>
      <c r="B1049" s="77"/>
      <c r="C1049" s="88"/>
      <c r="D1049" s="77"/>
      <c r="E1049" s="77"/>
      <c r="F1049" s="77"/>
      <c r="G1049" s="77"/>
      <c r="H1049" s="77"/>
      <c r="I1049" s="77"/>
      <c r="J1049" s="77"/>
      <c r="K1049" s="77"/>
      <c r="L1049" s="77"/>
      <c r="M1049" s="77"/>
      <c r="N1049" s="77"/>
      <c r="O1049" s="77"/>
      <c r="P1049" s="77"/>
      <c r="Q1049" s="77"/>
      <c r="R1049" s="77"/>
      <c r="S1049" s="77"/>
      <c r="T1049" s="77"/>
      <c r="U1049" s="77"/>
      <c r="V1049" s="77"/>
      <c r="W1049" s="77"/>
      <c r="X1049" s="77"/>
      <c r="Y1049" s="77"/>
      <c r="Z1049" s="77"/>
      <c r="AA1049" s="77"/>
      <c r="AB1049" s="77"/>
      <c r="AC1049" s="77"/>
      <c r="AD1049" s="77"/>
      <c r="AE1049" s="77"/>
      <c r="AF1049" s="77"/>
    </row>
    <row r="1050">
      <c r="A1050" s="77"/>
      <c r="B1050" s="77"/>
      <c r="C1050" s="88"/>
      <c r="D1050" s="77"/>
      <c r="E1050" s="77"/>
      <c r="F1050" s="77"/>
      <c r="G1050" s="77"/>
      <c r="H1050" s="77"/>
      <c r="I1050" s="77"/>
      <c r="J1050" s="77"/>
      <c r="K1050" s="77"/>
      <c r="L1050" s="77"/>
      <c r="M1050" s="77"/>
      <c r="N1050" s="77"/>
      <c r="O1050" s="77"/>
      <c r="P1050" s="77"/>
      <c r="Q1050" s="77"/>
      <c r="R1050" s="77"/>
      <c r="S1050" s="77"/>
      <c r="T1050" s="77"/>
      <c r="U1050" s="77"/>
      <c r="V1050" s="77"/>
      <c r="W1050" s="77"/>
      <c r="X1050" s="77"/>
      <c r="Y1050" s="77"/>
      <c r="Z1050" s="77"/>
      <c r="AA1050" s="77"/>
      <c r="AB1050" s="77"/>
      <c r="AC1050" s="77"/>
      <c r="AD1050" s="77"/>
      <c r="AE1050" s="77"/>
      <c r="AF1050" s="77"/>
    </row>
    <row r="1051">
      <c r="A1051" s="77"/>
      <c r="B1051" s="77"/>
      <c r="C1051" s="88"/>
      <c r="D1051" s="77"/>
      <c r="E1051" s="77"/>
      <c r="F1051" s="77"/>
      <c r="G1051" s="77"/>
      <c r="H1051" s="77"/>
      <c r="I1051" s="77"/>
      <c r="J1051" s="77"/>
      <c r="K1051" s="77"/>
      <c r="L1051" s="77"/>
      <c r="M1051" s="77"/>
      <c r="N1051" s="77"/>
      <c r="O1051" s="77"/>
      <c r="P1051" s="77"/>
      <c r="Q1051" s="77"/>
      <c r="R1051" s="77"/>
      <c r="S1051" s="77"/>
      <c r="T1051" s="77"/>
      <c r="U1051" s="77"/>
      <c r="V1051" s="77"/>
      <c r="W1051" s="77"/>
      <c r="X1051" s="77"/>
      <c r="Y1051" s="77"/>
      <c r="Z1051" s="77"/>
      <c r="AA1051" s="77"/>
      <c r="AB1051" s="77"/>
      <c r="AC1051" s="77"/>
      <c r="AD1051" s="77"/>
      <c r="AE1051" s="77"/>
      <c r="AF1051" s="77"/>
    </row>
    <row r="1052">
      <c r="A1052" s="77"/>
      <c r="B1052" s="77"/>
      <c r="C1052" s="88"/>
      <c r="D1052" s="77"/>
      <c r="E1052" s="77"/>
      <c r="F1052" s="77"/>
      <c r="G1052" s="77"/>
      <c r="H1052" s="77"/>
      <c r="I1052" s="77"/>
      <c r="J1052" s="77"/>
      <c r="K1052" s="77"/>
      <c r="L1052" s="77"/>
      <c r="M1052" s="77"/>
      <c r="N1052" s="77"/>
      <c r="O1052" s="77"/>
      <c r="P1052" s="77"/>
      <c r="Q1052" s="77"/>
      <c r="R1052" s="77"/>
      <c r="S1052" s="77"/>
      <c r="T1052" s="77"/>
      <c r="U1052" s="77"/>
      <c r="V1052" s="77"/>
      <c r="W1052" s="77"/>
      <c r="X1052" s="77"/>
      <c r="Y1052" s="77"/>
      <c r="Z1052" s="77"/>
      <c r="AA1052" s="77"/>
      <c r="AB1052" s="77"/>
      <c r="AC1052" s="77"/>
      <c r="AD1052" s="77"/>
      <c r="AE1052" s="77"/>
      <c r="AF1052" s="77"/>
    </row>
    <row r="1053">
      <c r="A1053" s="77"/>
      <c r="B1053" s="77"/>
      <c r="C1053" s="88"/>
      <c r="D1053" s="77"/>
      <c r="E1053" s="77"/>
      <c r="F1053" s="77"/>
      <c r="G1053" s="77"/>
      <c r="H1053" s="77"/>
      <c r="I1053" s="77"/>
      <c r="J1053" s="77"/>
      <c r="K1053" s="77"/>
      <c r="L1053" s="77"/>
      <c r="M1053" s="77"/>
      <c r="N1053" s="77"/>
      <c r="O1053" s="77"/>
      <c r="P1053" s="77"/>
      <c r="Q1053" s="77"/>
      <c r="R1053" s="77"/>
      <c r="S1053" s="77"/>
      <c r="T1053" s="77"/>
      <c r="U1053" s="77"/>
      <c r="V1053" s="77"/>
      <c r="W1053" s="77"/>
      <c r="X1053" s="77"/>
      <c r="Y1053" s="77"/>
      <c r="Z1053" s="77"/>
      <c r="AA1053" s="77"/>
      <c r="AB1053" s="77"/>
      <c r="AC1053" s="77"/>
      <c r="AD1053" s="77"/>
      <c r="AE1053" s="77"/>
      <c r="AF1053" s="77"/>
    </row>
    <row r="1054">
      <c r="A1054" s="77"/>
      <c r="B1054" s="77"/>
      <c r="C1054" s="88"/>
      <c r="D1054" s="77"/>
      <c r="E1054" s="77"/>
      <c r="F1054" s="77"/>
      <c r="G1054" s="77"/>
      <c r="H1054" s="77"/>
      <c r="I1054" s="77"/>
      <c r="J1054" s="77"/>
      <c r="K1054" s="77"/>
      <c r="L1054" s="77"/>
      <c r="M1054" s="77"/>
      <c r="N1054" s="77"/>
      <c r="O1054" s="77"/>
      <c r="P1054" s="77"/>
      <c r="Q1054" s="77"/>
      <c r="R1054" s="77"/>
      <c r="S1054" s="77"/>
      <c r="T1054" s="77"/>
      <c r="U1054" s="77"/>
      <c r="V1054" s="77"/>
      <c r="W1054" s="77"/>
      <c r="X1054" s="77"/>
      <c r="Y1054" s="77"/>
      <c r="Z1054" s="77"/>
      <c r="AA1054" s="77"/>
      <c r="AB1054" s="77"/>
      <c r="AC1054" s="77"/>
      <c r="AD1054" s="77"/>
      <c r="AE1054" s="77"/>
      <c r="AF1054" s="77"/>
    </row>
    <row r="1055">
      <c r="A1055" s="77"/>
      <c r="B1055" s="77"/>
      <c r="C1055" s="88"/>
      <c r="D1055" s="77"/>
      <c r="E1055" s="77"/>
      <c r="F1055" s="77"/>
      <c r="G1055" s="77"/>
      <c r="H1055" s="77"/>
      <c r="I1055" s="77"/>
      <c r="J1055" s="77"/>
      <c r="K1055" s="77"/>
      <c r="L1055" s="77"/>
      <c r="M1055" s="77"/>
      <c r="N1055" s="77"/>
      <c r="O1055" s="77"/>
      <c r="P1055" s="77"/>
      <c r="Q1055" s="77"/>
      <c r="R1055" s="77"/>
      <c r="S1055" s="77"/>
      <c r="T1055" s="77"/>
      <c r="U1055" s="77"/>
      <c r="V1055" s="77"/>
      <c r="W1055" s="77"/>
      <c r="X1055" s="77"/>
      <c r="Y1055" s="77"/>
      <c r="Z1055" s="77"/>
      <c r="AA1055" s="77"/>
      <c r="AB1055" s="77"/>
      <c r="AC1055" s="77"/>
      <c r="AD1055" s="77"/>
      <c r="AE1055" s="77"/>
      <c r="AF1055" s="77"/>
    </row>
    <row r="1056">
      <c r="A1056" s="77"/>
      <c r="B1056" s="77"/>
      <c r="C1056" s="88"/>
      <c r="D1056" s="77"/>
      <c r="E1056" s="77"/>
      <c r="F1056" s="77"/>
      <c r="G1056" s="77"/>
      <c r="H1056" s="77"/>
      <c r="I1056" s="77"/>
      <c r="J1056" s="77"/>
      <c r="K1056" s="77"/>
      <c r="L1056" s="77"/>
      <c r="M1056" s="77"/>
      <c r="N1056" s="77"/>
      <c r="O1056" s="77"/>
      <c r="P1056" s="77"/>
      <c r="Q1056" s="77"/>
      <c r="R1056" s="77"/>
      <c r="S1056" s="77"/>
      <c r="T1056" s="77"/>
      <c r="U1056" s="77"/>
      <c r="V1056" s="77"/>
      <c r="W1056" s="77"/>
      <c r="X1056" s="77"/>
      <c r="Y1056" s="77"/>
      <c r="Z1056" s="77"/>
      <c r="AA1056" s="77"/>
      <c r="AB1056" s="77"/>
      <c r="AC1056" s="77"/>
      <c r="AD1056" s="77"/>
      <c r="AE1056" s="77"/>
      <c r="AF1056" s="77"/>
    </row>
    <row r="1057">
      <c r="A1057" s="77"/>
      <c r="B1057" s="77"/>
      <c r="C1057" s="88"/>
      <c r="D1057" s="77"/>
      <c r="E1057" s="77"/>
      <c r="F1057" s="77"/>
      <c r="G1057" s="77"/>
      <c r="H1057" s="77"/>
      <c r="I1057" s="77"/>
      <c r="J1057" s="77"/>
      <c r="K1057" s="77"/>
      <c r="L1057" s="77"/>
      <c r="M1057" s="77"/>
      <c r="N1057" s="77"/>
      <c r="O1057" s="77"/>
      <c r="P1057" s="77"/>
      <c r="Q1057" s="77"/>
      <c r="R1057" s="77"/>
      <c r="S1057" s="77"/>
      <c r="T1057" s="77"/>
      <c r="U1057" s="77"/>
      <c r="V1057" s="77"/>
      <c r="W1057" s="77"/>
      <c r="X1057" s="77"/>
      <c r="Y1057" s="77"/>
      <c r="Z1057" s="77"/>
      <c r="AA1057" s="77"/>
      <c r="AB1057" s="77"/>
      <c r="AC1057" s="77"/>
      <c r="AD1057" s="77"/>
      <c r="AE1057" s="77"/>
      <c r="AF1057" s="77"/>
    </row>
    <row r="1058">
      <c r="A1058" s="77"/>
      <c r="B1058" s="77"/>
      <c r="C1058" s="88"/>
      <c r="D1058" s="77"/>
      <c r="E1058" s="77"/>
      <c r="F1058" s="77"/>
      <c r="G1058" s="77"/>
      <c r="H1058" s="77"/>
      <c r="I1058" s="77"/>
      <c r="J1058" s="77"/>
      <c r="K1058" s="77"/>
      <c r="L1058" s="77"/>
      <c r="M1058" s="77"/>
      <c r="N1058" s="77"/>
      <c r="O1058" s="77"/>
      <c r="P1058" s="77"/>
      <c r="Q1058" s="77"/>
      <c r="R1058" s="77"/>
      <c r="S1058" s="77"/>
      <c r="T1058" s="77"/>
      <c r="U1058" s="77"/>
      <c r="V1058" s="77"/>
      <c r="W1058" s="77"/>
      <c r="X1058" s="77"/>
      <c r="Y1058" s="77"/>
      <c r="Z1058" s="77"/>
      <c r="AA1058" s="77"/>
      <c r="AB1058" s="77"/>
      <c r="AC1058" s="77"/>
      <c r="AD1058" s="77"/>
      <c r="AE1058" s="77"/>
      <c r="AF1058" s="77"/>
    </row>
    <row r="1059">
      <c r="A1059" s="77"/>
      <c r="B1059" s="77"/>
      <c r="C1059" s="88"/>
      <c r="D1059" s="77"/>
      <c r="E1059" s="77"/>
      <c r="F1059" s="77"/>
      <c r="G1059" s="77"/>
      <c r="H1059" s="77"/>
      <c r="I1059" s="77"/>
      <c r="J1059" s="77"/>
      <c r="K1059" s="77"/>
      <c r="L1059" s="77"/>
      <c r="M1059" s="77"/>
      <c r="N1059" s="77"/>
      <c r="O1059" s="77"/>
      <c r="P1059" s="77"/>
      <c r="Q1059" s="77"/>
      <c r="R1059" s="77"/>
      <c r="S1059" s="77"/>
      <c r="T1059" s="77"/>
      <c r="U1059" s="77"/>
      <c r="V1059" s="77"/>
      <c r="W1059" s="77"/>
      <c r="X1059" s="77"/>
      <c r="Y1059" s="77"/>
      <c r="Z1059" s="77"/>
      <c r="AA1059" s="77"/>
      <c r="AB1059" s="77"/>
      <c r="AC1059" s="77"/>
      <c r="AD1059" s="77"/>
      <c r="AE1059" s="77"/>
      <c r="AF1059" s="77"/>
    </row>
    <row r="1060">
      <c r="A1060" s="77"/>
      <c r="B1060" s="77"/>
      <c r="C1060" s="88"/>
      <c r="D1060" s="77"/>
      <c r="E1060" s="77"/>
      <c r="F1060" s="77"/>
      <c r="G1060" s="77"/>
      <c r="H1060" s="77"/>
      <c r="I1060" s="77"/>
      <c r="J1060" s="77"/>
      <c r="K1060" s="77"/>
      <c r="L1060" s="77"/>
      <c r="M1060" s="77"/>
      <c r="N1060" s="77"/>
      <c r="O1060" s="77"/>
      <c r="P1060" s="77"/>
      <c r="Q1060" s="77"/>
      <c r="R1060" s="77"/>
      <c r="S1060" s="77"/>
      <c r="T1060" s="77"/>
      <c r="U1060" s="77"/>
      <c r="V1060" s="77"/>
      <c r="W1060" s="77"/>
      <c r="X1060" s="77"/>
      <c r="Y1060" s="77"/>
      <c r="Z1060" s="77"/>
      <c r="AA1060" s="77"/>
      <c r="AB1060" s="77"/>
      <c r="AC1060" s="77"/>
      <c r="AD1060" s="77"/>
      <c r="AE1060" s="77"/>
      <c r="AF1060" s="77"/>
    </row>
    <row r="1061">
      <c r="A1061" s="77"/>
      <c r="B1061" s="77"/>
      <c r="C1061" s="88"/>
      <c r="D1061" s="77"/>
      <c r="E1061" s="77"/>
      <c r="F1061" s="77"/>
      <c r="G1061" s="77"/>
      <c r="H1061" s="77"/>
      <c r="I1061" s="77"/>
      <c r="J1061" s="77"/>
      <c r="K1061" s="77"/>
      <c r="L1061" s="77"/>
      <c r="M1061" s="77"/>
      <c r="N1061" s="77"/>
      <c r="O1061" s="77"/>
      <c r="P1061" s="77"/>
      <c r="Q1061" s="77"/>
      <c r="R1061" s="77"/>
      <c r="S1061" s="77"/>
      <c r="T1061" s="77"/>
      <c r="U1061" s="77"/>
      <c r="V1061" s="77"/>
      <c r="W1061" s="77"/>
      <c r="X1061" s="77"/>
      <c r="Y1061" s="77"/>
      <c r="Z1061" s="77"/>
      <c r="AA1061" s="77"/>
      <c r="AB1061" s="77"/>
      <c r="AC1061" s="77"/>
      <c r="AD1061" s="77"/>
      <c r="AE1061" s="77"/>
      <c r="AF1061" s="77"/>
    </row>
    <row r="1062">
      <c r="A1062" s="77"/>
      <c r="B1062" s="77"/>
      <c r="C1062" s="88"/>
      <c r="D1062" s="77"/>
      <c r="E1062" s="77"/>
      <c r="F1062" s="77"/>
      <c r="G1062" s="77"/>
      <c r="H1062" s="77"/>
      <c r="I1062" s="77"/>
      <c r="J1062" s="77"/>
      <c r="K1062" s="77"/>
      <c r="L1062" s="77"/>
      <c r="M1062" s="77"/>
      <c r="N1062" s="77"/>
      <c r="O1062" s="77"/>
      <c r="P1062" s="77"/>
      <c r="Q1062" s="77"/>
      <c r="R1062" s="77"/>
      <c r="S1062" s="77"/>
      <c r="T1062" s="77"/>
      <c r="U1062" s="77"/>
      <c r="V1062" s="77"/>
      <c r="W1062" s="77"/>
      <c r="X1062" s="77"/>
      <c r="Y1062" s="77"/>
      <c r="Z1062" s="77"/>
      <c r="AA1062" s="77"/>
      <c r="AB1062" s="77"/>
      <c r="AC1062" s="77"/>
      <c r="AD1062" s="77"/>
      <c r="AE1062" s="77"/>
      <c r="AF1062" s="77"/>
    </row>
    <row r="1063">
      <c r="A1063" s="77"/>
      <c r="B1063" s="77"/>
      <c r="C1063" s="88"/>
      <c r="D1063" s="77"/>
      <c r="E1063" s="77"/>
      <c r="F1063" s="77"/>
      <c r="G1063" s="77"/>
      <c r="H1063" s="77"/>
      <c r="I1063" s="77"/>
      <c r="J1063" s="77"/>
      <c r="K1063" s="77"/>
      <c r="L1063" s="77"/>
      <c r="M1063" s="77"/>
      <c r="N1063" s="77"/>
      <c r="O1063" s="77"/>
      <c r="P1063" s="77"/>
      <c r="Q1063" s="77"/>
      <c r="R1063" s="77"/>
      <c r="S1063" s="77"/>
      <c r="T1063" s="77"/>
      <c r="U1063" s="77"/>
      <c r="V1063" s="77"/>
      <c r="W1063" s="77"/>
      <c r="X1063" s="77"/>
      <c r="Y1063" s="77"/>
      <c r="Z1063" s="77"/>
      <c r="AA1063" s="77"/>
      <c r="AB1063" s="77"/>
      <c r="AC1063" s="77"/>
      <c r="AD1063" s="77"/>
      <c r="AE1063" s="77"/>
      <c r="AF1063" s="77"/>
    </row>
    <row r="1064">
      <c r="A1064" s="77"/>
      <c r="B1064" s="77"/>
      <c r="C1064" s="88"/>
      <c r="D1064" s="77"/>
      <c r="E1064" s="77"/>
      <c r="F1064" s="77"/>
      <c r="G1064" s="77"/>
      <c r="H1064" s="77"/>
      <c r="I1064" s="77"/>
      <c r="J1064" s="77"/>
      <c r="K1064" s="77"/>
      <c r="L1064" s="77"/>
      <c r="M1064" s="77"/>
      <c r="N1064" s="77"/>
      <c r="O1064" s="77"/>
      <c r="P1064" s="77"/>
      <c r="Q1064" s="77"/>
      <c r="R1064" s="77"/>
      <c r="S1064" s="77"/>
      <c r="T1064" s="77"/>
      <c r="U1064" s="77"/>
      <c r="V1064" s="77"/>
      <c r="W1064" s="77"/>
      <c r="X1064" s="77"/>
      <c r="Y1064" s="77"/>
      <c r="Z1064" s="77"/>
      <c r="AA1064" s="77"/>
      <c r="AB1064" s="77"/>
      <c r="AC1064" s="77"/>
      <c r="AD1064" s="77"/>
      <c r="AE1064" s="77"/>
      <c r="AF1064" s="77"/>
    </row>
    <row r="1065">
      <c r="A1065" s="77"/>
      <c r="B1065" s="77"/>
      <c r="C1065" s="88"/>
      <c r="D1065" s="77"/>
      <c r="E1065" s="77"/>
      <c r="F1065" s="77"/>
      <c r="G1065" s="77"/>
      <c r="H1065" s="77"/>
      <c r="I1065" s="77"/>
      <c r="J1065" s="77"/>
      <c r="K1065" s="77"/>
      <c r="L1065" s="77"/>
      <c r="M1065" s="77"/>
      <c r="N1065" s="77"/>
      <c r="O1065" s="77"/>
      <c r="P1065" s="77"/>
      <c r="Q1065" s="77"/>
      <c r="R1065" s="77"/>
      <c r="S1065" s="77"/>
      <c r="T1065" s="77"/>
      <c r="U1065" s="77"/>
      <c r="V1065" s="77"/>
      <c r="W1065" s="77"/>
      <c r="X1065" s="77"/>
      <c r="Y1065" s="77"/>
      <c r="Z1065" s="77"/>
      <c r="AA1065" s="77"/>
      <c r="AB1065" s="77"/>
      <c r="AC1065" s="77"/>
      <c r="AD1065" s="77"/>
      <c r="AE1065" s="77"/>
      <c r="AF1065" s="77"/>
    </row>
    <row r="1066">
      <c r="A1066" s="77"/>
      <c r="B1066" s="77"/>
      <c r="C1066" s="88"/>
      <c r="D1066" s="77"/>
      <c r="E1066" s="77"/>
      <c r="F1066" s="77"/>
      <c r="G1066" s="77"/>
      <c r="H1066" s="77"/>
      <c r="I1066" s="77"/>
      <c r="J1066" s="77"/>
      <c r="K1066" s="77"/>
      <c r="L1066" s="77"/>
      <c r="M1066" s="77"/>
      <c r="N1066" s="77"/>
      <c r="O1066" s="77"/>
      <c r="P1066" s="77"/>
      <c r="Q1066" s="77"/>
      <c r="R1066" s="77"/>
      <c r="S1066" s="77"/>
      <c r="T1066" s="77"/>
      <c r="U1066" s="77"/>
      <c r="V1066" s="77"/>
      <c r="W1066" s="77"/>
      <c r="X1066" s="77"/>
      <c r="Y1066" s="77"/>
      <c r="Z1066" s="77"/>
      <c r="AA1066" s="77"/>
      <c r="AB1066" s="77"/>
      <c r="AC1066" s="77"/>
      <c r="AD1066" s="77"/>
      <c r="AE1066" s="77"/>
      <c r="AF1066" s="77"/>
    </row>
    <row r="1067">
      <c r="A1067" s="77"/>
      <c r="B1067" s="77"/>
      <c r="C1067" s="88"/>
      <c r="D1067" s="77"/>
      <c r="E1067" s="77"/>
      <c r="F1067" s="77"/>
      <c r="G1067" s="77"/>
      <c r="H1067" s="77"/>
      <c r="I1067" s="77"/>
      <c r="J1067" s="77"/>
      <c r="K1067" s="77"/>
      <c r="L1067" s="77"/>
      <c r="M1067" s="77"/>
      <c r="N1067" s="77"/>
      <c r="O1067" s="77"/>
      <c r="P1067" s="77"/>
      <c r="Q1067" s="77"/>
      <c r="R1067" s="77"/>
      <c r="S1067" s="77"/>
      <c r="T1067" s="77"/>
      <c r="U1067" s="77"/>
      <c r="V1067" s="77"/>
      <c r="W1067" s="77"/>
      <c r="X1067" s="77"/>
      <c r="Y1067" s="77"/>
      <c r="Z1067" s="77"/>
      <c r="AA1067" s="77"/>
      <c r="AB1067" s="77"/>
      <c r="AC1067" s="77"/>
      <c r="AD1067" s="77"/>
      <c r="AE1067" s="77"/>
      <c r="AF1067" s="77"/>
    </row>
    <row r="1068">
      <c r="A1068" s="77"/>
      <c r="B1068" s="77"/>
      <c r="C1068" s="88"/>
      <c r="D1068" s="77"/>
      <c r="E1068" s="77"/>
      <c r="F1068" s="77"/>
      <c r="G1068" s="77"/>
      <c r="H1068" s="77"/>
      <c r="I1068" s="77"/>
      <c r="J1068" s="77"/>
      <c r="K1068" s="77"/>
      <c r="L1068" s="77"/>
      <c r="M1068" s="77"/>
      <c r="N1068" s="77"/>
      <c r="O1068" s="77"/>
      <c r="P1068" s="77"/>
      <c r="Q1068" s="77"/>
      <c r="R1068" s="77"/>
      <c r="S1068" s="77"/>
      <c r="T1068" s="77"/>
      <c r="U1068" s="77"/>
      <c r="V1068" s="77"/>
      <c r="W1068" s="77"/>
      <c r="X1068" s="77"/>
      <c r="Y1068" s="77"/>
      <c r="Z1068" s="77"/>
      <c r="AA1068" s="77"/>
      <c r="AB1068" s="77"/>
      <c r="AC1068" s="77"/>
      <c r="AD1068" s="77"/>
      <c r="AE1068" s="77"/>
      <c r="AF1068" s="77"/>
    </row>
    <row r="1069">
      <c r="A1069" s="77"/>
      <c r="B1069" s="77"/>
      <c r="C1069" s="88"/>
      <c r="D1069" s="77"/>
      <c r="E1069" s="77"/>
      <c r="F1069" s="77"/>
      <c r="G1069" s="77"/>
      <c r="H1069" s="77"/>
      <c r="I1069" s="77"/>
      <c r="J1069" s="77"/>
      <c r="K1069" s="77"/>
      <c r="L1069" s="77"/>
      <c r="M1069" s="77"/>
      <c r="N1069" s="77"/>
      <c r="O1069" s="77"/>
      <c r="P1069" s="77"/>
      <c r="Q1069" s="77"/>
      <c r="R1069" s="77"/>
      <c r="S1069" s="77"/>
      <c r="T1069" s="77"/>
      <c r="U1069" s="77"/>
      <c r="V1069" s="77"/>
      <c r="W1069" s="77"/>
      <c r="X1069" s="77"/>
      <c r="Y1069" s="77"/>
      <c r="Z1069" s="77"/>
      <c r="AA1069" s="77"/>
      <c r="AB1069" s="77"/>
      <c r="AC1069" s="77"/>
      <c r="AD1069" s="77"/>
      <c r="AE1069" s="77"/>
      <c r="AF1069" s="77"/>
    </row>
    <row r="1070">
      <c r="A1070" s="77"/>
      <c r="B1070" s="77"/>
      <c r="C1070" s="88"/>
      <c r="D1070" s="77"/>
      <c r="E1070" s="77"/>
      <c r="F1070" s="77"/>
      <c r="G1070" s="77"/>
      <c r="H1070" s="77"/>
      <c r="I1070" s="77"/>
      <c r="J1070" s="77"/>
      <c r="K1070" s="77"/>
      <c r="L1070" s="77"/>
      <c r="M1070" s="77"/>
      <c r="N1070" s="77"/>
      <c r="O1070" s="77"/>
      <c r="P1070" s="77"/>
      <c r="Q1070" s="77"/>
      <c r="R1070" s="77"/>
      <c r="S1070" s="77"/>
      <c r="T1070" s="77"/>
      <c r="U1070" s="77"/>
      <c r="V1070" s="77"/>
      <c r="W1070" s="77"/>
      <c r="X1070" s="77"/>
      <c r="Y1070" s="77"/>
      <c r="Z1070" s="77"/>
      <c r="AA1070" s="77"/>
      <c r="AB1070" s="77"/>
      <c r="AC1070" s="77"/>
      <c r="AD1070" s="77"/>
      <c r="AE1070" s="77"/>
      <c r="AF1070" s="77"/>
    </row>
    <row r="1071">
      <c r="A1071" s="77"/>
      <c r="B1071" s="77"/>
      <c r="C1071" s="88"/>
      <c r="D1071" s="77"/>
      <c r="E1071" s="77"/>
      <c r="F1071" s="77"/>
      <c r="G1071" s="77"/>
      <c r="H1071" s="77"/>
      <c r="I1071" s="77"/>
      <c r="J1071" s="77"/>
      <c r="K1071" s="77"/>
      <c r="L1071" s="77"/>
      <c r="M1071" s="77"/>
      <c r="N1071" s="77"/>
      <c r="O1071" s="77"/>
      <c r="P1071" s="77"/>
      <c r="Q1071" s="77"/>
      <c r="R1071" s="77"/>
      <c r="S1071" s="77"/>
      <c r="T1071" s="77"/>
      <c r="U1071" s="77"/>
      <c r="V1071" s="77"/>
      <c r="W1071" s="77"/>
      <c r="X1071" s="77"/>
      <c r="Y1071" s="77"/>
      <c r="Z1071" s="77"/>
      <c r="AA1071" s="77"/>
      <c r="AB1071" s="77"/>
      <c r="AC1071" s="77"/>
      <c r="AD1071" s="77"/>
      <c r="AE1071" s="77"/>
      <c r="AF1071" s="77"/>
    </row>
    <row r="1072">
      <c r="A1072" s="77"/>
      <c r="B1072" s="77"/>
      <c r="C1072" s="88"/>
      <c r="D1072" s="77"/>
      <c r="E1072" s="77"/>
      <c r="F1072" s="77"/>
      <c r="G1072" s="77"/>
      <c r="H1072" s="77"/>
      <c r="I1072" s="77"/>
      <c r="J1072" s="77"/>
      <c r="K1072" s="77"/>
      <c r="L1072" s="77"/>
      <c r="M1072" s="77"/>
      <c r="N1072" s="77"/>
      <c r="O1072" s="77"/>
      <c r="P1072" s="77"/>
      <c r="Q1072" s="77"/>
      <c r="R1072" s="77"/>
      <c r="S1072" s="77"/>
      <c r="T1072" s="77"/>
      <c r="U1072" s="77"/>
      <c r="V1072" s="77"/>
      <c r="W1072" s="77"/>
      <c r="X1072" s="77"/>
      <c r="Y1072" s="77"/>
      <c r="Z1072" s="77"/>
      <c r="AA1072" s="77"/>
      <c r="AB1072" s="77"/>
      <c r="AC1072" s="77"/>
      <c r="AD1072" s="77"/>
      <c r="AE1072" s="77"/>
      <c r="AF1072" s="77"/>
    </row>
    <row r="1073">
      <c r="A1073" s="77"/>
      <c r="B1073" s="77"/>
      <c r="C1073" s="88"/>
      <c r="D1073" s="77"/>
      <c r="E1073" s="77"/>
      <c r="F1073" s="77"/>
      <c r="G1073" s="77"/>
      <c r="H1073" s="77"/>
      <c r="I1073" s="77"/>
      <c r="J1073" s="77"/>
      <c r="K1073" s="77"/>
      <c r="L1073" s="77"/>
      <c r="M1073" s="77"/>
      <c r="N1073" s="77"/>
      <c r="O1073" s="77"/>
      <c r="P1073" s="77"/>
      <c r="Q1073" s="77"/>
      <c r="R1073" s="77"/>
      <c r="S1073" s="77"/>
      <c r="T1073" s="77"/>
      <c r="U1073" s="77"/>
      <c r="V1073" s="77"/>
      <c r="W1073" s="77"/>
      <c r="X1073" s="77"/>
      <c r="Y1073" s="77"/>
      <c r="Z1073" s="77"/>
      <c r="AA1073" s="77"/>
      <c r="AB1073" s="77"/>
      <c r="AC1073" s="77"/>
      <c r="AD1073" s="77"/>
      <c r="AE1073" s="77"/>
      <c r="AF1073" s="77"/>
    </row>
    <row r="1074">
      <c r="A1074" s="77"/>
      <c r="B1074" s="77"/>
      <c r="C1074" s="88"/>
      <c r="D1074" s="77"/>
      <c r="E1074" s="77"/>
      <c r="F1074" s="77"/>
      <c r="G1074" s="77"/>
      <c r="H1074" s="77"/>
      <c r="I1074" s="77"/>
      <c r="J1074" s="77"/>
      <c r="K1074" s="77"/>
      <c r="L1074" s="77"/>
      <c r="M1074" s="77"/>
      <c r="N1074" s="77"/>
      <c r="O1074" s="77"/>
      <c r="P1074" s="77"/>
      <c r="Q1074" s="77"/>
      <c r="R1074" s="77"/>
      <c r="S1074" s="77"/>
      <c r="T1074" s="77"/>
      <c r="U1074" s="77"/>
      <c r="V1074" s="77"/>
      <c r="W1074" s="77"/>
      <c r="X1074" s="77"/>
      <c r="Y1074" s="77"/>
      <c r="Z1074" s="77"/>
      <c r="AA1074" s="77"/>
      <c r="AB1074" s="77"/>
      <c r="AC1074" s="77"/>
      <c r="AD1074" s="77"/>
      <c r="AE1074" s="77"/>
      <c r="AF1074" s="77"/>
    </row>
    <row r="1075">
      <c r="A1075" s="77"/>
      <c r="B1075" s="77"/>
      <c r="C1075" s="88"/>
      <c r="D1075" s="77"/>
      <c r="E1075" s="77"/>
      <c r="F1075" s="77"/>
      <c r="G1075" s="77"/>
      <c r="H1075" s="77"/>
      <c r="I1075" s="77"/>
      <c r="J1075" s="77"/>
      <c r="K1075" s="77"/>
      <c r="L1075" s="77"/>
      <c r="M1075" s="77"/>
      <c r="N1075" s="77"/>
      <c r="O1075" s="77"/>
      <c r="P1075" s="77"/>
      <c r="Q1075" s="77"/>
      <c r="R1075" s="77"/>
      <c r="S1075" s="77"/>
      <c r="T1075" s="77"/>
      <c r="U1075" s="77"/>
      <c r="V1075" s="77"/>
      <c r="W1075" s="77"/>
      <c r="X1075" s="77"/>
      <c r="Y1075" s="77"/>
      <c r="Z1075" s="77"/>
      <c r="AA1075" s="77"/>
      <c r="AB1075" s="77"/>
      <c r="AC1075" s="77"/>
      <c r="AD1075" s="77"/>
      <c r="AE1075" s="77"/>
      <c r="AF1075" s="77"/>
    </row>
    <row r="1076">
      <c r="A1076" s="77"/>
      <c r="B1076" s="77"/>
      <c r="C1076" s="88"/>
      <c r="D1076" s="77"/>
      <c r="E1076" s="77"/>
      <c r="F1076" s="77"/>
      <c r="G1076" s="77"/>
      <c r="H1076" s="77"/>
      <c r="I1076" s="77"/>
      <c r="J1076" s="77"/>
      <c r="K1076" s="77"/>
      <c r="L1076" s="77"/>
      <c r="M1076" s="77"/>
      <c r="N1076" s="77"/>
      <c r="O1076" s="77"/>
      <c r="P1076" s="77"/>
      <c r="Q1076" s="77"/>
      <c r="R1076" s="77"/>
      <c r="S1076" s="77"/>
      <c r="T1076" s="77"/>
      <c r="U1076" s="77"/>
      <c r="V1076" s="77"/>
      <c r="W1076" s="77"/>
      <c r="X1076" s="77"/>
      <c r="Y1076" s="77"/>
      <c r="Z1076" s="77"/>
      <c r="AA1076" s="77"/>
      <c r="AB1076" s="77"/>
      <c r="AC1076" s="77"/>
      <c r="AD1076" s="77"/>
      <c r="AE1076" s="77"/>
      <c r="AF1076" s="77"/>
    </row>
    <row r="1077">
      <c r="A1077" s="77"/>
      <c r="B1077" s="77"/>
      <c r="C1077" s="88"/>
      <c r="D1077" s="77"/>
      <c r="E1077" s="77"/>
      <c r="F1077" s="77"/>
      <c r="G1077" s="77"/>
      <c r="H1077" s="77"/>
      <c r="I1077" s="77"/>
      <c r="J1077" s="77"/>
      <c r="K1077" s="77"/>
      <c r="L1077" s="77"/>
      <c r="M1077" s="77"/>
      <c r="N1077" s="77"/>
      <c r="O1077" s="77"/>
      <c r="P1077" s="77"/>
      <c r="Q1077" s="77"/>
      <c r="R1077" s="77"/>
      <c r="S1077" s="77"/>
      <c r="T1077" s="77"/>
      <c r="U1077" s="77"/>
      <c r="V1077" s="77"/>
      <c r="W1077" s="77"/>
      <c r="X1077" s="77"/>
      <c r="Y1077" s="77"/>
      <c r="Z1077" s="77"/>
      <c r="AA1077" s="77"/>
      <c r="AB1077" s="77"/>
      <c r="AC1077" s="77"/>
      <c r="AD1077" s="77"/>
      <c r="AE1077" s="77"/>
      <c r="AF1077" s="77"/>
    </row>
    <row r="1078">
      <c r="A1078" s="77"/>
      <c r="B1078" s="77"/>
      <c r="C1078" s="88"/>
      <c r="D1078" s="77"/>
      <c r="E1078" s="77"/>
      <c r="F1078" s="77"/>
      <c r="G1078" s="77"/>
      <c r="H1078" s="77"/>
      <c r="I1078" s="77"/>
      <c r="J1078" s="77"/>
      <c r="K1078" s="77"/>
      <c r="L1078" s="77"/>
      <c r="M1078" s="77"/>
      <c r="N1078" s="77"/>
      <c r="O1078" s="77"/>
      <c r="P1078" s="77"/>
      <c r="Q1078" s="77"/>
      <c r="R1078" s="77"/>
      <c r="S1078" s="77"/>
      <c r="T1078" s="77"/>
      <c r="U1078" s="77"/>
      <c r="V1078" s="77"/>
      <c r="W1078" s="77"/>
      <c r="X1078" s="77"/>
      <c r="Y1078" s="77"/>
      <c r="Z1078" s="77"/>
      <c r="AA1078" s="77"/>
      <c r="AB1078" s="77"/>
      <c r="AC1078" s="77"/>
      <c r="AD1078" s="77"/>
      <c r="AE1078" s="77"/>
      <c r="AF1078" s="77"/>
    </row>
    <row r="1079">
      <c r="A1079" s="77"/>
      <c r="B1079" s="77"/>
      <c r="C1079" s="88"/>
      <c r="D1079" s="77"/>
      <c r="E1079" s="77"/>
      <c r="F1079" s="77"/>
      <c r="G1079" s="77"/>
      <c r="H1079" s="77"/>
      <c r="I1079" s="77"/>
      <c r="J1079" s="77"/>
      <c r="K1079" s="77"/>
      <c r="L1079" s="77"/>
      <c r="M1079" s="77"/>
      <c r="N1079" s="77"/>
      <c r="O1079" s="77"/>
      <c r="P1079" s="77"/>
      <c r="Q1079" s="77"/>
      <c r="R1079" s="77"/>
      <c r="S1079" s="77"/>
      <c r="T1079" s="77"/>
      <c r="U1079" s="77"/>
      <c r="V1079" s="77"/>
      <c r="W1079" s="77"/>
      <c r="X1079" s="77"/>
      <c r="Y1079" s="77"/>
      <c r="Z1079" s="77"/>
      <c r="AA1079" s="77"/>
      <c r="AB1079" s="77"/>
      <c r="AC1079" s="77"/>
      <c r="AD1079" s="77"/>
      <c r="AE1079" s="77"/>
      <c r="AF1079" s="77"/>
    </row>
    <row r="1080">
      <c r="A1080" s="77"/>
      <c r="B1080" s="77"/>
      <c r="C1080" s="88"/>
      <c r="D1080" s="77"/>
      <c r="E1080" s="77"/>
      <c r="F1080" s="77"/>
      <c r="G1080" s="77"/>
      <c r="H1080" s="77"/>
      <c r="I1080" s="77"/>
      <c r="J1080" s="77"/>
      <c r="K1080" s="77"/>
      <c r="L1080" s="77"/>
      <c r="M1080" s="77"/>
      <c r="N1080" s="77"/>
      <c r="O1080" s="77"/>
      <c r="P1080" s="77"/>
      <c r="Q1080" s="77"/>
      <c r="R1080" s="77"/>
      <c r="S1080" s="77"/>
      <c r="T1080" s="77"/>
      <c r="U1080" s="77"/>
      <c r="V1080" s="77"/>
      <c r="W1080" s="77"/>
      <c r="X1080" s="77"/>
      <c r="Y1080" s="77"/>
      <c r="Z1080" s="77"/>
      <c r="AA1080" s="77"/>
      <c r="AB1080" s="77"/>
      <c r="AC1080" s="77"/>
      <c r="AD1080" s="77"/>
      <c r="AE1080" s="77"/>
      <c r="AF1080" s="77"/>
    </row>
    <row r="1081">
      <c r="A1081" s="77"/>
      <c r="B1081" s="77"/>
      <c r="C1081" s="88"/>
      <c r="D1081" s="77"/>
      <c r="E1081" s="77"/>
      <c r="F1081" s="77"/>
      <c r="G1081" s="77"/>
      <c r="H1081" s="77"/>
      <c r="I1081" s="77"/>
      <c r="J1081" s="77"/>
      <c r="K1081" s="77"/>
      <c r="L1081" s="77"/>
      <c r="M1081" s="77"/>
      <c r="N1081" s="77"/>
      <c r="O1081" s="77"/>
      <c r="P1081" s="77"/>
      <c r="Q1081" s="77"/>
      <c r="R1081" s="77"/>
      <c r="S1081" s="77"/>
      <c r="T1081" s="77"/>
      <c r="U1081" s="77"/>
      <c r="V1081" s="77"/>
      <c r="W1081" s="77"/>
      <c r="X1081" s="77"/>
      <c r="Y1081" s="77"/>
      <c r="Z1081" s="77"/>
      <c r="AA1081" s="77"/>
      <c r="AB1081" s="77"/>
      <c r="AC1081" s="77"/>
      <c r="AD1081" s="77"/>
      <c r="AE1081" s="77"/>
      <c r="AF1081" s="77"/>
    </row>
    <row r="1082">
      <c r="A1082" s="77"/>
      <c r="B1082" s="77"/>
      <c r="C1082" s="88"/>
      <c r="D1082" s="77"/>
      <c r="E1082" s="77"/>
      <c r="F1082" s="77"/>
      <c r="G1082" s="77"/>
      <c r="H1082" s="77"/>
      <c r="I1082" s="77"/>
      <c r="J1082" s="77"/>
      <c r="K1082" s="77"/>
      <c r="L1082" s="77"/>
      <c r="M1082" s="77"/>
      <c r="N1082" s="77"/>
      <c r="O1082" s="77"/>
      <c r="P1082" s="77"/>
      <c r="Q1082" s="77"/>
      <c r="R1082" s="77"/>
      <c r="S1082" s="77"/>
      <c r="T1082" s="77"/>
      <c r="U1082" s="77"/>
      <c r="V1082" s="77"/>
      <c r="W1082" s="77"/>
      <c r="X1082" s="77"/>
      <c r="Y1082" s="77"/>
      <c r="Z1082" s="77"/>
      <c r="AA1082" s="77"/>
      <c r="AB1082" s="77"/>
      <c r="AC1082" s="77"/>
      <c r="AD1082" s="77"/>
      <c r="AE1082" s="77"/>
      <c r="AF1082" s="77"/>
    </row>
    <row r="1083">
      <c r="A1083" s="77"/>
      <c r="B1083" s="77"/>
      <c r="C1083" s="88"/>
      <c r="D1083" s="77"/>
      <c r="E1083" s="77"/>
      <c r="F1083" s="77"/>
      <c r="G1083" s="77"/>
      <c r="H1083" s="77"/>
      <c r="I1083" s="77"/>
      <c r="J1083" s="77"/>
      <c r="K1083" s="77"/>
      <c r="L1083" s="77"/>
      <c r="M1083" s="77"/>
      <c r="N1083" s="77"/>
      <c r="O1083" s="77"/>
      <c r="P1083" s="77"/>
      <c r="Q1083" s="77"/>
      <c r="R1083" s="77"/>
      <c r="S1083" s="77"/>
      <c r="T1083" s="77"/>
      <c r="U1083" s="77"/>
      <c r="V1083" s="77"/>
      <c r="W1083" s="77"/>
      <c r="X1083" s="77"/>
      <c r="Y1083" s="77"/>
      <c r="Z1083" s="77"/>
      <c r="AA1083" s="77"/>
      <c r="AB1083" s="77"/>
      <c r="AC1083" s="77"/>
      <c r="AD1083" s="77"/>
      <c r="AE1083" s="77"/>
      <c r="AF1083" s="77"/>
    </row>
    <row r="1084">
      <c r="A1084" s="77"/>
      <c r="B1084" s="77"/>
      <c r="C1084" s="88"/>
      <c r="D1084" s="77"/>
      <c r="E1084" s="77"/>
      <c r="F1084" s="77"/>
      <c r="G1084" s="77"/>
      <c r="H1084" s="77"/>
      <c r="I1084" s="77"/>
      <c r="J1084" s="77"/>
      <c r="K1084" s="77"/>
      <c r="L1084" s="77"/>
      <c r="M1084" s="77"/>
      <c r="N1084" s="77"/>
      <c r="O1084" s="77"/>
      <c r="P1084" s="77"/>
      <c r="Q1084" s="77"/>
      <c r="R1084" s="77"/>
      <c r="S1084" s="77"/>
      <c r="T1084" s="77"/>
      <c r="U1084" s="77"/>
      <c r="V1084" s="77"/>
      <c r="W1084" s="77"/>
      <c r="X1084" s="77"/>
      <c r="Y1084" s="77"/>
      <c r="Z1084" s="77"/>
      <c r="AA1084" s="77"/>
      <c r="AB1084" s="77"/>
      <c r="AC1084" s="77"/>
      <c r="AD1084" s="77"/>
      <c r="AE1084" s="77"/>
      <c r="AF1084" s="77"/>
    </row>
    <row r="1085">
      <c r="A1085" s="77"/>
      <c r="B1085" s="77"/>
      <c r="C1085" s="88"/>
      <c r="D1085" s="77"/>
      <c r="E1085" s="77"/>
      <c r="F1085" s="77"/>
      <c r="G1085" s="77"/>
      <c r="H1085" s="77"/>
      <c r="I1085" s="77"/>
      <c r="J1085" s="77"/>
      <c r="K1085" s="77"/>
      <c r="L1085" s="77"/>
      <c r="M1085" s="77"/>
      <c r="N1085" s="77"/>
      <c r="O1085" s="77"/>
      <c r="P1085" s="77"/>
      <c r="Q1085" s="77"/>
      <c r="R1085" s="77"/>
      <c r="S1085" s="77"/>
      <c r="T1085" s="77"/>
      <c r="U1085" s="77"/>
      <c r="V1085" s="77"/>
      <c r="W1085" s="77"/>
      <c r="X1085" s="77"/>
      <c r="Y1085" s="77"/>
      <c r="Z1085" s="77"/>
      <c r="AA1085" s="77"/>
      <c r="AB1085" s="77"/>
      <c r="AC1085" s="77"/>
      <c r="AD1085" s="77"/>
      <c r="AE1085" s="77"/>
      <c r="AF1085" s="77"/>
    </row>
    <row r="1086">
      <c r="A1086" s="77"/>
      <c r="B1086" s="77"/>
      <c r="C1086" s="88"/>
      <c r="D1086" s="77"/>
      <c r="E1086" s="77"/>
      <c r="F1086" s="77"/>
      <c r="G1086" s="77"/>
      <c r="H1086" s="77"/>
      <c r="I1086" s="77"/>
      <c r="J1086" s="77"/>
      <c r="K1086" s="77"/>
      <c r="L1086" s="77"/>
      <c r="M1086" s="77"/>
      <c r="N1086" s="77"/>
      <c r="O1086" s="77"/>
      <c r="P1086" s="77"/>
      <c r="Q1086" s="77"/>
      <c r="R1086" s="77"/>
      <c r="S1086" s="77"/>
      <c r="T1086" s="77"/>
      <c r="U1086" s="77"/>
      <c r="V1086" s="77"/>
      <c r="W1086" s="77"/>
      <c r="X1086" s="77"/>
      <c r="Y1086" s="77"/>
      <c r="Z1086" s="77"/>
      <c r="AA1086" s="77"/>
      <c r="AB1086" s="77"/>
      <c r="AC1086" s="77"/>
      <c r="AD1086" s="77"/>
      <c r="AE1086" s="77"/>
      <c r="AF1086" s="77"/>
    </row>
    <row r="1087">
      <c r="A1087" s="77"/>
      <c r="B1087" s="77"/>
      <c r="C1087" s="88"/>
      <c r="D1087" s="77"/>
      <c r="E1087" s="77"/>
      <c r="F1087" s="77"/>
      <c r="G1087" s="77"/>
      <c r="H1087" s="77"/>
      <c r="I1087" s="77"/>
      <c r="J1087" s="77"/>
      <c r="K1087" s="77"/>
      <c r="L1087" s="77"/>
      <c r="M1087" s="77"/>
      <c r="N1087" s="77"/>
      <c r="O1087" s="77"/>
      <c r="P1087" s="77"/>
      <c r="Q1087" s="77"/>
      <c r="R1087" s="77"/>
      <c r="S1087" s="77"/>
      <c r="T1087" s="77"/>
      <c r="U1087" s="77"/>
      <c r="V1087" s="77"/>
      <c r="W1087" s="77"/>
      <c r="X1087" s="77"/>
      <c r="Y1087" s="77"/>
      <c r="Z1087" s="77"/>
      <c r="AA1087" s="77"/>
      <c r="AB1087" s="77"/>
      <c r="AC1087" s="77"/>
      <c r="AD1087" s="77"/>
      <c r="AE1087" s="77"/>
      <c r="AF1087" s="77"/>
    </row>
    <row r="1088">
      <c r="A1088" s="77"/>
      <c r="B1088" s="77"/>
      <c r="C1088" s="88"/>
      <c r="D1088" s="77"/>
      <c r="E1088" s="77"/>
      <c r="F1088" s="77"/>
      <c r="G1088" s="77"/>
      <c r="H1088" s="77"/>
      <c r="I1088" s="77"/>
      <c r="J1088" s="77"/>
      <c r="K1088" s="77"/>
      <c r="L1088" s="77"/>
      <c r="M1088" s="77"/>
      <c r="N1088" s="77"/>
      <c r="O1088" s="77"/>
      <c r="P1088" s="77"/>
      <c r="Q1088" s="77"/>
      <c r="R1088" s="77"/>
      <c r="S1088" s="77"/>
      <c r="T1088" s="77"/>
      <c r="U1088" s="77"/>
      <c r="V1088" s="77"/>
      <c r="W1088" s="77"/>
      <c r="X1088" s="77"/>
      <c r="Y1088" s="77"/>
      <c r="Z1088" s="77"/>
      <c r="AA1088" s="77"/>
      <c r="AB1088" s="77"/>
      <c r="AC1088" s="77"/>
      <c r="AD1088" s="77"/>
      <c r="AE1088" s="77"/>
      <c r="AF1088" s="77"/>
    </row>
    <row r="1089">
      <c r="A1089" s="77"/>
      <c r="B1089" s="77"/>
      <c r="C1089" s="88"/>
      <c r="D1089" s="77"/>
      <c r="E1089" s="77"/>
      <c r="F1089" s="77"/>
      <c r="G1089" s="77"/>
      <c r="H1089" s="77"/>
      <c r="I1089" s="77"/>
      <c r="J1089" s="77"/>
      <c r="K1089" s="77"/>
      <c r="L1089" s="77"/>
      <c r="M1089" s="77"/>
      <c r="N1089" s="77"/>
      <c r="O1089" s="77"/>
      <c r="P1089" s="77"/>
      <c r="Q1089" s="77"/>
      <c r="R1089" s="77"/>
      <c r="S1089" s="77"/>
      <c r="T1089" s="77"/>
      <c r="U1089" s="77"/>
      <c r="V1089" s="77"/>
      <c r="W1089" s="77"/>
      <c r="X1089" s="77"/>
      <c r="Y1089" s="77"/>
      <c r="Z1089" s="77"/>
      <c r="AA1089" s="77"/>
      <c r="AB1089" s="77"/>
      <c r="AC1089" s="77"/>
      <c r="AD1089" s="77"/>
      <c r="AE1089" s="77"/>
      <c r="AF1089" s="77"/>
    </row>
    <row r="1090">
      <c r="A1090" s="77"/>
      <c r="B1090" s="77"/>
      <c r="C1090" s="88"/>
      <c r="D1090" s="77"/>
      <c r="E1090" s="77"/>
      <c r="F1090" s="77"/>
      <c r="G1090" s="77"/>
      <c r="H1090" s="77"/>
      <c r="I1090" s="77"/>
      <c r="J1090" s="77"/>
      <c r="K1090" s="77"/>
      <c r="L1090" s="77"/>
      <c r="M1090" s="77"/>
      <c r="N1090" s="77"/>
      <c r="O1090" s="77"/>
      <c r="P1090" s="77"/>
      <c r="Q1090" s="77"/>
      <c r="R1090" s="77"/>
      <c r="S1090" s="77"/>
      <c r="T1090" s="77"/>
      <c r="U1090" s="77"/>
      <c r="V1090" s="77"/>
      <c r="W1090" s="77"/>
      <c r="X1090" s="77"/>
      <c r="Y1090" s="77"/>
      <c r="Z1090" s="77"/>
      <c r="AA1090" s="77"/>
      <c r="AB1090" s="77"/>
      <c r="AC1090" s="77"/>
      <c r="AD1090" s="77"/>
      <c r="AE1090" s="77"/>
      <c r="AF1090" s="77"/>
    </row>
    <row r="1091">
      <c r="A1091" s="77"/>
      <c r="B1091" s="77"/>
      <c r="C1091" s="88"/>
      <c r="D1091" s="77"/>
      <c r="E1091" s="77"/>
      <c r="F1091" s="77"/>
      <c r="G1091" s="77"/>
      <c r="H1091" s="77"/>
      <c r="I1091" s="77"/>
      <c r="J1091" s="77"/>
      <c r="K1091" s="77"/>
      <c r="L1091" s="77"/>
      <c r="M1091" s="77"/>
      <c r="N1091" s="77"/>
      <c r="O1091" s="77"/>
      <c r="P1091" s="77"/>
      <c r="Q1091" s="77"/>
      <c r="R1091" s="77"/>
      <c r="S1091" s="77"/>
      <c r="T1091" s="77"/>
      <c r="U1091" s="77"/>
      <c r="V1091" s="77"/>
      <c r="W1091" s="77"/>
      <c r="X1091" s="77"/>
      <c r="Y1091" s="77"/>
      <c r="Z1091" s="77"/>
      <c r="AA1091" s="77"/>
      <c r="AB1091" s="77"/>
      <c r="AC1091" s="77"/>
      <c r="AD1091" s="77"/>
      <c r="AE1091" s="77"/>
      <c r="AF1091" s="77"/>
    </row>
    <row r="1092">
      <c r="A1092" s="77"/>
      <c r="B1092" s="77"/>
      <c r="C1092" s="88"/>
      <c r="D1092" s="77"/>
      <c r="E1092" s="77"/>
      <c r="F1092" s="77"/>
      <c r="G1092" s="77"/>
      <c r="H1092" s="77"/>
      <c r="I1092" s="77"/>
      <c r="J1092" s="77"/>
      <c r="K1092" s="77"/>
      <c r="L1092" s="77"/>
      <c r="M1092" s="77"/>
      <c r="N1092" s="77"/>
      <c r="O1092" s="77"/>
      <c r="P1092" s="77"/>
      <c r="Q1092" s="77"/>
      <c r="R1092" s="77"/>
      <c r="S1092" s="77"/>
      <c r="T1092" s="77"/>
      <c r="U1092" s="77"/>
      <c r="V1092" s="77"/>
      <c r="W1092" s="77"/>
      <c r="X1092" s="77"/>
      <c r="Y1092" s="77"/>
      <c r="Z1092" s="77"/>
      <c r="AA1092" s="77"/>
      <c r="AB1092" s="77"/>
      <c r="AC1092" s="77"/>
      <c r="AD1092" s="77"/>
      <c r="AE1092" s="77"/>
      <c r="AF1092" s="77"/>
    </row>
    <row r="1093">
      <c r="A1093" s="77"/>
      <c r="B1093" s="77"/>
      <c r="C1093" s="88"/>
      <c r="D1093" s="77"/>
      <c r="E1093" s="77"/>
      <c r="F1093" s="77"/>
      <c r="G1093" s="77"/>
      <c r="H1093" s="77"/>
      <c r="I1093" s="77"/>
      <c r="J1093" s="77"/>
      <c r="K1093" s="77"/>
      <c r="L1093" s="77"/>
      <c r="M1093" s="77"/>
      <c r="N1093" s="77"/>
      <c r="O1093" s="77"/>
      <c r="P1093" s="77"/>
      <c r="Q1093" s="77"/>
      <c r="R1093" s="77"/>
      <c r="S1093" s="77"/>
      <c r="T1093" s="77"/>
      <c r="U1093" s="77"/>
      <c r="V1093" s="77"/>
      <c r="W1093" s="77"/>
      <c r="X1093" s="77"/>
      <c r="Y1093" s="77"/>
      <c r="Z1093" s="77"/>
      <c r="AA1093" s="77"/>
      <c r="AB1093" s="77"/>
      <c r="AC1093" s="77"/>
      <c r="AD1093" s="77"/>
      <c r="AE1093" s="77"/>
      <c r="AF1093" s="77"/>
    </row>
    <row r="1094">
      <c r="A1094" s="77"/>
      <c r="B1094" s="77"/>
      <c r="C1094" s="88"/>
      <c r="D1094" s="77"/>
      <c r="E1094" s="77"/>
      <c r="F1094" s="77"/>
      <c r="G1094" s="77"/>
      <c r="H1094" s="77"/>
      <c r="I1094" s="77"/>
      <c r="J1094" s="77"/>
      <c r="K1094" s="77"/>
      <c r="L1094" s="77"/>
      <c r="M1094" s="77"/>
      <c r="N1094" s="77"/>
      <c r="O1094" s="77"/>
      <c r="P1094" s="77"/>
      <c r="Q1094" s="77"/>
      <c r="R1094" s="77"/>
      <c r="S1094" s="77"/>
      <c r="T1094" s="77"/>
      <c r="U1094" s="77"/>
      <c r="V1094" s="77"/>
      <c r="W1094" s="77"/>
      <c r="X1094" s="77"/>
      <c r="Y1094" s="77"/>
      <c r="Z1094" s="77"/>
      <c r="AA1094" s="77"/>
      <c r="AB1094" s="77"/>
      <c r="AC1094" s="77"/>
      <c r="AD1094" s="77"/>
      <c r="AE1094" s="77"/>
      <c r="AF1094" s="77"/>
    </row>
    <row r="1095">
      <c r="A1095" s="77"/>
      <c r="B1095" s="77"/>
      <c r="C1095" s="88"/>
      <c r="D1095" s="77"/>
      <c r="E1095" s="77"/>
      <c r="F1095" s="77"/>
      <c r="G1095" s="77"/>
      <c r="H1095" s="77"/>
      <c r="I1095" s="77"/>
      <c r="J1095" s="77"/>
      <c r="K1095" s="77"/>
      <c r="L1095" s="77"/>
      <c r="M1095" s="77"/>
      <c r="N1095" s="77"/>
      <c r="O1095" s="77"/>
      <c r="P1095" s="77"/>
      <c r="Q1095" s="77"/>
      <c r="R1095" s="77"/>
      <c r="S1095" s="77"/>
      <c r="T1095" s="77"/>
      <c r="U1095" s="77"/>
      <c r="V1095" s="77"/>
      <c r="W1095" s="77"/>
      <c r="X1095" s="77"/>
      <c r="Y1095" s="77"/>
      <c r="Z1095" s="77"/>
      <c r="AA1095" s="77"/>
      <c r="AB1095" s="77"/>
      <c r="AC1095" s="77"/>
      <c r="AD1095" s="77"/>
      <c r="AE1095" s="77"/>
      <c r="AF1095" s="77"/>
    </row>
    <row r="1096">
      <c r="A1096" s="77"/>
      <c r="B1096" s="77"/>
      <c r="C1096" s="88"/>
      <c r="D1096" s="77"/>
      <c r="E1096" s="77"/>
      <c r="F1096" s="77"/>
      <c r="G1096" s="77"/>
      <c r="H1096" s="77"/>
      <c r="I1096" s="77"/>
      <c r="J1096" s="77"/>
      <c r="K1096" s="77"/>
      <c r="L1096" s="77"/>
      <c r="M1096" s="77"/>
      <c r="N1096" s="77"/>
      <c r="O1096" s="77"/>
      <c r="P1096" s="77"/>
      <c r="Q1096" s="77"/>
      <c r="R1096" s="77"/>
      <c r="S1096" s="77"/>
      <c r="T1096" s="77"/>
      <c r="U1096" s="77"/>
      <c r="V1096" s="77"/>
      <c r="W1096" s="77"/>
      <c r="X1096" s="77"/>
      <c r="Y1096" s="77"/>
      <c r="Z1096" s="77"/>
      <c r="AA1096" s="77"/>
      <c r="AB1096" s="77"/>
      <c r="AC1096" s="77"/>
      <c r="AD1096" s="77"/>
      <c r="AE1096" s="77"/>
      <c r="AF1096" s="77"/>
    </row>
    <row r="1097">
      <c r="A1097" s="77"/>
      <c r="B1097" s="77"/>
      <c r="C1097" s="88"/>
      <c r="D1097" s="77"/>
      <c r="E1097" s="77"/>
      <c r="F1097" s="77"/>
      <c r="G1097" s="77"/>
      <c r="H1097" s="77"/>
      <c r="I1097" s="77"/>
      <c r="J1097" s="77"/>
      <c r="K1097" s="77"/>
      <c r="L1097" s="77"/>
      <c r="M1097" s="77"/>
      <c r="N1097" s="77"/>
      <c r="O1097" s="77"/>
      <c r="P1097" s="77"/>
      <c r="Q1097" s="77"/>
      <c r="R1097" s="77"/>
      <c r="S1097" s="77"/>
      <c r="T1097" s="77"/>
      <c r="U1097" s="77"/>
      <c r="V1097" s="77"/>
      <c r="W1097" s="77"/>
      <c r="X1097" s="77"/>
      <c r="Y1097" s="77"/>
      <c r="Z1097" s="77"/>
      <c r="AA1097" s="77"/>
      <c r="AB1097" s="77"/>
      <c r="AC1097" s="77"/>
      <c r="AD1097" s="77"/>
      <c r="AE1097" s="77"/>
      <c r="AF1097" s="77"/>
    </row>
    <row r="1098">
      <c r="A1098" s="77"/>
      <c r="B1098" s="77"/>
      <c r="C1098" s="88"/>
      <c r="D1098" s="77"/>
      <c r="E1098" s="77"/>
      <c r="F1098" s="77"/>
      <c r="G1098" s="77"/>
      <c r="H1098" s="77"/>
      <c r="I1098" s="77"/>
      <c r="J1098" s="77"/>
      <c r="K1098" s="77"/>
      <c r="L1098" s="77"/>
      <c r="M1098" s="77"/>
      <c r="N1098" s="77"/>
      <c r="O1098" s="77"/>
      <c r="P1098" s="77"/>
      <c r="Q1098" s="77"/>
      <c r="R1098" s="77"/>
      <c r="S1098" s="77"/>
      <c r="T1098" s="77"/>
      <c r="U1098" s="77"/>
      <c r="V1098" s="77"/>
      <c r="W1098" s="77"/>
      <c r="X1098" s="77"/>
      <c r="Y1098" s="77"/>
      <c r="Z1098" s="77"/>
      <c r="AA1098" s="77"/>
      <c r="AB1098" s="77"/>
      <c r="AC1098" s="77"/>
      <c r="AD1098" s="77"/>
      <c r="AE1098" s="77"/>
      <c r="AF1098" s="77"/>
    </row>
    <row r="1099">
      <c r="A1099" s="77"/>
      <c r="B1099" s="77"/>
      <c r="C1099" s="88"/>
      <c r="D1099" s="77"/>
      <c r="E1099" s="77"/>
      <c r="F1099" s="77"/>
      <c r="G1099" s="77"/>
      <c r="H1099" s="77"/>
      <c r="I1099" s="77"/>
      <c r="J1099" s="77"/>
      <c r="K1099" s="77"/>
      <c r="L1099" s="77"/>
      <c r="M1099" s="77"/>
      <c r="N1099" s="77"/>
      <c r="O1099" s="77"/>
      <c r="P1099" s="77"/>
      <c r="Q1099" s="77"/>
      <c r="R1099" s="77"/>
      <c r="S1099" s="77"/>
      <c r="T1099" s="77"/>
      <c r="U1099" s="77"/>
      <c r="V1099" s="77"/>
      <c r="W1099" s="77"/>
      <c r="X1099" s="77"/>
      <c r="Y1099" s="77"/>
      <c r="Z1099" s="77"/>
      <c r="AA1099" s="77"/>
      <c r="AB1099" s="77"/>
      <c r="AC1099" s="77"/>
      <c r="AD1099" s="77"/>
      <c r="AE1099" s="77"/>
      <c r="AF1099" s="77"/>
    </row>
    <row r="1100">
      <c r="A1100" s="77"/>
      <c r="B1100" s="77"/>
      <c r="C1100" s="88"/>
      <c r="D1100" s="77"/>
      <c r="E1100" s="77"/>
      <c r="F1100" s="77"/>
      <c r="G1100" s="77"/>
      <c r="H1100" s="77"/>
      <c r="I1100" s="77"/>
      <c r="J1100" s="77"/>
      <c r="K1100" s="77"/>
      <c r="L1100" s="77"/>
      <c r="M1100" s="77"/>
      <c r="N1100" s="77"/>
      <c r="O1100" s="77"/>
      <c r="P1100" s="77"/>
      <c r="Q1100" s="77"/>
      <c r="R1100" s="77"/>
      <c r="S1100" s="77"/>
      <c r="T1100" s="77"/>
      <c r="U1100" s="77"/>
      <c r="V1100" s="77"/>
      <c r="W1100" s="77"/>
      <c r="X1100" s="77"/>
      <c r="Y1100" s="77"/>
      <c r="Z1100" s="77"/>
      <c r="AA1100" s="77"/>
      <c r="AB1100" s="77"/>
      <c r="AC1100" s="77"/>
      <c r="AD1100" s="77"/>
      <c r="AE1100" s="77"/>
      <c r="AF1100" s="77"/>
    </row>
    <row r="1101">
      <c r="A1101" s="77"/>
      <c r="B1101" s="77"/>
      <c r="C1101" s="88"/>
      <c r="D1101" s="77"/>
      <c r="E1101" s="77"/>
      <c r="F1101" s="77"/>
      <c r="G1101" s="77"/>
      <c r="H1101" s="77"/>
      <c r="I1101" s="77"/>
      <c r="J1101" s="77"/>
      <c r="K1101" s="77"/>
      <c r="L1101" s="77"/>
      <c r="M1101" s="77"/>
      <c r="N1101" s="77"/>
      <c r="O1101" s="77"/>
      <c r="P1101" s="77"/>
      <c r="Q1101" s="77"/>
      <c r="R1101" s="77"/>
      <c r="S1101" s="77"/>
      <c r="T1101" s="77"/>
      <c r="U1101" s="77"/>
      <c r="V1101" s="77"/>
      <c r="W1101" s="77"/>
      <c r="X1101" s="77"/>
      <c r="Y1101" s="77"/>
      <c r="Z1101" s="77"/>
      <c r="AA1101" s="77"/>
      <c r="AB1101" s="77"/>
      <c r="AC1101" s="77"/>
      <c r="AD1101" s="77"/>
      <c r="AE1101" s="77"/>
      <c r="AF1101" s="77"/>
    </row>
    <row r="1102">
      <c r="A1102" s="77"/>
      <c r="B1102" s="77"/>
      <c r="C1102" s="88"/>
      <c r="D1102" s="77"/>
      <c r="E1102" s="77"/>
      <c r="F1102" s="77"/>
      <c r="G1102" s="77"/>
      <c r="H1102" s="77"/>
      <c r="I1102" s="77"/>
      <c r="J1102" s="77"/>
      <c r="K1102" s="77"/>
      <c r="L1102" s="77"/>
      <c r="M1102" s="77"/>
      <c r="N1102" s="77"/>
      <c r="O1102" s="77"/>
      <c r="P1102" s="77"/>
      <c r="Q1102" s="77"/>
      <c r="R1102" s="77"/>
      <c r="S1102" s="77"/>
      <c r="T1102" s="77"/>
      <c r="U1102" s="77"/>
      <c r="V1102" s="77"/>
      <c r="W1102" s="77"/>
      <c r="X1102" s="77"/>
      <c r="Y1102" s="77"/>
      <c r="Z1102" s="77"/>
      <c r="AA1102" s="77"/>
      <c r="AB1102" s="77"/>
      <c r="AC1102" s="77"/>
      <c r="AD1102" s="77"/>
      <c r="AE1102" s="77"/>
      <c r="AF1102" s="77"/>
    </row>
    <row r="1103">
      <c r="A1103" s="77"/>
      <c r="B1103" s="77"/>
      <c r="C1103" s="88"/>
      <c r="D1103" s="77"/>
      <c r="E1103" s="77"/>
      <c r="F1103" s="77"/>
      <c r="G1103" s="77"/>
      <c r="H1103" s="77"/>
      <c r="I1103" s="77"/>
      <c r="J1103" s="77"/>
      <c r="K1103" s="77"/>
      <c r="L1103" s="77"/>
      <c r="M1103" s="77"/>
      <c r="N1103" s="77"/>
      <c r="O1103" s="77"/>
      <c r="P1103" s="77"/>
      <c r="Q1103" s="77"/>
      <c r="R1103" s="77"/>
      <c r="S1103" s="77"/>
      <c r="T1103" s="77"/>
      <c r="U1103" s="77"/>
      <c r="V1103" s="77"/>
      <c r="W1103" s="77"/>
      <c r="X1103" s="77"/>
      <c r="Y1103" s="77"/>
      <c r="Z1103" s="77"/>
      <c r="AA1103" s="77"/>
      <c r="AB1103" s="77"/>
      <c r="AC1103" s="77"/>
      <c r="AD1103" s="77"/>
      <c r="AE1103" s="77"/>
      <c r="AF1103" s="77"/>
    </row>
    <row r="1104">
      <c r="A1104" s="77"/>
      <c r="B1104" s="77"/>
      <c r="C1104" s="88"/>
      <c r="D1104" s="77"/>
      <c r="E1104" s="77"/>
      <c r="F1104" s="77"/>
      <c r="G1104" s="77"/>
      <c r="H1104" s="77"/>
      <c r="I1104" s="77"/>
      <c r="J1104" s="77"/>
      <c r="K1104" s="77"/>
      <c r="L1104" s="77"/>
      <c r="M1104" s="77"/>
      <c r="N1104" s="77"/>
      <c r="O1104" s="77"/>
      <c r="P1104" s="77"/>
      <c r="Q1104" s="77"/>
      <c r="R1104" s="77"/>
      <c r="S1104" s="77"/>
      <c r="T1104" s="77"/>
      <c r="U1104" s="77"/>
      <c r="V1104" s="77"/>
      <c r="W1104" s="77"/>
      <c r="X1104" s="77"/>
      <c r="Y1104" s="77"/>
      <c r="Z1104" s="77"/>
      <c r="AA1104" s="77"/>
      <c r="AB1104" s="77"/>
      <c r="AC1104" s="77"/>
      <c r="AD1104" s="77"/>
      <c r="AE1104" s="77"/>
      <c r="AF1104" s="77"/>
    </row>
    <row r="1105">
      <c r="A1105" s="77"/>
      <c r="B1105" s="77"/>
      <c r="C1105" s="88"/>
      <c r="D1105" s="77"/>
      <c r="E1105" s="77"/>
      <c r="F1105" s="77"/>
      <c r="G1105" s="77"/>
      <c r="H1105" s="77"/>
      <c r="I1105" s="77"/>
      <c r="J1105" s="77"/>
      <c r="K1105" s="77"/>
      <c r="L1105" s="77"/>
      <c r="M1105" s="77"/>
      <c r="N1105" s="77"/>
      <c r="O1105" s="77"/>
      <c r="P1105" s="77"/>
      <c r="Q1105" s="77"/>
      <c r="R1105" s="77"/>
      <c r="S1105" s="77"/>
      <c r="T1105" s="77"/>
      <c r="U1105" s="77"/>
      <c r="V1105" s="77"/>
      <c r="W1105" s="77"/>
      <c r="X1105" s="77"/>
      <c r="Y1105" s="77"/>
      <c r="Z1105" s="77"/>
      <c r="AA1105" s="77"/>
      <c r="AB1105" s="77"/>
      <c r="AC1105" s="77"/>
      <c r="AD1105" s="77"/>
      <c r="AE1105" s="77"/>
      <c r="AF1105" s="77"/>
    </row>
    <row r="1106">
      <c r="A1106" s="77"/>
      <c r="B1106" s="77"/>
      <c r="C1106" s="88"/>
      <c r="D1106" s="77"/>
      <c r="E1106" s="77"/>
      <c r="F1106" s="77"/>
      <c r="G1106" s="77"/>
      <c r="H1106" s="77"/>
      <c r="I1106" s="77"/>
      <c r="J1106" s="77"/>
      <c r="K1106" s="77"/>
      <c r="L1106" s="77"/>
      <c r="M1106" s="77"/>
      <c r="N1106" s="77"/>
      <c r="O1106" s="77"/>
      <c r="P1106" s="77"/>
      <c r="Q1106" s="77"/>
      <c r="R1106" s="77"/>
      <c r="S1106" s="77"/>
      <c r="T1106" s="77"/>
      <c r="U1106" s="77"/>
      <c r="V1106" s="77"/>
      <c r="W1106" s="77"/>
      <c r="X1106" s="77"/>
      <c r="Y1106" s="77"/>
      <c r="Z1106" s="77"/>
      <c r="AA1106" s="77"/>
      <c r="AB1106" s="77"/>
      <c r="AC1106" s="77"/>
      <c r="AD1106" s="77"/>
      <c r="AE1106" s="77"/>
      <c r="AF1106" s="77"/>
    </row>
    <row r="1107">
      <c r="A1107" s="77"/>
      <c r="B1107" s="77"/>
      <c r="C1107" s="88"/>
      <c r="D1107" s="77"/>
      <c r="E1107" s="77"/>
      <c r="F1107" s="77"/>
      <c r="G1107" s="77"/>
      <c r="H1107" s="77"/>
      <c r="I1107" s="77"/>
      <c r="J1107" s="77"/>
      <c r="K1107" s="77"/>
      <c r="L1107" s="77"/>
      <c r="M1107" s="77"/>
      <c r="N1107" s="77"/>
      <c r="O1107" s="77"/>
      <c r="P1107" s="77"/>
      <c r="Q1107" s="77"/>
      <c r="R1107" s="77"/>
      <c r="S1107" s="77"/>
      <c r="T1107" s="77"/>
      <c r="U1107" s="77"/>
      <c r="V1107" s="77"/>
      <c r="W1107" s="77"/>
      <c r="X1107" s="77"/>
      <c r="Y1107" s="77"/>
      <c r="Z1107" s="77"/>
      <c r="AA1107" s="77"/>
      <c r="AB1107" s="77"/>
      <c r="AC1107" s="77"/>
      <c r="AD1107" s="77"/>
      <c r="AE1107" s="77"/>
      <c r="AF1107" s="77"/>
    </row>
    <row r="1108">
      <c r="A1108" s="77"/>
      <c r="B1108" s="77"/>
      <c r="C1108" s="88"/>
      <c r="D1108" s="77"/>
      <c r="E1108" s="77"/>
      <c r="F1108" s="77"/>
      <c r="G1108" s="77"/>
      <c r="H1108" s="77"/>
      <c r="I1108" s="77"/>
      <c r="J1108" s="77"/>
      <c r="K1108" s="77"/>
      <c r="L1108" s="77"/>
      <c r="M1108" s="77"/>
      <c r="N1108" s="77"/>
      <c r="O1108" s="77"/>
      <c r="P1108" s="77"/>
      <c r="Q1108" s="77"/>
      <c r="R1108" s="77"/>
      <c r="S1108" s="77"/>
      <c r="T1108" s="77"/>
      <c r="U1108" s="77"/>
      <c r="V1108" s="77"/>
      <c r="W1108" s="77"/>
      <c r="X1108" s="77"/>
      <c r="Y1108" s="77"/>
      <c r="Z1108" s="77"/>
      <c r="AA1108" s="77"/>
      <c r="AB1108" s="77"/>
      <c r="AC1108" s="77"/>
      <c r="AD1108" s="77"/>
      <c r="AE1108" s="77"/>
      <c r="AF1108" s="77"/>
    </row>
    <row r="1109">
      <c r="A1109" s="77"/>
      <c r="B1109" s="77"/>
      <c r="C1109" s="88"/>
      <c r="D1109" s="77"/>
      <c r="E1109" s="77"/>
      <c r="F1109" s="77"/>
      <c r="G1109" s="77"/>
      <c r="H1109" s="77"/>
      <c r="I1109" s="77"/>
      <c r="J1109" s="77"/>
      <c r="K1109" s="77"/>
      <c r="L1109" s="77"/>
      <c r="M1109" s="77"/>
      <c r="N1109" s="77"/>
      <c r="O1109" s="77"/>
      <c r="P1109" s="77"/>
      <c r="Q1109" s="77"/>
      <c r="R1109" s="77"/>
      <c r="S1109" s="77"/>
      <c r="T1109" s="77"/>
      <c r="U1109" s="77"/>
      <c r="V1109" s="77"/>
      <c r="W1109" s="77"/>
      <c r="X1109" s="77"/>
      <c r="Y1109" s="77"/>
      <c r="Z1109" s="77"/>
      <c r="AA1109" s="77"/>
      <c r="AB1109" s="77"/>
      <c r="AC1109" s="77"/>
      <c r="AD1109" s="77"/>
      <c r="AE1109" s="77"/>
      <c r="AF1109" s="77"/>
    </row>
    <row r="1110">
      <c r="A1110" s="77"/>
      <c r="B1110" s="77"/>
      <c r="C1110" s="88"/>
      <c r="D1110" s="77"/>
      <c r="E1110" s="77"/>
      <c r="F1110" s="77"/>
      <c r="G1110" s="77"/>
      <c r="H1110" s="77"/>
      <c r="I1110" s="77"/>
      <c r="J1110" s="77"/>
      <c r="K1110" s="77"/>
      <c r="L1110" s="77"/>
      <c r="M1110" s="77"/>
      <c r="N1110" s="77"/>
      <c r="O1110" s="77"/>
      <c r="P1110" s="77"/>
      <c r="Q1110" s="77"/>
      <c r="R1110" s="77"/>
      <c r="S1110" s="77"/>
      <c r="T1110" s="77"/>
      <c r="U1110" s="77"/>
      <c r="V1110" s="77"/>
      <c r="W1110" s="77"/>
      <c r="X1110" s="77"/>
      <c r="Y1110" s="77"/>
      <c r="Z1110" s="77"/>
      <c r="AA1110" s="77"/>
      <c r="AB1110" s="77"/>
      <c r="AC1110" s="77"/>
      <c r="AD1110" s="77"/>
      <c r="AE1110" s="77"/>
      <c r="AF1110" s="77"/>
    </row>
    <row r="1111">
      <c r="A1111" s="77"/>
      <c r="B1111" s="77"/>
      <c r="C1111" s="88"/>
      <c r="D1111" s="77"/>
      <c r="E1111" s="77"/>
      <c r="F1111" s="77"/>
      <c r="G1111" s="77"/>
      <c r="H1111" s="77"/>
      <c r="I1111" s="77"/>
      <c r="J1111" s="77"/>
      <c r="K1111" s="77"/>
      <c r="L1111" s="77"/>
      <c r="M1111" s="77"/>
      <c r="N1111" s="77"/>
      <c r="O1111" s="77"/>
      <c r="P1111" s="77"/>
      <c r="Q1111" s="77"/>
      <c r="R1111" s="77"/>
      <c r="S1111" s="77"/>
      <c r="T1111" s="77"/>
      <c r="U1111" s="77"/>
      <c r="V1111" s="77"/>
      <c r="W1111" s="77"/>
      <c r="X1111" s="77"/>
      <c r="Y1111" s="77"/>
      <c r="Z1111" s="77"/>
      <c r="AA1111" s="77"/>
      <c r="AB1111" s="77"/>
      <c r="AC1111" s="77"/>
      <c r="AD1111" s="77"/>
      <c r="AE1111" s="77"/>
      <c r="AF1111" s="77"/>
    </row>
    <row r="1112">
      <c r="A1112" s="77"/>
      <c r="B1112" s="77"/>
      <c r="C1112" s="88"/>
      <c r="D1112" s="77"/>
      <c r="E1112" s="77"/>
      <c r="F1112" s="77"/>
      <c r="G1112" s="77"/>
      <c r="H1112" s="77"/>
      <c r="I1112" s="77"/>
      <c r="J1112" s="77"/>
      <c r="K1112" s="77"/>
      <c r="L1112" s="77"/>
      <c r="M1112" s="77"/>
      <c r="N1112" s="77"/>
      <c r="O1112" s="77"/>
      <c r="P1112" s="77"/>
      <c r="Q1112" s="77"/>
      <c r="R1112" s="77"/>
      <c r="S1112" s="77"/>
      <c r="T1112" s="77"/>
      <c r="U1112" s="77"/>
      <c r="V1112" s="77"/>
      <c r="W1112" s="77"/>
      <c r="X1112" s="77"/>
      <c r="Y1112" s="77"/>
      <c r="Z1112" s="77"/>
      <c r="AA1112" s="77"/>
      <c r="AB1112" s="77"/>
      <c r="AC1112" s="77"/>
      <c r="AD1112" s="77"/>
      <c r="AE1112" s="77"/>
      <c r="AF1112" s="77"/>
    </row>
    <row r="1113">
      <c r="A1113" s="77"/>
      <c r="B1113" s="77"/>
      <c r="C1113" s="88"/>
      <c r="D1113" s="77"/>
      <c r="E1113" s="77"/>
      <c r="F1113" s="77"/>
      <c r="G1113" s="77"/>
      <c r="H1113" s="77"/>
      <c r="I1113" s="77"/>
      <c r="J1113" s="77"/>
      <c r="K1113" s="77"/>
      <c r="L1113" s="77"/>
      <c r="M1113" s="77"/>
      <c r="N1113" s="77"/>
      <c r="O1113" s="77"/>
      <c r="P1113" s="77"/>
      <c r="Q1113" s="77"/>
      <c r="R1113" s="77"/>
      <c r="S1113" s="77"/>
      <c r="T1113" s="77"/>
      <c r="U1113" s="77"/>
      <c r="V1113" s="77"/>
      <c r="W1113" s="77"/>
      <c r="X1113" s="77"/>
      <c r="Y1113" s="77"/>
      <c r="Z1113" s="77"/>
      <c r="AA1113" s="77"/>
      <c r="AB1113" s="77"/>
      <c r="AC1113" s="77"/>
      <c r="AD1113" s="77"/>
      <c r="AE1113" s="77"/>
      <c r="AF1113" s="77"/>
    </row>
    <row r="1114">
      <c r="A1114" s="77"/>
      <c r="B1114" s="77"/>
      <c r="C1114" s="88"/>
      <c r="D1114" s="77"/>
      <c r="E1114" s="77"/>
      <c r="F1114" s="77"/>
      <c r="G1114" s="77"/>
      <c r="H1114" s="77"/>
      <c r="I1114" s="77"/>
      <c r="J1114" s="77"/>
      <c r="K1114" s="77"/>
      <c r="L1114" s="77"/>
      <c r="M1114" s="77"/>
      <c r="N1114" s="77"/>
      <c r="O1114" s="77"/>
      <c r="P1114" s="77"/>
      <c r="Q1114" s="77"/>
      <c r="R1114" s="77"/>
      <c r="S1114" s="77"/>
      <c r="T1114" s="77"/>
      <c r="U1114" s="77"/>
      <c r="V1114" s="77"/>
      <c r="W1114" s="77"/>
      <c r="X1114" s="77"/>
      <c r="Y1114" s="77"/>
      <c r="Z1114" s="77"/>
      <c r="AA1114" s="77"/>
      <c r="AB1114" s="77"/>
      <c r="AC1114" s="77"/>
      <c r="AD1114" s="77"/>
      <c r="AE1114" s="77"/>
      <c r="AF1114" s="77"/>
    </row>
    <row r="1115">
      <c r="A1115" s="77"/>
      <c r="B1115" s="77"/>
      <c r="C1115" s="88"/>
      <c r="D1115" s="77"/>
      <c r="E1115" s="77"/>
      <c r="F1115" s="77"/>
      <c r="G1115" s="77"/>
      <c r="H1115" s="77"/>
      <c r="I1115" s="77"/>
      <c r="J1115" s="77"/>
      <c r="K1115" s="77"/>
      <c r="L1115" s="77"/>
      <c r="M1115" s="77"/>
      <c r="N1115" s="77"/>
      <c r="O1115" s="77"/>
      <c r="P1115" s="77"/>
      <c r="Q1115" s="77"/>
      <c r="R1115" s="77"/>
      <c r="S1115" s="77"/>
      <c r="T1115" s="77"/>
      <c r="U1115" s="77"/>
      <c r="V1115" s="77"/>
      <c r="W1115" s="77"/>
      <c r="X1115" s="77"/>
      <c r="Y1115" s="77"/>
      <c r="Z1115" s="77"/>
      <c r="AA1115" s="77"/>
      <c r="AB1115" s="77"/>
      <c r="AC1115" s="77"/>
      <c r="AD1115" s="77"/>
      <c r="AE1115" s="77"/>
      <c r="AF1115" s="77"/>
    </row>
    <row r="1116">
      <c r="A1116" s="77"/>
      <c r="B1116" s="77"/>
      <c r="C1116" s="88"/>
      <c r="D1116" s="77"/>
      <c r="E1116" s="77"/>
      <c r="F1116" s="77"/>
      <c r="G1116" s="77"/>
      <c r="H1116" s="77"/>
      <c r="I1116" s="77"/>
      <c r="J1116" s="77"/>
      <c r="K1116" s="77"/>
      <c r="L1116" s="77"/>
      <c r="M1116" s="77"/>
      <c r="N1116" s="77"/>
      <c r="O1116" s="77"/>
      <c r="P1116" s="77"/>
      <c r="Q1116" s="77"/>
      <c r="R1116" s="77"/>
      <c r="S1116" s="77"/>
      <c r="T1116" s="77"/>
      <c r="U1116" s="77"/>
      <c r="V1116" s="77"/>
      <c r="W1116" s="77"/>
      <c r="X1116" s="77"/>
      <c r="Y1116" s="77"/>
      <c r="Z1116" s="77"/>
      <c r="AA1116" s="77"/>
      <c r="AB1116" s="77"/>
      <c r="AC1116" s="77"/>
      <c r="AD1116" s="77"/>
      <c r="AE1116" s="77"/>
      <c r="AF1116" s="77"/>
    </row>
    <row r="1117">
      <c r="A1117" s="77"/>
      <c r="B1117" s="77"/>
      <c r="C1117" s="88"/>
      <c r="D1117" s="77"/>
      <c r="E1117" s="77"/>
      <c r="F1117" s="77"/>
      <c r="G1117" s="77"/>
      <c r="H1117" s="77"/>
      <c r="I1117" s="77"/>
      <c r="J1117" s="77"/>
      <c r="K1117" s="77"/>
      <c r="L1117" s="77"/>
      <c r="M1117" s="77"/>
      <c r="N1117" s="77"/>
      <c r="O1117" s="77"/>
      <c r="P1117" s="77"/>
      <c r="Q1117" s="77"/>
      <c r="R1117" s="77"/>
      <c r="S1117" s="77"/>
      <c r="T1117" s="77"/>
      <c r="U1117" s="77"/>
      <c r="V1117" s="77"/>
      <c r="W1117" s="77"/>
      <c r="X1117" s="77"/>
      <c r="Y1117" s="77"/>
      <c r="Z1117" s="77"/>
      <c r="AA1117" s="77"/>
      <c r="AB1117" s="77"/>
      <c r="AC1117" s="77"/>
      <c r="AD1117" s="77"/>
      <c r="AE1117" s="77"/>
      <c r="AF1117" s="77"/>
    </row>
    <row r="1118">
      <c r="A1118" s="77"/>
      <c r="B1118" s="77"/>
      <c r="C1118" s="88"/>
      <c r="D1118" s="77"/>
      <c r="E1118" s="77"/>
      <c r="F1118" s="77"/>
      <c r="G1118" s="77"/>
      <c r="H1118" s="77"/>
      <c r="I1118" s="77"/>
      <c r="J1118" s="77"/>
      <c r="K1118" s="77"/>
      <c r="L1118" s="77"/>
      <c r="M1118" s="77"/>
      <c r="N1118" s="77"/>
      <c r="O1118" s="77"/>
      <c r="P1118" s="77"/>
      <c r="Q1118" s="77"/>
      <c r="R1118" s="77"/>
      <c r="S1118" s="77"/>
      <c r="T1118" s="77"/>
      <c r="U1118" s="77"/>
      <c r="V1118" s="77"/>
      <c r="W1118" s="77"/>
      <c r="X1118" s="77"/>
      <c r="Y1118" s="77"/>
      <c r="Z1118" s="77"/>
      <c r="AA1118" s="77"/>
      <c r="AB1118" s="77"/>
      <c r="AC1118" s="77"/>
      <c r="AD1118" s="77"/>
      <c r="AE1118" s="77"/>
      <c r="AF1118" s="77"/>
    </row>
    <row r="1119">
      <c r="A1119" s="77"/>
      <c r="B1119" s="77"/>
      <c r="C1119" s="88"/>
      <c r="D1119" s="77"/>
      <c r="E1119" s="77"/>
      <c r="F1119" s="77"/>
      <c r="G1119" s="77"/>
      <c r="H1119" s="77"/>
      <c r="I1119" s="77"/>
      <c r="J1119" s="77"/>
      <c r="K1119" s="77"/>
      <c r="L1119" s="77"/>
      <c r="M1119" s="77"/>
      <c r="N1119" s="77"/>
      <c r="O1119" s="77"/>
      <c r="P1119" s="77"/>
      <c r="Q1119" s="77"/>
      <c r="R1119" s="77"/>
      <c r="S1119" s="77"/>
      <c r="T1119" s="77"/>
      <c r="U1119" s="77"/>
      <c r="V1119" s="77"/>
      <c r="W1119" s="77"/>
      <c r="X1119" s="77"/>
      <c r="Y1119" s="77"/>
      <c r="Z1119" s="77"/>
      <c r="AA1119" s="77"/>
      <c r="AB1119" s="77"/>
      <c r="AC1119" s="77"/>
      <c r="AD1119" s="77"/>
      <c r="AE1119" s="77"/>
      <c r="AF1119" s="77"/>
    </row>
    <row r="1120">
      <c r="A1120" s="77"/>
      <c r="B1120" s="77"/>
      <c r="C1120" s="88"/>
      <c r="D1120" s="77"/>
      <c r="E1120" s="77"/>
      <c r="F1120" s="77"/>
      <c r="G1120" s="77"/>
      <c r="H1120" s="77"/>
      <c r="I1120" s="77"/>
      <c r="J1120" s="77"/>
      <c r="K1120" s="77"/>
      <c r="L1120" s="77"/>
      <c r="M1120" s="77"/>
      <c r="N1120" s="77"/>
      <c r="O1120" s="77"/>
      <c r="P1120" s="77"/>
      <c r="Q1120" s="77"/>
      <c r="R1120" s="77"/>
      <c r="S1120" s="77"/>
      <c r="T1120" s="77"/>
      <c r="U1120" s="77"/>
      <c r="V1120" s="77"/>
      <c r="W1120" s="77"/>
      <c r="X1120" s="77"/>
      <c r="Y1120" s="77"/>
      <c r="Z1120" s="77"/>
      <c r="AA1120" s="77"/>
      <c r="AB1120" s="77"/>
      <c r="AC1120" s="77"/>
      <c r="AD1120" s="77"/>
      <c r="AE1120" s="77"/>
      <c r="AF1120" s="77"/>
    </row>
    <row r="1121">
      <c r="A1121" s="77"/>
      <c r="B1121" s="77"/>
      <c r="C1121" s="88"/>
      <c r="D1121" s="77"/>
      <c r="E1121" s="77"/>
      <c r="F1121" s="77"/>
      <c r="G1121" s="77"/>
      <c r="H1121" s="77"/>
      <c r="I1121" s="77"/>
      <c r="J1121" s="77"/>
      <c r="K1121" s="77"/>
      <c r="L1121" s="77"/>
      <c r="M1121" s="77"/>
      <c r="N1121" s="77"/>
      <c r="O1121" s="77"/>
      <c r="P1121" s="77"/>
      <c r="Q1121" s="77"/>
      <c r="R1121" s="77"/>
      <c r="S1121" s="77"/>
      <c r="T1121" s="77"/>
      <c r="U1121" s="77"/>
      <c r="V1121" s="77"/>
      <c r="W1121" s="77"/>
      <c r="X1121" s="77"/>
      <c r="Y1121" s="77"/>
      <c r="Z1121" s="77"/>
      <c r="AA1121" s="77"/>
      <c r="AB1121" s="77"/>
      <c r="AC1121" s="77"/>
      <c r="AD1121" s="77"/>
      <c r="AE1121" s="77"/>
      <c r="AF1121" s="77"/>
    </row>
    <row r="1122">
      <c r="A1122" s="77"/>
      <c r="B1122" s="77"/>
      <c r="C1122" s="88"/>
      <c r="D1122" s="77"/>
      <c r="E1122" s="77"/>
      <c r="F1122" s="77"/>
      <c r="G1122" s="77"/>
      <c r="H1122" s="77"/>
      <c r="I1122" s="77"/>
      <c r="J1122" s="77"/>
      <c r="K1122" s="77"/>
      <c r="L1122" s="77"/>
      <c r="M1122" s="77"/>
      <c r="N1122" s="77"/>
      <c r="O1122" s="77"/>
      <c r="P1122" s="77"/>
      <c r="Q1122" s="77"/>
      <c r="R1122" s="77"/>
      <c r="S1122" s="77"/>
      <c r="T1122" s="77"/>
      <c r="U1122" s="77"/>
      <c r="V1122" s="77"/>
      <c r="W1122" s="77"/>
      <c r="X1122" s="77"/>
      <c r="Y1122" s="77"/>
      <c r="Z1122" s="77"/>
      <c r="AA1122" s="77"/>
      <c r="AB1122" s="77"/>
      <c r="AC1122" s="77"/>
      <c r="AD1122" s="77"/>
      <c r="AE1122" s="77"/>
      <c r="AF1122" s="77"/>
    </row>
    <row r="1123">
      <c r="A1123" s="77"/>
      <c r="B1123" s="77"/>
      <c r="C1123" s="88"/>
      <c r="D1123" s="77"/>
      <c r="E1123" s="77"/>
      <c r="F1123" s="77"/>
      <c r="G1123" s="77"/>
      <c r="H1123" s="77"/>
      <c r="I1123" s="77"/>
      <c r="J1123" s="77"/>
      <c r="K1123" s="77"/>
      <c r="L1123" s="77"/>
      <c r="M1123" s="77"/>
      <c r="N1123" s="77"/>
      <c r="O1123" s="77"/>
      <c r="P1123" s="77"/>
      <c r="Q1123" s="77"/>
      <c r="R1123" s="77"/>
      <c r="S1123" s="77"/>
      <c r="T1123" s="77"/>
      <c r="U1123" s="77"/>
      <c r="V1123" s="77"/>
      <c r="W1123" s="77"/>
      <c r="X1123" s="77"/>
      <c r="Y1123" s="77"/>
      <c r="Z1123" s="77"/>
      <c r="AA1123" s="77"/>
      <c r="AB1123" s="77"/>
      <c r="AC1123" s="77"/>
      <c r="AD1123" s="77"/>
      <c r="AE1123" s="77"/>
      <c r="AF1123" s="77"/>
    </row>
    <row r="1124">
      <c r="A1124" s="77"/>
      <c r="B1124" s="77"/>
      <c r="C1124" s="88"/>
      <c r="D1124" s="77"/>
      <c r="E1124" s="77"/>
      <c r="F1124" s="77"/>
      <c r="G1124" s="77"/>
      <c r="H1124" s="77"/>
      <c r="I1124" s="77"/>
      <c r="J1124" s="77"/>
      <c r="K1124" s="77"/>
      <c r="L1124" s="77"/>
      <c r="M1124" s="77"/>
      <c r="N1124" s="77"/>
      <c r="O1124" s="77"/>
      <c r="P1124" s="77"/>
      <c r="Q1124" s="77"/>
      <c r="R1124" s="77"/>
      <c r="S1124" s="77"/>
      <c r="T1124" s="77"/>
      <c r="U1124" s="77"/>
      <c r="V1124" s="77"/>
      <c r="W1124" s="77"/>
      <c r="X1124" s="77"/>
      <c r="Y1124" s="77"/>
      <c r="Z1124" s="77"/>
      <c r="AA1124" s="77"/>
      <c r="AB1124" s="77"/>
      <c r="AC1124" s="77"/>
      <c r="AD1124" s="77"/>
      <c r="AE1124" s="77"/>
      <c r="AF1124" s="77"/>
    </row>
    <row r="1125">
      <c r="A1125" s="77"/>
      <c r="B1125" s="77"/>
      <c r="C1125" s="88"/>
      <c r="D1125" s="77"/>
      <c r="E1125" s="77"/>
      <c r="F1125" s="77"/>
      <c r="G1125" s="77"/>
      <c r="H1125" s="77"/>
      <c r="I1125" s="77"/>
      <c r="J1125" s="77"/>
      <c r="K1125" s="77"/>
      <c r="L1125" s="77"/>
      <c r="M1125" s="77"/>
      <c r="N1125" s="77"/>
      <c r="O1125" s="77"/>
      <c r="P1125" s="77"/>
      <c r="Q1125" s="77"/>
      <c r="R1125" s="77"/>
      <c r="S1125" s="77"/>
      <c r="T1125" s="77"/>
      <c r="U1125" s="77"/>
      <c r="V1125" s="77"/>
      <c r="W1125" s="77"/>
      <c r="X1125" s="77"/>
      <c r="Y1125" s="77"/>
      <c r="Z1125" s="77"/>
      <c r="AA1125" s="77"/>
      <c r="AB1125" s="77"/>
      <c r="AC1125" s="77"/>
      <c r="AD1125" s="77"/>
      <c r="AE1125" s="77"/>
      <c r="AF1125" s="77"/>
    </row>
    <row r="1126">
      <c r="A1126" s="77"/>
      <c r="B1126" s="77"/>
      <c r="C1126" s="88"/>
      <c r="D1126" s="77"/>
      <c r="E1126" s="77"/>
      <c r="F1126" s="77"/>
      <c r="G1126" s="77"/>
      <c r="H1126" s="77"/>
      <c r="I1126" s="77"/>
      <c r="J1126" s="77"/>
      <c r="K1126" s="77"/>
      <c r="L1126" s="77"/>
      <c r="M1126" s="77"/>
      <c r="N1126" s="77"/>
      <c r="O1126" s="77"/>
      <c r="P1126" s="77"/>
      <c r="Q1126" s="77"/>
      <c r="R1126" s="77"/>
      <c r="S1126" s="77"/>
      <c r="T1126" s="77"/>
      <c r="U1126" s="77"/>
      <c r="V1126" s="77"/>
      <c r="W1126" s="77"/>
      <c r="X1126" s="77"/>
      <c r="Y1126" s="77"/>
      <c r="Z1126" s="77"/>
      <c r="AA1126" s="77"/>
      <c r="AB1126" s="77"/>
      <c r="AC1126" s="77"/>
      <c r="AD1126" s="77"/>
      <c r="AE1126" s="77"/>
      <c r="AF1126" s="77"/>
    </row>
    <row r="1127">
      <c r="A1127" s="77"/>
      <c r="B1127" s="77"/>
      <c r="C1127" s="88"/>
      <c r="D1127" s="77"/>
      <c r="E1127" s="77"/>
      <c r="F1127" s="77"/>
      <c r="G1127" s="77"/>
      <c r="H1127" s="77"/>
      <c r="I1127" s="77"/>
      <c r="J1127" s="77"/>
      <c r="K1127" s="77"/>
      <c r="L1127" s="77"/>
      <c r="M1127" s="77"/>
      <c r="N1127" s="77"/>
      <c r="O1127" s="77"/>
      <c r="P1127" s="77"/>
      <c r="Q1127" s="77"/>
      <c r="R1127" s="77"/>
      <c r="S1127" s="77"/>
      <c r="T1127" s="77"/>
      <c r="U1127" s="77"/>
      <c r="V1127" s="77"/>
      <c r="W1127" s="77"/>
      <c r="X1127" s="77"/>
      <c r="Y1127" s="77"/>
      <c r="Z1127" s="77"/>
      <c r="AA1127" s="77"/>
      <c r="AB1127" s="77"/>
      <c r="AC1127" s="77"/>
      <c r="AD1127" s="77"/>
      <c r="AE1127" s="77"/>
      <c r="AF1127" s="77"/>
    </row>
    <row r="1128">
      <c r="A1128" s="77"/>
      <c r="B1128" s="77"/>
      <c r="C1128" s="88"/>
      <c r="D1128" s="77"/>
      <c r="E1128" s="77"/>
      <c r="F1128" s="77"/>
      <c r="G1128" s="77"/>
      <c r="H1128" s="77"/>
      <c r="I1128" s="77"/>
      <c r="J1128" s="77"/>
      <c r="K1128" s="77"/>
      <c r="L1128" s="77"/>
      <c r="M1128" s="77"/>
      <c r="N1128" s="77"/>
      <c r="O1128" s="77"/>
      <c r="P1128" s="77"/>
      <c r="Q1128" s="77"/>
      <c r="R1128" s="77"/>
      <c r="S1128" s="77"/>
      <c r="T1128" s="77"/>
      <c r="U1128" s="77"/>
      <c r="V1128" s="77"/>
      <c r="W1128" s="77"/>
      <c r="X1128" s="77"/>
      <c r="Y1128" s="77"/>
      <c r="Z1128" s="77"/>
      <c r="AA1128" s="77"/>
      <c r="AB1128" s="77"/>
      <c r="AC1128" s="77"/>
      <c r="AD1128" s="77"/>
      <c r="AE1128" s="77"/>
      <c r="AF1128" s="77"/>
    </row>
    <row r="1129">
      <c r="A1129" s="77"/>
      <c r="B1129" s="77"/>
      <c r="C1129" s="88"/>
      <c r="D1129" s="77"/>
      <c r="E1129" s="77"/>
      <c r="F1129" s="77"/>
      <c r="G1129" s="77"/>
      <c r="H1129" s="77"/>
      <c r="I1129" s="77"/>
      <c r="J1129" s="77"/>
      <c r="K1129" s="77"/>
      <c r="L1129" s="77"/>
      <c r="M1129" s="77"/>
      <c r="N1129" s="77"/>
      <c r="O1129" s="77"/>
      <c r="P1129" s="77"/>
      <c r="Q1129" s="77"/>
      <c r="R1129" s="77"/>
      <c r="S1129" s="77"/>
      <c r="T1129" s="77"/>
      <c r="U1129" s="77"/>
      <c r="V1129" s="77"/>
      <c r="W1129" s="77"/>
      <c r="X1129" s="77"/>
      <c r="Y1129" s="77"/>
      <c r="Z1129" s="77"/>
      <c r="AA1129" s="77"/>
      <c r="AB1129" s="77"/>
      <c r="AC1129" s="77"/>
      <c r="AD1129" s="77"/>
      <c r="AE1129" s="77"/>
      <c r="AF1129" s="77"/>
    </row>
    <row r="1130">
      <c r="A1130" s="77"/>
      <c r="B1130" s="77"/>
      <c r="C1130" s="88"/>
      <c r="D1130" s="77"/>
      <c r="E1130" s="77"/>
      <c r="F1130" s="77"/>
      <c r="G1130" s="77"/>
      <c r="H1130" s="77"/>
      <c r="I1130" s="77"/>
      <c r="J1130" s="77"/>
      <c r="K1130" s="77"/>
      <c r="L1130" s="77"/>
      <c r="M1130" s="77"/>
      <c r="N1130" s="77"/>
      <c r="O1130" s="77"/>
      <c r="P1130" s="77"/>
      <c r="Q1130" s="77"/>
      <c r="R1130" s="77"/>
      <c r="S1130" s="77"/>
      <c r="T1130" s="77"/>
      <c r="U1130" s="77"/>
      <c r="V1130" s="77"/>
      <c r="W1130" s="77"/>
      <c r="X1130" s="77"/>
      <c r="Y1130" s="77"/>
      <c r="Z1130" s="77"/>
      <c r="AA1130" s="77"/>
      <c r="AB1130" s="77"/>
      <c r="AC1130" s="77"/>
      <c r="AD1130" s="77"/>
      <c r="AE1130" s="77"/>
      <c r="AF1130" s="77"/>
    </row>
    <row r="1131">
      <c r="A1131" s="77"/>
      <c r="B1131" s="77"/>
      <c r="C1131" s="88"/>
      <c r="D1131" s="77"/>
      <c r="E1131" s="77"/>
      <c r="F1131" s="77"/>
      <c r="G1131" s="77"/>
      <c r="H1131" s="77"/>
      <c r="I1131" s="77"/>
      <c r="J1131" s="77"/>
      <c r="K1131" s="77"/>
      <c r="L1131" s="77"/>
      <c r="M1131" s="77"/>
      <c r="N1131" s="77"/>
      <c r="O1131" s="77"/>
      <c r="P1131" s="77"/>
      <c r="Q1131" s="77"/>
      <c r="R1131" s="77"/>
      <c r="S1131" s="77"/>
      <c r="T1131" s="77"/>
      <c r="U1131" s="77"/>
      <c r="V1131" s="77"/>
      <c r="W1131" s="77"/>
      <c r="X1131" s="77"/>
      <c r="Y1131" s="77"/>
      <c r="Z1131" s="77"/>
      <c r="AA1131" s="77"/>
      <c r="AB1131" s="77"/>
      <c r="AC1131" s="77"/>
      <c r="AD1131" s="77"/>
      <c r="AE1131" s="77"/>
      <c r="AF1131" s="77"/>
    </row>
    <row r="1132">
      <c r="A1132" s="77"/>
      <c r="B1132" s="77"/>
      <c r="C1132" s="88"/>
      <c r="D1132" s="77"/>
      <c r="E1132" s="77"/>
      <c r="F1132" s="77"/>
      <c r="G1132" s="77"/>
      <c r="H1132" s="77"/>
      <c r="I1132" s="77"/>
      <c r="J1132" s="77"/>
      <c r="K1132" s="77"/>
      <c r="L1132" s="77"/>
      <c r="M1132" s="77"/>
      <c r="N1132" s="77"/>
      <c r="O1132" s="77"/>
      <c r="P1132" s="77"/>
      <c r="Q1132" s="77"/>
      <c r="R1132" s="77"/>
      <c r="S1132" s="77"/>
      <c r="T1132" s="77"/>
      <c r="U1132" s="77"/>
      <c r="V1132" s="77"/>
      <c r="W1132" s="77"/>
      <c r="X1132" s="77"/>
      <c r="Y1132" s="77"/>
      <c r="Z1132" s="77"/>
      <c r="AA1132" s="77"/>
      <c r="AB1132" s="77"/>
      <c r="AC1132" s="77"/>
      <c r="AD1132" s="77"/>
      <c r="AE1132" s="77"/>
      <c r="AF1132" s="77"/>
    </row>
    <row r="1133">
      <c r="A1133" s="77"/>
      <c r="B1133" s="77"/>
      <c r="C1133" s="88"/>
      <c r="D1133" s="77"/>
      <c r="E1133" s="77"/>
      <c r="F1133" s="77"/>
      <c r="G1133" s="77"/>
      <c r="H1133" s="77"/>
      <c r="I1133" s="77"/>
      <c r="J1133" s="77"/>
      <c r="K1133" s="77"/>
      <c r="L1133" s="77"/>
      <c r="M1133" s="77"/>
      <c r="N1133" s="77"/>
      <c r="O1133" s="77"/>
      <c r="P1133" s="77"/>
      <c r="Q1133" s="77"/>
      <c r="R1133" s="77"/>
      <c r="S1133" s="77"/>
      <c r="T1133" s="77"/>
      <c r="U1133" s="77"/>
      <c r="V1133" s="77"/>
      <c r="W1133" s="77"/>
      <c r="X1133" s="77"/>
      <c r="Y1133" s="77"/>
      <c r="Z1133" s="77"/>
      <c r="AA1133" s="77"/>
      <c r="AB1133" s="77"/>
      <c r="AC1133" s="77"/>
      <c r="AD1133" s="77"/>
      <c r="AE1133" s="77"/>
      <c r="AF1133" s="77"/>
    </row>
    <row r="1134">
      <c r="A1134" s="77"/>
      <c r="B1134" s="77"/>
      <c r="C1134" s="88"/>
      <c r="D1134" s="77"/>
      <c r="E1134" s="77"/>
      <c r="F1134" s="77"/>
      <c r="G1134" s="77"/>
      <c r="H1134" s="77"/>
      <c r="I1134" s="77"/>
      <c r="J1134" s="77"/>
      <c r="K1134" s="77"/>
      <c r="L1134" s="77"/>
      <c r="M1134" s="77"/>
      <c r="N1134" s="77"/>
      <c r="O1134" s="77"/>
      <c r="P1134" s="77"/>
      <c r="Q1134" s="77"/>
      <c r="R1134" s="77"/>
      <c r="S1134" s="77"/>
      <c r="T1134" s="77"/>
      <c r="U1134" s="77"/>
      <c r="V1134" s="77"/>
      <c r="W1134" s="77"/>
      <c r="X1134" s="77"/>
      <c r="Y1134" s="77"/>
      <c r="Z1134" s="77"/>
      <c r="AA1134" s="77"/>
      <c r="AB1134" s="77"/>
      <c r="AC1134" s="77"/>
      <c r="AD1134" s="77"/>
      <c r="AE1134" s="77"/>
      <c r="AF1134" s="77"/>
    </row>
    <row r="1135">
      <c r="A1135" s="77"/>
      <c r="B1135" s="77"/>
      <c r="C1135" s="88"/>
      <c r="D1135" s="77"/>
      <c r="E1135" s="77"/>
      <c r="F1135" s="77"/>
      <c r="G1135" s="77"/>
      <c r="H1135" s="77"/>
      <c r="I1135" s="77"/>
      <c r="J1135" s="77"/>
      <c r="K1135" s="77"/>
      <c r="L1135" s="77"/>
      <c r="M1135" s="77"/>
      <c r="N1135" s="77"/>
      <c r="O1135" s="77"/>
      <c r="P1135" s="77"/>
      <c r="Q1135" s="77"/>
      <c r="R1135" s="77"/>
      <c r="S1135" s="77"/>
      <c r="T1135" s="77"/>
      <c r="U1135" s="77"/>
      <c r="V1135" s="77"/>
      <c r="W1135" s="77"/>
      <c r="X1135" s="77"/>
      <c r="Y1135" s="77"/>
      <c r="Z1135" s="77"/>
      <c r="AA1135" s="77"/>
      <c r="AB1135" s="77"/>
      <c r="AC1135" s="77"/>
      <c r="AD1135" s="77"/>
      <c r="AE1135" s="77"/>
      <c r="AF1135" s="77"/>
    </row>
    <row r="1136">
      <c r="A1136" s="77"/>
      <c r="B1136" s="77"/>
      <c r="C1136" s="88"/>
      <c r="D1136" s="77"/>
      <c r="E1136" s="77"/>
      <c r="F1136" s="77"/>
      <c r="G1136" s="77"/>
      <c r="H1136" s="77"/>
      <c r="I1136" s="77"/>
      <c r="J1136" s="77"/>
      <c r="K1136" s="77"/>
      <c r="L1136" s="77"/>
      <c r="M1136" s="77"/>
      <c r="N1136" s="77"/>
      <c r="O1136" s="77"/>
      <c r="P1136" s="77"/>
      <c r="Q1136" s="77"/>
      <c r="R1136" s="77"/>
      <c r="S1136" s="77"/>
      <c r="T1136" s="77"/>
      <c r="U1136" s="77"/>
      <c r="V1136" s="77"/>
      <c r="W1136" s="77"/>
      <c r="X1136" s="77"/>
      <c r="Y1136" s="77"/>
      <c r="Z1136" s="77"/>
      <c r="AA1136" s="77"/>
      <c r="AB1136" s="77"/>
      <c r="AC1136" s="77"/>
      <c r="AD1136" s="77"/>
      <c r="AE1136" s="77"/>
      <c r="AF1136" s="77"/>
    </row>
    <row r="1137">
      <c r="A1137" s="77"/>
      <c r="B1137" s="77"/>
      <c r="C1137" s="88"/>
      <c r="D1137" s="77"/>
      <c r="E1137" s="77"/>
      <c r="F1137" s="77"/>
      <c r="G1137" s="77"/>
      <c r="H1137" s="77"/>
      <c r="I1137" s="77"/>
      <c r="J1137" s="77"/>
      <c r="K1137" s="77"/>
      <c r="L1137" s="77"/>
      <c r="M1137" s="77"/>
      <c r="N1137" s="77"/>
      <c r="O1137" s="77"/>
      <c r="P1137" s="77"/>
      <c r="Q1137" s="77"/>
      <c r="R1137" s="77"/>
      <c r="S1137" s="77"/>
      <c r="T1137" s="77"/>
      <c r="U1137" s="77"/>
      <c r="V1137" s="77"/>
      <c r="W1137" s="77"/>
      <c r="X1137" s="77"/>
      <c r="Y1137" s="77"/>
      <c r="Z1137" s="77"/>
      <c r="AA1137" s="77"/>
      <c r="AB1137" s="77"/>
      <c r="AC1137" s="77"/>
      <c r="AD1137" s="77"/>
      <c r="AE1137" s="77"/>
      <c r="AF1137" s="77"/>
    </row>
    <row r="1138">
      <c r="A1138" s="77"/>
      <c r="B1138" s="77"/>
      <c r="C1138" s="88"/>
      <c r="D1138" s="77"/>
      <c r="E1138" s="77"/>
      <c r="F1138" s="77"/>
      <c r="G1138" s="77"/>
      <c r="H1138" s="77"/>
      <c r="I1138" s="77"/>
      <c r="J1138" s="77"/>
      <c r="K1138" s="77"/>
      <c r="L1138" s="77"/>
      <c r="M1138" s="77"/>
      <c r="N1138" s="77"/>
      <c r="O1138" s="77"/>
      <c r="P1138" s="77"/>
      <c r="Q1138" s="77"/>
      <c r="R1138" s="77"/>
      <c r="S1138" s="77"/>
      <c r="T1138" s="77"/>
      <c r="U1138" s="77"/>
      <c r="V1138" s="77"/>
      <c r="W1138" s="77"/>
      <c r="X1138" s="77"/>
      <c r="Y1138" s="77"/>
      <c r="Z1138" s="77"/>
      <c r="AA1138" s="77"/>
      <c r="AB1138" s="77"/>
      <c r="AC1138" s="77"/>
      <c r="AD1138" s="77"/>
      <c r="AE1138" s="77"/>
      <c r="AF1138" s="77"/>
    </row>
    <row r="1139">
      <c r="A1139" s="77"/>
      <c r="B1139" s="77"/>
      <c r="C1139" s="88"/>
      <c r="D1139" s="77"/>
      <c r="E1139" s="77"/>
      <c r="F1139" s="77"/>
      <c r="G1139" s="77"/>
      <c r="H1139" s="77"/>
      <c r="I1139" s="77"/>
      <c r="J1139" s="77"/>
      <c r="K1139" s="77"/>
      <c r="L1139" s="77"/>
      <c r="M1139" s="77"/>
      <c r="N1139" s="77"/>
      <c r="O1139" s="77"/>
      <c r="P1139" s="77"/>
      <c r="Q1139" s="77"/>
      <c r="R1139" s="77"/>
      <c r="S1139" s="77"/>
      <c r="T1139" s="77"/>
      <c r="U1139" s="77"/>
      <c r="V1139" s="77"/>
      <c r="W1139" s="77"/>
      <c r="X1139" s="77"/>
      <c r="Y1139" s="77"/>
      <c r="Z1139" s="77"/>
      <c r="AA1139" s="77"/>
      <c r="AB1139" s="77"/>
      <c r="AC1139" s="77"/>
      <c r="AD1139" s="77"/>
      <c r="AE1139" s="77"/>
      <c r="AF1139" s="77"/>
    </row>
    <row r="1140">
      <c r="A1140" s="77"/>
      <c r="B1140" s="77"/>
      <c r="C1140" s="88"/>
      <c r="D1140" s="77"/>
      <c r="E1140" s="77"/>
      <c r="F1140" s="77"/>
      <c r="G1140" s="77"/>
      <c r="H1140" s="77"/>
      <c r="I1140" s="77"/>
      <c r="J1140" s="77"/>
      <c r="K1140" s="77"/>
      <c r="L1140" s="77"/>
      <c r="M1140" s="77"/>
      <c r="N1140" s="77"/>
      <c r="O1140" s="77"/>
      <c r="P1140" s="77"/>
      <c r="Q1140" s="77"/>
      <c r="R1140" s="77"/>
      <c r="S1140" s="77"/>
      <c r="T1140" s="77"/>
      <c r="U1140" s="77"/>
      <c r="V1140" s="77"/>
      <c r="W1140" s="77"/>
      <c r="X1140" s="77"/>
      <c r="Y1140" s="77"/>
      <c r="Z1140" s="77"/>
      <c r="AA1140" s="77"/>
      <c r="AB1140" s="77"/>
      <c r="AC1140" s="77"/>
      <c r="AD1140" s="77"/>
      <c r="AE1140" s="77"/>
      <c r="AF1140" s="77"/>
    </row>
    <row r="1141">
      <c r="A1141" s="77"/>
      <c r="B1141" s="77"/>
      <c r="C1141" s="88"/>
      <c r="D1141" s="77"/>
      <c r="E1141" s="77"/>
      <c r="F1141" s="77"/>
      <c r="G1141" s="77"/>
      <c r="H1141" s="77"/>
      <c r="I1141" s="77"/>
      <c r="J1141" s="77"/>
      <c r="K1141" s="77"/>
      <c r="L1141" s="77"/>
      <c r="M1141" s="77"/>
      <c r="N1141" s="77"/>
      <c r="O1141" s="77"/>
      <c r="P1141" s="77"/>
      <c r="Q1141" s="77"/>
      <c r="R1141" s="77"/>
      <c r="S1141" s="77"/>
      <c r="T1141" s="77"/>
      <c r="U1141" s="77"/>
      <c r="V1141" s="77"/>
      <c r="W1141" s="77"/>
      <c r="X1141" s="77"/>
      <c r="Y1141" s="77"/>
      <c r="Z1141" s="77"/>
      <c r="AA1141" s="77"/>
      <c r="AB1141" s="77"/>
      <c r="AC1141" s="77"/>
      <c r="AD1141" s="77"/>
      <c r="AE1141" s="77"/>
      <c r="AF1141" s="77"/>
    </row>
    <row r="1142">
      <c r="A1142" s="77"/>
      <c r="B1142" s="77"/>
      <c r="C1142" s="88"/>
      <c r="D1142" s="77"/>
      <c r="E1142" s="77"/>
      <c r="F1142" s="77"/>
      <c r="G1142" s="77"/>
      <c r="H1142" s="77"/>
      <c r="I1142" s="77"/>
      <c r="J1142" s="77"/>
      <c r="K1142" s="77"/>
      <c r="L1142" s="77"/>
      <c r="M1142" s="77"/>
      <c r="N1142" s="77"/>
      <c r="O1142" s="77"/>
      <c r="P1142" s="77"/>
      <c r="Q1142" s="77"/>
      <c r="R1142" s="77"/>
      <c r="S1142" s="77"/>
      <c r="T1142" s="77"/>
      <c r="U1142" s="77"/>
      <c r="V1142" s="77"/>
      <c r="W1142" s="77"/>
      <c r="X1142" s="77"/>
      <c r="Y1142" s="77"/>
      <c r="Z1142" s="77"/>
      <c r="AA1142" s="77"/>
      <c r="AB1142" s="77"/>
      <c r="AC1142" s="77"/>
      <c r="AD1142" s="77"/>
      <c r="AE1142" s="77"/>
      <c r="AF1142" s="77"/>
    </row>
    <row r="1143">
      <c r="A1143" s="77"/>
      <c r="B1143" s="77"/>
      <c r="C1143" s="88"/>
      <c r="D1143" s="77"/>
      <c r="E1143" s="77"/>
      <c r="F1143" s="77"/>
      <c r="G1143" s="77"/>
      <c r="H1143" s="77"/>
      <c r="I1143" s="77"/>
      <c r="J1143" s="77"/>
      <c r="K1143" s="77"/>
      <c r="L1143" s="77"/>
      <c r="M1143" s="77"/>
      <c r="N1143" s="77"/>
      <c r="O1143" s="77"/>
      <c r="P1143" s="77"/>
      <c r="Q1143" s="77"/>
      <c r="R1143" s="77"/>
      <c r="S1143" s="77"/>
      <c r="T1143" s="77"/>
      <c r="U1143" s="77"/>
      <c r="V1143" s="77"/>
      <c r="W1143" s="77"/>
      <c r="X1143" s="77"/>
      <c r="Y1143" s="77"/>
      <c r="Z1143" s="77"/>
      <c r="AA1143" s="77"/>
      <c r="AB1143" s="77"/>
      <c r="AC1143" s="77"/>
      <c r="AD1143" s="77"/>
      <c r="AE1143" s="77"/>
      <c r="AF1143" s="77"/>
    </row>
    <row r="1144">
      <c r="A1144" s="77"/>
      <c r="B1144" s="77"/>
      <c r="C1144" s="88"/>
      <c r="D1144" s="77"/>
      <c r="E1144" s="77"/>
      <c r="F1144" s="77"/>
      <c r="G1144" s="77"/>
      <c r="H1144" s="77"/>
      <c r="I1144" s="77"/>
      <c r="J1144" s="77"/>
      <c r="K1144" s="77"/>
      <c r="L1144" s="77"/>
      <c r="M1144" s="77"/>
      <c r="N1144" s="77"/>
      <c r="O1144" s="77"/>
      <c r="P1144" s="77"/>
      <c r="Q1144" s="77"/>
      <c r="R1144" s="77"/>
      <c r="S1144" s="77"/>
      <c r="T1144" s="77"/>
      <c r="U1144" s="77"/>
      <c r="V1144" s="77"/>
      <c r="W1144" s="77"/>
      <c r="X1144" s="77"/>
      <c r="Y1144" s="77"/>
      <c r="Z1144" s="77"/>
      <c r="AA1144" s="77"/>
      <c r="AB1144" s="77"/>
      <c r="AC1144" s="77"/>
      <c r="AD1144" s="77"/>
      <c r="AE1144" s="77"/>
      <c r="AF1144" s="77"/>
    </row>
    <row r="1145">
      <c r="A1145" s="77"/>
      <c r="B1145" s="77"/>
      <c r="C1145" s="88"/>
      <c r="D1145" s="77"/>
      <c r="E1145" s="77"/>
      <c r="F1145" s="77"/>
      <c r="G1145" s="77"/>
      <c r="H1145" s="77"/>
      <c r="I1145" s="77"/>
      <c r="J1145" s="77"/>
      <c r="K1145" s="77"/>
      <c r="L1145" s="77"/>
      <c r="M1145" s="77"/>
      <c r="N1145" s="77"/>
      <c r="O1145" s="77"/>
      <c r="P1145" s="77"/>
      <c r="Q1145" s="77"/>
      <c r="R1145" s="77"/>
      <c r="S1145" s="77"/>
      <c r="T1145" s="77"/>
      <c r="U1145" s="77"/>
      <c r="V1145" s="77"/>
      <c r="W1145" s="77"/>
      <c r="X1145" s="77"/>
      <c r="Y1145" s="77"/>
      <c r="Z1145" s="77"/>
      <c r="AA1145" s="77"/>
      <c r="AB1145" s="77"/>
      <c r="AC1145" s="77"/>
      <c r="AD1145" s="77"/>
      <c r="AE1145" s="77"/>
      <c r="AF1145" s="77"/>
    </row>
    <row r="1146">
      <c r="A1146" s="77"/>
      <c r="B1146" s="77"/>
      <c r="C1146" s="88"/>
      <c r="D1146" s="77"/>
      <c r="E1146" s="77"/>
      <c r="F1146" s="77"/>
      <c r="G1146" s="77"/>
      <c r="H1146" s="77"/>
      <c r="I1146" s="77"/>
      <c r="J1146" s="77"/>
      <c r="K1146" s="77"/>
      <c r="L1146" s="77"/>
      <c r="M1146" s="77"/>
      <c r="N1146" s="77"/>
      <c r="O1146" s="77"/>
      <c r="P1146" s="77"/>
      <c r="Q1146" s="77"/>
      <c r="R1146" s="77"/>
      <c r="S1146" s="77"/>
      <c r="T1146" s="77"/>
      <c r="U1146" s="77"/>
      <c r="V1146" s="77"/>
      <c r="W1146" s="77"/>
      <c r="X1146" s="77"/>
      <c r="Y1146" s="77"/>
      <c r="Z1146" s="77"/>
      <c r="AA1146" s="77"/>
      <c r="AB1146" s="77"/>
      <c r="AC1146" s="77"/>
      <c r="AD1146" s="77"/>
      <c r="AE1146" s="77"/>
      <c r="AF1146" s="77"/>
    </row>
    <row r="1147">
      <c r="A1147" s="77"/>
      <c r="B1147" s="77"/>
      <c r="C1147" s="88"/>
      <c r="D1147" s="77"/>
      <c r="E1147" s="77"/>
      <c r="F1147" s="77"/>
      <c r="G1147" s="77"/>
      <c r="H1147" s="77"/>
      <c r="I1147" s="77"/>
      <c r="J1147" s="77"/>
      <c r="K1147" s="77"/>
      <c r="L1147" s="77"/>
      <c r="M1147" s="77"/>
      <c r="N1147" s="77"/>
      <c r="O1147" s="77"/>
      <c r="P1147" s="77"/>
      <c r="Q1147" s="77"/>
      <c r="R1147" s="77"/>
      <c r="S1147" s="77"/>
      <c r="T1147" s="77"/>
      <c r="U1147" s="77"/>
      <c r="V1147" s="77"/>
      <c r="W1147" s="77"/>
      <c r="X1147" s="77"/>
      <c r="Y1147" s="77"/>
      <c r="Z1147" s="77"/>
      <c r="AA1147" s="77"/>
      <c r="AB1147" s="77"/>
      <c r="AC1147" s="77"/>
      <c r="AD1147" s="77"/>
      <c r="AE1147" s="77"/>
      <c r="AF1147" s="77"/>
    </row>
    <row r="1148">
      <c r="A1148" s="77"/>
      <c r="B1148" s="77"/>
      <c r="C1148" s="88"/>
      <c r="D1148" s="77"/>
      <c r="E1148" s="77"/>
      <c r="F1148" s="77"/>
      <c r="G1148" s="77"/>
      <c r="H1148" s="77"/>
      <c r="I1148" s="77"/>
      <c r="J1148" s="77"/>
      <c r="K1148" s="77"/>
      <c r="L1148" s="77"/>
      <c r="M1148" s="77"/>
      <c r="N1148" s="77"/>
      <c r="O1148" s="77"/>
      <c r="P1148" s="77"/>
      <c r="Q1148" s="77"/>
      <c r="R1148" s="77"/>
      <c r="S1148" s="77"/>
      <c r="T1148" s="77"/>
      <c r="U1148" s="77"/>
      <c r="V1148" s="77"/>
      <c r="W1148" s="77"/>
      <c r="X1148" s="77"/>
      <c r="Y1148" s="77"/>
      <c r="Z1148" s="77"/>
      <c r="AA1148" s="77"/>
      <c r="AB1148" s="77"/>
      <c r="AC1148" s="77"/>
      <c r="AD1148" s="77"/>
      <c r="AE1148" s="77"/>
      <c r="AF1148" s="77"/>
    </row>
    <row r="1149">
      <c r="A1149" s="77"/>
      <c r="B1149" s="77"/>
      <c r="C1149" s="88"/>
      <c r="D1149" s="77"/>
      <c r="E1149" s="77"/>
      <c r="F1149" s="77"/>
      <c r="G1149" s="77"/>
      <c r="H1149" s="77"/>
      <c r="I1149" s="77"/>
      <c r="J1149" s="77"/>
      <c r="K1149" s="77"/>
      <c r="L1149" s="77"/>
      <c r="M1149" s="77"/>
      <c r="N1149" s="77"/>
      <c r="O1149" s="77"/>
      <c r="P1149" s="77"/>
      <c r="Q1149" s="77"/>
      <c r="R1149" s="77"/>
      <c r="S1149" s="77"/>
      <c r="T1149" s="77"/>
      <c r="U1149" s="77"/>
      <c r="V1149" s="77"/>
      <c r="W1149" s="77"/>
      <c r="X1149" s="77"/>
      <c r="Y1149" s="77"/>
      <c r="Z1149" s="77"/>
      <c r="AA1149" s="77"/>
      <c r="AB1149" s="77"/>
      <c r="AC1149" s="77"/>
      <c r="AD1149" s="77"/>
      <c r="AE1149" s="77"/>
      <c r="AF1149" s="77"/>
    </row>
    <row r="1150">
      <c r="A1150" s="77"/>
      <c r="B1150" s="77"/>
      <c r="C1150" s="88"/>
      <c r="D1150" s="77"/>
      <c r="E1150" s="77"/>
      <c r="F1150" s="77"/>
      <c r="G1150" s="77"/>
      <c r="H1150" s="77"/>
      <c r="I1150" s="77"/>
      <c r="J1150" s="77"/>
      <c r="K1150" s="77"/>
      <c r="L1150" s="77"/>
      <c r="M1150" s="77"/>
      <c r="N1150" s="77"/>
      <c r="O1150" s="77"/>
      <c r="P1150" s="77"/>
      <c r="Q1150" s="77"/>
      <c r="R1150" s="77"/>
      <c r="S1150" s="77"/>
      <c r="T1150" s="77"/>
      <c r="U1150" s="77"/>
      <c r="V1150" s="77"/>
      <c r="W1150" s="77"/>
      <c r="X1150" s="77"/>
      <c r="Y1150" s="77"/>
      <c r="Z1150" s="77"/>
      <c r="AA1150" s="77"/>
      <c r="AB1150" s="77"/>
      <c r="AC1150" s="77"/>
      <c r="AD1150" s="77"/>
      <c r="AE1150" s="77"/>
      <c r="AF1150" s="77"/>
    </row>
    <row r="1151">
      <c r="A1151" s="77"/>
      <c r="B1151" s="77"/>
      <c r="C1151" s="88"/>
      <c r="D1151" s="77"/>
      <c r="E1151" s="77"/>
      <c r="F1151" s="77"/>
      <c r="G1151" s="77"/>
      <c r="H1151" s="77"/>
      <c r="I1151" s="77"/>
      <c r="J1151" s="77"/>
      <c r="K1151" s="77"/>
      <c r="L1151" s="77"/>
      <c r="M1151" s="77"/>
      <c r="N1151" s="77"/>
      <c r="O1151" s="77"/>
      <c r="P1151" s="77"/>
      <c r="Q1151" s="77"/>
      <c r="R1151" s="77"/>
      <c r="S1151" s="77"/>
      <c r="T1151" s="77"/>
      <c r="U1151" s="77"/>
      <c r="V1151" s="77"/>
      <c r="W1151" s="77"/>
      <c r="X1151" s="77"/>
      <c r="Y1151" s="77"/>
      <c r="Z1151" s="77"/>
      <c r="AA1151" s="77"/>
      <c r="AB1151" s="77"/>
      <c r="AC1151" s="77"/>
      <c r="AD1151" s="77"/>
      <c r="AE1151" s="77"/>
      <c r="AF1151" s="77"/>
    </row>
    <row r="1152">
      <c r="A1152" s="77"/>
      <c r="B1152" s="77"/>
      <c r="C1152" s="88"/>
      <c r="D1152" s="77"/>
      <c r="E1152" s="77"/>
      <c r="F1152" s="77"/>
      <c r="G1152" s="77"/>
      <c r="H1152" s="77"/>
      <c r="I1152" s="77"/>
      <c r="J1152" s="77"/>
      <c r="K1152" s="77"/>
      <c r="L1152" s="77"/>
      <c r="M1152" s="77"/>
      <c r="N1152" s="77"/>
      <c r="O1152" s="77"/>
      <c r="P1152" s="77"/>
      <c r="Q1152" s="77"/>
      <c r="R1152" s="77"/>
      <c r="S1152" s="77"/>
      <c r="T1152" s="77"/>
      <c r="U1152" s="77"/>
      <c r="V1152" s="77"/>
      <c r="W1152" s="77"/>
      <c r="X1152" s="77"/>
      <c r="Y1152" s="77"/>
      <c r="Z1152" s="77"/>
      <c r="AA1152" s="77"/>
      <c r="AB1152" s="77"/>
      <c r="AC1152" s="77"/>
      <c r="AD1152" s="77"/>
      <c r="AE1152" s="77"/>
      <c r="AF1152" s="77"/>
    </row>
    <row r="1153">
      <c r="A1153" s="77"/>
      <c r="B1153" s="77"/>
      <c r="C1153" s="88"/>
      <c r="D1153" s="77"/>
      <c r="E1153" s="77"/>
      <c r="F1153" s="77"/>
      <c r="G1153" s="77"/>
      <c r="H1153" s="77"/>
      <c r="I1153" s="77"/>
      <c r="J1153" s="77"/>
      <c r="K1153" s="77"/>
      <c r="L1153" s="77"/>
      <c r="M1153" s="77"/>
      <c r="N1153" s="77"/>
      <c r="O1153" s="77"/>
      <c r="P1153" s="77"/>
      <c r="Q1153" s="77"/>
      <c r="R1153" s="77"/>
      <c r="S1153" s="77"/>
      <c r="T1153" s="77"/>
      <c r="U1153" s="77"/>
      <c r="V1153" s="77"/>
      <c r="W1153" s="77"/>
      <c r="X1153" s="77"/>
      <c r="Y1153" s="77"/>
      <c r="Z1153" s="77"/>
      <c r="AA1153" s="77"/>
      <c r="AB1153" s="77"/>
      <c r="AC1153" s="77"/>
      <c r="AD1153" s="77"/>
      <c r="AE1153" s="77"/>
      <c r="AF1153" s="77"/>
    </row>
    <row r="1154">
      <c r="A1154" s="77"/>
      <c r="B1154" s="77"/>
      <c r="C1154" s="88"/>
      <c r="D1154" s="77"/>
      <c r="E1154" s="77"/>
      <c r="F1154" s="77"/>
      <c r="G1154" s="77"/>
      <c r="H1154" s="77"/>
      <c r="I1154" s="77"/>
      <c r="J1154" s="77"/>
      <c r="K1154" s="77"/>
      <c r="L1154" s="77"/>
      <c r="M1154" s="77"/>
      <c r="N1154" s="77"/>
      <c r="O1154" s="77"/>
      <c r="P1154" s="77"/>
      <c r="Q1154" s="77"/>
      <c r="R1154" s="77"/>
      <c r="S1154" s="77"/>
      <c r="T1154" s="77"/>
      <c r="U1154" s="77"/>
      <c r="V1154" s="77"/>
      <c r="W1154" s="77"/>
      <c r="X1154" s="77"/>
      <c r="Y1154" s="77"/>
      <c r="Z1154" s="77"/>
      <c r="AA1154" s="77"/>
      <c r="AB1154" s="77"/>
      <c r="AC1154" s="77"/>
      <c r="AD1154" s="77"/>
      <c r="AE1154" s="77"/>
      <c r="AF1154" s="77"/>
    </row>
    <row r="1155">
      <c r="A1155" s="77"/>
      <c r="B1155" s="77"/>
      <c r="C1155" s="88"/>
      <c r="D1155" s="77"/>
      <c r="E1155" s="77"/>
      <c r="F1155" s="77"/>
      <c r="G1155" s="77"/>
      <c r="H1155" s="77"/>
      <c r="I1155" s="77"/>
      <c r="J1155" s="77"/>
      <c r="K1155" s="77"/>
      <c r="L1155" s="77"/>
      <c r="M1155" s="77"/>
      <c r="N1155" s="77"/>
      <c r="O1155" s="77"/>
      <c r="P1155" s="77"/>
      <c r="Q1155" s="77"/>
      <c r="R1155" s="77"/>
      <c r="S1155" s="77"/>
      <c r="T1155" s="77"/>
      <c r="U1155" s="77"/>
      <c r="V1155" s="77"/>
      <c r="W1155" s="77"/>
      <c r="X1155" s="77"/>
      <c r="Y1155" s="77"/>
      <c r="Z1155" s="77"/>
      <c r="AA1155" s="77"/>
      <c r="AB1155" s="77"/>
      <c r="AC1155" s="77"/>
      <c r="AD1155" s="77"/>
      <c r="AE1155" s="77"/>
      <c r="AF1155" s="77"/>
    </row>
    <row r="1156">
      <c r="A1156" s="77"/>
      <c r="B1156" s="77"/>
      <c r="C1156" s="88"/>
      <c r="D1156" s="77"/>
      <c r="E1156" s="77"/>
      <c r="F1156" s="77"/>
      <c r="G1156" s="77"/>
      <c r="H1156" s="77"/>
      <c r="I1156" s="77"/>
      <c r="J1156" s="77"/>
      <c r="K1156" s="77"/>
      <c r="L1156" s="77"/>
      <c r="M1156" s="77"/>
      <c r="N1156" s="77"/>
      <c r="O1156" s="77"/>
      <c r="P1156" s="77"/>
      <c r="Q1156" s="77"/>
      <c r="R1156" s="77"/>
      <c r="S1156" s="77"/>
      <c r="T1156" s="77"/>
      <c r="U1156" s="77"/>
      <c r="V1156" s="77"/>
      <c r="W1156" s="77"/>
      <c r="X1156" s="77"/>
      <c r="Y1156" s="77"/>
      <c r="Z1156" s="77"/>
      <c r="AA1156" s="77"/>
      <c r="AB1156" s="77"/>
      <c r="AC1156" s="77"/>
      <c r="AD1156" s="77"/>
      <c r="AE1156" s="77"/>
      <c r="AF1156" s="77"/>
    </row>
    <row r="1157">
      <c r="A1157" s="77"/>
      <c r="B1157" s="77"/>
      <c r="C1157" s="88"/>
      <c r="D1157" s="77"/>
      <c r="E1157" s="77"/>
      <c r="F1157" s="77"/>
      <c r="G1157" s="77"/>
      <c r="H1157" s="77"/>
      <c r="I1157" s="77"/>
      <c r="J1157" s="77"/>
      <c r="K1157" s="77"/>
      <c r="L1157" s="77"/>
      <c r="M1157" s="77"/>
      <c r="N1157" s="77"/>
      <c r="O1157" s="77"/>
      <c r="P1157" s="77"/>
      <c r="Q1157" s="77"/>
      <c r="R1157" s="77"/>
      <c r="S1157" s="77"/>
      <c r="T1157" s="77"/>
      <c r="U1157" s="77"/>
      <c r="V1157" s="77"/>
      <c r="W1157" s="77"/>
      <c r="X1157" s="77"/>
      <c r="Y1157" s="77"/>
      <c r="Z1157" s="77"/>
      <c r="AA1157" s="77"/>
      <c r="AB1157" s="77"/>
      <c r="AC1157" s="77"/>
      <c r="AD1157" s="77"/>
      <c r="AE1157" s="77"/>
      <c r="AF1157" s="77"/>
    </row>
    <row r="1158">
      <c r="A1158" s="77"/>
      <c r="B1158" s="77"/>
      <c r="C1158" s="88"/>
      <c r="D1158" s="77"/>
      <c r="E1158" s="77"/>
      <c r="F1158" s="77"/>
      <c r="G1158" s="77"/>
      <c r="H1158" s="77"/>
      <c r="I1158" s="77"/>
      <c r="J1158" s="77"/>
      <c r="K1158" s="77"/>
      <c r="L1158" s="77"/>
      <c r="M1158" s="77"/>
      <c r="N1158" s="77"/>
      <c r="O1158" s="77"/>
      <c r="P1158" s="77"/>
      <c r="Q1158" s="77"/>
      <c r="R1158" s="77"/>
      <c r="S1158" s="77"/>
      <c r="T1158" s="77"/>
      <c r="U1158" s="77"/>
      <c r="V1158" s="77"/>
      <c r="W1158" s="77"/>
      <c r="X1158" s="77"/>
      <c r="Y1158" s="77"/>
      <c r="Z1158" s="77"/>
      <c r="AA1158" s="77"/>
      <c r="AB1158" s="77"/>
      <c r="AC1158" s="77"/>
      <c r="AD1158" s="77"/>
      <c r="AE1158" s="77"/>
      <c r="AF1158" s="77"/>
    </row>
    <row r="1159">
      <c r="A1159" s="77"/>
      <c r="B1159" s="77"/>
      <c r="C1159" s="88"/>
      <c r="D1159" s="77"/>
      <c r="E1159" s="77"/>
      <c r="F1159" s="77"/>
      <c r="G1159" s="77"/>
      <c r="H1159" s="77"/>
      <c r="I1159" s="77"/>
      <c r="J1159" s="77"/>
      <c r="K1159" s="77"/>
      <c r="L1159" s="77"/>
      <c r="M1159" s="77"/>
      <c r="N1159" s="77"/>
      <c r="O1159" s="77"/>
      <c r="P1159" s="77"/>
      <c r="Q1159" s="77"/>
      <c r="R1159" s="77"/>
      <c r="S1159" s="77"/>
      <c r="T1159" s="77"/>
      <c r="U1159" s="77"/>
      <c r="V1159" s="77"/>
      <c r="W1159" s="77"/>
      <c r="X1159" s="77"/>
      <c r="Y1159" s="77"/>
      <c r="Z1159" s="77"/>
      <c r="AA1159" s="77"/>
      <c r="AB1159" s="77"/>
      <c r="AC1159" s="77"/>
      <c r="AD1159" s="77"/>
      <c r="AE1159" s="77"/>
      <c r="AF1159" s="77"/>
    </row>
    <row r="1160">
      <c r="A1160" s="77"/>
      <c r="B1160" s="77"/>
      <c r="C1160" s="88"/>
      <c r="D1160" s="77"/>
      <c r="E1160" s="77"/>
      <c r="F1160" s="77"/>
      <c r="G1160" s="77"/>
      <c r="H1160" s="77"/>
      <c r="I1160" s="77"/>
      <c r="J1160" s="77"/>
      <c r="K1160" s="77"/>
      <c r="L1160" s="77"/>
      <c r="M1160" s="77"/>
      <c r="N1160" s="77"/>
      <c r="O1160" s="77"/>
      <c r="P1160" s="77"/>
      <c r="Q1160" s="77"/>
      <c r="R1160" s="77"/>
      <c r="S1160" s="77"/>
      <c r="T1160" s="77"/>
      <c r="U1160" s="77"/>
      <c r="V1160" s="77"/>
      <c r="W1160" s="77"/>
      <c r="X1160" s="77"/>
      <c r="Y1160" s="77"/>
      <c r="Z1160" s="77"/>
      <c r="AA1160" s="77"/>
      <c r="AB1160" s="77"/>
      <c r="AC1160" s="77"/>
      <c r="AD1160" s="77"/>
      <c r="AE1160" s="77"/>
      <c r="AF1160" s="77"/>
    </row>
    <row r="1161">
      <c r="A1161" s="77"/>
      <c r="B1161" s="77"/>
      <c r="C1161" s="88"/>
      <c r="D1161" s="77"/>
      <c r="E1161" s="77"/>
      <c r="F1161" s="77"/>
      <c r="G1161" s="77"/>
      <c r="H1161" s="77"/>
      <c r="I1161" s="77"/>
      <c r="J1161" s="77"/>
      <c r="K1161" s="77"/>
      <c r="L1161" s="77"/>
      <c r="M1161" s="77"/>
      <c r="N1161" s="77"/>
      <c r="O1161" s="77"/>
      <c r="P1161" s="77"/>
      <c r="Q1161" s="77"/>
      <c r="R1161" s="77"/>
      <c r="S1161" s="77"/>
      <c r="T1161" s="77"/>
      <c r="U1161" s="77"/>
      <c r="V1161" s="77"/>
      <c r="W1161" s="77"/>
      <c r="X1161" s="77"/>
      <c r="Y1161" s="77"/>
      <c r="Z1161" s="77"/>
      <c r="AA1161" s="77"/>
      <c r="AB1161" s="77"/>
      <c r="AC1161" s="77"/>
      <c r="AD1161" s="77"/>
      <c r="AE1161" s="77"/>
      <c r="AF1161" s="77"/>
    </row>
    <row r="1162">
      <c r="A1162" s="77"/>
      <c r="B1162" s="77"/>
      <c r="C1162" s="88"/>
      <c r="D1162" s="77"/>
      <c r="E1162" s="77"/>
      <c r="F1162" s="77"/>
      <c r="G1162" s="77"/>
      <c r="H1162" s="77"/>
      <c r="I1162" s="77"/>
      <c r="J1162" s="77"/>
      <c r="K1162" s="77"/>
      <c r="L1162" s="77"/>
      <c r="M1162" s="77"/>
      <c r="N1162" s="77"/>
      <c r="O1162" s="77"/>
      <c r="P1162" s="77"/>
      <c r="Q1162" s="77"/>
      <c r="R1162" s="77"/>
      <c r="S1162" s="77"/>
      <c r="T1162" s="77"/>
      <c r="U1162" s="77"/>
      <c r="V1162" s="77"/>
      <c r="W1162" s="77"/>
      <c r="X1162" s="77"/>
      <c r="Y1162" s="77"/>
      <c r="Z1162" s="77"/>
      <c r="AA1162" s="77"/>
      <c r="AB1162" s="77"/>
      <c r="AC1162" s="77"/>
      <c r="AD1162" s="77"/>
      <c r="AE1162" s="77"/>
      <c r="AF1162" s="77"/>
    </row>
    <row r="1163">
      <c r="A1163" s="77"/>
      <c r="B1163" s="77"/>
      <c r="C1163" s="88"/>
      <c r="D1163" s="77"/>
      <c r="E1163" s="77"/>
      <c r="F1163" s="77"/>
      <c r="G1163" s="77"/>
      <c r="H1163" s="77"/>
      <c r="I1163" s="77"/>
      <c r="J1163" s="77"/>
      <c r="K1163" s="77"/>
      <c r="L1163" s="77"/>
      <c r="M1163" s="77"/>
      <c r="N1163" s="77"/>
      <c r="O1163" s="77"/>
      <c r="P1163" s="77"/>
      <c r="Q1163" s="77"/>
      <c r="R1163" s="77"/>
      <c r="S1163" s="77"/>
      <c r="T1163" s="77"/>
      <c r="U1163" s="77"/>
      <c r="V1163" s="77"/>
      <c r="W1163" s="77"/>
      <c r="X1163" s="77"/>
      <c r="Y1163" s="77"/>
      <c r="Z1163" s="77"/>
      <c r="AA1163" s="77"/>
      <c r="AB1163" s="77"/>
      <c r="AC1163" s="77"/>
      <c r="AD1163" s="77"/>
      <c r="AE1163" s="77"/>
      <c r="AF1163" s="77"/>
    </row>
    <row r="1164">
      <c r="A1164" s="77"/>
      <c r="B1164" s="77"/>
      <c r="C1164" s="88"/>
      <c r="D1164" s="77"/>
      <c r="E1164" s="77"/>
      <c r="F1164" s="77"/>
      <c r="G1164" s="77"/>
      <c r="H1164" s="77"/>
      <c r="I1164" s="77"/>
      <c r="J1164" s="77"/>
      <c r="K1164" s="77"/>
      <c r="L1164" s="77"/>
      <c r="M1164" s="77"/>
      <c r="N1164" s="77"/>
      <c r="O1164" s="77"/>
      <c r="P1164" s="77"/>
      <c r="Q1164" s="77"/>
      <c r="R1164" s="77"/>
      <c r="S1164" s="77"/>
      <c r="T1164" s="77"/>
      <c r="U1164" s="77"/>
      <c r="V1164" s="77"/>
      <c r="W1164" s="77"/>
      <c r="X1164" s="77"/>
      <c r="Y1164" s="77"/>
      <c r="Z1164" s="77"/>
      <c r="AA1164" s="77"/>
      <c r="AB1164" s="77"/>
      <c r="AC1164" s="77"/>
      <c r="AD1164" s="77"/>
      <c r="AE1164" s="77"/>
      <c r="AF1164" s="77"/>
    </row>
    <row r="1165">
      <c r="A1165" s="77"/>
      <c r="B1165" s="77"/>
      <c r="C1165" s="88"/>
      <c r="D1165" s="77"/>
      <c r="E1165" s="77"/>
      <c r="F1165" s="77"/>
      <c r="G1165" s="77"/>
      <c r="H1165" s="77"/>
      <c r="I1165" s="77"/>
      <c r="J1165" s="77"/>
      <c r="K1165" s="77"/>
      <c r="L1165" s="77"/>
      <c r="M1165" s="77"/>
      <c r="N1165" s="77"/>
      <c r="O1165" s="77"/>
      <c r="P1165" s="77"/>
      <c r="Q1165" s="77"/>
      <c r="R1165" s="77"/>
      <c r="S1165" s="77"/>
      <c r="T1165" s="77"/>
      <c r="U1165" s="77"/>
      <c r="V1165" s="77"/>
      <c r="W1165" s="77"/>
      <c r="X1165" s="77"/>
      <c r="Y1165" s="77"/>
      <c r="Z1165" s="77"/>
      <c r="AA1165" s="77"/>
      <c r="AB1165" s="77"/>
      <c r="AC1165" s="77"/>
      <c r="AD1165" s="77"/>
      <c r="AE1165" s="77"/>
      <c r="AF1165" s="77"/>
    </row>
    <row r="1166">
      <c r="A1166" s="77"/>
      <c r="B1166" s="77"/>
      <c r="C1166" s="88"/>
      <c r="D1166" s="77"/>
      <c r="E1166" s="77"/>
      <c r="F1166" s="77"/>
      <c r="G1166" s="77"/>
      <c r="H1166" s="77"/>
      <c r="I1166" s="77"/>
      <c r="J1166" s="77"/>
      <c r="K1166" s="77"/>
      <c r="L1166" s="77"/>
      <c r="M1166" s="77"/>
      <c r="N1166" s="77"/>
      <c r="O1166" s="77"/>
      <c r="P1166" s="77"/>
      <c r="Q1166" s="77"/>
      <c r="R1166" s="77"/>
      <c r="S1166" s="77"/>
      <c r="T1166" s="77"/>
      <c r="U1166" s="77"/>
      <c r="V1166" s="77"/>
      <c r="W1166" s="77"/>
      <c r="X1166" s="77"/>
      <c r="Y1166" s="77"/>
      <c r="Z1166" s="77"/>
      <c r="AA1166" s="77"/>
      <c r="AB1166" s="77"/>
      <c r="AC1166" s="77"/>
      <c r="AD1166" s="77"/>
      <c r="AE1166" s="77"/>
      <c r="AF1166" s="77"/>
    </row>
    <row r="1167">
      <c r="A1167" s="77"/>
      <c r="B1167" s="77"/>
      <c r="C1167" s="88"/>
      <c r="D1167" s="77"/>
      <c r="E1167" s="77"/>
      <c r="F1167" s="77"/>
      <c r="G1167" s="77"/>
      <c r="H1167" s="77"/>
      <c r="I1167" s="77"/>
      <c r="J1167" s="77"/>
      <c r="K1167" s="77"/>
      <c r="L1167" s="77"/>
      <c r="M1167" s="77"/>
      <c r="N1167" s="77"/>
      <c r="O1167" s="77"/>
      <c r="P1167" s="77"/>
      <c r="Q1167" s="77"/>
      <c r="R1167" s="77"/>
      <c r="S1167" s="77"/>
      <c r="T1167" s="77"/>
      <c r="U1167" s="77"/>
      <c r="V1167" s="77"/>
      <c r="W1167" s="77"/>
      <c r="X1167" s="77"/>
      <c r="Y1167" s="77"/>
      <c r="Z1167" s="77"/>
      <c r="AA1167" s="77"/>
      <c r="AB1167" s="77"/>
      <c r="AC1167" s="77"/>
      <c r="AD1167" s="77"/>
      <c r="AE1167" s="77"/>
      <c r="AF1167" s="77"/>
    </row>
    <row r="1168">
      <c r="A1168" s="77"/>
      <c r="B1168" s="77"/>
      <c r="C1168" s="88"/>
      <c r="D1168" s="77"/>
      <c r="E1168" s="77"/>
      <c r="F1168" s="77"/>
      <c r="G1168" s="77"/>
      <c r="H1168" s="77"/>
      <c r="I1168" s="77"/>
      <c r="J1168" s="77"/>
      <c r="K1168" s="77"/>
      <c r="L1168" s="77"/>
      <c r="M1168" s="77"/>
      <c r="N1168" s="77"/>
      <c r="O1168" s="77"/>
      <c r="P1168" s="77"/>
      <c r="Q1168" s="77"/>
      <c r="R1168" s="77"/>
      <c r="S1168" s="77"/>
      <c r="T1168" s="77"/>
      <c r="U1168" s="77"/>
      <c r="V1168" s="77"/>
      <c r="W1168" s="77"/>
      <c r="X1168" s="77"/>
      <c r="Y1168" s="77"/>
      <c r="Z1168" s="77"/>
      <c r="AA1168" s="77"/>
      <c r="AB1168" s="77"/>
      <c r="AC1168" s="77"/>
      <c r="AD1168" s="77"/>
      <c r="AE1168" s="77"/>
      <c r="AF1168" s="77"/>
    </row>
    <row r="1169">
      <c r="A1169" s="77"/>
      <c r="B1169" s="77"/>
      <c r="C1169" s="88"/>
      <c r="D1169" s="77"/>
      <c r="E1169" s="77"/>
      <c r="F1169" s="77"/>
      <c r="G1169" s="77"/>
      <c r="H1169" s="77"/>
      <c r="I1169" s="77"/>
      <c r="J1169" s="77"/>
      <c r="K1169" s="77"/>
      <c r="L1169" s="77"/>
      <c r="M1169" s="77"/>
      <c r="N1169" s="77"/>
      <c r="O1169" s="77"/>
      <c r="P1169" s="77"/>
      <c r="Q1169" s="77"/>
      <c r="R1169" s="77"/>
      <c r="S1169" s="77"/>
      <c r="T1169" s="77"/>
      <c r="U1169" s="77"/>
      <c r="V1169" s="77"/>
      <c r="W1169" s="77"/>
      <c r="X1169" s="77"/>
      <c r="Y1169" s="77"/>
      <c r="Z1169" s="77"/>
      <c r="AA1169" s="77"/>
      <c r="AB1169" s="77"/>
      <c r="AC1169" s="77"/>
      <c r="AD1169" s="77"/>
      <c r="AE1169" s="77"/>
      <c r="AF1169" s="77"/>
    </row>
    <row r="1170">
      <c r="A1170" s="77"/>
      <c r="B1170" s="77"/>
      <c r="C1170" s="88"/>
      <c r="D1170" s="77"/>
      <c r="E1170" s="77"/>
      <c r="F1170" s="77"/>
      <c r="G1170" s="77"/>
      <c r="H1170" s="77"/>
      <c r="I1170" s="77"/>
      <c r="J1170" s="77"/>
      <c r="K1170" s="77"/>
      <c r="L1170" s="77"/>
      <c r="M1170" s="77"/>
      <c r="N1170" s="77"/>
      <c r="O1170" s="77"/>
      <c r="P1170" s="77"/>
      <c r="Q1170" s="77"/>
      <c r="R1170" s="77"/>
      <c r="S1170" s="77"/>
      <c r="T1170" s="77"/>
      <c r="U1170" s="77"/>
      <c r="V1170" s="77"/>
      <c r="W1170" s="77"/>
      <c r="X1170" s="77"/>
      <c r="Y1170" s="77"/>
      <c r="Z1170" s="77"/>
      <c r="AA1170" s="77"/>
      <c r="AB1170" s="77"/>
      <c r="AC1170" s="77"/>
      <c r="AD1170" s="77"/>
      <c r="AE1170" s="77"/>
      <c r="AF1170" s="77"/>
    </row>
    <row r="1171">
      <c r="A1171" s="77"/>
      <c r="B1171" s="77"/>
      <c r="C1171" s="88"/>
      <c r="D1171" s="77"/>
      <c r="E1171" s="77"/>
      <c r="F1171" s="77"/>
      <c r="G1171" s="77"/>
      <c r="H1171" s="77"/>
      <c r="I1171" s="77"/>
      <c r="J1171" s="77"/>
      <c r="K1171" s="77"/>
      <c r="L1171" s="77"/>
      <c r="M1171" s="77"/>
      <c r="N1171" s="77"/>
      <c r="O1171" s="77"/>
      <c r="P1171" s="77"/>
      <c r="Q1171" s="77"/>
      <c r="R1171" s="77"/>
      <c r="S1171" s="77"/>
      <c r="T1171" s="77"/>
      <c r="U1171" s="77"/>
      <c r="V1171" s="77"/>
      <c r="W1171" s="77"/>
      <c r="X1171" s="77"/>
      <c r="Y1171" s="77"/>
      <c r="Z1171" s="77"/>
      <c r="AA1171" s="77"/>
      <c r="AB1171" s="77"/>
      <c r="AC1171" s="77"/>
      <c r="AD1171" s="77"/>
      <c r="AE1171" s="77"/>
      <c r="AF1171" s="77"/>
    </row>
    <row r="1172">
      <c r="A1172" s="77"/>
      <c r="B1172" s="77"/>
      <c r="C1172" s="88"/>
      <c r="D1172" s="77"/>
      <c r="E1172" s="77"/>
      <c r="F1172" s="77"/>
      <c r="G1172" s="77"/>
      <c r="H1172" s="77"/>
      <c r="I1172" s="77"/>
      <c r="J1172" s="77"/>
      <c r="K1172" s="77"/>
      <c r="L1172" s="77"/>
      <c r="M1172" s="77"/>
      <c r="N1172" s="77"/>
      <c r="O1172" s="77"/>
      <c r="P1172" s="77"/>
      <c r="Q1172" s="77"/>
      <c r="R1172" s="77"/>
      <c r="S1172" s="77"/>
      <c r="T1172" s="77"/>
      <c r="U1172" s="77"/>
      <c r="V1172" s="77"/>
      <c r="W1172" s="77"/>
      <c r="X1172" s="77"/>
      <c r="Y1172" s="77"/>
      <c r="Z1172" s="77"/>
      <c r="AA1172" s="77"/>
      <c r="AB1172" s="77"/>
      <c r="AC1172" s="77"/>
      <c r="AD1172" s="77"/>
      <c r="AE1172" s="77"/>
      <c r="AF1172" s="77"/>
    </row>
    <row r="1173">
      <c r="A1173" s="77"/>
      <c r="B1173" s="77"/>
      <c r="C1173" s="88"/>
      <c r="D1173" s="77"/>
      <c r="E1173" s="77"/>
      <c r="F1173" s="77"/>
      <c r="G1173" s="77"/>
      <c r="H1173" s="77"/>
      <c r="I1173" s="77"/>
      <c r="J1173" s="77"/>
      <c r="K1173" s="77"/>
      <c r="L1173" s="77"/>
      <c r="M1173" s="77"/>
      <c r="N1173" s="77"/>
      <c r="O1173" s="77"/>
      <c r="P1173" s="77"/>
      <c r="Q1173" s="77"/>
      <c r="R1173" s="77"/>
      <c r="S1173" s="77"/>
      <c r="T1173" s="77"/>
      <c r="U1173" s="77"/>
      <c r="V1173" s="77"/>
      <c r="W1173" s="77"/>
      <c r="X1173" s="77"/>
      <c r="Y1173" s="77"/>
      <c r="Z1173" s="77"/>
      <c r="AA1173" s="77"/>
      <c r="AB1173" s="77"/>
      <c r="AC1173" s="77"/>
      <c r="AD1173" s="77"/>
      <c r="AE1173" s="77"/>
      <c r="AF1173" s="77"/>
    </row>
    <row r="1174">
      <c r="A1174" s="77"/>
      <c r="B1174" s="77"/>
      <c r="C1174" s="88"/>
      <c r="D1174" s="77"/>
      <c r="E1174" s="77"/>
      <c r="F1174" s="77"/>
      <c r="G1174" s="77"/>
      <c r="H1174" s="77"/>
      <c r="I1174" s="77"/>
      <c r="J1174" s="77"/>
      <c r="K1174" s="77"/>
      <c r="L1174" s="77"/>
      <c r="M1174" s="77"/>
      <c r="N1174" s="77"/>
      <c r="O1174" s="77"/>
      <c r="P1174" s="77"/>
      <c r="Q1174" s="77"/>
      <c r="R1174" s="77"/>
      <c r="S1174" s="77"/>
      <c r="T1174" s="77"/>
      <c r="U1174" s="77"/>
      <c r="V1174" s="77"/>
      <c r="W1174" s="77"/>
      <c r="X1174" s="77"/>
      <c r="Y1174" s="77"/>
      <c r="Z1174" s="77"/>
      <c r="AA1174" s="77"/>
      <c r="AB1174" s="77"/>
      <c r="AC1174" s="77"/>
      <c r="AD1174" s="77"/>
      <c r="AE1174" s="77"/>
      <c r="AF1174" s="77"/>
    </row>
    <row r="1175">
      <c r="A1175" s="77"/>
      <c r="B1175" s="77"/>
      <c r="C1175" s="88"/>
      <c r="D1175" s="77"/>
      <c r="E1175" s="77"/>
      <c r="F1175" s="77"/>
      <c r="G1175" s="77"/>
      <c r="H1175" s="77"/>
      <c r="I1175" s="77"/>
      <c r="J1175" s="77"/>
      <c r="K1175" s="77"/>
      <c r="L1175" s="77"/>
      <c r="M1175" s="77"/>
      <c r="N1175" s="77"/>
      <c r="O1175" s="77"/>
      <c r="P1175" s="77"/>
      <c r="Q1175" s="77"/>
      <c r="R1175" s="77"/>
      <c r="S1175" s="77"/>
      <c r="T1175" s="77"/>
      <c r="U1175" s="77"/>
      <c r="V1175" s="77"/>
      <c r="W1175" s="77"/>
      <c r="X1175" s="77"/>
      <c r="Y1175" s="77"/>
      <c r="Z1175" s="77"/>
      <c r="AA1175" s="77"/>
      <c r="AB1175" s="77"/>
      <c r="AC1175" s="77"/>
      <c r="AD1175" s="77"/>
      <c r="AE1175" s="77"/>
      <c r="AF1175" s="77"/>
    </row>
    <row r="1176">
      <c r="A1176" s="77"/>
      <c r="B1176" s="77"/>
      <c r="C1176" s="88"/>
      <c r="D1176" s="77"/>
      <c r="E1176" s="77"/>
      <c r="F1176" s="77"/>
      <c r="G1176" s="77"/>
      <c r="H1176" s="77"/>
      <c r="I1176" s="77"/>
      <c r="J1176" s="77"/>
      <c r="K1176" s="77"/>
      <c r="L1176" s="77"/>
      <c r="M1176" s="77"/>
      <c r="N1176" s="77"/>
      <c r="O1176" s="77"/>
      <c r="P1176" s="77"/>
      <c r="Q1176" s="77"/>
      <c r="R1176" s="77"/>
      <c r="S1176" s="77"/>
      <c r="T1176" s="77"/>
      <c r="U1176" s="77"/>
      <c r="V1176" s="77"/>
      <c r="W1176" s="77"/>
      <c r="X1176" s="77"/>
      <c r="Y1176" s="77"/>
      <c r="Z1176" s="77"/>
      <c r="AA1176" s="77"/>
      <c r="AB1176" s="77"/>
      <c r="AC1176" s="77"/>
      <c r="AD1176" s="77"/>
      <c r="AE1176" s="77"/>
      <c r="AF1176" s="77"/>
    </row>
    <row r="1177">
      <c r="A1177" s="77"/>
      <c r="B1177" s="77"/>
      <c r="C1177" s="88"/>
      <c r="D1177" s="77"/>
      <c r="E1177" s="77"/>
      <c r="F1177" s="77"/>
      <c r="G1177" s="77"/>
      <c r="H1177" s="77"/>
      <c r="I1177" s="77"/>
      <c r="J1177" s="77"/>
      <c r="K1177" s="77"/>
      <c r="L1177" s="77"/>
      <c r="M1177" s="77"/>
      <c r="N1177" s="77"/>
      <c r="O1177" s="77"/>
      <c r="P1177" s="77"/>
      <c r="Q1177" s="77"/>
      <c r="R1177" s="77"/>
      <c r="S1177" s="77"/>
      <c r="T1177" s="77"/>
      <c r="U1177" s="77"/>
      <c r="V1177" s="77"/>
      <c r="W1177" s="77"/>
      <c r="X1177" s="77"/>
      <c r="Y1177" s="77"/>
      <c r="Z1177" s="77"/>
      <c r="AA1177" s="77"/>
      <c r="AB1177" s="77"/>
      <c r="AC1177" s="77"/>
      <c r="AD1177" s="77"/>
      <c r="AE1177" s="77"/>
      <c r="AF1177" s="77"/>
    </row>
    <row r="1178">
      <c r="A1178" s="77"/>
      <c r="B1178" s="77"/>
      <c r="C1178" s="88"/>
      <c r="D1178" s="77"/>
      <c r="E1178" s="77"/>
      <c r="F1178" s="77"/>
      <c r="G1178" s="77"/>
      <c r="H1178" s="77"/>
      <c r="I1178" s="77"/>
      <c r="J1178" s="77"/>
      <c r="K1178" s="77"/>
      <c r="L1178" s="77"/>
      <c r="M1178" s="77"/>
      <c r="N1178" s="77"/>
      <c r="O1178" s="77"/>
      <c r="P1178" s="77"/>
      <c r="Q1178" s="77"/>
      <c r="R1178" s="77"/>
      <c r="S1178" s="77"/>
      <c r="T1178" s="77"/>
      <c r="U1178" s="77"/>
      <c r="V1178" s="77"/>
      <c r="W1178" s="77"/>
      <c r="X1178" s="77"/>
      <c r="Y1178" s="77"/>
      <c r="Z1178" s="77"/>
      <c r="AA1178" s="77"/>
      <c r="AB1178" s="77"/>
      <c r="AC1178" s="77"/>
      <c r="AD1178" s="77"/>
      <c r="AE1178" s="77"/>
      <c r="AF1178" s="77"/>
    </row>
    <row r="1179">
      <c r="A1179" s="77"/>
      <c r="B1179" s="77"/>
      <c r="C1179" s="88"/>
      <c r="D1179" s="77"/>
      <c r="E1179" s="77"/>
      <c r="F1179" s="77"/>
      <c r="G1179" s="77"/>
      <c r="H1179" s="77"/>
      <c r="I1179" s="77"/>
      <c r="J1179" s="77"/>
      <c r="K1179" s="77"/>
      <c r="L1179" s="77"/>
      <c r="M1179" s="77"/>
      <c r="N1179" s="77"/>
      <c r="O1179" s="77"/>
      <c r="P1179" s="77"/>
      <c r="Q1179" s="77"/>
      <c r="R1179" s="77"/>
      <c r="S1179" s="77"/>
      <c r="T1179" s="77"/>
      <c r="U1179" s="77"/>
      <c r="V1179" s="77"/>
      <c r="W1179" s="77"/>
      <c r="X1179" s="77"/>
      <c r="Y1179" s="77"/>
      <c r="Z1179" s="77"/>
      <c r="AA1179" s="77"/>
      <c r="AB1179" s="77"/>
      <c r="AC1179" s="77"/>
      <c r="AD1179" s="77"/>
      <c r="AE1179" s="77"/>
      <c r="AF1179" s="77"/>
    </row>
    <row r="1180">
      <c r="A1180" s="77"/>
      <c r="B1180" s="77"/>
      <c r="C1180" s="88"/>
      <c r="D1180" s="77"/>
      <c r="E1180" s="77"/>
      <c r="F1180" s="77"/>
      <c r="G1180" s="77"/>
      <c r="H1180" s="77"/>
      <c r="I1180" s="77"/>
      <c r="J1180" s="77"/>
      <c r="K1180" s="77"/>
      <c r="L1180" s="77"/>
      <c r="M1180" s="77"/>
      <c r="N1180" s="77"/>
      <c r="O1180" s="77"/>
      <c r="P1180" s="77"/>
      <c r="Q1180" s="77"/>
      <c r="R1180" s="77"/>
      <c r="S1180" s="77"/>
      <c r="T1180" s="77"/>
      <c r="U1180" s="77"/>
      <c r="V1180" s="77"/>
      <c r="W1180" s="77"/>
      <c r="X1180" s="77"/>
      <c r="Y1180" s="77"/>
      <c r="Z1180" s="77"/>
      <c r="AA1180" s="77"/>
      <c r="AB1180" s="77"/>
      <c r="AC1180" s="77"/>
      <c r="AD1180" s="77"/>
      <c r="AE1180" s="77"/>
      <c r="AF1180" s="77"/>
    </row>
    <row r="1181">
      <c r="A1181" s="77"/>
      <c r="B1181" s="77"/>
      <c r="C1181" s="88"/>
      <c r="D1181" s="77"/>
      <c r="E1181" s="77"/>
      <c r="F1181" s="77"/>
      <c r="G1181" s="77"/>
      <c r="H1181" s="77"/>
      <c r="I1181" s="77"/>
      <c r="J1181" s="77"/>
      <c r="K1181" s="77"/>
      <c r="L1181" s="77"/>
      <c r="M1181" s="77"/>
      <c r="N1181" s="77"/>
      <c r="O1181" s="77"/>
      <c r="P1181" s="77"/>
      <c r="Q1181" s="77"/>
      <c r="R1181" s="77"/>
      <c r="S1181" s="77"/>
      <c r="T1181" s="77"/>
      <c r="U1181" s="77"/>
      <c r="V1181" s="77"/>
      <c r="W1181" s="77"/>
      <c r="X1181" s="77"/>
      <c r="Y1181" s="77"/>
      <c r="Z1181" s="77"/>
      <c r="AA1181" s="77"/>
      <c r="AB1181" s="77"/>
      <c r="AC1181" s="77"/>
      <c r="AD1181" s="77"/>
      <c r="AE1181" s="77"/>
      <c r="AF1181" s="77"/>
    </row>
    <row r="1182">
      <c r="A1182" s="77"/>
      <c r="B1182" s="77"/>
      <c r="C1182" s="88"/>
      <c r="D1182" s="77"/>
      <c r="E1182" s="77"/>
      <c r="F1182" s="77"/>
      <c r="G1182" s="77"/>
      <c r="H1182" s="77"/>
      <c r="I1182" s="77"/>
      <c r="J1182" s="77"/>
      <c r="K1182" s="77"/>
      <c r="L1182" s="77"/>
      <c r="M1182" s="77"/>
      <c r="N1182" s="77"/>
      <c r="O1182" s="77"/>
      <c r="P1182" s="77"/>
      <c r="Q1182" s="77"/>
      <c r="R1182" s="77"/>
      <c r="S1182" s="77"/>
      <c r="T1182" s="77"/>
      <c r="U1182" s="77"/>
      <c r="V1182" s="77"/>
      <c r="W1182" s="77"/>
      <c r="X1182" s="77"/>
      <c r="Y1182" s="77"/>
      <c r="Z1182" s="77"/>
      <c r="AA1182" s="77"/>
      <c r="AB1182" s="77"/>
      <c r="AC1182" s="77"/>
      <c r="AD1182" s="77"/>
      <c r="AE1182" s="77"/>
      <c r="AF1182" s="77"/>
    </row>
    <row r="1183">
      <c r="A1183" s="77"/>
      <c r="B1183" s="77"/>
      <c r="C1183" s="88"/>
      <c r="D1183" s="77"/>
      <c r="E1183" s="77"/>
      <c r="F1183" s="77"/>
      <c r="G1183" s="77"/>
      <c r="H1183" s="77"/>
      <c r="I1183" s="77"/>
      <c r="J1183" s="77"/>
      <c r="K1183" s="77"/>
      <c r="L1183" s="77"/>
      <c r="M1183" s="77"/>
      <c r="N1183" s="77"/>
      <c r="O1183" s="77"/>
      <c r="P1183" s="77"/>
      <c r="Q1183" s="77"/>
      <c r="R1183" s="77"/>
      <c r="S1183" s="77"/>
      <c r="T1183" s="77"/>
      <c r="U1183" s="77"/>
      <c r="V1183" s="77"/>
      <c r="W1183" s="77"/>
      <c r="X1183" s="77"/>
      <c r="Y1183" s="77"/>
      <c r="Z1183" s="77"/>
      <c r="AA1183" s="77"/>
      <c r="AB1183" s="77"/>
      <c r="AC1183" s="77"/>
      <c r="AD1183" s="77"/>
      <c r="AE1183" s="77"/>
      <c r="AF1183" s="77"/>
    </row>
    <row r="1184">
      <c r="A1184" s="77"/>
      <c r="B1184" s="77"/>
      <c r="C1184" s="88"/>
      <c r="D1184" s="77"/>
      <c r="E1184" s="77"/>
      <c r="F1184" s="77"/>
      <c r="G1184" s="77"/>
      <c r="H1184" s="77"/>
      <c r="I1184" s="77"/>
      <c r="J1184" s="77"/>
      <c r="K1184" s="77"/>
      <c r="L1184" s="77"/>
      <c r="M1184" s="77"/>
      <c r="N1184" s="77"/>
      <c r="O1184" s="77"/>
      <c r="P1184" s="77"/>
      <c r="Q1184" s="77"/>
      <c r="R1184" s="77"/>
      <c r="S1184" s="77"/>
      <c r="T1184" s="77"/>
      <c r="U1184" s="77"/>
      <c r="V1184" s="77"/>
      <c r="W1184" s="77"/>
      <c r="X1184" s="77"/>
      <c r="Y1184" s="77"/>
      <c r="Z1184" s="77"/>
      <c r="AA1184" s="77"/>
      <c r="AB1184" s="77"/>
      <c r="AC1184" s="77"/>
      <c r="AD1184" s="77"/>
      <c r="AE1184" s="77"/>
      <c r="AF1184" s="77"/>
    </row>
    <row r="1185">
      <c r="A1185" s="77"/>
      <c r="B1185" s="77"/>
      <c r="C1185" s="88"/>
      <c r="D1185" s="77"/>
      <c r="E1185" s="77"/>
      <c r="F1185" s="77"/>
      <c r="G1185" s="77"/>
      <c r="H1185" s="77"/>
      <c r="I1185" s="77"/>
      <c r="J1185" s="77"/>
      <c r="K1185" s="77"/>
      <c r="L1185" s="77"/>
      <c r="M1185" s="77"/>
      <c r="N1185" s="77"/>
      <c r="O1185" s="77"/>
      <c r="P1185" s="77"/>
      <c r="Q1185" s="77"/>
      <c r="R1185" s="77"/>
      <c r="S1185" s="77"/>
      <c r="T1185" s="77"/>
      <c r="U1185" s="77"/>
      <c r="V1185" s="77"/>
      <c r="W1185" s="77"/>
      <c r="X1185" s="77"/>
      <c r="Y1185" s="77"/>
      <c r="Z1185" s="77"/>
      <c r="AA1185" s="77"/>
      <c r="AB1185" s="77"/>
      <c r="AC1185" s="77"/>
      <c r="AD1185" s="77"/>
      <c r="AE1185" s="77"/>
      <c r="AF1185" s="77"/>
    </row>
    <row r="1186">
      <c r="A1186" s="77"/>
      <c r="B1186" s="77"/>
      <c r="C1186" s="88"/>
      <c r="D1186" s="77"/>
      <c r="E1186" s="77"/>
      <c r="F1186" s="77"/>
      <c r="G1186" s="77"/>
      <c r="H1186" s="77"/>
      <c r="I1186" s="77"/>
      <c r="J1186" s="77"/>
      <c r="K1186" s="77"/>
      <c r="L1186" s="77"/>
      <c r="M1186" s="77"/>
      <c r="N1186" s="77"/>
      <c r="O1186" s="77"/>
      <c r="P1186" s="77"/>
      <c r="Q1186" s="77"/>
      <c r="R1186" s="77"/>
      <c r="S1186" s="77"/>
      <c r="T1186" s="77"/>
      <c r="U1186" s="77"/>
      <c r="V1186" s="77"/>
      <c r="W1186" s="77"/>
      <c r="X1186" s="77"/>
      <c r="Y1186" s="77"/>
      <c r="Z1186" s="77"/>
      <c r="AA1186" s="77"/>
      <c r="AB1186" s="77"/>
      <c r="AC1186" s="77"/>
      <c r="AD1186" s="77"/>
      <c r="AE1186" s="77"/>
      <c r="AF1186" s="77"/>
    </row>
    <row r="1187">
      <c r="A1187" s="77"/>
      <c r="B1187" s="77"/>
      <c r="C1187" s="88"/>
      <c r="D1187" s="77"/>
      <c r="E1187" s="77"/>
      <c r="F1187" s="77"/>
      <c r="G1187" s="77"/>
      <c r="H1187" s="77"/>
      <c r="I1187" s="77"/>
      <c r="J1187" s="77"/>
      <c r="K1187" s="77"/>
      <c r="L1187" s="77"/>
      <c r="M1187" s="77"/>
      <c r="N1187" s="77"/>
      <c r="O1187" s="77"/>
      <c r="P1187" s="77"/>
      <c r="Q1187" s="77"/>
      <c r="R1187" s="77"/>
      <c r="S1187" s="77"/>
      <c r="T1187" s="77"/>
      <c r="U1187" s="77"/>
      <c r="V1187" s="77"/>
      <c r="W1187" s="77"/>
      <c r="X1187" s="77"/>
      <c r="Y1187" s="77"/>
      <c r="Z1187" s="77"/>
      <c r="AA1187" s="77"/>
      <c r="AB1187" s="77"/>
      <c r="AC1187" s="77"/>
      <c r="AD1187" s="77"/>
      <c r="AE1187" s="77"/>
      <c r="AF1187" s="77"/>
    </row>
    <row r="1188">
      <c r="A1188" s="77"/>
      <c r="B1188" s="77"/>
      <c r="C1188" s="88"/>
      <c r="D1188" s="77"/>
      <c r="E1188" s="77"/>
      <c r="F1188" s="77"/>
      <c r="G1188" s="77"/>
      <c r="H1188" s="77"/>
      <c r="I1188" s="77"/>
      <c r="J1188" s="77"/>
      <c r="K1188" s="77"/>
      <c r="L1188" s="77"/>
      <c r="M1188" s="77"/>
      <c r="N1188" s="77"/>
      <c r="O1188" s="77"/>
      <c r="P1188" s="77"/>
      <c r="Q1188" s="77"/>
      <c r="R1188" s="77"/>
      <c r="S1188" s="77"/>
      <c r="T1188" s="77"/>
      <c r="U1188" s="77"/>
      <c r="V1188" s="77"/>
      <c r="W1188" s="77"/>
      <c r="X1188" s="77"/>
      <c r="Y1188" s="77"/>
      <c r="Z1188" s="77"/>
      <c r="AA1188" s="77"/>
      <c r="AB1188" s="77"/>
      <c r="AC1188" s="77"/>
      <c r="AD1188" s="77"/>
      <c r="AE1188" s="77"/>
      <c r="AF1188" s="77"/>
    </row>
    <row r="1189">
      <c r="A1189" s="77"/>
      <c r="B1189" s="77"/>
      <c r="C1189" s="88"/>
      <c r="D1189" s="77"/>
      <c r="E1189" s="77"/>
      <c r="F1189" s="77"/>
      <c r="G1189" s="77"/>
      <c r="H1189" s="77"/>
      <c r="I1189" s="77"/>
      <c r="J1189" s="77"/>
      <c r="K1189" s="77"/>
      <c r="L1189" s="77"/>
      <c r="M1189" s="77"/>
      <c r="N1189" s="77"/>
      <c r="O1189" s="77"/>
      <c r="P1189" s="77"/>
      <c r="Q1189" s="77"/>
      <c r="R1189" s="77"/>
      <c r="S1189" s="77"/>
      <c r="T1189" s="77"/>
      <c r="U1189" s="77"/>
      <c r="V1189" s="77"/>
      <c r="W1189" s="77"/>
      <c r="X1189" s="77"/>
      <c r="Y1189" s="77"/>
      <c r="Z1189" s="77"/>
      <c r="AA1189" s="77"/>
      <c r="AB1189" s="77"/>
      <c r="AC1189" s="77"/>
      <c r="AD1189" s="77"/>
      <c r="AE1189" s="77"/>
      <c r="AF1189" s="77"/>
    </row>
    <row r="1190">
      <c r="A1190" s="77"/>
      <c r="B1190" s="77"/>
      <c r="C1190" s="88"/>
      <c r="D1190" s="77"/>
      <c r="E1190" s="77"/>
      <c r="F1190" s="77"/>
      <c r="G1190" s="77"/>
      <c r="H1190" s="77"/>
      <c r="I1190" s="77"/>
      <c r="J1190" s="77"/>
      <c r="K1190" s="77"/>
      <c r="L1190" s="77"/>
      <c r="M1190" s="77"/>
      <c r="N1190" s="77"/>
      <c r="O1190" s="77"/>
      <c r="P1190" s="77"/>
      <c r="Q1190" s="77"/>
      <c r="R1190" s="77"/>
      <c r="S1190" s="77"/>
      <c r="T1190" s="77"/>
      <c r="U1190" s="77"/>
      <c r="V1190" s="77"/>
      <c r="W1190" s="77"/>
      <c r="X1190" s="77"/>
      <c r="Y1190" s="77"/>
      <c r="Z1190" s="77"/>
      <c r="AA1190" s="77"/>
      <c r="AB1190" s="77"/>
      <c r="AC1190" s="77"/>
      <c r="AD1190" s="77"/>
      <c r="AE1190" s="77"/>
      <c r="AF1190" s="77"/>
    </row>
    <row r="1191">
      <c r="A1191" s="77"/>
      <c r="B1191" s="77"/>
      <c r="C1191" s="88"/>
      <c r="D1191" s="77"/>
      <c r="E1191" s="77"/>
      <c r="F1191" s="77"/>
      <c r="G1191" s="77"/>
      <c r="H1191" s="77"/>
      <c r="I1191" s="77"/>
      <c r="J1191" s="77"/>
      <c r="K1191" s="77"/>
      <c r="L1191" s="77"/>
      <c r="M1191" s="77"/>
      <c r="N1191" s="77"/>
      <c r="O1191" s="77"/>
      <c r="P1191" s="77"/>
      <c r="Q1191" s="77"/>
      <c r="R1191" s="77"/>
      <c r="S1191" s="77"/>
      <c r="T1191" s="77"/>
      <c r="U1191" s="77"/>
      <c r="V1191" s="77"/>
      <c r="W1191" s="77"/>
      <c r="X1191" s="77"/>
      <c r="Y1191" s="77"/>
      <c r="Z1191" s="77"/>
      <c r="AA1191" s="77"/>
      <c r="AB1191" s="77"/>
      <c r="AC1191" s="77"/>
      <c r="AD1191" s="77"/>
      <c r="AE1191" s="77"/>
      <c r="AF1191" s="77"/>
    </row>
    <row r="1192">
      <c r="A1192" s="77"/>
      <c r="B1192" s="77"/>
      <c r="C1192" s="88"/>
      <c r="D1192" s="77"/>
      <c r="E1192" s="77"/>
      <c r="F1192" s="77"/>
      <c r="G1192" s="77"/>
      <c r="H1192" s="77"/>
      <c r="I1192" s="77"/>
      <c r="J1192" s="77"/>
      <c r="K1192" s="77"/>
      <c r="L1192" s="77"/>
      <c r="M1192" s="77"/>
      <c r="N1192" s="77"/>
      <c r="O1192" s="77"/>
      <c r="P1192" s="77"/>
      <c r="Q1192" s="77"/>
      <c r="R1192" s="77"/>
      <c r="S1192" s="77"/>
      <c r="T1192" s="77"/>
      <c r="U1192" s="77"/>
      <c r="V1192" s="77"/>
      <c r="W1192" s="77"/>
      <c r="X1192" s="77"/>
      <c r="Y1192" s="77"/>
      <c r="Z1192" s="77"/>
      <c r="AA1192" s="77"/>
      <c r="AB1192" s="77"/>
      <c r="AC1192" s="77"/>
      <c r="AD1192" s="77"/>
      <c r="AE1192" s="77"/>
      <c r="AF1192" s="77"/>
    </row>
    <row r="1193">
      <c r="A1193" s="77"/>
      <c r="B1193" s="77"/>
      <c r="C1193" s="88"/>
      <c r="D1193" s="77"/>
      <c r="E1193" s="77"/>
      <c r="F1193" s="77"/>
      <c r="G1193" s="77"/>
      <c r="H1193" s="77"/>
      <c r="I1193" s="77"/>
      <c r="J1193" s="77"/>
      <c r="K1193" s="77"/>
      <c r="L1193" s="77"/>
      <c r="M1193" s="77"/>
      <c r="N1193" s="77"/>
      <c r="O1193" s="77"/>
      <c r="P1193" s="77"/>
      <c r="Q1193" s="77"/>
      <c r="R1193" s="77"/>
      <c r="S1193" s="77"/>
      <c r="T1193" s="77"/>
      <c r="U1193" s="77"/>
      <c r="V1193" s="77"/>
      <c r="W1193" s="77"/>
      <c r="X1193" s="77"/>
      <c r="Y1193" s="77"/>
      <c r="Z1193" s="77"/>
      <c r="AA1193" s="77"/>
      <c r="AB1193" s="77"/>
      <c r="AC1193" s="77"/>
      <c r="AD1193" s="77"/>
      <c r="AE1193" s="77"/>
      <c r="AF1193" s="77"/>
    </row>
    <row r="1194">
      <c r="A1194" s="77"/>
      <c r="B1194" s="77"/>
      <c r="C1194" s="88"/>
      <c r="D1194" s="77"/>
      <c r="E1194" s="77"/>
      <c r="F1194" s="77"/>
      <c r="G1194" s="77"/>
      <c r="H1194" s="77"/>
      <c r="I1194" s="77"/>
      <c r="J1194" s="77"/>
      <c r="K1194" s="77"/>
      <c r="L1194" s="77"/>
      <c r="M1194" s="77"/>
      <c r="N1194" s="77"/>
      <c r="O1194" s="77"/>
      <c r="P1194" s="77"/>
      <c r="Q1194" s="77"/>
      <c r="R1194" s="77"/>
      <c r="S1194" s="77"/>
      <c r="T1194" s="77"/>
      <c r="U1194" s="77"/>
      <c r="V1194" s="77"/>
      <c r="W1194" s="77"/>
      <c r="X1194" s="77"/>
      <c r="Y1194" s="77"/>
      <c r="Z1194" s="77"/>
      <c r="AA1194" s="77"/>
      <c r="AB1194" s="77"/>
      <c r="AC1194" s="77"/>
      <c r="AD1194" s="77"/>
      <c r="AE1194" s="77"/>
      <c r="AF1194" s="77"/>
    </row>
    <row r="1195">
      <c r="A1195" s="77"/>
      <c r="B1195" s="77"/>
      <c r="C1195" s="88"/>
      <c r="D1195" s="77"/>
      <c r="E1195" s="77"/>
      <c r="F1195" s="77"/>
      <c r="G1195" s="77"/>
      <c r="H1195" s="77"/>
      <c r="I1195" s="77"/>
      <c r="J1195" s="77"/>
      <c r="K1195" s="77"/>
      <c r="L1195" s="77"/>
      <c r="M1195" s="77"/>
      <c r="N1195" s="77"/>
      <c r="O1195" s="77"/>
      <c r="P1195" s="77"/>
      <c r="Q1195" s="77"/>
      <c r="R1195" s="77"/>
      <c r="S1195" s="77"/>
      <c r="T1195" s="77"/>
      <c r="U1195" s="77"/>
      <c r="V1195" s="77"/>
      <c r="W1195" s="77"/>
      <c r="X1195" s="77"/>
      <c r="Y1195" s="77"/>
      <c r="Z1195" s="77"/>
      <c r="AA1195" s="77"/>
      <c r="AB1195" s="77"/>
      <c r="AC1195" s="77"/>
      <c r="AD1195" s="77"/>
      <c r="AE1195" s="77"/>
      <c r="AF1195" s="77"/>
    </row>
    <row r="1196">
      <c r="A1196" s="77"/>
      <c r="B1196" s="77"/>
      <c r="C1196" s="88"/>
      <c r="D1196" s="77"/>
      <c r="E1196" s="77"/>
      <c r="F1196" s="77"/>
      <c r="G1196" s="77"/>
      <c r="H1196" s="77"/>
      <c r="I1196" s="77"/>
      <c r="J1196" s="77"/>
      <c r="K1196" s="77"/>
      <c r="L1196" s="77"/>
      <c r="M1196" s="77"/>
      <c r="N1196" s="77"/>
      <c r="O1196" s="77"/>
      <c r="P1196" s="77"/>
      <c r="Q1196" s="77"/>
      <c r="R1196" s="77"/>
      <c r="S1196" s="77"/>
      <c r="T1196" s="77"/>
      <c r="U1196" s="77"/>
      <c r="V1196" s="77"/>
      <c r="W1196" s="77"/>
      <c r="X1196" s="77"/>
      <c r="Y1196" s="77"/>
      <c r="Z1196" s="77"/>
      <c r="AA1196" s="77"/>
      <c r="AB1196" s="77"/>
      <c r="AC1196" s="77"/>
      <c r="AD1196" s="77"/>
      <c r="AE1196" s="77"/>
      <c r="AF1196" s="77"/>
    </row>
    <row r="1197">
      <c r="A1197" s="77"/>
      <c r="B1197" s="77"/>
      <c r="C1197" s="88"/>
      <c r="D1197" s="77"/>
      <c r="E1197" s="77"/>
      <c r="F1197" s="77"/>
      <c r="G1197" s="77"/>
      <c r="H1197" s="77"/>
      <c r="I1197" s="77"/>
      <c r="J1197" s="77"/>
      <c r="K1197" s="77"/>
      <c r="L1197" s="77"/>
      <c r="M1197" s="77"/>
      <c r="N1197" s="77"/>
      <c r="O1197" s="77"/>
      <c r="P1197" s="77"/>
      <c r="Q1197" s="77"/>
      <c r="R1197" s="77"/>
      <c r="S1197" s="77"/>
      <c r="T1197" s="77"/>
      <c r="U1197" s="77"/>
      <c r="V1197" s="77"/>
      <c r="W1197" s="77"/>
      <c r="X1197" s="77"/>
      <c r="Y1197" s="77"/>
      <c r="Z1197" s="77"/>
      <c r="AA1197" s="77"/>
      <c r="AB1197" s="77"/>
      <c r="AC1197" s="77"/>
      <c r="AD1197" s="77"/>
      <c r="AE1197" s="77"/>
      <c r="AF1197" s="77"/>
    </row>
    <row r="1198">
      <c r="A1198" s="77"/>
      <c r="B1198" s="77"/>
      <c r="C1198" s="88"/>
      <c r="D1198" s="77"/>
      <c r="E1198" s="77"/>
      <c r="F1198" s="77"/>
      <c r="G1198" s="77"/>
      <c r="H1198" s="77"/>
      <c r="I1198" s="77"/>
      <c r="J1198" s="77"/>
      <c r="K1198" s="77"/>
      <c r="L1198" s="77"/>
      <c r="M1198" s="77"/>
      <c r="N1198" s="77"/>
      <c r="O1198" s="77"/>
      <c r="P1198" s="77"/>
      <c r="Q1198" s="77"/>
      <c r="R1198" s="77"/>
      <c r="S1198" s="77"/>
      <c r="T1198" s="77"/>
      <c r="U1198" s="77"/>
      <c r="V1198" s="77"/>
      <c r="W1198" s="77"/>
      <c r="X1198" s="77"/>
      <c r="Y1198" s="77"/>
      <c r="Z1198" s="77"/>
      <c r="AA1198" s="77"/>
      <c r="AB1198" s="77"/>
      <c r="AC1198" s="77"/>
      <c r="AD1198" s="77"/>
      <c r="AE1198" s="77"/>
      <c r="AF1198" s="77"/>
    </row>
    <row r="1199">
      <c r="A1199" s="77"/>
      <c r="B1199" s="77"/>
      <c r="C1199" s="88"/>
      <c r="D1199" s="77"/>
      <c r="E1199" s="77"/>
      <c r="F1199" s="77"/>
      <c r="G1199" s="77"/>
      <c r="H1199" s="77"/>
      <c r="I1199" s="77"/>
      <c r="J1199" s="77"/>
      <c r="K1199" s="77"/>
      <c r="L1199" s="77"/>
      <c r="M1199" s="77"/>
      <c r="N1199" s="77"/>
      <c r="O1199" s="77"/>
      <c r="P1199" s="77"/>
      <c r="Q1199" s="77"/>
      <c r="R1199" s="77"/>
      <c r="S1199" s="77"/>
      <c r="T1199" s="77"/>
      <c r="U1199" s="77"/>
      <c r="V1199" s="77"/>
      <c r="W1199" s="77"/>
      <c r="X1199" s="77"/>
      <c r="Y1199" s="77"/>
      <c r="Z1199" s="77"/>
      <c r="AA1199" s="77"/>
      <c r="AB1199" s="77"/>
      <c r="AC1199" s="77"/>
      <c r="AD1199" s="77"/>
      <c r="AE1199" s="77"/>
      <c r="AF1199" s="77"/>
    </row>
    <row r="1200">
      <c r="A1200" s="77"/>
      <c r="B1200" s="77"/>
      <c r="C1200" s="88"/>
      <c r="D1200" s="77"/>
      <c r="E1200" s="77"/>
      <c r="F1200" s="77"/>
      <c r="G1200" s="77"/>
      <c r="H1200" s="77"/>
      <c r="I1200" s="77"/>
      <c r="J1200" s="77"/>
      <c r="K1200" s="77"/>
      <c r="L1200" s="77"/>
      <c r="M1200" s="77"/>
      <c r="N1200" s="77"/>
      <c r="O1200" s="77"/>
      <c r="P1200" s="77"/>
      <c r="Q1200" s="77"/>
      <c r="R1200" s="77"/>
      <c r="S1200" s="77"/>
      <c r="T1200" s="77"/>
      <c r="U1200" s="77"/>
      <c r="V1200" s="77"/>
      <c r="W1200" s="77"/>
      <c r="X1200" s="77"/>
      <c r="Y1200" s="77"/>
      <c r="Z1200" s="77"/>
      <c r="AA1200" s="77"/>
      <c r="AB1200" s="77"/>
      <c r="AC1200" s="77"/>
      <c r="AD1200" s="77"/>
      <c r="AE1200" s="77"/>
      <c r="AF1200" s="77"/>
    </row>
    <row r="1201">
      <c r="A1201" s="77"/>
      <c r="B1201" s="77"/>
      <c r="C1201" s="88"/>
      <c r="D1201" s="77"/>
      <c r="E1201" s="77"/>
      <c r="F1201" s="77"/>
      <c r="G1201" s="77"/>
      <c r="H1201" s="77"/>
      <c r="I1201" s="77"/>
      <c r="J1201" s="77"/>
      <c r="K1201" s="77"/>
      <c r="L1201" s="77"/>
      <c r="M1201" s="77"/>
      <c r="N1201" s="77"/>
      <c r="O1201" s="77"/>
      <c r="P1201" s="77"/>
      <c r="Q1201" s="77"/>
      <c r="R1201" s="77"/>
      <c r="S1201" s="77"/>
      <c r="T1201" s="77"/>
      <c r="U1201" s="77"/>
      <c r="V1201" s="77"/>
      <c r="W1201" s="77"/>
      <c r="X1201" s="77"/>
      <c r="Y1201" s="77"/>
      <c r="Z1201" s="77"/>
      <c r="AA1201" s="77"/>
      <c r="AB1201" s="77"/>
      <c r="AC1201" s="77"/>
      <c r="AD1201" s="77"/>
      <c r="AE1201" s="77"/>
      <c r="AF1201" s="77"/>
    </row>
    <row r="1202">
      <c r="A1202" s="77"/>
      <c r="B1202" s="77"/>
      <c r="C1202" s="88"/>
      <c r="D1202" s="77"/>
      <c r="E1202" s="77"/>
      <c r="F1202" s="77"/>
      <c r="G1202" s="77"/>
      <c r="H1202" s="77"/>
      <c r="I1202" s="77"/>
      <c r="J1202" s="77"/>
      <c r="K1202" s="77"/>
      <c r="L1202" s="77"/>
      <c r="M1202" s="77"/>
      <c r="N1202" s="77"/>
      <c r="O1202" s="77"/>
      <c r="P1202" s="77"/>
      <c r="Q1202" s="77"/>
      <c r="R1202" s="77"/>
      <c r="S1202" s="77"/>
      <c r="T1202" s="77"/>
      <c r="U1202" s="77"/>
      <c r="V1202" s="77"/>
      <c r="W1202" s="77"/>
      <c r="X1202" s="77"/>
      <c r="Y1202" s="77"/>
      <c r="Z1202" s="77"/>
      <c r="AA1202" s="77"/>
      <c r="AB1202" s="77"/>
      <c r="AC1202" s="77"/>
      <c r="AD1202" s="77"/>
      <c r="AE1202" s="77"/>
      <c r="AF1202" s="77"/>
    </row>
    <row r="1203">
      <c r="A1203" s="77"/>
      <c r="B1203" s="77"/>
      <c r="C1203" s="88"/>
      <c r="D1203" s="77"/>
      <c r="E1203" s="77"/>
      <c r="F1203" s="77"/>
      <c r="G1203" s="77"/>
      <c r="H1203" s="77"/>
      <c r="I1203" s="77"/>
      <c r="J1203" s="77"/>
      <c r="K1203" s="77"/>
      <c r="L1203" s="77"/>
      <c r="M1203" s="77"/>
      <c r="N1203" s="77"/>
      <c r="O1203" s="77"/>
      <c r="P1203" s="77"/>
      <c r="Q1203" s="77"/>
      <c r="R1203" s="77"/>
      <c r="S1203" s="77"/>
      <c r="T1203" s="77"/>
      <c r="U1203" s="77"/>
      <c r="V1203" s="77"/>
      <c r="W1203" s="77"/>
      <c r="X1203" s="77"/>
      <c r="Y1203" s="77"/>
      <c r="Z1203" s="77"/>
      <c r="AA1203" s="77"/>
      <c r="AB1203" s="77"/>
      <c r="AC1203" s="77"/>
      <c r="AD1203" s="77"/>
      <c r="AE1203" s="77"/>
      <c r="AF1203" s="77"/>
    </row>
    <row r="1204">
      <c r="A1204" s="77"/>
      <c r="B1204" s="77"/>
      <c r="C1204" s="88"/>
      <c r="D1204" s="77"/>
      <c r="E1204" s="77"/>
      <c r="F1204" s="77"/>
      <c r="G1204" s="77"/>
      <c r="H1204" s="77"/>
      <c r="I1204" s="77"/>
      <c r="J1204" s="77"/>
      <c r="K1204" s="77"/>
      <c r="L1204" s="77"/>
      <c r="M1204" s="77"/>
      <c r="N1204" s="77"/>
      <c r="O1204" s="77"/>
      <c r="P1204" s="77"/>
      <c r="Q1204" s="77"/>
      <c r="R1204" s="77"/>
      <c r="S1204" s="77"/>
      <c r="T1204" s="77"/>
      <c r="U1204" s="77"/>
      <c r="V1204" s="77"/>
      <c r="W1204" s="77"/>
      <c r="X1204" s="77"/>
      <c r="Y1204" s="77"/>
      <c r="Z1204" s="77"/>
      <c r="AA1204" s="77"/>
      <c r="AB1204" s="77"/>
      <c r="AC1204" s="77"/>
      <c r="AD1204" s="77"/>
      <c r="AE1204" s="77"/>
      <c r="AF1204" s="77"/>
    </row>
    <row r="1205">
      <c r="A1205" s="77"/>
      <c r="B1205" s="77"/>
      <c r="C1205" s="88"/>
      <c r="D1205" s="77"/>
      <c r="E1205" s="77"/>
      <c r="F1205" s="77"/>
      <c r="G1205" s="77"/>
      <c r="H1205" s="77"/>
      <c r="I1205" s="77"/>
      <c r="J1205" s="77"/>
      <c r="K1205" s="77"/>
      <c r="L1205" s="77"/>
      <c r="M1205" s="77"/>
      <c r="N1205" s="77"/>
      <c r="O1205" s="77"/>
      <c r="P1205" s="77"/>
      <c r="Q1205" s="77"/>
      <c r="R1205" s="77"/>
      <c r="S1205" s="77"/>
      <c r="T1205" s="77"/>
      <c r="U1205" s="77"/>
      <c r="V1205" s="77"/>
      <c r="W1205" s="77"/>
      <c r="X1205" s="77"/>
      <c r="Y1205" s="77"/>
      <c r="Z1205" s="77"/>
      <c r="AA1205" s="77"/>
      <c r="AB1205" s="77"/>
      <c r="AC1205" s="77"/>
      <c r="AD1205" s="77"/>
      <c r="AE1205" s="77"/>
      <c r="AF1205" s="77"/>
    </row>
    <row r="1206">
      <c r="A1206" s="77"/>
      <c r="B1206" s="77"/>
      <c r="C1206" s="88"/>
      <c r="D1206" s="77"/>
      <c r="E1206" s="77"/>
      <c r="F1206" s="77"/>
      <c r="G1206" s="77"/>
      <c r="H1206" s="77"/>
      <c r="I1206" s="77"/>
      <c r="J1206" s="77"/>
      <c r="K1206" s="77"/>
      <c r="L1206" s="77"/>
      <c r="M1206" s="77"/>
      <c r="N1206" s="77"/>
      <c r="O1206" s="77"/>
      <c r="P1206" s="77"/>
      <c r="Q1206" s="77"/>
      <c r="R1206" s="77"/>
      <c r="S1206" s="77"/>
      <c r="T1206" s="77"/>
      <c r="U1206" s="77"/>
      <c r="V1206" s="77"/>
      <c r="W1206" s="77"/>
      <c r="X1206" s="77"/>
      <c r="Y1206" s="77"/>
      <c r="Z1206" s="77"/>
      <c r="AA1206" s="77"/>
      <c r="AB1206" s="77"/>
      <c r="AC1206" s="77"/>
      <c r="AD1206" s="77"/>
      <c r="AE1206" s="77"/>
      <c r="AF1206" s="77"/>
    </row>
    <row r="1207">
      <c r="A1207" s="77"/>
      <c r="B1207" s="77"/>
      <c r="C1207" s="88"/>
      <c r="D1207" s="77"/>
      <c r="E1207" s="77"/>
      <c r="F1207" s="77"/>
      <c r="G1207" s="77"/>
      <c r="H1207" s="77"/>
      <c r="I1207" s="77"/>
      <c r="J1207" s="77"/>
      <c r="K1207" s="77"/>
      <c r="L1207" s="77"/>
      <c r="M1207" s="77"/>
      <c r="N1207" s="77"/>
      <c r="O1207" s="77"/>
      <c r="P1207" s="77"/>
      <c r="Q1207" s="77"/>
      <c r="R1207" s="77"/>
      <c r="S1207" s="77"/>
      <c r="T1207" s="77"/>
      <c r="U1207" s="77"/>
      <c r="V1207" s="77"/>
      <c r="W1207" s="77"/>
      <c r="X1207" s="77"/>
      <c r="Y1207" s="77"/>
      <c r="Z1207" s="77"/>
      <c r="AA1207" s="77"/>
      <c r="AB1207" s="77"/>
      <c r="AC1207" s="77"/>
      <c r="AD1207" s="77"/>
      <c r="AE1207" s="77"/>
      <c r="AF1207" s="77"/>
    </row>
    <row r="1208">
      <c r="A1208" s="77"/>
      <c r="B1208" s="77"/>
      <c r="C1208" s="88"/>
      <c r="D1208" s="77"/>
      <c r="E1208" s="77"/>
      <c r="F1208" s="77"/>
      <c r="G1208" s="77"/>
      <c r="H1208" s="77"/>
      <c r="I1208" s="77"/>
      <c r="J1208" s="77"/>
      <c r="K1208" s="77"/>
      <c r="L1208" s="77"/>
      <c r="M1208" s="77"/>
      <c r="N1208" s="77"/>
      <c r="O1208" s="77"/>
      <c r="P1208" s="77"/>
      <c r="Q1208" s="77"/>
      <c r="R1208" s="77"/>
      <c r="S1208" s="77"/>
      <c r="T1208" s="77"/>
      <c r="U1208" s="77"/>
      <c r="V1208" s="77"/>
      <c r="W1208" s="77"/>
      <c r="X1208" s="77"/>
      <c r="Y1208" s="77"/>
      <c r="Z1208" s="77"/>
      <c r="AA1208" s="77"/>
      <c r="AB1208" s="77"/>
      <c r="AC1208" s="77"/>
      <c r="AD1208" s="77"/>
      <c r="AE1208" s="77"/>
      <c r="AF1208" s="77"/>
    </row>
    <row r="1209">
      <c r="A1209" s="77"/>
      <c r="B1209" s="77"/>
      <c r="C1209" s="88"/>
      <c r="D1209" s="77"/>
      <c r="E1209" s="77"/>
      <c r="F1209" s="77"/>
      <c r="G1209" s="77"/>
      <c r="H1209" s="77"/>
      <c r="I1209" s="77"/>
      <c r="J1209" s="77"/>
      <c r="K1209" s="77"/>
      <c r="L1209" s="77"/>
      <c r="M1209" s="77"/>
      <c r="N1209" s="77"/>
      <c r="O1209" s="77"/>
      <c r="P1209" s="77"/>
      <c r="Q1209" s="77"/>
      <c r="R1209" s="77"/>
      <c r="S1209" s="77"/>
      <c r="T1209" s="77"/>
      <c r="U1209" s="77"/>
      <c r="V1209" s="77"/>
      <c r="W1209" s="77"/>
      <c r="X1209" s="77"/>
      <c r="Y1209" s="77"/>
      <c r="Z1209" s="77"/>
      <c r="AA1209" s="77"/>
      <c r="AB1209" s="77"/>
      <c r="AC1209" s="77"/>
      <c r="AD1209" s="77"/>
      <c r="AE1209" s="77"/>
      <c r="AF1209" s="77"/>
    </row>
    <row r="1210">
      <c r="A1210" s="77"/>
      <c r="B1210" s="77"/>
      <c r="C1210" s="88"/>
      <c r="D1210" s="77"/>
      <c r="E1210" s="77"/>
      <c r="F1210" s="77"/>
      <c r="G1210" s="77"/>
      <c r="H1210" s="77"/>
      <c r="I1210" s="77"/>
      <c r="J1210" s="77"/>
      <c r="K1210" s="77"/>
      <c r="L1210" s="77"/>
      <c r="M1210" s="77"/>
      <c r="N1210" s="77"/>
      <c r="O1210" s="77"/>
      <c r="P1210" s="77"/>
      <c r="Q1210" s="77"/>
      <c r="R1210" s="77"/>
      <c r="S1210" s="77"/>
      <c r="T1210" s="77"/>
      <c r="U1210" s="77"/>
      <c r="V1210" s="77"/>
      <c r="W1210" s="77"/>
      <c r="X1210" s="77"/>
      <c r="Y1210" s="77"/>
      <c r="Z1210" s="77"/>
      <c r="AA1210" s="77"/>
      <c r="AB1210" s="77"/>
      <c r="AC1210" s="77"/>
      <c r="AD1210" s="77"/>
      <c r="AE1210" s="77"/>
      <c r="AF1210" s="77"/>
    </row>
    <row r="1211">
      <c r="A1211" s="77"/>
      <c r="B1211" s="77"/>
      <c r="C1211" s="88"/>
      <c r="D1211" s="77"/>
      <c r="E1211" s="77"/>
      <c r="F1211" s="77"/>
      <c r="G1211" s="77"/>
      <c r="H1211" s="77"/>
      <c r="I1211" s="77"/>
      <c r="J1211" s="77"/>
      <c r="K1211" s="77"/>
      <c r="L1211" s="77"/>
      <c r="M1211" s="77"/>
      <c r="N1211" s="77"/>
      <c r="O1211" s="77"/>
      <c r="P1211" s="77"/>
      <c r="Q1211" s="77"/>
      <c r="R1211" s="77"/>
      <c r="S1211" s="77"/>
      <c r="T1211" s="77"/>
      <c r="U1211" s="77"/>
      <c r="V1211" s="77"/>
      <c r="W1211" s="77"/>
      <c r="X1211" s="77"/>
      <c r="Y1211" s="77"/>
      <c r="Z1211" s="77"/>
      <c r="AA1211" s="77"/>
      <c r="AB1211" s="77"/>
      <c r="AC1211" s="77"/>
      <c r="AD1211" s="77"/>
      <c r="AE1211" s="77"/>
      <c r="AF1211" s="77"/>
    </row>
    <row r="1212">
      <c r="A1212" s="77"/>
      <c r="B1212" s="77"/>
      <c r="C1212" s="88"/>
      <c r="D1212" s="77"/>
      <c r="E1212" s="77"/>
      <c r="F1212" s="77"/>
      <c r="G1212" s="77"/>
      <c r="H1212" s="77"/>
      <c r="I1212" s="77"/>
      <c r="J1212" s="77"/>
      <c r="K1212" s="77"/>
      <c r="L1212" s="77"/>
      <c r="M1212" s="77"/>
      <c r="N1212" s="77"/>
      <c r="O1212" s="77"/>
      <c r="P1212" s="77"/>
      <c r="Q1212" s="77"/>
      <c r="R1212" s="77"/>
      <c r="S1212" s="77"/>
      <c r="T1212" s="77"/>
      <c r="U1212" s="77"/>
      <c r="V1212" s="77"/>
      <c r="W1212" s="77"/>
      <c r="X1212" s="77"/>
      <c r="Y1212" s="77"/>
      <c r="Z1212" s="77"/>
      <c r="AA1212" s="77"/>
      <c r="AB1212" s="77"/>
      <c r="AC1212" s="77"/>
      <c r="AD1212" s="77"/>
      <c r="AE1212" s="77"/>
      <c r="AF1212" s="77"/>
    </row>
    <row r="1213">
      <c r="A1213" s="77"/>
      <c r="B1213" s="77"/>
      <c r="C1213" s="88"/>
      <c r="D1213" s="77"/>
      <c r="E1213" s="77"/>
      <c r="F1213" s="77"/>
      <c r="G1213" s="77"/>
      <c r="H1213" s="77"/>
      <c r="I1213" s="77"/>
      <c r="J1213" s="77"/>
      <c r="K1213" s="77"/>
      <c r="L1213" s="77"/>
      <c r="M1213" s="77"/>
      <c r="N1213" s="77"/>
      <c r="O1213" s="77"/>
      <c r="P1213" s="77"/>
      <c r="Q1213" s="77"/>
      <c r="R1213" s="77"/>
      <c r="S1213" s="77"/>
      <c r="T1213" s="77"/>
      <c r="U1213" s="77"/>
      <c r="V1213" s="77"/>
      <c r="W1213" s="77"/>
      <c r="X1213" s="77"/>
      <c r="Y1213" s="77"/>
      <c r="Z1213" s="77"/>
      <c r="AA1213" s="77"/>
      <c r="AB1213" s="77"/>
      <c r="AC1213" s="77"/>
      <c r="AD1213" s="77"/>
      <c r="AE1213" s="77"/>
      <c r="AF1213" s="77"/>
    </row>
    <row r="1214">
      <c r="A1214" s="77"/>
      <c r="B1214" s="77"/>
      <c r="C1214" s="88"/>
      <c r="D1214" s="77"/>
      <c r="E1214" s="77"/>
      <c r="F1214" s="77"/>
      <c r="G1214" s="77"/>
      <c r="H1214" s="77"/>
      <c r="I1214" s="77"/>
      <c r="J1214" s="77"/>
      <c r="K1214" s="77"/>
      <c r="L1214" s="77"/>
      <c r="M1214" s="77"/>
      <c r="N1214" s="77"/>
      <c r="O1214" s="77"/>
      <c r="P1214" s="77"/>
      <c r="Q1214" s="77"/>
      <c r="R1214" s="77"/>
      <c r="S1214" s="77"/>
      <c r="T1214" s="77"/>
      <c r="U1214" s="77"/>
      <c r="V1214" s="77"/>
      <c r="W1214" s="77"/>
      <c r="X1214" s="77"/>
      <c r="Y1214" s="77"/>
      <c r="Z1214" s="77"/>
      <c r="AA1214" s="77"/>
      <c r="AB1214" s="77"/>
      <c r="AC1214" s="77"/>
      <c r="AD1214" s="77"/>
      <c r="AE1214" s="77"/>
      <c r="AF1214" s="77"/>
    </row>
    <row r="1215">
      <c r="A1215" s="77"/>
      <c r="B1215" s="77"/>
      <c r="C1215" s="88"/>
      <c r="D1215" s="77"/>
      <c r="E1215" s="77"/>
      <c r="F1215" s="77"/>
      <c r="G1215" s="77"/>
      <c r="H1215" s="77"/>
      <c r="I1215" s="77"/>
      <c r="J1215" s="77"/>
      <c r="K1215" s="77"/>
      <c r="L1215" s="77"/>
      <c r="M1215" s="77"/>
      <c r="N1215" s="77"/>
      <c r="O1215" s="77"/>
      <c r="P1215" s="77"/>
      <c r="Q1215" s="77"/>
      <c r="R1215" s="77"/>
      <c r="S1215" s="77"/>
      <c r="T1215" s="77"/>
      <c r="U1215" s="77"/>
      <c r="V1215" s="77"/>
      <c r="W1215" s="77"/>
      <c r="X1215" s="77"/>
      <c r="Y1215" s="77"/>
      <c r="Z1215" s="77"/>
      <c r="AA1215" s="77"/>
      <c r="AB1215" s="77"/>
      <c r="AC1215" s="77"/>
      <c r="AD1215" s="77"/>
      <c r="AE1215" s="77"/>
      <c r="AF1215" s="77"/>
    </row>
    <row r="1216">
      <c r="A1216" s="77"/>
      <c r="B1216" s="77"/>
      <c r="C1216" s="88"/>
      <c r="D1216" s="77"/>
      <c r="E1216" s="77"/>
      <c r="F1216" s="77"/>
      <c r="G1216" s="77"/>
      <c r="H1216" s="77"/>
      <c r="I1216" s="77"/>
      <c r="J1216" s="77"/>
      <c r="K1216" s="77"/>
      <c r="L1216" s="77"/>
      <c r="M1216" s="77"/>
      <c r="N1216" s="77"/>
      <c r="O1216" s="77"/>
      <c r="P1216" s="77"/>
      <c r="Q1216" s="77"/>
      <c r="R1216" s="77"/>
      <c r="S1216" s="77"/>
      <c r="T1216" s="77"/>
      <c r="U1216" s="77"/>
      <c r="V1216" s="77"/>
      <c r="W1216" s="77"/>
      <c r="X1216" s="77"/>
      <c r="Y1216" s="77"/>
      <c r="Z1216" s="77"/>
      <c r="AA1216" s="77"/>
      <c r="AB1216" s="77"/>
      <c r="AC1216" s="77"/>
      <c r="AD1216" s="77"/>
      <c r="AE1216" s="77"/>
      <c r="AF1216" s="77"/>
    </row>
    <row r="1217">
      <c r="A1217" s="77"/>
      <c r="B1217" s="77"/>
      <c r="C1217" s="88"/>
      <c r="D1217" s="77"/>
      <c r="E1217" s="77"/>
      <c r="F1217" s="77"/>
      <c r="G1217" s="77"/>
      <c r="H1217" s="77"/>
      <c r="I1217" s="77"/>
      <c r="J1217" s="77"/>
      <c r="K1217" s="77"/>
      <c r="L1217" s="77"/>
      <c r="M1217" s="77"/>
      <c r="N1217" s="77"/>
      <c r="O1217" s="77"/>
      <c r="P1217" s="77"/>
      <c r="Q1217" s="77"/>
      <c r="R1217" s="77"/>
      <c r="S1217" s="77"/>
      <c r="T1217" s="77"/>
      <c r="U1217" s="77"/>
      <c r="V1217" s="77"/>
      <c r="W1217" s="77"/>
      <c r="X1217" s="77"/>
      <c r="Y1217" s="77"/>
      <c r="Z1217" s="77"/>
      <c r="AA1217" s="77"/>
      <c r="AB1217" s="77"/>
      <c r="AC1217" s="77"/>
      <c r="AD1217" s="77"/>
      <c r="AE1217" s="77"/>
      <c r="AF1217" s="77"/>
    </row>
    <row r="1218">
      <c r="A1218" s="77"/>
      <c r="B1218" s="77"/>
      <c r="C1218" s="88"/>
      <c r="D1218" s="77"/>
      <c r="E1218" s="77"/>
      <c r="F1218" s="77"/>
      <c r="G1218" s="77"/>
      <c r="H1218" s="77"/>
      <c r="I1218" s="77"/>
      <c r="J1218" s="77"/>
      <c r="K1218" s="77"/>
      <c r="L1218" s="77"/>
      <c r="M1218" s="77"/>
      <c r="N1218" s="77"/>
      <c r="O1218" s="77"/>
      <c r="P1218" s="77"/>
      <c r="Q1218" s="77"/>
      <c r="R1218" s="77"/>
      <c r="S1218" s="77"/>
      <c r="T1218" s="77"/>
      <c r="U1218" s="77"/>
      <c r="V1218" s="77"/>
      <c r="W1218" s="77"/>
      <c r="X1218" s="77"/>
      <c r="Y1218" s="77"/>
      <c r="Z1218" s="77"/>
      <c r="AA1218" s="77"/>
      <c r="AB1218" s="77"/>
      <c r="AC1218" s="77"/>
      <c r="AD1218" s="77"/>
      <c r="AE1218" s="77"/>
      <c r="AF1218" s="77"/>
    </row>
    <row r="1219">
      <c r="A1219" s="77"/>
      <c r="B1219" s="77"/>
      <c r="C1219" s="88"/>
      <c r="D1219" s="77"/>
      <c r="E1219" s="77"/>
      <c r="F1219" s="77"/>
      <c r="G1219" s="77"/>
      <c r="H1219" s="77"/>
      <c r="I1219" s="77"/>
      <c r="J1219" s="77"/>
      <c r="K1219" s="77"/>
      <c r="L1219" s="77"/>
      <c r="M1219" s="77"/>
      <c r="N1219" s="77"/>
      <c r="O1219" s="77"/>
      <c r="P1219" s="77"/>
      <c r="Q1219" s="77"/>
      <c r="R1219" s="77"/>
      <c r="S1219" s="77"/>
      <c r="T1219" s="77"/>
      <c r="U1219" s="77"/>
      <c r="V1219" s="77"/>
      <c r="W1219" s="77"/>
      <c r="X1219" s="77"/>
      <c r="Y1219" s="77"/>
      <c r="Z1219" s="77"/>
      <c r="AA1219" s="77"/>
      <c r="AB1219" s="77"/>
      <c r="AC1219" s="77"/>
      <c r="AD1219" s="77"/>
      <c r="AE1219" s="77"/>
      <c r="AF1219" s="77"/>
    </row>
    <row r="1220">
      <c r="A1220" s="77"/>
      <c r="B1220" s="77"/>
      <c r="C1220" s="88"/>
      <c r="D1220" s="77"/>
      <c r="E1220" s="77"/>
      <c r="F1220" s="77"/>
      <c r="G1220" s="77"/>
      <c r="H1220" s="77"/>
      <c r="I1220" s="77"/>
      <c r="J1220" s="77"/>
      <c r="K1220" s="77"/>
      <c r="L1220" s="77"/>
      <c r="M1220" s="77"/>
      <c r="N1220" s="77"/>
      <c r="O1220" s="77"/>
      <c r="P1220" s="77"/>
      <c r="Q1220" s="77"/>
      <c r="R1220" s="77"/>
      <c r="S1220" s="77"/>
      <c r="T1220" s="77"/>
      <c r="U1220" s="77"/>
      <c r="V1220" s="77"/>
      <c r="W1220" s="77"/>
      <c r="X1220" s="77"/>
      <c r="Y1220" s="77"/>
      <c r="Z1220" s="77"/>
      <c r="AA1220" s="77"/>
      <c r="AB1220" s="77"/>
      <c r="AC1220" s="77"/>
      <c r="AD1220" s="77"/>
      <c r="AE1220" s="77"/>
      <c r="AF1220" s="77"/>
    </row>
    <row r="1221">
      <c r="A1221" s="77"/>
      <c r="B1221" s="77"/>
      <c r="C1221" s="88"/>
      <c r="D1221" s="77"/>
      <c r="E1221" s="77"/>
      <c r="F1221" s="77"/>
      <c r="G1221" s="77"/>
      <c r="H1221" s="77"/>
      <c r="I1221" s="77"/>
      <c r="J1221" s="77"/>
      <c r="K1221" s="77"/>
      <c r="L1221" s="77"/>
      <c r="M1221" s="77"/>
      <c r="N1221" s="77"/>
      <c r="O1221" s="77"/>
      <c r="P1221" s="77"/>
      <c r="Q1221" s="77"/>
      <c r="R1221" s="77"/>
      <c r="S1221" s="77"/>
      <c r="T1221" s="77"/>
      <c r="U1221" s="77"/>
      <c r="V1221" s="77"/>
      <c r="W1221" s="77"/>
      <c r="X1221" s="77"/>
      <c r="Y1221" s="77"/>
      <c r="Z1221" s="77"/>
      <c r="AA1221" s="77"/>
      <c r="AB1221" s="77"/>
      <c r="AC1221" s="77"/>
      <c r="AD1221" s="77"/>
      <c r="AE1221" s="77"/>
      <c r="AF1221" s="77"/>
    </row>
    <row r="1222">
      <c r="A1222" s="77"/>
      <c r="B1222" s="77"/>
      <c r="C1222" s="88"/>
      <c r="D1222" s="77"/>
      <c r="E1222" s="77"/>
      <c r="F1222" s="77"/>
      <c r="G1222" s="77"/>
      <c r="H1222" s="77"/>
      <c r="I1222" s="77"/>
      <c r="J1222" s="77"/>
      <c r="K1222" s="77"/>
      <c r="L1222" s="77"/>
      <c r="M1222" s="77"/>
      <c r="N1222" s="77"/>
      <c r="O1222" s="77"/>
      <c r="P1222" s="77"/>
      <c r="Q1222" s="77"/>
      <c r="R1222" s="77"/>
      <c r="S1222" s="77"/>
      <c r="T1222" s="77"/>
      <c r="U1222" s="77"/>
      <c r="V1222" s="77"/>
      <c r="W1222" s="77"/>
      <c r="X1222" s="77"/>
      <c r="Y1222" s="77"/>
      <c r="Z1222" s="77"/>
      <c r="AA1222" s="77"/>
      <c r="AB1222" s="77"/>
      <c r="AC1222" s="77"/>
      <c r="AD1222" s="77"/>
      <c r="AE1222" s="77"/>
      <c r="AF1222" s="77"/>
    </row>
    <row r="1223">
      <c r="A1223" s="77"/>
      <c r="B1223" s="77"/>
      <c r="C1223" s="88"/>
      <c r="D1223" s="77"/>
      <c r="E1223" s="77"/>
      <c r="F1223" s="77"/>
      <c r="G1223" s="77"/>
      <c r="H1223" s="77"/>
      <c r="I1223" s="77"/>
      <c r="J1223" s="77"/>
      <c r="K1223" s="77"/>
      <c r="L1223" s="77"/>
      <c r="M1223" s="77"/>
      <c r="N1223" s="77"/>
      <c r="O1223" s="77"/>
      <c r="P1223" s="77"/>
      <c r="Q1223" s="77"/>
      <c r="R1223" s="77"/>
      <c r="S1223" s="77"/>
      <c r="T1223" s="77"/>
      <c r="U1223" s="77"/>
      <c r="V1223" s="77"/>
      <c r="W1223" s="77"/>
      <c r="X1223" s="77"/>
      <c r="Y1223" s="77"/>
      <c r="Z1223" s="77"/>
      <c r="AA1223" s="77"/>
      <c r="AB1223" s="77"/>
      <c r="AC1223" s="77"/>
      <c r="AD1223" s="77"/>
      <c r="AE1223" s="77"/>
      <c r="AF1223" s="77"/>
    </row>
    <row r="1224">
      <c r="A1224" s="77"/>
      <c r="B1224" s="77"/>
      <c r="C1224" s="88"/>
      <c r="D1224" s="77"/>
      <c r="E1224" s="77"/>
      <c r="F1224" s="77"/>
      <c r="G1224" s="77"/>
      <c r="H1224" s="77"/>
      <c r="I1224" s="77"/>
      <c r="J1224" s="77"/>
      <c r="K1224" s="77"/>
      <c r="L1224" s="77"/>
      <c r="M1224" s="77"/>
      <c r="N1224" s="77"/>
      <c r="O1224" s="77"/>
      <c r="P1224" s="77"/>
      <c r="Q1224" s="77"/>
      <c r="R1224" s="77"/>
      <c r="S1224" s="77"/>
      <c r="T1224" s="77"/>
      <c r="U1224" s="77"/>
      <c r="V1224" s="77"/>
      <c r="W1224" s="77"/>
      <c r="X1224" s="77"/>
      <c r="Y1224" s="77"/>
      <c r="Z1224" s="77"/>
      <c r="AA1224" s="77"/>
      <c r="AB1224" s="77"/>
      <c r="AC1224" s="77"/>
      <c r="AD1224" s="77"/>
      <c r="AE1224" s="77"/>
      <c r="AF1224" s="77"/>
    </row>
    <row r="1225">
      <c r="A1225" s="77"/>
      <c r="B1225" s="77"/>
      <c r="C1225" s="88"/>
      <c r="D1225" s="77"/>
      <c r="E1225" s="77"/>
      <c r="F1225" s="77"/>
      <c r="G1225" s="77"/>
      <c r="H1225" s="77"/>
      <c r="I1225" s="77"/>
      <c r="J1225" s="77"/>
      <c r="K1225" s="77"/>
      <c r="L1225" s="77"/>
      <c r="M1225" s="77"/>
      <c r="N1225" s="77"/>
      <c r="O1225" s="77"/>
      <c r="P1225" s="77"/>
      <c r="Q1225" s="77"/>
      <c r="R1225" s="77"/>
      <c r="S1225" s="77"/>
      <c r="T1225" s="77"/>
      <c r="U1225" s="77"/>
      <c r="V1225" s="77"/>
      <c r="W1225" s="77"/>
      <c r="X1225" s="77"/>
      <c r="Y1225" s="77"/>
      <c r="Z1225" s="77"/>
      <c r="AA1225" s="77"/>
      <c r="AB1225" s="77"/>
      <c r="AC1225" s="77"/>
      <c r="AD1225" s="77"/>
      <c r="AE1225" s="77"/>
      <c r="AF1225" s="77"/>
    </row>
    <row r="1226">
      <c r="A1226" s="77"/>
      <c r="B1226" s="77"/>
      <c r="C1226" s="88"/>
      <c r="D1226" s="77"/>
      <c r="E1226" s="77"/>
      <c r="F1226" s="77"/>
      <c r="G1226" s="77"/>
      <c r="H1226" s="77"/>
      <c r="I1226" s="77"/>
      <c r="J1226" s="77"/>
      <c r="K1226" s="77"/>
      <c r="L1226" s="77"/>
      <c r="M1226" s="77"/>
      <c r="N1226" s="77"/>
      <c r="O1226" s="77"/>
      <c r="P1226" s="77"/>
      <c r="Q1226" s="77"/>
      <c r="R1226" s="77"/>
      <c r="S1226" s="77"/>
      <c r="T1226" s="77"/>
      <c r="U1226" s="77"/>
      <c r="V1226" s="77"/>
      <c r="W1226" s="77"/>
      <c r="X1226" s="77"/>
      <c r="Y1226" s="77"/>
      <c r="Z1226" s="77"/>
      <c r="AA1226" s="77"/>
      <c r="AB1226" s="77"/>
      <c r="AC1226" s="77"/>
      <c r="AD1226" s="77"/>
      <c r="AE1226" s="77"/>
      <c r="AF1226" s="77"/>
    </row>
    <row r="1227">
      <c r="A1227" s="77"/>
      <c r="B1227" s="77"/>
      <c r="C1227" s="88"/>
      <c r="D1227" s="77"/>
      <c r="E1227" s="77"/>
      <c r="F1227" s="77"/>
      <c r="G1227" s="77"/>
      <c r="H1227" s="77"/>
      <c r="I1227" s="77"/>
      <c r="J1227" s="77"/>
      <c r="K1227" s="77"/>
      <c r="L1227" s="77"/>
      <c r="M1227" s="77"/>
      <c r="N1227" s="77"/>
      <c r="O1227" s="77"/>
      <c r="P1227" s="77"/>
      <c r="Q1227" s="77"/>
      <c r="R1227" s="77"/>
      <c r="S1227" s="77"/>
      <c r="T1227" s="77"/>
      <c r="U1227" s="77"/>
      <c r="V1227" s="77"/>
      <c r="W1227" s="77"/>
      <c r="X1227" s="77"/>
      <c r="Y1227" s="77"/>
      <c r="Z1227" s="77"/>
      <c r="AA1227" s="77"/>
      <c r="AB1227" s="77"/>
      <c r="AC1227" s="77"/>
      <c r="AD1227" s="77"/>
      <c r="AE1227" s="77"/>
      <c r="AF1227" s="77"/>
    </row>
    <row r="1228">
      <c r="A1228" s="77"/>
      <c r="B1228" s="77"/>
      <c r="C1228" s="88"/>
      <c r="D1228" s="77"/>
      <c r="E1228" s="77"/>
      <c r="F1228" s="77"/>
      <c r="G1228" s="77"/>
      <c r="H1228" s="77"/>
      <c r="I1228" s="77"/>
      <c r="J1228" s="77"/>
      <c r="K1228" s="77"/>
      <c r="L1228" s="77"/>
      <c r="M1228" s="77"/>
      <c r="N1228" s="77"/>
      <c r="O1228" s="77"/>
      <c r="P1228" s="77"/>
      <c r="Q1228" s="77"/>
      <c r="R1228" s="77"/>
      <c r="S1228" s="77"/>
      <c r="T1228" s="77"/>
      <c r="U1228" s="77"/>
      <c r="V1228" s="77"/>
      <c r="W1228" s="77"/>
      <c r="X1228" s="77"/>
      <c r="Y1228" s="77"/>
      <c r="Z1228" s="77"/>
      <c r="AA1228" s="77"/>
      <c r="AB1228" s="77"/>
      <c r="AC1228" s="77"/>
      <c r="AD1228" s="77"/>
      <c r="AE1228" s="77"/>
      <c r="AF1228" s="77"/>
    </row>
    <row r="1229">
      <c r="A1229" s="77"/>
      <c r="B1229" s="77"/>
      <c r="C1229" s="88"/>
      <c r="D1229" s="77"/>
      <c r="E1229" s="77"/>
      <c r="F1229" s="77"/>
      <c r="G1229" s="77"/>
      <c r="H1229" s="77"/>
      <c r="I1229" s="77"/>
      <c r="J1229" s="77"/>
      <c r="K1229" s="77"/>
      <c r="L1229" s="77"/>
      <c r="M1229" s="77"/>
      <c r="N1229" s="77"/>
      <c r="O1229" s="77"/>
      <c r="P1229" s="77"/>
      <c r="Q1229" s="77"/>
      <c r="R1229" s="77"/>
      <c r="S1229" s="77"/>
      <c r="T1229" s="77"/>
      <c r="U1229" s="77"/>
      <c r="V1229" s="77"/>
      <c r="W1229" s="77"/>
      <c r="X1229" s="77"/>
      <c r="Y1229" s="77"/>
      <c r="Z1229" s="77"/>
      <c r="AA1229" s="77"/>
      <c r="AB1229" s="77"/>
      <c r="AC1229" s="77"/>
      <c r="AD1229" s="77"/>
      <c r="AE1229" s="77"/>
      <c r="AF1229" s="77"/>
    </row>
    <row r="1230">
      <c r="A1230" s="77"/>
      <c r="B1230" s="77"/>
      <c r="C1230" s="88"/>
      <c r="D1230" s="77"/>
      <c r="E1230" s="77"/>
      <c r="F1230" s="77"/>
      <c r="G1230" s="77"/>
      <c r="H1230" s="77"/>
      <c r="I1230" s="77"/>
      <c r="J1230" s="77"/>
      <c r="K1230" s="77"/>
      <c r="L1230" s="77"/>
      <c r="M1230" s="77"/>
      <c r="N1230" s="77"/>
      <c r="O1230" s="77"/>
      <c r="P1230" s="77"/>
      <c r="Q1230" s="77"/>
      <c r="R1230" s="77"/>
      <c r="S1230" s="77"/>
      <c r="T1230" s="77"/>
      <c r="U1230" s="77"/>
      <c r="V1230" s="77"/>
      <c r="W1230" s="77"/>
      <c r="X1230" s="77"/>
      <c r="Y1230" s="77"/>
      <c r="Z1230" s="77"/>
      <c r="AA1230" s="77"/>
      <c r="AB1230" s="77"/>
      <c r="AC1230" s="77"/>
      <c r="AD1230" s="77"/>
      <c r="AE1230" s="77"/>
      <c r="AF1230" s="77"/>
    </row>
    <row r="1231">
      <c r="A1231" s="77"/>
      <c r="B1231" s="77"/>
      <c r="C1231" s="88"/>
      <c r="D1231" s="77"/>
      <c r="E1231" s="77"/>
      <c r="F1231" s="77"/>
      <c r="G1231" s="77"/>
      <c r="H1231" s="77"/>
      <c r="I1231" s="77"/>
      <c r="J1231" s="77"/>
      <c r="K1231" s="77"/>
      <c r="L1231" s="77"/>
      <c r="M1231" s="77"/>
      <c r="N1231" s="77"/>
      <c r="O1231" s="77"/>
      <c r="P1231" s="77"/>
      <c r="Q1231" s="77"/>
      <c r="R1231" s="77"/>
      <c r="S1231" s="77"/>
      <c r="T1231" s="77"/>
      <c r="U1231" s="77"/>
      <c r="V1231" s="77"/>
      <c r="W1231" s="77"/>
      <c r="X1231" s="77"/>
      <c r="Y1231" s="77"/>
      <c r="Z1231" s="77"/>
      <c r="AA1231" s="77"/>
      <c r="AB1231" s="77"/>
      <c r="AC1231" s="77"/>
      <c r="AD1231" s="77"/>
      <c r="AE1231" s="77"/>
      <c r="AF1231" s="77"/>
    </row>
    <row r="1232">
      <c r="A1232" s="77"/>
      <c r="B1232" s="77"/>
      <c r="C1232" s="88"/>
      <c r="D1232" s="77"/>
      <c r="E1232" s="77"/>
      <c r="F1232" s="77"/>
      <c r="G1232" s="77"/>
      <c r="H1232" s="77"/>
      <c r="I1232" s="77"/>
      <c r="J1232" s="77"/>
      <c r="K1232" s="77"/>
      <c r="L1232" s="77"/>
      <c r="M1232" s="77"/>
      <c r="N1232" s="77"/>
      <c r="O1232" s="77"/>
      <c r="P1232" s="77"/>
      <c r="Q1232" s="77"/>
      <c r="R1232" s="77"/>
      <c r="S1232" s="77"/>
      <c r="T1232" s="77"/>
      <c r="U1232" s="77"/>
      <c r="V1232" s="77"/>
      <c r="W1232" s="77"/>
      <c r="X1232" s="77"/>
      <c r="Y1232" s="77"/>
      <c r="Z1232" s="77"/>
      <c r="AA1232" s="77"/>
      <c r="AB1232" s="77"/>
      <c r="AC1232" s="77"/>
      <c r="AD1232" s="77"/>
      <c r="AE1232" s="77"/>
      <c r="AF1232" s="77"/>
    </row>
    <row r="1233">
      <c r="A1233" s="77"/>
      <c r="B1233" s="77"/>
      <c r="C1233" s="88"/>
      <c r="D1233" s="77"/>
      <c r="E1233" s="77"/>
      <c r="F1233" s="77"/>
      <c r="G1233" s="77"/>
      <c r="H1233" s="77"/>
      <c r="I1233" s="77"/>
      <c r="J1233" s="77"/>
      <c r="K1233" s="77"/>
      <c r="L1233" s="77"/>
      <c r="M1233" s="77"/>
      <c r="N1233" s="77"/>
      <c r="O1233" s="77"/>
      <c r="P1233" s="77"/>
      <c r="Q1233" s="77"/>
      <c r="R1233" s="77"/>
      <c r="S1233" s="77"/>
      <c r="T1233" s="77"/>
      <c r="U1233" s="77"/>
      <c r="V1233" s="77"/>
      <c r="W1233" s="77"/>
      <c r="X1233" s="77"/>
      <c r="Y1233" s="77"/>
      <c r="Z1233" s="77"/>
      <c r="AA1233" s="77"/>
      <c r="AB1233" s="77"/>
      <c r="AC1233" s="77"/>
      <c r="AD1233" s="77"/>
      <c r="AE1233" s="77"/>
      <c r="AF1233" s="77"/>
    </row>
    <row r="1234">
      <c r="A1234" s="77"/>
      <c r="B1234" s="77"/>
      <c r="C1234" s="88"/>
      <c r="D1234" s="77"/>
      <c r="E1234" s="77"/>
      <c r="F1234" s="77"/>
      <c r="G1234" s="77"/>
      <c r="H1234" s="77"/>
      <c r="I1234" s="77"/>
      <c r="J1234" s="77"/>
      <c r="K1234" s="77"/>
      <c r="L1234" s="77"/>
      <c r="M1234" s="77"/>
      <c r="N1234" s="77"/>
      <c r="O1234" s="77"/>
      <c r="P1234" s="77"/>
      <c r="Q1234" s="77"/>
      <c r="R1234" s="77"/>
      <c r="S1234" s="77"/>
      <c r="T1234" s="77"/>
      <c r="U1234" s="77"/>
      <c r="V1234" s="77"/>
      <c r="W1234" s="77"/>
      <c r="X1234" s="77"/>
      <c r="Y1234" s="77"/>
      <c r="Z1234" s="77"/>
      <c r="AA1234" s="77"/>
      <c r="AB1234" s="77"/>
      <c r="AC1234" s="77"/>
      <c r="AD1234" s="77"/>
      <c r="AE1234" s="77"/>
      <c r="AF1234" s="77"/>
    </row>
    <row r="1235">
      <c r="A1235" s="77"/>
      <c r="B1235" s="77"/>
      <c r="C1235" s="88"/>
      <c r="D1235" s="77"/>
      <c r="E1235" s="77"/>
      <c r="F1235" s="77"/>
      <c r="G1235" s="77"/>
      <c r="H1235" s="77"/>
      <c r="I1235" s="77"/>
      <c r="J1235" s="77"/>
      <c r="K1235" s="77"/>
      <c r="L1235" s="77"/>
      <c r="M1235" s="77"/>
      <c r="N1235" s="77"/>
      <c r="O1235" s="77"/>
      <c r="P1235" s="77"/>
      <c r="Q1235" s="77"/>
      <c r="R1235" s="77"/>
      <c r="S1235" s="77"/>
      <c r="T1235" s="77"/>
      <c r="U1235" s="77"/>
      <c r="V1235" s="77"/>
      <c r="W1235" s="77"/>
      <c r="X1235" s="77"/>
      <c r="Y1235" s="77"/>
      <c r="Z1235" s="77"/>
      <c r="AA1235" s="77"/>
      <c r="AB1235" s="77"/>
      <c r="AC1235" s="77"/>
      <c r="AD1235" s="77"/>
      <c r="AE1235" s="77"/>
      <c r="AF1235" s="77"/>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4.38"/>
    <col customWidth="1" min="2" max="2" width="36.13"/>
    <col customWidth="1" min="3" max="3" width="11.88"/>
    <col customWidth="1" min="4" max="4" width="11.13"/>
    <col customWidth="1" min="5" max="5" width="33.25"/>
    <col customWidth="1" min="6" max="6" width="13.63"/>
    <col customWidth="1" min="7" max="7" width="30.5"/>
    <col customWidth="1" min="8" max="8" width="22.0"/>
    <col customWidth="1" min="9" max="9" width="22.63"/>
    <col customWidth="1" min="10" max="10" width="37.63"/>
    <col customWidth="1" min="11" max="30" width="7.63"/>
  </cols>
  <sheetData>
    <row r="1" ht="30.75" customHeight="1">
      <c r="A1" s="71" t="s">
        <v>5290</v>
      </c>
      <c r="B1" s="72"/>
      <c r="C1" s="72"/>
      <c r="D1" s="72"/>
      <c r="E1" s="72"/>
      <c r="F1" s="72"/>
      <c r="G1" s="72"/>
      <c r="H1" s="72"/>
      <c r="I1" s="72"/>
      <c r="J1" s="93"/>
      <c r="K1" s="77"/>
      <c r="L1" s="77"/>
      <c r="M1" s="77"/>
      <c r="N1" s="77"/>
      <c r="O1" s="77"/>
      <c r="P1" s="77"/>
      <c r="Q1" s="77"/>
      <c r="R1" s="77"/>
      <c r="S1" s="77"/>
      <c r="T1" s="77"/>
      <c r="U1" s="77"/>
      <c r="V1" s="77"/>
      <c r="W1" s="77"/>
      <c r="X1" s="77"/>
      <c r="Y1" s="77"/>
      <c r="Z1" s="77"/>
      <c r="AA1" s="77"/>
      <c r="AB1" s="77"/>
      <c r="AC1" s="77"/>
      <c r="AD1" s="77"/>
    </row>
    <row r="2" ht="31.5" customHeight="1">
      <c r="A2" s="78" t="s">
        <v>3</v>
      </c>
      <c r="B2" s="78" t="s">
        <v>5291</v>
      </c>
      <c r="C2" s="78" t="s">
        <v>4</v>
      </c>
      <c r="D2" s="80" t="s">
        <v>5</v>
      </c>
      <c r="E2" s="80" t="s">
        <v>6</v>
      </c>
      <c r="F2" s="79" t="s">
        <v>40</v>
      </c>
      <c r="G2" s="78" t="s">
        <v>41</v>
      </c>
      <c r="H2" s="78" t="s">
        <v>5292</v>
      </c>
      <c r="I2" s="81" t="s">
        <v>5293</v>
      </c>
      <c r="J2" s="79" t="s">
        <v>46</v>
      </c>
      <c r="K2" s="77"/>
      <c r="L2" s="77"/>
      <c r="M2" s="77"/>
      <c r="N2" s="77"/>
      <c r="O2" s="77"/>
      <c r="P2" s="77"/>
      <c r="Q2" s="77"/>
      <c r="R2" s="77"/>
      <c r="S2" s="77"/>
      <c r="T2" s="77"/>
      <c r="U2" s="77"/>
      <c r="V2" s="77"/>
      <c r="W2" s="77"/>
      <c r="X2" s="77"/>
      <c r="Y2" s="77"/>
      <c r="Z2" s="77"/>
      <c r="AA2" s="77"/>
      <c r="AB2" s="77"/>
      <c r="AC2" s="77"/>
      <c r="AD2" s="77"/>
    </row>
    <row r="3">
      <c r="A3" s="85" t="s">
        <v>5294</v>
      </c>
      <c r="B3" s="85" t="s">
        <v>5295</v>
      </c>
      <c r="C3" s="85" t="s">
        <v>3890</v>
      </c>
      <c r="D3" s="85"/>
      <c r="E3" s="85"/>
      <c r="F3" s="85"/>
      <c r="G3" s="85"/>
      <c r="H3" s="85"/>
      <c r="I3" s="85"/>
      <c r="J3" s="85"/>
      <c r="K3" s="77"/>
      <c r="L3" s="77"/>
      <c r="M3" s="77"/>
      <c r="N3" s="77"/>
      <c r="O3" s="77"/>
      <c r="P3" s="77"/>
      <c r="Q3" s="77"/>
      <c r="R3" s="77"/>
      <c r="S3" s="77"/>
      <c r="T3" s="77"/>
      <c r="U3" s="77"/>
      <c r="V3" s="77"/>
      <c r="W3" s="77"/>
      <c r="X3" s="77"/>
      <c r="Y3" s="77"/>
      <c r="Z3" s="77"/>
      <c r="AA3" s="77"/>
      <c r="AB3" s="77"/>
      <c r="AC3" s="77"/>
      <c r="AD3" s="77"/>
    </row>
    <row r="4">
      <c r="A4" s="85" t="s">
        <v>5296</v>
      </c>
      <c r="B4" s="85" t="s">
        <v>5297</v>
      </c>
      <c r="C4" s="85" t="s">
        <v>3890</v>
      </c>
      <c r="D4" s="85"/>
      <c r="E4" s="85"/>
      <c r="F4" s="85"/>
      <c r="G4" s="85"/>
      <c r="H4" s="85"/>
      <c r="I4" s="85"/>
      <c r="J4" s="85"/>
      <c r="K4" s="77"/>
      <c r="L4" s="77"/>
      <c r="M4" s="77"/>
      <c r="N4" s="77"/>
      <c r="O4" s="77"/>
      <c r="P4" s="77"/>
      <c r="Q4" s="77"/>
      <c r="R4" s="77"/>
      <c r="S4" s="77"/>
      <c r="T4" s="77"/>
      <c r="U4" s="77"/>
      <c r="V4" s="77"/>
      <c r="W4" s="77"/>
      <c r="X4" s="77"/>
      <c r="Y4" s="77"/>
      <c r="Z4" s="77"/>
      <c r="AA4" s="77"/>
      <c r="AB4" s="77"/>
      <c r="AC4" s="77"/>
      <c r="AD4" s="77"/>
    </row>
    <row r="5">
      <c r="A5" s="85" t="s">
        <v>5298</v>
      </c>
      <c r="B5" s="85" t="s">
        <v>5299</v>
      </c>
      <c r="C5" s="85" t="s">
        <v>3890</v>
      </c>
      <c r="D5" s="85"/>
      <c r="E5" s="85"/>
      <c r="F5" s="85"/>
      <c r="G5" s="85"/>
      <c r="H5" s="85"/>
      <c r="I5" s="85"/>
      <c r="J5" s="85"/>
      <c r="K5" s="77"/>
      <c r="L5" s="77"/>
      <c r="M5" s="77"/>
      <c r="N5" s="77"/>
      <c r="O5" s="77"/>
      <c r="P5" s="77"/>
      <c r="Q5" s="77"/>
      <c r="R5" s="77"/>
      <c r="S5" s="77"/>
      <c r="T5" s="77"/>
      <c r="U5" s="77"/>
      <c r="V5" s="77"/>
      <c r="W5" s="77"/>
      <c r="X5" s="77"/>
      <c r="Y5" s="77"/>
      <c r="Z5" s="77"/>
      <c r="AA5" s="77"/>
      <c r="AB5" s="77"/>
      <c r="AC5" s="77"/>
      <c r="AD5" s="77"/>
    </row>
    <row r="6">
      <c r="A6" s="85" t="s">
        <v>5300</v>
      </c>
      <c r="B6" s="85" t="s">
        <v>5301</v>
      </c>
      <c r="C6" s="85" t="s">
        <v>3890</v>
      </c>
      <c r="D6" s="85"/>
      <c r="E6" s="85"/>
      <c r="F6" s="85"/>
      <c r="G6" s="85"/>
      <c r="H6" s="85"/>
      <c r="I6" s="85"/>
      <c r="J6" s="85"/>
      <c r="K6" s="77"/>
      <c r="L6" s="77"/>
      <c r="M6" s="77"/>
      <c r="N6" s="77"/>
      <c r="O6" s="77"/>
      <c r="P6" s="77"/>
      <c r="Q6" s="77"/>
      <c r="R6" s="77"/>
      <c r="S6" s="77"/>
      <c r="T6" s="77"/>
      <c r="U6" s="77"/>
      <c r="V6" s="77"/>
      <c r="W6" s="77"/>
      <c r="X6" s="77"/>
      <c r="Y6" s="77"/>
      <c r="Z6" s="77"/>
      <c r="AA6" s="77"/>
      <c r="AB6" s="77"/>
      <c r="AC6" s="77"/>
      <c r="AD6" s="77"/>
    </row>
    <row r="7">
      <c r="A7" s="85" t="s">
        <v>4920</v>
      </c>
      <c r="B7" s="85" t="s">
        <v>4921</v>
      </c>
      <c r="C7" s="85" t="s">
        <v>3879</v>
      </c>
      <c r="D7" s="85"/>
      <c r="E7" s="85"/>
      <c r="F7" s="85"/>
      <c r="G7" s="85"/>
      <c r="H7" s="85"/>
      <c r="I7" s="85"/>
      <c r="J7" s="85"/>
      <c r="K7" s="77"/>
      <c r="L7" s="77"/>
      <c r="M7" s="77"/>
      <c r="N7" s="77"/>
      <c r="O7" s="77"/>
      <c r="P7" s="77"/>
      <c r="Q7" s="77"/>
      <c r="R7" s="77"/>
      <c r="S7" s="77"/>
      <c r="T7" s="77"/>
      <c r="U7" s="77"/>
      <c r="V7" s="77"/>
      <c r="W7" s="77"/>
      <c r="X7" s="77"/>
      <c r="Y7" s="77"/>
      <c r="Z7" s="77"/>
      <c r="AA7" s="77"/>
      <c r="AB7" s="77"/>
      <c r="AC7" s="77"/>
      <c r="AD7" s="77"/>
    </row>
    <row r="8">
      <c r="A8" s="85" t="s">
        <v>5302</v>
      </c>
      <c r="B8" s="85" t="s">
        <v>5303</v>
      </c>
      <c r="C8" s="85" t="s">
        <v>3879</v>
      </c>
      <c r="D8" s="85"/>
      <c r="E8" s="85"/>
      <c r="F8" s="85"/>
      <c r="G8" s="85"/>
      <c r="H8" s="85"/>
      <c r="I8" s="85"/>
      <c r="J8" s="85"/>
      <c r="K8" s="77"/>
      <c r="L8" s="77"/>
      <c r="M8" s="77"/>
      <c r="N8" s="77"/>
      <c r="O8" s="77"/>
      <c r="P8" s="77"/>
      <c r="Q8" s="77"/>
      <c r="R8" s="77"/>
      <c r="S8" s="77"/>
      <c r="T8" s="77"/>
      <c r="U8" s="77"/>
      <c r="V8" s="77"/>
      <c r="W8" s="77"/>
      <c r="X8" s="77"/>
      <c r="Y8" s="77"/>
      <c r="Z8" s="77"/>
      <c r="AA8" s="77"/>
      <c r="AB8" s="77"/>
      <c r="AC8" s="77"/>
      <c r="AD8" s="77"/>
    </row>
    <row r="9">
      <c r="A9" s="86" t="s">
        <v>48</v>
      </c>
      <c r="B9" s="85" t="s">
        <v>53</v>
      </c>
      <c r="C9" s="85" t="s">
        <v>3879</v>
      </c>
      <c r="D9" s="85"/>
      <c r="E9" s="85"/>
      <c r="F9" s="85"/>
      <c r="G9" s="85"/>
      <c r="H9" s="85"/>
      <c r="I9" s="85"/>
      <c r="J9" s="85"/>
      <c r="K9" s="77"/>
      <c r="L9" s="77"/>
      <c r="M9" s="77"/>
      <c r="N9" s="77"/>
      <c r="O9" s="77"/>
      <c r="P9" s="77"/>
      <c r="Q9" s="77"/>
      <c r="R9" s="77"/>
      <c r="S9" s="77"/>
      <c r="T9" s="77"/>
      <c r="U9" s="77"/>
      <c r="V9" s="77"/>
      <c r="W9" s="77"/>
      <c r="X9" s="77"/>
      <c r="Y9" s="77"/>
      <c r="Z9" s="77"/>
      <c r="AA9" s="77"/>
      <c r="AB9" s="77"/>
      <c r="AC9" s="77"/>
      <c r="AD9" s="77"/>
    </row>
    <row r="10">
      <c r="A10" s="85" t="s">
        <v>5304</v>
      </c>
      <c r="B10" s="85" t="s">
        <v>5305</v>
      </c>
      <c r="C10" s="85" t="s">
        <v>3879</v>
      </c>
      <c r="D10" s="85"/>
      <c r="E10" s="85"/>
      <c r="F10" s="85"/>
      <c r="G10" s="85"/>
      <c r="H10" s="85"/>
      <c r="I10" s="85"/>
      <c r="J10" s="85"/>
      <c r="K10" s="77"/>
      <c r="L10" s="77"/>
      <c r="M10" s="77"/>
      <c r="N10" s="77"/>
      <c r="O10" s="77"/>
      <c r="P10" s="77"/>
      <c r="Q10" s="77"/>
      <c r="R10" s="77"/>
      <c r="S10" s="77"/>
      <c r="T10" s="77"/>
      <c r="U10" s="77"/>
      <c r="V10" s="77"/>
      <c r="W10" s="77"/>
      <c r="X10" s="77"/>
      <c r="Y10" s="77"/>
      <c r="Z10" s="77"/>
      <c r="AA10" s="77"/>
      <c r="AB10" s="77"/>
      <c r="AC10" s="77"/>
      <c r="AD10" s="77"/>
    </row>
    <row r="11">
      <c r="A11" s="85" t="s">
        <v>5306</v>
      </c>
      <c r="B11" s="85" t="s">
        <v>5307</v>
      </c>
      <c r="C11" s="85" t="s">
        <v>3879</v>
      </c>
      <c r="D11" s="85"/>
      <c r="E11" s="85"/>
      <c r="F11" s="85"/>
      <c r="G11" s="85"/>
      <c r="H11" s="85"/>
      <c r="I11" s="85"/>
      <c r="J11" s="85"/>
      <c r="K11" s="77"/>
      <c r="L11" s="77"/>
      <c r="M11" s="77"/>
      <c r="N11" s="77"/>
      <c r="O11" s="77"/>
      <c r="P11" s="77"/>
      <c r="Q11" s="77"/>
      <c r="R11" s="77"/>
      <c r="S11" s="77"/>
      <c r="T11" s="77"/>
      <c r="U11" s="77"/>
      <c r="V11" s="77"/>
      <c r="W11" s="77"/>
      <c r="X11" s="77"/>
      <c r="Y11" s="77"/>
      <c r="Z11" s="77"/>
      <c r="AA11" s="77"/>
      <c r="AB11" s="77"/>
      <c r="AC11" s="77"/>
      <c r="AD11" s="77"/>
    </row>
    <row r="12">
      <c r="A12" s="85" t="s">
        <v>5308</v>
      </c>
      <c r="B12" s="85" t="s">
        <v>5309</v>
      </c>
      <c r="C12" s="85" t="s">
        <v>3879</v>
      </c>
      <c r="D12" s="94"/>
      <c r="E12" s="94"/>
      <c r="F12" s="94"/>
      <c r="G12" s="95" t="s">
        <v>5310</v>
      </c>
      <c r="H12" s="96" t="s">
        <v>5311</v>
      </c>
      <c r="I12" s="85"/>
      <c r="J12" s="97" t="s">
        <v>5312</v>
      </c>
      <c r="K12" s="77"/>
      <c r="L12" s="77"/>
      <c r="M12" s="77"/>
      <c r="N12" s="77"/>
      <c r="O12" s="77"/>
      <c r="P12" s="77"/>
      <c r="Q12" s="77"/>
      <c r="R12" s="77"/>
      <c r="S12" s="77"/>
      <c r="T12" s="77"/>
      <c r="U12" s="77"/>
      <c r="V12" s="77"/>
      <c r="W12" s="77"/>
      <c r="X12" s="77"/>
      <c r="Y12" s="77"/>
      <c r="Z12" s="77"/>
      <c r="AA12" s="77"/>
      <c r="AB12" s="77"/>
      <c r="AC12" s="77"/>
      <c r="AD12" s="77"/>
    </row>
    <row r="13">
      <c r="A13" s="85" t="s">
        <v>4930</v>
      </c>
      <c r="B13" s="85" t="s">
        <v>4931</v>
      </c>
      <c r="C13" s="85" t="s">
        <v>3879</v>
      </c>
      <c r="D13" s="85"/>
      <c r="E13" s="85"/>
      <c r="F13" s="85"/>
      <c r="G13" s="85"/>
      <c r="H13" s="85"/>
      <c r="I13" s="85"/>
      <c r="J13" s="85"/>
      <c r="K13" s="77"/>
      <c r="L13" s="77"/>
      <c r="M13" s="77"/>
      <c r="N13" s="77"/>
      <c r="O13" s="77"/>
      <c r="P13" s="77"/>
      <c r="Q13" s="77"/>
      <c r="R13" s="77"/>
      <c r="S13" s="77"/>
      <c r="T13" s="77"/>
      <c r="U13" s="77"/>
      <c r="V13" s="77"/>
      <c r="W13" s="77"/>
      <c r="X13" s="77"/>
      <c r="Y13" s="77"/>
      <c r="Z13" s="77"/>
      <c r="AA13" s="77"/>
      <c r="AB13" s="77"/>
      <c r="AC13" s="77"/>
      <c r="AD13" s="77"/>
    </row>
    <row r="14">
      <c r="A14" s="85" t="s">
        <v>3884</v>
      </c>
      <c r="B14" s="85" t="s">
        <v>3885</v>
      </c>
      <c r="C14" s="85" t="s">
        <v>3879</v>
      </c>
      <c r="D14" s="85"/>
      <c r="E14" s="85"/>
      <c r="F14" s="85"/>
      <c r="G14" s="85"/>
      <c r="H14" s="85"/>
      <c r="I14" s="85"/>
      <c r="J14" s="98"/>
      <c r="K14" s="77"/>
      <c r="L14" s="77"/>
      <c r="M14" s="77"/>
      <c r="N14" s="77"/>
      <c r="O14" s="77"/>
      <c r="P14" s="77"/>
      <c r="Q14" s="77"/>
      <c r="R14" s="77"/>
      <c r="S14" s="77"/>
      <c r="T14" s="77"/>
      <c r="U14" s="77"/>
      <c r="V14" s="77"/>
      <c r="W14" s="77"/>
      <c r="X14" s="77"/>
      <c r="Y14" s="77"/>
      <c r="Z14" s="77"/>
      <c r="AA14" s="77"/>
      <c r="AB14" s="77"/>
      <c r="AC14" s="77"/>
      <c r="AD14" s="77"/>
    </row>
    <row r="15">
      <c r="A15" s="85" t="s">
        <v>3886</v>
      </c>
      <c r="B15" s="85" t="s">
        <v>3887</v>
      </c>
      <c r="C15" s="85" t="s">
        <v>3879</v>
      </c>
      <c r="D15" s="85"/>
      <c r="E15" s="85"/>
      <c r="F15" s="85"/>
      <c r="G15" s="85"/>
      <c r="H15" s="85"/>
      <c r="I15" s="85"/>
      <c r="J15" s="85"/>
      <c r="K15" s="77"/>
      <c r="L15" s="77"/>
      <c r="M15" s="77"/>
      <c r="N15" s="77"/>
      <c r="O15" s="77"/>
      <c r="P15" s="77"/>
      <c r="Q15" s="77"/>
      <c r="R15" s="77"/>
      <c r="S15" s="77"/>
      <c r="T15" s="77"/>
      <c r="U15" s="77"/>
      <c r="V15" s="77"/>
      <c r="W15" s="77"/>
      <c r="X15" s="77"/>
      <c r="Y15" s="77"/>
      <c r="Z15" s="77"/>
      <c r="AA15" s="77"/>
      <c r="AB15" s="77"/>
      <c r="AC15" s="77"/>
      <c r="AD15" s="77"/>
    </row>
    <row r="16">
      <c r="A16" s="85" t="s">
        <v>5313</v>
      </c>
      <c r="B16" s="85" t="s">
        <v>5314</v>
      </c>
      <c r="C16" s="85" t="s">
        <v>3879</v>
      </c>
      <c r="D16" s="85"/>
      <c r="E16" s="85"/>
      <c r="F16" s="85"/>
      <c r="G16" s="85"/>
      <c r="H16" s="85"/>
      <c r="I16" s="85"/>
      <c r="J16" s="85"/>
      <c r="K16" s="77"/>
      <c r="L16" s="77"/>
      <c r="M16" s="77"/>
      <c r="N16" s="77"/>
      <c r="O16" s="77"/>
      <c r="P16" s="77"/>
      <c r="Q16" s="77"/>
      <c r="R16" s="77"/>
      <c r="S16" s="77"/>
      <c r="T16" s="77"/>
      <c r="U16" s="77"/>
      <c r="V16" s="77"/>
      <c r="W16" s="77"/>
      <c r="X16" s="77"/>
      <c r="Y16" s="77"/>
      <c r="Z16" s="77"/>
      <c r="AA16" s="77"/>
      <c r="AB16" s="77"/>
      <c r="AC16" s="77"/>
      <c r="AD16" s="77"/>
    </row>
    <row r="17">
      <c r="A17" s="85" t="s">
        <v>5315</v>
      </c>
      <c r="B17" s="85" t="s">
        <v>5316</v>
      </c>
      <c r="C17" s="85" t="s">
        <v>3879</v>
      </c>
      <c r="D17" s="85"/>
      <c r="E17" s="85"/>
      <c r="F17" s="85"/>
      <c r="G17" s="85"/>
      <c r="H17" s="85"/>
      <c r="I17" s="85"/>
      <c r="J17" s="85"/>
      <c r="K17" s="77"/>
      <c r="L17" s="77"/>
      <c r="M17" s="77"/>
      <c r="N17" s="77"/>
      <c r="O17" s="77"/>
      <c r="P17" s="77"/>
      <c r="Q17" s="77"/>
      <c r="R17" s="77"/>
      <c r="S17" s="77"/>
      <c r="T17" s="77"/>
      <c r="U17" s="77"/>
      <c r="V17" s="77"/>
      <c r="W17" s="77"/>
      <c r="X17" s="77"/>
      <c r="Y17" s="77"/>
      <c r="Z17" s="77"/>
      <c r="AA17" s="77"/>
      <c r="AB17" s="77"/>
      <c r="AC17" s="77"/>
      <c r="AD17" s="77"/>
    </row>
    <row r="18">
      <c r="A18" s="85" t="s">
        <v>5317</v>
      </c>
      <c r="B18" s="85" t="s">
        <v>5318</v>
      </c>
      <c r="C18" s="85" t="s">
        <v>3890</v>
      </c>
      <c r="D18" s="85"/>
      <c r="E18" s="85"/>
      <c r="F18" s="85"/>
      <c r="G18" s="85"/>
      <c r="H18" s="85"/>
      <c r="I18" s="85"/>
      <c r="J18" s="85"/>
      <c r="K18" s="77"/>
      <c r="L18" s="77"/>
      <c r="M18" s="77"/>
      <c r="N18" s="77"/>
      <c r="O18" s="77"/>
      <c r="P18" s="77"/>
      <c r="Q18" s="77"/>
      <c r="R18" s="77"/>
      <c r="S18" s="77"/>
      <c r="T18" s="77"/>
      <c r="U18" s="77"/>
      <c r="V18" s="77"/>
      <c r="W18" s="77"/>
      <c r="X18" s="77"/>
      <c r="Y18" s="77"/>
      <c r="Z18" s="77"/>
      <c r="AA18" s="77"/>
      <c r="AB18" s="77"/>
      <c r="AC18" s="77"/>
      <c r="AD18" s="77"/>
    </row>
    <row r="19">
      <c r="A19" s="85" t="s">
        <v>5319</v>
      </c>
      <c r="B19" s="85" t="s">
        <v>5320</v>
      </c>
      <c r="C19" s="85" t="s">
        <v>3890</v>
      </c>
      <c r="D19" s="85"/>
      <c r="E19" s="85"/>
      <c r="F19" s="85"/>
      <c r="G19" s="85"/>
      <c r="H19" s="85"/>
      <c r="I19" s="85"/>
      <c r="J19" s="85"/>
      <c r="K19" s="77"/>
      <c r="L19" s="77"/>
      <c r="M19" s="77"/>
      <c r="N19" s="77"/>
      <c r="O19" s="77"/>
      <c r="P19" s="77"/>
      <c r="Q19" s="77"/>
      <c r="R19" s="77"/>
      <c r="S19" s="77"/>
      <c r="T19" s="77"/>
      <c r="U19" s="77"/>
      <c r="V19" s="77"/>
      <c r="W19" s="77"/>
      <c r="X19" s="77"/>
      <c r="Y19" s="77"/>
      <c r="Z19" s="77"/>
      <c r="AA19" s="77"/>
      <c r="AB19" s="77"/>
      <c r="AC19" s="77"/>
      <c r="AD19" s="77"/>
    </row>
    <row r="20">
      <c r="A20" s="85" t="s">
        <v>5321</v>
      </c>
      <c r="B20" s="85" t="s">
        <v>5322</v>
      </c>
      <c r="C20" s="85" t="s">
        <v>3890</v>
      </c>
      <c r="D20" s="85"/>
      <c r="E20" s="85"/>
      <c r="F20" s="85"/>
      <c r="G20" s="85"/>
      <c r="H20" s="85"/>
      <c r="I20" s="85"/>
      <c r="J20" s="85"/>
      <c r="K20" s="77"/>
      <c r="L20" s="77"/>
      <c r="M20" s="77"/>
      <c r="N20" s="77"/>
      <c r="O20" s="77"/>
      <c r="P20" s="77"/>
      <c r="Q20" s="77"/>
      <c r="R20" s="77"/>
      <c r="S20" s="77"/>
      <c r="T20" s="77"/>
      <c r="U20" s="77"/>
      <c r="V20" s="77"/>
      <c r="W20" s="77"/>
      <c r="X20" s="77"/>
      <c r="Y20" s="77"/>
      <c r="Z20" s="77"/>
      <c r="AA20" s="77"/>
      <c r="AB20" s="77"/>
      <c r="AC20" s="77"/>
      <c r="AD20" s="77"/>
    </row>
    <row r="21">
      <c r="A21" s="85" t="s">
        <v>5323</v>
      </c>
      <c r="B21" s="85" t="s">
        <v>5324</v>
      </c>
      <c r="C21" s="85" t="s">
        <v>3890</v>
      </c>
      <c r="D21" s="85"/>
      <c r="E21" s="85"/>
      <c r="F21" s="85"/>
      <c r="G21" s="85"/>
      <c r="H21" s="85"/>
      <c r="I21" s="85"/>
      <c r="J21" s="85"/>
      <c r="K21" s="77"/>
      <c r="L21" s="77"/>
      <c r="M21" s="77"/>
      <c r="N21" s="77"/>
      <c r="O21" s="77"/>
      <c r="P21" s="77"/>
      <c r="Q21" s="77"/>
      <c r="R21" s="77"/>
      <c r="S21" s="77"/>
      <c r="T21" s="77"/>
      <c r="U21" s="77"/>
      <c r="V21" s="77"/>
      <c r="W21" s="77"/>
      <c r="X21" s="77"/>
      <c r="Y21" s="77"/>
      <c r="Z21" s="77"/>
      <c r="AA21" s="77"/>
      <c r="AB21" s="77"/>
      <c r="AC21" s="77"/>
      <c r="AD21" s="77"/>
    </row>
    <row r="22">
      <c r="A22" s="85" t="s">
        <v>5325</v>
      </c>
      <c r="B22" s="85" t="s">
        <v>5326</v>
      </c>
      <c r="C22" s="85" t="s">
        <v>3890</v>
      </c>
      <c r="D22" s="85"/>
      <c r="E22" s="85"/>
      <c r="F22" s="85"/>
      <c r="G22" s="85"/>
      <c r="H22" s="85"/>
      <c r="I22" s="85"/>
      <c r="J22" s="85"/>
      <c r="K22" s="77"/>
      <c r="L22" s="77"/>
      <c r="M22" s="77"/>
      <c r="N22" s="77"/>
      <c r="O22" s="77"/>
      <c r="P22" s="77"/>
      <c r="Q22" s="77"/>
      <c r="R22" s="77"/>
      <c r="S22" s="77"/>
      <c r="T22" s="77"/>
      <c r="U22" s="77"/>
      <c r="V22" s="77"/>
      <c r="W22" s="77"/>
      <c r="X22" s="77"/>
      <c r="Y22" s="77"/>
      <c r="Z22" s="77"/>
      <c r="AA22" s="77"/>
      <c r="AB22" s="77"/>
      <c r="AC22" s="77"/>
      <c r="AD22" s="77"/>
    </row>
    <row r="23">
      <c r="A23" s="85" t="s">
        <v>5327</v>
      </c>
      <c r="B23" s="85" t="s">
        <v>5328</v>
      </c>
      <c r="C23" s="85" t="s">
        <v>3890</v>
      </c>
      <c r="D23" s="85"/>
      <c r="E23" s="85"/>
      <c r="F23" s="85"/>
      <c r="G23" s="85"/>
      <c r="H23" s="85"/>
      <c r="I23" s="85"/>
      <c r="J23" s="85"/>
      <c r="K23" s="77"/>
      <c r="L23" s="77"/>
      <c r="M23" s="77"/>
      <c r="N23" s="77"/>
      <c r="O23" s="77"/>
      <c r="P23" s="77"/>
      <c r="Q23" s="77"/>
      <c r="R23" s="77"/>
      <c r="S23" s="77"/>
      <c r="T23" s="77"/>
      <c r="U23" s="77"/>
      <c r="V23" s="77"/>
      <c r="W23" s="77"/>
      <c r="X23" s="77"/>
      <c r="Y23" s="77"/>
      <c r="Z23" s="77"/>
      <c r="AA23" s="77"/>
      <c r="AB23" s="77"/>
      <c r="AC23" s="77"/>
      <c r="AD23" s="77"/>
    </row>
    <row r="24">
      <c r="A24" s="85" t="s">
        <v>5329</v>
      </c>
      <c r="B24" s="85" t="s">
        <v>5330</v>
      </c>
      <c r="C24" s="85" t="s">
        <v>3890</v>
      </c>
      <c r="D24" s="85"/>
      <c r="E24" s="85"/>
      <c r="F24" s="85"/>
      <c r="G24" s="85"/>
      <c r="H24" s="85"/>
      <c r="I24" s="85"/>
      <c r="J24" s="85"/>
      <c r="K24" s="77"/>
      <c r="L24" s="77"/>
      <c r="M24" s="77"/>
      <c r="N24" s="77"/>
      <c r="O24" s="77"/>
      <c r="P24" s="77"/>
      <c r="Q24" s="77"/>
      <c r="R24" s="77"/>
      <c r="S24" s="77"/>
      <c r="T24" s="77"/>
      <c r="U24" s="77"/>
      <c r="V24" s="77"/>
      <c r="W24" s="77"/>
      <c r="X24" s="77"/>
      <c r="Y24" s="77"/>
      <c r="Z24" s="77"/>
      <c r="AA24" s="77"/>
      <c r="AB24" s="77"/>
      <c r="AC24" s="77"/>
      <c r="AD24" s="77"/>
    </row>
    <row r="25">
      <c r="A25" s="86" t="s">
        <v>5331</v>
      </c>
      <c r="B25" s="85" t="s">
        <v>5332</v>
      </c>
      <c r="C25" s="85" t="s">
        <v>3890</v>
      </c>
      <c r="D25" s="85"/>
      <c r="E25" s="85"/>
      <c r="F25" s="85"/>
      <c r="G25" s="85"/>
      <c r="H25" s="85"/>
      <c r="I25" s="85"/>
      <c r="J25" s="85"/>
      <c r="K25" s="77"/>
      <c r="L25" s="77"/>
      <c r="M25" s="77"/>
      <c r="N25" s="77"/>
      <c r="O25" s="77"/>
      <c r="P25" s="77"/>
      <c r="Q25" s="77"/>
      <c r="R25" s="77"/>
      <c r="S25" s="77"/>
      <c r="T25" s="77"/>
      <c r="U25" s="77"/>
      <c r="V25" s="77"/>
      <c r="W25" s="77"/>
      <c r="X25" s="77"/>
      <c r="Y25" s="77"/>
      <c r="Z25" s="77"/>
      <c r="AA25" s="77"/>
      <c r="AB25" s="77"/>
      <c r="AC25" s="77"/>
      <c r="AD25" s="77"/>
    </row>
    <row r="26">
      <c r="A26" s="86" t="s">
        <v>5333</v>
      </c>
      <c r="B26" s="85" t="s">
        <v>5334</v>
      </c>
      <c r="C26" s="85" t="s">
        <v>3879</v>
      </c>
      <c r="D26" s="85"/>
      <c r="E26" s="85"/>
      <c r="F26" s="85"/>
      <c r="G26" s="85"/>
      <c r="H26" s="85"/>
      <c r="I26" s="85"/>
      <c r="J26" s="85"/>
      <c r="K26" s="77"/>
      <c r="L26" s="77"/>
      <c r="M26" s="77"/>
      <c r="N26" s="77"/>
      <c r="O26" s="77"/>
      <c r="P26" s="77"/>
      <c r="Q26" s="77"/>
      <c r="R26" s="77"/>
      <c r="S26" s="77"/>
      <c r="T26" s="77"/>
      <c r="U26" s="77"/>
      <c r="V26" s="77"/>
      <c r="W26" s="77"/>
      <c r="X26" s="77"/>
      <c r="Y26" s="77"/>
      <c r="Z26" s="77"/>
      <c r="AA26" s="77"/>
      <c r="AB26" s="77"/>
      <c r="AC26" s="77"/>
      <c r="AD26" s="77"/>
    </row>
    <row r="27">
      <c r="A27" s="85" t="s">
        <v>81</v>
      </c>
      <c r="B27" s="85" t="s">
        <v>86</v>
      </c>
      <c r="C27" s="85" t="s">
        <v>3879</v>
      </c>
      <c r="D27" s="85"/>
      <c r="E27" s="85"/>
      <c r="F27" s="85"/>
      <c r="G27" s="85"/>
      <c r="H27" s="85"/>
      <c r="I27" s="85"/>
      <c r="J27" s="85"/>
      <c r="K27" s="77"/>
      <c r="L27" s="77"/>
      <c r="M27" s="77"/>
      <c r="N27" s="77"/>
      <c r="O27" s="77"/>
      <c r="P27" s="77"/>
      <c r="Q27" s="77"/>
      <c r="R27" s="77"/>
      <c r="S27" s="77"/>
      <c r="T27" s="77"/>
      <c r="U27" s="77"/>
      <c r="V27" s="77"/>
      <c r="W27" s="77"/>
      <c r="X27" s="77"/>
      <c r="Y27" s="77"/>
      <c r="Z27" s="77"/>
      <c r="AA27" s="77"/>
      <c r="AB27" s="77"/>
      <c r="AC27" s="77"/>
      <c r="AD27" s="77"/>
    </row>
    <row r="28">
      <c r="A28" s="86" t="s">
        <v>5335</v>
      </c>
      <c r="B28" s="85" t="s">
        <v>5336</v>
      </c>
      <c r="C28" s="85" t="s">
        <v>3879</v>
      </c>
      <c r="D28" s="85"/>
      <c r="E28" s="85"/>
      <c r="F28" s="85"/>
      <c r="G28" s="85"/>
      <c r="H28" s="85"/>
      <c r="I28" s="85"/>
      <c r="J28" s="85"/>
      <c r="K28" s="77"/>
      <c r="L28" s="77"/>
      <c r="M28" s="77"/>
      <c r="N28" s="77"/>
      <c r="O28" s="77"/>
      <c r="P28" s="77"/>
      <c r="Q28" s="77"/>
      <c r="R28" s="77"/>
      <c r="S28" s="77"/>
      <c r="T28" s="77"/>
      <c r="U28" s="77"/>
      <c r="V28" s="77"/>
      <c r="W28" s="77"/>
      <c r="X28" s="77"/>
      <c r="Y28" s="77"/>
      <c r="Z28" s="77"/>
      <c r="AA28" s="77"/>
      <c r="AB28" s="77"/>
      <c r="AC28" s="77"/>
      <c r="AD28" s="77"/>
    </row>
    <row r="29">
      <c r="A29" s="85" t="s">
        <v>144</v>
      </c>
      <c r="B29" s="85" t="s">
        <v>148</v>
      </c>
      <c r="C29" s="85" t="s">
        <v>3879</v>
      </c>
      <c r="D29" s="85"/>
      <c r="E29" s="85"/>
      <c r="F29" s="85"/>
      <c r="G29" s="85"/>
      <c r="H29" s="85"/>
      <c r="I29" s="85"/>
      <c r="J29" s="85"/>
      <c r="K29" s="77"/>
      <c r="L29" s="77"/>
      <c r="M29" s="77"/>
      <c r="N29" s="77"/>
      <c r="O29" s="77"/>
      <c r="P29" s="77"/>
      <c r="Q29" s="77"/>
      <c r="R29" s="77"/>
      <c r="S29" s="77"/>
      <c r="T29" s="77"/>
      <c r="U29" s="77"/>
      <c r="V29" s="77"/>
      <c r="W29" s="77"/>
      <c r="X29" s="77"/>
      <c r="Y29" s="77"/>
      <c r="Z29" s="77"/>
      <c r="AA29" s="77"/>
      <c r="AB29" s="77"/>
      <c r="AC29" s="77"/>
      <c r="AD29" s="77"/>
    </row>
    <row r="30">
      <c r="A30" s="85" t="s">
        <v>3888</v>
      </c>
      <c r="B30" s="85" t="s">
        <v>3889</v>
      </c>
      <c r="C30" s="85" t="s">
        <v>3890</v>
      </c>
      <c r="D30" s="85"/>
      <c r="E30" s="85"/>
      <c r="F30" s="85"/>
      <c r="G30" s="85"/>
      <c r="H30" s="85"/>
      <c r="I30" s="85"/>
      <c r="J30" s="85"/>
      <c r="K30" s="77"/>
      <c r="L30" s="77"/>
      <c r="M30" s="77"/>
      <c r="N30" s="77"/>
      <c r="O30" s="77"/>
      <c r="P30" s="77"/>
      <c r="Q30" s="77"/>
      <c r="R30" s="77"/>
      <c r="S30" s="77"/>
      <c r="T30" s="77"/>
      <c r="U30" s="77"/>
      <c r="V30" s="77"/>
      <c r="W30" s="77"/>
      <c r="X30" s="77"/>
      <c r="Y30" s="77"/>
      <c r="Z30" s="77"/>
      <c r="AA30" s="77"/>
      <c r="AB30" s="77"/>
      <c r="AC30" s="77"/>
      <c r="AD30" s="77"/>
    </row>
    <row r="31">
      <c r="A31" s="85" t="s">
        <v>5337</v>
      </c>
      <c r="B31" s="85" t="s">
        <v>5338</v>
      </c>
      <c r="C31" s="85" t="s">
        <v>3879</v>
      </c>
      <c r="D31" s="85"/>
      <c r="E31" s="85"/>
      <c r="F31" s="85"/>
      <c r="G31" s="85"/>
      <c r="H31" s="85"/>
      <c r="I31" s="85"/>
      <c r="J31" s="85"/>
      <c r="K31" s="77"/>
      <c r="L31" s="77"/>
      <c r="M31" s="77"/>
      <c r="N31" s="77"/>
      <c r="O31" s="77"/>
      <c r="P31" s="77"/>
      <c r="Q31" s="77"/>
      <c r="R31" s="77"/>
      <c r="S31" s="77"/>
      <c r="T31" s="77"/>
      <c r="U31" s="77"/>
      <c r="V31" s="77"/>
      <c r="W31" s="77"/>
      <c r="X31" s="77"/>
      <c r="Y31" s="77"/>
      <c r="Z31" s="77"/>
      <c r="AA31" s="77"/>
      <c r="AB31" s="77"/>
      <c r="AC31" s="77"/>
      <c r="AD31" s="77"/>
    </row>
    <row r="32">
      <c r="A32" s="85" t="s">
        <v>5339</v>
      </c>
      <c r="B32" s="85" t="s">
        <v>5340</v>
      </c>
      <c r="C32" s="85" t="s">
        <v>3890</v>
      </c>
      <c r="D32" s="85"/>
      <c r="E32" s="85"/>
      <c r="F32" s="85"/>
      <c r="G32" s="85"/>
      <c r="H32" s="85"/>
      <c r="I32" s="85"/>
      <c r="J32" s="85"/>
      <c r="K32" s="77"/>
      <c r="L32" s="77"/>
      <c r="M32" s="77"/>
      <c r="N32" s="77"/>
      <c r="O32" s="77"/>
      <c r="P32" s="77"/>
      <c r="Q32" s="77"/>
      <c r="R32" s="77"/>
      <c r="S32" s="77"/>
      <c r="T32" s="77"/>
      <c r="U32" s="77"/>
      <c r="V32" s="77"/>
      <c r="W32" s="77"/>
      <c r="X32" s="77"/>
      <c r="Y32" s="77"/>
      <c r="Z32" s="77"/>
      <c r="AA32" s="77"/>
      <c r="AB32" s="77"/>
      <c r="AC32" s="77"/>
      <c r="AD32" s="77"/>
    </row>
    <row r="33">
      <c r="A33" s="85" t="s">
        <v>5341</v>
      </c>
      <c r="B33" s="85" t="s">
        <v>5342</v>
      </c>
      <c r="C33" s="85" t="s">
        <v>3879</v>
      </c>
      <c r="D33" s="85"/>
      <c r="E33" s="85"/>
      <c r="F33" s="85"/>
      <c r="G33" s="85"/>
      <c r="H33" s="85"/>
      <c r="I33" s="85"/>
      <c r="J33" s="85"/>
      <c r="K33" s="77"/>
      <c r="L33" s="77"/>
      <c r="M33" s="77"/>
      <c r="N33" s="77"/>
      <c r="O33" s="77"/>
      <c r="P33" s="77"/>
      <c r="Q33" s="77"/>
      <c r="R33" s="77"/>
      <c r="S33" s="77"/>
      <c r="T33" s="77"/>
      <c r="U33" s="77"/>
      <c r="V33" s="77"/>
      <c r="W33" s="77"/>
      <c r="X33" s="77"/>
      <c r="Y33" s="77"/>
      <c r="Z33" s="77"/>
      <c r="AA33" s="77"/>
      <c r="AB33" s="77"/>
      <c r="AC33" s="77"/>
      <c r="AD33" s="77"/>
    </row>
    <row r="34">
      <c r="A34" s="85" t="s">
        <v>5343</v>
      </c>
      <c r="B34" s="85" t="s">
        <v>5344</v>
      </c>
      <c r="C34" s="85" t="s">
        <v>3890</v>
      </c>
      <c r="D34" s="85"/>
      <c r="E34" s="85"/>
      <c r="F34" s="85"/>
      <c r="G34" s="85"/>
      <c r="H34" s="85"/>
      <c r="I34" s="85"/>
      <c r="J34" s="85"/>
      <c r="K34" s="77"/>
      <c r="L34" s="77"/>
      <c r="M34" s="77"/>
      <c r="N34" s="77"/>
      <c r="O34" s="77"/>
      <c r="P34" s="77"/>
      <c r="Q34" s="77"/>
      <c r="R34" s="77"/>
      <c r="S34" s="77"/>
      <c r="T34" s="77"/>
      <c r="U34" s="77"/>
      <c r="V34" s="77"/>
      <c r="W34" s="77"/>
      <c r="X34" s="77"/>
      <c r="Y34" s="77"/>
      <c r="Z34" s="77"/>
      <c r="AA34" s="77"/>
      <c r="AB34" s="77"/>
      <c r="AC34" s="77"/>
      <c r="AD34" s="77"/>
    </row>
    <row r="35">
      <c r="A35" s="85" t="s">
        <v>5345</v>
      </c>
      <c r="B35" s="85" t="s">
        <v>5346</v>
      </c>
      <c r="C35" s="85" t="s">
        <v>3890</v>
      </c>
      <c r="D35" s="85"/>
      <c r="E35" s="85"/>
      <c r="F35" s="85"/>
      <c r="G35" s="85"/>
      <c r="H35" s="85"/>
      <c r="I35" s="85"/>
      <c r="J35" s="85"/>
      <c r="K35" s="77"/>
      <c r="L35" s="77"/>
      <c r="M35" s="77"/>
      <c r="N35" s="77"/>
      <c r="O35" s="77"/>
      <c r="P35" s="77"/>
      <c r="Q35" s="77"/>
      <c r="R35" s="77"/>
      <c r="S35" s="77"/>
      <c r="T35" s="77"/>
      <c r="U35" s="77"/>
      <c r="V35" s="77"/>
      <c r="W35" s="77"/>
      <c r="X35" s="77"/>
      <c r="Y35" s="77"/>
      <c r="Z35" s="77"/>
      <c r="AA35" s="77"/>
      <c r="AB35" s="77"/>
      <c r="AC35" s="77"/>
      <c r="AD35" s="77"/>
    </row>
    <row r="36">
      <c r="A36" s="85" t="s">
        <v>5347</v>
      </c>
      <c r="B36" s="85" t="s">
        <v>5348</v>
      </c>
      <c r="C36" s="85" t="s">
        <v>3890</v>
      </c>
      <c r="D36" s="85"/>
      <c r="E36" s="85"/>
      <c r="F36" s="85"/>
      <c r="G36" s="85"/>
      <c r="H36" s="85"/>
      <c r="I36" s="85"/>
      <c r="J36" s="85"/>
      <c r="K36" s="77"/>
      <c r="L36" s="77"/>
      <c r="M36" s="77"/>
      <c r="N36" s="77"/>
      <c r="O36" s="77"/>
      <c r="P36" s="77"/>
      <c r="Q36" s="77"/>
      <c r="R36" s="77"/>
      <c r="S36" s="77"/>
      <c r="T36" s="77"/>
      <c r="U36" s="77"/>
      <c r="V36" s="77"/>
      <c r="W36" s="77"/>
      <c r="X36" s="77"/>
      <c r="Y36" s="77"/>
      <c r="Z36" s="77"/>
      <c r="AA36" s="77"/>
      <c r="AB36" s="77"/>
      <c r="AC36" s="77"/>
      <c r="AD36" s="77"/>
    </row>
    <row r="37">
      <c r="A37" s="85" t="s">
        <v>5349</v>
      </c>
      <c r="B37" s="85" t="s">
        <v>5350</v>
      </c>
      <c r="C37" s="85" t="s">
        <v>3890</v>
      </c>
      <c r="D37" s="85"/>
      <c r="E37" s="85"/>
      <c r="F37" s="85"/>
      <c r="G37" s="85"/>
      <c r="H37" s="85"/>
      <c r="I37" s="85"/>
      <c r="J37" s="85"/>
      <c r="K37" s="77"/>
      <c r="L37" s="77"/>
      <c r="M37" s="77"/>
      <c r="N37" s="77"/>
      <c r="O37" s="77"/>
      <c r="P37" s="77"/>
      <c r="Q37" s="77"/>
      <c r="R37" s="77"/>
      <c r="S37" s="77"/>
      <c r="T37" s="77"/>
      <c r="U37" s="77"/>
      <c r="V37" s="77"/>
      <c r="W37" s="77"/>
      <c r="X37" s="77"/>
      <c r="Y37" s="77"/>
      <c r="Z37" s="77"/>
      <c r="AA37" s="77"/>
      <c r="AB37" s="77"/>
      <c r="AC37" s="77"/>
      <c r="AD37" s="77"/>
    </row>
    <row r="38">
      <c r="A38" s="85" t="s">
        <v>5351</v>
      </c>
      <c r="B38" s="85" t="s">
        <v>5352</v>
      </c>
      <c r="C38" s="85" t="s">
        <v>3890</v>
      </c>
      <c r="D38" s="85"/>
      <c r="E38" s="85"/>
      <c r="F38" s="85"/>
      <c r="G38" s="85"/>
      <c r="H38" s="85"/>
      <c r="I38" s="85"/>
      <c r="J38" s="85"/>
      <c r="K38" s="77"/>
      <c r="L38" s="77"/>
      <c r="M38" s="77"/>
      <c r="N38" s="77"/>
      <c r="O38" s="77"/>
      <c r="P38" s="77"/>
      <c r="Q38" s="77"/>
      <c r="R38" s="77"/>
      <c r="S38" s="77"/>
      <c r="T38" s="77"/>
      <c r="U38" s="77"/>
      <c r="V38" s="77"/>
      <c r="W38" s="77"/>
      <c r="X38" s="77"/>
      <c r="Y38" s="77"/>
      <c r="Z38" s="77"/>
      <c r="AA38" s="77"/>
      <c r="AB38" s="77"/>
      <c r="AC38" s="77"/>
      <c r="AD38" s="77"/>
    </row>
    <row r="39">
      <c r="A39" s="85" t="s">
        <v>5353</v>
      </c>
      <c r="B39" s="85" t="s">
        <v>5354</v>
      </c>
      <c r="C39" s="85" t="s">
        <v>3879</v>
      </c>
      <c r="D39" s="85"/>
      <c r="E39" s="85"/>
      <c r="F39" s="85"/>
      <c r="G39" s="85"/>
      <c r="H39" s="85"/>
      <c r="I39" s="85"/>
      <c r="J39" s="85"/>
      <c r="K39" s="77"/>
      <c r="L39" s="77"/>
      <c r="M39" s="77"/>
      <c r="N39" s="77"/>
      <c r="O39" s="77"/>
      <c r="P39" s="77"/>
      <c r="Q39" s="77"/>
      <c r="R39" s="77"/>
      <c r="S39" s="77"/>
      <c r="T39" s="77"/>
      <c r="U39" s="77"/>
      <c r="V39" s="77"/>
      <c r="W39" s="77"/>
      <c r="X39" s="77"/>
      <c r="Y39" s="77"/>
      <c r="Z39" s="77"/>
      <c r="AA39" s="77"/>
      <c r="AB39" s="77"/>
      <c r="AC39" s="77"/>
      <c r="AD39" s="77"/>
    </row>
    <row r="40">
      <c r="A40" s="85" t="s">
        <v>5355</v>
      </c>
      <c r="B40" s="85" t="s">
        <v>5356</v>
      </c>
      <c r="C40" s="85" t="s">
        <v>3879</v>
      </c>
      <c r="D40" s="85"/>
      <c r="E40" s="85"/>
      <c r="F40" s="85"/>
      <c r="G40" s="85"/>
      <c r="H40" s="85"/>
      <c r="I40" s="85"/>
      <c r="J40" s="85"/>
      <c r="K40" s="77"/>
      <c r="L40" s="77"/>
      <c r="M40" s="77"/>
      <c r="N40" s="77"/>
      <c r="O40" s="77"/>
      <c r="P40" s="77"/>
      <c r="Q40" s="77"/>
      <c r="R40" s="77"/>
      <c r="S40" s="77"/>
      <c r="T40" s="77"/>
      <c r="U40" s="77"/>
      <c r="V40" s="77"/>
      <c r="W40" s="77"/>
      <c r="X40" s="77"/>
      <c r="Y40" s="77"/>
      <c r="Z40" s="77"/>
      <c r="AA40" s="77"/>
      <c r="AB40" s="77"/>
      <c r="AC40" s="77"/>
      <c r="AD40" s="77"/>
    </row>
    <row r="41">
      <c r="A41" s="85" t="s">
        <v>5357</v>
      </c>
      <c r="B41" s="85" t="s">
        <v>5358</v>
      </c>
      <c r="C41" s="85" t="s">
        <v>3879</v>
      </c>
      <c r="D41" s="85"/>
      <c r="E41" s="85"/>
      <c r="F41" s="85"/>
      <c r="G41" s="85"/>
      <c r="H41" s="85"/>
      <c r="I41" s="85"/>
      <c r="J41" s="85"/>
      <c r="K41" s="77"/>
      <c r="L41" s="77"/>
      <c r="M41" s="77"/>
      <c r="N41" s="77"/>
      <c r="O41" s="77"/>
      <c r="P41" s="77"/>
      <c r="Q41" s="77"/>
      <c r="R41" s="77"/>
      <c r="S41" s="77"/>
      <c r="T41" s="77"/>
      <c r="U41" s="77"/>
      <c r="V41" s="77"/>
      <c r="W41" s="77"/>
      <c r="X41" s="77"/>
      <c r="Y41" s="77"/>
      <c r="Z41" s="77"/>
      <c r="AA41" s="77"/>
      <c r="AB41" s="77"/>
      <c r="AC41" s="77"/>
      <c r="AD41" s="77"/>
    </row>
    <row r="42">
      <c r="A42" s="85" t="s">
        <v>5359</v>
      </c>
      <c r="B42" s="85" t="s">
        <v>5360</v>
      </c>
      <c r="C42" s="85" t="s">
        <v>3879</v>
      </c>
      <c r="D42" s="85"/>
      <c r="E42" s="85"/>
      <c r="F42" s="85"/>
      <c r="G42" s="85"/>
      <c r="H42" s="85"/>
      <c r="I42" s="85"/>
      <c r="J42" s="85"/>
      <c r="K42" s="77"/>
      <c r="L42" s="77"/>
      <c r="M42" s="77"/>
      <c r="N42" s="77"/>
      <c r="O42" s="77"/>
      <c r="P42" s="77"/>
      <c r="Q42" s="77"/>
      <c r="R42" s="77"/>
      <c r="S42" s="77"/>
      <c r="T42" s="77"/>
      <c r="U42" s="77"/>
      <c r="V42" s="77"/>
      <c r="W42" s="77"/>
      <c r="X42" s="77"/>
      <c r="Y42" s="77"/>
      <c r="Z42" s="77"/>
      <c r="AA42" s="77"/>
      <c r="AB42" s="77"/>
      <c r="AC42" s="77"/>
      <c r="AD42" s="77"/>
    </row>
    <row r="43">
      <c r="A43" s="85" t="s">
        <v>5361</v>
      </c>
      <c r="B43" s="85" t="s">
        <v>5362</v>
      </c>
      <c r="C43" s="85" t="s">
        <v>3879</v>
      </c>
      <c r="D43" s="85"/>
      <c r="E43" s="85"/>
      <c r="F43" s="85"/>
      <c r="G43" s="85"/>
      <c r="H43" s="85"/>
      <c r="I43" s="85"/>
      <c r="J43" s="85"/>
      <c r="K43" s="77"/>
      <c r="L43" s="77"/>
      <c r="M43" s="77"/>
      <c r="N43" s="77"/>
      <c r="O43" s="77"/>
      <c r="P43" s="77"/>
      <c r="Q43" s="77"/>
      <c r="R43" s="77"/>
      <c r="S43" s="77"/>
      <c r="T43" s="77"/>
      <c r="U43" s="77"/>
      <c r="V43" s="77"/>
      <c r="W43" s="77"/>
      <c r="X43" s="77"/>
      <c r="Y43" s="77"/>
      <c r="Z43" s="77"/>
      <c r="AA43" s="77"/>
      <c r="AB43" s="77"/>
      <c r="AC43" s="77"/>
      <c r="AD43" s="77"/>
    </row>
    <row r="44">
      <c r="A44" s="85" t="s">
        <v>5363</v>
      </c>
      <c r="B44" s="85" t="s">
        <v>5364</v>
      </c>
      <c r="C44" s="85" t="s">
        <v>3879</v>
      </c>
      <c r="D44" s="85"/>
      <c r="E44" s="85"/>
      <c r="F44" s="85"/>
      <c r="G44" s="85"/>
      <c r="H44" s="85"/>
      <c r="I44" s="85"/>
      <c r="J44" s="85"/>
      <c r="K44" s="77"/>
      <c r="L44" s="77"/>
      <c r="M44" s="77"/>
      <c r="N44" s="77"/>
      <c r="O44" s="77"/>
      <c r="P44" s="77"/>
      <c r="Q44" s="77"/>
      <c r="R44" s="77"/>
      <c r="S44" s="77"/>
      <c r="T44" s="77"/>
      <c r="U44" s="77"/>
      <c r="V44" s="77"/>
      <c r="W44" s="77"/>
      <c r="X44" s="77"/>
      <c r="Y44" s="77"/>
      <c r="Z44" s="77"/>
      <c r="AA44" s="77"/>
      <c r="AB44" s="77"/>
      <c r="AC44" s="77"/>
      <c r="AD44" s="77"/>
    </row>
    <row r="45">
      <c r="A45" s="85" t="s">
        <v>5365</v>
      </c>
      <c r="B45" s="85" t="s">
        <v>5366</v>
      </c>
      <c r="C45" s="85" t="s">
        <v>3879</v>
      </c>
      <c r="D45" s="85"/>
      <c r="E45" s="85"/>
      <c r="F45" s="85"/>
      <c r="G45" s="85"/>
      <c r="H45" s="85"/>
      <c r="I45" s="85"/>
      <c r="J45" s="85"/>
      <c r="K45" s="77"/>
      <c r="L45" s="77"/>
      <c r="M45" s="77"/>
      <c r="N45" s="77"/>
      <c r="O45" s="77"/>
      <c r="P45" s="77"/>
      <c r="Q45" s="77"/>
      <c r="R45" s="77"/>
      <c r="S45" s="77"/>
      <c r="T45" s="77"/>
      <c r="U45" s="77"/>
      <c r="V45" s="77"/>
      <c r="W45" s="77"/>
      <c r="X45" s="77"/>
      <c r="Y45" s="77"/>
      <c r="Z45" s="77"/>
      <c r="AA45" s="77"/>
      <c r="AB45" s="77"/>
      <c r="AC45" s="77"/>
      <c r="AD45" s="77"/>
    </row>
    <row r="46">
      <c r="A46" s="85" t="s">
        <v>5367</v>
      </c>
      <c r="B46" s="85" t="s">
        <v>5368</v>
      </c>
      <c r="C46" s="85" t="s">
        <v>3879</v>
      </c>
      <c r="D46" s="85"/>
      <c r="E46" s="85"/>
      <c r="F46" s="85"/>
      <c r="G46" s="85"/>
      <c r="H46" s="85"/>
      <c r="I46" s="85"/>
      <c r="J46" s="85"/>
      <c r="K46" s="77"/>
      <c r="L46" s="77"/>
      <c r="M46" s="77"/>
      <c r="N46" s="77"/>
      <c r="O46" s="77"/>
      <c r="P46" s="77"/>
      <c r="Q46" s="77"/>
      <c r="R46" s="77"/>
      <c r="S46" s="77"/>
      <c r="T46" s="77"/>
      <c r="U46" s="77"/>
      <c r="V46" s="77"/>
      <c r="W46" s="77"/>
      <c r="X46" s="77"/>
      <c r="Y46" s="77"/>
      <c r="Z46" s="77"/>
      <c r="AA46" s="77"/>
      <c r="AB46" s="77"/>
      <c r="AC46" s="77"/>
      <c r="AD46" s="77"/>
    </row>
    <row r="47">
      <c r="A47" s="85" t="s">
        <v>5369</v>
      </c>
      <c r="B47" s="85" t="s">
        <v>5370</v>
      </c>
      <c r="C47" s="85" t="s">
        <v>3879</v>
      </c>
      <c r="D47" s="85"/>
      <c r="E47" s="85"/>
      <c r="F47" s="85"/>
      <c r="G47" s="85"/>
      <c r="H47" s="85"/>
      <c r="I47" s="85"/>
      <c r="J47" s="85"/>
      <c r="K47" s="77"/>
      <c r="L47" s="77"/>
      <c r="M47" s="77"/>
      <c r="N47" s="77"/>
      <c r="O47" s="77"/>
      <c r="P47" s="77"/>
      <c r="Q47" s="77"/>
      <c r="R47" s="77"/>
      <c r="S47" s="77"/>
      <c r="T47" s="77"/>
      <c r="U47" s="77"/>
      <c r="V47" s="77"/>
      <c r="W47" s="77"/>
      <c r="X47" s="77"/>
      <c r="Y47" s="77"/>
      <c r="Z47" s="77"/>
      <c r="AA47" s="77"/>
      <c r="AB47" s="77"/>
      <c r="AC47" s="77"/>
      <c r="AD47" s="77"/>
    </row>
    <row r="48">
      <c r="A48" s="85" t="s">
        <v>5371</v>
      </c>
      <c r="B48" s="85" t="s">
        <v>5372</v>
      </c>
      <c r="C48" s="85" t="s">
        <v>3879</v>
      </c>
      <c r="D48" s="85"/>
      <c r="E48" s="85"/>
      <c r="F48" s="85"/>
      <c r="G48" s="85"/>
      <c r="H48" s="85"/>
      <c r="I48" s="85"/>
      <c r="J48" s="85"/>
      <c r="K48" s="77"/>
      <c r="L48" s="77"/>
      <c r="M48" s="77"/>
      <c r="N48" s="77"/>
      <c r="O48" s="77"/>
      <c r="P48" s="77"/>
      <c r="Q48" s="77"/>
      <c r="R48" s="77"/>
      <c r="S48" s="77"/>
      <c r="T48" s="77"/>
      <c r="U48" s="77"/>
      <c r="V48" s="77"/>
      <c r="W48" s="77"/>
      <c r="X48" s="77"/>
      <c r="Y48" s="77"/>
      <c r="Z48" s="77"/>
      <c r="AA48" s="77"/>
      <c r="AB48" s="77"/>
      <c r="AC48" s="77"/>
      <c r="AD48" s="77"/>
    </row>
    <row r="49">
      <c r="A49" s="85" t="s">
        <v>5373</v>
      </c>
      <c r="B49" s="89" t="s">
        <v>5374</v>
      </c>
      <c r="C49" s="85" t="s">
        <v>3879</v>
      </c>
      <c r="D49" s="85"/>
      <c r="E49" s="85"/>
      <c r="F49" s="85"/>
      <c r="G49" s="85"/>
      <c r="H49" s="85"/>
      <c r="I49" s="85"/>
      <c r="J49" s="85"/>
      <c r="K49" s="77"/>
      <c r="L49" s="77"/>
      <c r="M49" s="77"/>
      <c r="N49" s="77"/>
      <c r="O49" s="77"/>
      <c r="P49" s="77"/>
      <c r="Q49" s="77"/>
      <c r="R49" s="77"/>
      <c r="S49" s="77"/>
      <c r="T49" s="77"/>
      <c r="U49" s="77"/>
      <c r="V49" s="77"/>
      <c r="W49" s="77"/>
      <c r="X49" s="77"/>
      <c r="Y49" s="77"/>
      <c r="Z49" s="77"/>
      <c r="AA49" s="77"/>
      <c r="AB49" s="77"/>
      <c r="AC49" s="77"/>
      <c r="AD49" s="77"/>
    </row>
    <row r="50">
      <c r="A50" s="85" t="s">
        <v>5375</v>
      </c>
      <c r="B50" s="85" t="s">
        <v>5376</v>
      </c>
      <c r="C50" s="85" t="s">
        <v>3879</v>
      </c>
      <c r="D50" s="85"/>
      <c r="E50" s="85"/>
      <c r="F50" s="85"/>
      <c r="G50" s="85"/>
      <c r="H50" s="85"/>
      <c r="I50" s="85"/>
      <c r="J50" s="85"/>
      <c r="K50" s="77"/>
      <c r="L50" s="77"/>
      <c r="M50" s="77"/>
      <c r="N50" s="77"/>
      <c r="O50" s="77"/>
      <c r="P50" s="77"/>
      <c r="Q50" s="77"/>
      <c r="R50" s="77"/>
      <c r="S50" s="77"/>
      <c r="T50" s="77"/>
      <c r="U50" s="77"/>
      <c r="V50" s="77"/>
      <c r="W50" s="77"/>
      <c r="X50" s="77"/>
      <c r="Y50" s="77"/>
      <c r="Z50" s="77"/>
      <c r="AA50" s="77"/>
      <c r="AB50" s="77"/>
      <c r="AC50" s="77"/>
      <c r="AD50" s="77"/>
    </row>
    <row r="51">
      <c r="A51" s="85" t="s">
        <v>237</v>
      </c>
      <c r="B51" s="85" t="s">
        <v>242</v>
      </c>
      <c r="C51" s="85" t="s">
        <v>3879</v>
      </c>
      <c r="D51" s="85"/>
      <c r="E51" s="85"/>
      <c r="F51" s="85"/>
      <c r="G51" s="85"/>
      <c r="H51" s="85"/>
      <c r="I51" s="85"/>
      <c r="J51" s="85"/>
      <c r="K51" s="77"/>
      <c r="L51" s="77"/>
      <c r="M51" s="77"/>
      <c r="N51" s="77"/>
      <c r="O51" s="77"/>
      <c r="P51" s="77"/>
      <c r="Q51" s="77"/>
      <c r="R51" s="77"/>
      <c r="S51" s="77"/>
      <c r="T51" s="77"/>
      <c r="U51" s="77"/>
      <c r="V51" s="77"/>
      <c r="W51" s="77"/>
      <c r="X51" s="77"/>
      <c r="Y51" s="77"/>
      <c r="Z51" s="77"/>
      <c r="AA51" s="77"/>
      <c r="AB51" s="77"/>
      <c r="AC51" s="77"/>
      <c r="AD51" s="77"/>
    </row>
    <row r="52">
      <c r="A52" s="85" t="s">
        <v>5377</v>
      </c>
      <c r="B52" s="85">
        <v>2151163.0</v>
      </c>
      <c r="C52" s="85" t="s">
        <v>3890</v>
      </c>
      <c r="D52" s="85"/>
      <c r="E52" s="85"/>
      <c r="F52" s="85"/>
      <c r="G52" s="85"/>
      <c r="H52" s="85"/>
      <c r="I52" s="85"/>
      <c r="J52" s="85"/>
      <c r="K52" s="77"/>
      <c r="L52" s="77"/>
      <c r="M52" s="77"/>
      <c r="N52" s="77"/>
      <c r="O52" s="77"/>
      <c r="P52" s="77"/>
      <c r="Q52" s="77"/>
      <c r="R52" s="77"/>
      <c r="S52" s="77"/>
      <c r="T52" s="77"/>
      <c r="U52" s="77"/>
      <c r="V52" s="77"/>
      <c r="W52" s="77"/>
      <c r="X52" s="77"/>
      <c r="Y52" s="77"/>
      <c r="Z52" s="77"/>
      <c r="AA52" s="77"/>
      <c r="AB52" s="77"/>
      <c r="AC52" s="77"/>
      <c r="AD52" s="77"/>
    </row>
    <row r="53">
      <c r="A53" s="85" t="s">
        <v>5378</v>
      </c>
      <c r="B53" s="85" t="s">
        <v>5379</v>
      </c>
      <c r="C53" s="85" t="s">
        <v>3890</v>
      </c>
      <c r="D53" s="85"/>
      <c r="E53" s="85"/>
      <c r="F53" s="85"/>
      <c r="G53" s="85"/>
      <c r="H53" s="85"/>
      <c r="I53" s="85"/>
      <c r="J53" s="85"/>
      <c r="K53" s="77"/>
      <c r="L53" s="77"/>
      <c r="M53" s="77"/>
      <c r="N53" s="77"/>
      <c r="O53" s="77"/>
      <c r="P53" s="77"/>
      <c r="Q53" s="77"/>
      <c r="R53" s="77"/>
      <c r="S53" s="77"/>
      <c r="T53" s="77"/>
      <c r="U53" s="77"/>
      <c r="V53" s="77"/>
      <c r="W53" s="77"/>
      <c r="X53" s="77"/>
      <c r="Y53" s="77"/>
      <c r="Z53" s="77"/>
      <c r="AA53" s="77"/>
      <c r="AB53" s="77"/>
      <c r="AC53" s="77"/>
      <c r="AD53" s="77"/>
    </row>
    <row r="54">
      <c r="A54" s="85" t="s">
        <v>3909</v>
      </c>
      <c r="B54" s="85" t="s">
        <v>3910</v>
      </c>
      <c r="C54" s="85" t="s">
        <v>3890</v>
      </c>
      <c r="D54" s="85"/>
      <c r="E54" s="85"/>
      <c r="F54" s="85"/>
      <c r="G54" s="85"/>
      <c r="H54" s="85"/>
      <c r="I54" s="85"/>
      <c r="J54" s="85"/>
      <c r="K54" s="77"/>
      <c r="L54" s="77"/>
      <c r="M54" s="77"/>
      <c r="N54" s="77"/>
      <c r="O54" s="77"/>
      <c r="P54" s="77"/>
      <c r="Q54" s="77"/>
      <c r="R54" s="77"/>
      <c r="S54" s="77"/>
      <c r="T54" s="77"/>
      <c r="U54" s="77"/>
      <c r="V54" s="77"/>
      <c r="W54" s="77"/>
      <c r="X54" s="77"/>
      <c r="Y54" s="77"/>
      <c r="Z54" s="77"/>
      <c r="AA54" s="77"/>
      <c r="AB54" s="77"/>
      <c r="AC54" s="77"/>
      <c r="AD54" s="77"/>
    </row>
    <row r="55">
      <c r="A55" s="85" t="s">
        <v>5380</v>
      </c>
      <c r="B55" s="85" t="s">
        <v>5381</v>
      </c>
      <c r="C55" s="85" t="s">
        <v>3879</v>
      </c>
      <c r="D55" s="85"/>
      <c r="E55" s="85"/>
      <c r="F55" s="85"/>
      <c r="G55" s="85"/>
      <c r="H55" s="85"/>
      <c r="I55" s="85"/>
      <c r="J55" s="85"/>
      <c r="K55" s="77"/>
      <c r="L55" s="77"/>
      <c r="M55" s="77"/>
      <c r="N55" s="77"/>
      <c r="O55" s="77"/>
      <c r="P55" s="77"/>
      <c r="Q55" s="77"/>
      <c r="R55" s="77"/>
      <c r="S55" s="77"/>
      <c r="T55" s="77"/>
      <c r="U55" s="77"/>
      <c r="V55" s="77"/>
      <c r="W55" s="77"/>
      <c r="X55" s="77"/>
      <c r="Y55" s="77"/>
      <c r="Z55" s="77"/>
      <c r="AA55" s="77"/>
      <c r="AB55" s="77"/>
      <c r="AC55" s="77"/>
      <c r="AD55" s="77"/>
    </row>
    <row r="56">
      <c r="A56" s="85" t="s">
        <v>5382</v>
      </c>
      <c r="B56" s="85" t="s">
        <v>5383</v>
      </c>
      <c r="C56" s="85" t="s">
        <v>3879</v>
      </c>
      <c r="D56" s="85"/>
      <c r="E56" s="85"/>
      <c r="F56" s="85"/>
      <c r="G56" s="85"/>
      <c r="H56" s="85"/>
      <c r="I56" s="85"/>
      <c r="J56" s="85"/>
      <c r="K56" s="77"/>
      <c r="L56" s="77"/>
      <c r="M56" s="77"/>
      <c r="N56" s="77"/>
      <c r="O56" s="77"/>
      <c r="P56" s="77"/>
      <c r="Q56" s="77"/>
      <c r="R56" s="77"/>
      <c r="S56" s="77"/>
      <c r="T56" s="77"/>
      <c r="U56" s="77"/>
      <c r="V56" s="77"/>
      <c r="W56" s="77"/>
      <c r="X56" s="77"/>
      <c r="Y56" s="77"/>
      <c r="Z56" s="77"/>
      <c r="AA56" s="77"/>
      <c r="AB56" s="77"/>
      <c r="AC56" s="77"/>
      <c r="AD56" s="77"/>
    </row>
    <row r="57">
      <c r="A57" s="85" t="s">
        <v>5384</v>
      </c>
      <c r="B57" s="85" t="s">
        <v>5385</v>
      </c>
      <c r="C57" s="85" t="s">
        <v>3879</v>
      </c>
      <c r="D57" s="85"/>
      <c r="E57" s="85"/>
      <c r="F57" s="85"/>
      <c r="G57" s="85"/>
      <c r="H57" s="85"/>
      <c r="I57" s="85"/>
      <c r="J57" s="85"/>
      <c r="K57" s="77"/>
      <c r="L57" s="77"/>
      <c r="M57" s="77"/>
      <c r="N57" s="77"/>
      <c r="O57" s="77"/>
      <c r="P57" s="77"/>
      <c r="Q57" s="77"/>
      <c r="R57" s="77"/>
      <c r="S57" s="77"/>
      <c r="T57" s="77"/>
      <c r="U57" s="77"/>
      <c r="V57" s="77"/>
      <c r="W57" s="77"/>
      <c r="X57" s="77"/>
      <c r="Y57" s="77"/>
      <c r="Z57" s="77"/>
      <c r="AA57" s="77"/>
      <c r="AB57" s="77"/>
      <c r="AC57" s="77"/>
      <c r="AD57" s="77"/>
    </row>
    <row r="58">
      <c r="A58" s="85" t="s">
        <v>5386</v>
      </c>
      <c r="B58" s="85" t="s">
        <v>5387</v>
      </c>
      <c r="C58" s="85" t="s">
        <v>3879</v>
      </c>
      <c r="D58" s="85"/>
      <c r="E58" s="85"/>
      <c r="F58" s="85"/>
      <c r="G58" s="85"/>
      <c r="H58" s="85"/>
      <c r="I58" s="85"/>
      <c r="J58" s="85"/>
      <c r="K58" s="77"/>
      <c r="L58" s="77"/>
      <c r="M58" s="77"/>
      <c r="N58" s="77"/>
      <c r="O58" s="77"/>
      <c r="P58" s="77"/>
      <c r="Q58" s="77"/>
      <c r="R58" s="77"/>
      <c r="S58" s="77"/>
      <c r="T58" s="77"/>
      <c r="U58" s="77"/>
      <c r="V58" s="77"/>
      <c r="W58" s="77"/>
      <c r="X58" s="77"/>
      <c r="Y58" s="77"/>
      <c r="Z58" s="77"/>
      <c r="AA58" s="77"/>
      <c r="AB58" s="77"/>
      <c r="AC58" s="77"/>
      <c r="AD58" s="77"/>
    </row>
    <row r="59">
      <c r="A59" s="85" t="s">
        <v>5388</v>
      </c>
      <c r="B59" s="85" t="s">
        <v>5389</v>
      </c>
      <c r="C59" s="85" t="s">
        <v>3890</v>
      </c>
      <c r="D59" s="85"/>
      <c r="E59" s="85"/>
      <c r="F59" s="85"/>
      <c r="G59" s="85"/>
      <c r="H59" s="85"/>
      <c r="I59" s="85"/>
      <c r="J59" s="85"/>
      <c r="K59" s="77"/>
      <c r="L59" s="77"/>
      <c r="M59" s="77"/>
      <c r="N59" s="77"/>
      <c r="O59" s="77"/>
      <c r="P59" s="77"/>
      <c r="Q59" s="77"/>
      <c r="R59" s="77"/>
      <c r="S59" s="77"/>
      <c r="T59" s="77"/>
      <c r="U59" s="77"/>
      <c r="V59" s="77"/>
      <c r="W59" s="77"/>
      <c r="X59" s="77"/>
      <c r="Y59" s="77"/>
      <c r="Z59" s="77"/>
      <c r="AA59" s="77"/>
      <c r="AB59" s="77"/>
      <c r="AC59" s="77"/>
      <c r="AD59" s="77"/>
    </row>
    <row r="60">
      <c r="A60" s="85" t="s">
        <v>5390</v>
      </c>
      <c r="B60" s="85" t="s">
        <v>5391</v>
      </c>
      <c r="C60" s="85" t="s">
        <v>3879</v>
      </c>
      <c r="D60" s="85"/>
      <c r="E60" s="85"/>
      <c r="F60" s="85"/>
      <c r="G60" s="85"/>
      <c r="H60" s="85"/>
      <c r="I60" s="85"/>
      <c r="J60" s="85"/>
      <c r="K60" s="77"/>
      <c r="L60" s="77"/>
      <c r="M60" s="77"/>
      <c r="N60" s="77"/>
      <c r="O60" s="77"/>
      <c r="P60" s="77"/>
      <c r="Q60" s="77"/>
      <c r="R60" s="77"/>
      <c r="S60" s="77"/>
      <c r="T60" s="77"/>
      <c r="U60" s="77"/>
      <c r="V60" s="77"/>
      <c r="W60" s="77"/>
      <c r="X60" s="77"/>
      <c r="Y60" s="77"/>
      <c r="Z60" s="77"/>
      <c r="AA60" s="77"/>
      <c r="AB60" s="77"/>
      <c r="AC60" s="77"/>
      <c r="AD60" s="77"/>
    </row>
    <row r="61">
      <c r="A61" s="85" t="s">
        <v>5392</v>
      </c>
      <c r="B61" s="85" t="s">
        <v>5393</v>
      </c>
      <c r="C61" s="85" t="s">
        <v>3879</v>
      </c>
      <c r="D61" s="85"/>
      <c r="E61" s="85"/>
      <c r="F61" s="85"/>
      <c r="G61" s="85"/>
      <c r="H61" s="85"/>
      <c r="I61" s="85"/>
      <c r="J61" s="85"/>
      <c r="K61" s="77"/>
      <c r="L61" s="77"/>
      <c r="M61" s="77"/>
      <c r="N61" s="77"/>
      <c r="O61" s="77"/>
      <c r="P61" s="77"/>
      <c r="Q61" s="77"/>
      <c r="R61" s="77"/>
      <c r="S61" s="77"/>
      <c r="T61" s="77"/>
      <c r="U61" s="77"/>
      <c r="V61" s="77"/>
      <c r="W61" s="77"/>
      <c r="X61" s="77"/>
      <c r="Y61" s="77"/>
      <c r="Z61" s="77"/>
      <c r="AA61" s="77"/>
      <c r="AB61" s="77"/>
      <c r="AC61" s="77"/>
      <c r="AD61" s="77"/>
    </row>
    <row r="62">
      <c r="A62" s="85" t="s">
        <v>3915</v>
      </c>
      <c r="B62" s="85" t="s">
        <v>3916</v>
      </c>
      <c r="C62" s="85" t="s">
        <v>3890</v>
      </c>
      <c r="D62" s="85"/>
      <c r="E62" s="85"/>
      <c r="F62" s="85"/>
      <c r="G62" s="85"/>
      <c r="H62" s="85"/>
      <c r="I62" s="85"/>
      <c r="J62" s="85"/>
      <c r="K62" s="77"/>
      <c r="L62" s="77"/>
      <c r="M62" s="77"/>
      <c r="N62" s="77"/>
      <c r="O62" s="77"/>
      <c r="P62" s="77"/>
      <c r="Q62" s="77"/>
      <c r="R62" s="77"/>
      <c r="S62" s="77"/>
      <c r="T62" s="77"/>
      <c r="U62" s="77"/>
      <c r="V62" s="77"/>
      <c r="W62" s="77"/>
      <c r="X62" s="77"/>
      <c r="Y62" s="77"/>
      <c r="Z62" s="77"/>
      <c r="AA62" s="77"/>
      <c r="AB62" s="77"/>
      <c r="AC62" s="77"/>
      <c r="AD62" s="77"/>
    </row>
    <row r="63">
      <c r="A63" s="85" t="s">
        <v>3917</v>
      </c>
      <c r="B63" s="85" t="s">
        <v>3918</v>
      </c>
      <c r="C63" s="85" t="s">
        <v>3890</v>
      </c>
      <c r="D63" s="85"/>
      <c r="E63" s="85"/>
      <c r="F63" s="85"/>
      <c r="G63" s="85"/>
      <c r="H63" s="85"/>
      <c r="I63" s="85"/>
      <c r="J63" s="85"/>
      <c r="K63" s="77"/>
      <c r="L63" s="77"/>
      <c r="M63" s="77"/>
      <c r="N63" s="77"/>
      <c r="O63" s="77"/>
      <c r="P63" s="77"/>
      <c r="Q63" s="77"/>
      <c r="R63" s="77"/>
      <c r="S63" s="77"/>
      <c r="T63" s="77"/>
      <c r="U63" s="77"/>
      <c r="V63" s="77"/>
      <c r="W63" s="77"/>
      <c r="X63" s="77"/>
      <c r="Y63" s="77"/>
      <c r="Z63" s="77"/>
      <c r="AA63" s="77"/>
      <c r="AB63" s="77"/>
      <c r="AC63" s="77"/>
      <c r="AD63" s="77"/>
    </row>
    <row r="64">
      <c r="A64" s="86" t="s">
        <v>3919</v>
      </c>
      <c r="B64" s="85" t="s">
        <v>3920</v>
      </c>
      <c r="C64" s="85" t="s">
        <v>3890</v>
      </c>
      <c r="D64" s="85"/>
      <c r="E64" s="85"/>
      <c r="F64" s="85"/>
      <c r="G64" s="85"/>
      <c r="H64" s="85"/>
      <c r="I64" s="85"/>
      <c r="J64" s="85"/>
      <c r="K64" s="77"/>
      <c r="L64" s="77"/>
      <c r="M64" s="77"/>
      <c r="N64" s="77"/>
      <c r="O64" s="77"/>
      <c r="P64" s="77"/>
      <c r="Q64" s="77"/>
      <c r="R64" s="77"/>
      <c r="S64" s="77"/>
      <c r="T64" s="77"/>
      <c r="U64" s="77"/>
      <c r="V64" s="77"/>
      <c r="W64" s="77"/>
      <c r="X64" s="77"/>
      <c r="Y64" s="77"/>
      <c r="Z64" s="77"/>
      <c r="AA64" s="77"/>
      <c r="AB64" s="77"/>
      <c r="AC64" s="77"/>
      <c r="AD64" s="77"/>
    </row>
    <row r="65">
      <c r="A65" s="85" t="s">
        <v>3921</v>
      </c>
      <c r="B65" s="85" t="s">
        <v>3922</v>
      </c>
      <c r="C65" s="85" t="s">
        <v>3890</v>
      </c>
      <c r="D65" s="85"/>
      <c r="E65" s="85"/>
      <c r="F65" s="85"/>
      <c r="G65" s="85"/>
      <c r="H65" s="85"/>
      <c r="I65" s="85"/>
      <c r="J65" s="85"/>
      <c r="K65" s="77"/>
      <c r="L65" s="77"/>
      <c r="M65" s="77"/>
      <c r="N65" s="77"/>
      <c r="O65" s="77"/>
      <c r="P65" s="77"/>
      <c r="Q65" s="77"/>
      <c r="R65" s="77"/>
      <c r="S65" s="77"/>
      <c r="T65" s="77"/>
      <c r="U65" s="77"/>
      <c r="V65" s="77"/>
      <c r="W65" s="77"/>
      <c r="X65" s="77"/>
      <c r="Y65" s="77"/>
      <c r="Z65" s="77"/>
      <c r="AA65" s="77"/>
      <c r="AB65" s="77"/>
      <c r="AC65" s="77"/>
      <c r="AD65" s="77"/>
    </row>
    <row r="66">
      <c r="A66" s="85" t="s">
        <v>258</v>
      </c>
      <c r="B66" s="85" t="s">
        <v>261</v>
      </c>
      <c r="C66" s="85" t="s">
        <v>3890</v>
      </c>
      <c r="D66" s="85"/>
      <c r="E66" s="85"/>
      <c r="F66" s="85"/>
      <c r="G66" s="85"/>
      <c r="H66" s="85"/>
      <c r="I66" s="85"/>
      <c r="J66" s="85"/>
      <c r="K66" s="77"/>
      <c r="L66" s="77"/>
      <c r="M66" s="77"/>
      <c r="N66" s="77"/>
      <c r="O66" s="77"/>
      <c r="P66" s="77"/>
      <c r="Q66" s="77"/>
      <c r="R66" s="77"/>
      <c r="S66" s="77"/>
      <c r="T66" s="77"/>
      <c r="U66" s="77"/>
      <c r="V66" s="77"/>
      <c r="W66" s="77"/>
      <c r="X66" s="77"/>
      <c r="Y66" s="77"/>
      <c r="Z66" s="77"/>
      <c r="AA66" s="77"/>
      <c r="AB66" s="77"/>
      <c r="AC66" s="77"/>
      <c r="AD66" s="77"/>
    </row>
    <row r="67">
      <c r="A67" s="85" t="s">
        <v>262</v>
      </c>
      <c r="B67" s="85" t="s">
        <v>265</v>
      </c>
      <c r="C67" s="85" t="s">
        <v>3890</v>
      </c>
      <c r="D67" s="85"/>
      <c r="E67" s="85"/>
      <c r="F67" s="85"/>
      <c r="G67" s="85"/>
      <c r="H67" s="85"/>
      <c r="I67" s="85"/>
      <c r="J67" s="85"/>
      <c r="K67" s="77"/>
      <c r="L67" s="77"/>
      <c r="M67" s="77"/>
      <c r="N67" s="77"/>
      <c r="O67" s="77"/>
      <c r="P67" s="77"/>
      <c r="Q67" s="77"/>
      <c r="R67" s="77"/>
      <c r="S67" s="77"/>
      <c r="T67" s="77"/>
      <c r="U67" s="77"/>
      <c r="V67" s="77"/>
      <c r="W67" s="77"/>
      <c r="X67" s="77"/>
      <c r="Y67" s="77"/>
      <c r="Z67" s="77"/>
      <c r="AA67" s="77"/>
      <c r="AB67" s="77"/>
      <c r="AC67" s="77"/>
      <c r="AD67" s="77"/>
    </row>
    <row r="68">
      <c r="A68" s="85" t="s">
        <v>266</v>
      </c>
      <c r="B68" s="85" t="s">
        <v>269</v>
      </c>
      <c r="C68" s="85" t="s">
        <v>3890</v>
      </c>
      <c r="D68" s="85"/>
      <c r="E68" s="85"/>
      <c r="F68" s="85"/>
      <c r="G68" s="85"/>
      <c r="H68" s="85"/>
      <c r="I68" s="85"/>
      <c r="J68" s="85"/>
      <c r="K68" s="77"/>
      <c r="L68" s="77"/>
      <c r="M68" s="77"/>
      <c r="N68" s="77"/>
      <c r="O68" s="77"/>
      <c r="P68" s="77"/>
      <c r="Q68" s="77"/>
      <c r="R68" s="77"/>
      <c r="S68" s="77"/>
      <c r="T68" s="77"/>
      <c r="U68" s="77"/>
      <c r="V68" s="77"/>
      <c r="W68" s="77"/>
      <c r="X68" s="77"/>
      <c r="Y68" s="77"/>
      <c r="Z68" s="77"/>
      <c r="AA68" s="77"/>
      <c r="AB68" s="77"/>
      <c r="AC68" s="77"/>
      <c r="AD68" s="77"/>
    </row>
    <row r="69">
      <c r="A69" s="85" t="s">
        <v>270</v>
      </c>
      <c r="B69" s="85" t="s">
        <v>272</v>
      </c>
      <c r="C69" s="85" t="s">
        <v>3890</v>
      </c>
      <c r="D69" s="85"/>
      <c r="E69" s="85"/>
      <c r="F69" s="85"/>
      <c r="G69" s="85"/>
      <c r="H69" s="85"/>
      <c r="I69" s="85"/>
      <c r="J69" s="85"/>
      <c r="K69" s="77"/>
      <c r="L69" s="77"/>
      <c r="M69" s="77"/>
      <c r="N69" s="77"/>
      <c r="O69" s="77"/>
      <c r="P69" s="77"/>
      <c r="Q69" s="77"/>
      <c r="R69" s="77"/>
      <c r="S69" s="77"/>
      <c r="T69" s="77"/>
      <c r="U69" s="77"/>
      <c r="V69" s="77"/>
      <c r="W69" s="77"/>
      <c r="X69" s="77"/>
      <c r="Y69" s="77"/>
      <c r="Z69" s="77"/>
      <c r="AA69" s="77"/>
      <c r="AB69" s="77"/>
      <c r="AC69" s="77"/>
      <c r="AD69" s="77"/>
    </row>
    <row r="70">
      <c r="A70" s="85" t="s">
        <v>3923</v>
      </c>
      <c r="B70" s="85" t="s">
        <v>3924</v>
      </c>
      <c r="C70" s="85" t="s">
        <v>3890</v>
      </c>
      <c r="D70" s="85"/>
      <c r="E70" s="85"/>
      <c r="F70" s="85"/>
      <c r="G70" s="85"/>
      <c r="H70" s="85"/>
      <c r="I70" s="85"/>
      <c r="J70" s="85"/>
      <c r="K70" s="77"/>
      <c r="L70" s="77"/>
      <c r="M70" s="77"/>
      <c r="N70" s="77"/>
      <c r="O70" s="77"/>
      <c r="P70" s="77"/>
      <c r="Q70" s="77"/>
      <c r="R70" s="77"/>
      <c r="S70" s="77"/>
      <c r="T70" s="77"/>
      <c r="U70" s="77"/>
      <c r="V70" s="77"/>
      <c r="W70" s="77"/>
      <c r="X70" s="77"/>
      <c r="Y70" s="77"/>
      <c r="Z70" s="77"/>
      <c r="AA70" s="77"/>
      <c r="AB70" s="77"/>
      <c r="AC70" s="77"/>
      <c r="AD70" s="77"/>
    </row>
    <row r="71">
      <c r="A71" s="85" t="s">
        <v>3925</v>
      </c>
      <c r="B71" s="85" t="s">
        <v>3926</v>
      </c>
      <c r="C71" s="85" t="s">
        <v>3890</v>
      </c>
      <c r="D71" s="85"/>
      <c r="E71" s="85"/>
      <c r="F71" s="85"/>
      <c r="G71" s="85"/>
      <c r="H71" s="85"/>
      <c r="I71" s="85"/>
      <c r="J71" s="85"/>
      <c r="K71" s="77"/>
      <c r="L71" s="77"/>
      <c r="M71" s="77"/>
      <c r="N71" s="77"/>
      <c r="O71" s="77"/>
      <c r="P71" s="77"/>
      <c r="Q71" s="77"/>
      <c r="R71" s="77"/>
      <c r="S71" s="77"/>
      <c r="T71" s="77"/>
      <c r="U71" s="77"/>
      <c r="V71" s="77"/>
      <c r="W71" s="77"/>
      <c r="X71" s="77"/>
      <c r="Y71" s="77"/>
      <c r="Z71" s="77"/>
      <c r="AA71" s="77"/>
      <c r="AB71" s="77"/>
      <c r="AC71" s="77"/>
      <c r="AD71" s="77"/>
    </row>
    <row r="72">
      <c r="A72" s="85" t="s">
        <v>273</v>
      </c>
      <c r="B72" s="85" t="s">
        <v>277</v>
      </c>
      <c r="C72" s="85" t="s">
        <v>3890</v>
      </c>
      <c r="D72" s="85"/>
      <c r="E72" s="85"/>
      <c r="F72" s="85"/>
      <c r="G72" s="85"/>
      <c r="H72" s="85"/>
      <c r="I72" s="85"/>
      <c r="J72" s="85"/>
      <c r="K72" s="77"/>
      <c r="L72" s="77"/>
      <c r="M72" s="77"/>
      <c r="N72" s="77"/>
      <c r="O72" s="77"/>
      <c r="P72" s="77"/>
      <c r="Q72" s="77"/>
      <c r="R72" s="77"/>
      <c r="S72" s="77"/>
      <c r="T72" s="77"/>
      <c r="U72" s="77"/>
      <c r="V72" s="77"/>
      <c r="W72" s="77"/>
      <c r="X72" s="77"/>
      <c r="Y72" s="77"/>
      <c r="Z72" s="77"/>
      <c r="AA72" s="77"/>
      <c r="AB72" s="77"/>
      <c r="AC72" s="77"/>
      <c r="AD72" s="77"/>
    </row>
    <row r="73">
      <c r="A73" s="85" t="s">
        <v>3927</v>
      </c>
      <c r="B73" s="85" t="s">
        <v>3928</v>
      </c>
      <c r="C73" s="85" t="s">
        <v>3890</v>
      </c>
      <c r="D73" s="85"/>
      <c r="E73" s="85"/>
      <c r="F73" s="85"/>
      <c r="G73" s="85"/>
      <c r="H73" s="85"/>
      <c r="I73" s="85"/>
      <c r="J73" s="85"/>
      <c r="K73" s="77"/>
      <c r="L73" s="77"/>
      <c r="M73" s="77"/>
      <c r="N73" s="77"/>
      <c r="O73" s="77"/>
      <c r="P73" s="77"/>
      <c r="Q73" s="77"/>
      <c r="R73" s="77"/>
      <c r="S73" s="77"/>
      <c r="T73" s="77"/>
      <c r="U73" s="77"/>
      <c r="V73" s="77"/>
      <c r="W73" s="77"/>
      <c r="X73" s="77"/>
      <c r="Y73" s="77"/>
      <c r="Z73" s="77"/>
      <c r="AA73" s="77"/>
      <c r="AB73" s="77"/>
      <c r="AC73" s="77"/>
      <c r="AD73" s="77"/>
    </row>
    <row r="74">
      <c r="A74" s="85" t="s">
        <v>3929</v>
      </c>
      <c r="B74" s="85" t="s">
        <v>3930</v>
      </c>
      <c r="C74" s="85" t="s">
        <v>3890</v>
      </c>
      <c r="D74" s="85"/>
      <c r="E74" s="85"/>
      <c r="F74" s="85"/>
      <c r="G74" s="85"/>
      <c r="H74" s="85"/>
      <c r="I74" s="85"/>
      <c r="J74" s="85"/>
      <c r="K74" s="77"/>
      <c r="L74" s="77"/>
      <c r="M74" s="77"/>
      <c r="N74" s="77"/>
      <c r="O74" s="77"/>
      <c r="P74" s="77"/>
      <c r="Q74" s="77"/>
      <c r="R74" s="77"/>
      <c r="S74" s="77"/>
      <c r="T74" s="77"/>
      <c r="U74" s="77"/>
      <c r="V74" s="77"/>
      <c r="W74" s="77"/>
      <c r="X74" s="77"/>
      <c r="Y74" s="77"/>
      <c r="Z74" s="77"/>
      <c r="AA74" s="77"/>
      <c r="AB74" s="77"/>
      <c r="AC74" s="77"/>
      <c r="AD74" s="77"/>
    </row>
    <row r="75">
      <c r="A75" s="85" t="s">
        <v>3931</v>
      </c>
      <c r="B75" s="85" t="s">
        <v>3932</v>
      </c>
      <c r="C75" s="85" t="s">
        <v>3890</v>
      </c>
      <c r="D75" s="85"/>
      <c r="E75" s="85"/>
      <c r="F75" s="85"/>
      <c r="G75" s="85"/>
      <c r="H75" s="85"/>
      <c r="I75" s="85"/>
      <c r="J75" s="85"/>
      <c r="K75" s="77"/>
      <c r="L75" s="77"/>
      <c r="M75" s="77"/>
      <c r="N75" s="77"/>
      <c r="O75" s="77"/>
      <c r="P75" s="77"/>
      <c r="Q75" s="77"/>
      <c r="R75" s="77"/>
      <c r="S75" s="77"/>
      <c r="T75" s="77"/>
      <c r="U75" s="77"/>
      <c r="V75" s="77"/>
      <c r="W75" s="77"/>
      <c r="X75" s="77"/>
      <c r="Y75" s="77"/>
      <c r="Z75" s="77"/>
      <c r="AA75" s="77"/>
      <c r="AB75" s="77"/>
      <c r="AC75" s="77"/>
      <c r="AD75" s="77"/>
    </row>
    <row r="76">
      <c r="A76" s="85" t="s">
        <v>3933</v>
      </c>
      <c r="B76" s="85" t="s">
        <v>3934</v>
      </c>
      <c r="C76" s="85" t="s">
        <v>3890</v>
      </c>
      <c r="D76" s="85"/>
      <c r="E76" s="85"/>
      <c r="F76" s="85"/>
      <c r="G76" s="85"/>
      <c r="H76" s="85"/>
      <c r="I76" s="85"/>
      <c r="J76" s="85"/>
      <c r="K76" s="77"/>
      <c r="L76" s="77"/>
      <c r="M76" s="77"/>
      <c r="N76" s="77"/>
      <c r="O76" s="77"/>
      <c r="P76" s="77"/>
      <c r="Q76" s="77"/>
      <c r="R76" s="77"/>
      <c r="S76" s="77"/>
      <c r="T76" s="77"/>
      <c r="U76" s="77"/>
      <c r="V76" s="77"/>
      <c r="W76" s="77"/>
      <c r="X76" s="77"/>
      <c r="Y76" s="77"/>
      <c r="Z76" s="77"/>
      <c r="AA76" s="77"/>
      <c r="AB76" s="77"/>
      <c r="AC76" s="77"/>
      <c r="AD76" s="77"/>
    </row>
    <row r="77">
      <c r="A77" s="85" t="s">
        <v>3935</v>
      </c>
      <c r="B77" s="85" t="s">
        <v>3936</v>
      </c>
      <c r="C77" s="85" t="s">
        <v>3890</v>
      </c>
      <c r="D77" s="85"/>
      <c r="E77" s="85"/>
      <c r="F77" s="85"/>
      <c r="G77" s="85"/>
      <c r="H77" s="85"/>
      <c r="I77" s="85"/>
      <c r="J77" s="85"/>
      <c r="K77" s="77"/>
      <c r="L77" s="77"/>
      <c r="M77" s="77"/>
      <c r="N77" s="77"/>
      <c r="O77" s="77"/>
      <c r="P77" s="77"/>
      <c r="Q77" s="77"/>
      <c r="R77" s="77"/>
      <c r="S77" s="77"/>
      <c r="T77" s="77"/>
      <c r="U77" s="77"/>
      <c r="V77" s="77"/>
      <c r="W77" s="77"/>
      <c r="X77" s="77"/>
      <c r="Y77" s="77"/>
      <c r="Z77" s="77"/>
      <c r="AA77" s="77"/>
      <c r="AB77" s="77"/>
      <c r="AC77" s="77"/>
      <c r="AD77" s="77"/>
    </row>
    <row r="78">
      <c r="A78" s="85" t="s">
        <v>3937</v>
      </c>
      <c r="B78" s="85" t="s">
        <v>3938</v>
      </c>
      <c r="C78" s="85" t="s">
        <v>3890</v>
      </c>
      <c r="D78" s="85"/>
      <c r="E78" s="85"/>
      <c r="F78" s="85"/>
      <c r="G78" s="85"/>
      <c r="H78" s="85"/>
      <c r="I78" s="85"/>
      <c r="J78" s="85"/>
      <c r="K78" s="77"/>
      <c r="L78" s="77"/>
      <c r="M78" s="77"/>
      <c r="N78" s="77"/>
      <c r="O78" s="77"/>
      <c r="P78" s="77"/>
      <c r="Q78" s="77"/>
      <c r="R78" s="77"/>
      <c r="S78" s="77"/>
      <c r="T78" s="77"/>
      <c r="U78" s="77"/>
      <c r="V78" s="77"/>
      <c r="W78" s="77"/>
      <c r="X78" s="77"/>
      <c r="Y78" s="77"/>
      <c r="Z78" s="77"/>
      <c r="AA78" s="77"/>
      <c r="AB78" s="77"/>
      <c r="AC78" s="77"/>
      <c r="AD78" s="77"/>
    </row>
    <row r="79">
      <c r="A79" s="85" t="s">
        <v>3939</v>
      </c>
      <c r="B79" s="85" t="s">
        <v>3940</v>
      </c>
      <c r="C79" s="85" t="s">
        <v>3890</v>
      </c>
      <c r="D79" s="85"/>
      <c r="E79" s="85"/>
      <c r="F79" s="85"/>
      <c r="G79" s="85"/>
      <c r="H79" s="85"/>
      <c r="I79" s="85"/>
      <c r="J79" s="85"/>
      <c r="K79" s="77"/>
      <c r="L79" s="77"/>
      <c r="M79" s="77"/>
      <c r="N79" s="77"/>
      <c r="O79" s="77"/>
      <c r="P79" s="77"/>
      <c r="Q79" s="77"/>
      <c r="R79" s="77"/>
      <c r="S79" s="77"/>
      <c r="T79" s="77"/>
      <c r="U79" s="77"/>
      <c r="V79" s="77"/>
      <c r="W79" s="77"/>
      <c r="X79" s="77"/>
      <c r="Y79" s="77"/>
      <c r="Z79" s="77"/>
      <c r="AA79" s="77"/>
      <c r="AB79" s="77"/>
      <c r="AC79" s="77"/>
      <c r="AD79" s="77"/>
    </row>
    <row r="80">
      <c r="A80" s="85" t="s">
        <v>3941</v>
      </c>
      <c r="B80" s="85" t="s">
        <v>3942</v>
      </c>
      <c r="C80" s="85" t="s">
        <v>3890</v>
      </c>
      <c r="D80" s="85"/>
      <c r="E80" s="85"/>
      <c r="F80" s="85"/>
      <c r="G80" s="85"/>
      <c r="H80" s="85"/>
      <c r="I80" s="85"/>
      <c r="J80" s="85"/>
      <c r="K80" s="77"/>
      <c r="L80" s="77"/>
      <c r="M80" s="77"/>
      <c r="N80" s="77"/>
      <c r="O80" s="77"/>
      <c r="P80" s="77"/>
      <c r="Q80" s="77"/>
      <c r="R80" s="77"/>
      <c r="S80" s="77"/>
      <c r="T80" s="77"/>
      <c r="U80" s="77"/>
      <c r="V80" s="77"/>
      <c r="W80" s="77"/>
      <c r="X80" s="77"/>
      <c r="Y80" s="77"/>
      <c r="Z80" s="77"/>
      <c r="AA80" s="77"/>
      <c r="AB80" s="77"/>
      <c r="AC80" s="77"/>
      <c r="AD80" s="77"/>
    </row>
    <row r="81">
      <c r="A81" s="85" t="s">
        <v>279</v>
      </c>
      <c r="B81" s="85" t="s">
        <v>282</v>
      </c>
      <c r="C81" s="85" t="s">
        <v>3890</v>
      </c>
      <c r="D81" s="85"/>
      <c r="E81" s="85"/>
      <c r="F81" s="85"/>
      <c r="G81" s="85"/>
      <c r="H81" s="85"/>
      <c r="I81" s="85"/>
      <c r="J81" s="85"/>
      <c r="K81" s="77"/>
      <c r="L81" s="77"/>
      <c r="M81" s="77"/>
      <c r="N81" s="77"/>
      <c r="O81" s="77"/>
      <c r="P81" s="77"/>
      <c r="Q81" s="77"/>
      <c r="R81" s="77"/>
      <c r="S81" s="77"/>
      <c r="T81" s="77"/>
      <c r="U81" s="77"/>
      <c r="V81" s="77"/>
      <c r="W81" s="77"/>
      <c r="X81" s="77"/>
      <c r="Y81" s="77"/>
      <c r="Z81" s="77"/>
      <c r="AA81" s="77"/>
      <c r="AB81" s="77"/>
      <c r="AC81" s="77"/>
      <c r="AD81" s="77"/>
    </row>
    <row r="82">
      <c r="A82" s="85" t="s">
        <v>5394</v>
      </c>
      <c r="B82" s="85" t="s">
        <v>5395</v>
      </c>
      <c r="C82" s="85" t="s">
        <v>3879</v>
      </c>
      <c r="D82" s="85"/>
      <c r="E82" s="85"/>
      <c r="F82" s="85"/>
      <c r="G82" s="85"/>
      <c r="H82" s="85"/>
      <c r="I82" s="85"/>
      <c r="J82" s="85"/>
      <c r="K82" s="77"/>
      <c r="L82" s="77"/>
      <c r="M82" s="77"/>
      <c r="N82" s="77"/>
      <c r="O82" s="77"/>
      <c r="P82" s="77"/>
      <c r="Q82" s="77"/>
      <c r="R82" s="77"/>
      <c r="S82" s="77"/>
      <c r="T82" s="77"/>
      <c r="U82" s="77"/>
      <c r="V82" s="77"/>
      <c r="W82" s="77"/>
      <c r="X82" s="77"/>
      <c r="Y82" s="77"/>
      <c r="Z82" s="77"/>
      <c r="AA82" s="77"/>
      <c r="AB82" s="77"/>
      <c r="AC82" s="77"/>
      <c r="AD82" s="77"/>
    </row>
    <row r="83">
      <c r="A83" s="85" t="s">
        <v>5396</v>
      </c>
      <c r="B83" s="85" t="s">
        <v>5397</v>
      </c>
      <c r="C83" s="85" t="s">
        <v>3879</v>
      </c>
      <c r="D83" s="85"/>
      <c r="E83" s="85"/>
      <c r="F83" s="85"/>
      <c r="G83" s="85"/>
      <c r="H83" s="85"/>
      <c r="I83" s="85"/>
      <c r="J83" s="85"/>
      <c r="K83" s="77"/>
      <c r="L83" s="77"/>
      <c r="M83" s="77"/>
      <c r="N83" s="77"/>
      <c r="O83" s="77"/>
      <c r="P83" s="77"/>
      <c r="Q83" s="77"/>
      <c r="R83" s="77"/>
      <c r="S83" s="77"/>
      <c r="T83" s="77"/>
      <c r="U83" s="77"/>
      <c r="V83" s="77"/>
      <c r="W83" s="77"/>
      <c r="X83" s="77"/>
      <c r="Y83" s="77"/>
      <c r="Z83" s="77"/>
      <c r="AA83" s="77"/>
      <c r="AB83" s="77"/>
      <c r="AC83" s="77"/>
      <c r="AD83" s="77"/>
    </row>
    <row r="84">
      <c r="A84" s="85" t="s">
        <v>5398</v>
      </c>
      <c r="B84" s="85" t="s">
        <v>5399</v>
      </c>
      <c r="C84" s="85" t="s">
        <v>3890</v>
      </c>
      <c r="D84" s="85"/>
      <c r="E84" s="85"/>
      <c r="F84" s="85"/>
      <c r="G84" s="85"/>
      <c r="H84" s="85"/>
      <c r="I84" s="85"/>
      <c r="J84" s="85"/>
      <c r="K84" s="77"/>
      <c r="L84" s="77"/>
      <c r="M84" s="77"/>
      <c r="N84" s="77"/>
      <c r="O84" s="77"/>
      <c r="P84" s="77"/>
      <c r="Q84" s="77"/>
      <c r="R84" s="77"/>
      <c r="S84" s="77"/>
      <c r="T84" s="77"/>
      <c r="U84" s="77"/>
      <c r="V84" s="77"/>
      <c r="W84" s="77"/>
      <c r="X84" s="77"/>
      <c r="Y84" s="77"/>
      <c r="Z84" s="77"/>
      <c r="AA84" s="77"/>
      <c r="AB84" s="77"/>
      <c r="AC84" s="77"/>
      <c r="AD84" s="77"/>
    </row>
    <row r="85">
      <c r="A85" s="85" t="s">
        <v>5400</v>
      </c>
      <c r="B85" s="85" t="s">
        <v>5401</v>
      </c>
      <c r="C85" s="85" t="s">
        <v>3879</v>
      </c>
      <c r="D85" s="85"/>
      <c r="E85" s="85"/>
      <c r="F85" s="85"/>
      <c r="G85" s="85"/>
      <c r="H85" s="85"/>
      <c r="I85" s="85"/>
      <c r="J85" s="85"/>
      <c r="K85" s="77"/>
      <c r="L85" s="77"/>
      <c r="M85" s="77"/>
      <c r="N85" s="77"/>
      <c r="O85" s="77"/>
      <c r="P85" s="77"/>
      <c r="Q85" s="77"/>
      <c r="R85" s="77"/>
      <c r="S85" s="77"/>
      <c r="T85" s="77"/>
      <c r="U85" s="77"/>
      <c r="V85" s="77"/>
      <c r="W85" s="77"/>
      <c r="X85" s="77"/>
      <c r="Y85" s="77"/>
      <c r="Z85" s="77"/>
      <c r="AA85" s="77"/>
      <c r="AB85" s="77"/>
      <c r="AC85" s="77"/>
      <c r="AD85" s="77"/>
    </row>
    <row r="86">
      <c r="A86" s="85" t="s">
        <v>5402</v>
      </c>
      <c r="B86" s="85" t="s">
        <v>5403</v>
      </c>
      <c r="C86" s="85" t="s">
        <v>3890</v>
      </c>
      <c r="D86" s="85"/>
      <c r="E86" s="85"/>
      <c r="F86" s="85"/>
      <c r="G86" s="85"/>
      <c r="H86" s="85"/>
      <c r="I86" s="85"/>
      <c r="J86" s="85"/>
      <c r="K86" s="77"/>
      <c r="L86" s="77"/>
      <c r="M86" s="77"/>
      <c r="N86" s="77"/>
      <c r="O86" s="77"/>
      <c r="P86" s="77"/>
      <c r="Q86" s="77"/>
      <c r="R86" s="77"/>
      <c r="S86" s="77"/>
      <c r="T86" s="77"/>
      <c r="U86" s="77"/>
      <c r="V86" s="77"/>
      <c r="W86" s="77"/>
      <c r="X86" s="77"/>
      <c r="Y86" s="77"/>
      <c r="Z86" s="77"/>
      <c r="AA86" s="77"/>
      <c r="AB86" s="77"/>
      <c r="AC86" s="77"/>
      <c r="AD86" s="77"/>
    </row>
    <row r="87">
      <c r="A87" s="85" t="s">
        <v>5404</v>
      </c>
      <c r="B87" s="85" t="s">
        <v>5405</v>
      </c>
      <c r="C87" s="85" t="s">
        <v>3890</v>
      </c>
      <c r="D87" s="85"/>
      <c r="E87" s="85"/>
      <c r="F87" s="85"/>
      <c r="G87" s="85"/>
      <c r="H87" s="85"/>
      <c r="I87" s="85"/>
      <c r="J87" s="85"/>
      <c r="K87" s="77"/>
      <c r="L87" s="77"/>
      <c r="M87" s="77"/>
      <c r="N87" s="77"/>
      <c r="O87" s="77"/>
      <c r="P87" s="77"/>
      <c r="Q87" s="77"/>
      <c r="R87" s="77"/>
      <c r="S87" s="77"/>
      <c r="T87" s="77"/>
      <c r="U87" s="77"/>
      <c r="V87" s="77"/>
      <c r="W87" s="77"/>
      <c r="X87" s="77"/>
      <c r="Y87" s="77"/>
      <c r="Z87" s="77"/>
      <c r="AA87" s="77"/>
      <c r="AB87" s="77"/>
      <c r="AC87" s="77"/>
      <c r="AD87" s="77"/>
    </row>
    <row r="88">
      <c r="A88" s="85" t="s">
        <v>5406</v>
      </c>
      <c r="B88" s="85" t="s">
        <v>5407</v>
      </c>
      <c r="C88" s="85" t="s">
        <v>3879</v>
      </c>
      <c r="D88" s="85"/>
      <c r="E88" s="85"/>
      <c r="F88" s="85"/>
      <c r="G88" s="85"/>
      <c r="H88" s="85"/>
      <c r="I88" s="85"/>
      <c r="J88" s="85"/>
      <c r="K88" s="77"/>
      <c r="L88" s="77"/>
      <c r="M88" s="77"/>
      <c r="N88" s="77"/>
      <c r="O88" s="77"/>
      <c r="P88" s="77"/>
      <c r="Q88" s="77"/>
      <c r="R88" s="77"/>
      <c r="S88" s="77"/>
      <c r="T88" s="77"/>
      <c r="U88" s="77"/>
      <c r="V88" s="77"/>
      <c r="W88" s="77"/>
      <c r="X88" s="77"/>
      <c r="Y88" s="77"/>
      <c r="Z88" s="77"/>
      <c r="AA88" s="77"/>
      <c r="AB88" s="77"/>
      <c r="AC88" s="77"/>
      <c r="AD88" s="77"/>
    </row>
    <row r="89">
      <c r="A89" s="85" t="s">
        <v>5408</v>
      </c>
      <c r="B89" s="85" t="s">
        <v>5409</v>
      </c>
      <c r="C89" s="85" t="s">
        <v>3879</v>
      </c>
      <c r="D89" s="85"/>
      <c r="E89" s="85"/>
      <c r="F89" s="85"/>
      <c r="G89" s="85"/>
      <c r="H89" s="85"/>
      <c r="I89" s="85"/>
      <c r="J89" s="85"/>
      <c r="K89" s="77"/>
      <c r="L89" s="77"/>
      <c r="M89" s="77"/>
      <c r="N89" s="77"/>
      <c r="O89" s="77"/>
      <c r="P89" s="77"/>
      <c r="Q89" s="77"/>
      <c r="R89" s="77"/>
      <c r="S89" s="77"/>
      <c r="T89" s="77"/>
      <c r="U89" s="77"/>
      <c r="V89" s="77"/>
      <c r="W89" s="77"/>
      <c r="X89" s="77"/>
      <c r="Y89" s="77"/>
      <c r="Z89" s="77"/>
      <c r="AA89" s="77"/>
      <c r="AB89" s="77"/>
      <c r="AC89" s="77"/>
      <c r="AD89" s="77"/>
    </row>
    <row r="90">
      <c r="A90" s="85" t="s">
        <v>5410</v>
      </c>
      <c r="B90" s="85" t="s">
        <v>5411</v>
      </c>
      <c r="C90" s="85" t="s">
        <v>3879</v>
      </c>
      <c r="D90" s="85"/>
      <c r="E90" s="85"/>
      <c r="F90" s="85"/>
      <c r="G90" s="85"/>
      <c r="H90" s="85"/>
      <c r="I90" s="85"/>
      <c r="J90" s="85"/>
      <c r="K90" s="77"/>
      <c r="L90" s="77"/>
      <c r="M90" s="77"/>
      <c r="N90" s="77"/>
      <c r="O90" s="77"/>
      <c r="P90" s="77"/>
      <c r="Q90" s="77"/>
      <c r="R90" s="77"/>
      <c r="S90" s="77"/>
      <c r="T90" s="77"/>
      <c r="U90" s="77"/>
      <c r="V90" s="77"/>
      <c r="W90" s="77"/>
      <c r="X90" s="77"/>
      <c r="Y90" s="77"/>
      <c r="Z90" s="77"/>
      <c r="AA90" s="77"/>
      <c r="AB90" s="77"/>
      <c r="AC90" s="77"/>
      <c r="AD90" s="77"/>
    </row>
    <row r="91">
      <c r="A91" s="85" t="s">
        <v>3947</v>
      </c>
      <c r="B91" s="85" t="s">
        <v>3948</v>
      </c>
      <c r="C91" s="85" t="s">
        <v>3879</v>
      </c>
      <c r="D91" s="85"/>
      <c r="E91" s="85"/>
      <c r="F91" s="85"/>
      <c r="G91" s="85"/>
      <c r="H91" s="85"/>
      <c r="I91" s="85"/>
      <c r="J91" s="85"/>
      <c r="K91" s="77"/>
      <c r="L91" s="77"/>
      <c r="M91" s="77"/>
      <c r="N91" s="77"/>
      <c r="O91" s="77"/>
      <c r="P91" s="77"/>
      <c r="Q91" s="77"/>
      <c r="R91" s="77"/>
      <c r="S91" s="77"/>
      <c r="T91" s="77"/>
      <c r="U91" s="77"/>
      <c r="V91" s="77"/>
      <c r="W91" s="77"/>
      <c r="X91" s="77"/>
      <c r="Y91" s="77"/>
      <c r="Z91" s="77"/>
      <c r="AA91" s="77"/>
      <c r="AB91" s="77"/>
      <c r="AC91" s="77"/>
      <c r="AD91" s="77"/>
    </row>
    <row r="92">
      <c r="A92" s="85" t="s">
        <v>5412</v>
      </c>
      <c r="B92" s="85" t="s">
        <v>5413</v>
      </c>
      <c r="C92" s="85" t="s">
        <v>3879</v>
      </c>
      <c r="D92" s="85"/>
      <c r="E92" s="85"/>
      <c r="F92" s="85"/>
      <c r="G92" s="85"/>
      <c r="H92" s="85"/>
      <c r="I92" s="85"/>
      <c r="J92" s="85"/>
      <c r="K92" s="77"/>
      <c r="L92" s="77"/>
      <c r="M92" s="77"/>
      <c r="N92" s="77"/>
      <c r="O92" s="77"/>
      <c r="P92" s="77"/>
      <c r="Q92" s="77"/>
      <c r="R92" s="77"/>
      <c r="S92" s="77"/>
      <c r="T92" s="77"/>
      <c r="U92" s="77"/>
      <c r="V92" s="77"/>
      <c r="W92" s="77"/>
      <c r="X92" s="77"/>
      <c r="Y92" s="77"/>
      <c r="Z92" s="77"/>
      <c r="AA92" s="77"/>
      <c r="AB92" s="77"/>
      <c r="AC92" s="77"/>
      <c r="AD92" s="77"/>
    </row>
    <row r="93">
      <c r="A93" s="85" t="s">
        <v>5414</v>
      </c>
      <c r="B93" s="85" t="s">
        <v>5415</v>
      </c>
      <c r="C93" s="85" t="s">
        <v>3879</v>
      </c>
      <c r="D93" s="85"/>
      <c r="E93" s="85"/>
      <c r="F93" s="85"/>
      <c r="G93" s="85"/>
      <c r="H93" s="85"/>
      <c r="I93" s="85"/>
      <c r="J93" s="85"/>
      <c r="K93" s="77"/>
      <c r="L93" s="77"/>
      <c r="M93" s="77"/>
      <c r="N93" s="77"/>
      <c r="O93" s="77"/>
      <c r="P93" s="77"/>
      <c r="Q93" s="77"/>
      <c r="R93" s="77"/>
      <c r="S93" s="77"/>
      <c r="T93" s="77"/>
      <c r="U93" s="77"/>
      <c r="V93" s="77"/>
      <c r="W93" s="77"/>
      <c r="X93" s="77"/>
      <c r="Y93" s="77"/>
      <c r="Z93" s="77"/>
      <c r="AA93" s="77"/>
      <c r="AB93" s="77"/>
      <c r="AC93" s="77"/>
      <c r="AD93" s="77"/>
    </row>
    <row r="94">
      <c r="A94" s="85" t="s">
        <v>5416</v>
      </c>
      <c r="B94" s="85" t="s">
        <v>5417</v>
      </c>
      <c r="C94" s="85" t="s">
        <v>3879</v>
      </c>
      <c r="D94" s="85"/>
      <c r="E94" s="85"/>
      <c r="F94" s="85"/>
      <c r="G94" s="85"/>
      <c r="H94" s="85"/>
      <c r="I94" s="85"/>
      <c r="J94" s="85"/>
      <c r="K94" s="77"/>
      <c r="L94" s="77"/>
      <c r="M94" s="77"/>
      <c r="N94" s="77"/>
      <c r="O94" s="77"/>
      <c r="P94" s="77"/>
      <c r="Q94" s="77"/>
      <c r="R94" s="77"/>
      <c r="S94" s="77"/>
      <c r="T94" s="77"/>
      <c r="U94" s="77"/>
      <c r="V94" s="77"/>
      <c r="W94" s="77"/>
      <c r="X94" s="77"/>
      <c r="Y94" s="77"/>
      <c r="Z94" s="77"/>
      <c r="AA94" s="77"/>
      <c r="AB94" s="77"/>
      <c r="AC94" s="77"/>
      <c r="AD94" s="77"/>
    </row>
    <row r="95">
      <c r="A95" s="85" t="s">
        <v>3949</v>
      </c>
      <c r="B95" s="85" t="s">
        <v>3950</v>
      </c>
      <c r="C95" s="85" t="s">
        <v>3890</v>
      </c>
      <c r="D95" s="85"/>
      <c r="E95" s="85"/>
      <c r="F95" s="85"/>
      <c r="G95" s="85"/>
      <c r="H95" s="85"/>
      <c r="I95" s="85"/>
      <c r="J95" s="85"/>
      <c r="K95" s="77"/>
      <c r="L95" s="77"/>
      <c r="M95" s="77"/>
      <c r="N95" s="77"/>
      <c r="O95" s="77"/>
      <c r="P95" s="77"/>
      <c r="Q95" s="77"/>
      <c r="R95" s="77"/>
      <c r="S95" s="77"/>
      <c r="T95" s="77"/>
      <c r="U95" s="77"/>
      <c r="V95" s="77"/>
      <c r="W95" s="77"/>
      <c r="X95" s="77"/>
      <c r="Y95" s="77"/>
      <c r="Z95" s="77"/>
      <c r="AA95" s="77"/>
      <c r="AB95" s="77"/>
      <c r="AC95" s="77"/>
      <c r="AD95" s="77"/>
    </row>
    <row r="96">
      <c r="A96" s="85" t="s">
        <v>3951</v>
      </c>
      <c r="B96" s="85" t="s">
        <v>3952</v>
      </c>
      <c r="C96" s="85" t="s">
        <v>3890</v>
      </c>
      <c r="D96" s="85"/>
      <c r="E96" s="85"/>
      <c r="F96" s="85"/>
      <c r="G96" s="85"/>
      <c r="H96" s="85"/>
      <c r="I96" s="85"/>
      <c r="J96" s="85"/>
      <c r="K96" s="77"/>
      <c r="L96" s="77"/>
      <c r="M96" s="77"/>
      <c r="N96" s="77"/>
      <c r="O96" s="77"/>
      <c r="P96" s="77"/>
      <c r="Q96" s="77"/>
      <c r="R96" s="77"/>
      <c r="S96" s="77"/>
      <c r="T96" s="77"/>
      <c r="U96" s="77"/>
      <c r="V96" s="77"/>
      <c r="W96" s="77"/>
      <c r="X96" s="77"/>
      <c r="Y96" s="77"/>
      <c r="Z96" s="77"/>
      <c r="AA96" s="77"/>
      <c r="AB96" s="77"/>
      <c r="AC96" s="77"/>
      <c r="AD96" s="77"/>
    </row>
    <row r="97">
      <c r="A97" s="85" t="s">
        <v>3953</v>
      </c>
      <c r="B97" s="85" t="s">
        <v>3954</v>
      </c>
      <c r="C97" s="85" t="s">
        <v>3890</v>
      </c>
      <c r="D97" s="85"/>
      <c r="E97" s="85"/>
      <c r="F97" s="85"/>
      <c r="G97" s="85"/>
      <c r="H97" s="85"/>
      <c r="I97" s="85"/>
      <c r="J97" s="85"/>
      <c r="K97" s="77"/>
      <c r="L97" s="77"/>
      <c r="M97" s="77"/>
      <c r="N97" s="77"/>
      <c r="O97" s="77"/>
      <c r="P97" s="77"/>
      <c r="Q97" s="77"/>
      <c r="R97" s="77"/>
      <c r="S97" s="77"/>
      <c r="T97" s="77"/>
      <c r="U97" s="77"/>
      <c r="V97" s="77"/>
      <c r="W97" s="77"/>
      <c r="X97" s="77"/>
      <c r="Y97" s="77"/>
      <c r="Z97" s="77"/>
      <c r="AA97" s="77"/>
      <c r="AB97" s="77"/>
      <c r="AC97" s="77"/>
      <c r="AD97" s="77"/>
    </row>
    <row r="98">
      <c r="A98" s="85" t="s">
        <v>3955</v>
      </c>
      <c r="B98" s="85" t="s">
        <v>3956</v>
      </c>
      <c r="C98" s="85" t="s">
        <v>3890</v>
      </c>
      <c r="D98" s="85"/>
      <c r="E98" s="85"/>
      <c r="F98" s="85"/>
      <c r="G98" s="85"/>
      <c r="H98" s="85"/>
      <c r="I98" s="85"/>
      <c r="J98" s="85"/>
      <c r="K98" s="77"/>
      <c r="L98" s="77"/>
      <c r="M98" s="77"/>
      <c r="N98" s="77"/>
      <c r="O98" s="77"/>
      <c r="P98" s="77"/>
      <c r="Q98" s="77"/>
      <c r="R98" s="77"/>
      <c r="S98" s="77"/>
      <c r="T98" s="77"/>
      <c r="U98" s="77"/>
      <c r="V98" s="77"/>
      <c r="W98" s="77"/>
      <c r="X98" s="77"/>
      <c r="Y98" s="77"/>
      <c r="Z98" s="77"/>
      <c r="AA98" s="77"/>
      <c r="AB98" s="77"/>
      <c r="AC98" s="77"/>
      <c r="AD98" s="77"/>
    </row>
    <row r="99">
      <c r="A99" s="85" t="s">
        <v>3957</v>
      </c>
      <c r="B99" s="85" t="s">
        <v>3958</v>
      </c>
      <c r="C99" s="85" t="s">
        <v>3890</v>
      </c>
      <c r="D99" s="85"/>
      <c r="E99" s="85"/>
      <c r="F99" s="85"/>
      <c r="G99" s="85"/>
      <c r="H99" s="85"/>
      <c r="I99" s="85"/>
      <c r="J99" s="85"/>
      <c r="K99" s="77"/>
      <c r="L99" s="77"/>
      <c r="M99" s="77"/>
      <c r="N99" s="77"/>
      <c r="O99" s="77"/>
      <c r="P99" s="77"/>
      <c r="Q99" s="77"/>
      <c r="R99" s="77"/>
      <c r="S99" s="77"/>
      <c r="T99" s="77"/>
      <c r="U99" s="77"/>
      <c r="V99" s="77"/>
      <c r="W99" s="77"/>
      <c r="X99" s="77"/>
      <c r="Y99" s="77"/>
      <c r="Z99" s="77"/>
      <c r="AA99" s="77"/>
      <c r="AB99" s="77"/>
      <c r="AC99" s="77"/>
      <c r="AD99" s="77"/>
    </row>
    <row r="100">
      <c r="A100" s="85" t="s">
        <v>3959</v>
      </c>
      <c r="B100" s="85" t="s">
        <v>3960</v>
      </c>
      <c r="C100" s="85" t="s">
        <v>3890</v>
      </c>
      <c r="D100" s="85"/>
      <c r="E100" s="85"/>
      <c r="F100" s="85"/>
      <c r="G100" s="85"/>
      <c r="H100" s="85"/>
      <c r="I100" s="85"/>
      <c r="J100" s="85"/>
      <c r="K100" s="77"/>
      <c r="L100" s="77"/>
      <c r="M100" s="77"/>
      <c r="N100" s="77"/>
      <c r="O100" s="77"/>
      <c r="P100" s="77"/>
      <c r="Q100" s="77"/>
      <c r="R100" s="77"/>
      <c r="S100" s="77"/>
      <c r="T100" s="77"/>
      <c r="U100" s="77"/>
      <c r="V100" s="77"/>
      <c r="W100" s="77"/>
      <c r="X100" s="77"/>
      <c r="Y100" s="77"/>
      <c r="Z100" s="77"/>
      <c r="AA100" s="77"/>
      <c r="AB100" s="77"/>
      <c r="AC100" s="77"/>
      <c r="AD100" s="77"/>
    </row>
    <row r="101">
      <c r="A101" s="85" t="s">
        <v>5418</v>
      </c>
      <c r="B101" s="85" t="s">
        <v>5419</v>
      </c>
      <c r="C101" s="85" t="s">
        <v>3890</v>
      </c>
      <c r="D101" s="85"/>
      <c r="E101" s="85"/>
      <c r="F101" s="85"/>
      <c r="G101" s="85"/>
      <c r="H101" s="85"/>
      <c r="I101" s="85"/>
      <c r="J101" s="85"/>
      <c r="K101" s="77"/>
      <c r="L101" s="77"/>
      <c r="M101" s="77"/>
      <c r="N101" s="77"/>
      <c r="O101" s="77"/>
      <c r="P101" s="77"/>
      <c r="Q101" s="77"/>
      <c r="R101" s="77"/>
      <c r="S101" s="77"/>
      <c r="T101" s="77"/>
      <c r="U101" s="77"/>
      <c r="V101" s="77"/>
      <c r="W101" s="77"/>
      <c r="X101" s="77"/>
      <c r="Y101" s="77"/>
      <c r="Z101" s="77"/>
      <c r="AA101" s="77"/>
      <c r="AB101" s="77"/>
      <c r="AC101" s="77"/>
      <c r="AD101" s="77"/>
    </row>
    <row r="102">
      <c r="A102" s="85" t="s">
        <v>5420</v>
      </c>
      <c r="B102" s="85" t="s">
        <v>5421</v>
      </c>
      <c r="C102" s="85" t="s">
        <v>3890</v>
      </c>
      <c r="D102" s="85"/>
      <c r="E102" s="85"/>
      <c r="F102" s="85"/>
      <c r="G102" s="85"/>
      <c r="H102" s="85"/>
      <c r="I102" s="85"/>
      <c r="J102" s="85"/>
      <c r="K102" s="77"/>
      <c r="L102" s="77"/>
      <c r="M102" s="77"/>
      <c r="N102" s="77"/>
      <c r="O102" s="77"/>
      <c r="P102" s="77"/>
      <c r="Q102" s="77"/>
      <c r="R102" s="77"/>
      <c r="S102" s="77"/>
      <c r="T102" s="77"/>
      <c r="U102" s="77"/>
      <c r="V102" s="77"/>
      <c r="W102" s="77"/>
      <c r="X102" s="77"/>
      <c r="Y102" s="77"/>
      <c r="Z102" s="77"/>
      <c r="AA102" s="77"/>
      <c r="AB102" s="77"/>
      <c r="AC102" s="77"/>
      <c r="AD102" s="77"/>
    </row>
    <row r="103">
      <c r="A103" s="85" t="s">
        <v>5422</v>
      </c>
      <c r="B103" s="85" t="s">
        <v>5423</v>
      </c>
      <c r="C103" s="85" t="s">
        <v>3890</v>
      </c>
      <c r="D103" s="85"/>
      <c r="E103" s="85"/>
      <c r="F103" s="85"/>
      <c r="G103" s="85"/>
      <c r="H103" s="85"/>
      <c r="I103" s="85"/>
      <c r="J103" s="85"/>
      <c r="K103" s="77"/>
      <c r="L103" s="77"/>
      <c r="M103" s="77"/>
      <c r="N103" s="77"/>
      <c r="O103" s="77"/>
      <c r="P103" s="77"/>
      <c r="Q103" s="77"/>
      <c r="R103" s="77"/>
      <c r="S103" s="77"/>
      <c r="T103" s="77"/>
      <c r="U103" s="77"/>
      <c r="V103" s="77"/>
      <c r="W103" s="77"/>
      <c r="X103" s="77"/>
      <c r="Y103" s="77"/>
      <c r="Z103" s="77"/>
      <c r="AA103" s="77"/>
      <c r="AB103" s="77"/>
      <c r="AC103" s="77"/>
      <c r="AD103" s="77"/>
    </row>
    <row r="104">
      <c r="A104" s="85" t="s">
        <v>5424</v>
      </c>
      <c r="B104" s="85" t="s">
        <v>5425</v>
      </c>
      <c r="C104" s="85" t="s">
        <v>3890</v>
      </c>
      <c r="D104" s="85"/>
      <c r="E104" s="85"/>
      <c r="F104" s="85"/>
      <c r="G104" s="85"/>
      <c r="H104" s="85"/>
      <c r="I104" s="85"/>
      <c r="J104" s="85"/>
      <c r="K104" s="77"/>
      <c r="L104" s="77"/>
      <c r="M104" s="77"/>
      <c r="N104" s="77"/>
      <c r="O104" s="77"/>
      <c r="P104" s="77"/>
      <c r="Q104" s="77"/>
      <c r="R104" s="77"/>
      <c r="S104" s="77"/>
      <c r="T104" s="77"/>
      <c r="U104" s="77"/>
      <c r="V104" s="77"/>
      <c r="W104" s="77"/>
      <c r="X104" s="77"/>
      <c r="Y104" s="77"/>
      <c r="Z104" s="77"/>
      <c r="AA104" s="77"/>
      <c r="AB104" s="77"/>
      <c r="AC104" s="77"/>
      <c r="AD104" s="77"/>
    </row>
    <row r="105">
      <c r="A105" s="85" t="s">
        <v>5426</v>
      </c>
      <c r="B105" s="85" t="s">
        <v>5427</v>
      </c>
      <c r="C105" s="85" t="s">
        <v>3890</v>
      </c>
      <c r="D105" s="85"/>
      <c r="E105" s="85"/>
      <c r="F105" s="85"/>
      <c r="G105" s="85"/>
      <c r="H105" s="85"/>
      <c r="I105" s="85"/>
      <c r="J105" s="85"/>
      <c r="K105" s="77"/>
      <c r="L105" s="77"/>
      <c r="M105" s="77"/>
      <c r="N105" s="77"/>
      <c r="O105" s="77"/>
      <c r="P105" s="77"/>
      <c r="Q105" s="77"/>
      <c r="R105" s="77"/>
      <c r="S105" s="77"/>
      <c r="T105" s="77"/>
      <c r="U105" s="77"/>
      <c r="V105" s="77"/>
      <c r="W105" s="77"/>
      <c r="X105" s="77"/>
      <c r="Y105" s="77"/>
      <c r="Z105" s="77"/>
      <c r="AA105" s="77"/>
      <c r="AB105" s="77"/>
      <c r="AC105" s="77"/>
      <c r="AD105" s="77"/>
    </row>
    <row r="106">
      <c r="A106" s="85" t="s">
        <v>5428</v>
      </c>
      <c r="B106" s="85" t="s">
        <v>5429</v>
      </c>
      <c r="C106" s="85" t="s">
        <v>3890</v>
      </c>
      <c r="D106" s="85"/>
      <c r="E106" s="85"/>
      <c r="F106" s="85"/>
      <c r="G106" s="85"/>
      <c r="H106" s="85"/>
      <c r="I106" s="85"/>
      <c r="J106" s="85"/>
      <c r="K106" s="77"/>
      <c r="L106" s="77"/>
      <c r="M106" s="77"/>
      <c r="N106" s="77"/>
      <c r="O106" s="77"/>
      <c r="P106" s="77"/>
      <c r="Q106" s="77"/>
      <c r="R106" s="77"/>
      <c r="S106" s="77"/>
      <c r="T106" s="77"/>
      <c r="U106" s="77"/>
      <c r="V106" s="77"/>
      <c r="W106" s="77"/>
      <c r="X106" s="77"/>
      <c r="Y106" s="77"/>
      <c r="Z106" s="77"/>
      <c r="AA106" s="77"/>
      <c r="AB106" s="77"/>
      <c r="AC106" s="77"/>
      <c r="AD106" s="77"/>
    </row>
    <row r="107">
      <c r="A107" s="85" t="s">
        <v>5430</v>
      </c>
      <c r="B107" s="85" t="s">
        <v>5431</v>
      </c>
      <c r="C107" s="85" t="s">
        <v>3890</v>
      </c>
      <c r="D107" s="85"/>
      <c r="E107" s="85"/>
      <c r="F107" s="85"/>
      <c r="G107" s="85"/>
      <c r="H107" s="85"/>
      <c r="I107" s="85"/>
      <c r="J107" s="85"/>
      <c r="K107" s="77"/>
      <c r="L107" s="77"/>
      <c r="M107" s="77"/>
      <c r="N107" s="77"/>
      <c r="O107" s="77"/>
      <c r="P107" s="77"/>
      <c r="Q107" s="77"/>
      <c r="R107" s="77"/>
      <c r="S107" s="77"/>
      <c r="T107" s="77"/>
      <c r="U107" s="77"/>
      <c r="V107" s="77"/>
      <c r="W107" s="77"/>
      <c r="X107" s="77"/>
      <c r="Y107" s="77"/>
      <c r="Z107" s="77"/>
      <c r="AA107" s="77"/>
      <c r="AB107" s="77"/>
      <c r="AC107" s="77"/>
      <c r="AD107" s="77"/>
    </row>
    <row r="108">
      <c r="A108" s="85" t="s">
        <v>5432</v>
      </c>
      <c r="B108" s="85" t="s">
        <v>5433</v>
      </c>
      <c r="C108" s="85" t="s">
        <v>3879</v>
      </c>
      <c r="D108" s="85"/>
      <c r="E108" s="85"/>
      <c r="F108" s="85"/>
      <c r="G108" s="85"/>
      <c r="H108" s="85"/>
      <c r="I108" s="85"/>
      <c r="J108" s="85"/>
      <c r="K108" s="77"/>
      <c r="L108" s="77"/>
      <c r="M108" s="77"/>
      <c r="N108" s="77"/>
      <c r="O108" s="77"/>
      <c r="P108" s="77"/>
      <c r="Q108" s="77"/>
      <c r="R108" s="77"/>
      <c r="S108" s="77"/>
      <c r="T108" s="77"/>
      <c r="U108" s="77"/>
      <c r="V108" s="77"/>
      <c r="W108" s="77"/>
      <c r="X108" s="77"/>
      <c r="Y108" s="77"/>
      <c r="Z108" s="77"/>
      <c r="AA108" s="77"/>
      <c r="AB108" s="77"/>
      <c r="AC108" s="77"/>
      <c r="AD108" s="77"/>
    </row>
    <row r="109">
      <c r="A109" s="85" t="s">
        <v>303</v>
      </c>
      <c r="B109" s="85" t="s">
        <v>306</v>
      </c>
      <c r="C109" s="85" t="s">
        <v>3879</v>
      </c>
      <c r="D109" s="85"/>
      <c r="E109" s="85"/>
      <c r="F109" s="85"/>
      <c r="G109" s="85"/>
      <c r="H109" s="85"/>
      <c r="I109" s="85"/>
      <c r="J109" s="85"/>
      <c r="K109" s="77"/>
      <c r="L109" s="77"/>
      <c r="M109" s="77"/>
      <c r="N109" s="77"/>
      <c r="O109" s="77"/>
      <c r="P109" s="77"/>
      <c r="Q109" s="77"/>
      <c r="R109" s="77"/>
      <c r="S109" s="77"/>
      <c r="T109" s="77"/>
      <c r="U109" s="77"/>
      <c r="V109" s="77"/>
      <c r="W109" s="77"/>
      <c r="X109" s="77"/>
      <c r="Y109" s="77"/>
      <c r="Z109" s="77"/>
      <c r="AA109" s="77"/>
      <c r="AB109" s="77"/>
      <c r="AC109" s="77"/>
      <c r="AD109" s="77"/>
    </row>
    <row r="110">
      <c r="A110" s="85" t="s">
        <v>3966</v>
      </c>
      <c r="B110" s="85" t="s">
        <v>3967</v>
      </c>
      <c r="C110" s="85" t="s">
        <v>3890</v>
      </c>
      <c r="D110" s="85"/>
      <c r="E110" s="85"/>
      <c r="F110" s="85"/>
      <c r="G110" s="85"/>
      <c r="H110" s="85"/>
      <c r="I110" s="85"/>
      <c r="J110" s="85"/>
      <c r="K110" s="77"/>
      <c r="L110" s="77"/>
      <c r="M110" s="77"/>
      <c r="N110" s="77"/>
      <c r="O110" s="77"/>
      <c r="P110" s="77"/>
      <c r="Q110" s="77"/>
      <c r="R110" s="77"/>
      <c r="S110" s="77"/>
      <c r="T110" s="77"/>
      <c r="U110" s="77"/>
      <c r="V110" s="77"/>
      <c r="W110" s="77"/>
      <c r="X110" s="77"/>
      <c r="Y110" s="77"/>
      <c r="Z110" s="77"/>
      <c r="AA110" s="77"/>
      <c r="AB110" s="77"/>
      <c r="AC110" s="77"/>
      <c r="AD110" s="77"/>
    </row>
    <row r="111">
      <c r="A111" s="85" t="s">
        <v>5434</v>
      </c>
      <c r="B111" s="85" t="s">
        <v>5435</v>
      </c>
      <c r="C111" s="85" t="s">
        <v>3879</v>
      </c>
      <c r="D111" s="85"/>
      <c r="E111" s="85"/>
      <c r="F111" s="85"/>
      <c r="G111" s="85"/>
      <c r="H111" s="85"/>
      <c r="I111" s="85"/>
      <c r="J111" s="85"/>
      <c r="K111" s="77"/>
      <c r="L111" s="77"/>
      <c r="M111" s="77"/>
      <c r="N111" s="77"/>
      <c r="O111" s="77"/>
      <c r="P111" s="77"/>
      <c r="Q111" s="77"/>
      <c r="R111" s="77"/>
      <c r="S111" s="77"/>
      <c r="T111" s="77"/>
      <c r="U111" s="77"/>
      <c r="V111" s="77"/>
      <c r="W111" s="77"/>
      <c r="X111" s="77"/>
      <c r="Y111" s="77"/>
      <c r="Z111" s="77"/>
      <c r="AA111" s="77"/>
      <c r="AB111" s="77"/>
      <c r="AC111" s="77"/>
      <c r="AD111" s="77"/>
    </row>
    <row r="112">
      <c r="A112" s="85" t="s">
        <v>332</v>
      </c>
      <c r="B112" s="85" t="s">
        <v>335</v>
      </c>
      <c r="C112" s="85" t="s">
        <v>3879</v>
      </c>
      <c r="D112" s="85"/>
      <c r="E112" s="85"/>
      <c r="F112" s="85"/>
      <c r="G112" s="85"/>
      <c r="H112" s="85"/>
      <c r="I112" s="85"/>
      <c r="J112" s="85"/>
      <c r="K112" s="77"/>
      <c r="L112" s="77"/>
      <c r="M112" s="77"/>
      <c r="N112" s="77"/>
      <c r="O112" s="77"/>
      <c r="P112" s="77"/>
      <c r="Q112" s="77"/>
      <c r="R112" s="77"/>
      <c r="S112" s="77"/>
      <c r="T112" s="77"/>
      <c r="U112" s="77"/>
      <c r="V112" s="77"/>
      <c r="W112" s="77"/>
      <c r="X112" s="77"/>
      <c r="Y112" s="77"/>
      <c r="Z112" s="77"/>
      <c r="AA112" s="77"/>
      <c r="AB112" s="77"/>
      <c r="AC112" s="77"/>
      <c r="AD112" s="77"/>
    </row>
    <row r="113">
      <c r="A113" s="85" t="s">
        <v>5436</v>
      </c>
      <c r="B113" s="85" t="s">
        <v>5437</v>
      </c>
      <c r="C113" s="85" t="s">
        <v>3879</v>
      </c>
      <c r="D113" s="85"/>
      <c r="E113" s="85"/>
      <c r="F113" s="85"/>
      <c r="G113" s="85"/>
      <c r="H113" s="85"/>
      <c r="I113" s="85"/>
      <c r="J113" s="85"/>
      <c r="K113" s="77"/>
      <c r="L113" s="77"/>
      <c r="M113" s="77"/>
      <c r="N113" s="77"/>
      <c r="O113" s="77"/>
      <c r="P113" s="77"/>
      <c r="Q113" s="77"/>
      <c r="R113" s="77"/>
      <c r="S113" s="77"/>
      <c r="T113" s="77"/>
      <c r="U113" s="77"/>
      <c r="V113" s="77"/>
      <c r="W113" s="77"/>
      <c r="X113" s="77"/>
      <c r="Y113" s="77"/>
      <c r="Z113" s="77"/>
      <c r="AA113" s="77"/>
      <c r="AB113" s="77"/>
      <c r="AC113" s="77"/>
      <c r="AD113" s="77"/>
    </row>
    <row r="114">
      <c r="A114" s="85" t="s">
        <v>5438</v>
      </c>
      <c r="B114" s="85" t="s">
        <v>5439</v>
      </c>
      <c r="C114" s="85" t="s">
        <v>3879</v>
      </c>
      <c r="D114" s="85"/>
      <c r="E114" s="85"/>
      <c r="F114" s="85"/>
      <c r="G114" s="85"/>
      <c r="H114" s="85"/>
      <c r="I114" s="85"/>
      <c r="J114" s="85"/>
      <c r="K114" s="77"/>
      <c r="L114" s="77"/>
      <c r="M114" s="77"/>
      <c r="N114" s="77"/>
      <c r="O114" s="77"/>
      <c r="P114" s="77"/>
      <c r="Q114" s="77"/>
      <c r="R114" s="77"/>
      <c r="S114" s="77"/>
      <c r="T114" s="77"/>
      <c r="U114" s="77"/>
      <c r="V114" s="77"/>
      <c r="W114" s="77"/>
      <c r="X114" s="77"/>
      <c r="Y114" s="77"/>
      <c r="Z114" s="77"/>
      <c r="AA114" s="77"/>
      <c r="AB114" s="77"/>
      <c r="AC114" s="77"/>
      <c r="AD114" s="77"/>
    </row>
    <row r="115">
      <c r="A115" s="85" t="s">
        <v>5440</v>
      </c>
      <c r="B115" s="85" t="s">
        <v>5441</v>
      </c>
      <c r="C115" s="85" t="s">
        <v>3879</v>
      </c>
      <c r="D115" s="85"/>
      <c r="E115" s="85"/>
      <c r="F115" s="85"/>
      <c r="G115" s="85"/>
      <c r="H115" s="85"/>
      <c r="I115" s="85"/>
      <c r="J115" s="85"/>
      <c r="K115" s="77"/>
      <c r="L115" s="77"/>
      <c r="M115" s="77"/>
      <c r="N115" s="77"/>
      <c r="O115" s="77"/>
      <c r="P115" s="77"/>
      <c r="Q115" s="77"/>
      <c r="R115" s="77"/>
      <c r="S115" s="77"/>
      <c r="T115" s="77"/>
      <c r="U115" s="77"/>
      <c r="V115" s="77"/>
      <c r="W115" s="77"/>
      <c r="X115" s="77"/>
      <c r="Y115" s="77"/>
      <c r="Z115" s="77"/>
      <c r="AA115" s="77"/>
      <c r="AB115" s="77"/>
      <c r="AC115" s="77"/>
      <c r="AD115" s="77"/>
    </row>
    <row r="116">
      <c r="A116" s="85" t="s">
        <v>4971</v>
      </c>
      <c r="B116" s="85" t="s">
        <v>4972</v>
      </c>
      <c r="C116" s="85" t="s">
        <v>3879</v>
      </c>
      <c r="D116" s="85"/>
      <c r="E116" s="85"/>
      <c r="F116" s="85"/>
      <c r="G116" s="85"/>
      <c r="H116" s="85"/>
      <c r="I116" s="85"/>
      <c r="J116" s="85"/>
      <c r="K116" s="77"/>
      <c r="L116" s="77"/>
      <c r="M116" s="77"/>
      <c r="N116" s="77"/>
      <c r="O116" s="77"/>
      <c r="P116" s="77"/>
      <c r="Q116" s="77"/>
      <c r="R116" s="77"/>
      <c r="S116" s="77"/>
      <c r="T116" s="77"/>
      <c r="U116" s="77"/>
      <c r="V116" s="77"/>
      <c r="W116" s="77"/>
      <c r="X116" s="77"/>
      <c r="Y116" s="77"/>
      <c r="Z116" s="77"/>
      <c r="AA116" s="77"/>
      <c r="AB116" s="77"/>
      <c r="AC116" s="77"/>
      <c r="AD116" s="77"/>
    </row>
    <row r="117">
      <c r="A117" s="85" t="s">
        <v>5442</v>
      </c>
      <c r="B117" s="85" t="s">
        <v>5443</v>
      </c>
      <c r="C117" s="85" t="s">
        <v>3879</v>
      </c>
      <c r="D117" s="85"/>
      <c r="E117" s="85"/>
      <c r="F117" s="85"/>
      <c r="G117" s="85"/>
      <c r="H117" s="85"/>
      <c r="I117" s="85"/>
      <c r="J117" s="85"/>
      <c r="K117" s="77"/>
      <c r="L117" s="77"/>
      <c r="M117" s="77"/>
      <c r="N117" s="77"/>
      <c r="O117" s="77"/>
      <c r="P117" s="77"/>
      <c r="Q117" s="77"/>
      <c r="R117" s="77"/>
      <c r="S117" s="77"/>
      <c r="T117" s="77"/>
      <c r="U117" s="77"/>
      <c r="V117" s="77"/>
      <c r="W117" s="77"/>
      <c r="X117" s="77"/>
      <c r="Y117" s="77"/>
      <c r="Z117" s="77"/>
      <c r="AA117" s="77"/>
      <c r="AB117" s="77"/>
      <c r="AC117" s="77"/>
      <c r="AD117" s="77"/>
    </row>
    <row r="118">
      <c r="A118" s="85" t="s">
        <v>4975</v>
      </c>
      <c r="B118" s="85" t="s">
        <v>4976</v>
      </c>
      <c r="C118" s="85" t="s">
        <v>3879</v>
      </c>
      <c r="D118" s="85"/>
      <c r="E118" s="85"/>
      <c r="F118" s="85"/>
      <c r="G118" s="85"/>
      <c r="H118" s="85"/>
      <c r="I118" s="85"/>
      <c r="J118" s="85"/>
      <c r="K118" s="77"/>
      <c r="L118" s="77"/>
      <c r="M118" s="77"/>
      <c r="N118" s="77"/>
      <c r="O118" s="77"/>
      <c r="P118" s="77"/>
      <c r="Q118" s="77"/>
      <c r="R118" s="77"/>
      <c r="S118" s="77"/>
      <c r="T118" s="77"/>
      <c r="U118" s="77"/>
      <c r="V118" s="77"/>
      <c r="W118" s="77"/>
      <c r="X118" s="77"/>
      <c r="Y118" s="77"/>
      <c r="Z118" s="77"/>
      <c r="AA118" s="77"/>
      <c r="AB118" s="77"/>
      <c r="AC118" s="77"/>
      <c r="AD118" s="77"/>
    </row>
    <row r="119">
      <c r="A119" s="85" t="s">
        <v>5444</v>
      </c>
      <c r="B119" s="85" t="s">
        <v>5445</v>
      </c>
      <c r="C119" s="85" t="s">
        <v>3879</v>
      </c>
      <c r="D119" s="85"/>
      <c r="E119" s="85"/>
      <c r="F119" s="85"/>
      <c r="G119" s="85"/>
      <c r="H119" s="85"/>
      <c r="I119" s="85"/>
      <c r="J119" s="85"/>
      <c r="K119" s="77"/>
      <c r="L119" s="77"/>
      <c r="M119" s="77"/>
      <c r="N119" s="77"/>
      <c r="O119" s="77"/>
      <c r="P119" s="77"/>
      <c r="Q119" s="77"/>
      <c r="R119" s="77"/>
      <c r="S119" s="77"/>
      <c r="T119" s="77"/>
      <c r="U119" s="77"/>
      <c r="V119" s="77"/>
      <c r="W119" s="77"/>
      <c r="X119" s="77"/>
      <c r="Y119" s="77"/>
      <c r="Z119" s="77"/>
      <c r="AA119" s="77"/>
      <c r="AB119" s="77"/>
      <c r="AC119" s="77"/>
      <c r="AD119" s="77"/>
    </row>
    <row r="120">
      <c r="A120" s="85" t="s">
        <v>5446</v>
      </c>
      <c r="B120" s="85" t="s">
        <v>5447</v>
      </c>
      <c r="C120" s="85" t="s">
        <v>3879</v>
      </c>
      <c r="D120" s="85"/>
      <c r="E120" s="85"/>
      <c r="F120" s="85"/>
      <c r="G120" s="85"/>
      <c r="H120" s="85"/>
      <c r="I120" s="85"/>
      <c r="J120" s="85"/>
      <c r="K120" s="77"/>
      <c r="L120" s="77"/>
      <c r="M120" s="77"/>
      <c r="N120" s="77"/>
      <c r="O120" s="77"/>
      <c r="P120" s="77"/>
      <c r="Q120" s="77"/>
      <c r="R120" s="77"/>
      <c r="S120" s="77"/>
      <c r="T120" s="77"/>
      <c r="U120" s="77"/>
      <c r="V120" s="77"/>
      <c r="W120" s="77"/>
      <c r="X120" s="77"/>
      <c r="Y120" s="77"/>
      <c r="Z120" s="77"/>
      <c r="AA120" s="77"/>
      <c r="AB120" s="77"/>
      <c r="AC120" s="77"/>
      <c r="AD120" s="77"/>
    </row>
    <row r="121">
      <c r="A121" s="85" t="s">
        <v>5448</v>
      </c>
      <c r="B121" s="85" t="s">
        <v>5449</v>
      </c>
      <c r="C121" s="85" t="s">
        <v>3890</v>
      </c>
      <c r="D121" s="85"/>
      <c r="E121" s="85"/>
      <c r="F121" s="85"/>
      <c r="G121" s="85"/>
      <c r="H121" s="85"/>
      <c r="I121" s="85"/>
      <c r="J121" s="85"/>
      <c r="K121" s="77"/>
      <c r="L121" s="77"/>
      <c r="M121" s="77"/>
      <c r="N121" s="77"/>
      <c r="O121" s="77"/>
      <c r="P121" s="77"/>
      <c r="Q121" s="77"/>
      <c r="R121" s="77"/>
      <c r="S121" s="77"/>
      <c r="T121" s="77"/>
      <c r="U121" s="77"/>
      <c r="V121" s="77"/>
      <c r="W121" s="77"/>
      <c r="X121" s="77"/>
      <c r="Y121" s="77"/>
      <c r="Z121" s="77"/>
      <c r="AA121" s="77"/>
      <c r="AB121" s="77"/>
      <c r="AC121" s="77"/>
      <c r="AD121" s="77"/>
    </row>
    <row r="122">
      <c r="A122" s="85" t="s">
        <v>5450</v>
      </c>
      <c r="B122" s="85" t="s">
        <v>5451</v>
      </c>
      <c r="C122" s="85" t="s">
        <v>3890</v>
      </c>
      <c r="D122" s="85"/>
      <c r="E122" s="85"/>
      <c r="F122" s="85"/>
      <c r="G122" s="85"/>
      <c r="H122" s="85"/>
      <c r="I122" s="85"/>
      <c r="J122" s="85"/>
      <c r="K122" s="77"/>
      <c r="L122" s="77"/>
      <c r="M122" s="77"/>
      <c r="N122" s="77"/>
      <c r="O122" s="77"/>
      <c r="P122" s="77"/>
      <c r="Q122" s="77"/>
      <c r="R122" s="77"/>
      <c r="S122" s="77"/>
      <c r="T122" s="77"/>
      <c r="U122" s="77"/>
      <c r="V122" s="77"/>
      <c r="W122" s="77"/>
      <c r="X122" s="77"/>
      <c r="Y122" s="77"/>
      <c r="Z122" s="77"/>
      <c r="AA122" s="77"/>
      <c r="AB122" s="77"/>
      <c r="AC122" s="77"/>
      <c r="AD122" s="77"/>
    </row>
    <row r="123">
      <c r="A123" s="85" t="s">
        <v>5452</v>
      </c>
      <c r="B123" s="85" t="s">
        <v>5453</v>
      </c>
      <c r="C123" s="85" t="s">
        <v>3879</v>
      </c>
      <c r="D123" s="85"/>
      <c r="E123" s="85"/>
      <c r="F123" s="85"/>
      <c r="G123" s="85"/>
      <c r="H123" s="85"/>
      <c r="I123" s="85"/>
      <c r="J123" s="85"/>
      <c r="K123" s="77"/>
      <c r="L123" s="77"/>
      <c r="M123" s="77"/>
      <c r="N123" s="77"/>
      <c r="O123" s="77"/>
      <c r="P123" s="77"/>
      <c r="Q123" s="77"/>
      <c r="R123" s="77"/>
      <c r="S123" s="77"/>
      <c r="T123" s="77"/>
      <c r="U123" s="77"/>
      <c r="V123" s="77"/>
      <c r="W123" s="77"/>
      <c r="X123" s="77"/>
      <c r="Y123" s="77"/>
      <c r="Z123" s="77"/>
      <c r="AA123" s="77"/>
      <c r="AB123" s="77"/>
      <c r="AC123" s="77"/>
      <c r="AD123" s="77"/>
    </row>
    <row r="124">
      <c r="A124" s="85" t="s">
        <v>5454</v>
      </c>
      <c r="B124" s="85" t="s">
        <v>5455</v>
      </c>
      <c r="C124" s="85" t="s">
        <v>3890</v>
      </c>
      <c r="D124" s="85"/>
      <c r="E124" s="85"/>
      <c r="F124" s="85"/>
      <c r="G124" s="85"/>
      <c r="H124" s="85"/>
      <c r="I124" s="85"/>
      <c r="J124" s="85"/>
      <c r="K124" s="77"/>
      <c r="L124" s="77"/>
      <c r="M124" s="77"/>
      <c r="N124" s="77"/>
      <c r="O124" s="77"/>
      <c r="P124" s="77"/>
      <c r="Q124" s="77"/>
      <c r="R124" s="77"/>
      <c r="S124" s="77"/>
      <c r="T124" s="77"/>
      <c r="U124" s="77"/>
      <c r="V124" s="77"/>
      <c r="W124" s="77"/>
      <c r="X124" s="77"/>
      <c r="Y124" s="77"/>
      <c r="Z124" s="77"/>
      <c r="AA124" s="77"/>
      <c r="AB124" s="77"/>
      <c r="AC124" s="77"/>
      <c r="AD124" s="77"/>
    </row>
    <row r="125">
      <c r="A125" s="85" t="s">
        <v>5456</v>
      </c>
      <c r="B125" s="85" t="s">
        <v>5457</v>
      </c>
      <c r="C125" s="85" t="s">
        <v>3890</v>
      </c>
      <c r="D125" s="85"/>
      <c r="E125" s="85"/>
      <c r="F125" s="85"/>
      <c r="G125" s="85"/>
      <c r="H125" s="85"/>
      <c r="I125" s="85"/>
      <c r="J125" s="85"/>
      <c r="K125" s="77"/>
      <c r="L125" s="77"/>
      <c r="M125" s="77"/>
      <c r="N125" s="77"/>
      <c r="O125" s="77"/>
      <c r="P125" s="77"/>
      <c r="Q125" s="77"/>
      <c r="R125" s="77"/>
      <c r="S125" s="77"/>
      <c r="T125" s="77"/>
      <c r="U125" s="77"/>
      <c r="V125" s="77"/>
      <c r="W125" s="77"/>
      <c r="X125" s="77"/>
      <c r="Y125" s="77"/>
      <c r="Z125" s="77"/>
      <c r="AA125" s="77"/>
      <c r="AB125" s="77"/>
      <c r="AC125" s="77"/>
      <c r="AD125" s="77"/>
    </row>
    <row r="126">
      <c r="A126" s="85" t="s">
        <v>5458</v>
      </c>
      <c r="B126" s="85" t="s">
        <v>5459</v>
      </c>
      <c r="C126" s="85" t="s">
        <v>3890</v>
      </c>
      <c r="D126" s="85"/>
      <c r="E126" s="85"/>
      <c r="F126" s="85"/>
      <c r="G126" s="85"/>
      <c r="H126" s="85"/>
      <c r="I126" s="85"/>
      <c r="J126" s="85"/>
      <c r="K126" s="77"/>
      <c r="L126" s="77"/>
      <c r="M126" s="77"/>
      <c r="N126" s="77"/>
      <c r="O126" s="77"/>
      <c r="P126" s="77"/>
      <c r="Q126" s="77"/>
      <c r="R126" s="77"/>
      <c r="S126" s="77"/>
      <c r="T126" s="77"/>
      <c r="U126" s="77"/>
      <c r="V126" s="77"/>
      <c r="W126" s="77"/>
      <c r="X126" s="77"/>
      <c r="Y126" s="77"/>
      <c r="Z126" s="77"/>
      <c r="AA126" s="77"/>
      <c r="AB126" s="77"/>
      <c r="AC126" s="77"/>
      <c r="AD126" s="77"/>
    </row>
    <row r="127">
      <c r="A127" s="85" t="s">
        <v>5460</v>
      </c>
      <c r="B127" s="85" t="s">
        <v>5461</v>
      </c>
      <c r="C127" s="85" t="s">
        <v>3890</v>
      </c>
      <c r="D127" s="85"/>
      <c r="E127" s="85"/>
      <c r="F127" s="85"/>
      <c r="G127" s="85"/>
      <c r="H127" s="85"/>
      <c r="I127" s="85"/>
      <c r="J127" s="85"/>
      <c r="K127" s="77"/>
      <c r="L127" s="77"/>
      <c r="M127" s="77"/>
      <c r="N127" s="77"/>
      <c r="O127" s="77"/>
      <c r="P127" s="77"/>
      <c r="Q127" s="77"/>
      <c r="R127" s="77"/>
      <c r="S127" s="77"/>
      <c r="T127" s="77"/>
      <c r="U127" s="77"/>
      <c r="V127" s="77"/>
      <c r="W127" s="77"/>
      <c r="X127" s="77"/>
      <c r="Y127" s="77"/>
      <c r="Z127" s="77"/>
      <c r="AA127" s="77"/>
      <c r="AB127" s="77"/>
      <c r="AC127" s="77"/>
      <c r="AD127" s="77"/>
    </row>
    <row r="128">
      <c r="A128" s="85" t="s">
        <v>5462</v>
      </c>
      <c r="B128" s="85" t="s">
        <v>5463</v>
      </c>
      <c r="C128" s="85" t="s">
        <v>3890</v>
      </c>
      <c r="D128" s="85"/>
      <c r="E128" s="85"/>
      <c r="F128" s="85"/>
      <c r="G128" s="85"/>
      <c r="H128" s="85"/>
      <c r="I128" s="85"/>
      <c r="J128" s="85"/>
      <c r="K128" s="77"/>
      <c r="L128" s="77"/>
      <c r="M128" s="77"/>
      <c r="N128" s="77"/>
      <c r="O128" s="77"/>
      <c r="P128" s="77"/>
      <c r="Q128" s="77"/>
      <c r="R128" s="77"/>
      <c r="S128" s="77"/>
      <c r="T128" s="77"/>
      <c r="U128" s="77"/>
      <c r="V128" s="77"/>
      <c r="W128" s="77"/>
      <c r="X128" s="77"/>
      <c r="Y128" s="77"/>
      <c r="Z128" s="77"/>
      <c r="AA128" s="77"/>
      <c r="AB128" s="77"/>
      <c r="AC128" s="77"/>
      <c r="AD128" s="77"/>
    </row>
    <row r="129">
      <c r="A129" s="85" t="s">
        <v>5464</v>
      </c>
      <c r="B129" s="85" t="s">
        <v>5465</v>
      </c>
      <c r="C129" s="85" t="s">
        <v>3890</v>
      </c>
      <c r="D129" s="85"/>
      <c r="E129" s="85"/>
      <c r="F129" s="85"/>
      <c r="G129" s="85"/>
      <c r="H129" s="85"/>
      <c r="I129" s="85"/>
      <c r="J129" s="85"/>
      <c r="K129" s="77"/>
      <c r="L129" s="77"/>
      <c r="M129" s="77"/>
      <c r="N129" s="77"/>
      <c r="O129" s="77"/>
      <c r="P129" s="77"/>
      <c r="Q129" s="77"/>
      <c r="R129" s="77"/>
      <c r="S129" s="77"/>
      <c r="T129" s="77"/>
      <c r="U129" s="77"/>
      <c r="V129" s="77"/>
      <c r="W129" s="77"/>
      <c r="X129" s="77"/>
      <c r="Y129" s="77"/>
      <c r="Z129" s="77"/>
      <c r="AA129" s="77"/>
      <c r="AB129" s="77"/>
      <c r="AC129" s="77"/>
      <c r="AD129" s="77"/>
    </row>
    <row r="130">
      <c r="A130" s="85" t="s">
        <v>5466</v>
      </c>
      <c r="B130" s="85" t="s">
        <v>5467</v>
      </c>
      <c r="C130" s="85" t="s">
        <v>3890</v>
      </c>
      <c r="D130" s="85"/>
      <c r="E130" s="85"/>
      <c r="F130" s="85"/>
      <c r="G130" s="85"/>
      <c r="H130" s="85"/>
      <c r="I130" s="85"/>
      <c r="J130" s="85"/>
      <c r="K130" s="77"/>
      <c r="L130" s="77"/>
      <c r="M130" s="77"/>
      <c r="N130" s="77"/>
      <c r="O130" s="77"/>
      <c r="P130" s="77"/>
      <c r="Q130" s="77"/>
      <c r="R130" s="77"/>
      <c r="S130" s="77"/>
      <c r="T130" s="77"/>
      <c r="U130" s="77"/>
      <c r="V130" s="77"/>
      <c r="W130" s="77"/>
      <c r="X130" s="77"/>
      <c r="Y130" s="77"/>
      <c r="Z130" s="77"/>
      <c r="AA130" s="77"/>
      <c r="AB130" s="77"/>
      <c r="AC130" s="77"/>
      <c r="AD130" s="77"/>
    </row>
    <row r="131">
      <c r="A131" s="85" t="s">
        <v>5468</v>
      </c>
      <c r="B131" s="85" t="s">
        <v>5469</v>
      </c>
      <c r="C131" s="85" t="s">
        <v>3890</v>
      </c>
      <c r="D131" s="85"/>
      <c r="E131" s="85"/>
      <c r="F131" s="85"/>
      <c r="G131" s="85"/>
      <c r="H131" s="85"/>
      <c r="I131" s="85"/>
      <c r="J131" s="85"/>
      <c r="K131" s="77"/>
      <c r="L131" s="77"/>
      <c r="M131" s="77"/>
      <c r="N131" s="77"/>
      <c r="O131" s="77"/>
      <c r="P131" s="77"/>
      <c r="Q131" s="77"/>
      <c r="R131" s="77"/>
      <c r="S131" s="77"/>
      <c r="T131" s="77"/>
      <c r="U131" s="77"/>
      <c r="V131" s="77"/>
      <c r="W131" s="77"/>
      <c r="X131" s="77"/>
      <c r="Y131" s="77"/>
      <c r="Z131" s="77"/>
      <c r="AA131" s="77"/>
      <c r="AB131" s="77"/>
      <c r="AC131" s="77"/>
      <c r="AD131" s="77"/>
    </row>
    <row r="132">
      <c r="A132" s="85" t="s">
        <v>5470</v>
      </c>
      <c r="B132" s="85" t="s">
        <v>5471</v>
      </c>
      <c r="C132" s="85" t="s">
        <v>3890</v>
      </c>
      <c r="D132" s="85"/>
      <c r="E132" s="85"/>
      <c r="F132" s="85"/>
      <c r="G132" s="85"/>
      <c r="H132" s="85"/>
      <c r="I132" s="85"/>
      <c r="J132" s="85"/>
      <c r="K132" s="77"/>
      <c r="L132" s="77"/>
      <c r="M132" s="77"/>
      <c r="N132" s="77"/>
      <c r="O132" s="77"/>
      <c r="P132" s="77"/>
      <c r="Q132" s="77"/>
      <c r="R132" s="77"/>
      <c r="S132" s="77"/>
      <c r="T132" s="77"/>
      <c r="U132" s="77"/>
      <c r="V132" s="77"/>
      <c r="W132" s="77"/>
      <c r="X132" s="77"/>
      <c r="Y132" s="77"/>
      <c r="Z132" s="77"/>
      <c r="AA132" s="77"/>
      <c r="AB132" s="77"/>
      <c r="AC132" s="77"/>
      <c r="AD132" s="77"/>
    </row>
    <row r="133">
      <c r="A133" s="85" t="s">
        <v>5472</v>
      </c>
      <c r="B133" s="85" t="s">
        <v>5473</v>
      </c>
      <c r="C133" s="85" t="s">
        <v>3890</v>
      </c>
      <c r="D133" s="85"/>
      <c r="E133" s="85"/>
      <c r="F133" s="85"/>
      <c r="G133" s="85"/>
      <c r="H133" s="85"/>
      <c r="I133" s="85"/>
      <c r="J133" s="85"/>
      <c r="K133" s="77"/>
      <c r="L133" s="77"/>
      <c r="M133" s="77"/>
      <c r="N133" s="77"/>
      <c r="O133" s="77"/>
      <c r="P133" s="77"/>
      <c r="Q133" s="77"/>
      <c r="R133" s="77"/>
      <c r="S133" s="77"/>
      <c r="T133" s="77"/>
      <c r="U133" s="77"/>
      <c r="V133" s="77"/>
      <c r="W133" s="77"/>
      <c r="X133" s="77"/>
      <c r="Y133" s="77"/>
      <c r="Z133" s="77"/>
      <c r="AA133" s="77"/>
      <c r="AB133" s="77"/>
      <c r="AC133" s="77"/>
      <c r="AD133" s="77"/>
    </row>
    <row r="134">
      <c r="A134" s="85" t="s">
        <v>5474</v>
      </c>
      <c r="B134" s="85" t="s">
        <v>5475</v>
      </c>
      <c r="C134" s="85" t="s">
        <v>3879</v>
      </c>
      <c r="D134" s="85"/>
      <c r="E134" s="85"/>
      <c r="F134" s="85"/>
      <c r="G134" s="85"/>
      <c r="H134" s="85"/>
      <c r="I134" s="85"/>
      <c r="J134" s="85"/>
      <c r="K134" s="77"/>
      <c r="L134" s="77"/>
      <c r="M134" s="77"/>
      <c r="N134" s="77"/>
      <c r="O134" s="77"/>
      <c r="P134" s="77"/>
      <c r="Q134" s="77"/>
      <c r="R134" s="77"/>
      <c r="S134" s="77"/>
      <c r="T134" s="77"/>
      <c r="U134" s="77"/>
      <c r="V134" s="77"/>
      <c r="W134" s="77"/>
      <c r="X134" s="77"/>
      <c r="Y134" s="77"/>
      <c r="Z134" s="77"/>
      <c r="AA134" s="77"/>
      <c r="AB134" s="77"/>
      <c r="AC134" s="77"/>
      <c r="AD134" s="77"/>
    </row>
    <row r="135">
      <c r="A135" s="85" t="s">
        <v>346</v>
      </c>
      <c r="B135" s="85" t="s">
        <v>350</v>
      </c>
      <c r="C135" s="85" t="s">
        <v>3890</v>
      </c>
      <c r="D135" s="85"/>
      <c r="E135" s="85"/>
      <c r="F135" s="85"/>
      <c r="G135" s="85"/>
      <c r="H135" s="85"/>
      <c r="I135" s="85"/>
      <c r="J135" s="85"/>
      <c r="K135" s="77"/>
      <c r="L135" s="77"/>
      <c r="M135" s="77"/>
      <c r="N135" s="77"/>
      <c r="O135" s="77"/>
      <c r="P135" s="77"/>
      <c r="Q135" s="77"/>
      <c r="R135" s="77"/>
      <c r="S135" s="77"/>
      <c r="T135" s="77"/>
      <c r="U135" s="77"/>
      <c r="V135" s="77"/>
      <c r="W135" s="77"/>
      <c r="X135" s="77"/>
      <c r="Y135" s="77"/>
      <c r="Z135" s="77"/>
      <c r="AA135" s="77"/>
      <c r="AB135" s="77"/>
      <c r="AC135" s="77"/>
      <c r="AD135" s="77"/>
    </row>
    <row r="136">
      <c r="A136" s="85" t="s">
        <v>5476</v>
      </c>
      <c r="B136" s="85" t="s">
        <v>5477</v>
      </c>
      <c r="C136" s="85" t="s">
        <v>3879</v>
      </c>
      <c r="D136" s="85"/>
      <c r="E136" s="85"/>
      <c r="F136" s="85"/>
      <c r="G136" s="85"/>
      <c r="H136" s="85"/>
      <c r="I136" s="85"/>
      <c r="J136" s="85"/>
      <c r="K136" s="77"/>
      <c r="L136" s="77"/>
      <c r="M136" s="77"/>
      <c r="N136" s="77"/>
      <c r="O136" s="77"/>
      <c r="P136" s="77"/>
      <c r="Q136" s="77"/>
      <c r="R136" s="77"/>
      <c r="S136" s="77"/>
      <c r="T136" s="77"/>
      <c r="U136" s="77"/>
      <c r="V136" s="77"/>
      <c r="W136" s="77"/>
      <c r="X136" s="77"/>
      <c r="Y136" s="77"/>
      <c r="Z136" s="77"/>
      <c r="AA136" s="77"/>
      <c r="AB136" s="77"/>
      <c r="AC136" s="77"/>
      <c r="AD136" s="77"/>
    </row>
    <row r="137">
      <c r="A137" s="85" t="s">
        <v>5478</v>
      </c>
      <c r="B137" s="85" t="s">
        <v>5479</v>
      </c>
      <c r="C137" s="85" t="s">
        <v>3879</v>
      </c>
      <c r="D137" s="85"/>
      <c r="E137" s="85"/>
      <c r="F137" s="85"/>
      <c r="G137" s="85"/>
      <c r="H137" s="85"/>
      <c r="I137" s="85"/>
      <c r="J137" s="85"/>
      <c r="K137" s="77"/>
      <c r="L137" s="77"/>
      <c r="M137" s="77"/>
      <c r="N137" s="77"/>
      <c r="O137" s="77"/>
      <c r="P137" s="77"/>
      <c r="Q137" s="77"/>
      <c r="R137" s="77"/>
      <c r="S137" s="77"/>
      <c r="T137" s="77"/>
      <c r="U137" s="77"/>
      <c r="V137" s="77"/>
      <c r="W137" s="77"/>
      <c r="X137" s="77"/>
      <c r="Y137" s="77"/>
      <c r="Z137" s="77"/>
      <c r="AA137" s="77"/>
      <c r="AB137" s="77"/>
      <c r="AC137" s="77"/>
      <c r="AD137" s="77"/>
    </row>
    <row r="138">
      <c r="A138" s="85" t="s">
        <v>5480</v>
      </c>
      <c r="B138" s="85" t="s">
        <v>5481</v>
      </c>
      <c r="C138" s="85" t="s">
        <v>3879</v>
      </c>
      <c r="D138" s="85"/>
      <c r="E138" s="85"/>
      <c r="F138" s="85"/>
      <c r="G138" s="85"/>
      <c r="H138" s="85"/>
      <c r="I138" s="85"/>
      <c r="J138" s="85"/>
      <c r="K138" s="77"/>
      <c r="L138" s="77"/>
      <c r="M138" s="77"/>
      <c r="N138" s="77"/>
      <c r="O138" s="77"/>
      <c r="P138" s="77"/>
      <c r="Q138" s="77"/>
      <c r="R138" s="77"/>
      <c r="S138" s="77"/>
      <c r="T138" s="77"/>
      <c r="U138" s="77"/>
      <c r="V138" s="77"/>
      <c r="W138" s="77"/>
      <c r="X138" s="77"/>
      <c r="Y138" s="77"/>
      <c r="Z138" s="77"/>
      <c r="AA138" s="77"/>
      <c r="AB138" s="77"/>
      <c r="AC138" s="77"/>
      <c r="AD138" s="77"/>
    </row>
    <row r="139">
      <c r="A139" s="85" t="s">
        <v>5482</v>
      </c>
      <c r="B139" s="85" t="s">
        <v>5483</v>
      </c>
      <c r="C139" s="85" t="s">
        <v>3890</v>
      </c>
      <c r="D139" s="85"/>
      <c r="E139" s="85"/>
      <c r="F139" s="85"/>
      <c r="G139" s="85"/>
      <c r="H139" s="85"/>
      <c r="I139" s="85"/>
      <c r="J139" s="85"/>
      <c r="K139" s="77"/>
      <c r="L139" s="77"/>
      <c r="M139" s="77"/>
      <c r="N139" s="77"/>
      <c r="O139" s="77"/>
      <c r="P139" s="77"/>
      <c r="Q139" s="77"/>
      <c r="R139" s="77"/>
      <c r="S139" s="77"/>
      <c r="T139" s="77"/>
      <c r="U139" s="77"/>
      <c r="V139" s="77"/>
      <c r="W139" s="77"/>
      <c r="X139" s="77"/>
      <c r="Y139" s="77"/>
      <c r="Z139" s="77"/>
      <c r="AA139" s="77"/>
      <c r="AB139" s="77"/>
      <c r="AC139" s="77"/>
      <c r="AD139" s="77"/>
    </row>
    <row r="140">
      <c r="A140" s="85" t="s">
        <v>5484</v>
      </c>
      <c r="B140" s="85" t="s">
        <v>5485</v>
      </c>
      <c r="C140" s="85" t="s">
        <v>3890</v>
      </c>
      <c r="D140" s="85"/>
      <c r="E140" s="85"/>
      <c r="F140" s="85"/>
      <c r="G140" s="85"/>
      <c r="H140" s="85"/>
      <c r="I140" s="85"/>
      <c r="J140" s="85"/>
      <c r="K140" s="77"/>
      <c r="L140" s="77"/>
      <c r="M140" s="77"/>
      <c r="N140" s="77"/>
      <c r="O140" s="77"/>
      <c r="P140" s="77"/>
      <c r="Q140" s="77"/>
      <c r="R140" s="77"/>
      <c r="S140" s="77"/>
      <c r="T140" s="77"/>
      <c r="U140" s="77"/>
      <c r="V140" s="77"/>
      <c r="W140" s="77"/>
      <c r="X140" s="77"/>
      <c r="Y140" s="77"/>
      <c r="Z140" s="77"/>
      <c r="AA140" s="77"/>
      <c r="AB140" s="77"/>
      <c r="AC140" s="77"/>
      <c r="AD140" s="77"/>
    </row>
    <row r="141">
      <c r="A141" s="85" t="s">
        <v>5486</v>
      </c>
      <c r="B141" s="85" t="s">
        <v>5487</v>
      </c>
      <c r="C141" s="85" t="s">
        <v>3890</v>
      </c>
      <c r="D141" s="85"/>
      <c r="E141" s="85"/>
      <c r="F141" s="85"/>
      <c r="G141" s="85"/>
      <c r="H141" s="85"/>
      <c r="I141" s="85"/>
      <c r="J141" s="85"/>
      <c r="K141" s="77"/>
      <c r="L141" s="77"/>
      <c r="M141" s="77"/>
      <c r="N141" s="77"/>
      <c r="O141" s="77"/>
      <c r="P141" s="77"/>
      <c r="Q141" s="77"/>
      <c r="R141" s="77"/>
      <c r="S141" s="77"/>
      <c r="T141" s="77"/>
      <c r="U141" s="77"/>
      <c r="V141" s="77"/>
      <c r="W141" s="77"/>
      <c r="X141" s="77"/>
      <c r="Y141" s="77"/>
      <c r="Z141" s="77"/>
      <c r="AA141" s="77"/>
      <c r="AB141" s="77"/>
      <c r="AC141" s="77"/>
      <c r="AD141" s="77"/>
    </row>
    <row r="142">
      <c r="A142" s="85" t="s">
        <v>5488</v>
      </c>
      <c r="B142" s="85" t="s">
        <v>5489</v>
      </c>
      <c r="C142" s="85" t="s">
        <v>3890</v>
      </c>
      <c r="D142" s="85"/>
      <c r="E142" s="85"/>
      <c r="F142" s="85"/>
      <c r="G142" s="85"/>
      <c r="H142" s="85"/>
      <c r="I142" s="85"/>
      <c r="J142" s="85"/>
      <c r="K142" s="77"/>
      <c r="L142" s="77"/>
      <c r="M142" s="77"/>
      <c r="N142" s="77"/>
      <c r="O142" s="77"/>
      <c r="P142" s="77"/>
      <c r="Q142" s="77"/>
      <c r="R142" s="77"/>
      <c r="S142" s="77"/>
      <c r="T142" s="77"/>
      <c r="U142" s="77"/>
      <c r="V142" s="77"/>
      <c r="W142" s="77"/>
      <c r="X142" s="77"/>
      <c r="Y142" s="77"/>
      <c r="Z142" s="77"/>
      <c r="AA142" s="77"/>
      <c r="AB142" s="77"/>
      <c r="AC142" s="77"/>
      <c r="AD142" s="77"/>
    </row>
    <row r="143">
      <c r="A143" s="85" t="s">
        <v>5490</v>
      </c>
      <c r="B143" s="85" t="s">
        <v>5491</v>
      </c>
      <c r="C143" s="85" t="s">
        <v>3890</v>
      </c>
      <c r="D143" s="85"/>
      <c r="E143" s="85"/>
      <c r="F143" s="85"/>
      <c r="G143" s="85"/>
      <c r="H143" s="85"/>
      <c r="I143" s="85"/>
      <c r="J143" s="85"/>
      <c r="K143" s="77"/>
      <c r="L143" s="77"/>
      <c r="M143" s="77"/>
      <c r="N143" s="77"/>
      <c r="O143" s="77"/>
      <c r="P143" s="77"/>
      <c r="Q143" s="77"/>
      <c r="R143" s="77"/>
      <c r="S143" s="77"/>
      <c r="T143" s="77"/>
      <c r="U143" s="77"/>
      <c r="V143" s="77"/>
      <c r="W143" s="77"/>
      <c r="X143" s="77"/>
      <c r="Y143" s="77"/>
      <c r="Z143" s="77"/>
      <c r="AA143" s="77"/>
      <c r="AB143" s="77"/>
      <c r="AC143" s="77"/>
      <c r="AD143" s="77"/>
    </row>
    <row r="144">
      <c r="A144" s="85" t="s">
        <v>5492</v>
      </c>
      <c r="B144" s="85" t="s">
        <v>5493</v>
      </c>
      <c r="C144" s="85" t="s">
        <v>3879</v>
      </c>
      <c r="D144" s="85"/>
      <c r="E144" s="85"/>
      <c r="F144" s="85"/>
      <c r="G144" s="85"/>
      <c r="H144" s="85"/>
      <c r="I144" s="85"/>
      <c r="J144" s="85"/>
      <c r="K144" s="77"/>
      <c r="L144" s="77"/>
      <c r="M144" s="77"/>
      <c r="N144" s="77"/>
      <c r="O144" s="77"/>
      <c r="P144" s="77"/>
      <c r="Q144" s="77"/>
      <c r="R144" s="77"/>
      <c r="S144" s="77"/>
      <c r="T144" s="77"/>
      <c r="U144" s="77"/>
      <c r="V144" s="77"/>
      <c r="W144" s="77"/>
      <c r="X144" s="77"/>
      <c r="Y144" s="77"/>
      <c r="Z144" s="77"/>
      <c r="AA144" s="77"/>
      <c r="AB144" s="77"/>
      <c r="AC144" s="77"/>
      <c r="AD144" s="77"/>
    </row>
    <row r="145">
      <c r="A145" s="85" t="s">
        <v>5494</v>
      </c>
      <c r="B145" s="85" t="s">
        <v>5495</v>
      </c>
      <c r="C145" s="85" t="s">
        <v>3879</v>
      </c>
      <c r="D145" s="85"/>
      <c r="E145" s="85"/>
      <c r="F145" s="85"/>
      <c r="G145" s="85"/>
      <c r="H145" s="85"/>
      <c r="I145" s="85"/>
      <c r="J145" s="85"/>
      <c r="K145" s="77"/>
      <c r="L145" s="77"/>
      <c r="M145" s="77"/>
      <c r="N145" s="77"/>
      <c r="O145" s="77"/>
      <c r="P145" s="77"/>
      <c r="Q145" s="77"/>
      <c r="R145" s="77"/>
      <c r="S145" s="77"/>
      <c r="T145" s="77"/>
      <c r="U145" s="77"/>
      <c r="V145" s="77"/>
      <c r="W145" s="77"/>
      <c r="X145" s="77"/>
      <c r="Y145" s="77"/>
      <c r="Z145" s="77"/>
      <c r="AA145" s="77"/>
      <c r="AB145" s="77"/>
      <c r="AC145" s="77"/>
      <c r="AD145" s="77"/>
    </row>
    <row r="146">
      <c r="A146" s="86" t="s">
        <v>5496</v>
      </c>
      <c r="B146" s="85" t="s">
        <v>5497</v>
      </c>
      <c r="C146" s="85" t="s">
        <v>3879</v>
      </c>
      <c r="D146" s="85"/>
      <c r="E146" s="85"/>
      <c r="F146" s="85"/>
      <c r="G146" s="85"/>
      <c r="H146" s="85"/>
      <c r="I146" s="85"/>
      <c r="J146" s="85"/>
      <c r="K146" s="77"/>
      <c r="L146" s="77"/>
      <c r="M146" s="77"/>
      <c r="N146" s="77"/>
      <c r="O146" s="77"/>
      <c r="P146" s="77"/>
      <c r="Q146" s="77"/>
      <c r="R146" s="77"/>
      <c r="S146" s="77"/>
      <c r="T146" s="77"/>
      <c r="U146" s="77"/>
      <c r="V146" s="77"/>
      <c r="W146" s="77"/>
      <c r="X146" s="77"/>
      <c r="Y146" s="77"/>
      <c r="Z146" s="77"/>
      <c r="AA146" s="77"/>
      <c r="AB146" s="77"/>
      <c r="AC146" s="77"/>
      <c r="AD146" s="77"/>
    </row>
    <row r="147">
      <c r="A147" s="85" t="s">
        <v>3972</v>
      </c>
      <c r="B147" s="85" t="s">
        <v>3973</v>
      </c>
      <c r="C147" s="85" t="s">
        <v>3890</v>
      </c>
      <c r="D147" s="85"/>
      <c r="E147" s="85"/>
      <c r="F147" s="85"/>
      <c r="G147" s="85"/>
      <c r="H147" s="85"/>
      <c r="I147" s="85"/>
      <c r="J147" s="85"/>
      <c r="K147" s="77"/>
      <c r="L147" s="77"/>
      <c r="M147" s="77"/>
      <c r="N147" s="77"/>
      <c r="O147" s="77"/>
      <c r="P147" s="77"/>
      <c r="Q147" s="77"/>
      <c r="R147" s="77"/>
      <c r="S147" s="77"/>
      <c r="T147" s="77"/>
      <c r="U147" s="77"/>
      <c r="V147" s="77"/>
      <c r="W147" s="77"/>
      <c r="X147" s="77"/>
      <c r="Y147" s="77"/>
      <c r="Z147" s="77"/>
      <c r="AA147" s="77"/>
      <c r="AB147" s="77"/>
      <c r="AC147" s="77"/>
      <c r="AD147" s="77"/>
    </row>
    <row r="148">
      <c r="A148" s="85" t="s">
        <v>5498</v>
      </c>
      <c r="B148" s="85" t="s">
        <v>5499</v>
      </c>
      <c r="C148" s="85" t="s">
        <v>3879</v>
      </c>
      <c r="D148" s="85"/>
      <c r="E148" s="85"/>
      <c r="F148" s="85"/>
      <c r="G148" s="85"/>
      <c r="H148" s="85"/>
      <c r="I148" s="85"/>
      <c r="J148" s="85"/>
      <c r="K148" s="77"/>
      <c r="L148" s="77"/>
      <c r="M148" s="77"/>
      <c r="N148" s="77"/>
      <c r="O148" s="77"/>
      <c r="P148" s="77"/>
      <c r="Q148" s="77"/>
      <c r="R148" s="77"/>
      <c r="S148" s="77"/>
      <c r="T148" s="77"/>
      <c r="U148" s="77"/>
      <c r="V148" s="77"/>
      <c r="W148" s="77"/>
      <c r="X148" s="77"/>
      <c r="Y148" s="77"/>
      <c r="Z148" s="77"/>
      <c r="AA148" s="77"/>
      <c r="AB148" s="77"/>
      <c r="AC148" s="77"/>
      <c r="AD148" s="77"/>
    </row>
    <row r="149">
      <c r="A149" s="85" t="s">
        <v>5500</v>
      </c>
      <c r="B149" s="85" t="s">
        <v>5501</v>
      </c>
      <c r="C149" s="85" t="s">
        <v>3879</v>
      </c>
      <c r="D149" s="85"/>
      <c r="E149" s="85"/>
      <c r="F149" s="85"/>
      <c r="G149" s="85"/>
      <c r="H149" s="85"/>
      <c r="I149" s="85"/>
      <c r="J149" s="85"/>
      <c r="K149" s="77"/>
      <c r="L149" s="77"/>
      <c r="M149" s="77"/>
      <c r="N149" s="77"/>
      <c r="O149" s="77"/>
      <c r="P149" s="77"/>
      <c r="Q149" s="77"/>
      <c r="R149" s="77"/>
      <c r="S149" s="77"/>
      <c r="T149" s="77"/>
      <c r="U149" s="77"/>
      <c r="V149" s="77"/>
      <c r="W149" s="77"/>
      <c r="X149" s="77"/>
      <c r="Y149" s="77"/>
      <c r="Z149" s="77"/>
      <c r="AA149" s="77"/>
      <c r="AB149" s="77"/>
      <c r="AC149" s="77"/>
      <c r="AD149" s="77"/>
    </row>
    <row r="150">
      <c r="A150" s="85" t="s">
        <v>356</v>
      </c>
      <c r="B150" s="85" t="s">
        <v>360</v>
      </c>
      <c r="C150" s="85" t="s">
        <v>3879</v>
      </c>
      <c r="D150" s="85"/>
      <c r="E150" s="85"/>
      <c r="F150" s="85"/>
      <c r="G150" s="85"/>
      <c r="H150" s="85"/>
      <c r="I150" s="85"/>
      <c r="J150" s="85"/>
      <c r="K150" s="77"/>
      <c r="L150" s="77"/>
      <c r="M150" s="77"/>
      <c r="N150" s="77"/>
      <c r="O150" s="77"/>
      <c r="P150" s="77"/>
      <c r="Q150" s="77"/>
      <c r="R150" s="77"/>
      <c r="S150" s="77"/>
      <c r="T150" s="77"/>
      <c r="U150" s="77"/>
      <c r="V150" s="77"/>
      <c r="W150" s="77"/>
      <c r="X150" s="77"/>
      <c r="Y150" s="77"/>
      <c r="Z150" s="77"/>
      <c r="AA150" s="77"/>
      <c r="AB150" s="77"/>
      <c r="AC150" s="77"/>
      <c r="AD150" s="77"/>
    </row>
    <row r="151">
      <c r="A151" s="85" t="s">
        <v>5502</v>
      </c>
      <c r="B151" s="85" t="s">
        <v>5503</v>
      </c>
      <c r="C151" s="85" t="s">
        <v>3890</v>
      </c>
      <c r="D151" s="85"/>
      <c r="E151" s="85"/>
      <c r="F151" s="85"/>
      <c r="G151" s="85"/>
      <c r="H151" s="85"/>
      <c r="I151" s="85"/>
      <c r="J151" s="85"/>
      <c r="K151" s="77"/>
      <c r="L151" s="77"/>
      <c r="M151" s="77"/>
      <c r="N151" s="77"/>
      <c r="O151" s="77"/>
      <c r="P151" s="77"/>
      <c r="Q151" s="77"/>
      <c r="R151" s="77"/>
      <c r="S151" s="77"/>
      <c r="T151" s="77"/>
      <c r="U151" s="77"/>
      <c r="V151" s="77"/>
      <c r="W151" s="77"/>
      <c r="X151" s="77"/>
      <c r="Y151" s="77"/>
      <c r="Z151" s="77"/>
      <c r="AA151" s="77"/>
      <c r="AB151" s="77"/>
      <c r="AC151" s="77"/>
      <c r="AD151" s="77"/>
    </row>
    <row r="152">
      <c r="A152" s="85" t="s">
        <v>5504</v>
      </c>
      <c r="B152" s="85" t="s">
        <v>5505</v>
      </c>
      <c r="C152" s="85" t="s">
        <v>3879</v>
      </c>
      <c r="D152" s="85"/>
      <c r="E152" s="85"/>
      <c r="F152" s="85"/>
      <c r="G152" s="85"/>
      <c r="H152" s="85"/>
      <c r="I152" s="85"/>
      <c r="J152" s="85"/>
      <c r="K152" s="77"/>
      <c r="L152" s="77"/>
      <c r="M152" s="77"/>
      <c r="N152" s="77"/>
      <c r="O152" s="77"/>
      <c r="P152" s="77"/>
      <c r="Q152" s="77"/>
      <c r="R152" s="77"/>
      <c r="S152" s="77"/>
      <c r="T152" s="77"/>
      <c r="U152" s="77"/>
      <c r="V152" s="77"/>
      <c r="W152" s="77"/>
      <c r="X152" s="77"/>
      <c r="Y152" s="77"/>
      <c r="Z152" s="77"/>
      <c r="AA152" s="77"/>
      <c r="AB152" s="77"/>
      <c r="AC152" s="77"/>
      <c r="AD152" s="77"/>
    </row>
    <row r="153">
      <c r="A153" s="85" t="s">
        <v>3976</v>
      </c>
      <c r="B153" s="85" t="s">
        <v>3977</v>
      </c>
      <c r="C153" s="85" t="s">
        <v>3879</v>
      </c>
      <c r="D153" s="85"/>
      <c r="E153" s="85"/>
      <c r="F153" s="85"/>
      <c r="G153" s="85"/>
      <c r="H153" s="85"/>
      <c r="I153" s="85"/>
      <c r="J153" s="85"/>
      <c r="K153" s="77"/>
      <c r="L153" s="77"/>
      <c r="M153" s="77"/>
      <c r="N153" s="77"/>
      <c r="O153" s="77"/>
      <c r="P153" s="77"/>
      <c r="Q153" s="77"/>
      <c r="R153" s="77"/>
      <c r="S153" s="77"/>
      <c r="T153" s="77"/>
      <c r="U153" s="77"/>
      <c r="V153" s="77"/>
      <c r="W153" s="77"/>
      <c r="X153" s="77"/>
      <c r="Y153" s="77"/>
      <c r="Z153" s="77"/>
      <c r="AA153" s="77"/>
      <c r="AB153" s="77"/>
      <c r="AC153" s="77"/>
      <c r="AD153" s="77"/>
    </row>
    <row r="154">
      <c r="A154" s="85" t="s">
        <v>5506</v>
      </c>
      <c r="B154" s="85" t="s">
        <v>5507</v>
      </c>
      <c r="C154" s="85" t="s">
        <v>3890</v>
      </c>
      <c r="D154" s="85"/>
      <c r="E154" s="85"/>
      <c r="F154" s="85"/>
      <c r="G154" s="85"/>
      <c r="H154" s="85"/>
      <c r="I154" s="85"/>
      <c r="J154" s="85"/>
      <c r="K154" s="77"/>
      <c r="L154" s="77"/>
      <c r="M154" s="77"/>
      <c r="N154" s="77"/>
      <c r="O154" s="77"/>
      <c r="P154" s="77"/>
      <c r="Q154" s="77"/>
      <c r="R154" s="77"/>
      <c r="S154" s="77"/>
      <c r="T154" s="77"/>
      <c r="U154" s="77"/>
      <c r="V154" s="77"/>
      <c r="W154" s="77"/>
      <c r="X154" s="77"/>
      <c r="Y154" s="77"/>
      <c r="Z154" s="77"/>
      <c r="AA154" s="77"/>
      <c r="AB154" s="77"/>
      <c r="AC154" s="77"/>
      <c r="AD154" s="77"/>
    </row>
    <row r="155">
      <c r="A155" s="85" t="s">
        <v>5508</v>
      </c>
      <c r="B155" s="85" t="s">
        <v>5509</v>
      </c>
      <c r="C155" s="85" t="s">
        <v>3890</v>
      </c>
      <c r="D155" s="85"/>
      <c r="E155" s="85"/>
      <c r="F155" s="85"/>
      <c r="G155" s="85"/>
      <c r="H155" s="85"/>
      <c r="I155" s="85"/>
      <c r="J155" s="85"/>
      <c r="K155" s="77"/>
      <c r="L155" s="77"/>
      <c r="M155" s="77"/>
      <c r="N155" s="77"/>
      <c r="O155" s="77"/>
      <c r="P155" s="77"/>
      <c r="Q155" s="77"/>
      <c r="R155" s="77"/>
      <c r="S155" s="77"/>
      <c r="T155" s="77"/>
      <c r="U155" s="77"/>
      <c r="V155" s="77"/>
      <c r="W155" s="77"/>
      <c r="X155" s="77"/>
      <c r="Y155" s="77"/>
      <c r="Z155" s="77"/>
      <c r="AA155" s="77"/>
      <c r="AB155" s="77"/>
      <c r="AC155" s="77"/>
      <c r="AD155" s="77"/>
    </row>
    <row r="156">
      <c r="A156" s="85" t="s">
        <v>5510</v>
      </c>
      <c r="B156" s="85" t="s">
        <v>5511</v>
      </c>
      <c r="C156" s="85" t="s">
        <v>3890</v>
      </c>
      <c r="D156" s="85"/>
      <c r="E156" s="85"/>
      <c r="F156" s="85"/>
      <c r="G156" s="85"/>
      <c r="H156" s="85"/>
      <c r="I156" s="85"/>
      <c r="J156" s="85"/>
      <c r="K156" s="77"/>
      <c r="L156" s="77"/>
      <c r="M156" s="77"/>
      <c r="N156" s="77"/>
      <c r="O156" s="77"/>
      <c r="P156" s="77"/>
      <c r="Q156" s="77"/>
      <c r="R156" s="77"/>
      <c r="S156" s="77"/>
      <c r="T156" s="77"/>
      <c r="U156" s="77"/>
      <c r="V156" s="77"/>
      <c r="W156" s="77"/>
      <c r="X156" s="77"/>
      <c r="Y156" s="77"/>
      <c r="Z156" s="77"/>
      <c r="AA156" s="77"/>
      <c r="AB156" s="77"/>
      <c r="AC156" s="77"/>
      <c r="AD156" s="77"/>
    </row>
    <row r="157">
      <c r="A157" s="85" t="s">
        <v>5512</v>
      </c>
      <c r="B157" s="85" t="s">
        <v>5513</v>
      </c>
      <c r="C157" s="85" t="s">
        <v>3879</v>
      </c>
      <c r="D157" s="85"/>
      <c r="E157" s="85"/>
      <c r="F157" s="85"/>
      <c r="G157" s="85"/>
      <c r="H157" s="85"/>
      <c r="I157" s="85"/>
      <c r="J157" s="85"/>
      <c r="K157" s="77"/>
      <c r="L157" s="77"/>
      <c r="M157" s="77"/>
      <c r="N157" s="77"/>
      <c r="O157" s="77"/>
      <c r="P157" s="77"/>
      <c r="Q157" s="77"/>
      <c r="R157" s="77"/>
      <c r="S157" s="77"/>
      <c r="T157" s="77"/>
      <c r="U157" s="77"/>
      <c r="V157" s="77"/>
      <c r="W157" s="77"/>
      <c r="X157" s="77"/>
      <c r="Y157" s="77"/>
      <c r="Z157" s="77"/>
      <c r="AA157" s="77"/>
      <c r="AB157" s="77"/>
      <c r="AC157" s="77"/>
      <c r="AD157" s="77"/>
    </row>
    <row r="158">
      <c r="A158" s="85" t="s">
        <v>5514</v>
      </c>
      <c r="B158" s="85" t="s">
        <v>5515</v>
      </c>
      <c r="C158" s="85" t="s">
        <v>3879</v>
      </c>
      <c r="D158" s="85"/>
      <c r="E158" s="85"/>
      <c r="F158" s="85"/>
      <c r="G158" s="85"/>
      <c r="H158" s="85"/>
      <c r="I158" s="85"/>
      <c r="J158" s="85"/>
      <c r="K158" s="77"/>
      <c r="L158" s="77"/>
      <c r="M158" s="77"/>
      <c r="N158" s="77"/>
      <c r="O158" s="77"/>
      <c r="P158" s="77"/>
      <c r="Q158" s="77"/>
      <c r="R158" s="77"/>
      <c r="S158" s="77"/>
      <c r="T158" s="77"/>
      <c r="U158" s="77"/>
      <c r="V158" s="77"/>
      <c r="W158" s="77"/>
      <c r="X158" s="77"/>
      <c r="Y158" s="77"/>
      <c r="Z158" s="77"/>
      <c r="AA158" s="77"/>
      <c r="AB158" s="77"/>
      <c r="AC158" s="77"/>
      <c r="AD158" s="77"/>
    </row>
    <row r="159">
      <c r="A159" s="85" t="s">
        <v>3984</v>
      </c>
      <c r="B159" s="85" t="s">
        <v>3985</v>
      </c>
      <c r="C159" s="85" t="s">
        <v>3879</v>
      </c>
      <c r="D159" s="85"/>
      <c r="E159" s="85"/>
      <c r="F159" s="85"/>
      <c r="G159" s="85"/>
      <c r="H159" s="85"/>
      <c r="I159" s="85"/>
      <c r="J159" s="85"/>
      <c r="K159" s="77"/>
      <c r="L159" s="77"/>
      <c r="M159" s="77"/>
      <c r="N159" s="77"/>
      <c r="O159" s="77"/>
      <c r="P159" s="77"/>
      <c r="Q159" s="77"/>
      <c r="R159" s="77"/>
      <c r="S159" s="77"/>
      <c r="T159" s="77"/>
      <c r="U159" s="77"/>
      <c r="V159" s="77"/>
      <c r="W159" s="77"/>
      <c r="X159" s="77"/>
      <c r="Y159" s="77"/>
      <c r="Z159" s="77"/>
      <c r="AA159" s="77"/>
      <c r="AB159" s="77"/>
      <c r="AC159" s="77"/>
      <c r="AD159" s="77"/>
    </row>
    <row r="160">
      <c r="A160" s="85" t="s">
        <v>3986</v>
      </c>
      <c r="B160" s="85" t="s">
        <v>3987</v>
      </c>
      <c r="C160" s="85" t="s">
        <v>3879</v>
      </c>
      <c r="D160" s="85"/>
      <c r="E160" s="85"/>
      <c r="F160" s="85"/>
      <c r="G160" s="85"/>
      <c r="H160" s="85"/>
      <c r="I160" s="85"/>
      <c r="J160" s="85"/>
      <c r="K160" s="77"/>
      <c r="L160" s="77"/>
      <c r="M160" s="77"/>
      <c r="N160" s="77"/>
      <c r="O160" s="77"/>
      <c r="P160" s="77"/>
      <c r="Q160" s="77"/>
      <c r="R160" s="77"/>
      <c r="S160" s="77"/>
      <c r="T160" s="77"/>
      <c r="U160" s="77"/>
      <c r="V160" s="77"/>
      <c r="W160" s="77"/>
      <c r="X160" s="77"/>
      <c r="Y160" s="77"/>
      <c r="Z160" s="77"/>
      <c r="AA160" s="77"/>
      <c r="AB160" s="77"/>
      <c r="AC160" s="77"/>
      <c r="AD160" s="77"/>
    </row>
    <row r="161">
      <c r="A161" s="85" t="s">
        <v>389</v>
      </c>
      <c r="B161" s="85" t="s">
        <v>392</v>
      </c>
      <c r="C161" s="85" t="s">
        <v>3879</v>
      </c>
      <c r="D161" s="85"/>
      <c r="E161" s="85"/>
      <c r="F161" s="85"/>
      <c r="G161" s="85"/>
      <c r="H161" s="85"/>
      <c r="I161" s="85"/>
      <c r="J161" s="85"/>
      <c r="K161" s="77"/>
      <c r="L161" s="77"/>
      <c r="M161" s="77"/>
      <c r="N161" s="77"/>
      <c r="O161" s="77"/>
      <c r="P161" s="77"/>
      <c r="Q161" s="77"/>
      <c r="R161" s="77"/>
      <c r="S161" s="77"/>
      <c r="T161" s="77"/>
      <c r="U161" s="77"/>
      <c r="V161" s="77"/>
      <c r="W161" s="77"/>
      <c r="X161" s="77"/>
      <c r="Y161" s="77"/>
      <c r="Z161" s="77"/>
      <c r="AA161" s="77"/>
      <c r="AB161" s="77"/>
      <c r="AC161" s="77"/>
      <c r="AD161" s="77"/>
    </row>
    <row r="162">
      <c r="A162" s="85" t="s">
        <v>5516</v>
      </c>
      <c r="B162" s="85" t="s">
        <v>5517</v>
      </c>
      <c r="C162" s="85" t="s">
        <v>3890</v>
      </c>
      <c r="D162" s="85"/>
      <c r="E162" s="85"/>
      <c r="F162" s="85"/>
      <c r="G162" s="85"/>
      <c r="H162" s="85"/>
      <c r="I162" s="85"/>
      <c r="J162" s="85"/>
      <c r="K162" s="77"/>
      <c r="L162" s="77"/>
      <c r="M162" s="77"/>
      <c r="N162" s="77"/>
      <c r="O162" s="77"/>
      <c r="P162" s="77"/>
      <c r="Q162" s="77"/>
      <c r="R162" s="77"/>
      <c r="S162" s="77"/>
      <c r="T162" s="77"/>
      <c r="U162" s="77"/>
      <c r="V162" s="77"/>
      <c r="W162" s="77"/>
      <c r="X162" s="77"/>
      <c r="Y162" s="77"/>
      <c r="Z162" s="77"/>
      <c r="AA162" s="77"/>
      <c r="AB162" s="77"/>
      <c r="AC162" s="77"/>
      <c r="AD162" s="77"/>
    </row>
    <row r="163">
      <c r="A163" s="85" t="s">
        <v>5518</v>
      </c>
      <c r="B163" s="85" t="s">
        <v>5519</v>
      </c>
      <c r="C163" s="85" t="s">
        <v>3890</v>
      </c>
      <c r="D163" s="85"/>
      <c r="E163" s="85"/>
      <c r="F163" s="85"/>
      <c r="G163" s="85"/>
      <c r="H163" s="85"/>
      <c r="I163" s="85"/>
      <c r="J163" s="85"/>
      <c r="K163" s="77"/>
      <c r="L163" s="77"/>
      <c r="M163" s="77"/>
      <c r="N163" s="77"/>
      <c r="O163" s="77"/>
      <c r="P163" s="77"/>
      <c r="Q163" s="77"/>
      <c r="R163" s="77"/>
      <c r="S163" s="77"/>
      <c r="T163" s="77"/>
      <c r="U163" s="77"/>
      <c r="V163" s="77"/>
      <c r="W163" s="77"/>
      <c r="X163" s="77"/>
      <c r="Y163" s="77"/>
      <c r="Z163" s="77"/>
      <c r="AA163" s="77"/>
      <c r="AB163" s="77"/>
      <c r="AC163" s="77"/>
      <c r="AD163" s="77"/>
    </row>
    <row r="164">
      <c r="A164" s="85" t="s">
        <v>5520</v>
      </c>
      <c r="B164" s="85" t="s">
        <v>5521</v>
      </c>
      <c r="C164" s="85" t="s">
        <v>3879</v>
      </c>
      <c r="D164" s="85"/>
      <c r="E164" s="85"/>
      <c r="F164" s="85"/>
      <c r="G164" s="85"/>
      <c r="H164" s="85"/>
      <c r="I164" s="85"/>
      <c r="J164" s="85"/>
      <c r="K164" s="77"/>
      <c r="L164" s="77"/>
      <c r="M164" s="77"/>
      <c r="N164" s="77"/>
      <c r="O164" s="77"/>
      <c r="P164" s="77"/>
      <c r="Q164" s="77"/>
      <c r="R164" s="77"/>
      <c r="S164" s="77"/>
      <c r="T164" s="77"/>
      <c r="U164" s="77"/>
      <c r="V164" s="77"/>
      <c r="W164" s="77"/>
      <c r="X164" s="77"/>
      <c r="Y164" s="77"/>
      <c r="Z164" s="77"/>
      <c r="AA164" s="77"/>
      <c r="AB164" s="77"/>
      <c r="AC164" s="77"/>
      <c r="AD164" s="77"/>
    </row>
    <row r="165">
      <c r="A165" s="85" t="s">
        <v>400</v>
      </c>
      <c r="B165" s="85" t="s">
        <v>403</v>
      </c>
      <c r="C165" s="85" t="s">
        <v>3879</v>
      </c>
      <c r="D165" s="85"/>
      <c r="E165" s="85"/>
      <c r="F165" s="85"/>
      <c r="G165" s="85"/>
      <c r="H165" s="85"/>
      <c r="I165" s="85"/>
      <c r="J165" s="85"/>
      <c r="K165" s="77"/>
      <c r="L165" s="77"/>
      <c r="M165" s="77"/>
      <c r="N165" s="77"/>
      <c r="O165" s="77"/>
      <c r="P165" s="77"/>
      <c r="Q165" s="77"/>
      <c r="R165" s="77"/>
      <c r="S165" s="77"/>
      <c r="T165" s="77"/>
      <c r="U165" s="77"/>
      <c r="V165" s="77"/>
      <c r="W165" s="77"/>
      <c r="X165" s="77"/>
      <c r="Y165" s="77"/>
      <c r="Z165" s="77"/>
      <c r="AA165" s="77"/>
      <c r="AB165" s="77"/>
      <c r="AC165" s="77"/>
      <c r="AD165" s="77"/>
    </row>
    <row r="166">
      <c r="A166" s="85" t="s">
        <v>404</v>
      </c>
      <c r="B166" s="85" t="s">
        <v>407</v>
      </c>
      <c r="C166" s="85" t="s">
        <v>3879</v>
      </c>
      <c r="D166" s="85"/>
      <c r="E166" s="85"/>
      <c r="F166" s="85"/>
      <c r="G166" s="85"/>
      <c r="H166" s="85"/>
      <c r="I166" s="85"/>
      <c r="J166" s="85"/>
      <c r="K166" s="77"/>
      <c r="L166" s="77"/>
      <c r="M166" s="77"/>
      <c r="N166" s="77"/>
      <c r="O166" s="77"/>
      <c r="P166" s="77"/>
      <c r="Q166" s="77"/>
      <c r="R166" s="77"/>
      <c r="S166" s="77"/>
      <c r="T166" s="77"/>
      <c r="U166" s="77"/>
      <c r="V166" s="77"/>
      <c r="W166" s="77"/>
      <c r="X166" s="77"/>
      <c r="Y166" s="77"/>
      <c r="Z166" s="77"/>
      <c r="AA166" s="77"/>
      <c r="AB166" s="77"/>
      <c r="AC166" s="77"/>
      <c r="AD166" s="77"/>
    </row>
    <row r="167">
      <c r="A167" s="85" t="s">
        <v>5522</v>
      </c>
      <c r="B167" s="85" t="s">
        <v>5523</v>
      </c>
      <c r="C167" s="85" t="s">
        <v>3879</v>
      </c>
      <c r="D167" s="85"/>
      <c r="E167" s="85"/>
      <c r="F167" s="85"/>
      <c r="G167" s="85"/>
      <c r="H167" s="85"/>
      <c r="I167" s="85"/>
      <c r="J167" s="85"/>
      <c r="K167" s="77"/>
      <c r="L167" s="77"/>
      <c r="M167" s="77"/>
      <c r="N167" s="77"/>
      <c r="O167" s="77"/>
      <c r="P167" s="77"/>
      <c r="Q167" s="77"/>
      <c r="R167" s="77"/>
      <c r="S167" s="77"/>
      <c r="T167" s="77"/>
      <c r="U167" s="77"/>
      <c r="V167" s="77"/>
      <c r="W167" s="77"/>
      <c r="X167" s="77"/>
      <c r="Y167" s="77"/>
      <c r="Z167" s="77"/>
      <c r="AA167" s="77"/>
      <c r="AB167" s="77"/>
      <c r="AC167" s="77"/>
      <c r="AD167" s="77"/>
    </row>
    <row r="168">
      <c r="A168" s="85" t="s">
        <v>5524</v>
      </c>
      <c r="B168" s="89" t="s">
        <v>5525</v>
      </c>
      <c r="C168" s="85" t="s">
        <v>3879</v>
      </c>
      <c r="D168" s="85"/>
      <c r="E168" s="85"/>
      <c r="F168" s="85"/>
      <c r="G168" s="85"/>
      <c r="H168" s="85"/>
      <c r="I168" s="85"/>
      <c r="J168" s="85"/>
      <c r="K168" s="77"/>
      <c r="L168" s="77"/>
      <c r="M168" s="77"/>
      <c r="N168" s="77"/>
      <c r="O168" s="77"/>
      <c r="P168" s="77"/>
      <c r="Q168" s="77"/>
      <c r="R168" s="77"/>
      <c r="S168" s="77"/>
      <c r="T168" s="77"/>
      <c r="U168" s="77"/>
      <c r="V168" s="77"/>
      <c r="W168" s="77"/>
      <c r="X168" s="77"/>
      <c r="Y168" s="77"/>
      <c r="Z168" s="77"/>
      <c r="AA168" s="77"/>
      <c r="AB168" s="77"/>
      <c r="AC168" s="77"/>
      <c r="AD168" s="77"/>
    </row>
    <row r="169">
      <c r="A169" s="85" t="s">
        <v>5526</v>
      </c>
      <c r="B169" s="85" t="s">
        <v>5527</v>
      </c>
      <c r="C169" s="85" t="s">
        <v>3879</v>
      </c>
      <c r="D169" s="85"/>
      <c r="E169" s="85"/>
      <c r="F169" s="85"/>
      <c r="G169" s="85"/>
      <c r="H169" s="85"/>
      <c r="I169" s="85"/>
      <c r="J169" s="85"/>
      <c r="K169" s="77"/>
      <c r="L169" s="77"/>
      <c r="M169" s="77"/>
      <c r="N169" s="77"/>
      <c r="O169" s="77"/>
      <c r="P169" s="77"/>
      <c r="Q169" s="77"/>
      <c r="R169" s="77"/>
      <c r="S169" s="77"/>
      <c r="T169" s="77"/>
      <c r="U169" s="77"/>
      <c r="V169" s="77"/>
      <c r="W169" s="77"/>
      <c r="X169" s="77"/>
      <c r="Y169" s="77"/>
      <c r="Z169" s="77"/>
      <c r="AA169" s="77"/>
      <c r="AB169" s="77"/>
      <c r="AC169" s="77"/>
      <c r="AD169" s="77"/>
    </row>
    <row r="170">
      <c r="A170" s="85" t="s">
        <v>5528</v>
      </c>
      <c r="B170" s="85" t="s">
        <v>5529</v>
      </c>
      <c r="C170" s="85" t="s">
        <v>3879</v>
      </c>
      <c r="D170" s="85"/>
      <c r="E170" s="85"/>
      <c r="F170" s="85"/>
      <c r="G170" s="85"/>
      <c r="H170" s="85"/>
      <c r="I170" s="85"/>
      <c r="J170" s="85"/>
      <c r="K170" s="77"/>
      <c r="L170" s="77"/>
      <c r="M170" s="77"/>
      <c r="N170" s="77"/>
      <c r="O170" s="77"/>
      <c r="P170" s="77"/>
      <c r="Q170" s="77"/>
      <c r="R170" s="77"/>
      <c r="S170" s="77"/>
      <c r="T170" s="77"/>
      <c r="U170" s="77"/>
      <c r="V170" s="77"/>
      <c r="W170" s="77"/>
      <c r="X170" s="77"/>
      <c r="Y170" s="77"/>
      <c r="Z170" s="77"/>
      <c r="AA170" s="77"/>
      <c r="AB170" s="77"/>
      <c r="AC170" s="77"/>
      <c r="AD170" s="77"/>
    </row>
    <row r="171">
      <c r="A171" s="85" t="s">
        <v>5530</v>
      </c>
      <c r="B171" s="85" t="s">
        <v>5531</v>
      </c>
      <c r="C171" s="85" t="s">
        <v>3879</v>
      </c>
      <c r="D171" s="85"/>
      <c r="E171" s="85"/>
      <c r="F171" s="85"/>
      <c r="G171" s="85"/>
      <c r="H171" s="85"/>
      <c r="I171" s="85"/>
      <c r="J171" s="85"/>
      <c r="K171" s="77"/>
      <c r="L171" s="77"/>
      <c r="M171" s="77"/>
      <c r="N171" s="77"/>
      <c r="O171" s="77"/>
      <c r="P171" s="77"/>
      <c r="Q171" s="77"/>
      <c r="R171" s="77"/>
      <c r="S171" s="77"/>
      <c r="T171" s="77"/>
      <c r="U171" s="77"/>
      <c r="V171" s="77"/>
      <c r="W171" s="77"/>
      <c r="X171" s="77"/>
      <c r="Y171" s="77"/>
      <c r="Z171" s="77"/>
      <c r="AA171" s="77"/>
      <c r="AB171" s="77"/>
      <c r="AC171" s="77"/>
      <c r="AD171" s="77"/>
    </row>
    <row r="172">
      <c r="A172" s="85" t="s">
        <v>5532</v>
      </c>
      <c r="B172" s="85" t="s">
        <v>5533</v>
      </c>
      <c r="C172" s="85" t="s">
        <v>3890</v>
      </c>
      <c r="D172" s="85"/>
      <c r="E172" s="85"/>
      <c r="F172" s="85"/>
      <c r="G172" s="85"/>
      <c r="H172" s="85"/>
      <c r="I172" s="85"/>
      <c r="J172" s="85"/>
      <c r="K172" s="77"/>
      <c r="L172" s="77"/>
      <c r="M172" s="77"/>
      <c r="N172" s="77"/>
      <c r="O172" s="77"/>
      <c r="P172" s="77"/>
      <c r="Q172" s="77"/>
      <c r="R172" s="77"/>
      <c r="S172" s="77"/>
      <c r="T172" s="77"/>
      <c r="U172" s="77"/>
      <c r="V172" s="77"/>
      <c r="W172" s="77"/>
      <c r="X172" s="77"/>
      <c r="Y172" s="77"/>
      <c r="Z172" s="77"/>
      <c r="AA172" s="77"/>
      <c r="AB172" s="77"/>
      <c r="AC172" s="77"/>
      <c r="AD172" s="77"/>
    </row>
    <row r="173">
      <c r="A173" s="85" t="s">
        <v>5534</v>
      </c>
      <c r="B173" s="85" t="s">
        <v>5535</v>
      </c>
      <c r="C173" s="85" t="s">
        <v>3890</v>
      </c>
      <c r="D173" s="85"/>
      <c r="E173" s="85"/>
      <c r="F173" s="85"/>
      <c r="G173" s="85"/>
      <c r="H173" s="85"/>
      <c r="I173" s="85"/>
      <c r="J173" s="85"/>
      <c r="K173" s="77"/>
      <c r="L173" s="77"/>
      <c r="M173" s="77"/>
      <c r="N173" s="77"/>
      <c r="O173" s="77"/>
      <c r="P173" s="77"/>
      <c r="Q173" s="77"/>
      <c r="R173" s="77"/>
      <c r="S173" s="77"/>
      <c r="T173" s="77"/>
      <c r="U173" s="77"/>
      <c r="V173" s="77"/>
      <c r="W173" s="77"/>
      <c r="X173" s="77"/>
      <c r="Y173" s="77"/>
      <c r="Z173" s="77"/>
      <c r="AA173" s="77"/>
      <c r="AB173" s="77"/>
      <c r="AC173" s="77"/>
      <c r="AD173" s="77"/>
    </row>
    <row r="174">
      <c r="A174" s="85" t="s">
        <v>4985</v>
      </c>
      <c r="B174" s="85" t="s">
        <v>4986</v>
      </c>
      <c r="C174" s="85" t="s">
        <v>3879</v>
      </c>
      <c r="D174" s="85"/>
      <c r="E174" s="85"/>
      <c r="F174" s="85"/>
      <c r="G174" s="85"/>
      <c r="H174" s="85"/>
      <c r="I174" s="85"/>
      <c r="J174" s="85"/>
      <c r="K174" s="77"/>
      <c r="L174" s="77"/>
      <c r="M174" s="77"/>
      <c r="N174" s="77"/>
      <c r="O174" s="77"/>
      <c r="P174" s="77"/>
      <c r="Q174" s="77"/>
      <c r="R174" s="77"/>
      <c r="S174" s="77"/>
      <c r="T174" s="77"/>
      <c r="U174" s="77"/>
      <c r="V174" s="77"/>
      <c r="W174" s="77"/>
      <c r="X174" s="77"/>
      <c r="Y174" s="77"/>
      <c r="Z174" s="77"/>
      <c r="AA174" s="77"/>
      <c r="AB174" s="77"/>
      <c r="AC174" s="77"/>
      <c r="AD174" s="77"/>
    </row>
    <row r="175">
      <c r="A175" s="85" t="s">
        <v>408</v>
      </c>
      <c r="B175" s="85" t="s">
        <v>412</v>
      </c>
      <c r="C175" s="85" t="s">
        <v>3879</v>
      </c>
      <c r="D175" s="85"/>
      <c r="E175" s="85"/>
      <c r="F175" s="85"/>
      <c r="G175" s="85"/>
      <c r="H175" s="85"/>
      <c r="I175" s="85"/>
      <c r="J175" s="85"/>
      <c r="K175" s="77"/>
      <c r="L175" s="77"/>
      <c r="M175" s="77"/>
      <c r="N175" s="77"/>
      <c r="O175" s="77"/>
      <c r="P175" s="77"/>
      <c r="Q175" s="77"/>
      <c r="R175" s="77"/>
      <c r="S175" s="77"/>
      <c r="T175" s="77"/>
      <c r="U175" s="77"/>
      <c r="V175" s="77"/>
      <c r="W175" s="77"/>
      <c r="X175" s="77"/>
      <c r="Y175" s="77"/>
      <c r="Z175" s="77"/>
      <c r="AA175" s="77"/>
      <c r="AB175" s="77"/>
      <c r="AC175" s="77"/>
      <c r="AD175" s="77"/>
    </row>
    <row r="176">
      <c r="A176" s="85" t="s">
        <v>5536</v>
      </c>
      <c r="B176" s="85" t="s">
        <v>5537</v>
      </c>
      <c r="C176" s="85" t="s">
        <v>3890</v>
      </c>
      <c r="D176" s="85"/>
      <c r="E176" s="85"/>
      <c r="F176" s="85"/>
      <c r="G176" s="85"/>
      <c r="H176" s="85"/>
      <c r="I176" s="85"/>
      <c r="J176" s="85"/>
      <c r="K176" s="77"/>
      <c r="L176" s="77"/>
      <c r="M176" s="77"/>
      <c r="N176" s="77"/>
      <c r="O176" s="77"/>
      <c r="P176" s="77"/>
      <c r="Q176" s="77"/>
      <c r="R176" s="77"/>
      <c r="S176" s="77"/>
      <c r="T176" s="77"/>
      <c r="U176" s="77"/>
      <c r="V176" s="77"/>
      <c r="W176" s="77"/>
      <c r="X176" s="77"/>
      <c r="Y176" s="77"/>
      <c r="Z176" s="77"/>
      <c r="AA176" s="77"/>
      <c r="AB176" s="77"/>
      <c r="AC176" s="77"/>
      <c r="AD176" s="77"/>
    </row>
    <row r="177">
      <c r="A177" s="85" t="s">
        <v>5538</v>
      </c>
      <c r="B177" s="85" t="s">
        <v>5539</v>
      </c>
      <c r="C177" s="85" t="s">
        <v>3890</v>
      </c>
      <c r="D177" s="85"/>
      <c r="E177" s="85"/>
      <c r="F177" s="85"/>
      <c r="G177" s="85"/>
      <c r="H177" s="85"/>
      <c r="I177" s="85"/>
      <c r="J177" s="85"/>
      <c r="K177" s="77"/>
      <c r="L177" s="77"/>
      <c r="M177" s="77"/>
      <c r="N177" s="77"/>
      <c r="O177" s="77"/>
      <c r="P177" s="77"/>
      <c r="Q177" s="77"/>
      <c r="R177" s="77"/>
      <c r="S177" s="77"/>
      <c r="T177" s="77"/>
      <c r="U177" s="77"/>
      <c r="V177" s="77"/>
      <c r="W177" s="77"/>
      <c r="X177" s="77"/>
      <c r="Y177" s="77"/>
      <c r="Z177" s="77"/>
      <c r="AA177" s="77"/>
      <c r="AB177" s="77"/>
      <c r="AC177" s="77"/>
      <c r="AD177" s="77"/>
    </row>
    <row r="178">
      <c r="A178" s="85" t="s">
        <v>5540</v>
      </c>
      <c r="B178" s="85" t="s">
        <v>5541</v>
      </c>
      <c r="C178" s="85" t="s">
        <v>3890</v>
      </c>
      <c r="D178" s="85"/>
      <c r="E178" s="85"/>
      <c r="F178" s="85"/>
      <c r="G178" s="85"/>
      <c r="H178" s="85"/>
      <c r="I178" s="85"/>
      <c r="J178" s="85"/>
      <c r="K178" s="77"/>
      <c r="L178" s="77"/>
      <c r="M178" s="77"/>
      <c r="N178" s="77"/>
      <c r="O178" s="77"/>
      <c r="P178" s="77"/>
      <c r="Q178" s="77"/>
      <c r="R178" s="77"/>
      <c r="S178" s="77"/>
      <c r="T178" s="77"/>
      <c r="U178" s="77"/>
      <c r="V178" s="77"/>
      <c r="W178" s="77"/>
      <c r="X178" s="77"/>
      <c r="Y178" s="77"/>
      <c r="Z178" s="77"/>
      <c r="AA178" s="77"/>
      <c r="AB178" s="77"/>
      <c r="AC178" s="77"/>
      <c r="AD178" s="77"/>
    </row>
    <row r="179">
      <c r="A179" s="85" t="s">
        <v>5542</v>
      </c>
      <c r="B179" s="85" t="s">
        <v>5543</v>
      </c>
      <c r="C179" s="85" t="s">
        <v>3890</v>
      </c>
      <c r="D179" s="85"/>
      <c r="E179" s="85"/>
      <c r="F179" s="85"/>
      <c r="G179" s="85"/>
      <c r="H179" s="85"/>
      <c r="I179" s="85"/>
      <c r="J179" s="85"/>
      <c r="K179" s="77"/>
      <c r="L179" s="77"/>
      <c r="M179" s="77"/>
      <c r="N179" s="77"/>
      <c r="O179" s="77"/>
      <c r="P179" s="77"/>
      <c r="Q179" s="77"/>
      <c r="R179" s="77"/>
      <c r="S179" s="77"/>
      <c r="T179" s="77"/>
      <c r="U179" s="77"/>
      <c r="V179" s="77"/>
      <c r="W179" s="77"/>
      <c r="X179" s="77"/>
      <c r="Y179" s="77"/>
      <c r="Z179" s="77"/>
      <c r="AA179" s="77"/>
      <c r="AB179" s="77"/>
      <c r="AC179" s="77"/>
      <c r="AD179" s="77"/>
    </row>
    <row r="180">
      <c r="A180" s="85" t="s">
        <v>414</v>
      </c>
      <c r="B180" s="85" t="s">
        <v>417</v>
      </c>
      <c r="C180" s="85" t="s">
        <v>3890</v>
      </c>
      <c r="D180" s="85"/>
      <c r="E180" s="85"/>
      <c r="F180" s="85"/>
      <c r="G180" s="85"/>
      <c r="H180" s="85"/>
      <c r="I180" s="85"/>
      <c r="J180" s="85"/>
      <c r="K180" s="77"/>
      <c r="L180" s="77"/>
      <c r="M180" s="77"/>
      <c r="N180" s="77"/>
      <c r="O180" s="77"/>
      <c r="P180" s="77"/>
      <c r="Q180" s="77"/>
      <c r="R180" s="77"/>
      <c r="S180" s="77"/>
      <c r="T180" s="77"/>
      <c r="U180" s="77"/>
      <c r="V180" s="77"/>
      <c r="W180" s="77"/>
      <c r="X180" s="77"/>
      <c r="Y180" s="77"/>
      <c r="Z180" s="77"/>
      <c r="AA180" s="77"/>
      <c r="AB180" s="77"/>
      <c r="AC180" s="77"/>
      <c r="AD180" s="77"/>
    </row>
    <row r="181">
      <c r="A181" s="85" t="s">
        <v>4987</v>
      </c>
      <c r="B181" s="85" t="s">
        <v>4988</v>
      </c>
      <c r="C181" s="85" t="s">
        <v>3879</v>
      </c>
      <c r="D181" s="85"/>
      <c r="E181" s="85"/>
      <c r="F181" s="85"/>
      <c r="G181" s="85"/>
      <c r="H181" s="85"/>
      <c r="I181" s="85"/>
      <c r="J181" s="85"/>
      <c r="K181" s="77"/>
      <c r="L181" s="77"/>
      <c r="M181" s="77"/>
      <c r="N181" s="77"/>
      <c r="O181" s="77"/>
      <c r="P181" s="77"/>
      <c r="Q181" s="77"/>
      <c r="R181" s="77"/>
      <c r="S181" s="77"/>
      <c r="T181" s="77"/>
      <c r="U181" s="77"/>
      <c r="V181" s="77"/>
      <c r="W181" s="77"/>
      <c r="X181" s="77"/>
      <c r="Y181" s="77"/>
      <c r="Z181" s="77"/>
      <c r="AA181" s="77"/>
      <c r="AB181" s="77"/>
      <c r="AC181" s="77"/>
      <c r="AD181" s="77"/>
    </row>
    <row r="182">
      <c r="A182" s="85" t="s">
        <v>5544</v>
      </c>
      <c r="B182" s="85" t="s">
        <v>5545</v>
      </c>
      <c r="C182" s="85" t="s">
        <v>3890</v>
      </c>
      <c r="D182" s="85"/>
      <c r="E182" s="85"/>
      <c r="F182" s="85"/>
      <c r="G182" s="85"/>
      <c r="H182" s="85"/>
      <c r="I182" s="85"/>
      <c r="J182" s="85"/>
      <c r="K182" s="77"/>
      <c r="L182" s="77"/>
      <c r="M182" s="77"/>
      <c r="N182" s="77"/>
      <c r="O182" s="77"/>
      <c r="P182" s="77"/>
      <c r="Q182" s="77"/>
      <c r="R182" s="77"/>
      <c r="S182" s="77"/>
      <c r="T182" s="77"/>
      <c r="U182" s="77"/>
      <c r="V182" s="77"/>
      <c r="W182" s="77"/>
      <c r="X182" s="77"/>
      <c r="Y182" s="77"/>
      <c r="Z182" s="77"/>
      <c r="AA182" s="77"/>
      <c r="AB182" s="77"/>
      <c r="AC182" s="77"/>
      <c r="AD182" s="77"/>
    </row>
    <row r="183">
      <c r="A183" s="85" t="s">
        <v>5546</v>
      </c>
      <c r="B183" s="85" t="s">
        <v>5547</v>
      </c>
      <c r="C183" s="85" t="s">
        <v>3890</v>
      </c>
      <c r="D183" s="85"/>
      <c r="E183" s="85"/>
      <c r="F183" s="85"/>
      <c r="G183" s="85"/>
      <c r="H183" s="85"/>
      <c r="I183" s="85"/>
      <c r="J183" s="85"/>
      <c r="K183" s="77"/>
      <c r="L183" s="77"/>
      <c r="M183" s="77"/>
      <c r="N183" s="77"/>
      <c r="O183" s="77"/>
      <c r="P183" s="77"/>
      <c r="Q183" s="77"/>
      <c r="R183" s="77"/>
      <c r="S183" s="77"/>
      <c r="T183" s="77"/>
      <c r="U183" s="77"/>
      <c r="V183" s="77"/>
      <c r="W183" s="77"/>
      <c r="X183" s="77"/>
      <c r="Y183" s="77"/>
      <c r="Z183" s="77"/>
      <c r="AA183" s="77"/>
      <c r="AB183" s="77"/>
      <c r="AC183" s="77"/>
      <c r="AD183" s="77"/>
    </row>
    <row r="184">
      <c r="A184" s="85" t="s">
        <v>5548</v>
      </c>
      <c r="B184" s="85" t="s">
        <v>5549</v>
      </c>
      <c r="C184" s="85" t="s">
        <v>3890</v>
      </c>
      <c r="D184" s="85"/>
      <c r="E184" s="85"/>
      <c r="F184" s="85"/>
      <c r="G184" s="85"/>
      <c r="H184" s="85"/>
      <c r="I184" s="85"/>
      <c r="J184" s="85"/>
      <c r="K184" s="77"/>
      <c r="L184" s="77"/>
      <c r="M184" s="77"/>
      <c r="N184" s="77"/>
      <c r="O184" s="77"/>
      <c r="P184" s="77"/>
      <c r="Q184" s="77"/>
      <c r="R184" s="77"/>
      <c r="S184" s="77"/>
      <c r="T184" s="77"/>
      <c r="U184" s="77"/>
      <c r="V184" s="77"/>
      <c r="W184" s="77"/>
      <c r="X184" s="77"/>
      <c r="Y184" s="77"/>
      <c r="Z184" s="77"/>
      <c r="AA184" s="77"/>
      <c r="AB184" s="77"/>
      <c r="AC184" s="77"/>
      <c r="AD184" s="77"/>
    </row>
    <row r="185">
      <c r="A185" s="85" t="s">
        <v>5550</v>
      </c>
      <c r="B185" s="85" t="s">
        <v>5551</v>
      </c>
      <c r="C185" s="85" t="s">
        <v>3890</v>
      </c>
      <c r="D185" s="85"/>
      <c r="E185" s="85"/>
      <c r="F185" s="85"/>
      <c r="G185" s="85"/>
      <c r="H185" s="85"/>
      <c r="I185" s="85"/>
      <c r="J185" s="85"/>
      <c r="K185" s="77"/>
      <c r="L185" s="77"/>
      <c r="M185" s="77"/>
      <c r="N185" s="77"/>
      <c r="O185" s="77"/>
      <c r="P185" s="77"/>
      <c r="Q185" s="77"/>
      <c r="R185" s="77"/>
      <c r="S185" s="77"/>
      <c r="T185" s="77"/>
      <c r="U185" s="77"/>
      <c r="V185" s="77"/>
      <c r="W185" s="77"/>
      <c r="X185" s="77"/>
      <c r="Y185" s="77"/>
      <c r="Z185" s="77"/>
      <c r="AA185" s="77"/>
      <c r="AB185" s="77"/>
      <c r="AC185" s="77"/>
      <c r="AD185" s="77"/>
    </row>
    <row r="186">
      <c r="A186" s="85" t="s">
        <v>5552</v>
      </c>
      <c r="B186" s="85" t="s">
        <v>5553</v>
      </c>
      <c r="C186" s="85" t="s">
        <v>3890</v>
      </c>
      <c r="D186" s="85"/>
      <c r="E186" s="85"/>
      <c r="F186" s="85"/>
      <c r="G186" s="85"/>
      <c r="H186" s="85"/>
      <c r="I186" s="85"/>
      <c r="J186" s="85"/>
      <c r="K186" s="77"/>
      <c r="L186" s="77"/>
      <c r="M186" s="77"/>
      <c r="N186" s="77"/>
      <c r="O186" s="77"/>
      <c r="P186" s="77"/>
      <c r="Q186" s="77"/>
      <c r="R186" s="77"/>
      <c r="S186" s="77"/>
      <c r="T186" s="77"/>
      <c r="U186" s="77"/>
      <c r="V186" s="77"/>
      <c r="W186" s="77"/>
      <c r="X186" s="77"/>
      <c r="Y186" s="77"/>
      <c r="Z186" s="77"/>
      <c r="AA186" s="77"/>
      <c r="AB186" s="77"/>
      <c r="AC186" s="77"/>
      <c r="AD186" s="77"/>
    </row>
    <row r="187">
      <c r="A187" s="85" t="s">
        <v>5554</v>
      </c>
      <c r="B187" s="85" t="s">
        <v>5555</v>
      </c>
      <c r="C187" s="85" t="s">
        <v>3890</v>
      </c>
      <c r="D187" s="85"/>
      <c r="E187" s="85"/>
      <c r="F187" s="85"/>
      <c r="G187" s="85"/>
      <c r="H187" s="85"/>
      <c r="I187" s="85"/>
      <c r="J187" s="85"/>
      <c r="K187" s="77"/>
      <c r="L187" s="77"/>
      <c r="M187" s="77"/>
      <c r="N187" s="77"/>
      <c r="O187" s="77"/>
      <c r="P187" s="77"/>
      <c r="Q187" s="77"/>
      <c r="R187" s="77"/>
      <c r="S187" s="77"/>
      <c r="T187" s="77"/>
      <c r="U187" s="77"/>
      <c r="V187" s="77"/>
      <c r="W187" s="77"/>
      <c r="X187" s="77"/>
      <c r="Y187" s="77"/>
      <c r="Z187" s="77"/>
      <c r="AA187" s="77"/>
      <c r="AB187" s="77"/>
      <c r="AC187" s="77"/>
      <c r="AD187" s="77"/>
    </row>
    <row r="188">
      <c r="A188" s="85" t="s">
        <v>5556</v>
      </c>
      <c r="B188" s="85" t="s">
        <v>5557</v>
      </c>
      <c r="C188" s="85" t="s">
        <v>3890</v>
      </c>
      <c r="D188" s="85"/>
      <c r="E188" s="85"/>
      <c r="F188" s="85"/>
      <c r="G188" s="85"/>
      <c r="H188" s="85"/>
      <c r="I188" s="85"/>
      <c r="J188" s="85"/>
      <c r="K188" s="77"/>
      <c r="L188" s="77"/>
      <c r="M188" s="77"/>
      <c r="N188" s="77"/>
      <c r="O188" s="77"/>
      <c r="P188" s="77"/>
      <c r="Q188" s="77"/>
      <c r="R188" s="77"/>
      <c r="S188" s="77"/>
      <c r="T188" s="77"/>
      <c r="U188" s="77"/>
      <c r="V188" s="77"/>
      <c r="W188" s="77"/>
      <c r="X188" s="77"/>
      <c r="Y188" s="77"/>
      <c r="Z188" s="77"/>
      <c r="AA188" s="77"/>
      <c r="AB188" s="77"/>
      <c r="AC188" s="77"/>
      <c r="AD188" s="77"/>
    </row>
    <row r="189">
      <c r="A189" s="85" t="s">
        <v>5558</v>
      </c>
      <c r="B189" s="85" t="s">
        <v>5559</v>
      </c>
      <c r="C189" s="85" t="s">
        <v>3890</v>
      </c>
      <c r="D189" s="85"/>
      <c r="E189" s="85"/>
      <c r="F189" s="85"/>
      <c r="G189" s="85"/>
      <c r="H189" s="85"/>
      <c r="I189" s="85"/>
      <c r="J189" s="85"/>
      <c r="K189" s="77"/>
      <c r="L189" s="77"/>
      <c r="M189" s="77"/>
      <c r="N189" s="77"/>
      <c r="O189" s="77"/>
      <c r="P189" s="77"/>
      <c r="Q189" s="77"/>
      <c r="R189" s="77"/>
      <c r="S189" s="77"/>
      <c r="T189" s="77"/>
      <c r="U189" s="77"/>
      <c r="V189" s="77"/>
      <c r="W189" s="77"/>
      <c r="X189" s="77"/>
      <c r="Y189" s="77"/>
      <c r="Z189" s="77"/>
      <c r="AA189" s="77"/>
      <c r="AB189" s="77"/>
      <c r="AC189" s="77"/>
      <c r="AD189" s="77"/>
    </row>
    <row r="190">
      <c r="A190" s="85" t="s">
        <v>5560</v>
      </c>
      <c r="B190" s="85" t="s">
        <v>5561</v>
      </c>
      <c r="C190" s="85" t="s">
        <v>3890</v>
      </c>
      <c r="D190" s="85"/>
      <c r="E190" s="85"/>
      <c r="F190" s="85"/>
      <c r="G190" s="85"/>
      <c r="H190" s="85"/>
      <c r="I190" s="85"/>
      <c r="J190" s="85"/>
      <c r="K190" s="77"/>
      <c r="L190" s="77"/>
      <c r="M190" s="77"/>
      <c r="N190" s="77"/>
      <c r="O190" s="77"/>
      <c r="P190" s="77"/>
      <c r="Q190" s="77"/>
      <c r="R190" s="77"/>
      <c r="S190" s="77"/>
      <c r="T190" s="77"/>
      <c r="U190" s="77"/>
      <c r="V190" s="77"/>
      <c r="W190" s="77"/>
      <c r="X190" s="77"/>
      <c r="Y190" s="77"/>
      <c r="Z190" s="77"/>
      <c r="AA190" s="77"/>
      <c r="AB190" s="77"/>
      <c r="AC190" s="77"/>
      <c r="AD190" s="77"/>
    </row>
    <row r="191">
      <c r="A191" s="85" t="s">
        <v>5562</v>
      </c>
      <c r="B191" s="85" t="s">
        <v>5563</v>
      </c>
      <c r="C191" s="85" t="s">
        <v>3879</v>
      </c>
      <c r="D191" s="85"/>
      <c r="E191" s="85"/>
      <c r="F191" s="85"/>
      <c r="G191" s="85"/>
      <c r="H191" s="85"/>
      <c r="I191" s="85"/>
      <c r="J191" s="85"/>
      <c r="K191" s="77"/>
      <c r="L191" s="77"/>
      <c r="M191" s="77"/>
      <c r="N191" s="77"/>
      <c r="O191" s="77"/>
      <c r="P191" s="77"/>
      <c r="Q191" s="77"/>
      <c r="R191" s="77"/>
      <c r="S191" s="77"/>
      <c r="T191" s="77"/>
      <c r="U191" s="77"/>
      <c r="V191" s="77"/>
      <c r="W191" s="77"/>
      <c r="X191" s="77"/>
      <c r="Y191" s="77"/>
      <c r="Z191" s="77"/>
      <c r="AA191" s="77"/>
      <c r="AB191" s="77"/>
      <c r="AC191" s="77"/>
      <c r="AD191" s="77"/>
    </row>
    <row r="192">
      <c r="A192" s="85" t="s">
        <v>3988</v>
      </c>
      <c r="B192" s="85" t="s">
        <v>3989</v>
      </c>
      <c r="C192" s="85" t="s">
        <v>3890</v>
      </c>
      <c r="D192" s="85"/>
      <c r="E192" s="85"/>
      <c r="F192" s="85"/>
      <c r="G192" s="85"/>
      <c r="H192" s="85"/>
      <c r="I192" s="85"/>
      <c r="J192" s="85"/>
      <c r="K192" s="77"/>
      <c r="L192" s="77"/>
      <c r="M192" s="77"/>
      <c r="N192" s="77"/>
      <c r="O192" s="77"/>
      <c r="P192" s="77"/>
      <c r="Q192" s="77"/>
      <c r="R192" s="77"/>
      <c r="S192" s="77"/>
      <c r="T192" s="77"/>
      <c r="U192" s="77"/>
      <c r="V192" s="77"/>
      <c r="W192" s="77"/>
      <c r="X192" s="77"/>
      <c r="Y192" s="77"/>
      <c r="Z192" s="77"/>
      <c r="AA192" s="77"/>
      <c r="AB192" s="77"/>
      <c r="AC192" s="77"/>
      <c r="AD192" s="77"/>
    </row>
    <row r="193">
      <c r="A193" s="85" t="s">
        <v>3990</v>
      </c>
      <c r="B193" s="85" t="s">
        <v>3991</v>
      </c>
      <c r="C193" s="85" t="s">
        <v>3890</v>
      </c>
      <c r="D193" s="85"/>
      <c r="E193" s="85"/>
      <c r="F193" s="85"/>
      <c r="G193" s="85"/>
      <c r="H193" s="85"/>
      <c r="I193" s="85"/>
      <c r="J193" s="85"/>
      <c r="K193" s="77"/>
      <c r="L193" s="77"/>
      <c r="M193" s="77"/>
      <c r="N193" s="77"/>
      <c r="O193" s="77"/>
      <c r="P193" s="77"/>
      <c r="Q193" s="77"/>
      <c r="R193" s="77"/>
      <c r="S193" s="77"/>
      <c r="T193" s="77"/>
      <c r="U193" s="77"/>
      <c r="V193" s="77"/>
      <c r="W193" s="77"/>
      <c r="X193" s="77"/>
      <c r="Y193" s="77"/>
      <c r="Z193" s="77"/>
      <c r="AA193" s="77"/>
      <c r="AB193" s="77"/>
      <c r="AC193" s="77"/>
      <c r="AD193" s="77"/>
    </row>
    <row r="194">
      <c r="A194" s="85" t="s">
        <v>5564</v>
      </c>
      <c r="B194" s="85" t="s">
        <v>5565</v>
      </c>
      <c r="C194" s="85" t="s">
        <v>3890</v>
      </c>
      <c r="D194" s="85"/>
      <c r="E194" s="85"/>
      <c r="F194" s="85"/>
      <c r="G194" s="85"/>
      <c r="H194" s="85"/>
      <c r="I194" s="85"/>
      <c r="J194" s="85"/>
      <c r="K194" s="77"/>
      <c r="L194" s="77"/>
      <c r="M194" s="77"/>
      <c r="N194" s="77"/>
      <c r="O194" s="77"/>
      <c r="P194" s="77"/>
      <c r="Q194" s="77"/>
      <c r="R194" s="77"/>
      <c r="S194" s="77"/>
      <c r="T194" s="77"/>
      <c r="U194" s="77"/>
      <c r="V194" s="77"/>
      <c r="W194" s="77"/>
      <c r="X194" s="77"/>
      <c r="Y194" s="77"/>
      <c r="Z194" s="77"/>
      <c r="AA194" s="77"/>
      <c r="AB194" s="77"/>
      <c r="AC194" s="77"/>
      <c r="AD194" s="77"/>
    </row>
    <row r="195">
      <c r="A195" s="85" t="s">
        <v>418</v>
      </c>
      <c r="B195" s="85" t="s">
        <v>421</v>
      </c>
      <c r="C195" s="85" t="s">
        <v>3879</v>
      </c>
      <c r="D195" s="85"/>
      <c r="E195" s="85"/>
      <c r="F195" s="85"/>
      <c r="G195" s="85"/>
      <c r="H195" s="85"/>
      <c r="I195" s="85"/>
      <c r="J195" s="85"/>
      <c r="K195" s="77"/>
      <c r="L195" s="77"/>
      <c r="M195" s="77"/>
      <c r="N195" s="77"/>
      <c r="O195" s="77"/>
      <c r="P195" s="77"/>
      <c r="Q195" s="77"/>
      <c r="R195" s="77"/>
      <c r="S195" s="77"/>
      <c r="T195" s="77"/>
      <c r="U195" s="77"/>
      <c r="V195" s="77"/>
      <c r="W195" s="77"/>
      <c r="X195" s="77"/>
      <c r="Y195" s="77"/>
      <c r="Z195" s="77"/>
      <c r="AA195" s="77"/>
      <c r="AB195" s="77"/>
      <c r="AC195" s="77"/>
      <c r="AD195" s="77"/>
    </row>
    <row r="196">
      <c r="A196" s="85" t="s">
        <v>5566</v>
      </c>
      <c r="B196" s="85">
        <v>191906.0</v>
      </c>
      <c r="C196" s="85" t="s">
        <v>3879</v>
      </c>
      <c r="D196" s="85"/>
      <c r="E196" s="85"/>
      <c r="F196" s="85"/>
      <c r="G196" s="85"/>
      <c r="H196" s="85"/>
      <c r="I196" s="85"/>
      <c r="J196" s="85"/>
      <c r="K196" s="77"/>
      <c r="L196" s="77"/>
      <c r="M196" s="77"/>
      <c r="N196" s="77"/>
      <c r="O196" s="77"/>
      <c r="P196" s="77"/>
      <c r="Q196" s="77"/>
      <c r="R196" s="77"/>
      <c r="S196" s="77"/>
      <c r="T196" s="77"/>
      <c r="U196" s="77"/>
      <c r="V196" s="77"/>
      <c r="W196" s="77"/>
      <c r="X196" s="77"/>
      <c r="Y196" s="77"/>
      <c r="Z196" s="77"/>
      <c r="AA196" s="77"/>
      <c r="AB196" s="77"/>
      <c r="AC196" s="77"/>
      <c r="AD196" s="77"/>
    </row>
    <row r="197">
      <c r="A197" s="85" t="s">
        <v>4990</v>
      </c>
      <c r="B197" s="85" t="s">
        <v>4991</v>
      </c>
      <c r="C197" s="85" t="s">
        <v>3879</v>
      </c>
      <c r="D197" s="85"/>
      <c r="E197" s="85"/>
      <c r="F197" s="85"/>
      <c r="G197" s="85"/>
      <c r="H197" s="85"/>
      <c r="I197" s="85"/>
      <c r="J197" s="85"/>
      <c r="K197" s="77"/>
      <c r="L197" s="77"/>
      <c r="M197" s="77"/>
      <c r="N197" s="77"/>
      <c r="O197" s="77"/>
      <c r="P197" s="77"/>
      <c r="Q197" s="77"/>
      <c r="R197" s="77"/>
      <c r="S197" s="77"/>
      <c r="T197" s="77"/>
      <c r="U197" s="77"/>
      <c r="V197" s="77"/>
      <c r="W197" s="77"/>
      <c r="X197" s="77"/>
      <c r="Y197" s="77"/>
      <c r="Z197" s="77"/>
      <c r="AA197" s="77"/>
      <c r="AB197" s="77"/>
      <c r="AC197" s="77"/>
      <c r="AD197" s="77"/>
    </row>
    <row r="198">
      <c r="A198" s="85" t="s">
        <v>5567</v>
      </c>
      <c r="B198" s="85" t="s">
        <v>5568</v>
      </c>
      <c r="C198" s="85" t="s">
        <v>3879</v>
      </c>
      <c r="D198" s="85"/>
      <c r="E198" s="85"/>
      <c r="F198" s="85"/>
      <c r="G198" s="85"/>
      <c r="H198" s="85"/>
      <c r="I198" s="85"/>
      <c r="J198" s="85"/>
      <c r="K198" s="77"/>
      <c r="L198" s="77"/>
      <c r="M198" s="77"/>
      <c r="N198" s="77"/>
      <c r="O198" s="77"/>
      <c r="P198" s="77"/>
      <c r="Q198" s="77"/>
      <c r="R198" s="77"/>
      <c r="S198" s="77"/>
      <c r="T198" s="77"/>
      <c r="U198" s="77"/>
      <c r="V198" s="77"/>
      <c r="W198" s="77"/>
      <c r="X198" s="77"/>
      <c r="Y198" s="77"/>
      <c r="Z198" s="77"/>
      <c r="AA198" s="77"/>
      <c r="AB198" s="77"/>
      <c r="AC198" s="77"/>
      <c r="AD198" s="77"/>
    </row>
    <row r="199">
      <c r="A199" s="85" t="s">
        <v>5569</v>
      </c>
      <c r="B199" s="85" t="s">
        <v>5570</v>
      </c>
      <c r="C199" s="85" t="s">
        <v>3879</v>
      </c>
      <c r="D199" s="85"/>
      <c r="E199" s="85"/>
      <c r="F199" s="85"/>
      <c r="G199" s="85"/>
      <c r="H199" s="85"/>
      <c r="I199" s="85"/>
      <c r="J199" s="85"/>
      <c r="K199" s="77"/>
      <c r="L199" s="77"/>
      <c r="M199" s="77"/>
      <c r="N199" s="77"/>
      <c r="O199" s="77"/>
      <c r="P199" s="77"/>
      <c r="Q199" s="77"/>
      <c r="R199" s="77"/>
      <c r="S199" s="77"/>
      <c r="T199" s="77"/>
      <c r="U199" s="77"/>
      <c r="V199" s="77"/>
      <c r="W199" s="77"/>
      <c r="X199" s="77"/>
      <c r="Y199" s="77"/>
      <c r="Z199" s="77"/>
      <c r="AA199" s="77"/>
      <c r="AB199" s="77"/>
      <c r="AC199" s="77"/>
      <c r="AD199" s="77"/>
    </row>
    <row r="200">
      <c r="A200" s="85" t="s">
        <v>436</v>
      </c>
      <c r="B200" s="85" t="s">
        <v>439</v>
      </c>
      <c r="C200" s="85" t="s">
        <v>3879</v>
      </c>
      <c r="D200" s="85"/>
      <c r="E200" s="85"/>
      <c r="F200" s="85"/>
      <c r="G200" s="85"/>
      <c r="H200" s="85"/>
      <c r="I200" s="85"/>
      <c r="J200" s="85"/>
      <c r="K200" s="77"/>
      <c r="L200" s="77"/>
      <c r="M200" s="77"/>
      <c r="N200" s="77"/>
      <c r="O200" s="77"/>
      <c r="P200" s="77"/>
      <c r="Q200" s="77"/>
      <c r="R200" s="77"/>
      <c r="S200" s="77"/>
      <c r="T200" s="77"/>
      <c r="U200" s="77"/>
      <c r="V200" s="77"/>
      <c r="W200" s="77"/>
      <c r="X200" s="77"/>
      <c r="Y200" s="77"/>
      <c r="Z200" s="77"/>
      <c r="AA200" s="77"/>
      <c r="AB200" s="77"/>
      <c r="AC200" s="77"/>
      <c r="AD200" s="77"/>
    </row>
    <row r="201">
      <c r="A201" s="85" t="s">
        <v>5571</v>
      </c>
      <c r="B201" s="85" t="s">
        <v>5572</v>
      </c>
      <c r="C201" s="85" t="s">
        <v>3890</v>
      </c>
      <c r="D201" s="85"/>
      <c r="E201" s="85"/>
      <c r="F201" s="85"/>
      <c r="G201" s="85"/>
      <c r="H201" s="85"/>
      <c r="I201" s="85"/>
      <c r="J201" s="85"/>
      <c r="K201" s="77"/>
      <c r="L201" s="77"/>
      <c r="M201" s="77"/>
      <c r="N201" s="77"/>
      <c r="O201" s="77"/>
      <c r="P201" s="77"/>
      <c r="Q201" s="77"/>
      <c r="R201" s="77"/>
      <c r="S201" s="77"/>
      <c r="T201" s="77"/>
      <c r="U201" s="77"/>
      <c r="V201" s="77"/>
      <c r="W201" s="77"/>
      <c r="X201" s="77"/>
      <c r="Y201" s="77"/>
      <c r="Z201" s="77"/>
      <c r="AA201" s="77"/>
      <c r="AB201" s="77"/>
      <c r="AC201" s="77"/>
      <c r="AD201" s="77"/>
    </row>
    <row r="202">
      <c r="A202" s="85" t="s">
        <v>5573</v>
      </c>
      <c r="B202" s="85" t="s">
        <v>5574</v>
      </c>
      <c r="C202" s="85" t="s">
        <v>3879</v>
      </c>
      <c r="D202" s="85"/>
      <c r="E202" s="85"/>
      <c r="F202" s="85"/>
      <c r="G202" s="85"/>
      <c r="H202" s="85"/>
      <c r="I202" s="85"/>
      <c r="J202" s="85"/>
      <c r="K202" s="77"/>
      <c r="L202" s="77"/>
      <c r="M202" s="77"/>
      <c r="N202" s="77"/>
      <c r="O202" s="77"/>
      <c r="P202" s="77"/>
      <c r="Q202" s="77"/>
      <c r="R202" s="77"/>
      <c r="S202" s="77"/>
      <c r="T202" s="77"/>
      <c r="U202" s="77"/>
      <c r="V202" s="77"/>
      <c r="W202" s="77"/>
      <c r="X202" s="77"/>
      <c r="Y202" s="77"/>
      <c r="Z202" s="77"/>
      <c r="AA202" s="77"/>
      <c r="AB202" s="77"/>
      <c r="AC202" s="77"/>
      <c r="AD202" s="77"/>
    </row>
    <row r="203">
      <c r="A203" s="85" t="s">
        <v>5575</v>
      </c>
      <c r="B203" s="85" t="s">
        <v>5576</v>
      </c>
      <c r="C203" s="85" t="s">
        <v>3890</v>
      </c>
      <c r="D203" s="85"/>
      <c r="E203" s="85"/>
      <c r="F203" s="85"/>
      <c r="G203" s="85"/>
      <c r="H203" s="85"/>
      <c r="I203" s="85"/>
      <c r="J203" s="85"/>
      <c r="K203" s="77"/>
      <c r="L203" s="77"/>
      <c r="M203" s="77"/>
      <c r="N203" s="77"/>
      <c r="O203" s="77"/>
      <c r="P203" s="77"/>
      <c r="Q203" s="77"/>
      <c r="R203" s="77"/>
      <c r="S203" s="77"/>
      <c r="T203" s="77"/>
      <c r="U203" s="77"/>
      <c r="V203" s="77"/>
      <c r="W203" s="77"/>
      <c r="X203" s="77"/>
      <c r="Y203" s="77"/>
      <c r="Z203" s="77"/>
      <c r="AA203" s="77"/>
      <c r="AB203" s="77"/>
      <c r="AC203" s="77"/>
      <c r="AD203" s="77"/>
    </row>
    <row r="204">
      <c r="A204" s="85" t="s">
        <v>5577</v>
      </c>
      <c r="B204" s="85" t="s">
        <v>5578</v>
      </c>
      <c r="C204" s="85" t="s">
        <v>3890</v>
      </c>
      <c r="D204" s="85"/>
      <c r="E204" s="85"/>
      <c r="F204" s="85"/>
      <c r="G204" s="85"/>
      <c r="H204" s="85"/>
      <c r="I204" s="85"/>
      <c r="J204" s="85"/>
      <c r="K204" s="77"/>
      <c r="L204" s="77"/>
      <c r="M204" s="77"/>
      <c r="N204" s="77"/>
      <c r="O204" s="77"/>
      <c r="P204" s="77"/>
      <c r="Q204" s="77"/>
      <c r="R204" s="77"/>
      <c r="S204" s="77"/>
      <c r="T204" s="77"/>
      <c r="U204" s="77"/>
      <c r="V204" s="77"/>
      <c r="W204" s="77"/>
      <c r="X204" s="77"/>
      <c r="Y204" s="77"/>
      <c r="Z204" s="77"/>
      <c r="AA204" s="77"/>
      <c r="AB204" s="77"/>
      <c r="AC204" s="77"/>
      <c r="AD204" s="77"/>
    </row>
    <row r="205">
      <c r="A205" s="85" t="s">
        <v>5579</v>
      </c>
      <c r="B205" s="85" t="s">
        <v>5580</v>
      </c>
      <c r="C205" s="85" t="s">
        <v>3890</v>
      </c>
      <c r="D205" s="85"/>
      <c r="E205" s="85"/>
      <c r="F205" s="85"/>
      <c r="G205" s="85"/>
      <c r="H205" s="85"/>
      <c r="I205" s="85"/>
      <c r="J205" s="85"/>
      <c r="K205" s="77"/>
      <c r="L205" s="77"/>
      <c r="M205" s="77"/>
      <c r="N205" s="77"/>
      <c r="O205" s="77"/>
      <c r="P205" s="77"/>
      <c r="Q205" s="77"/>
      <c r="R205" s="77"/>
      <c r="S205" s="77"/>
      <c r="T205" s="77"/>
      <c r="U205" s="77"/>
      <c r="V205" s="77"/>
      <c r="W205" s="77"/>
      <c r="X205" s="77"/>
      <c r="Y205" s="77"/>
      <c r="Z205" s="77"/>
      <c r="AA205" s="77"/>
      <c r="AB205" s="77"/>
      <c r="AC205" s="77"/>
      <c r="AD205" s="77"/>
    </row>
    <row r="206">
      <c r="A206" s="85" t="s">
        <v>5581</v>
      </c>
      <c r="B206" s="85" t="s">
        <v>5582</v>
      </c>
      <c r="C206" s="85" t="s">
        <v>3890</v>
      </c>
      <c r="D206" s="85"/>
      <c r="E206" s="85"/>
      <c r="F206" s="85"/>
      <c r="G206" s="85"/>
      <c r="H206" s="85"/>
      <c r="I206" s="85"/>
      <c r="J206" s="85"/>
      <c r="K206" s="77"/>
      <c r="L206" s="77"/>
      <c r="M206" s="77"/>
      <c r="N206" s="77"/>
      <c r="O206" s="77"/>
      <c r="P206" s="77"/>
      <c r="Q206" s="77"/>
      <c r="R206" s="77"/>
      <c r="S206" s="77"/>
      <c r="T206" s="77"/>
      <c r="U206" s="77"/>
      <c r="V206" s="77"/>
      <c r="W206" s="77"/>
      <c r="X206" s="77"/>
      <c r="Y206" s="77"/>
      <c r="Z206" s="77"/>
      <c r="AA206" s="77"/>
      <c r="AB206" s="77"/>
      <c r="AC206" s="77"/>
      <c r="AD206" s="77"/>
    </row>
    <row r="207">
      <c r="A207" s="85" t="s">
        <v>5583</v>
      </c>
      <c r="B207" s="85" t="s">
        <v>5584</v>
      </c>
      <c r="C207" s="85" t="s">
        <v>3890</v>
      </c>
      <c r="D207" s="85"/>
      <c r="E207" s="85"/>
      <c r="F207" s="85"/>
      <c r="G207" s="85"/>
      <c r="H207" s="85"/>
      <c r="I207" s="85"/>
      <c r="J207" s="85"/>
      <c r="K207" s="77"/>
      <c r="L207" s="77"/>
      <c r="M207" s="77"/>
      <c r="N207" s="77"/>
      <c r="O207" s="77"/>
      <c r="P207" s="77"/>
      <c r="Q207" s="77"/>
      <c r="R207" s="77"/>
      <c r="S207" s="77"/>
      <c r="T207" s="77"/>
      <c r="U207" s="77"/>
      <c r="V207" s="77"/>
      <c r="W207" s="77"/>
      <c r="X207" s="77"/>
      <c r="Y207" s="77"/>
      <c r="Z207" s="77"/>
      <c r="AA207" s="77"/>
      <c r="AB207" s="77"/>
      <c r="AC207" s="77"/>
      <c r="AD207" s="77"/>
    </row>
    <row r="208">
      <c r="A208" s="85" t="s">
        <v>5585</v>
      </c>
      <c r="B208" s="85" t="s">
        <v>5586</v>
      </c>
      <c r="C208" s="85" t="s">
        <v>3890</v>
      </c>
      <c r="D208" s="85"/>
      <c r="E208" s="85"/>
      <c r="F208" s="85"/>
      <c r="G208" s="85"/>
      <c r="H208" s="85"/>
      <c r="I208" s="85"/>
      <c r="J208" s="85"/>
      <c r="K208" s="77"/>
      <c r="L208" s="77"/>
      <c r="M208" s="77"/>
      <c r="N208" s="77"/>
      <c r="O208" s="77"/>
      <c r="P208" s="77"/>
      <c r="Q208" s="77"/>
      <c r="R208" s="77"/>
      <c r="S208" s="77"/>
      <c r="T208" s="77"/>
      <c r="U208" s="77"/>
      <c r="V208" s="77"/>
      <c r="W208" s="77"/>
      <c r="X208" s="77"/>
      <c r="Y208" s="77"/>
      <c r="Z208" s="77"/>
      <c r="AA208" s="77"/>
      <c r="AB208" s="77"/>
      <c r="AC208" s="77"/>
      <c r="AD208" s="77"/>
    </row>
    <row r="209">
      <c r="A209" s="85" t="s">
        <v>5587</v>
      </c>
      <c r="B209" s="85" t="s">
        <v>5588</v>
      </c>
      <c r="C209" s="85" t="s">
        <v>3890</v>
      </c>
      <c r="D209" s="85"/>
      <c r="E209" s="85"/>
      <c r="F209" s="85"/>
      <c r="G209" s="85"/>
      <c r="H209" s="85"/>
      <c r="I209" s="85"/>
      <c r="J209" s="85"/>
      <c r="K209" s="77"/>
      <c r="L209" s="77"/>
      <c r="M209" s="77"/>
      <c r="N209" s="77"/>
      <c r="O209" s="77"/>
      <c r="P209" s="77"/>
      <c r="Q209" s="77"/>
      <c r="R209" s="77"/>
      <c r="S209" s="77"/>
      <c r="T209" s="77"/>
      <c r="U209" s="77"/>
      <c r="V209" s="77"/>
      <c r="W209" s="77"/>
      <c r="X209" s="77"/>
      <c r="Y209" s="77"/>
      <c r="Z209" s="77"/>
      <c r="AA209" s="77"/>
      <c r="AB209" s="77"/>
      <c r="AC209" s="77"/>
      <c r="AD209" s="77"/>
    </row>
    <row r="210">
      <c r="A210" s="85" t="s">
        <v>5589</v>
      </c>
      <c r="B210" s="85">
        <v>1056.0</v>
      </c>
      <c r="C210" s="85" t="s">
        <v>3879</v>
      </c>
      <c r="D210" s="85"/>
      <c r="E210" s="85"/>
      <c r="F210" s="85"/>
      <c r="G210" s="85"/>
      <c r="H210" s="85"/>
      <c r="I210" s="85"/>
      <c r="J210" s="85"/>
      <c r="K210" s="77"/>
      <c r="L210" s="77"/>
      <c r="M210" s="77"/>
      <c r="N210" s="77"/>
      <c r="O210" s="77"/>
      <c r="P210" s="77"/>
      <c r="Q210" s="77"/>
      <c r="R210" s="77"/>
      <c r="S210" s="77"/>
      <c r="T210" s="77"/>
      <c r="U210" s="77"/>
      <c r="V210" s="77"/>
      <c r="W210" s="77"/>
      <c r="X210" s="77"/>
      <c r="Y210" s="77"/>
      <c r="Z210" s="77"/>
      <c r="AA210" s="77"/>
      <c r="AB210" s="77"/>
      <c r="AC210" s="77"/>
      <c r="AD210" s="77"/>
    </row>
    <row r="211">
      <c r="A211" s="85" t="s">
        <v>5590</v>
      </c>
      <c r="B211" s="85" t="s">
        <v>5591</v>
      </c>
      <c r="C211" s="85" t="s">
        <v>3879</v>
      </c>
      <c r="D211" s="85"/>
      <c r="E211" s="85"/>
      <c r="F211" s="85"/>
      <c r="G211" s="85"/>
      <c r="H211" s="85"/>
      <c r="I211" s="85"/>
      <c r="J211" s="85"/>
      <c r="K211" s="77"/>
      <c r="L211" s="77"/>
      <c r="M211" s="77"/>
      <c r="N211" s="77"/>
      <c r="O211" s="77"/>
      <c r="P211" s="77"/>
      <c r="Q211" s="77"/>
      <c r="R211" s="77"/>
      <c r="S211" s="77"/>
      <c r="T211" s="77"/>
      <c r="U211" s="77"/>
      <c r="V211" s="77"/>
      <c r="W211" s="77"/>
      <c r="X211" s="77"/>
      <c r="Y211" s="77"/>
      <c r="Z211" s="77"/>
      <c r="AA211" s="77"/>
      <c r="AB211" s="77"/>
      <c r="AC211" s="77"/>
      <c r="AD211" s="77"/>
    </row>
    <row r="212">
      <c r="A212" s="85" t="s">
        <v>3998</v>
      </c>
      <c r="B212" s="85">
        <v>196869.0</v>
      </c>
      <c r="C212" s="85" t="s">
        <v>3879</v>
      </c>
      <c r="D212" s="85"/>
      <c r="E212" s="85"/>
      <c r="F212" s="85"/>
      <c r="G212" s="85"/>
      <c r="H212" s="85"/>
      <c r="I212" s="85"/>
      <c r="J212" s="85"/>
      <c r="K212" s="77"/>
      <c r="L212" s="77"/>
      <c r="M212" s="77"/>
      <c r="N212" s="77"/>
      <c r="O212" s="77"/>
      <c r="P212" s="77"/>
      <c r="Q212" s="77"/>
      <c r="R212" s="77"/>
      <c r="S212" s="77"/>
      <c r="T212" s="77"/>
      <c r="U212" s="77"/>
      <c r="V212" s="77"/>
      <c r="W212" s="77"/>
      <c r="X212" s="77"/>
      <c r="Y212" s="77"/>
      <c r="Z212" s="77"/>
      <c r="AA212" s="77"/>
      <c r="AB212" s="77"/>
      <c r="AC212" s="77"/>
      <c r="AD212" s="77"/>
    </row>
    <row r="213">
      <c r="A213" s="85" t="s">
        <v>456</v>
      </c>
      <c r="B213" s="85" t="s">
        <v>459</v>
      </c>
      <c r="C213" s="85" t="s">
        <v>3879</v>
      </c>
      <c r="D213" s="85"/>
      <c r="E213" s="85"/>
      <c r="F213" s="85"/>
      <c r="G213" s="85"/>
      <c r="H213" s="85"/>
      <c r="I213" s="85"/>
      <c r="J213" s="85"/>
      <c r="K213" s="77"/>
      <c r="L213" s="77"/>
      <c r="M213" s="77"/>
      <c r="N213" s="77"/>
      <c r="O213" s="77"/>
      <c r="P213" s="77"/>
      <c r="Q213" s="77"/>
      <c r="R213" s="77"/>
      <c r="S213" s="77"/>
      <c r="T213" s="77"/>
      <c r="U213" s="77"/>
      <c r="V213" s="77"/>
      <c r="W213" s="77"/>
      <c r="X213" s="77"/>
      <c r="Y213" s="77"/>
      <c r="Z213" s="77"/>
      <c r="AA213" s="77"/>
      <c r="AB213" s="77"/>
      <c r="AC213" s="77"/>
      <c r="AD213" s="77"/>
    </row>
    <row r="214">
      <c r="A214" s="85" t="s">
        <v>3999</v>
      </c>
      <c r="B214" s="85" t="s">
        <v>4000</v>
      </c>
      <c r="C214" s="85" t="s">
        <v>3879</v>
      </c>
      <c r="D214" s="85"/>
      <c r="E214" s="85"/>
      <c r="F214" s="85"/>
      <c r="G214" s="85"/>
      <c r="H214" s="85"/>
      <c r="I214" s="85"/>
      <c r="J214" s="85"/>
      <c r="K214" s="77"/>
      <c r="L214" s="77"/>
      <c r="M214" s="77"/>
      <c r="N214" s="77"/>
      <c r="O214" s="77"/>
      <c r="P214" s="77"/>
      <c r="Q214" s="77"/>
      <c r="R214" s="77"/>
      <c r="S214" s="77"/>
      <c r="T214" s="77"/>
      <c r="U214" s="77"/>
      <c r="V214" s="77"/>
      <c r="W214" s="77"/>
      <c r="X214" s="77"/>
      <c r="Y214" s="77"/>
      <c r="Z214" s="77"/>
      <c r="AA214" s="77"/>
      <c r="AB214" s="77"/>
      <c r="AC214" s="77"/>
      <c r="AD214" s="77"/>
    </row>
    <row r="215">
      <c r="A215" s="85" t="s">
        <v>4997</v>
      </c>
      <c r="B215" s="85" t="s">
        <v>4998</v>
      </c>
      <c r="C215" s="85" t="s">
        <v>3879</v>
      </c>
      <c r="D215" s="85"/>
      <c r="E215" s="85"/>
      <c r="F215" s="85"/>
      <c r="G215" s="85"/>
      <c r="H215" s="85"/>
      <c r="I215" s="85"/>
      <c r="J215" s="85"/>
      <c r="K215" s="77"/>
      <c r="L215" s="77"/>
      <c r="M215" s="77"/>
      <c r="N215" s="77"/>
      <c r="O215" s="77"/>
      <c r="P215" s="77"/>
      <c r="Q215" s="77"/>
      <c r="R215" s="77"/>
      <c r="S215" s="77"/>
      <c r="T215" s="77"/>
      <c r="U215" s="77"/>
      <c r="V215" s="77"/>
      <c r="W215" s="77"/>
      <c r="X215" s="77"/>
      <c r="Y215" s="77"/>
      <c r="Z215" s="77"/>
      <c r="AA215" s="77"/>
      <c r="AB215" s="77"/>
      <c r="AC215" s="77"/>
      <c r="AD215" s="77"/>
    </row>
    <row r="216">
      <c r="A216" s="85" t="s">
        <v>460</v>
      </c>
      <c r="B216" s="85" t="s">
        <v>464</v>
      </c>
      <c r="C216" s="85" t="s">
        <v>3879</v>
      </c>
      <c r="D216" s="85"/>
      <c r="E216" s="85"/>
      <c r="F216" s="85"/>
      <c r="G216" s="85"/>
      <c r="H216" s="85"/>
      <c r="I216" s="85"/>
      <c r="J216" s="85"/>
      <c r="K216" s="77"/>
      <c r="L216" s="77"/>
      <c r="M216" s="77"/>
      <c r="N216" s="77"/>
      <c r="O216" s="77"/>
      <c r="P216" s="77"/>
      <c r="Q216" s="77"/>
      <c r="R216" s="77"/>
      <c r="S216" s="77"/>
      <c r="T216" s="77"/>
      <c r="U216" s="77"/>
      <c r="V216" s="77"/>
      <c r="W216" s="77"/>
      <c r="X216" s="77"/>
      <c r="Y216" s="77"/>
      <c r="Z216" s="77"/>
      <c r="AA216" s="77"/>
      <c r="AB216" s="77"/>
      <c r="AC216" s="77"/>
      <c r="AD216" s="77"/>
    </row>
    <row r="217">
      <c r="A217" s="85" t="s">
        <v>480</v>
      </c>
      <c r="B217" s="85" t="s">
        <v>484</v>
      </c>
      <c r="C217" s="85" t="s">
        <v>3879</v>
      </c>
      <c r="D217" s="85"/>
      <c r="E217" s="85"/>
      <c r="F217" s="85"/>
      <c r="G217" s="85"/>
      <c r="H217" s="85"/>
      <c r="I217" s="85"/>
      <c r="J217" s="85"/>
      <c r="K217" s="77"/>
      <c r="L217" s="77"/>
      <c r="M217" s="77"/>
      <c r="N217" s="77"/>
      <c r="O217" s="77"/>
      <c r="P217" s="77"/>
      <c r="Q217" s="77"/>
      <c r="R217" s="77"/>
      <c r="S217" s="77"/>
      <c r="T217" s="77"/>
      <c r="U217" s="77"/>
      <c r="V217" s="77"/>
      <c r="W217" s="77"/>
      <c r="X217" s="77"/>
      <c r="Y217" s="77"/>
      <c r="Z217" s="77"/>
      <c r="AA217" s="77"/>
      <c r="AB217" s="77"/>
      <c r="AC217" s="77"/>
      <c r="AD217" s="77"/>
    </row>
    <row r="218">
      <c r="A218" s="85" t="s">
        <v>5592</v>
      </c>
      <c r="B218" s="85" t="s">
        <v>5593</v>
      </c>
      <c r="C218" s="85" t="s">
        <v>3879</v>
      </c>
      <c r="D218" s="85"/>
      <c r="E218" s="85"/>
      <c r="F218" s="85"/>
      <c r="G218" s="85"/>
      <c r="H218" s="85"/>
      <c r="I218" s="85"/>
      <c r="J218" s="85"/>
      <c r="K218" s="77"/>
      <c r="L218" s="77"/>
      <c r="M218" s="77"/>
      <c r="N218" s="77"/>
      <c r="O218" s="77"/>
      <c r="P218" s="77"/>
      <c r="Q218" s="77"/>
      <c r="R218" s="77"/>
      <c r="S218" s="77"/>
      <c r="T218" s="77"/>
      <c r="U218" s="77"/>
      <c r="V218" s="77"/>
      <c r="W218" s="77"/>
      <c r="X218" s="77"/>
      <c r="Y218" s="77"/>
      <c r="Z218" s="77"/>
      <c r="AA218" s="77"/>
      <c r="AB218" s="77"/>
      <c r="AC218" s="77"/>
      <c r="AD218" s="77"/>
    </row>
    <row r="219">
      <c r="A219" s="85" t="s">
        <v>5594</v>
      </c>
      <c r="B219" s="85" t="s">
        <v>5595</v>
      </c>
      <c r="C219" s="85" t="s">
        <v>3879</v>
      </c>
      <c r="D219" s="85"/>
      <c r="E219" s="85"/>
      <c r="F219" s="85"/>
      <c r="G219" s="85"/>
      <c r="H219" s="85"/>
      <c r="I219" s="85"/>
      <c r="J219" s="85"/>
      <c r="K219" s="77"/>
      <c r="L219" s="77"/>
      <c r="M219" s="77"/>
      <c r="N219" s="77"/>
      <c r="O219" s="77"/>
      <c r="P219" s="77"/>
      <c r="Q219" s="77"/>
      <c r="R219" s="77"/>
      <c r="S219" s="77"/>
      <c r="T219" s="77"/>
      <c r="U219" s="77"/>
      <c r="V219" s="77"/>
      <c r="W219" s="77"/>
      <c r="X219" s="77"/>
      <c r="Y219" s="77"/>
      <c r="Z219" s="77"/>
      <c r="AA219" s="77"/>
      <c r="AB219" s="77"/>
      <c r="AC219" s="77"/>
      <c r="AD219" s="77"/>
    </row>
    <row r="220">
      <c r="A220" s="86" t="s">
        <v>512</v>
      </c>
      <c r="B220" s="85" t="s">
        <v>515</v>
      </c>
      <c r="C220" s="85" t="s">
        <v>3879</v>
      </c>
      <c r="D220" s="85"/>
      <c r="E220" s="85"/>
      <c r="F220" s="85"/>
      <c r="G220" s="85"/>
      <c r="H220" s="85"/>
      <c r="I220" s="85"/>
      <c r="J220" s="85"/>
      <c r="K220" s="77"/>
      <c r="L220" s="77"/>
      <c r="M220" s="77"/>
      <c r="N220" s="77"/>
      <c r="O220" s="77"/>
      <c r="P220" s="77"/>
      <c r="Q220" s="77"/>
      <c r="R220" s="77"/>
      <c r="S220" s="77"/>
      <c r="T220" s="77"/>
      <c r="U220" s="77"/>
      <c r="V220" s="77"/>
      <c r="W220" s="77"/>
      <c r="X220" s="77"/>
      <c r="Y220" s="77"/>
      <c r="Z220" s="77"/>
      <c r="AA220" s="77"/>
      <c r="AB220" s="77"/>
      <c r="AC220" s="77"/>
      <c r="AD220" s="77"/>
    </row>
    <row r="221">
      <c r="A221" s="85" t="s">
        <v>5596</v>
      </c>
      <c r="B221" s="85" t="s">
        <v>5597</v>
      </c>
      <c r="C221" s="85" t="s">
        <v>3879</v>
      </c>
      <c r="D221" s="85"/>
      <c r="E221" s="85"/>
      <c r="F221" s="85"/>
      <c r="G221" s="85"/>
      <c r="H221" s="85"/>
      <c r="I221" s="85"/>
      <c r="J221" s="85"/>
      <c r="K221" s="77"/>
      <c r="L221" s="77"/>
      <c r="M221" s="77"/>
      <c r="N221" s="77"/>
      <c r="O221" s="77"/>
      <c r="P221" s="77"/>
      <c r="Q221" s="77"/>
      <c r="R221" s="77"/>
      <c r="S221" s="77"/>
      <c r="T221" s="77"/>
      <c r="U221" s="77"/>
      <c r="V221" s="77"/>
      <c r="W221" s="77"/>
      <c r="X221" s="77"/>
      <c r="Y221" s="77"/>
      <c r="Z221" s="77"/>
      <c r="AA221" s="77"/>
      <c r="AB221" s="77"/>
      <c r="AC221" s="77"/>
      <c r="AD221" s="77"/>
    </row>
    <row r="222">
      <c r="A222" s="85" t="s">
        <v>5598</v>
      </c>
      <c r="B222" s="85" t="s">
        <v>5599</v>
      </c>
      <c r="C222" s="85" t="s">
        <v>3879</v>
      </c>
      <c r="D222" s="85"/>
      <c r="E222" s="85"/>
      <c r="F222" s="85"/>
      <c r="G222" s="85"/>
      <c r="H222" s="85"/>
      <c r="I222" s="85"/>
      <c r="J222" s="85"/>
      <c r="K222" s="77"/>
      <c r="L222" s="77"/>
      <c r="M222" s="77"/>
      <c r="N222" s="77"/>
      <c r="O222" s="77"/>
      <c r="P222" s="77"/>
      <c r="Q222" s="77"/>
      <c r="R222" s="77"/>
      <c r="S222" s="77"/>
      <c r="T222" s="77"/>
      <c r="U222" s="77"/>
      <c r="V222" s="77"/>
      <c r="W222" s="77"/>
      <c r="X222" s="77"/>
      <c r="Y222" s="77"/>
      <c r="Z222" s="77"/>
      <c r="AA222" s="77"/>
      <c r="AB222" s="77"/>
      <c r="AC222" s="77"/>
      <c r="AD222" s="77"/>
    </row>
    <row r="223">
      <c r="A223" s="85" t="s">
        <v>5600</v>
      </c>
      <c r="B223" s="85" t="s">
        <v>5601</v>
      </c>
      <c r="C223" s="85" t="s">
        <v>3879</v>
      </c>
      <c r="D223" s="85"/>
      <c r="E223" s="85"/>
      <c r="F223" s="85"/>
      <c r="G223" s="85"/>
      <c r="H223" s="85"/>
      <c r="I223" s="85"/>
      <c r="J223" s="85"/>
      <c r="K223" s="77"/>
      <c r="L223" s="77"/>
      <c r="M223" s="77"/>
      <c r="N223" s="77"/>
      <c r="O223" s="77"/>
      <c r="P223" s="77"/>
      <c r="Q223" s="77"/>
      <c r="R223" s="77"/>
      <c r="S223" s="77"/>
      <c r="T223" s="77"/>
      <c r="U223" s="77"/>
      <c r="V223" s="77"/>
      <c r="W223" s="77"/>
      <c r="X223" s="77"/>
      <c r="Y223" s="77"/>
      <c r="Z223" s="77"/>
      <c r="AA223" s="77"/>
      <c r="AB223" s="77"/>
      <c r="AC223" s="77"/>
      <c r="AD223" s="77"/>
    </row>
    <row r="224">
      <c r="A224" s="85" t="s">
        <v>5602</v>
      </c>
      <c r="B224" s="85" t="s">
        <v>5603</v>
      </c>
      <c r="C224" s="85" t="s">
        <v>3879</v>
      </c>
      <c r="D224" s="85"/>
      <c r="E224" s="85"/>
      <c r="F224" s="85"/>
      <c r="G224" s="85"/>
      <c r="H224" s="85"/>
      <c r="I224" s="85"/>
      <c r="J224" s="85"/>
      <c r="K224" s="77"/>
      <c r="L224" s="77"/>
      <c r="M224" s="77"/>
      <c r="N224" s="77"/>
      <c r="O224" s="77"/>
      <c r="P224" s="77"/>
      <c r="Q224" s="77"/>
      <c r="R224" s="77"/>
      <c r="S224" s="77"/>
      <c r="T224" s="77"/>
      <c r="U224" s="77"/>
      <c r="V224" s="77"/>
      <c r="W224" s="77"/>
      <c r="X224" s="77"/>
      <c r="Y224" s="77"/>
      <c r="Z224" s="77"/>
      <c r="AA224" s="77"/>
      <c r="AB224" s="77"/>
      <c r="AC224" s="77"/>
      <c r="AD224" s="77"/>
    </row>
    <row r="225">
      <c r="A225" s="85" t="s">
        <v>4007</v>
      </c>
      <c r="B225" s="85" t="s">
        <v>4008</v>
      </c>
      <c r="C225" s="85" t="s">
        <v>3890</v>
      </c>
      <c r="D225" s="85"/>
      <c r="E225" s="85"/>
      <c r="F225" s="85"/>
      <c r="G225" s="85"/>
      <c r="H225" s="85"/>
      <c r="I225" s="85"/>
      <c r="J225" s="85"/>
      <c r="K225" s="77"/>
      <c r="L225" s="77"/>
      <c r="M225" s="77"/>
      <c r="N225" s="77"/>
      <c r="O225" s="77"/>
      <c r="P225" s="77"/>
      <c r="Q225" s="77"/>
      <c r="R225" s="77"/>
      <c r="S225" s="77"/>
      <c r="T225" s="77"/>
      <c r="U225" s="77"/>
      <c r="V225" s="77"/>
      <c r="W225" s="77"/>
      <c r="X225" s="77"/>
      <c r="Y225" s="77"/>
      <c r="Z225" s="77"/>
      <c r="AA225" s="77"/>
      <c r="AB225" s="77"/>
      <c r="AC225" s="77"/>
      <c r="AD225" s="77"/>
    </row>
    <row r="226">
      <c r="A226" s="85" t="s">
        <v>4009</v>
      </c>
      <c r="B226" s="85" t="s">
        <v>4010</v>
      </c>
      <c r="C226" s="85" t="s">
        <v>3890</v>
      </c>
      <c r="D226" s="85"/>
      <c r="E226" s="85"/>
      <c r="F226" s="85"/>
      <c r="G226" s="85"/>
      <c r="H226" s="85"/>
      <c r="I226" s="85"/>
      <c r="J226" s="85"/>
      <c r="K226" s="77"/>
      <c r="L226" s="77"/>
      <c r="M226" s="77"/>
      <c r="N226" s="77"/>
      <c r="O226" s="77"/>
      <c r="P226" s="77"/>
      <c r="Q226" s="77"/>
      <c r="R226" s="77"/>
      <c r="S226" s="77"/>
      <c r="T226" s="77"/>
      <c r="U226" s="77"/>
      <c r="V226" s="77"/>
      <c r="W226" s="77"/>
      <c r="X226" s="77"/>
      <c r="Y226" s="77"/>
      <c r="Z226" s="77"/>
      <c r="AA226" s="77"/>
      <c r="AB226" s="77"/>
      <c r="AC226" s="77"/>
      <c r="AD226" s="77"/>
    </row>
    <row r="227">
      <c r="A227" s="85" t="s">
        <v>4011</v>
      </c>
      <c r="B227" s="85" t="s">
        <v>4012</v>
      </c>
      <c r="C227" s="85" t="s">
        <v>3890</v>
      </c>
      <c r="D227" s="85"/>
      <c r="E227" s="85"/>
      <c r="F227" s="85"/>
      <c r="G227" s="85"/>
      <c r="H227" s="85"/>
      <c r="I227" s="85"/>
      <c r="J227" s="85"/>
      <c r="K227" s="77"/>
      <c r="L227" s="77"/>
      <c r="M227" s="77"/>
      <c r="N227" s="77"/>
      <c r="O227" s="77"/>
      <c r="P227" s="77"/>
      <c r="Q227" s="77"/>
      <c r="R227" s="77"/>
      <c r="S227" s="77"/>
      <c r="T227" s="77"/>
      <c r="U227" s="77"/>
      <c r="V227" s="77"/>
      <c r="W227" s="77"/>
      <c r="X227" s="77"/>
      <c r="Y227" s="77"/>
      <c r="Z227" s="77"/>
      <c r="AA227" s="77"/>
      <c r="AB227" s="77"/>
      <c r="AC227" s="77"/>
      <c r="AD227" s="77"/>
    </row>
    <row r="228">
      <c r="A228" s="85" t="s">
        <v>5003</v>
      </c>
      <c r="B228" s="85" t="s">
        <v>5004</v>
      </c>
      <c r="C228" s="85" t="s">
        <v>3879</v>
      </c>
      <c r="D228" s="85"/>
      <c r="E228" s="85"/>
      <c r="F228" s="85"/>
      <c r="G228" s="85"/>
      <c r="H228" s="85"/>
      <c r="I228" s="85"/>
      <c r="J228" s="85"/>
      <c r="K228" s="77"/>
      <c r="L228" s="77"/>
      <c r="M228" s="77"/>
      <c r="N228" s="77"/>
      <c r="O228" s="77"/>
      <c r="P228" s="77"/>
      <c r="Q228" s="77"/>
      <c r="R228" s="77"/>
      <c r="S228" s="77"/>
      <c r="T228" s="77"/>
      <c r="U228" s="77"/>
      <c r="V228" s="77"/>
      <c r="W228" s="77"/>
      <c r="X228" s="77"/>
      <c r="Y228" s="77"/>
      <c r="Z228" s="77"/>
      <c r="AA228" s="77"/>
      <c r="AB228" s="77"/>
      <c r="AC228" s="77"/>
      <c r="AD228" s="77"/>
    </row>
    <row r="229">
      <c r="A229" s="86" t="s">
        <v>5604</v>
      </c>
      <c r="B229" s="85" t="s">
        <v>5605</v>
      </c>
      <c r="C229" s="85" t="s">
        <v>3879</v>
      </c>
      <c r="D229" s="85"/>
      <c r="E229" s="85"/>
      <c r="F229" s="85"/>
      <c r="G229" s="85"/>
      <c r="H229" s="85"/>
      <c r="I229" s="85"/>
      <c r="J229" s="85"/>
      <c r="K229" s="77"/>
      <c r="L229" s="77"/>
      <c r="M229" s="77"/>
      <c r="N229" s="77"/>
      <c r="O229" s="77"/>
      <c r="P229" s="77"/>
      <c r="Q229" s="77"/>
      <c r="R229" s="77"/>
      <c r="S229" s="77"/>
      <c r="T229" s="77"/>
      <c r="U229" s="77"/>
      <c r="V229" s="77"/>
      <c r="W229" s="77"/>
      <c r="X229" s="77"/>
      <c r="Y229" s="77"/>
      <c r="Z229" s="77"/>
      <c r="AA229" s="77"/>
      <c r="AB229" s="77"/>
      <c r="AC229" s="77"/>
      <c r="AD229" s="77"/>
    </row>
    <row r="230">
      <c r="A230" s="85" t="s">
        <v>4013</v>
      </c>
      <c r="B230" s="85" t="s">
        <v>4014</v>
      </c>
      <c r="C230" s="85" t="s">
        <v>3879</v>
      </c>
      <c r="D230" s="85"/>
      <c r="E230" s="85"/>
      <c r="F230" s="85"/>
      <c r="G230" s="85"/>
      <c r="H230" s="85"/>
      <c r="I230" s="85"/>
      <c r="J230" s="85"/>
      <c r="K230" s="77"/>
      <c r="L230" s="77"/>
      <c r="M230" s="77"/>
      <c r="N230" s="77"/>
      <c r="O230" s="77"/>
      <c r="P230" s="77"/>
      <c r="Q230" s="77"/>
      <c r="R230" s="77"/>
      <c r="S230" s="77"/>
      <c r="T230" s="77"/>
      <c r="U230" s="77"/>
      <c r="V230" s="77"/>
      <c r="W230" s="77"/>
      <c r="X230" s="77"/>
      <c r="Y230" s="77"/>
      <c r="Z230" s="77"/>
      <c r="AA230" s="77"/>
      <c r="AB230" s="77"/>
      <c r="AC230" s="77"/>
      <c r="AD230" s="77"/>
    </row>
    <row r="231">
      <c r="A231" s="85" t="s">
        <v>577</v>
      </c>
      <c r="B231" s="85" t="s">
        <v>581</v>
      </c>
      <c r="C231" s="85" t="s">
        <v>3879</v>
      </c>
      <c r="D231" s="85"/>
      <c r="E231" s="85"/>
      <c r="F231" s="85"/>
      <c r="G231" s="85"/>
      <c r="H231" s="85"/>
      <c r="I231" s="85"/>
      <c r="J231" s="85"/>
      <c r="K231" s="77"/>
      <c r="L231" s="77"/>
      <c r="M231" s="77"/>
      <c r="N231" s="77"/>
      <c r="O231" s="77"/>
      <c r="P231" s="77"/>
      <c r="Q231" s="77"/>
      <c r="R231" s="77"/>
      <c r="S231" s="77"/>
      <c r="T231" s="77"/>
      <c r="U231" s="77"/>
      <c r="V231" s="77"/>
      <c r="W231" s="77"/>
      <c r="X231" s="77"/>
      <c r="Y231" s="77"/>
      <c r="Z231" s="77"/>
      <c r="AA231" s="77"/>
      <c r="AB231" s="77"/>
      <c r="AC231" s="77"/>
      <c r="AD231" s="77"/>
    </row>
    <row r="232">
      <c r="A232" s="85" t="s">
        <v>5606</v>
      </c>
      <c r="B232" s="85" t="s">
        <v>5607</v>
      </c>
      <c r="C232" s="85" t="s">
        <v>3879</v>
      </c>
      <c r="D232" s="85"/>
      <c r="E232" s="85"/>
      <c r="F232" s="85"/>
      <c r="G232" s="85"/>
      <c r="H232" s="85"/>
      <c r="I232" s="85"/>
      <c r="J232" s="85"/>
      <c r="K232" s="77"/>
      <c r="L232" s="77"/>
      <c r="M232" s="77"/>
      <c r="N232" s="77"/>
      <c r="O232" s="77"/>
      <c r="P232" s="77"/>
      <c r="Q232" s="77"/>
      <c r="R232" s="77"/>
      <c r="S232" s="77"/>
      <c r="T232" s="77"/>
      <c r="U232" s="77"/>
      <c r="V232" s="77"/>
      <c r="W232" s="77"/>
      <c r="X232" s="77"/>
      <c r="Y232" s="77"/>
      <c r="Z232" s="77"/>
      <c r="AA232" s="77"/>
      <c r="AB232" s="77"/>
      <c r="AC232" s="77"/>
      <c r="AD232" s="77"/>
    </row>
    <row r="233">
      <c r="A233" s="85" t="s">
        <v>5608</v>
      </c>
      <c r="B233" s="89" t="s">
        <v>5609</v>
      </c>
      <c r="C233" s="85" t="s">
        <v>3879</v>
      </c>
      <c r="D233" s="85"/>
      <c r="E233" s="85"/>
      <c r="F233" s="85"/>
      <c r="G233" s="85"/>
      <c r="H233" s="85"/>
      <c r="I233" s="85"/>
      <c r="J233" s="85"/>
      <c r="K233" s="77"/>
      <c r="L233" s="77"/>
      <c r="M233" s="77"/>
      <c r="N233" s="77"/>
      <c r="O233" s="77"/>
      <c r="P233" s="77"/>
      <c r="Q233" s="77"/>
      <c r="R233" s="77"/>
      <c r="S233" s="77"/>
      <c r="T233" s="77"/>
      <c r="U233" s="77"/>
      <c r="V233" s="77"/>
      <c r="W233" s="77"/>
      <c r="X233" s="77"/>
      <c r="Y233" s="77"/>
      <c r="Z233" s="77"/>
      <c r="AA233" s="77"/>
      <c r="AB233" s="77"/>
      <c r="AC233" s="77"/>
      <c r="AD233" s="77"/>
    </row>
    <row r="234">
      <c r="A234" s="85" t="s">
        <v>5610</v>
      </c>
      <c r="B234" s="85" t="s">
        <v>5611</v>
      </c>
      <c r="C234" s="85" t="s">
        <v>3879</v>
      </c>
      <c r="D234" s="85"/>
      <c r="E234" s="85"/>
      <c r="F234" s="85"/>
      <c r="G234" s="85"/>
      <c r="H234" s="85"/>
      <c r="I234" s="85"/>
      <c r="J234" s="85"/>
      <c r="K234" s="77"/>
      <c r="L234" s="77"/>
      <c r="M234" s="77"/>
      <c r="N234" s="77"/>
      <c r="O234" s="77"/>
      <c r="P234" s="77"/>
      <c r="Q234" s="77"/>
      <c r="R234" s="77"/>
      <c r="S234" s="77"/>
      <c r="T234" s="77"/>
      <c r="U234" s="77"/>
      <c r="V234" s="77"/>
      <c r="W234" s="77"/>
      <c r="X234" s="77"/>
      <c r="Y234" s="77"/>
      <c r="Z234" s="77"/>
      <c r="AA234" s="77"/>
      <c r="AB234" s="77"/>
      <c r="AC234" s="77"/>
      <c r="AD234" s="77"/>
    </row>
    <row r="235">
      <c r="A235" s="85" t="s">
        <v>5612</v>
      </c>
      <c r="B235" s="85" t="s">
        <v>5613</v>
      </c>
      <c r="C235" s="85" t="s">
        <v>3879</v>
      </c>
      <c r="D235" s="85"/>
      <c r="E235" s="85"/>
      <c r="F235" s="85"/>
      <c r="G235" s="85"/>
      <c r="H235" s="85"/>
      <c r="I235" s="85"/>
      <c r="J235" s="85"/>
      <c r="K235" s="77"/>
      <c r="L235" s="77"/>
      <c r="M235" s="77"/>
      <c r="N235" s="77"/>
      <c r="O235" s="77"/>
      <c r="P235" s="77"/>
      <c r="Q235" s="77"/>
      <c r="R235" s="77"/>
      <c r="S235" s="77"/>
      <c r="T235" s="77"/>
      <c r="U235" s="77"/>
      <c r="V235" s="77"/>
      <c r="W235" s="77"/>
      <c r="X235" s="77"/>
      <c r="Y235" s="77"/>
      <c r="Z235" s="77"/>
      <c r="AA235" s="77"/>
      <c r="AB235" s="77"/>
      <c r="AC235" s="77"/>
      <c r="AD235" s="77"/>
    </row>
    <row r="236">
      <c r="A236" s="86" t="s">
        <v>5614</v>
      </c>
      <c r="B236" s="85" t="s">
        <v>5615</v>
      </c>
      <c r="C236" s="85" t="s">
        <v>3890</v>
      </c>
      <c r="D236" s="85"/>
      <c r="E236" s="85"/>
      <c r="F236" s="85"/>
      <c r="G236" s="85"/>
      <c r="H236" s="85"/>
      <c r="I236" s="85"/>
      <c r="J236" s="85"/>
      <c r="K236" s="77"/>
      <c r="L236" s="77"/>
      <c r="M236" s="77"/>
      <c r="N236" s="77"/>
      <c r="O236" s="77"/>
      <c r="P236" s="77"/>
      <c r="Q236" s="77"/>
      <c r="R236" s="77"/>
      <c r="S236" s="77"/>
      <c r="T236" s="77"/>
      <c r="U236" s="77"/>
      <c r="V236" s="77"/>
      <c r="W236" s="77"/>
      <c r="X236" s="77"/>
      <c r="Y236" s="77"/>
      <c r="Z236" s="77"/>
      <c r="AA236" s="77"/>
      <c r="AB236" s="77"/>
      <c r="AC236" s="77"/>
      <c r="AD236" s="77"/>
    </row>
    <row r="237">
      <c r="A237" s="85" t="s">
        <v>5616</v>
      </c>
      <c r="B237" s="85" t="s">
        <v>5617</v>
      </c>
      <c r="C237" s="85" t="s">
        <v>3890</v>
      </c>
      <c r="D237" s="85"/>
      <c r="E237" s="85"/>
      <c r="F237" s="85"/>
      <c r="G237" s="85"/>
      <c r="H237" s="85"/>
      <c r="I237" s="85"/>
      <c r="J237" s="85"/>
      <c r="K237" s="77"/>
      <c r="L237" s="77"/>
      <c r="M237" s="77"/>
      <c r="N237" s="77"/>
      <c r="O237" s="77"/>
      <c r="P237" s="77"/>
      <c r="Q237" s="77"/>
      <c r="R237" s="77"/>
      <c r="S237" s="77"/>
      <c r="T237" s="77"/>
      <c r="U237" s="77"/>
      <c r="V237" s="77"/>
      <c r="W237" s="77"/>
      <c r="X237" s="77"/>
      <c r="Y237" s="77"/>
      <c r="Z237" s="77"/>
      <c r="AA237" s="77"/>
      <c r="AB237" s="77"/>
      <c r="AC237" s="77"/>
      <c r="AD237" s="77"/>
    </row>
    <row r="238">
      <c r="A238" s="85" t="s">
        <v>5618</v>
      </c>
      <c r="B238" s="85" t="s">
        <v>5619</v>
      </c>
      <c r="C238" s="85" t="s">
        <v>3890</v>
      </c>
      <c r="D238" s="85"/>
      <c r="E238" s="85"/>
      <c r="F238" s="85"/>
      <c r="G238" s="85"/>
      <c r="H238" s="85"/>
      <c r="I238" s="85"/>
      <c r="J238" s="85"/>
      <c r="K238" s="77"/>
      <c r="L238" s="77"/>
      <c r="M238" s="77"/>
      <c r="N238" s="77"/>
      <c r="O238" s="77"/>
      <c r="P238" s="77"/>
      <c r="Q238" s="77"/>
      <c r="R238" s="77"/>
      <c r="S238" s="77"/>
      <c r="T238" s="77"/>
      <c r="U238" s="77"/>
      <c r="V238" s="77"/>
      <c r="W238" s="77"/>
      <c r="X238" s="77"/>
      <c r="Y238" s="77"/>
      <c r="Z238" s="77"/>
      <c r="AA238" s="77"/>
      <c r="AB238" s="77"/>
      <c r="AC238" s="77"/>
      <c r="AD238" s="77"/>
    </row>
    <row r="239">
      <c r="A239" s="85" t="s">
        <v>5620</v>
      </c>
      <c r="B239" s="85" t="s">
        <v>5621</v>
      </c>
      <c r="C239" s="85" t="s">
        <v>3890</v>
      </c>
      <c r="D239" s="85"/>
      <c r="E239" s="85"/>
      <c r="F239" s="85"/>
      <c r="G239" s="85"/>
      <c r="H239" s="85"/>
      <c r="I239" s="85"/>
      <c r="J239" s="85"/>
      <c r="K239" s="77"/>
      <c r="L239" s="77"/>
      <c r="M239" s="77"/>
      <c r="N239" s="77"/>
      <c r="O239" s="77"/>
      <c r="P239" s="77"/>
      <c r="Q239" s="77"/>
      <c r="R239" s="77"/>
      <c r="S239" s="77"/>
      <c r="T239" s="77"/>
      <c r="U239" s="77"/>
      <c r="V239" s="77"/>
      <c r="W239" s="77"/>
      <c r="X239" s="77"/>
      <c r="Y239" s="77"/>
      <c r="Z239" s="77"/>
      <c r="AA239" s="77"/>
      <c r="AB239" s="77"/>
      <c r="AC239" s="77"/>
      <c r="AD239" s="77"/>
    </row>
    <row r="240">
      <c r="A240" s="85" t="s">
        <v>5622</v>
      </c>
      <c r="B240" s="85" t="s">
        <v>5623</v>
      </c>
      <c r="C240" s="85" t="s">
        <v>3890</v>
      </c>
      <c r="D240" s="85"/>
      <c r="E240" s="85"/>
      <c r="F240" s="85"/>
      <c r="G240" s="85"/>
      <c r="H240" s="85"/>
      <c r="I240" s="85"/>
      <c r="J240" s="85"/>
      <c r="K240" s="77"/>
      <c r="L240" s="77"/>
      <c r="M240" s="77"/>
      <c r="N240" s="77"/>
      <c r="O240" s="77"/>
      <c r="P240" s="77"/>
      <c r="Q240" s="77"/>
      <c r="R240" s="77"/>
      <c r="S240" s="77"/>
      <c r="T240" s="77"/>
      <c r="U240" s="77"/>
      <c r="V240" s="77"/>
      <c r="W240" s="77"/>
      <c r="X240" s="77"/>
      <c r="Y240" s="77"/>
      <c r="Z240" s="77"/>
      <c r="AA240" s="77"/>
      <c r="AB240" s="77"/>
      <c r="AC240" s="77"/>
      <c r="AD240" s="77"/>
    </row>
    <row r="241">
      <c r="A241" s="85" t="s">
        <v>5624</v>
      </c>
      <c r="B241" s="85" t="s">
        <v>5625</v>
      </c>
      <c r="C241" s="85" t="s">
        <v>3890</v>
      </c>
      <c r="D241" s="85"/>
      <c r="E241" s="85"/>
      <c r="F241" s="85"/>
      <c r="G241" s="85"/>
      <c r="H241" s="85"/>
      <c r="I241" s="85"/>
      <c r="J241" s="85"/>
      <c r="K241" s="77"/>
      <c r="L241" s="77"/>
      <c r="M241" s="77"/>
      <c r="N241" s="77"/>
      <c r="O241" s="77"/>
      <c r="P241" s="77"/>
      <c r="Q241" s="77"/>
      <c r="R241" s="77"/>
      <c r="S241" s="77"/>
      <c r="T241" s="77"/>
      <c r="U241" s="77"/>
      <c r="V241" s="77"/>
      <c r="W241" s="77"/>
      <c r="X241" s="77"/>
      <c r="Y241" s="77"/>
      <c r="Z241" s="77"/>
      <c r="AA241" s="77"/>
      <c r="AB241" s="77"/>
      <c r="AC241" s="77"/>
      <c r="AD241" s="77"/>
    </row>
    <row r="242">
      <c r="A242" s="85" t="s">
        <v>5626</v>
      </c>
      <c r="B242" s="85" t="s">
        <v>5627</v>
      </c>
      <c r="C242" s="85" t="s">
        <v>3879</v>
      </c>
      <c r="D242" s="85"/>
      <c r="E242" s="85"/>
      <c r="F242" s="85"/>
      <c r="G242" s="85"/>
      <c r="H242" s="85"/>
      <c r="I242" s="85"/>
      <c r="J242" s="85"/>
      <c r="K242" s="77"/>
      <c r="L242" s="77"/>
      <c r="M242" s="77"/>
      <c r="N242" s="77"/>
      <c r="O242" s="77"/>
      <c r="P242" s="77"/>
      <c r="Q242" s="77"/>
      <c r="R242" s="77"/>
      <c r="S242" s="77"/>
      <c r="T242" s="77"/>
      <c r="U242" s="77"/>
      <c r="V242" s="77"/>
      <c r="W242" s="77"/>
      <c r="X242" s="77"/>
      <c r="Y242" s="77"/>
      <c r="Z242" s="77"/>
      <c r="AA242" s="77"/>
      <c r="AB242" s="77"/>
      <c r="AC242" s="77"/>
      <c r="AD242" s="77"/>
    </row>
    <row r="243">
      <c r="A243" s="85" t="s">
        <v>4021</v>
      </c>
      <c r="B243" s="85" t="s">
        <v>4022</v>
      </c>
      <c r="C243" s="85" t="s">
        <v>3890</v>
      </c>
      <c r="D243" s="85"/>
      <c r="E243" s="85"/>
      <c r="F243" s="85"/>
      <c r="G243" s="85"/>
      <c r="H243" s="85"/>
      <c r="I243" s="85"/>
      <c r="J243" s="85"/>
      <c r="K243" s="77"/>
      <c r="L243" s="77"/>
      <c r="M243" s="77"/>
      <c r="N243" s="77"/>
      <c r="O243" s="77"/>
      <c r="P243" s="77"/>
      <c r="Q243" s="77"/>
      <c r="R243" s="77"/>
      <c r="S243" s="77"/>
      <c r="T243" s="77"/>
      <c r="U243" s="77"/>
      <c r="V243" s="77"/>
      <c r="W243" s="77"/>
      <c r="X243" s="77"/>
      <c r="Y243" s="77"/>
      <c r="Z243" s="77"/>
      <c r="AA243" s="77"/>
      <c r="AB243" s="77"/>
      <c r="AC243" s="77"/>
      <c r="AD243" s="77"/>
    </row>
    <row r="244">
      <c r="A244" s="85" t="s">
        <v>5628</v>
      </c>
      <c r="B244" s="85" t="s">
        <v>5629</v>
      </c>
      <c r="C244" s="85" t="s">
        <v>3890</v>
      </c>
      <c r="D244" s="85"/>
      <c r="E244" s="85"/>
      <c r="F244" s="85"/>
      <c r="G244" s="85"/>
      <c r="H244" s="85"/>
      <c r="I244" s="85"/>
      <c r="J244" s="85"/>
      <c r="K244" s="77"/>
      <c r="L244" s="77"/>
      <c r="M244" s="77"/>
      <c r="N244" s="77"/>
      <c r="O244" s="77"/>
      <c r="P244" s="77"/>
      <c r="Q244" s="77"/>
      <c r="R244" s="77"/>
      <c r="S244" s="77"/>
      <c r="T244" s="77"/>
      <c r="U244" s="77"/>
      <c r="V244" s="77"/>
      <c r="W244" s="77"/>
      <c r="X244" s="77"/>
      <c r="Y244" s="77"/>
      <c r="Z244" s="77"/>
      <c r="AA244" s="77"/>
      <c r="AB244" s="77"/>
      <c r="AC244" s="77"/>
      <c r="AD244" s="77"/>
    </row>
    <row r="245">
      <c r="A245" s="85" t="s">
        <v>5630</v>
      </c>
      <c r="B245" s="85" t="s">
        <v>5631</v>
      </c>
      <c r="C245" s="85" t="s">
        <v>3890</v>
      </c>
      <c r="D245" s="85"/>
      <c r="E245" s="85"/>
      <c r="F245" s="85"/>
      <c r="G245" s="85"/>
      <c r="H245" s="85"/>
      <c r="I245" s="85"/>
      <c r="J245" s="85"/>
      <c r="K245" s="77"/>
      <c r="L245" s="77"/>
      <c r="M245" s="77"/>
      <c r="N245" s="77"/>
      <c r="O245" s="77"/>
      <c r="P245" s="77"/>
      <c r="Q245" s="77"/>
      <c r="R245" s="77"/>
      <c r="S245" s="77"/>
      <c r="T245" s="77"/>
      <c r="U245" s="77"/>
      <c r="V245" s="77"/>
      <c r="W245" s="77"/>
      <c r="X245" s="77"/>
      <c r="Y245" s="77"/>
      <c r="Z245" s="77"/>
      <c r="AA245" s="77"/>
      <c r="AB245" s="77"/>
      <c r="AC245" s="77"/>
      <c r="AD245" s="77"/>
    </row>
    <row r="246">
      <c r="A246" s="85" t="s">
        <v>5632</v>
      </c>
      <c r="B246" s="85" t="s">
        <v>5633</v>
      </c>
      <c r="C246" s="85" t="s">
        <v>3879</v>
      </c>
      <c r="D246" s="85"/>
      <c r="E246" s="85"/>
      <c r="F246" s="85"/>
      <c r="G246" s="85"/>
      <c r="H246" s="85"/>
      <c r="I246" s="85"/>
      <c r="J246" s="85"/>
      <c r="K246" s="77"/>
      <c r="L246" s="77"/>
      <c r="M246" s="77"/>
      <c r="N246" s="77"/>
      <c r="O246" s="77"/>
      <c r="P246" s="77"/>
      <c r="Q246" s="77"/>
      <c r="R246" s="77"/>
      <c r="S246" s="77"/>
      <c r="T246" s="77"/>
      <c r="U246" s="77"/>
      <c r="V246" s="77"/>
      <c r="W246" s="77"/>
      <c r="X246" s="77"/>
      <c r="Y246" s="77"/>
      <c r="Z246" s="77"/>
      <c r="AA246" s="77"/>
      <c r="AB246" s="77"/>
      <c r="AC246" s="77"/>
      <c r="AD246" s="77"/>
    </row>
    <row r="247">
      <c r="A247" s="85" t="s">
        <v>5634</v>
      </c>
      <c r="B247" s="85" t="s">
        <v>5635</v>
      </c>
      <c r="C247" s="85" t="s">
        <v>3890</v>
      </c>
      <c r="D247" s="85"/>
      <c r="E247" s="85"/>
      <c r="F247" s="85"/>
      <c r="G247" s="85"/>
      <c r="H247" s="85"/>
      <c r="I247" s="85"/>
      <c r="J247" s="85"/>
      <c r="K247" s="77"/>
      <c r="L247" s="77"/>
      <c r="M247" s="77"/>
      <c r="N247" s="77"/>
      <c r="O247" s="77"/>
      <c r="P247" s="77"/>
      <c r="Q247" s="77"/>
      <c r="R247" s="77"/>
      <c r="S247" s="77"/>
      <c r="T247" s="77"/>
      <c r="U247" s="77"/>
      <c r="V247" s="77"/>
      <c r="W247" s="77"/>
      <c r="X247" s="77"/>
      <c r="Y247" s="77"/>
      <c r="Z247" s="77"/>
      <c r="AA247" s="77"/>
      <c r="AB247" s="77"/>
      <c r="AC247" s="77"/>
      <c r="AD247" s="77"/>
    </row>
    <row r="248">
      <c r="A248" s="85" t="s">
        <v>5636</v>
      </c>
      <c r="B248" s="85" t="s">
        <v>5637</v>
      </c>
      <c r="C248" s="85" t="s">
        <v>3879</v>
      </c>
      <c r="D248" s="85"/>
      <c r="E248" s="85"/>
      <c r="F248" s="85"/>
      <c r="G248" s="85"/>
      <c r="H248" s="85"/>
      <c r="I248" s="85"/>
      <c r="J248" s="85"/>
      <c r="K248" s="77"/>
      <c r="L248" s="77"/>
      <c r="M248" s="77"/>
      <c r="N248" s="77"/>
      <c r="O248" s="77"/>
      <c r="P248" s="77"/>
      <c r="Q248" s="77"/>
      <c r="R248" s="77"/>
      <c r="S248" s="77"/>
      <c r="T248" s="77"/>
      <c r="U248" s="77"/>
      <c r="V248" s="77"/>
      <c r="W248" s="77"/>
      <c r="X248" s="77"/>
      <c r="Y248" s="77"/>
      <c r="Z248" s="77"/>
      <c r="AA248" s="77"/>
      <c r="AB248" s="77"/>
      <c r="AC248" s="77"/>
      <c r="AD248" s="77"/>
    </row>
    <row r="249">
      <c r="A249" s="85" t="s">
        <v>5638</v>
      </c>
      <c r="B249" s="85" t="s">
        <v>5639</v>
      </c>
      <c r="C249" s="85" t="s">
        <v>3879</v>
      </c>
      <c r="D249" s="85"/>
      <c r="E249" s="85"/>
      <c r="F249" s="85"/>
      <c r="G249" s="85"/>
      <c r="H249" s="85"/>
      <c r="I249" s="85"/>
      <c r="J249" s="85"/>
      <c r="K249" s="77"/>
      <c r="L249" s="77"/>
      <c r="M249" s="77"/>
      <c r="N249" s="77"/>
      <c r="O249" s="77"/>
      <c r="P249" s="77"/>
      <c r="Q249" s="77"/>
      <c r="R249" s="77"/>
      <c r="S249" s="77"/>
      <c r="T249" s="77"/>
      <c r="U249" s="77"/>
      <c r="V249" s="77"/>
      <c r="W249" s="77"/>
      <c r="X249" s="77"/>
      <c r="Y249" s="77"/>
      <c r="Z249" s="77"/>
      <c r="AA249" s="77"/>
      <c r="AB249" s="77"/>
      <c r="AC249" s="77"/>
      <c r="AD249" s="77"/>
    </row>
    <row r="250">
      <c r="A250" s="85" t="s">
        <v>5640</v>
      </c>
      <c r="B250" s="85" t="s">
        <v>5641</v>
      </c>
      <c r="C250" s="85" t="s">
        <v>3890</v>
      </c>
      <c r="D250" s="85"/>
      <c r="E250" s="85"/>
      <c r="F250" s="85"/>
      <c r="G250" s="85"/>
      <c r="H250" s="85"/>
      <c r="I250" s="85"/>
      <c r="J250" s="85"/>
      <c r="K250" s="77"/>
      <c r="L250" s="77"/>
      <c r="M250" s="77"/>
      <c r="N250" s="77"/>
      <c r="O250" s="77"/>
      <c r="P250" s="77"/>
      <c r="Q250" s="77"/>
      <c r="R250" s="77"/>
      <c r="S250" s="77"/>
      <c r="T250" s="77"/>
      <c r="U250" s="77"/>
      <c r="V250" s="77"/>
      <c r="W250" s="77"/>
      <c r="X250" s="77"/>
      <c r="Y250" s="77"/>
      <c r="Z250" s="77"/>
      <c r="AA250" s="77"/>
      <c r="AB250" s="77"/>
      <c r="AC250" s="77"/>
      <c r="AD250" s="77"/>
    </row>
    <row r="251">
      <c r="A251" s="85" t="s">
        <v>5642</v>
      </c>
      <c r="B251" s="85" t="s">
        <v>5643</v>
      </c>
      <c r="C251" s="85" t="s">
        <v>3879</v>
      </c>
      <c r="D251" s="85"/>
      <c r="E251" s="85"/>
      <c r="F251" s="85"/>
      <c r="G251" s="85"/>
      <c r="H251" s="85"/>
      <c r="I251" s="85"/>
      <c r="J251" s="85"/>
      <c r="K251" s="77"/>
      <c r="L251" s="77"/>
      <c r="M251" s="77"/>
      <c r="N251" s="77"/>
      <c r="O251" s="77"/>
      <c r="P251" s="77"/>
      <c r="Q251" s="77"/>
      <c r="R251" s="77"/>
      <c r="S251" s="77"/>
      <c r="T251" s="77"/>
      <c r="U251" s="77"/>
      <c r="V251" s="77"/>
      <c r="W251" s="77"/>
      <c r="X251" s="77"/>
      <c r="Y251" s="77"/>
      <c r="Z251" s="77"/>
      <c r="AA251" s="77"/>
      <c r="AB251" s="77"/>
      <c r="AC251" s="77"/>
      <c r="AD251" s="77"/>
    </row>
    <row r="252">
      <c r="A252" s="85" t="s">
        <v>5644</v>
      </c>
      <c r="B252" s="85" t="s">
        <v>5645</v>
      </c>
      <c r="C252" s="85" t="s">
        <v>3879</v>
      </c>
      <c r="D252" s="85"/>
      <c r="E252" s="85"/>
      <c r="F252" s="85"/>
      <c r="G252" s="85"/>
      <c r="H252" s="85"/>
      <c r="I252" s="85"/>
      <c r="J252" s="85"/>
      <c r="K252" s="77"/>
      <c r="L252" s="77"/>
      <c r="M252" s="77"/>
      <c r="N252" s="77"/>
      <c r="O252" s="77"/>
      <c r="P252" s="77"/>
      <c r="Q252" s="77"/>
      <c r="R252" s="77"/>
      <c r="S252" s="77"/>
      <c r="T252" s="77"/>
      <c r="U252" s="77"/>
      <c r="V252" s="77"/>
      <c r="W252" s="77"/>
      <c r="X252" s="77"/>
      <c r="Y252" s="77"/>
      <c r="Z252" s="77"/>
      <c r="AA252" s="77"/>
      <c r="AB252" s="77"/>
      <c r="AC252" s="77"/>
      <c r="AD252" s="77"/>
    </row>
    <row r="253">
      <c r="A253" s="85" t="s">
        <v>5646</v>
      </c>
      <c r="B253" s="85" t="s">
        <v>5647</v>
      </c>
      <c r="C253" s="85" t="s">
        <v>3890</v>
      </c>
      <c r="D253" s="85"/>
      <c r="E253" s="85"/>
      <c r="F253" s="85"/>
      <c r="G253" s="85"/>
      <c r="H253" s="85"/>
      <c r="I253" s="85"/>
      <c r="J253" s="85"/>
      <c r="K253" s="77"/>
      <c r="L253" s="77"/>
      <c r="M253" s="77"/>
      <c r="N253" s="77"/>
      <c r="O253" s="77"/>
      <c r="P253" s="77"/>
      <c r="Q253" s="77"/>
      <c r="R253" s="77"/>
      <c r="S253" s="77"/>
      <c r="T253" s="77"/>
      <c r="U253" s="77"/>
      <c r="V253" s="77"/>
      <c r="W253" s="77"/>
      <c r="X253" s="77"/>
      <c r="Y253" s="77"/>
      <c r="Z253" s="77"/>
      <c r="AA253" s="77"/>
      <c r="AB253" s="77"/>
      <c r="AC253" s="77"/>
      <c r="AD253" s="77"/>
    </row>
    <row r="254">
      <c r="A254" s="85" t="s">
        <v>5648</v>
      </c>
      <c r="B254" s="85" t="s">
        <v>5649</v>
      </c>
      <c r="C254" s="85" t="s">
        <v>3890</v>
      </c>
      <c r="D254" s="85"/>
      <c r="E254" s="85"/>
      <c r="F254" s="85"/>
      <c r="G254" s="85"/>
      <c r="H254" s="85"/>
      <c r="I254" s="85"/>
      <c r="J254" s="85"/>
      <c r="K254" s="77"/>
      <c r="L254" s="77"/>
      <c r="M254" s="77"/>
      <c r="N254" s="77"/>
      <c r="O254" s="77"/>
      <c r="P254" s="77"/>
      <c r="Q254" s="77"/>
      <c r="R254" s="77"/>
      <c r="S254" s="77"/>
      <c r="T254" s="77"/>
      <c r="U254" s="77"/>
      <c r="V254" s="77"/>
      <c r="W254" s="77"/>
      <c r="X254" s="77"/>
      <c r="Y254" s="77"/>
      <c r="Z254" s="77"/>
      <c r="AA254" s="77"/>
      <c r="AB254" s="77"/>
      <c r="AC254" s="77"/>
      <c r="AD254" s="77"/>
    </row>
    <row r="255">
      <c r="A255" s="85" t="s">
        <v>5650</v>
      </c>
      <c r="B255" s="85" t="s">
        <v>5651</v>
      </c>
      <c r="C255" s="85" t="s">
        <v>3879</v>
      </c>
      <c r="D255" s="85"/>
      <c r="E255" s="85"/>
      <c r="F255" s="85"/>
      <c r="G255" s="85"/>
      <c r="H255" s="85"/>
      <c r="I255" s="85"/>
      <c r="J255" s="85"/>
      <c r="K255" s="77"/>
      <c r="L255" s="77"/>
      <c r="M255" s="77"/>
      <c r="N255" s="77"/>
      <c r="O255" s="77"/>
      <c r="P255" s="77"/>
      <c r="Q255" s="77"/>
      <c r="R255" s="77"/>
      <c r="S255" s="77"/>
      <c r="T255" s="77"/>
      <c r="U255" s="77"/>
      <c r="V255" s="77"/>
      <c r="W255" s="77"/>
      <c r="X255" s="77"/>
      <c r="Y255" s="77"/>
      <c r="Z255" s="77"/>
      <c r="AA255" s="77"/>
      <c r="AB255" s="77"/>
      <c r="AC255" s="77"/>
      <c r="AD255" s="77"/>
    </row>
    <row r="256">
      <c r="A256" s="85" t="s">
        <v>5652</v>
      </c>
      <c r="B256" s="85" t="s">
        <v>5653</v>
      </c>
      <c r="C256" s="85" t="s">
        <v>3890</v>
      </c>
      <c r="D256" s="85"/>
      <c r="E256" s="85"/>
      <c r="F256" s="85"/>
      <c r="G256" s="85"/>
      <c r="H256" s="85"/>
      <c r="I256" s="85"/>
      <c r="J256" s="85"/>
      <c r="K256" s="77"/>
      <c r="L256" s="77"/>
      <c r="M256" s="77"/>
      <c r="N256" s="77"/>
      <c r="O256" s="77"/>
      <c r="P256" s="77"/>
      <c r="Q256" s="77"/>
      <c r="R256" s="77"/>
      <c r="S256" s="77"/>
      <c r="T256" s="77"/>
      <c r="U256" s="77"/>
      <c r="V256" s="77"/>
      <c r="W256" s="77"/>
      <c r="X256" s="77"/>
      <c r="Y256" s="77"/>
      <c r="Z256" s="77"/>
      <c r="AA256" s="77"/>
      <c r="AB256" s="77"/>
      <c r="AC256" s="77"/>
      <c r="AD256" s="77"/>
    </row>
    <row r="257">
      <c r="A257" s="85" t="s">
        <v>5654</v>
      </c>
      <c r="B257" s="85" t="s">
        <v>5655</v>
      </c>
      <c r="C257" s="85" t="s">
        <v>3890</v>
      </c>
      <c r="D257" s="85"/>
      <c r="E257" s="85"/>
      <c r="F257" s="85"/>
      <c r="G257" s="85"/>
      <c r="H257" s="85"/>
      <c r="I257" s="85"/>
      <c r="J257" s="85"/>
      <c r="K257" s="77"/>
      <c r="L257" s="77"/>
      <c r="M257" s="77"/>
      <c r="N257" s="77"/>
      <c r="O257" s="77"/>
      <c r="P257" s="77"/>
      <c r="Q257" s="77"/>
      <c r="R257" s="77"/>
      <c r="S257" s="77"/>
      <c r="T257" s="77"/>
      <c r="U257" s="77"/>
      <c r="V257" s="77"/>
      <c r="W257" s="77"/>
      <c r="X257" s="77"/>
      <c r="Y257" s="77"/>
      <c r="Z257" s="77"/>
      <c r="AA257" s="77"/>
      <c r="AB257" s="77"/>
      <c r="AC257" s="77"/>
      <c r="AD257" s="77"/>
    </row>
    <row r="258">
      <c r="A258" s="85" t="s">
        <v>5656</v>
      </c>
      <c r="B258" s="85" t="s">
        <v>5657</v>
      </c>
      <c r="C258" s="85" t="s">
        <v>3890</v>
      </c>
      <c r="D258" s="85"/>
      <c r="E258" s="85"/>
      <c r="F258" s="85"/>
      <c r="G258" s="85"/>
      <c r="H258" s="85"/>
      <c r="I258" s="85"/>
      <c r="J258" s="85"/>
      <c r="K258" s="77"/>
      <c r="L258" s="77"/>
      <c r="M258" s="77"/>
      <c r="N258" s="77"/>
      <c r="O258" s="77"/>
      <c r="P258" s="77"/>
      <c r="Q258" s="77"/>
      <c r="R258" s="77"/>
      <c r="S258" s="77"/>
      <c r="T258" s="77"/>
      <c r="U258" s="77"/>
      <c r="V258" s="77"/>
      <c r="W258" s="77"/>
      <c r="X258" s="77"/>
      <c r="Y258" s="77"/>
      <c r="Z258" s="77"/>
      <c r="AA258" s="77"/>
      <c r="AB258" s="77"/>
      <c r="AC258" s="77"/>
      <c r="AD258" s="77"/>
    </row>
    <row r="259">
      <c r="A259" s="85" t="s">
        <v>5658</v>
      </c>
      <c r="B259" s="85" t="s">
        <v>5659</v>
      </c>
      <c r="C259" s="85" t="s">
        <v>3890</v>
      </c>
      <c r="D259" s="85"/>
      <c r="E259" s="85"/>
      <c r="F259" s="85"/>
      <c r="G259" s="85"/>
      <c r="H259" s="85"/>
      <c r="I259" s="85"/>
      <c r="J259" s="85"/>
      <c r="K259" s="77"/>
      <c r="L259" s="77"/>
      <c r="M259" s="77"/>
      <c r="N259" s="77"/>
      <c r="O259" s="77"/>
      <c r="P259" s="77"/>
      <c r="Q259" s="77"/>
      <c r="R259" s="77"/>
      <c r="S259" s="77"/>
      <c r="T259" s="77"/>
      <c r="U259" s="77"/>
      <c r="V259" s="77"/>
      <c r="W259" s="77"/>
      <c r="X259" s="77"/>
      <c r="Y259" s="77"/>
      <c r="Z259" s="77"/>
      <c r="AA259" s="77"/>
      <c r="AB259" s="77"/>
      <c r="AC259" s="77"/>
      <c r="AD259" s="77"/>
    </row>
    <row r="260">
      <c r="A260" s="85" t="s">
        <v>5660</v>
      </c>
      <c r="B260" s="85" t="s">
        <v>5661</v>
      </c>
      <c r="C260" s="85" t="s">
        <v>3890</v>
      </c>
      <c r="D260" s="85"/>
      <c r="E260" s="85"/>
      <c r="F260" s="85"/>
      <c r="G260" s="85"/>
      <c r="H260" s="85"/>
      <c r="I260" s="85"/>
      <c r="J260" s="85"/>
      <c r="K260" s="77"/>
      <c r="L260" s="77"/>
      <c r="M260" s="77"/>
      <c r="N260" s="77"/>
      <c r="O260" s="77"/>
      <c r="P260" s="77"/>
      <c r="Q260" s="77"/>
      <c r="R260" s="77"/>
      <c r="S260" s="77"/>
      <c r="T260" s="77"/>
      <c r="U260" s="77"/>
      <c r="V260" s="77"/>
      <c r="W260" s="77"/>
      <c r="X260" s="77"/>
      <c r="Y260" s="77"/>
      <c r="Z260" s="77"/>
      <c r="AA260" s="77"/>
      <c r="AB260" s="77"/>
      <c r="AC260" s="77"/>
      <c r="AD260" s="77"/>
    </row>
    <row r="261">
      <c r="A261" s="85" t="s">
        <v>5662</v>
      </c>
      <c r="B261" s="85" t="s">
        <v>5663</v>
      </c>
      <c r="C261" s="85" t="s">
        <v>3890</v>
      </c>
      <c r="D261" s="85"/>
      <c r="E261" s="85"/>
      <c r="F261" s="85"/>
      <c r="G261" s="85"/>
      <c r="H261" s="85"/>
      <c r="I261" s="85"/>
      <c r="J261" s="85"/>
      <c r="K261" s="77"/>
      <c r="L261" s="77"/>
      <c r="M261" s="77"/>
      <c r="N261" s="77"/>
      <c r="O261" s="77"/>
      <c r="P261" s="77"/>
      <c r="Q261" s="77"/>
      <c r="R261" s="77"/>
      <c r="S261" s="77"/>
      <c r="T261" s="77"/>
      <c r="U261" s="77"/>
      <c r="V261" s="77"/>
      <c r="W261" s="77"/>
      <c r="X261" s="77"/>
      <c r="Y261" s="77"/>
      <c r="Z261" s="77"/>
      <c r="AA261" s="77"/>
      <c r="AB261" s="77"/>
      <c r="AC261" s="77"/>
      <c r="AD261" s="77"/>
    </row>
    <row r="262">
      <c r="A262" s="85" t="s">
        <v>5664</v>
      </c>
      <c r="B262" s="85" t="s">
        <v>5665</v>
      </c>
      <c r="C262" s="85" t="s">
        <v>3890</v>
      </c>
      <c r="D262" s="85"/>
      <c r="E262" s="85"/>
      <c r="F262" s="85"/>
      <c r="G262" s="85"/>
      <c r="H262" s="85"/>
      <c r="I262" s="85"/>
      <c r="J262" s="85"/>
      <c r="K262" s="77"/>
      <c r="L262" s="77"/>
      <c r="M262" s="77"/>
      <c r="N262" s="77"/>
      <c r="O262" s="77"/>
      <c r="P262" s="77"/>
      <c r="Q262" s="77"/>
      <c r="R262" s="77"/>
      <c r="S262" s="77"/>
      <c r="T262" s="77"/>
      <c r="U262" s="77"/>
      <c r="V262" s="77"/>
      <c r="W262" s="77"/>
      <c r="X262" s="77"/>
      <c r="Y262" s="77"/>
      <c r="Z262" s="77"/>
      <c r="AA262" s="77"/>
      <c r="AB262" s="77"/>
      <c r="AC262" s="77"/>
      <c r="AD262" s="77"/>
    </row>
    <row r="263">
      <c r="A263" s="85" t="s">
        <v>5666</v>
      </c>
      <c r="B263" s="85" t="s">
        <v>5667</v>
      </c>
      <c r="C263" s="85" t="s">
        <v>3890</v>
      </c>
      <c r="D263" s="85"/>
      <c r="E263" s="85"/>
      <c r="F263" s="85"/>
      <c r="G263" s="85"/>
      <c r="H263" s="85"/>
      <c r="I263" s="85"/>
      <c r="J263" s="85"/>
      <c r="K263" s="77"/>
      <c r="L263" s="77"/>
      <c r="M263" s="77"/>
      <c r="N263" s="77"/>
      <c r="O263" s="77"/>
      <c r="P263" s="77"/>
      <c r="Q263" s="77"/>
      <c r="R263" s="77"/>
      <c r="S263" s="77"/>
      <c r="T263" s="77"/>
      <c r="U263" s="77"/>
      <c r="V263" s="77"/>
      <c r="W263" s="77"/>
      <c r="X263" s="77"/>
      <c r="Y263" s="77"/>
      <c r="Z263" s="77"/>
      <c r="AA263" s="77"/>
      <c r="AB263" s="77"/>
      <c r="AC263" s="77"/>
      <c r="AD263" s="77"/>
    </row>
    <row r="264">
      <c r="A264" s="85" t="s">
        <v>5668</v>
      </c>
      <c r="B264" s="85" t="s">
        <v>5669</v>
      </c>
      <c r="C264" s="85" t="s">
        <v>3890</v>
      </c>
      <c r="D264" s="85"/>
      <c r="E264" s="85"/>
      <c r="F264" s="85"/>
      <c r="G264" s="85"/>
      <c r="H264" s="85"/>
      <c r="I264" s="85"/>
      <c r="J264" s="85"/>
      <c r="K264" s="77"/>
      <c r="L264" s="77"/>
      <c r="M264" s="77"/>
      <c r="N264" s="77"/>
      <c r="O264" s="77"/>
      <c r="P264" s="77"/>
      <c r="Q264" s="77"/>
      <c r="R264" s="77"/>
      <c r="S264" s="77"/>
      <c r="T264" s="77"/>
      <c r="U264" s="77"/>
      <c r="V264" s="77"/>
      <c r="W264" s="77"/>
      <c r="X264" s="77"/>
      <c r="Y264" s="77"/>
      <c r="Z264" s="77"/>
      <c r="AA264" s="77"/>
      <c r="AB264" s="77"/>
      <c r="AC264" s="77"/>
      <c r="AD264" s="77"/>
    </row>
    <row r="265">
      <c r="A265" s="85" t="s">
        <v>5670</v>
      </c>
      <c r="B265" s="85" t="s">
        <v>5671</v>
      </c>
      <c r="C265" s="85" t="s">
        <v>3890</v>
      </c>
      <c r="D265" s="85"/>
      <c r="E265" s="85"/>
      <c r="F265" s="85"/>
      <c r="G265" s="85"/>
      <c r="H265" s="85"/>
      <c r="I265" s="85"/>
      <c r="J265" s="85"/>
      <c r="K265" s="77"/>
      <c r="L265" s="77"/>
      <c r="M265" s="77"/>
      <c r="N265" s="77"/>
      <c r="O265" s="77"/>
      <c r="P265" s="77"/>
      <c r="Q265" s="77"/>
      <c r="R265" s="77"/>
      <c r="S265" s="77"/>
      <c r="T265" s="77"/>
      <c r="U265" s="77"/>
      <c r="V265" s="77"/>
      <c r="W265" s="77"/>
      <c r="X265" s="77"/>
      <c r="Y265" s="77"/>
      <c r="Z265" s="77"/>
      <c r="AA265" s="77"/>
      <c r="AB265" s="77"/>
      <c r="AC265" s="77"/>
      <c r="AD265" s="77"/>
    </row>
    <row r="266">
      <c r="A266" s="85" t="s">
        <v>5672</v>
      </c>
      <c r="B266" s="85" t="s">
        <v>5673</v>
      </c>
      <c r="C266" s="85" t="s">
        <v>3890</v>
      </c>
      <c r="D266" s="85"/>
      <c r="E266" s="85"/>
      <c r="F266" s="85"/>
      <c r="G266" s="85"/>
      <c r="H266" s="85"/>
      <c r="I266" s="85"/>
      <c r="J266" s="85"/>
      <c r="K266" s="77"/>
      <c r="L266" s="77"/>
      <c r="M266" s="77"/>
      <c r="N266" s="77"/>
      <c r="O266" s="77"/>
      <c r="P266" s="77"/>
      <c r="Q266" s="77"/>
      <c r="R266" s="77"/>
      <c r="S266" s="77"/>
      <c r="T266" s="77"/>
      <c r="U266" s="77"/>
      <c r="V266" s="77"/>
      <c r="W266" s="77"/>
      <c r="X266" s="77"/>
      <c r="Y266" s="77"/>
      <c r="Z266" s="77"/>
      <c r="AA266" s="77"/>
      <c r="AB266" s="77"/>
      <c r="AC266" s="77"/>
      <c r="AD266" s="77"/>
    </row>
    <row r="267">
      <c r="A267" s="85" t="s">
        <v>5674</v>
      </c>
      <c r="B267" s="85" t="s">
        <v>5675</v>
      </c>
      <c r="C267" s="85" t="s">
        <v>3890</v>
      </c>
      <c r="D267" s="85"/>
      <c r="E267" s="85"/>
      <c r="F267" s="85"/>
      <c r="G267" s="85"/>
      <c r="H267" s="85"/>
      <c r="I267" s="85"/>
      <c r="J267" s="85"/>
      <c r="K267" s="77"/>
      <c r="L267" s="77"/>
      <c r="M267" s="77"/>
      <c r="N267" s="77"/>
      <c r="O267" s="77"/>
      <c r="P267" s="77"/>
      <c r="Q267" s="77"/>
      <c r="R267" s="77"/>
      <c r="S267" s="77"/>
      <c r="T267" s="77"/>
      <c r="U267" s="77"/>
      <c r="V267" s="77"/>
      <c r="W267" s="77"/>
      <c r="X267" s="77"/>
      <c r="Y267" s="77"/>
      <c r="Z267" s="77"/>
      <c r="AA267" s="77"/>
      <c r="AB267" s="77"/>
      <c r="AC267" s="77"/>
      <c r="AD267" s="77"/>
    </row>
    <row r="268">
      <c r="A268" s="85" t="s">
        <v>5007</v>
      </c>
      <c r="B268" s="85" t="s">
        <v>5008</v>
      </c>
      <c r="C268" s="85" t="s">
        <v>3879</v>
      </c>
      <c r="D268" s="85"/>
      <c r="E268" s="85"/>
      <c r="F268" s="85"/>
      <c r="G268" s="85"/>
      <c r="H268" s="85"/>
      <c r="I268" s="85"/>
      <c r="J268" s="85"/>
      <c r="K268" s="77"/>
      <c r="L268" s="77"/>
      <c r="M268" s="77"/>
      <c r="N268" s="77"/>
      <c r="O268" s="77"/>
      <c r="P268" s="77"/>
      <c r="Q268" s="77"/>
      <c r="R268" s="77"/>
      <c r="S268" s="77"/>
      <c r="T268" s="77"/>
      <c r="U268" s="77"/>
      <c r="V268" s="77"/>
      <c r="W268" s="77"/>
      <c r="X268" s="77"/>
      <c r="Y268" s="77"/>
      <c r="Z268" s="77"/>
      <c r="AA268" s="77"/>
      <c r="AB268" s="77"/>
      <c r="AC268" s="77"/>
      <c r="AD268" s="77"/>
    </row>
    <row r="269">
      <c r="A269" s="85" t="s">
        <v>5676</v>
      </c>
      <c r="B269" s="85" t="s">
        <v>5677</v>
      </c>
      <c r="C269" s="85" t="s">
        <v>3879</v>
      </c>
      <c r="D269" s="85"/>
      <c r="E269" s="85"/>
      <c r="F269" s="85"/>
      <c r="G269" s="85"/>
      <c r="H269" s="85"/>
      <c r="I269" s="85"/>
      <c r="J269" s="85"/>
      <c r="K269" s="77"/>
      <c r="L269" s="77"/>
      <c r="M269" s="77"/>
      <c r="N269" s="77"/>
      <c r="O269" s="77"/>
      <c r="P269" s="77"/>
      <c r="Q269" s="77"/>
      <c r="R269" s="77"/>
      <c r="S269" s="77"/>
      <c r="T269" s="77"/>
      <c r="U269" s="77"/>
      <c r="V269" s="77"/>
      <c r="W269" s="77"/>
      <c r="X269" s="77"/>
      <c r="Y269" s="77"/>
      <c r="Z269" s="77"/>
      <c r="AA269" s="77"/>
      <c r="AB269" s="77"/>
      <c r="AC269" s="77"/>
      <c r="AD269" s="77"/>
    </row>
    <row r="270">
      <c r="A270" s="85" t="s">
        <v>5678</v>
      </c>
      <c r="B270" s="85" t="s">
        <v>5679</v>
      </c>
      <c r="C270" s="85" t="s">
        <v>3890</v>
      </c>
      <c r="D270" s="85"/>
      <c r="E270" s="85"/>
      <c r="F270" s="85"/>
      <c r="G270" s="85"/>
      <c r="H270" s="85"/>
      <c r="I270" s="85"/>
      <c r="J270" s="85"/>
      <c r="K270" s="77"/>
      <c r="L270" s="77"/>
      <c r="M270" s="77"/>
      <c r="N270" s="77"/>
      <c r="O270" s="77"/>
      <c r="P270" s="77"/>
      <c r="Q270" s="77"/>
      <c r="R270" s="77"/>
      <c r="S270" s="77"/>
      <c r="T270" s="77"/>
      <c r="U270" s="77"/>
      <c r="V270" s="77"/>
      <c r="W270" s="77"/>
      <c r="X270" s="77"/>
      <c r="Y270" s="77"/>
      <c r="Z270" s="77"/>
      <c r="AA270" s="77"/>
      <c r="AB270" s="77"/>
      <c r="AC270" s="77"/>
      <c r="AD270" s="77"/>
    </row>
    <row r="271">
      <c r="A271" s="85" t="s">
        <v>5680</v>
      </c>
      <c r="B271" s="85">
        <v>1066.0</v>
      </c>
      <c r="C271" s="85" t="s">
        <v>3879</v>
      </c>
      <c r="D271" s="85"/>
      <c r="E271" s="85"/>
      <c r="F271" s="85"/>
      <c r="G271" s="85"/>
      <c r="H271" s="85"/>
      <c r="I271" s="85"/>
      <c r="J271" s="85"/>
      <c r="K271" s="77"/>
      <c r="L271" s="77"/>
      <c r="M271" s="77"/>
      <c r="N271" s="77"/>
      <c r="O271" s="77"/>
      <c r="P271" s="77"/>
      <c r="Q271" s="77"/>
      <c r="R271" s="77"/>
      <c r="S271" s="77"/>
      <c r="T271" s="77"/>
      <c r="U271" s="77"/>
      <c r="V271" s="77"/>
      <c r="W271" s="77"/>
      <c r="X271" s="77"/>
      <c r="Y271" s="77"/>
      <c r="Z271" s="77"/>
      <c r="AA271" s="77"/>
      <c r="AB271" s="77"/>
      <c r="AC271" s="77"/>
      <c r="AD271" s="77"/>
    </row>
    <row r="272">
      <c r="A272" s="85" t="s">
        <v>5681</v>
      </c>
      <c r="B272" s="85" t="s">
        <v>5682</v>
      </c>
      <c r="C272" s="85" t="s">
        <v>3890</v>
      </c>
      <c r="D272" s="85"/>
      <c r="E272" s="85"/>
      <c r="F272" s="85"/>
      <c r="G272" s="85"/>
      <c r="H272" s="85"/>
      <c r="I272" s="85"/>
      <c r="J272" s="85"/>
      <c r="K272" s="77"/>
      <c r="L272" s="77"/>
      <c r="M272" s="77"/>
      <c r="N272" s="77"/>
      <c r="O272" s="77"/>
      <c r="P272" s="77"/>
      <c r="Q272" s="77"/>
      <c r="R272" s="77"/>
      <c r="S272" s="77"/>
      <c r="T272" s="77"/>
      <c r="U272" s="77"/>
      <c r="V272" s="77"/>
      <c r="W272" s="77"/>
      <c r="X272" s="77"/>
      <c r="Y272" s="77"/>
      <c r="Z272" s="77"/>
      <c r="AA272" s="77"/>
      <c r="AB272" s="77"/>
      <c r="AC272" s="77"/>
      <c r="AD272" s="77"/>
    </row>
    <row r="273">
      <c r="A273" s="85" t="s">
        <v>4039</v>
      </c>
      <c r="B273" s="85" t="s">
        <v>4040</v>
      </c>
      <c r="C273" s="85" t="s">
        <v>3879</v>
      </c>
      <c r="D273" s="85"/>
      <c r="E273" s="85"/>
      <c r="F273" s="85"/>
      <c r="G273" s="85"/>
      <c r="H273" s="85"/>
      <c r="I273" s="85"/>
      <c r="J273" s="85"/>
      <c r="K273" s="77"/>
      <c r="L273" s="77"/>
      <c r="M273" s="77"/>
      <c r="N273" s="77"/>
      <c r="O273" s="77"/>
      <c r="P273" s="77"/>
      <c r="Q273" s="77"/>
      <c r="R273" s="77"/>
      <c r="S273" s="77"/>
      <c r="T273" s="77"/>
      <c r="U273" s="77"/>
      <c r="V273" s="77"/>
      <c r="W273" s="77"/>
      <c r="X273" s="77"/>
      <c r="Y273" s="77"/>
      <c r="Z273" s="77"/>
      <c r="AA273" s="77"/>
      <c r="AB273" s="77"/>
      <c r="AC273" s="77"/>
      <c r="AD273" s="77"/>
    </row>
    <row r="274">
      <c r="A274" s="85" t="s">
        <v>4041</v>
      </c>
      <c r="B274" s="85" t="s">
        <v>4042</v>
      </c>
      <c r="C274" s="85" t="s">
        <v>3890</v>
      </c>
      <c r="D274" s="85"/>
      <c r="E274" s="85"/>
      <c r="F274" s="85"/>
      <c r="G274" s="85"/>
      <c r="H274" s="85"/>
      <c r="I274" s="85"/>
      <c r="J274" s="85"/>
      <c r="K274" s="77"/>
      <c r="L274" s="77"/>
      <c r="M274" s="77"/>
      <c r="N274" s="77"/>
      <c r="O274" s="77"/>
      <c r="P274" s="77"/>
      <c r="Q274" s="77"/>
      <c r="R274" s="77"/>
      <c r="S274" s="77"/>
      <c r="T274" s="77"/>
      <c r="U274" s="77"/>
      <c r="V274" s="77"/>
      <c r="W274" s="77"/>
      <c r="X274" s="77"/>
      <c r="Y274" s="77"/>
      <c r="Z274" s="77"/>
      <c r="AA274" s="77"/>
      <c r="AB274" s="77"/>
      <c r="AC274" s="77"/>
      <c r="AD274" s="77"/>
    </row>
    <row r="275">
      <c r="A275" s="85" t="s">
        <v>5683</v>
      </c>
      <c r="B275" s="85" t="s">
        <v>5684</v>
      </c>
      <c r="C275" s="85" t="s">
        <v>3890</v>
      </c>
      <c r="D275" s="85"/>
      <c r="E275" s="85"/>
      <c r="F275" s="85"/>
      <c r="G275" s="85"/>
      <c r="H275" s="85"/>
      <c r="I275" s="85"/>
      <c r="J275" s="85"/>
      <c r="K275" s="77"/>
      <c r="L275" s="77"/>
      <c r="M275" s="77"/>
      <c r="N275" s="77"/>
      <c r="O275" s="77"/>
      <c r="P275" s="77"/>
      <c r="Q275" s="77"/>
      <c r="R275" s="77"/>
      <c r="S275" s="77"/>
      <c r="T275" s="77"/>
      <c r="U275" s="77"/>
      <c r="V275" s="77"/>
      <c r="W275" s="77"/>
      <c r="X275" s="77"/>
      <c r="Y275" s="77"/>
      <c r="Z275" s="77"/>
      <c r="AA275" s="77"/>
      <c r="AB275" s="77"/>
      <c r="AC275" s="77"/>
      <c r="AD275" s="77"/>
    </row>
    <row r="276">
      <c r="A276" s="85" t="s">
        <v>5685</v>
      </c>
      <c r="B276" s="85" t="s">
        <v>5686</v>
      </c>
      <c r="C276" s="85" t="s">
        <v>3890</v>
      </c>
      <c r="D276" s="85"/>
      <c r="E276" s="85"/>
      <c r="F276" s="85"/>
      <c r="G276" s="85"/>
      <c r="H276" s="85"/>
      <c r="I276" s="85"/>
      <c r="J276" s="85"/>
      <c r="K276" s="77"/>
      <c r="L276" s="77"/>
      <c r="M276" s="77"/>
      <c r="N276" s="77"/>
      <c r="O276" s="77"/>
      <c r="P276" s="77"/>
      <c r="Q276" s="77"/>
      <c r="R276" s="77"/>
      <c r="S276" s="77"/>
      <c r="T276" s="77"/>
      <c r="U276" s="77"/>
      <c r="V276" s="77"/>
      <c r="W276" s="77"/>
      <c r="X276" s="77"/>
      <c r="Y276" s="77"/>
      <c r="Z276" s="77"/>
      <c r="AA276" s="77"/>
      <c r="AB276" s="77"/>
      <c r="AC276" s="77"/>
      <c r="AD276" s="77"/>
    </row>
    <row r="277">
      <c r="A277" s="85" t="s">
        <v>5687</v>
      </c>
      <c r="B277" s="85" t="s">
        <v>5688</v>
      </c>
      <c r="C277" s="85" t="s">
        <v>3890</v>
      </c>
      <c r="D277" s="85"/>
      <c r="E277" s="85"/>
      <c r="F277" s="85"/>
      <c r="G277" s="85"/>
      <c r="H277" s="85"/>
      <c r="I277" s="85"/>
      <c r="J277" s="85"/>
      <c r="K277" s="77"/>
      <c r="L277" s="77"/>
      <c r="M277" s="77"/>
      <c r="N277" s="77"/>
      <c r="O277" s="77"/>
      <c r="P277" s="77"/>
      <c r="Q277" s="77"/>
      <c r="R277" s="77"/>
      <c r="S277" s="77"/>
      <c r="T277" s="77"/>
      <c r="U277" s="77"/>
      <c r="V277" s="77"/>
      <c r="W277" s="77"/>
      <c r="X277" s="77"/>
      <c r="Y277" s="77"/>
      <c r="Z277" s="77"/>
      <c r="AA277" s="77"/>
      <c r="AB277" s="77"/>
      <c r="AC277" s="77"/>
      <c r="AD277" s="77"/>
    </row>
    <row r="278">
      <c r="A278" s="85" t="s">
        <v>5689</v>
      </c>
      <c r="B278" s="85" t="s">
        <v>5690</v>
      </c>
      <c r="C278" s="85" t="s">
        <v>3890</v>
      </c>
      <c r="D278" s="85"/>
      <c r="E278" s="85"/>
      <c r="F278" s="85"/>
      <c r="G278" s="85"/>
      <c r="H278" s="85"/>
      <c r="I278" s="85"/>
      <c r="J278" s="85"/>
      <c r="K278" s="77"/>
      <c r="L278" s="77"/>
      <c r="M278" s="77"/>
      <c r="N278" s="77"/>
      <c r="O278" s="77"/>
      <c r="P278" s="77"/>
      <c r="Q278" s="77"/>
      <c r="R278" s="77"/>
      <c r="S278" s="77"/>
      <c r="T278" s="77"/>
      <c r="U278" s="77"/>
      <c r="V278" s="77"/>
      <c r="W278" s="77"/>
      <c r="X278" s="77"/>
      <c r="Y278" s="77"/>
      <c r="Z278" s="77"/>
      <c r="AA278" s="77"/>
      <c r="AB278" s="77"/>
      <c r="AC278" s="77"/>
      <c r="AD278" s="77"/>
    </row>
    <row r="279">
      <c r="A279" s="85" t="s">
        <v>5691</v>
      </c>
      <c r="B279" s="85" t="s">
        <v>5692</v>
      </c>
      <c r="C279" s="85" t="s">
        <v>3879</v>
      </c>
      <c r="D279" s="85"/>
      <c r="E279" s="85"/>
      <c r="F279" s="85"/>
      <c r="G279" s="85"/>
      <c r="H279" s="85"/>
      <c r="I279" s="85"/>
      <c r="J279" s="85"/>
      <c r="K279" s="77"/>
      <c r="L279" s="77"/>
      <c r="M279" s="77"/>
      <c r="N279" s="77"/>
      <c r="O279" s="77"/>
      <c r="P279" s="77"/>
      <c r="Q279" s="77"/>
      <c r="R279" s="77"/>
      <c r="S279" s="77"/>
      <c r="T279" s="77"/>
      <c r="U279" s="77"/>
      <c r="V279" s="77"/>
      <c r="W279" s="77"/>
      <c r="X279" s="77"/>
      <c r="Y279" s="77"/>
      <c r="Z279" s="77"/>
      <c r="AA279" s="77"/>
      <c r="AB279" s="77"/>
      <c r="AC279" s="77"/>
      <c r="AD279" s="77"/>
    </row>
    <row r="280">
      <c r="A280" s="85" t="s">
        <v>5693</v>
      </c>
      <c r="B280" s="85" t="s">
        <v>5694</v>
      </c>
      <c r="C280" s="85" t="s">
        <v>3890</v>
      </c>
      <c r="D280" s="85"/>
      <c r="E280" s="85"/>
      <c r="F280" s="85"/>
      <c r="G280" s="85"/>
      <c r="H280" s="85"/>
      <c r="I280" s="85"/>
      <c r="J280" s="85"/>
      <c r="K280" s="77"/>
      <c r="L280" s="77"/>
      <c r="M280" s="77"/>
      <c r="N280" s="77"/>
      <c r="O280" s="77"/>
      <c r="P280" s="77"/>
      <c r="Q280" s="77"/>
      <c r="R280" s="77"/>
      <c r="S280" s="77"/>
      <c r="T280" s="77"/>
      <c r="U280" s="77"/>
      <c r="V280" s="77"/>
      <c r="W280" s="77"/>
      <c r="X280" s="77"/>
      <c r="Y280" s="77"/>
      <c r="Z280" s="77"/>
      <c r="AA280" s="77"/>
      <c r="AB280" s="77"/>
      <c r="AC280" s="77"/>
      <c r="AD280" s="77"/>
    </row>
    <row r="281">
      <c r="A281" s="85" t="s">
        <v>5695</v>
      </c>
      <c r="B281" s="85" t="s">
        <v>5696</v>
      </c>
      <c r="C281" s="85" t="s">
        <v>3890</v>
      </c>
      <c r="D281" s="85"/>
      <c r="E281" s="85"/>
      <c r="F281" s="85"/>
      <c r="G281" s="85"/>
      <c r="H281" s="85"/>
      <c r="I281" s="85"/>
      <c r="J281" s="85"/>
      <c r="K281" s="77"/>
      <c r="L281" s="77"/>
      <c r="M281" s="77"/>
      <c r="N281" s="77"/>
      <c r="O281" s="77"/>
      <c r="P281" s="77"/>
      <c r="Q281" s="77"/>
      <c r="R281" s="77"/>
      <c r="S281" s="77"/>
      <c r="T281" s="77"/>
      <c r="U281" s="77"/>
      <c r="V281" s="77"/>
      <c r="W281" s="77"/>
      <c r="X281" s="77"/>
      <c r="Y281" s="77"/>
      <c r="Z281" s="77"/>
      <c r="AA281" s="77"/>
      <c r="AB281" s="77"/>
      <c r="AC281" s="77"/>
      <c r="AD281" s="77"/>
    </row>
    <row r="282">
      <c r="A282" s="85" t="s">
        <v>5697</v>
      </c>
      <c r="B282" s="85" t="s">
        <v>5698</v>
      </c>
      <c r="C282" s="85" t="s">
        <v>3890</v>
      </c>
      <c r="D282" s="85"/>
      <c r="E282" s="85"/>
      <c r="F282" s="85"/>
      <c r="G282" s="85"/>
      <c r="H282" s="85"/>
      <c r="I282" s="85"/>
      <c r="J282" s="85"/>
      <c r="K282" s="77"/>
      <c r="L282" s="77"/>
      <c r="M282" s="77"/>
      <c r="N282" s="77"/>
      <c r="O282" s="77"/>
      <c r="P282" s="77"/>
      <c r="Q282" s="77"/>
      <c r="R282" s="77"/>
      <c r="S282" s="77"/>
      <c r="T282" s="77"/>
      <c r="U282" s="77"/>
      <c r="V282" s="77"/>
      <c r="W282" s="77"/>
      <c r="X282" s="77"/>
      <c r="Y282" s="77"/>
      <c r="Z282" s="77"/>
      <c r="AA282" s="77"/>
      <c r="AB282" s="77"/>
      <c r="AC282" s="77"/>
      <c r="AD282" s="77"/>
    </row>
    <row r="283">
      <c r="A283" s="85" t="s">
        <v>5699</v>
      </c>
      <c r="B283" s="85" t="s">
        <v>5700</v>
      </c>
      <c r="C283" s="85" t="s">
        <v>3890</v>
      </c>
      <c r="D283" s="85"/>
      <c r="E283" s="85"/>
      <c r="F283" s="85"/>
      <c r="G283" s="85"/>
      <c r="H283" s="85"/>
      <c r="I283" s="85"/>
      <c r="J283" s="85"/>
      <c r="K283" s="77"/>
      <c r="L283" s="77"/>
      <c r="M283" s="77"/>
      <c r="N283" s="77"/>
      <c r="O283" s="77"/>
      <c r="P283" s="77"/>
      <c r="Q283" s="77"/>
      <c r="R283" s="77"/>
      <c r="S283" s="77"/>
      <c r="T283" s="77"/>
      <c r="U283" s="77"/>
      <c r="V283" s="77"/>
      <c r="W283" s="77"/>
      <c r="X283" s="77"/>
      <c r="Y283" s="77"/>
      <c r="Z283" s="77"/>
      <c r="AA283" s="77"/>
      <c r="AB283" s="77"/>
      <c r="AC283" s="77"/>
      <c r="AD283" s="77"/>
    </row>
    <row r="284">
      <c r="A284" s="85" t="s">
        <v>5701</v>
      </c>
      <c r="B284" s="85" t="s">
        <v>5702</v>
      </c>
      <c r="C284" s="85" t="s">
        <v>3890</v>
      </c>
      <c r="D284" s="85"/>
      <c r="E284" s="85"/>
      <c r="F284" s="85"/>
      <c r="G284" s="85"/>
      <c r="H284" s="85"/>
      <c r="I284" s="85"/>
      <c r="J284" s="85"/>
      <c r="K284" s="77"/>
      <c r="L284" s="77"/>
      <c r="M284" s="77"/>
      <c r="N284" s="77"/>
      <c r="O284" s="77"/>
      <c r="P284" s="77"/>
      <c r="Q284" s="77"/>
      <c r="R284" s="77"/>
      <c r="S284" s="77"/>
      <c r="T284" s="77"/>
      <c r="U284" s="77"/>
      <c r="V284" s="77"/>
      <c r="W284" s="77"/>
      <c r="X284" s="77"/>
      <c r="Y284" s="77"/>
      <c r="Z284" s="77"/>
      <c r="AA284" s="77"/>
      <c r="AB284" s="77"/>
      <c r="AC284" s="77"/>
      <c r="AD284" s="77"/>
    </row>
    <row r="285">
      <c r="A285" s="85" t="s">
        <v>5703</v>
      </c>
      <c r="B285" s="85" t="s">
        <v>5704</v>
      </c>
      <c r="C285" s="85" t="s">
        <v>3890</v>
      </c>
      <c r="D285" s="85"/>
      <c r="E285" s="85"/>
      <c r="F285" s="85"/>
      <c r="G285" s="85"/>
      <c r="H285" s="85"/>
      <c r="I285" s="85"/>
      <c r="J285" s="85"/>
      <c r="K285" s="77"/>
      <c r="L285" s="77"/>
      <c r="M285" s="77"/>
      <c r="N285" s="77"/>
      <c r="O285" s="77"/>
      <c r="P285" s="77"/>
      <c r="Q285" s="77"/>
      <c r="R285" s="77"/>
      <c r="S285" s="77"/>
      <c r="T285" s="77"/>
      <c r="U285" s="77"/>
      <c r="V285" s="77"/>
      <c r="W285" s="77"/>
      <c r="X285" s="77"/>
      <c r="Y285" s="77"/>
      <c r="Z285" s="77"/>
      <c r="AA285" s="77"/>
      <c r="AB285" s="77"/>
      <c r="AC285" s="77"/>
      <c r="AD285" s="77"/>
    </row>
    <row r="286">
      <c r="A286" s="85" t="s">
        <v>5705</v>
      </c>
      <c r="B286" s="85" t="s">
        <v>5706</v>
      </c>
      <c r="C286" s="85" t="s">
        <v>3890</v>
      </c>
      <c r="D286" s="85"/>
      <c r="E286" s="85"/>
      <c r="F286" s="85"/>
      <c r="G286" s="85"/>
      <c r="H286" s="85"/>
      <c r="I286" s="85"/>
      <c r="J286" s="85"/>
      <c r="K286" s="77"/>
      <c r="L286" s="77"/>
      <c r="M286" s="77"/>
      <c r="N286" s="77"/>
      <c r="O286" s="77"/>
      <c r="P286" s="77"/>
      <c r="Q286" s="77"/>
      <c r="R286" s="77"/>
      <c r="S286" s="77"/>
      <c r="T286" s="77"/>
      <c r="U286" s="77"/>
      <c r="V286" s="77"/>
      <c r="W286" s="77"/>
      <c r="X286" s="77"/>
      <c r="Y286" s="77"/>
      <c r="Z286" s="77"/>
      <c r="AA286" s="77"/>
      <c r="AB286" s="77"/>
      <c r="AC286" s="77"/>
      <c r="AD286" s="77"/>
    </row>
    <row r="287">
      <c r="A287" s="85" t="s">
        <v>5707</v>
      </c>
      <c r="B287" s="85" t="s">
        <v>5708</v>
      </c>
      <c r="C287" s="85" t="s">
        <v>3890</v>
      </c>
      <c r="D287" s="85"/>
      <c r="E287" s="85"/>
      <c r="F287" s="85"/>
      <c r="G287" s="85"/>
      <c r="H287" s="85"/>
      <c r="I287" s="85"/>
      <c r="J287" s="85"/>
      <c r="K287" s="77"/>
      <c r="L287" s="77"/>
      <c r="M287" s="77"/>
      <c r="N287" s="77"/>
      <c r="O287" s="77"/>
      <c r="P287" s="77"/>
      <c r="Q287" s="77"/>
      <c r="R287" s="77"/>
      <c r="S287" s="77"/>
      <c r="T287" s="77"/>
      <c r="U287" s="77"/>
      <c r="V287" s="77"/>
      <c r="W287" s="77"/>
      <c r="X287" s="77"/>
      <c r="Y287" s="77"/>
      <c r="Z287" s="77"/>
      <c r="AA287" s="77"/>
      <c r="AB287" s="77"/>
      <c r="AC287" s="77"/>
      <c r="AD287" s="77"/>
    </row>
    <row r="288">
      <c r="A288" s="85" t="s">
        <v>5709</v>
      </c>
      <c r="B288" s="85" t="s">
        <v>5710</v>
      </c>
      <c r="C288" s="85" t="s">
        <v>3879</v>
      </c>
      <c r="D288" s="85"/>
      <c r="E288" s="85"/>
      <c r="F288" s="85"/>
      <c r="G288" s="85"/>
      <c r="H288" s="85"/>
      <c r="I288" s="85"/>
      <c r="J288" s="85"/>
      <c r="K288" s="77"/>
      <c r="L288" s="77"/>
      <c r="M288" s="77"/>
      <c r="N288" s="77"/>
      <c r="O288" s="77"/>
      <c r="P288" s="77"/>
      <c r="Q288" s="77"/>
      <c r="R288" s="77"/>
      <c r="S288" s="77"/>
      <c r="T288" s="77"/>
      <c r="U288" s="77"/>
      <c r="V288" s="77"/>
      <c r="W288" s="77"/>
      <c r="X288" s="77"/>
      <c r="Y288" s="77"/>
      <c r="Z288" s="77"/>
      <c r="AA288" s="77"/>
      <c r="AB288" s="77"/>
      <c r="AC288" s="77"/>
      <c r="AD288" s="77"/>
    </row>
    <row r="289">
      <c r="A289" s="85" t="s">
        <v>5711</v>
      </c>
      <c r="B289" s="85" t="s">
        <v>5712</v>
      </c>
      <c r="C289" s="85" t="s">
        <v>3879</v>
      </c>
      <c r="D289" s="85"/>
      <c r="E289" s="85"/>
      <c r="F289" s="85"/>
      <c r="G289" s="85"/>
      <c r="H289" s="85"/>
      <c r="I289" s="85"/>
      <c r="J289" s="85"/>
      <c r="K289" s="77"/>
      <c r="L289" s="77"/>
      <c r="M289" s="77"/>
      <c r="N289" s="77"/>
      <c r="O289" s="77"/>
      <c r="P289" s="77"/>
      <c r="Q289" s="77"/>
      <c r="R289" s="77"/>
      <c r="S289" s="77"/>
      <c r="T289" s="77"/>
      <c r="U289" s="77"/>
      <c r="V289" s="77"/>
      <c r="W289" s="77"/>
      <c r="X289" s="77"/>
      <c r="Y289" s="77"/>
      <c r="Z289" s="77"/>
      <c r="AA289" s="77"/>
      <c r="AB289" s="77"/>
      <c r="AC289" s="77"/>
      <c r="AD289" s="77"/>
    </row>
    <row r="290">
      <c r="A290" s="85" t="s">
        <v>4045</v>
      </c>
      <c r="B290" s="89" t="s">
        <v>4046</v>
      </c>
      <c r="C290" s="85" t="s">
        <v>3890</v>
      </c>
      <c r="D290" s="85"/>
      <c r="E290" s="85"/>
      <c r="F290" s="85"/>
      <c r="G290" s="85"/>
      <c r="H290" s="85"/>
      <c r="I290" s="85"/>
      <c r="J290" s="85"/>
      <c r="K290" s="77"/>
      <c r="L290" s="77"/>
      <c r="M290" s="77"/>
      <c r="N290" s="77"/>
      <c r="O290" s="77"/>
      <c r="P290" s="77"/>
      <c r="Q290" s="77"/>
      <c r="R290" s="77"/>
      <c r="S290" s="77"/>
      <c r="T290" s="77"/>
      <c r="U290" s="77"/>
      <c r="V290" s="77"/>
      <c r="W290" s="77"/>
      <c r="X290" s="77"/>
      <c r="Y290" s="77"/>
      <c r="Z290" s="77"/>
      <c r="AA290" s="77"/>
      <c r="AB290" s="77"/>
      <c r="AC290" s="77"/>
      <c r="AD290" s="77"/>
    </row>
    <row r="291">
      <c r="A291" s="85" t="s">
        <v>4051</v>
      </c>
      <c r="B291" s="85" t="s">
        <v>4052</v>
      </c>
      <c r="C291" s="85" t="s">
        <v>3879</v>
      </c>
      <c r="D291" s="85"/>
      <c r="E291" s="85"/>
      <c r="F291" s="85"/>
      <c r="G291" s="85"/>
      <c r="H291" s="85"/>
      <c r="I291" s="85"/>
      <c r="J291" s="85"/>
      <c r="K291" s="77"/>
      <c r="L291" s="77"/>
      <c r="M291" s="77"/>
      <c r="N291" s="77"/>
      <c r="O291" s="77"/>
      <c r="P291" s="77"/>
      <c r="Q291" s="77"/>
      <c r="R291" s="77"/>
      <c r="S291" s="77"/>
      <c r="T291" s="77"/>
      <c r="U291" s="77"/>
      <c r="V291" s="77"/>
      <c r="W291" s="77"/>
      <c r="X291" s="77"/>
      <c r="Y291" s="77"/>
      <c r="Z291" s="77"/>
      <c r="AA291" s="77"/>
      <c r="AB291" s="77"/>
      <c r="AC291" s="77"/>
      <c r="AD291" s="77"/>
    </row>
    <row r="292">
      <c r="A292" s="85" t="s">
        <v>4053</v>
      </c>
      <c r="B292" s="85" t="s">
        <v>4054</v>
      </c>
      <c r="C292" s="85" t="s">
        <v>3879</v>
      </c>
      <c r="D292" s="85"/>
      <c r="E292" s="85"/>
      <c r="F292" s="85"/>
      <c r="G292" s="85"/>
      <c r="H292" s="85"/>
      <c r="I292" s="85"/>
      <c r="J292" s="85"/>
      <c r="K292" s="77"/>
      <c r="L292" s="77"/>
      <c r="M292" s="77"/>
      <c r="N292" s="77"/>
      <c r="O292" s="77"/>
      <c r="P292" s="77"/>
      <c r="Q292" s="77"/>
      <c r="R292" s="77"/>
      <c r="S292" s="77"/>
      <c r="T292" s="77"/>
      <c r="U292" s="77"/>
      <c r="V292" s="77"/>
      <c r="W292" s="77"/>
      <c r="X292" s="77"/>
      <c r="Y292" s="77"/>
      <c r="Z292" s="77"/>
      <c r="AA292" s="77"/>
      <c r="AB292" s="77"/>
      <c r="AC292" s="77"/>
      <c r="AD292" s="77"/>
    </row>
    <row r="293">
      <c r="A293" s="85" t="s">
        <v>5713</v>
      </c>
      <c r="B293" s="85" t="s">
        <v>5714</v>
      </c>
      <c r="C293" s="85" t="s">
        <v>3879</v>
      </c>
      <c r="D293" s="85"/>
      <c r="E293" s="85"/>
      <c r="F293" s="85"/>
      <c r="G293" s="85"/>
      <c r="H293" s="85"/>
      <c r="I293" s="85"/>
      <c r="J293" s="85"/>
      <c r="K293" s="77"/>
      <c r="L293" s="77"/>
      <c r="M293" s="77"/>
      <c r="N293" s="77"/>
      <c r="O293" s="77"/>
      <c r="P293" s="77"/>
      <c r="Q293" s="77"/>
      <c r="R293" s="77"/>
      <c r="S293" s="77"/>
      <c r="T293" s="77"/>
      <c r="U293" s="77"/>
      <c r="V293" s="77"/>
      <c r="W293" s="77"/>
      <c r="X293" s="77"/>
      <c r="Y293" s="77"/>
      <c r="Z293" s="77"/>
      <c r="AA293" s="77"/>
      <c r="AB293" s="77"/>
      <c r="AC293" s="77"/>
      <c r="AD293" s="77"/>
    </row>
    <row r="294">
      <c r="A294" s="85" t="s">
        <v>4059</v>
      </c>
      <c r="B294" s="85" t="s">
        <v>4060</v>
      </c>
      <c r="C294" s="85" t="s">
        <v>3879</v>
      </c>
      <c r="D294" s="85"/>
      <c r="E294" s="85"/>
      <c r="F294" s="85"/>
      <c r="G294" s="85"/>
      <c r="H294" s="85"/>
      <c r="I294" s="85"/>
      <c r="J294" s="85"/>
      <c r="K294" s="77"/>
      <c r="L294" s="77"/>
      <c r="M294" s="77"/>
      <c r="N294" s="77"/>
      <c r="O294" s="77"/>
      <c r="P294" s="77"/>
      <c r="Q294" s="77"/>
      <c r="R294" s="77"/>
      <c r="S294" s="77"/>
      <c r="T294" s="77"/>
      <c r="U294" s="77"/>
      <c r="V294" s="77"/>
      <c r="W294" s="77"/>
      <c r="X294" s="77"/>
      <c r="Y294" s="77"/>
      <c r="Z294" s="77"/>
      <c r="AA294" s="77"/>
      <c r="AB294" s="77"/>
      <c r="AC294" s="77"/>
      <c r="AD294" s="77"/>
    </row>
    <row r="295">
      <c r="A295" s="85" t="s">
        <v>736</v>
      </c>
      <c r="B295" s="85" t="s">
        <v>739</v>
      </c>
      <c r="C295" s="85" t="s">
        <v>3879</v>
      </c>
      <c r="D295" s="85"/>
      <c r="E295" s="85"/>
      <c r="F295" s="85"/>
      <c r="G295" s="85"/>
      <c r="H295" s="85"/>
      <c r="I295" s="85"/>
      <c r="J295" s="85"/>
      <c r="K295" s="77"/>
      <c r="L295" s="77"/>
      <c r="M295" s="77"/>
      <c r="N295" s="77"/>
      <c r="O295" s="77"/>
      <c r="P295" s="77"/>
      <c r="Q295" s="77"/>
      <c r="R295" s="77"/>
      <c r="S295" s="77"/>
      <c r="T295" s="77"/>
      <c r="U295" s="77"/>
      <c r="V295" s="77"/>
      <c r="W295" s="77"/>
      <c r="X295" s="77"/>
      <c r="Y295" s="77"/>
      <c r="Z295" s="77"/>
      <c r="AA295" s="77"/>
      <c r="AB295" s="77"/>
      <c r="AC295" s="77"/>
      <c r="AD295" s="77"/>
    </row>
    <row r="296">
      <c r="A296" s="85" t="s">
        <v>4061</v>
      </c>
      <c r="B296" s="85" t="s">
        <v>4062</v>
      </c>
      <c r="C296" s="85" t="s">
        <v>3890</v>
      </c>
      <c r="D296" s="85"/>
      <c r="E296" s="85"/>
      <c r="F296" s="85"/>
      <c r="G296" s="85"/>
      <c r="H296" s="85"/>
      <c r="I296" s="85"/>
      <c r="J296" s="85"/>
      <c r="K296" s="77"/>
      <c r="L296" s="77"/>
      <c r="M296" s="77"/>
      <c r="N296" s="77"/>
      <c r="O296" s="77"/>
      <c r="P296" s="77"/>
      <c r="Q296" s="77"/>
      <c r="R296" s="77"/>
      <c r="S296" s="77"/>
      <c r="T296" s="77"/>
      <c r="U296" s="77"/>
      <c r="V296" s="77"/>
      <c r="W296" s="77"/>
      <c r="X296" s="77"/>
      <c r="Y296" s="77"/>
      <c r="Z296" s="77"/>
      <c r="AA296" s="77"/>
      <c r="AB296" s="77"/>
      <c r="AC296" s="77"/>
      <c r="AD296" s="77"/>
    </row>
    <row r="297">
      <c r="A297" s="85" t="s">
        <v>5715</v>
      </c>
      <c r="B297" s="85" t="s">
        <v>5716</v>
      </c>
      <c r="C297" s="85" t="s">
        <v>3879</v>
      </c>
      <c r="D297" s="85"/>
      <c r="E297" s="85"/>
      <c r="F297" s="85"/>
      <c r="G297" s="85"/>
      <c r="H297" s="85"/>
      <c r="I297" s="85"/>
      <c r="J297" s="85"/>
      <c r="K297" s="77"/>
      <c r="L297" s="77"/>
      <c r="M297" s="77"/>
      <c r="N297" s="77"/>
      <c r="O297" s="77"/>
      <c r="P297" s="77"/>
      <c r="Q297" s="77"/>
      <c r="R297" s="77"/>
      <c r="S297" s="77"/>
      <c r="T297" s="77"/>
      <c r="U297" s="77"/>
      <c r="V297" s="77"/>
      <c r="W297" s="77"/>
      <c r="X297" s="77"/>
      <c r="Y297" s="77"/>
      <c r="Z297" s="77"/>
      <c r="AA297" s="77"/>
      <c r="AB297" s="77"/>
      <c r="AC297" s="77"/>
      <c r="AD297" s="77"/>
    </row>
    <row r="298">
      <c r="A298" s="85" t="s">
        <v>5717</v>
      </c>
      <c r="B298" s="85" t="s">
        <v>5718</v>
      </c>
      <c r="C298" s="85" t="s">
        <v>3879</v>
      </c>
      <c r="D298" s="85"/>
      <c r="E298" s="85"/>
      <c r="F298" s="85"/>
      <c r="G298" s="85"/>
      <c r="H298" s="85"/>
      <c r="I298" s="85"/>
      <c r="J298" s="85"/>
      <c r="K298" s="77"/>
      <c r="L298" s="77"/>
      <c r="M298" s="77"/>
      <c r="N298" s="77"/>
      <c r="O298" s="77"/>
      <c r="P298" s="77"/>
      <c r="Q298" s="77"/>
      <c r="R298" s="77"/>
      <c r="S298" s="77"/>
      <c r="T298" s="77"/>
      <c r="U298" s="77"/>
      <c r="V298" s="77"/>
      <c r="W298" s="77"/>
      <c r="X298" s="77"/>
      <c r="Y298" s="77"/>
      <c r="Z298" s="77"/>
      <c r="AA298" s="77"/>
      <c r="AB298" s="77"/>
      <c r="AC298" s="77"/>
      <c r="AD298" s="77"/>
    </row>
    <row r="299">
      <c r="A299" s="85" t="s">
        <v>5719</v>
      </c>
      <c r="B299" s="85">
        <v>1190723.0</v>
      </c>
      <c r="C299" s="85" t="s">
        <v>3879</v>
      </c>
      <c r="D299" s="85"/>
      <c r="E299" s="85"/>
      <c r="F299" s="85"/>
      <c r="G299" s="85"/>
      <c r="H299" s="85"/>
      <c r="I299" s="85"/>
      <c r="J299" s="85"/>
      <c r="K299" s="77"/>
      <c r="L299" s="77"/>
      <c r="M299" s="77"/>
      <c r="N299" s="77"/>
      <c r="O299" s="77"/>
      <c r="P299" s="77"/>
      <c r="Q299" s="77"/>
      <c r="R299" s="77"/>
      <c r="S299" s="77"/>
      <c r="T299" s="77"/>
      <c r="U299" s="77"/>
      <c r="V299" s="77"/>
      <c r="W299" s="77"/>
      <c r="X299" s="77"/>
      <c r="Y299" s="77"/>
      <c r="Z299" s="77"/>
      <c r="AA299" s="77"/>
      <c r="AB299" s="77"/>
      <c r="AC299" s="77"/>
      <c r="AD299" s="77"/>
    </row>
    <row r="300">
      <c r="A300" s="85" t="s">
        <v>4063</v>
      </c>
      <c r="B300" s="85">
        <v>891986.0</v>
      </c>
      <c r="C300" s="85" t="s">
        <v>3879</v>
      </c>
      <c r="D300" s="85"/>
      <c r="E300" s="85"/>
      <c r="F300" s="85"/>
      <c r="G300" s="85"/>
      <c r="H300" s="85"/>
      <c r="I300" s="85"/>
      <c r="J300" s="85"/>
      <c r="K300" s="77"/>
      <c r="L300" s="77"/>
      <c r="M300" s="77"/>
      <c r="N300" s="77"/>
      <c r="O300" s="77"/>
      <c r="P300" s="77"/>
      <c r="Q300" s="77"/>
      <c r="R300" s="77"/>
      <c r="S300" s="77"/>
      <c r="T300" s="77"/>
      <c r="U300" s="77"/>
      <c r="V300" s="77"/>
      <c r="W300" s="77"/>
      <c r="X300" s="77"/>
      <c r="Y300" s="77"/>
      <c r="Z300" s="77"/>
      <c r="AA300" s="77"/>
      <c r="AB300" s="77"/>
      <c r="AC300" s="77"/>
      <c r="AD300" s="77"/>
    </row>
    <row r="301">
      <c r="A301" s="85" t="s">
        <v>5720</v>
      </c>
      <c r="B301" s="85" t="s">
        <v>5721</v>
      </c>
      <c r="C301" s="85" t="s">
        <v>3879</v>
      </c>
      <c r="D301" s="85"/>
      <c r="E301" s="85"/>
      <c r="F301" s="85"/>
      <c r="G301" s="85"/>
      <c r="H301" s="85"/>
      <c r="I301" s="85"/>
      <c r="J301" s="85"/>
      <c r="K301" s="77"/>
      <c r="L301" s="77"/>
      <c r="M301" s="77"/>
      <c r="N301" s="77"/>
      <c r="O301" s="77"/>
      <c r="P301" s="77"/>
      <c r="Q301" s="77"/>
      <c r="R301" s="77"/>
      <c r="S301" s="77"/>
      <c r="T301" s="77"/>
      <c r="U301" s="77"/>
      <c r="V301" s="77"/>
      <c r="W301" s="77"/>
      <c r="X301" s="77"/>
      <c r="Y301" s="77"/>
      <c r="Z301" s="77"/>
      <c r="AA301" s="77"/>
      <c r="AB301" s="77"/>
      <c r="AC301" s="77"/>
      <c r="AD301" s="77"/>
    </row>
    <row r="302">
      <c r="A302" s="85" t="s">
        <v>5722</v>
      </c>
      <c r="B302" s="85" t="s">
        <v>5723</v>
      </c>
      <c r="C302" s="85" t="s">
        <v>3879</v>
      </c>
      <c r="D302" s="85"/>
      <c r="E302" s="85"/>
      <c r="F302" s="85"/>
      <c r="G302" s="85"/>
      <c r="H302" s="85"/>
      <c r="I302" s="85"/>
      <c r="J302" s="85"/>
      <c r="K302" s="77"/>
      <c r="L302" s="77"/>
      <c r="M302" s="77"/>
      <c r="N302" s="77"/>
      <c r="O302" s="77"/>
      <c r="P302" s="77"/>
      <c r="Q302" s="77"/>
      <c r="R302" s="77"/>
      <c r="S302" s="77"/>
      <c r="T302" s="77"/>
      <c r="U302" s="77"/>
      <c r="V302" s="77"/>
      <c r="W302" s="77"/>
      <c r="X302" s="77"/>
      <c r="Y302" s="77"/>
      <c r="Z302" s="77"/>
      <c r="AA302" s="77"/>
      <c r="AB302" s="77"/>
      <c r="AC302" s="77"/>
      <c r="AD302" s="77"/>
    </row>
    <row r="303">
      <c r="A303" s="85" t="s">
        <v>5724</v>
      </c>
      <c r="B303" s="85" t="s">
        <v>5725</v>
      </c>
      <c r="C303" s="85" t="s">
        <v>3879</v>
      </c>
      <c r="D303" s="85"/>
      <c r="E303" s="85"/>
      <c r="F303" s="85"/>
      <c r="G303" s="85"/>
      <c r="H303" s="85"/>
      <c r="I303" s="85"/>
      <c r="J303" s="85"/>
      <c r="K303" s="77"/>
      <c r="L303" s="77"/>
      <c r="M303" s="77"/>
      <c r="N303" s="77"/>
      <c r="O303" s="77"/>
      <c r="P303" s="77"/>
      <c r="Q303" s="77"/>
      <c r="R303" s="77"/>
      <c r="S303" s="77"/>
      <c r="T303" s="77"/>
      <c r="U303" s="77"/>
      <c r="V303" s="77"/>
      <c r="W303" s="77"/>
      <c r="X303" s="77"/>
      <c r="Y303" s="77"/>
      <c r="Z303" s="77"/>
      <c r="AA303" s="77"/>
      <c r="AB303" s="77"/>
      <c r="AC303" s="77"/>
      <c r="AD303" s="77"/>
    </row>
    <row r="304">
      <c r="A304" s="85" t="s">
        <v>795</v>
      </c>
      <c r="B304" s="85" t="s">
        <v>799</v>
      </c>
      <c r="C304" s="85" t="s">
        <v>3879</v>
      </c>
      <c r="D304" s="85"/>
      <c r="E304" s="85"/>
      <c r="F304" s="85"/>
      <c r="G304" s="85"/>
      <c r="H304" s="85"/>
      <c r="I304" s="85"/>
      <c r="J304" s="85"/>
      <c r="K304" s="77"/>
      <c r="L304" s="77"/>
      <c r="M304" s="77"/>
      <c r="N304" s="77"/>
      <c r="O304" s="77"/>
      <c r="P304" s="77"/>
      <c r="Q304" s="77"/>
      <c r="R304" s="77"/>
      <c r="S304" s="77"/>
      <c r="T304" s="77"/>
      <c r="U304" s="77"/>
      <c r="V304" s="77"/>
      <c r="W304" s="77"/>
      <c r="X304" s="77"/>
      <c r="Y304" s="77"/>
      <c r="Z304" s="77"/>
      <c r="AA304" s="77"/>
      <c r="AB304" s="77"/>
      <c r="AC304" s="77"/>
      <c r="AD304" s="77"/>
    </row>
    <row r="305">
      <c r="A305" s="85" t="s">
        <v>800</v>
      </c>
      <c r="B305" s="85" t="s">
        <v>804</v>
      </c>
      <c r="C305" s="85" t="s">
        <v>3879</v>
      </c>
      <c r="D305" s="85"/>
      <c r="E305" s="85"/>
      <c r="F305" s="85"/>
      <c r="G305" s="85"/>
      <c r="H305" s="85"/>
      <c r="I305" s="85"/>
      <c r="J305" s="85"/>
      <c r="K305" s="77"/>
      <c r="L305" s="77"/>
      <c r="M305" s="77"/>
      <c r="N305" s="77"/>
      <c r="O305" s="77"/>
      <c r="P305" s="77"/>
      <c r="Q305" s="77"/>
      <c r="R305" s="77"/>
      <c r="S305" s="77"/>
      <c r="T305" s="77"/>
      <c r="U305" s="77"/>
      <c r="V305" s="77"/>
      <c r="W305" s="77"/>
      <c r="X305" s="77"/>
      <c r="Y305" s="77"/>
      <c r="Z305" s="77"/>
      <c r="AA305" s="77"/>
      <c r="AB305" s="77"/>
      <c r="AC305" s="77"/>
      <c r="AD305" s="77"/>
    </row>
    <row r="306">
      <c r="A306" s="85" t="s">
        <v>5726</v>
      </c>
      <c r="B306" s="85" t="s">
        <v>5727</v>
      </c>
      <c r="C306" s="85" t="s">
        <v>3890</v>
      </c>
      <c r="D306" s="85"/>
      <c r="E306" s="85"/>
      <c r="F306" s="85"/>
      <c r="G306" s="85"/>
      <c r="H306" s="85"/>
      <c r="I306" s="85"/>
      <c r="J306" s="85"/>
      <c r="K306" s="77"/>
      <c r="L306" s="77"/>
      <c r="M306" s="77"/>
      <c r="N306" s="77"/>
      <c r="O306" s="77"/>
      <c r="P306" s="77"/>
      <c r="Q306" s="77"/>
      <c r="R306" s="77"/>
      <c r="S306" s="77"/>
      <c r="T306" s="77"/>
      <c r="U306" s="77"/>
      <c r="V306" s="77"/>
      <c r="W306" s="77"/>
      <c r="X306" s="77"/>
      <c r="Y306" s="77"/>
      <c r="Z306" s="77"/>
      <c r="AA306" s="77"/>
      <c r="AB306" s="77"/>
      <c r="AC306" s="77"/>
      <c r="AD306" s="77"/>
    </row>
    <row r="307">
      <c r="A307" s="85" t="s">
        <v>805</v>
      </c>
      <c r="B307" s="85" t="s">
        <v>809</v>
      </c>
      <c r="C307" s="85" t="s">
        <v>3879</v>
      </c>
      <c r="D307" s="85"/>
      <c r="E307" s="85"/>
      <c r="F307" s="85"/>
      <c r="G307" s="85"/>
      <c r="H307" s="85"/>
      <c r="I307" s="85"/>
      <c r="J307" s="85"/>
      <c r="K307" s="77"/>
      <c r="L307" s="77"/>
      <c r="M307" s="77"/>
      <c r="N307" s="77"/>
      <c r="O307" s="77"/>
      <c r="P307" s="77"/>
      <c r="Q307" s="77"/>
      <c r="R307" s="77"/>
      <c r="S307" s="77"/>
      <c r="T307" s="77"/>
      <c r="U307" s="77"/>
      <c r="V307" s="77"/>
      <c r="W307" s="77"/>
      <c r="X307" s="77"/>
      <c r="Y307" s="77"/>
      <c r="Z307" s="77"/>
      <c r="AA307" s="77"/>
      <c r="AB307" s="77"/>
      <c r="AC307" s="77"/>
      <c r="AD307" s="77"/>
    </row>
    <row r="308">
      <c r="A308" s="85" t="s">
        <v>5026</v>
      </c>
      <c r="B308" s="85" t="s">
        <v>5027</v>
      </c>
      <c r="C308" s="85" t="s">
        <v>3890</v>
      </c>
      <c r="D308" s="85"/>
      <c r="E308" s="85"/>
      <c r="F308" s="85"/>
      <c r="G308" s="85"/>
      <c r="H308" s="85"/>
      <c r="I308" s="85"/>
      <c r="J308" s="85"/>
      <c r="K308" s="77"/>
      <c r="L308" s="77"/>
      <c r="M308" s="77"/>
      <c r="N308" s="77"/>
      <c r="O308" s="77"/>
      <c r="P308" s="77"/>
      <c r="Q308" s="77"/>
      <c r="R308" s="77"/>
      <c r="S308" s="77"/>
      <c r="T308" s="77"/>
      <c r="U308" s="77"/>
      <c r="V308" s="77"/>
      <c r="W308" s="77"/>
      <c r="X308" s="77"/>
      <c r="Y308" s="77"/>
      <c r="Z308" s="77"/>
      <c r="AA308" s="77"/>
      <c r="AB308" s="77"/>
      <c r="AC308" s="77"/>
      <c r="AD308" s="77"/>
    </row>
    <row r="309">
      <c r="A309" s="85" t="s">
        <v>4068</v>
      </c>
      <c r="B309" s="85" t="s">
        <v>4069</v>
      </c>
      <c r="C309" s="85" t="s">
        <v>3890</v>
      </c>
      <c r="D309" s="85"/>
      <c r="E309" s="85"/>
      <c r="F309" s="85"/>
      <c r="G309" s="85"/>
      <c r="H309" s="85"/>
      <c r="I309" s="85"/>
      <c r="J309" s="85"/>
      <c r="K309" s="77"/>
      <c r="L309" s="77"/>
      <c r="M309" s="77"/>
      <c r="N309" s="77"/>
      <c r="O309" s="77"/>
      <c r="P309" s="77"/>
      <c r="Q309" s="77"/>
      <c r="R309" s="77"/>
      <c r="S309" s="77"/>
      <c r="T309" s="77"/>
      <c r="U309" s="77"/>
      <c r="V309" s="77"/>
      <c r="W309" s="77"/>
      <c r="X309" s="77"/>
      <c r="Y309" s="77"/>
      <c r="Z309" s="77"/>
      <c r="AA309" s="77"/>
      <c r="AB309" s="77"/>
      <c r="AC309" s="77"/>
      <c r="AD309" s="77"/>
    </row>
    <row r="310">
      <c r="A310" s="85" t="s">
        <v>4070</v>
      </c>
      <c r="B310" s="85" t="s">
        <v>4071</v>
      </c>
      <c r="C310" s="85" t="s">
        <v>3890</v>
      </c>
      <c r="D310" s="85"/>
      <c r="E310" s="85"/>
      <c r="F310" s="85"/>
      <c r="G310" s="85"/>
      <c r="H310" s="85"/>
      <c r="I310" s="85"/>
      <c r="J310" s="85"/>
      <c r="K310" s="77"/>
      <c r="L310" s="77"/>
      <c r="M310" s="77"/>
      <c r="N310" s="77"/>
      <c r="O310" s="77"/>
      <c r="P310" s="77"/>
      <c r="Q310" s="77"/>
      <c r="R310" s="77"/>
      <c r="S310" s="77"/>
      <c r="T310" s="77"/>
      <c r="U310" s="77"/>
      <c r="V310" s="77"/>
      <c r="W310" s="77"/>
      <c r="X310" s="77"/>
      <c r="Y310" s="77"/>
      <c r="Z310" s="77"/>
      <c r="AA310" s="77"/>
      <c r="AB310" s="77"/>
      <c r="AC310" s="77"/>
      <c r="AD310" s="77"/>
    </row>
    <row r="311">
      <c r="A311" s="85" t="s">
        <v>5728</v>
      </c>
      <c r="B311" s="85" t="s">
        <v>5729</v>
      </c>
      <c r="C311" s="85" t="s">
        <v>3890</v>
      </c>
      <c r="D311" s="85"/>
      <c r="E311" s="85"/>
      <c r="F311" s="85"/>
      <c r="G311" s="85"/>
      <c r="H311" s="85"/>
      <c r="I311" s="85"/>
      <c r="J311" s="85"/>
      <c r="K311" s="77"/>
      <c r="L311" s="77"/>
      <c r="M311" s="77"/>
      <c r="N311" s="77"/>
      <c r="O311" s="77"/>
      <c r="P311" s="77"/>
      <c r="Q311" s="77"/>
      <c r="R311" s="77"/>
      <c r="S311" s="77"/>
      <c r="T311" s="77"/>
      <c r="U311" s="77"/>
      <c r="V311" s="77"/>
      <c r="W311" s="77"/>
      <c r="X311" s="77"/>
      <c r="Y311" s="77"/>
      <c r="Z311" s="77"/>
      <c r="AA311" s="77"/>
      <c r="AB311" s="77"/>
      <c r="AC311" s="77"/>
      <c r="AD311" s="77"/>
    </row>
    <row r="312">
      <c r="A312" s="85" t="s">
        <v>5730</v>
      </c>
      <c r="B312" s="85" t="s">
        <v>5731</v>
      </c>
      <c r="C312" s="85" t="s">
        <v>3879</v>
      </c>
      <c r="D312" s="85"/>
      <c r="E312" s="85"/>
      <c r="F312" s="85"/>
      <c r="G312" s="85"/>
      <c r="H312" s="85"/>
      <c r="I312" s="85"/>
      <c r="J312" s="85"/>
      <c r="K312" s="77"/>
      <c r="L312" s="77"/>
      <c r="M312" s="77"/>
      <c r="N312" s="77"/>
      <c r="O312" s="77"/>
      <c r="P312" s="77"/>
      <c r="Q312" s="77"/>
      <c r="R312" s="77"/>
      <c r="S312" s="77"/>
      <c r="T312" s="77"/>
      <c r="U312" s="77"/>
      <c r="V312" s="77"/>
      <c r="W312" s="77"/>
      <c r="X312" s="77"/>
      <c r="Y312" s="77"/>
      <c r="Z312" s="77"/>
      <c r="AA312" s="77"/>
      <c r="AB312" s="77"/>
      <c r="AC312" s="77"/>
      <c r="AD312" s="77"/>
    </row>
    <row r="313">
      <c r="A313" s="85" t="s">
        <v>4076</v>
      </c>
      <c r="B313" s="85" t="s">
        <v>4077</v>
      </c>
      <c r="C313" s="85" t="s">
        <v>3890</v>
      </c>
      <c r="D313" s="85"/>
      <c r="E313" s="85"/>
      <c r="F313" s="85"/>
      <c r="G313" s="85"/>
      <c r="H313" s="85"/>
      <c r="I313" s="85"/>
      <c r="J313" s="85"/>
      <c r="K313" s="77"/>
      <c r="L313" s="77"/>
      <c r="M313" s="77"/>
      <c r="N313" s="77"/>
      <c r="O313" s="77"/>
      <c r="P313" s="77"/>
      <c r="Q313" s="77"/>
      <c r="R313" s="77"/>
      <c r="S313" s="77"/>
      <c r="T313" s="77"/>
      <c r="U313" s="77"/>
      <c r="V313" s="77"/>
      <c r="W313" s="77"/>
      <c r="X313" s="77"/>
      <c r="Y313" s="77"/>
      <c r="Z313" s="77"/>
      <c r="AA313" s="77"/>
      <c r="AB313" s="77"/>
      <c r="AC313" s="77"/>
      <c r="AD313" s="77"/>
    </row>
    <row r="314">
      <c r="A314" s="85" t="s">
        <v>5732</v>
      </c>
      <c r="B314" s="85" t="s">
        <v>5733</v>
      </c>
      <c r="C314" s="85" t="s">
        <v>3879</v>
      </c>
      <c r="D314" s="85"/>
      <c r="E314" s="85"/>
      <c r="F314" s="85"/>
      <c r="G314" s="85"/>
      <c r="H314" s="85"/>
      <c r="I314" s="85"/>
      <c r="J314" s="85"/>
      <c r="K314" s="77"/>
      <c r="L314" s="77"/>
      <c r="M314" s="77"/>
      <c r="N314" s="77"/>
      <c r="O314" s="77"/>
      <c r="P314" s="77"/>
      <c r="Q314" s="77"/>
      <c r="R314" s="77"/>
      <c r="S314" s="77"/>
      <c r="T314" s="77"/>
      <c r="U314" s="77"/>
      <c r="V314" s="77"/>
      <c r="W314" s="77"/>
      <c r="X314" s="77"/>
      <c r="Y314" s="77"/>
      <c r="Z314" s="77"/>
      <c r="AA314" s="77"/>
      <c r="AB314" s="77"/>
      <c r="AC314" s="77"/>
      <c r="AD314" s="77"/>
    </row>
    <row r="315">
      <c r="A315" s="85" t="s">
        <v>908</v>
      </c>
      <c r="B315" s="85" t="s">
        <v>911</v>
      </c>
      <c r="C315" s="85" t="s">
        <v>3879</v>
      </c>
      <c r="D315" s="85"/>
      <c r="E315" s="85"/>
      <c r="F315" s="85"/>
      <c r="G315" s="85"/>
      <c r="H315" s="85"/>
      <c r="I315" s="85"/>
      <c r="J315" s="85"/>
      <c r="K315" s="77"/>
      <c r="L315" s="77"/>
      <c r="M315" s="77"/>
      <c r="N315" s="77"/>
      <c r="O315" s="77"/>
      <c r="P315" s="77"/>
      <c r="Q315" s="77"/>
      <c r="R315" s="77"/>
      <c r="S315" s="77"/>
      <c r="T315" s="77"/>
      <c r="U315" s="77"/>
      <c r="V315" s="77"/>
      <c r="W315" s="77"/>
      <c r="X315" s="77"/>
      <c r="Y315" s="77"/>
      <c r="Z315" s="77"/>
      <c r="AA315" s="77"/>
      <c r="AB315" s="77"/>
      <c r="AC315" s="77"/>
      <c r="AD315" s="77"/>
    </row>
    <row r="316">
      <c r="A316" s="85" t="s">
        <v>924</v>
      </c>
      <c r="B316" s="85" t="s">
        <v>927</v>
      </c>
      <c r="C316" s="85" t="s">
        <v>3879</v>
      </c>
      <c r="D316" s="85"/>
      <c r="E316" s="85"/>
      <c r="F316" s="85"/>
      <c r="G316" s="85"/>
      <c r="H316" s="85"/>
      <c r="I316" s="85"/>
      <c r="J316" s="85"/>
      <c r="K316" s="77"/>
      <c r="L316" s="77"/>
      <c r="M316" s="77"/>
      <c r="N316" s="77"/>
      <c r="O316" s="77"/>
      <c r="P316" s="77"/>
      <c r="Q316" s="77"/>
      <c r="R316" s="77"/>
      <c r="S316" s="77"/>
      <c r="T316" s="77"/>
      <c r="U316" s="77"/>
      <c r="V316" s="77"/>
      <c r="W316" s="77"/>
      <c r="X316" s="77"/>
      <c r="Y316" s="77"/>
      <c r="Z316" s="77"/>
      <c r="AA316" s="77"/>
      <c r="AB316" s="77"/>
      <c r="AC316" s="77"/>
      <c r="AD316" s="77"/>
    </row>
    <row r="317">
      <c r="A317" s="85" t="s">
        <v>943</v>
      </c>
      <c r="B317" s="85" t="s">
        <v>946</v>
      </c>
      <c r="C317" s="85" t="s">
        <v>3879</v>
      </c>
      <c r="D317" s="85"/>
      <c r="E317" s="85"/>
      <c r="F317" s="85"/>
      <c r="G317" s="85"/>
      <c r="H317" s="85"/>
      <c r="I317" s="85"/>
      <c r="J317" s="85"/>
      <c r="K317" s="77"/>
      <c r="L317" s="77"/>
      <c r="M317" s="77"/>
      <c r="N317" s="77"/>
      <c r="O317" s="77"/>
      <c r="P317" s="77"/>
      <c r="Q317" s="77"/>
      <c r="R317" s="77"/>
      <c r="S317" s="77"/>
      <c r="T317" s="77"/>
      <c r="U317" s="77"/>
      <c r="V317" s="77"/>
      <c r="W317" s="77"/>
      <c r="X317" s="77"/>
      <c r="Y317" s="77"/>
      <c r="Z317" s="77"/>
      <c r="AA317" s="77"/>
      <c r="AB317" s="77"/>
      <c r="AC317" s="77"/>
      <c r="AD317" s="77"/>
    </row>
    <row r="318">
      <c r="A318" s="85" t="s">
        <v>5734</v>
      </c>
      <c r="B318" s="85" t="s">
        <v>5735</v>
      </c>
      <c r="C318" s="85" t="s">
        <v>3890</v>
      </c>
      <c r="D318" s="85"/>
      <c r="E318" s="85"/>
      <c r="F318" s="85"/>
      <c r="G318" s="85"/>
      <c r="H318" s="85"/>
      <c r="I318" s="85"/>
      <c r="J318" s="85"/>
      <c r="K318" s="77"/>
      <c r="L318" s="77"/>
      <c r="M318" s="77"/>
      <c r="N318" s="77"/>
      <c r="O318" s="77"/>
      <c r="P318" s="77"/>
      <c r="Q318" s="77"/>
      <c r="R318" s="77"/>
      <c r="S318" s="77"/>
      <c r="T318" s="77"/>
      <c r="U318" s="77"/>
      <c r="V318" s="77"/>
      <c r="W318" s="77"/>
      <c r="X318" s="77"/>
      <c r="Y318" s="77"/>
      <c r="Z318" s="77"/>
      <c r="AA318" s="77"/>
      <c r="AB318" s="77"/>
      <c r="AC318" s="77"/>
      <c r="AD318" s="77"/>
    </row>
    <row r="319">
      <c r="A319" s="85" t="s">
        <v>5736</v>
      </c>
      <c r="B319" s="85" t="s">
        <v>5737</v>
      </c>
      <c r="C319" s="85" t="s">
        <v>3890</v>
      </c>
      <c r="D319" s="85"/>
      <c r="E319" s="85"/>
      <c r="F319" s="85"/>
      <c r="G319" s="85"/>
      <c r="H319" s="85"/>
      <c r="I319" s="85"/>
      <c r="J319" s="85"/>
      <c r="K319" s="77"/>
      <c r="L319" s="77"/>
      <c r="M319" s="77"/>
      <c r="N319" s="77"/>
      <c r="O319" s="77"/>
      <c r="P319" s="77"/>
      <c r="Q319" s="77"/>
      <c r="R319" s="77"/>
      <c r="S319" s="77"/>
      <c r="T319" s="77"/>
      <c r="U319" s="77"/>
      <c r="V319" s="77"/>
      <c r="W319" s="77"/>
      <c r="X319" s="77"/>
      <c r="Y319" s="77"/>
      <c r="Z319" s="77"/>
      <c r="AA319" s="77"/>
      <c r="AB319" s="77"/>
      <c r="AC319" s="77"/>
      <c r="AD319" s="77"/>
    </row>
    <row r="320">
      <c r="A320" s="85" t="s">
        <v>5738</v>
      </c>
      <c r="B320" s="85" t="s">
        <v>5739</v>
      </c>
      <c r="C320" s="85" t="s">
        <v>3890</v>
      </c>
      <c r="D320" s="85"/>
      <c r="E320" s="85"/>
      <c r="F320" s="85"/>
      <c r="G320" s="85"/>
      <c r="H320" s="85"/>
      <c r="I320" s="85"/>
      <c r="J320" s="85"/>
      <c r="K320" s="77"/>
      <c r="L320" s="77"/>
      <c r="M320" s="77"/>
      <c r="N320" s="77"/>
      <c r="O320" s="77"/>
      <c r="P320" s="77"/>
      <c r="Q320" s="77"/>
      <c r="R320" s="77"/>
      <c r="S320" s="77"/>
      <c r="T320" s="77"/>
      <c r="U320" s="77"/>
      <c r="V320" s="77"/>
      <c r="W320" s="77"/>
      <c r="X320" s="77"/>
      <c r="Y320" s="77"/>
      <c r="Z320" s="77"/>
      <c r="AA320" s="77"/>
      <c r="AB320" s="77"/>
      <c r="AC320" s="77"/>
      <c r="AD320" s="77"/>
    </row>
    <row r="321">
      <c r="A321" s="85" t="s">
        <v>5740</v>
      </c>
      <c r="B321" s="85" t="s">
        <v>5741</v>
      </c>
      <c r="C321" s="85" t="s">
        <v>3890</v>
      </c>
      <c r="D321" s="85"/>
      <c r="E321" s="85"/>
      <c r="F321" s="85"/>
      <c r="G321" s="85"/>
      <c r="H321" s="85"/>
      <c r="I321" s="85"/>
      <c r="J321" s="85"/>
      <c r="K321" s="77"/>
      <c r="L321" s="77"/>
      <c r="M321" s="77"/>
      <c r="N321" s="77"/>
      <c r="O321" s="77"/>
      <c r="P321" s="77"/>
      <c r="Q321" s="77"/>
      <c r="R321" s="77"/>
      <c r="S321" s="77"/>
      <c r="T321" s="77"/>
      <c r="U321" s="77"/>
      <c r="V321" s="77"/>
      <c r="W321" s="77"/>
      <c r="X321" s="77"/>
      <c r="Y321" s="77"/>
      <c r="Z321" s="77"/>
      <c r="AA321" s="77"/>
      <c r="AB321" s="77"/>
      <c r="AC321" s="77"/>
      <c r="AD321" s="77"/>
    </row>
    <row r="322">
      <c r="A322" s="85" t="s">
        <v>5742</v>
      </c>
      <c r="B322" s="85" t="s">
        <v>5743</v>
      </c>
      <c r="C322" s="85" t="s">
        <v>3879</v>
      </c>
      <c r="D322" s="85"/>
      <c r="E322" s="85"/>
      <c r="F322" s="85"/>
      <c r="G322" s="85"/>
      <c r="H322" s="85"/>
      <c r="I322" s="85"/>
      <c r="J322" s="85"/>
      <c r="K322" s="77"/>
      <c r="L322" s="77"/>
      <c r="M322" s="77"/>
      <c r="N322" s="77"/>
      <c r="O322" s="77"/>
      <c r="P322" s="77"/>
      <c r="Q322" s="77"/>
      <c r="R322" s="77"/>
      <c r="S322" s="77"/>
      <c r="T322" s="77"/>
      <c r="U322" s="77"/>
      <c r="V322" s="77"/>
      <c r="W322" s="77"/>
      <c r="X322" s="77"/>
      <c r="Y322" s="77"/>
      <c r="Z322" s="77"/>
      <c r="AA322" s="77"/>
      <c r="AB322" s="77"/>
      <c r="AC322" s="77"/>
      <c r="AD322" s="77"/>
    </row>
    <row r="323">
      <c r="A323" s="85" t="s">
        <v>5032</v>
      </c>
      <c r="B323" s="85" t="s">
        <v>5033</v>
      </c>
      <c r="C323" s="85" t="s">
        <v>3879</v>
      </c>
      <c r="D323" s="85"/>
      <c r="E323" s="85"/>
      <c r="F323" s="85"/>
      <c r="G323" s="85"/>
      <c r="H323" s="85"/>
      <c r="I323" s="85"/>
      <c r="J323" s="85"/>
      <c r="K323" s="77"/>
      <c r="L323" s="77"/>
      <c r="M323" s="77"/>
      <c r="N323" s="77"/>
      <c r="O323" s="77"/>
      <c r="P323" s="77"/>
      <c r="Q323" s="77"/>
      <c r="R323" s="77"/>
      <c r="S323" s="77"/>
      <c r="T323" s="77"/>
      <c r="U323" s="77"/>
      <c r="V323" s="77"/>
      <c r="W323" s="77"/>
      <c r="X323" s="77"/>
      <c r="Y323" s="77"/>
      <c r="Z323" s="77"/>
      <c r="AA323" s="77"/>
      <c r="AB323" s="77"/>
      <c r="AC323" s="77"/>
      <c r="AD323" s="77"/>
    </row>
    <row r="324">
      <c r="A324" s="85" t="s">
        <v>5744</v>
      </c>
      <c r="B324" s="85" t="s">
        <v>5745</v>
      </c>
      <c r="C324" s="85" t="s">
        <v>3890</v>
      </c>
      <c r="D324" s="85"/>
      <c r="E324" s="85"/>
      <c r="F324" s="85"/>
      <c r="G324" s="85"/>
      <c r="H324" s="85"/>
      <c r="I324" s="85"/>
      <c r="J324" s="85"/>
      <c r="K324" s="77"/>
      <c r="L324" s="77"/>
      <c r="M324" s="77"/>
      <c r="N324" s="77"/>
      <c r="O324" s="77"/>
      <c r="P324" s="77"/>
      <c r="Q324" s="77"/>
      <c r="R324" s="77"/>
      <c r="S324" s="77"/>
      <c r="T324" s="77"/>
      <c r="U324" s="77"/>
      <c r="V324" s="77"/>
      <c r="W324" s="77"/>
      <c r="X324" s="77"/>
      <c r="Y324" s="77"/>
      <c r="Z324" s="77"/>
      <c r="AA324" s="77"/>
      <c r="AB324" s="77"/>
      <c r="AC324" s="77"/>
      <c r="AD324" s="77"/>
    </row>
    <row r="325">
      <c r="A325" s="85" t="s">
        <v>5746</v>
      </c>
      <c r="B325" s="85" t="s">
        <v>5747</v>
      </c>
      <c r="C325" s="85" t="s">
        <v>3879</v>
      </c>
      <c r="D325" s="85"/>
      <c r="E325" s="85"/>
      <c r="F325" s="85"/>
      <c r="G325" s="85"/>
      <c r="H325" s="85"/>
      <c r="I325" s="85"/>
      <c r="J325" s="85"/>
      <c r="K325" s="77"/>
      <c r="L325" s="77"/>
      <c r="M325" s="77"/>
      <c r="N325" s="77"/>
      <c r="O325" s="77"/>
      <c r="P325" s="77"/>
      <c r="Q325" s="77"/>
      <c r="R325" s="77"/>
      <c r="S325" s="77"/>
      <c r="T325" s="77"/>
      <c r="U325" s="77"/>
      <c r="V325" s="77"/>
      <c r="W325" s="77"/>
      <c r="X325" s="77"/>
      <c r="Y325" s="77"/>
      <c r="Z325" s="77"/>
      <c r="AA325" s="77"/>
      <c r="AB325" s="77"/>
      <c r="AC325" s="77"/>
      <c r="AD325" s="77"/>
    </row>
    <row r="326">
      <c r="A326" s="86" t="s">
        <v>947</v>
      </c>
      <c r="B326" s="85">
        <v>1080.0</v>
      </c>
      <c r="C326" s="85" t="s">
        <v>3879</v>
      </c>
      <c r="D326" s="85"/>
      <c r="E326" s="85"/>
      <c r="F326" s="85"/>
      <c r="G326" s="85"/>
      <c r="H326" s="85"/>
      <c r="I326" s="85"/>
      <c r="J326" s="85"/>
      <c r="K326" s="77"/>
      <c r="L326" s="77"/>
      <c r="M326" s="77"/>
      <c r="N326" s="77"/>
      <c r="O326" s="77"/>
      <c r="P326" s="77"/>
      <c r="Q326" s="77"/>
      <c r="R326" s="77"/>
      <c r="S326" s="77"/>
      <c r="T326" s="77"/>
      <c r="U326" s="77"/>
      <c r="V326" s="77"/>
      <c r="W326" s="77"/>
      <c r="X326" s="77"/>
      <c r="Y326" s="77"/>
      <c r="Z326" s="77"/>
      <c r="AA326" s="77"/>
      <c r="AB326" s="77"/>
      <c r="AC326" s="77"/>
      <c r="AD326" s="77"/>
    </row>
    <row r="327">
      <c r="A327" s="85" t="s">
        <v>5748</v>
      </c>
      <c r="B327" s="85" t="s">
        <v>5749</v>
      </c>
      <c r="C327" s="85" t="s">
        <v>3879</v>
      </c>
      <c r="D327" s="85"/>
      <c r="E327" s="85"/>
      <c r="F327" s="85"/>
      <c r="G327" s="85"/>
      <c r="H327" s="85"/>
      <c r="I327" s="85"/>
      <c r="J327" s="85"/>
      <c r="K327" s="77"/>
      <c r="L327" s="77"/>
      <c r="M327" s="77"/>
      <c r="N327" s="77"/>
      <c r="O327" s="77"/>
      <c r="P327" s="77"/>
      <c r="Q327" s="77"/>
      <c r="R327" s="77"/>
      <c r="S327" s="77"/>
      <c r="T327" s="77"/>
      <c r="U327" s="77"/>
      <c r="V327" s="77"/>
      <c r="W327" s="77"/>
      <c r="X327" s="77"/>
      <c r="Y327" s="77"/>
      <c r="Z327" s="77"/>
      <c r="AA327" s="77"/>
      <c r="AB327" s="77"/>
      <c r="AC327" s="77"/>
      <c r="AD327" s="77"/>
    </row>
    <row r="328">
      <c r="A328" s="85" t="s">
        <v>5750</v>
      </c>
      <c r="B328" s="85" t="s">
        <v>5751</v>
      </c>
      <c r="C328" s="85" t="s">
        <v>3879</v>
      </c>
      <c r="D328" s="85"/>
      <c r="E328" s="85"/>
      <c r="F328" s="85"/>
      <c r="G328" s="85"/>
      <c r="H328" s="85"/>
      <c r="I328" s="85"/>
      <c r="J328" s="85"/>
      <c r="K328" s="77"/>
      <c r="L328" s="77"/>
      <c r="M328" s="77"/>
      <c r="N328" s="77"/>
      <c r="O328" s="77"/>
      <c r="P328" s="77"/>
      <c r="Q328" s="77"/>
      <c r="R328" s="77"/>
      <c r="S328" s="77"/>
      <c r="T328" s="77"/>
      <c r="U328" s="77"/>
      <c r="V328" s="77"/>
      <c r="W328" s="77"/>
      <c r="X328" s="77"/>
      <c r="Y328" s="77"/>
      <c r="Z328" s="77"/>
      <c r="AA328" s="77"/>
      <c r="AB328" s="77"/>
      <c r="AC328" s="77"/>
      <c r="AD328" s="77"/>
    </row>
    <row r="329">
      <c r="A329" s="85" t="s">
        <v>5752</v>
      </c>
      <c r="B329" s="85" t="s">
        <v>5753</v>
      </c>
      <c r="C329" s="85" t="s">
        <v>3879</v>
      </c>
      <c r="D329" s="85"/>
      <c r="E329" s="85"/>
      <c r="F329" s="85"/>
      <c r="G329" s="85"/>
      <c r="H329" s="85"/>
      <c r="I329" s="85"/>
      <c r="J329" s="85"/>
      <c r="K329" s="77"/>
      <c r="L329" s="77"/>
      <c r="M329" s="77"/>
      <c r="N329" s="77"/>
      <c r="O329" s="77"/>
      <c r="P329" s="77"/>
      <c r="Q329" s="77"/>
      <c r="R329" s="77"/>
      <c r="S329" s="77"/>
      <c r="T329" s="77"/>
      <c r="U329" s="77"/>
      <c r="V329" s="77"/>
      <c r="W329" s="77"/>
      <c r="X329" s="77"/>
      <c r="Y329" s="77"/>
      <c r="Z329" s="77"/>
      <c r="AA329" s="77"/>
      <c r="AB329" s="77"/>
      <c r="AC329" s="77"/>
      <c r="AD329" s="77"/>
    </row>
    <row r="330">
      <c r="A330" s="85" t="s">
        <v>5754</v>
      </c>
      <c r="B330" s="85" t="s">
        <v>5755</v>
      </c>
      <c r="C330" s="85" t="s">
        <v>3879</v>
      </c>
      <c r="D330" s="85"/>
      <c r="E330" s="85"/>
      <c r="F330" s="85"/>
      <c r="G330" s="85"/>
      <c r="H330" s="85"/>
      <c r="I330" s="85"/>
      <c r="J330" s="85"/>
      <c r="K330" s="77"/>
      <c r="L330" s="77"/>
      <c r="M330" s="77"/>
      <c r="N330" s="77"/>
      <c r="O330" s="77"/>
      <c r="P330" s="77"/>
      <c r="Q330" s="77"/>
      <c r="R330" s="77"/>
      <c r="S330" s="77"/>
      <c r="T330" s="77"/>
      <c r="U330" s="77"/>
      <c r="V330" s="77"/>
      <c r="W330" s="77"/>
      <c r="X330" s="77"/>
      <c r="Y330" s="77"/>
      <c r="Z330" s="77"/>
      <c r="AA330" s="77"/>
      <c r="AB330" s="77"/>
      <c r="AC330" s="77"/>
      <c r="AD330" s="77"/>
    </row>
    <row r="331">
      <c r="A331" s="85" t="s">
        <v>5756</v>
      </c>
      <c r="B331" s="85" t="s">
        <v>5757</v>
      </c>
      <c r="C331" s="85" t="s">
        <v>3879</v>
      </c>
      <c r="D331" s="85"/>
      <c r="E331" s="85"/>
      <c r="F331" s="85"/>
      <c r="G331" s="85"/>
      <c r="H331" s="85"/>
      <c r="I331" s="85"/>
      <c r="J331" s="85"/>
      <c r="K331" s="77"/>
      <c r="L331" s="77"/>
      <c r="M331" s="77"/>
      <c r="N331" s="77"/>
      <c r="O331" s="77"/>
      <c r="P331" s="77"/>
      <c r="Q331" s="77"/>
      <c r="R331" s="77"/>
      <c r="S331" s="77"/>
      <c r="T331" s="77"/>
      <c r="U331" s="77"/>
      <c r="V331" s="77"/>
      <c r="W331" s="77"/>
      <c r="X331" s="77"/>
      <c r="Y331" s="77"/>
      <c r="Z331" s="77"/>
      <c r="AA331" s="77"/>
      <c r="AB331" s="77"/>
      <c r="AC331" s="77"/>
      <c r="AD331" s="77"/>
    </row>
    <row r="332">
      <c r="A332" s="85" t="s">
        <v>5758</v>
      </c>
      <c r="B332" s="85" t="s">
        <v>5759</v>
      </c>
      <c r="C332" s="85" t="s">
        <v>3879</v>
      </c>
      <c r="D332" s="85"/>
      <c r="E332" s="85"/>
      <c r="F332" s="85"/>
      <c r="G332" s="85"/>
      <c r="H332" s="85"/>
      <c r="I332" s="85"/>
      <c r="J332" s="85"/>
      <c r="K332" s="77"/>
      <c r="L332" s="77"/>
      <c r="M332" s="77"/>
      <c r="N332" s="77"/>
      <c r="O332" s="77"/>
      <c r="P332" s="77"/>
      <c r="Q332" s="77"/>
      <c r="R332" s="77"/>
      <c r="S332" s="77"/>
      <c r="T332" s="77"/>
      <c r="U332" s="77"/>
      <c r="V332" s="77"/>
      <c r="W332" s="77"/>
      <c r="X332" s="77"/>
      <c r="Y332" s="77"/>
      <c r="Z332" s="77"/>
      <c r="AA332" s="77"/>
      <c r="AB332" s="77"/>
      <c r="AC332" s="77"/>
      <c r="AD332" s="77"/>
    </row>
    <row r="333">
      <c r="A333" s="85" t="s">
        <v>5760</v>
      </c>
      <c r="B333" s="85" t="s">
        <v>5761</v>
      </c>
      <c r="C333" s="85" t="s">
        <v>3879</v>
      </c>
      <c r="D333" s="85"/>
      <c r="E333" s="85"/>
      <c r="F333" s="85"/>
      <c r="G333" s="85"/>
      <c r="H333" s="85"/>
      <c r="I333" s="85"/>
      <c r="J333" s="85"/>
      <c r="K333" s="77"/>
      <c r="L333" s="77"/>
      <c r="M333" s="77"/>
      <c r="N333" s="77"/>
      <c r="O333" s="77"/>
      <c r="P333" s="77"/>
      <c r="Q333" s="77"/>
      <c r="R333" s="77"/>
      <c r="S333" s="77"/>
      <c r="T333" s="77"/>
      <c r="U333" s="77"/>
      <c r="V333" s="77"/>
      <c r="W333" s="77"/>
      <c r="X333" s="77"/>
      <c r="Y333" s="77"/>
      <c r="Z333" s="77"/>
      <c r="AA333" s="77"/>
      <c r="AB333" s="77"/>
      <c r="AC333" s="77"/>
      <c r="AD333" s="77"/>
    </row>
    <row r="334">
      <c r="A334" s="85" t="s">
        <v>5762</v>
      </c>
      <c r="B334" s="85" t="s">
        <v>5763</v>
      </c>
      <c r="C334" s="85" t="s">
        <v>3879</v>
      </c>
      <c r="D334" s="85"/>
      <c r="E334" s="85"/>
      <c r="F334" s="85"/>
      <c r="G334" s="85"/>
      <c r="H334" s="85"/>
      <c r="I334" s="85"/>
      <c r="J334" s="85"/>
      <c r="K334" s="77"/>
      <c r="L334" s="77"/>
      <c r="M334" s="77"/>
      <c r="N334" s="77"/>
      <c r="O334" s="77"/>
      <c r="P334" s="77"/>
      <c r="Q334" s="77"/>
      <c r="R334" s="77"/>
      <c r="S334" s="77"/>
      <c r="T334" s="77"/>
      <c r="U334" s="77"/>
      <c r="V334" s="77"/>
      <c r="W334" s="77"/>
      <c r="X334" s="77"/>
      <c r="Y334" s="77"/>
      <c r="Z334" s="77"/>
      <c r="AA334" s="77"/>
      <c r="AB334" s="77"/>
      <c r="AC334" s="77"/>
      <c r="AD334" s="77"/>
    </row>
    <row r="335">
      <c r="A335" s="85" t="s">
        <v>949</v>
      </c>
      <c r="B335" s="85" t="s">
        <v>952</v>
      </c>
      <c r="C335" s="85" t="s">
        <v>3879</v>
      </c>
      <c r="D335" s="85"/>
      <c r="E335" s="85"/>
      <c r="F335" s="85"/>
      <c r="G335" s="85"/>
      <c r="H335" s="85"/>
      <c r="I335" s="85"/>
      <c r="J335" s="85"/>
      <c r="K335" s="77"/>
      <c r="L335" s="77"/>
      <c r="M335" s="77"/>
      <c r="N335" s="77"/>
      <c r="O335" s="77"/>
      <c r="P335" s="77"/>
      <c r="Q335" s="77"/>
      <c r="R335" s="77"/>
      <c r="S335" s="77"/>
      <c r="T335" s="77"/>
      <c r="U335" s="77"/>
      <c r="V335" s="77"/>
      <c r="W335" s="77"/>
      <c r="X335" s="77"/>
      <c r="Y335" s="77"/>
      <c r="Z335" s="77"/>
      <c r="AA335" s="77"/>
      <c r="AB335" s="77"/>
      <c r="AC335" s="77"/>
      <c r="AD335" s="77"/>
    </row>
    <row r="336">
      <c r="A336" s="85" t="s">
        <v>970</v>
      </c>
      <c r="B336" s="85" t="s">
        <v>973</v>
      </c>
      <c r="C336" s="85" t="s">
        <v>3879</v>
      </c>
      <c r="D336" s="85"/>
      <c r="E336" s="85"/>
      <c r="F336" s="85"/>
      <c r="G336" s="85"/>
      <c r="H336" s="85"/>
      <c r="I336" s="85"/>
      <c r="J336" s="85"/>
      <c r="K336" s="77"/>
      <c r="L336" s="77"/>
      <c r="M336" s="77"/>
      <c r="N336" s="77"/>
      <c r="O336" s="77"/>
      <c r="P336" s="77"/>
      <c r="Q336" s="77"/>
      <c r="R336" s="77"/>
      <c r="S336" s="77"/>
      <c r="T336" s="77"/>
      <c r="U336" s="77"/>
      <c r="V336" s="77"/>
      <c r="W336" s="77"/>
      <c r="X336" s="77"/>
      <c r="Y336" s="77"/>
      <c r="Z336" s="77"/>
      <c r="AA336" s="77"/>
      <c r="AB336" s="77"/>
      <c r="AC336" s="77"/>
      <c r="AD336" s="77"/>
    </row>
    <row r="337">
      <c r="A337" s="85" t="s">
        <v>5764</v>
      </c>
      <c r="B337" s="85" t="s">
        <v>5765</v>
      </c>
      <c r="C337" s="85" t="s">
        <v>3890</v>
      </c>
      <c r="D337" s="85"/>
      <c r="E337" s="85"/>
      <c r="F337" s="85"/>
      <c r="G337" s="85"/>
      <c r="H337" s="85"/>
      <c r="I337" s="85"/>
      <c r="J337" s="85"/>
      <c r="K337" s="77"/>
      <c r="L337" s="77"/>
      <c r="M337" s="77"/>
      <c r="N337" s="77"/>
      <c r="O337" s="77"/>
      <c r="P337" s="77"/>
      <c r="Q337" s="77"/>
      <c r="R337" s="77"/>
      <c r="S337" s="77"/>
      <c r="T337" s="77"/>
      <c r="U337" s="77"/>
      <c r="V337" s="77"/>
      <c r="W337" s="77"/>
      <c r="X337" s="77"/>
      <c r="Y337" s="77"/>
      <c r="Z337" s="77"/>
      <c r="AA337" s="77"/>
      <c r="AB337" s="77"/>
      <c r="AC337" s="77"/>
      <c r="AD337" s="77"/>
    </row>
    <row r="338">
      <c r="A338" s="85" t="s">
        <v>5766</v>
      </c>
      <c r="B338" s="85" t="s">
        <v>5767</v>
      </c>
      <c r="C338" s="85" t="s">
        <v>3879</v>
      </c>
      <c r="D338" s="85"/>
      <c r="E338" s="85"/>
      <c r="F338" s="85"/>
      <c r="G338" s="85"/>
      <c r="H338" s="85"/>
      <c r="I338" s="85"/>
      <c r="J338" s="85"/>
      <c r="K338" s="77"/>
      <c r="L338" s="77"/>
      <c r="M338" s="77"/>
      <c r="N338" s="77"/>
      <c r="O338" s="77"/>
      <c r="P338" s="77"/>
      <c r="Q338" s="77"/>
      <c r="R338" s="77"/>
      <c r="S338" s="77"/>
      <c r="T338" s="77"/>
      <c r="U338" s="77"/>
      <c r="V338" s="77"/>
      <c r="W338" s="77"/>
      <c r="X338" s="77"/>
      <c r="Y338" s="77"/>
      <c r="Z338" s="77"/>
      <c r="AA338" s="77"/>
      <c r="AB338" s="77"/>
      <c r="AC338" s="77"/>
      <c r="AD338" s="77"/>
    </row>
    <row r="339">
      <c r="A339" s="85" t="s">
        <v>5768</v>
      </c>
      <c r="B339" s="85" t="s">
        <v>5769</v>
      </c>
      <c r="C339" s="85" t="s">
        <v>3879</v>
      </c>
      <c r="D339" s="85"/>
      <c r="E339" s="85"/>
      <c r="F339" s="85"/>
      <c r="G339" s="85"/>
      <c r="H339" s="85"/>
      <c r="I339" s="85"/>
      <c r="J339" s="85"/>
      <c r="K339" s="77"/>
      <c r="L339" s="77"/>
      <c r="M339" s="77"/>
      <c r="N339" s="77"/>
      <c r="O339" s="77"/>
      <c r="P339" s="77"/>
      <c r="Q339" s="77"/>
      <c r="R339" s="77"/>
      <c r="S339" s="77"/>
      <c r="T339" s="77"/>
      <c r="U339" s="77"/>
      <c r="V339" s="77"/>
      <c r="W339" s="77"/>
      <c r="X339" s="77"/>
      <c r="Y339" s="77"/>
      <c r="Z339" s="77"/>
      <c r="AA339" s="77"/>
      <c r="AB339" s="77"/>
      <c r="AC339" s="77"/>
      <c r="AD339" s="77"/>
    </row>
    <row r="340">
      <c r="A340" s="85" t="s">
        <v>5770</v>
      </c>
      <c r="B340" s="85" t="s">
        <v>5771</v>
      </c>
      <c r="C340" s="85" t="s">
        <v>3879</v>
      </c>
      <c r="D340" s="85"/>
      <c r="E340" s="85"/>
      <c r="F340" s="85"/>
      <c r="G340" s="85"/>
      <c r="H340" s="85"/>
      <c r="I340" s="85"/>
      <c r="J340" s="85"/>
      <c r="K340" s="77"/>
      <c r="L340" s="77"/>
      <c r="M340" s="77"/>
      <c r="N340" s="77"/>
      <c r="O340" s="77"/>
      <c r="P340" s="77"/>
      <c r="Q340" s="77"/>
      <c r="R340" s="77"/>
      <c r="S340" s="77"/>
      <c r="T340" s="77"/>
      <c r="U340" s="77"/>
      <c r="V340" s="77"/>
      <c r="W340" s="77"/>
      <c r="X340" s="77"/>
      <c r="Y340" s="77"/>
      <c r="Z340" s="77"/>
      <c r="AA340" s="77"/>
      <c r="AB340" s="77"/>
      <c r="AC340" s="77"/>
      <c r="AD340" s="77"/>
    </row>
    <row r="341">
      <c r="A341" s="85" t="s">
        <v>5040</v>
      </c>
      <c r="B341" s="85" t="s">
        <v>5041</v>
      </c>
      <c r="C341" s="85" t="s">
        <v>3879</v>
      </c>
      <c r="D341" s="85"/>
      <c r="E341" s="85"/>
      <c r="F341" s="85"/>
      <c r="G341" s="85"/>
      <c r="H341" s="85"/>
      <c r="I341" s="85"/>
      <c r="J341" s="85"/>
      <c r="K341" s="77"/>
      <c r="L341" s="77"/>
      <c r="M341" s="77"/>
      <c r="N341" s="77"/>
      <c r="O341" s="77"/>
      <c r="P341" s="77"/>
      <c r="Q341" s="77"/>
      <c r="R341" s="77"/>
      <c r="S341" s="77"/>
      <c r="T341" s="77"/>
      <c r="U341" s="77"/>
      <c r="V341" s="77"/>
      <c r="W341" s="77"/>
      <c r="X341" s="77"/>
      <c r="Y341" s="77"/>
      <c r="Z341" s="77"/>
      <c r="AA341" s="77"/>
      <c r="AB341" s="77"/>
      <c r="AC341" s="77"/>
      <c r="AD341" s="77"/>
    </row>
    <row r="342">
      <c r="A342" s="85" t="s">
        <v>5772</v>
      </c>
      <c r="B342" s="85" t="s">
        <v>5773</v>
      </c>
      <c r="C342" s="85" t="s">
        <v>3879</v>
      </c>
      <c r="D342" s="85"/>
      <c r="E342" s="85"/>
      <c r="F342" s="85"/>
      <c r="G342" s="85"/>
      <c r="H342" s="85"/>
      <c r="I342" s="85"/>
      <c r="J342" s="85"/>
      <c r="K342" s="77"/>
      <c r="L342" s="77"/>
      <c r="M342" s="77"/>
      <c r="N342" s="77"/>
      <c r="O342" s="77"/>
      <c r="P342" s="77"/>
      <c r="Q342" s="77"/>
      <c r="R342" s="77"/>
      <c r="S342" s="77"/>
      <c r="T342" s="77"/>
      <c r="U342" s="77"/>
      <c r="V342" s="77"/>
      <c r="W342" s="77"/>
      <c r="X342" s="77"/>
      <c r="Y342" s="77"/>
      <c r="Z342" s="77"/>
      <c r="AA342" s="77"/>
      <c r="AB342" s="77"/>
      <c r="AC342" s="77"/>
      <c r="AD342" s="77"/>
    </row>
    <row r="343">
      <c r="A343" s="85" t="s">
        <v>5774</v>
      </c>
      <c r="B343" s="85" t="s">
        <v>5775</v>
      </c>
      <c r="C343" s="85" t="s">
        <v>3879</v>
      </c>
      <c r="D343" s="85"/>
      <c r="E343" s="85"/>
      <c r="F343" s="85"/>
      <c r="G343" s="85"/>
      <c r="H343" s="85"/>
      <c r="I343" s="85"/>
      <c r="J343" s="85"/>
      <c r="K343" s="77"/>
      <c r="L343" s="77"/>
      <c r="M343" s="77"/>
      <c r="N343" s="77"/>
      <c r="O343" s="77"/>
      <c r="P343" s="77"/>
      <c r="Q343" s="77"/>
      <c r="R343" s="77"/>
      <c r="S343" s="77"/>
      <c r="T343" s="77"/>
      <c r="U343" s="77"/>
      <c r="V343" s="77"/>
      <c r="W343" s="77"/>
      <c r="X343" s="77"/>
      <c r="Y343" s="77"/>
      <c r="Z343" s="77"/>
      <c r="AA343" s="77"/>
      <c r="AB343" s="77"/>
      <c r="AC343" s="77"/>
      <c r="AD343" s="77"/>
    </row>
    <row r="344">
      <c r="A344" s="85" t="s">
        <v>4082</v>
      </c>
      <c r="B344" s="85" t="s">
        <v>4083</v>
      </c>
      <c r="C344" s="85" t="s">
        <v>3890</v>
      </c>
      <c r="D344" s="85"/>
      <c r="E344" s="85"/>
      <c r="F344" s="85"/>
      <c r="G344" s="85"/>
      <c r="H344" s="85"/>
      <c r="I344" s="85"/>
      <c r="J344" s="85"/>
      <c r="K344" s="77"/>
      <c r="L344" s="77"/>
      <c r="M344" s="77"/>
      <c r="N344" s="77"/>
      <c r="O344" s="77"/>
      <c r="P344" s="77"/>
      <c r="Q344" s="77"/>
      <c r="R344" s="77"/>
      <c r="S344" s="77"/>
      <c r="T344" s="77"/>
      <c r="U344" s="77"/>
      <c r="V344" s="77"/>
      <c r="W344" s="77"/>
      <c r="X344" s="77"/>
      <c r="Y344" s="77"/>
      <c r="Z344" s="77"/>
      <c r="AA344" s="77"/>
      <c r="AB344" s="77"/>
      <c r="AC344" s="77"/>
      <c r="AD344" s="77"/>
    </row>
    <row r="345">
      <c r="A345" s="85" t="s">
        <v>4084</v>
      </c>
      <c r="B345" s="85" t="s">
        <v>4085</v>
      </c>
      <c r="C345" s="85" t="s">
        <v>3890</v>
      </c>
      <c r="D345" s="85"/>
      <c r="E345" s="85"/>
      <c r="F345" s="85"/>
      <c r="G345" s="85"/>
      <c r="H345" s="85"/>
      <c r="I345" s="85"/>
      <c r="J345" s="85"/>
      <c r="K345" s="77"/>
      <c r="L345" s="77"/>
      <c r="M345" s="77"/>
      <c r="N345" s="77"/>
      <c r="O345" s="77"/>
      <c r="P345" s="77"/>
      <c r="Q345" s="77"/>
      <c r="R345" s="77"/>
      <c r="S345" s="77"/>
      <c r="T345" s="77"/>
      <c r="U345" s="77"/>
      <c r="V345" s="77"/>
      <c r="W345" s="77"/>
      <c r="X345" s="77"/>
      <c r="Y345" s="77"/>
      <c r="Z345" s="77"/>
      <c r="AA345" s="77"/>
      <c r="AB345" s="77"/>
      <c r="AC345" s="77"/>
      <c r="AD345" s="77"/>
    </row>
    <row r="346">
      <c r="A346" s="85" t="s">
        <v>4086</v>
      </c>
      <c r="B346" s="85" t="s">
        <v>4087</v>
      </c>
      <c r="C346" s="85" t="s">
        <v>3890</v>
      </c>
      <c r="D346" s="85"/>
      <c r="E346" s="85"/>
      <c r="F346" s="85"/>
      <c r="G346" s="85"/>
      <c r="H346" s="85"/>
      <c r="I346" s="85"/>
      <c r="J346" s="85"/>
      <c r="K346" s="77"/>
      <c r="L346" s="77"/>
      <c r="M346" s="77"/>
      <c r="N346" s="77"/>
      <c r="O346" s="77"/>
      <c r="P346" s="77"/>
      <c r="Q346" s="77"/>
      <c r="R346" s="77"/>
      <c r="S346" s="77"/>
      <c r="T346" s="77"/>
      <c r="U346" s="77"/>
      <c r="V346" s="77"/>
      <c r="W346" s="77"/>
      <c r="X346" s="77"/>
      <c r="Y346" s="77"/>
      <c r="Z346" s="77"/>
      <c r="AA346" s="77"/>
      <c r="AB346" s="77"/>
      <c r="AC346" s="77"/>
      <c r="AD346" s="77"/>
    </row>
    <row r="347">
      <c r="A347" s="85" t="s">
        <v>4088</v>
      </c>
      <c r="B347" s="85" t="s">
        <v>4089</v>
      </c>
      <c r="C347" s="85" t="s">
        <v>3890</v>
      </c>
      <c r="D347" s="85"/>
      <c r="E347" s="85"/>
      <c r="F347" s="85"/>
      <c r="G347" s="85"/>
      <c r="H347" s="85"/>
      <c r="I347" s="85"/>
      <c r="J347" s="85"/>
      <c r="K347" s="77"/>
      <c r="L347" s="77"/>
      <c r="M347" s="77"/>
      <c r="N347" s="77"/>
      <c r="O347" s="77"/>
      <c r="P347" s="77"/>
      <c r="Q347" s="77"/>
      <c r="R347" s="77"/>
      <c r="S347" s="77"/>
      <c r="T347" s="77"/>
      <c r="U347" s="77"/>
      <c r="V347" s="77"/>
      <c r="W347" s="77"/>
      <c r="X347" s="77"/>
      <c r="Y347" s="77"/>
      <c r="Z347" s="77"/>
      <c r="AA347" s="77"/>
      <c r="AB347" s="77"/>
      <c r="AC347" s="77"/>
      <c r="AD347" s="77"/>
    </row>
    <row r="348">
      <c r="A348" s="85" t="s">
        <v>4090</v>
      </c>
      <c r="B348" s="85" t="s">
        <v>4091</v>
      </c>
      <c r="C348" s="85" t="s">
        <v>3890</v>
      </c>
      <c r="D348" s="85"/>
      <c r="E348" s="85"/>
      <c r="F348" s="85"/>
      <c r="G348" s="85"/>
      <c r="H348" s="85"/>
      <c r="I348" s="85"/>
      <c r="J348" s="85"/>
      <c r="K348" s="77"/>
      <c r="L348" s="77"/>
      <c r="M348" s="77"/>
      <c r="N348" s="77"/>
      <c r="O348" s="77"/>
      <c r="P348" s="77"/>
      <c r="Q348" s="77"/>
      <c r="R348" s="77"/>
      <c r="S348" s="77"/>
      <c r="T348" s="77"/>
      <c r="U348" s="77"/>
      <c r="V348" s="77"/>
      <c r="W348" s="77"/>
      <c r="X348" s="77"/>
      <c r="Y348" s="77"/>
      <c r="Z348" s="77"/>
      <c r="AA348" s="77"/>
      <c r="AB348" s="77"/>
      <c r="AC348" s="77"/>
      <c r="AD348" s="77"/>
    </row>
    <row r="349">
      <c r="A349" s="85" t="s">
        <v>4092</v>
      </c>
      <c r="B349" s="85" t="s">
        <v>4093</v>
      </c>
      <c r="C349" s="85" t="s">
        <v>3890</v>
      </c>
      <c r="D349" s="85"/>
      <c r="E349" s="85"/>
      <c r="F349" s="85"/>
      <c r="G349" s="85"/>
      <c r="H349" s="85"/>
      <c r="I349" s="85"/>
      <c r="J349" s="85"/>
      <c r="K349" s="77"/>
      <c r="L349" s="77"/>
      <c r="M349" s="77"/>
      <c r="N349" s="77"/>
      <c r="O349" s="77"/>
      <c r="P349" s="77"/>
      <c r="Q349" s="77"/>
      <c r="R349" s="77"/>
      <c r="S349" s="77"/>
      <c r="T349" s="77"/>
      <c r="U349" s="77"/>
      <c r="V349" s="77"/>
      <c r="W349" s="77"/>
      <c r="X349" s="77"/>
      <c r="Y349" s="77"/>
      <c r="Z349" s="77"/>
      <c r="AA349" s="77"/>
      <c r="AB349" s="77"/>
      <c r="AC349" s="77"/>
      <c r="AD349" s="77"/>
    </row>
    <row r="350">
      <c r="A350" s="85" t="s">
        <v>4094</v>
      </c>
      <c r="B350" s="85" t="s">
        <v>4095</v>
      </c>
      <c r="C350" s="85" t="s">
        <v>3890</v>
      </c>
      <c r="D350" s="85"/>
      <c r="E350" s="85"/>
      <c r="F350" s="85"/>
      <c r="G350" s="85"/>
      <c r="H350" s="85"/>
      <c r="I350" s="85"/>
      <c r="J350" s="85"/>
      <c r="K350" s="77"/>
      <c r="L350" s="77"/>
      <c r="M350" s="77"/>
      <c r="N350" s="77"/>
      <c r="O350" s="77"/>
      <c r="P350" s="77"/>
      <c r="Q350" s="77"/>
      <c r="R350" s="77"/>
      <c r="S350" s="77"/>
      <c r="T350" s="77"/>
      <c r="U350" s="77"/>
      <c r="V350" s="77"/>
      <c r="W350" s="77"/>
      <c r="X350" s="77"/>
      <c r="Y350" s="77"/>
      <c r="Z350" s="77"/>
      <c r="AA350" s="77"/>
      <c r="AB350" s="77"/>
      <c r="AC350" s="77"/>
      <c r="AD350" s="77"/>
    </row>
    <row r="351">
      <c r="A351" s="85" t="s">
        <v>4096</v>
      </c>
      <c r="B351" s="85" t="s">
        <v>4097</v>
      </c>
      <c r="C351" s="85" t="s">
        <v>3890</v>
      </c>
      <c r="D351" s="85"/>
      <c r="E351" s="85"/>
      <c r="F351" s="85"/>
      <c r="G351" s="85"/>
      <c r="H351" s="85"/>
      <c r="I351" s="85"/>
      <c r="J351" s="85"/>
      <c r="K351" s="77"/>
      <c r="L351" s="77"/>
      <c r="M351" s="77"/>
      <c r="N351" s="77"/>
      <c r="O351" s="77"/>
      <c r="P351" s="77"/>
      <c r="Q351" s="77"/>
      <c r="R351" s="77"/>
      <c r="S351" s="77"/>
      <c r="T351" s="77"/>
      <c r="U351" s="77"/>
      <c r="V351" s="77"/>
      <c r="W351" s="77"/>
      <c r="X351" s="77"/>
      <c r="Y351" s="77"/>
      <c r="Z351" s="77"/>
      <c r="AA351" s="77"/>
      <c r="AB351" s="77"/>
      <c r="AC351" s="77"/>
      <c r="AD351" s="77"/>
    </row>
    <row r="352">
      <c r="A352" s="85" t="s">
        <v>4098</v>
      </c>
      <c r="B352" s="85" t="s">
        <v>4099</v>
      </c>
      <c r="C352" s="85" t="s">
        <v>3890</v>
      </c>
      <c r="D352" s="85"/>
      <c r="E352" s="85"/>
      <c r="F352" s="85"/>
      <c r="G352" s="85"/>
      <c r="H352" s="85"/>
      <c r="I352" s="85"/>
      <c r="J352" s="85"/>
      <c r="K352" s="77"/>
      <c r="L352" s="77"/>
      <c r="M352" s="77"/>
      <c r="N352" s="77"/>
      <c r="O352" s="77"/>
      <c r="P352" s="77"/>
      <c r="Q352" s="77"/>
      <c r="R352" s="77"/>
      <c r="S352" s="77"/>
      <c r="T352" s="77"/>
      <c r="U352" s="77"/>
      <c r="V352" s="77"/>
      <c r="W352" s="77"/>
      <c r="X352" s="77"/>
      <c r="Y352" s="77"/>
      <c r="Z352" s="77"/>
      <c r="AA352" s="77"/>
      <c r="AB352" s="77"/>
      <c r="AC352" s="77"/>
      <c r="AD352" s="77"/>
    </row>
    <row r="353">
      <c r="A353" s="85" t="s">
        <v>4100</v>
      </c>
      <c r="B353" s="85" t="s">
        <v>4101</v>
      </c>
      <c r="C353" s="85" t="s">
        <v>3890</v>
      </c>
      <c r="D353" s="85"/>
      <c r="E353" s="85"/>
      <c r="F353" s="85"/>
      <c r="G353" s="85"/>
      <c r="H353" s="85"/>
      <c r="I353" s="85"/>
      <c r="J353" s="85"/>
      <c r="K353" s="77"/>
      <c r="L353" s="77"/>
      <c r="M353" s="77"/>
      <c r="N353" s="77"/>
      <c r="O353" s="77"/>
      <c r="P353" s="77"/>
      <c r="Q353" s="77"/>
      <c r="R353" s="77"/>
      <c r="S353" s="77"/>
      <c r="T353" s="77"/>
      <c r="U353" s="77"/>
      <c r="V353" s="77"/>
      <c r="W353" s="77"/>
      <c r="X353" s="77"/>
      <c r="Y353" s="77"/>
      <c r="Z353" s="77"/>
      <c r="AA353" s="77"/>
      <c r="AB353" s="77"/>
      <c r="AC353" s="77"/>
      <c r="AD353" s="77"/>
    </row>
    <row r="354">
      <c r="A354" s="85" t="s">
        <v>5776</v>
      </c>
      <c r="B354" s="85" t="s">
        <v>5777</v>
      </c>
      <c r="C354" s="85" t="s">
        <v>3879</v>
      </c>
      <c r="D354" s="85"/>
      <c r="E354" s="85"/>
      <c r="F354" s="85"/>
      <c r="G354" s="85"/>
      <c r="H354" s="85"/>
      <c r="I354" s="85"/>
      <c r="J354" s="85"/>
      <c r="K354" s="77"/>
      <c r="L354" s="77"/>
      <c r="M354" s="77"/>
      <c r="N354" s="77"/>
      <c r="O354" s="77"/>
      <c r="P354" s="77"/>
      <c r="Q354" s="77"/>
      <c r="R354" s="77"/>
      <c r="S354" s="77"/>
      <c r="T354" s="77"/>
      <c r="U354" s="77"/>
      <c r="V354" s="77"/>
      <c r="W354" s="77"/>
      <c r="X354" s="77"/>
      <c r="Y354" s="77"/>
      <c r="Z354" s="77"/>
      <c r="AA354" s="77"/>
      <c r="AB354" s="77"/>
      <c r="AC354" s="77"/>
      <c r="AD354" s="77"/>
    </row>
    <row r="355">
      <c r="A355" s="85" t="s">
        <v>5778</v>
      </c>
      <c r="B355" s="85" t="s">
        <v>5779</v>
      </c>
      <c r="C355" s="85" t="s">
        <v>3890</v>
      </c>
      <c r="D355" s="85"/>
      <c r="E355" s="85"/>
      <c r="F355" s="85"/>
      <c r="G355" s="85"/>
      <c r="H355" s="85"/>
      <c r="I355" s="85"/>
      <c r="J355" s="85"/>
      <c r="K355" s="77"/>
      <c r="L355" s="77"/>
      <c r="M355" s="77"/>
      <c r="N355" s="77"/>
      <c r="O355" s="77"/>
      <c r="P355" s="77"/>
      <c r="Q355" s="77"/>
      <c r="R355" s="77"/>
      <c r="S355" s="77"/>
      <c r="T355" s="77"/>
      <c r="U355" s="77"/>
      <c r="V355" s="77"/>
      <c r="W355" s="77"/>
      <c r="X355" s="77"/>
      <c r="Y355" s="77"/>
      <c r="Z355" s="77"/>
      <c r="AA355" s="77"/>
      <c r="AB355" s="77"/>
      <c r="AC355" s="77"/>
      <c r="AD355" s="77"/>
    </row>
    <row r="356">
      <c r="A356" s="85" t="s">
        <v>5780</v>
      </c>
      <c r="B356" s="85" t="s">
        <v>5781</v>
      </c>
      <c r="C356" s="85" t="s">
        <v>3890</v>
      </c>
      <c r="D356" s="85"/>
      <c r="E356" s="85"/>
      <c r="F356" s="85"/>
      <c r="G356" s="85"/>
      <c r="H356" s="85"/>
      <c r="I356" s="85"/>
      <c r="J356" s="85"/>
      <c r="K356" s="77"/>
      <c r="L356" s="77"/>
      <c r="M356" s="77"/>
      <c r="N356" s="77"/>
      <c r="O356" s="77"/>
      <c r="P356" s="77"/>
      <c r="Q356" s="77"/>
      <c r="R356" s="77"/>
      <c r="S356" s="77"/>
      <c r="T356" s="77"/>
      <c r="U356" s="77"/>
      <c r="V356" s="77"/>
      <c r="W356" s="77"/>
      <c r="X356" s="77"/>
      <c r="Y356" s="77"/>
      <c r="Z356" s="77"/>
      <c r="AA356" s="77"/>
      <c r="AB356" s="77"/>
      <c r="AC356" s="77"/>
      <c r="AD356" s="77"/>
    </row>
    <row r="357">
      <c r="A357" s="85" t="s">
        <v>5782</v>
      </c>
      <c r="B357" s="85" t="s">
        <v>5783</v>
      </c>
      <c r="C357" s="85" t="s">
        <v>3890</v>
      </c>
      <c r="D357" s="85"/>
      <c r="E357" s="85"/>
      <c r="F357" s="85"/>
      <c r="G357" s="85"/>
      <c r="H357" s="85"/>
      <c r="I357" s="85"/>
      <c r="J357" s="85"/>
      <c r="K357" s="77"/>
      <c r="L357" s="77"/>
      <c r="M357" s="77"/>
      <c r="N357" s="77"/>
      <c r="O357" s="77"/>
      <c r="P357" s="77"/>
      <c r="Q357" s="77"/>
      <c r="R357" s="77"/>
      <c r="S357" s="77"/>
      <c r="T357" s="77"/>
      <c r="U357" s="77"/>
      <c r="V357" s="77"/>
      <c r="W357" s="77"/>
      <c r="X357" s="77"/>
      <c r="Y357" s="77"/>
      <c r="Z357" s="77"/>
      <c r="AA357" s="77"/>
      <c r="AB357" s="77"/>
      <c r="AC357" s="77"/>
      <c r="AD357" s="77"/>
    </row>
    <row r="358">
      <c r="A358" s="85" t="s">
        <v>5043</v>
      </c>
      <c r="B358" s="85" t="s">
        <v>5044</v>
      </c>
      <c r="C358" s="85" t="s">
        <v>3879</v>
      </c>
      <c r="D358" s="85"/>
      <c r="E358" s="85"/>
      <c r="F358" s="85"/>
      <c r="G358" s="85"/>
      <c r="H358" s="85"/>
      <c r="I358" s="85"/>
      <c r="J358" s="85"/>
      <c r="K358" s="77"/>
      <c r="L358" s="77"/>
      <c r="M358" s="77"/>
      <c r="N358" s="77"/>
      <c r="O358" s="77"/>
      <c r="P358" s="77"/>
      <c r="Q358" s="77"/>
      <c r="R358" s="77"/>
      <c r="S358" s="77"/>
      <c r="T358" s="77"/>
      <c r="U358" s="77"/>
      <c r="V358" s="77"/>
      <c r="W358" s="77"/>
      <c r="X358" s="77"/>
      <c r="Y358" s="77"/>
      <c r="Z358" s="77"/>
      <c r="AA358" s="77"/>
      <c r="AB358" s="77"/>
      <c r="AC358" s="77"/>
      <c r="AD358" s="77"/>
    </row>
    <row r="359">
      <c r="A359" s="85" t="s">
        <v>5784</v>
      </c>
      <c r="B359" s="85" t="s">
        <v>5785</v>
      </c>
      <c r="C359" s="85" t="s">
        <v>3879</v>
      </c>
      <c r="D359" s="85"/>
      <c r="E359" s="85"/>
      <c r="F359" s="85"/>
      <c r="G359" s="85"/>
      <c r="H359" s="85"/>
      <c r="I359" s="85"/>
      <c r="J359" s="85"/>
      <c r="K359" s="77"/>
      <c r="L359" s="77"/>
      <c r="M359" s="77"/>
      <c r="N359" s="77"/>
      <c r="O359" s="77"/>
      <c r="P359" s="77"/>
      <c r="Q359" s="77"/>
      <c r="R359" s="77"/>
      <c r="S359" s="77"/>
      <c r="T359" s="77"/>
      <c r="U359" s="77"/>
      <c r="V359" s="77"/>
      <c r="W359" s="77"/>
      <c r="X359" s="77"/>
      <c r="Y359" s="77"/>
      <c r="Z359" s="77"/>
      <c r="AA359" s="77"/>
      <c r="AB359" s="77"/>
      <c r="AC359" s="77"/>
      <c r="AD359" s="77"/>
    </row>
    <row r="360">
      <c r="A360" s="85" t="s">
        <v>5786</v>
      </c>
      <c r="B360" s="85" t="s">
        <v>5787</v>
      </c>
      <c r="C360" s="85" t="s">
        <v>3890</v>
      </c>
      <c r="D360" s="85"/>
      <c r="E360" s="85"/>
      <c r="F360" s="85"/>
      <c r="G360" s="85"/>
      <c r="H360" s="85"/>
      <c r="I360" s="85"/>
      <c r="J360" s="85"/>
      <c r="K360" s="77"/>
      <c r="L360" s="77"/>
      <c r="M360" s="77"/>
      <c r="N360" s="77"/>
      <c r="O360" s="77"/>
      <c r="P360" s="77"/>
      <c r="Q360" s="77"/>
      <c r="R360" s="77"/>
      <c r="S360" s="77"/>
      <c r="T360" s="77"/>
      <c r="U360" s="77"/>
      <c r="V360" s="77"/>
      <c r="W360" s="77"/>
      <c r="X360" s="77"/>
      <c r="Y360" s="77"/>
      <c r="Z360" s="77"/>
      <c r="AA360" s="77"/>
      <c r="AB360" s="77"/>
      <c r="AC360" s="77"/>
      <c r="AD360" s="77"/>
    </row>
    <row r="361">
      <c r="A361" s="85" t="s">
        <v>1030</v>
      </c>
      <c r="B361" s="85" t="s">
        <v>1033</v>
      </c>
      <c r="C361" s="85" t="s">
        <v>3879</v>
      </c>
      <c r="D361" s="85"/>
      <c r="E361" s="85"/>
      <c r="F361" s="85"/>
      <c r="G361" s="85"/>
      <c r="H361" s="85"/>
      <c r="I361" s="85"/>
      <c r="J361" s="85"/>
      <c r="K361" s="77"/>
      <c r="L361" s="77"/>
      <c r="M361" s="77"/>
      <c r="N361" s="77"/>
      <c r="O361" s="77"/>
      <c r="P361" s="77"/>
      <c r="Q361" s="77"/>
      <c r="R361" s="77"/>
      <c r="S361" s="77"/>
      <c r="T361" s="77"/>
      <c r="U361" s="77"/>
      <c r="V361" s="77"/>
      <c r="W361" s="77"/>
      <c r="X361" s="77"/>
      <c r="Y361" s="77"/>
      <c r="Z361" s="77"/>
      <c r="AA361" s="77"/>
      <c r="AB361" s="77"/>
      <c r="AC361" s="77"/>
      <c r="AD361" s="77"/>
    </row>
    <row r="362">
      <c r="A362" s="85" t="s">
        <v>1071</v>
      </c>
      <c r="B362" s="85" t="s">
        <v>1074</v>
      </c>
      <c r="C362" s="85" t="s">
        <v>3879</v>
      </c>
      <c r="D362" s="85"/>
      <c r="E362" s="85"/>
      <c r="F362" s="85"/>
      <c r="G362" s="85"/>
      <c r="H362" s="85"/>
      <c r="I362" s="85"/>
      <c r="J362" s="85"/>
      <c r="K362" s="77"/>
      <c r="L362" s="77"/>
      <c r="M362" s="77"/>
      <c r="N362" s="77"/>
      <c r="O362" s="77"/>
      <c r="P362" s="77"/>
      <c r="Q362" s="77"/>
      <c r="R362" s="77"/>
      <c r="S362" s="77"/>
      <c r="T362" s="77"/>
      <c r="U362" s="77"/>
      <c r="V362" s="77"/>
      <c r="W362" s="77"/>
      <c r="X362" s="77"/>
      <c r="Y362" s="77"/>
      <c r="Z362" s="77"/>
      <c r="AA362" s="77"/>
      <c r="AB362" s="77"/>
      <c r="AC362" s="77"/>
      <c r="AD362" s="77"/>
    </row>
    <row r="363">
      <c r="A363" s="85" t="s">
        <v>5788</v>
      </c>
      <c r="B363" s="85" t="s">
        <v>5789</v>
      </c>
      <c r="C363" s="85" t="s">
        <v>3879</v>
      </c>
      <c r="D363" s="85"/>
      <c r="E363" s="85"/>
      <c r="F363" s="85"/>
      <c r="G363" s="85"/>
      <c r="H363" s="85"/>
      <c r="I363" s="85"/>
      <c r="J363" s="85"/>
      <c r="K363" s="77"/>
      <c r="L363" s="77"/>
      <c r="M363" s="77"/>
      <c r="N363" s="77"/>
      <c r="O363" s="77"/>
      <c r="P363" s="77"/>
      <c r="Q363" s="77"/>
      <c r="R363" s="77"/>
      <c r="S363" s="77"/>
      <c r="T363" s="77"/>
      <c r="U363" s="77"/>
      <c r="V363" s="77"/>
      <c r="W363" s="77"/>
      <c r="X363" s="77"/>
      <c r="Y363" s="77"/>
      <c r="Z363" s="77"/>
      <c r="AA363" s="77"/>
      <c r="AB363" s="77"/>
      <c r="AC363" s="77"/>
      <c r="AD363" s="77"/>
    </row>
    <row r="364">
      <c r="A364" s="85" t="s">
        <v>5790</v>
      </c>
      <c r="B364" s="85" t="s">
        <v>5791</v>
      </c>
      <c r="C364" s="85" t="s">
        <v>3890</v>
      </c>
      <c r="D364" s="85"/>
      <c r="E364" s="85"/>
      <c r="F364" s="85"/>
      <c r="G364" s="85"/>
      <c r="H364" s="85"/>
      <c r="I364" s="85"/>
      <c r="J364" s="85"/>
      <c r="K364" s="77"/>
      <c r="L364" s="77"/>
      <c r="M364" s="77"/>
      <c r="N364" s="77"/>
      <c r="O364" s="77"/>
      <c r="P364" s="77"/>
      <c r="Q364" s="77"/>
      <c r="R364" s="77"/>
      <c r="S364" s="77"/>
      <c r="T364" s="77"/>
      <c r="U364" s="77"/>
      <c r="V364" s="77"/>
      <c r="W364" s="77"/>
      <c r="X364" s="77"/>
      <c r="Y364" s="77"/>
      <c r="Z364" s="77"/>
      <c r="AA364" s="77"/>
      <c r="AB364" s="77"/>
      <c r="AC364" s="77"/>
      <c r="AD364" s="77"/>
    </row>
    <row r="365">
      <c r="A365" s="85" t="s">
        <v>5047</v>
      </c>
      <c r="B365" s="85" t="s">
        <v>5048</v>
      </c>
      <c r="C365" s="85" t="s">
        <v>3879</v>
      </c>
      <c r="D365" s="85"/>
      <c r="E365" s="85"/>
      <c r="F365" s="85"/>
      <c r="G365" s="85"/>
      <c r="H365" s="85"/>
      <c r="I365" s="85"/>
      <c r="J365" s="85"/>
      <c r="K365" s="77"/>
      <c r="L365" s="77"/>
      <c r="M365" s="77"/>
      <c r="N365" s="77"/>
      <c r="O365" s="77"/>
      <c r="P365" s="77"/>
      <c r="Q365" s="77"/>
      <c r="R365" s="77"/>
      <c r="S365" s="77"/>
      <c r="T365" s="77"/>
      <c r="U365" s="77"/>
      <c r="V365" s="77"/>
      <c r="W365" s="77"/>
      <c r="X365" s="77"/>
      <c r="Y365" s="77"/>
      <c r="Z365" s="77"/>
      <c r="AA365" s="77"/>
      <c r="AB365" s="77"/>
      <c r="AC365" s="77"/>
      <c r="AD365" s="77"/>
    </row>
    <row r="366">
      <c r="A366" s="85" t="s">
        <v>1130</v>
      </c>
      <c r="B366" s="85" t="s">
        <v>1134</v>
      </c>
      <c r="C366" s="85" t="s">
        <v>3879</v>
      </c>
      <c r="D366" s="85"/>
      <c r="E366" s="85"/>
      <c r="F366" s="85"/>
      <c r="G366" s="85"/>
      <c r="H366" s="85"/>
      <c r="I366" s="85"/>
      <c r="J366" s="85"/>
      <c r="K366" s="77"/>
      <c r="L366" s="77"/>
      <c r="M366" s="77"/>
      <c r="N366" s="77"/>
      <c r="O366" s="77"/>
      <c r="P366" s="77"/>
      <c r="Q366" s="77"/>
      <c r="R366" s="77"/>
      <c r="S366" s="77"/>
      <c r="T366" s="77"/>
      <c r="U366" s="77"/>
      <c r="V366" s="77"/>
      <c r="W366" s="77"/>
      <c r="X366" s="77"/>
      <c r="Y366" s="77"/>
      <c r="Z366" s="77"/>
      <c r="AA366" s="77"/>
      <c r="AB366" s="77"/>
      <c r="AC366" s="77"/>
      <c r="AD366" s="77"/>
    </row>
    <row r="367">
      <c r="A367" s="85" t="s">
        <v>5792</v>
      </c>
      <c r="B367" s="85" t="s">
        <v>5793</v>
      </c>
      <c r="C367" s="85" t="s">
        <v>3879</v>
      </c>
      <c r="D367" s="85"/>
      <c r="E367" s="85"/>
      <c r="F367" s="85"/>
      <c r="G367" s="85"/>
      <c r="H367" s="85"/>
      <c r="I367" s="85"/>
      <c r="J367" s="85"/>
      <c r="K367" s="77"/>
      <c r="L367" s="77"/>
      <c r="M367" s="77"/>
      <c r="N367" s="77"/>
      <c r="O367" s="77"/>
      <c r="P367" s="77"/>
      <c r="Q367" s="77"/>
      <c r="R367" s="77"/>
      <c r="S367" s="77"/>
      <c r="T367" s="77"/>
      <c r="U367" s="77"/>
      <c r="V367" s="77"/>
      <c r="W367" s="77"/>
      <c r="X367" s="77"/>
      <c r="Y367" s="77"/>
      <c r="Z367" s="77"/>
      <c r="AA367" s="77"/>
      <c r="AB367" s="77"/>
      <c r="AC367" s="77"/>
      <c r="AD367" s="77"/>
    </row>
    <row r="368">
      <c r="A368" s="85" t="s">
        <v>5794</v>
      </c>
      <c r="B368" s="85">
        <v>9902.0</v>
      </c>
      <c r="C368" s="85" t="s">
        <v>3879</v>
      </c>
      <c r="D368" s="85"/>
      <c r="E368" s="85"/>
      <c r="F368" s="85"/>
      <c r="G368" s="85"/>
      <c r="H368" s="85"/>
      <c r="I368" s="85"/>
      <c r="J368" s="85"/>
      <c r="K368" s="77"/>
      <c r="L368" s="77"/>
      <c r="M368" s="77"/>
      <c r="N368" s="77"/>
      <c r="O368" s="77"/>
      <c r="P368" s="77"/>
      <c r="Q368" s="77"/>
      <c r="R368" s="77"/>
      <c r="S368" s="77"/>
      <c r="T368" s="77"/>
      <c r="U368" s="77"/>
      <c r="V368" s="77"/>
      <c r="W368" s="77"/>
      <c r="X368" s="77"/>
      <c r="Y368" s="77"/>
      <c r="Z368" s="77"/>
      <c r="AA368" s="77"/>
      <c r="AB368" s="77"/>
      <c r="AC368" s="77"/>
      <c r="AD368" s="77"/>
    </row>
    <row r="369">
      <c r="A369" s="85" t="s">
        <v>5795</v>
      </c>
      <c r="B369" s="85" t="s">
        <v>5796</v>
      </c>
      <c r="C369" s="85" t="s">
        <v>3879</v>
      </c>
      <c r="D369" s="85"/>
      <c r="E369" s="85"/>
      <c r="F369" s="85"/>
      <c r="G369" s="85"/>
      <c r="H369" s="85"/>
      <c r="I369" s="85"/>
      <c r="J369" s="85"/>
      <c r="K369" s="77"/>
      <c r="L369" s="77"/>
      <c r="M369" s="77"/>
      <c r="N369" s="77"/>
      <c r="O369" s="77"/>
      <c r="P369" s="77"/>
      <c r="Q369" s="77"/>
      <c r="R369" s="77"/>
      <c r="S369" s="77"/>
      <c r="T369" s="77"/>
      <c r="U369" s="77"/>
      <c r="V369" s="77"/>
      <c r="W369" s="77"/>
      <c r="X369" s="77"/>
      <c r="Y369" s="77"/>
      <c r="Z369" s="77"/>
      <c r="AA369" s="77"/>
      <c r="AB369" s="77"/>
      <c r="AC369" s="77"/>
      <c r="AD369" s="77"/>
    </row>
    <row r="370">
      <c r="A370" s="85" t="s">
        <v>5797</v>
      </c>
      <c r="B370" s="85" t="s">
        <v>5798</v>
      </c>
      <c r="C370" s="85" t="s">
        <v>3879</v>
      </c>
      <c r="D370" s="85"/>
      <c r="E370" s="85"/>
      <c r="F370" s="85"/>
      <c r="G370" s="85"/>
      <c r="H370" s="85"/>
      <c r="I370" s="85"/>
      <c r="J370" s="85"/>
      <c r="K370" s="77"/>
      <c r="L370" s="77"/>
      <c r="M370" s="77"/>
      <c r="N370" s="77"/>
      <c r="O370" s="77"/>
      <c r="P370" s="77"/>
      <c r="Q370" s="77"/>
      <c r="R370" s="77"/>
      <c r="S370" s="77"/>
      <c r="T370" s="77"/>
      <c r="U370" s="77"/>
      <c r="V370" s="77"/>
      <c r="W370" s="77"/>
      <c r="X370" s="77"/>
      <c r="Y370" s="77"/>
      <c r="Z370" s="77"/>
      <c r="AA370" s="77"/>
      <c r="AB370" s="77"/>
      <c r="AC370" s="77"/>
      <c r="AD370" s="77"/>
    </row>
    <row r="371">
      <c r="A371" s="85" t="s">
        <v>1191</v>
      </c>
      <c r="B371" s="85" t="s">
        <v>1194</v>
      </c>
      <c r="C371" s="85" t="s">
        <v>3879</v>
      </c>
      <c r="D371" s="85"/>
      <c r="E371" s="85"/>
      <c r="F371" s="85"/>
      <c r="G371" s="85"/>
      <c r="H371" s="85"/>
      <c r="I371" s="85"/>
      <c r="J371" s="85"/>
      <c r="K371" s="77"/>
      <c r="L371" s="77"/>
      <c r="M371" s="77"/>
      <c r="N371" s="77"/>
      <c r="O371" s="77"/>
      <c r="P371" s="77"/>
      <c r="Q371" s="77"/>
      <c r="R371" s="77"/>
      <c r="S371" s="77"/>
      <c r="T371" s="77"/>
      <c r="U371" s="77"/>
      <c r="V371" s="77"/>
      <c r="W371" s="77"/>
      <c r="X371" s="77"/>
      <c r="Y371" s="77"/>
      <c r="Z371" s="77"/>
      <c r="AA371" s="77"/>
      <c r="AB371" s="77"/>
      <c r="AC371" s="77"/>
      <c r="AD371" s="77"/>
    </row>
    <row r="372">
      <c r="A372" s="85" t="s">
        <v>5799</v>
      </c>
      <c r="B372" s="85" t="s">
        <v>5800</v>
      </c>
      <c r="C372" s="85" t="s">
        <v>3879</v>
      </c>
      <c r="D372" s="85"/>
      <c r="E372" s="85"/>
      <c r="F372" s="85"/>
      <c r="G372" s="85"/>
      <c r="H372" s="85"/>
      <c r="I372" s="85"/>
      <c r="J372" s="85"/>
      <c r="K372" s="77"/>
      <c r="L372" s="77"/>
      <c r="M372" s="77"/>
      <c r="N372" s="77"/>
      <c r="O372" s="77"/>
      <c r="P372" s="77"/>
      <c r="Q372" s="77"/>
      <c r="R372" s="77"/>
      <c r="S372" s="77"/>
      <c r="T372" s="77"/>
      <c r="U372" s="77"/>
      <c r="V372" s="77"/>
      <c r="W372" s="77"/>
      <c r="X372" s="77"/>
      <c r="Y372" s="77"/>
      <c r="Z372" s="77"/>
      <c r="AA372" s="77"/>
      <c r="AB372" s="77"/>
      <c r="AC372" s="77"/>
      <c r="AD372" s="77"/>
    </row>
    <row r="373">
      <c r="A373" s="85" t="s">
        <v>5801</v>
      </c>
      <c r="B373" s="85" t="s">
        <v>5802</v>
      </c>
      <c r="C373" s="85" t="s">
        <v>3879</v>
      </c>
      <c r="D373" s="85"/>
      <c r="E373" s="85"/>
      <c r="F373" s="85"/>
      <c r="G373" s="85"/>
      <c r="H373" s="85"/>
      <c r="I373" s="85"/>
      <c r="J373" s="85"/>
      <c r="K373" s="77"/>
      <c r="L373" s="77"/>
      <c r="M373" s="77"/>
      <c r="N373" s="77"/>
      <c r="O373" s="77"/>
      <c r="P373" s="77"/>
      <c r="Q373" s="77"/>
      <c r="R373" s="77"/>
      <c r="S373" s="77"/>
      <c r="T373" s="77"/>
      <c r="U373" s="77"/>
      <c r="V373" s="77"/>
      <c r="W373" s="77"/>
      <c r="X373" s="77"/>
      <c r="Y373" s="77"/>
      <c r="Z373" s="77"/>
      <c r="AA373" s="77"/>
      <c r="AB373" s="77"/>
      <c r="AC373" s="77"/>
      <c r="AD373" s="77"/>
    </row>
    <row r="374">
      <c r="A374" s="85" t="s">
        <v>5803</v>
      </c>
      <c r="B374" s="85">
        <v>392186.0</v>
      </c>
      <c r="C374" s="85" t="s">
        <v>3879</v>
      </c>
      <c r="D374" s="85"/>
      <c r="E374" s="85"/>
      <c r="F374" s="85"/>
      <c r="G374" s="85"/>
      <c r="H374" s="85"/>
      <c r="I374" s="85"/>
      <c r="J374" s="85"/>
      <c r="K374" s="77"/>
      <c r="L374" s="77"/>
      <c r="M374" s="77"/>
      <c r="N374" s="77"/>
      <c r="O374" s="77"/>
      <c r="P374" s="77"/>
      <c r="Q374" s="77"/>
      <c r="R374" s="77"/>
      <c r="S374" s="77"/>
      <c r="T374" s="77"/>
      <c r="U374" s="77"/>
      <c r="V374" s="77"/>
      <c r="W374" s="77"/>
      <c r="X374" s="77"/>
      <c r="Y374" s="77"/>
      <c r="Z374" s="77"/>
      <c r="AA374" s="77"/>
      <c r="AB374" s="77"/>
      <c r="AC374" s="77"/>
      <c r="AD374" s="77"/>
    </row>
    <row r="375">
      <c r="A375" s="85" t="s">
        <v>5804</v>
      </c>
      <c r="B375" s="85" t="s">
        <v>5805</v>
      </c>
      <c r="C375" s="85" t="s">
        <v>3879</v>
      </c>
      <c r="D375" s="85"/>
      <c r="E375" s="85"/>
      <c r="F375" s="85"/>
      <c r="G375" s="85"/>
      <c r="H375" s="85"/>
      <c r="I375" s="85"/>
      <c r="J375" s="85"/>
      <c r="K375" s="77"/>
      <c r="L375" s="77"/>
      <c r="M375" s="77"/>
      <c r="N375" s="77"/>
      <c r="O375" s="77"/>
      <c r="P375" s="77"/>
      <c r="Q375" s="77"/>
      <c r="R375" s="77"/>
      <c r="S375" s="77"/>
      <c r="T375" s="77"/>
      <c r="U375" s="77"/>
      <c r="V375" s="77"/>
      <c r="W375" s="77"/>
      <c r="X375" s="77"/>
      <c r="Y375" s="77"/>
      <c r="Z375" s="77"/>
      <c r="AA375" s="77"/>
      <c r="AB375" s="77"/>
      <c r="AC375" s="77"/>
      <c r="AD375" s="77"/>
    </row>
    <row r="376">
      <c r="A376" s="85" t="s">
        <v>5806</v>
      </c>
      <c r="B376" s="85" t="s">
        <v>5807</v>
      </c>
      <c r="C376" s="85" t="s">
        <v>3879</v>
      </c>
      <c r="D376" s="85"/>
      <c r="E376" s="85"/>
      <c r="F376" s="85"/>
      <c r="G376" s="85"/>
      <c r="H376" s="85"/>
      <c r="I376" s="85"/>
      <c r="J376" s="85"/>
      <c r="K376" s="77"/>
      <c r="L376" s="77"/>
      <c r="M376" s="77"/>
      <c r="N376" s="77"/>
      <c r="O376" s="77"/>
      <c r="P376" s="77"/>
      <c r="Q376" s="77"/>
      <c r="R376" s="77"/>
      <c r="S376" s="77"/>
      <c r="T376" s="77"/>
      <c r="U376" s="77"/>
      <c r="V376" s="77"/>
      <c r="W376" s="77"/>
      <c r="X376" s="77"/>
      <c r="Y376" s="77"/>
      <c r="Z376" s="77"/>
      <c r="AA376" s="77"/>
      <c r="AB376" s="77"/>
      <c r="AC376" s="77"/>
      <c r="AD376" s="77"/>
    </row>
    <row r="377">
      <c r="A377" s="85" t="s">
        <v>5808</v>
      </c>
      <c r="B377" s="85" t="s">
        <v>5809</v>
      </c>
      <c r="C377" s="85" t="s">
        <v>3879</v>
      </c>
      <c r="D377" s="85"/>
      <c r="E377" s="85"/>
      <c r="F377" s="85"/>
      <c r="G377" s="85"/>
      <c r="H377" s="85"/>
      <c r="I377" s="85"/>
      <c r="J377" s="85"/>
      <c r="K377" s="77"/>
      <c r="L377" s="77"/>
      <c r="M377" s="77"/>
      <c r="N377" s="77"/>
      <c r="O377" s="77"/>
      <c r="P377" s="77"/>
      <c r="Q377" s="77"/>
      <c r="R377" s="77"/>
      <c r="S377" s="77"/>
      <c r="T377" s="77"/>
      <c r="U377" s="77"/>
      <c r="V377" s="77"/>
      <c r="W377" s="77"/>
      <c r="X377" s="77"/>
      <c r="Y377" s="77"/>
      <c r="Z377" s="77"/>
      <c r="AA377" s="77"/>
      <c r="AB377" s="77"/>
      <c r="AC377" s="77"/>
      <c r="AD377" s="77"/>
    </row>
    <row r="378">
      <c r="A378" s="85" t="s">
        <v>4118</v>
      </c>
      <c r="B378" s="85" t="s">
        <v>4119</v>
      </c>
      <c r="C378" s="85" t="s">
        <v>3890</v>
      </c>
      <c r="D378" s="85"/>
      <c r="E378" s="85"/>
      <c r="F378" s="85"/>
      <c r="G378" s="85"/>
      <c r="H378" s="85"/>
      <c r="I378" s="85"/>
      <c r="J378" s="85"/>
      <c r="K378" s="77"/>
      <c r="L378" s="77"/>
      <c r="M378" s="77"/>
      <c r="N378" s="77"/>
      <c r="O378" s="77"/>
      <c r="P378" s="77"/>
      <c r="Q378" s="77"/>
      <c r="R378" s="77"/>
      <c r="S378" s="77"/>
      <c r="T378" s="77"/>
      <c r="U378" s="77"/>
      <c r="V378" s="77"/>
      <c r="W378" s="77"/>
      <c r="X378" s="77"/>
      <c r="Y378" s="77"/>
      <c r="Z378" s="77"/>
      <c r="AA378" s="77"/>
      <c r="AB378" s="77"/>
      <c r="AC378" s="77"/>
      <c r="AD378" s="77"/>
    </row>
    <row r="379">
      <c r="A379" s="85" t="s">
        <v>5810</v>
      </c>
      <c r="B379" s="85" t="s">
        <v>5811</v>
      </c>
      <c r="C379" s="85" t="s">
        <v>3879</v>
      </c>
      <c r="D379" s="85"/>
      <c r="E379" s="85"/>
      <c r="F379" s="85"/>
      <c r="G379" s="85"/>
      <c r="H379" s="85"/>
      <c r="I379" s="85"/>
      <c r="J379" s="85"/>
      <c r="K379" s="77"/>
      <c r="L379" s="77"/>
      <c r="M379" s="77"/>
      <c r="N379" s="77"/>
      <c r="O379" s="77"/>
      <c r="P379" s="77"/>
      <c r="Q379" s="77"/>
      <c r="R379" s="77"/>
      <c r="S379" s="77"/>
      <c r="T379" s="77"/>
      <c r="U379" s="77"/>
      <c r="V379" s="77"/>
      <c r="W379" s="77"/>
      <c r="X379" s="77"/>
      <c r="Y379" s="77"/>
      <c r="Z379" s="77"/>
      <c r="AA379" s="77"/>
      <c r="AB379" s="77"/>
      <c r="AC379" s="77"/>
      <c r="AD379" s="77"/>
    </row>
    <row r="380">
      <c r="A380" s="85" t="s">
        <v>5812</v>
      </c>
      <c r="B380" s="85" t="s">
        <v>5813</v>
      </c>
      <c r="C380" s="85" t="s">
        <v>3879</v>
      </c>
      <c r="D380" s="85"/>
      <c r="E380" s="85"/>
      <c r="F380" s="85"/>
      <c r="G380" s="85"/>
      <c r="H380" s="85"/>
      <c r="I380" s="85"/>
      <c r="J380" s="85"/>
      <c r="K380" s="77"/>
      <c r="L380" s="77"/>
      <c r="M380" s="77"/>
      <c r="N380" s="77"/>
      <c r="O380" s="77"/>
      <c r="P380" s="77"/>
      <c r="Q380" s="77"/>
      <c r="R380" s="77"/>
      <c r="S380" s="77"/>
      <c r="T380" s="77"/>
      <c r="U380" s="77"/>
      <c r="V380" s="77"/>
      <c r="W380" s="77"/>
      <c r="X380" s="77"/>
      <c r="Y380" s="77"/>
      <c r="Z380" s="77"/>
      <c r="AA380" s="77"/>
      <c r="AB380" s="77"/>
      <c r="AC380" s="77"/>
      <c r="AD380" s="77"/>
    </row>
    <row r="381">
      <c r="A381" s="85" t="s">
        <v>5814</v>
      </c>
      <c r="B381" s="85" t="s">
        <v>5815</v>
      </c>
      <c r="C381" s="85" t="s">
        <v>3879</v>
      </c>
      <c r="D381" s="85"/>
      <c r="E381" s="85"/>
      <c r="F381" s="85"/>
      <c r="G381" s="85"/>
      <c r="H381" s="85"/>
      <c r="I381" s="85"/>
      <c r="J381" s="85"/>
      <c r="K381" s="77"/>
      <c r="L381" s="77"/>
      <c r="M381" s="77"/>
      <c r="N381" s="77"/>
      <c r="O381" s="77"/>
      <c r="P381" s="77"/>
      <c r="Q381" s="77"/>
      <c r="R381" s="77"/>
      <c r="S381" s="77"/>
      <c r="T381" s="77"/>
      <c r="U381" s="77"/>
      <c r="V381" s="77"/>
      <c r="W381" s="77"/>
      <c r="X381" s="77"/>
      <c r="Y381" s="77"/>
      <c r="Z381" s="77"/>
      <c r="AA381" s="77"/>
      <c r="AB381" s="77"/>
      <c r="AC381" s="77"/>
      <c r="AD381" s="77"/>
    </row>
    <row r="382">
      <c r="A382" s="85" t="s">
        <v>5816</v>
      </c>
      <c r="B382" s="85" t="s">
        <v>5817</v>
      </c>
      <c r="C382" s="85" t="s">
        <v>3879</v>
      </c>
      <c r="D382" s="85"/>
      <c r="E382" s="85"/>
      <c r="F382" s="85"/>
      <c r="G382" s="85"/>
      <c r="H382" s="85"/>
      <c r="I382" s="85"/>
      <c r="J382" s="85"/>
      <c r="K382" s="77"/>
      <c r="L382" s="77"/>
      <c r="M382" s="77"/>
      <c r="N382" s="77"/>
      <c r="O382" s="77"/>
      <c r="P382" s="77"/>
      <c r="Q382" s="77"/>
      <c r="R382" s="77"/>
      <c r="S382" s="77"/>
      <c r="T382" s="77"/>
      <c r="U382" s="77"/>
      <c r="V382" s="77"/>
      <c r="W382" s="77"/>
      <c r="X382" s="77"/>
      <c r="Y382" s="77"/>
      <c r="Z382" s="77"/>
      <c r="AA382" s="77"/>
      <c r="AB382" s="77"/>
      <c r="AC382" s="77"/>
      <c r="AD382" s="77"/>
    </row>
    <row r="383">
      <c r="A383" s="85" t="s">
        <v>5818</v>
      </c>
      <c r="B383" s="85" t="s">
        <v>5819</v>
      </c>
      <c r="C383" s="85" t="s">
        <v>3879</v>
      </c>
      <c r="D383" s="85"/>
      <c r="E383" s="85"/>
      <c r="F383" s="85"/>
      <c r="G383" s="85"/>
      <c r="H383" s="85"/>
      <c r="I383" s="85"/>
      <c r="J383" s="85"/>
      <c r="K383" s="77"/>
      <c r="L383" s="77"/>
      <c r="M383" s="77"/>
      <c r="N383" s="77"/>
      <c r="O383" s="77"/>
      <c r="P383" s="77"/>
      <c r="Q383" s="77"/>
      <c r="R383" s="77"/>
      <c r="S383" s="77"/>
      <c r="T383" s="77"/>
      <c r="U383" s="77"/>
      <c r="V383" s="77"/>
      <c r="W383" s="77"/>
      <c r="X383" s="77"/>
      <c r="Y383" s="77"/>
      <c r="Z383" s="77"/>
      <c r="AA383" s="77"/>
      <c r="AB383" s="77"/>
      <c r="AC383" s="77"/>
      <c r="AD383" s="77"/>
    </row>
    <row r="384">
      <c r="A384" s="85" t="s">
        <v>5820</v>
      </c>
      <c r="B384" s="85" t="s">
        <v>5821</v>
      </c>
      <c r="C384" s="85" t="s">
        <v>3879</v>
      </c>
      <c r="D384" s="85"/>
      <c r="E384" s="85"/>
      <c r="F384" s="85"/>
      <c r="G384" s="85"/>
      <c r="H384" s="85"/>
      <c r="I384" s="85"/>
      <c r="J384" s="85"/>
      <c r="K384" s="77"/>
      <c r="L384" s="77"/>
      <c r="M384" s="77"/>
      <c r="N384" s="77"/>
      <c r="O384" s="77"/>
      <c r="P384" s="77"/>
      <c r="Q384" s="77"/>
      <c r="R384" s="77"/>
      <c r="S384" s="77"/>
      <c r="T384" s="77"/>
      <c r="U384" s="77"/>
      <c r="V384" s="77"/>
      <c r="W384" s="77"/>
      <c r="X384" s="77"/>
      <c r="Y384" s="77"/>
      <c r="Z384" s="77"/>
      <c r="AA384" s="77"/>
      <c r="AB384" s="77"/>
      <c r="AC384" s="77"/>
      <c r="AD384" s="77"/>
    </row>
    <row r="385">
      <c r="A385" s="85" t="s">
        <v>5822</v>
      </c>
      <c r="B385" s="85" t="s">
        <v>5823</v>
      </c>
      <c r="C385" s="85" t="s">
        <v>3879</v>
      </c>
      <c r="D385" s="85"/>
      <c r="E385" s="85"/>
      <c r="F385" s="85"/>
      <c r="G385" s="85"/>
      <c r="H385" s="85"/>
      <c r="I385" s="85"/>
      <c r="J385" s="85"/>
      <c r="K385" s="77"/>
      <c r="L385" s="77"/>
      <c r="M385" s="77"/>
      <c r="N385" s="77"/>
      <c r="O385" s="77"/>
      <c r="P385" s="77"/>
      <c r="Q385" s="77"/>
      <c r="R385" s="77"/>
      <c r="S385" s="77"/>
      <c r="T385" s="77"/>
      <c r="U385" s="77"/>
      <c r="V385" s="77"/>
      <c r="W385" s="77"/>
      <c r="X385" s="77"/>
      <c r="Y385" s="77"/>
      <c r="Z385" s="77"/>
      <c r="AA385" s="77"/>
      <c r="AB385" s="77"/>
      <c r="AC385" s="77"/>
      <c r="AD385" s="77"/>
    </row>
    <row r="386">
      <c r="A386" s="85" t="s">
        <v>5824</v>
      </c>
      <c r="B386" s="85" t="s">
        <v>5825</v>
      </c>
      <c r="C386" s="85" t="s">
        <v>3879</v>
      </c>
      <c r="D386" s="85"/>
      <c r="E386" s="85"/>
      <c r="F386" s="85"/>
      <c r="G386" s="85"/>
      <c r="H386" s="85"/>
      <c r="I386" s="85"/>
      <c r="J386" s="85"/>
      <c r="K386" s="77"/>
      <c r="L386" s="77"/>
      <c r="M386" s="77"/>
      <c r="N386" s="77"/>
      <c r="O386" s="77"/>
      <c r="P386" s="77"/>
      <c r="Q386" s="77"/>
      <c r="R386" s="77"/>
      <c r="S386" s="77"/>
      <c r="T386" s="77"/>
      <c r="U386" s="77"/>
      <c r="V386" s="77"/>
      <c r="W386" s="77"/>
      <c r="X386" s="77"/>
      <c r="Y386" s="77"/>
      <c r="Z386" s="77"/>
      <c r="AA386" s="77"/>
      <c r="AB386" s="77"/>
      <c r="AC386" s="77"/>
      <c r="AD386" s="77"/>
    </row>
    <row r="387">
      <c r="A387" s="85" t="s">
        <v>5826</v>
      </c>
      <c r="B387" s="85" t="s">
        <v>5827</v>
      </c>
      <c r="C387" s="85" t="s">
        <v>3879</v>
      </c>
      <c r="D387" s="85"/>
      <c r="E387" s="85"/>
      <c r="F387" s="85"/>
      <c r="G387" s="85"/>
      <c r="H387" s="85"/>
      <c r="I387" s="85"/>
      <c r="J387" s="85"/>
      <c r="K387" s="77"/>
      <c r="L387" s="77"/>
      <c r="M387" s="77"/>
      <c r="N387" s="77"/>
      <c r="O387" s="77"/>
      <c r="P387" s="77"/>
      <c r="Q387" s="77"/>
      <c r="R387" s="77"/>
      <c r="S387" s="77"/>
      <c r="T387" s="77"/>
      <c r="U387" s="77"/>
      <c r="V387" s="77"/>
      <c r="W387" s="77"/>
      <c r="X387" s="77"/>
      <c r="Y387" s="77"/>
      <c r="Z387" s="77"/>
      <c r="AA387" s="77"/>
      <c r="AB387" s="77"/>
      <c r="AC387" s="77"/>
      <c r="AD387" s="77"/>
    </row>
    <row r="388">
      <c r="A388" s="85" t="s">
        <v>5828</v>
      </c>
      <c r="B388" s="85" t="s">
        <v>5829</v>
      </c>
      <c r="C388" s="85" t="s">
        <v>3879</v>
      </c>
      <c r="D388" s="85"/>
      <c r="E388" s="85"/>
      <c r="F388" s="85"/>
      <c r="G388" s="85"/>
      <c r="H388" s="85"/>
      <c r="I388" s="85"/>
      <c r="J388" s="85"/>
      <c r="K388" s="77"/>
      <c r="L388" s="77"/>
      <c r="M388" s="77"/>
      <c r="N388" s="77"/>
      <c r="O388" s="77"/>
      <c r="P388" s="77"/>
      <c r="Q388" s="77"/>
      <c r="R388" s="77"/>
      <c r="S388" s="77"/>
      <c r="T388" s="77"/>
      <c r="U388" s="77"/>
      <c r="V388" s="77"/>
      <c r="W388" s="77"/>
      <c r="X388" s="77"/>
      <c r="Y388" s="77"/>
      <c r="Z388" s="77"/>
      <c r="AA388" s="77"/>
      <c r="AB388" s="77"/>
      <c r="AC388" s="77"/>
      <c r="AD388" s="77"/>
    </row>
    <row r="389">
      <c r="A389" s="85" t="s">
        <v>5830</v>
      </c>
      <c r="B389" s="85" t="s">
        <v>5831</v>
      </c>
      <c r="C389" s="85" t="s">
        <v>3879</v>
      </c>
      <c r="D389" s="85"/>
      <c r="E389" s="85"/>
      <c r="F389" s="85"/>
      <c r="G389" s="85"/>
      <c r="H389" s="85"/>
      <c r="I389" s="85"/>
      <c r="J389" s="85"/>
      <c r="K389" s="77"/>
      <c r="L389" s="77"/>
      <c r="M389" s="77"/>
      <c r="N389" s="77"/>
      <c r="O389" s="77"/>
      <c r="P389" s="77"/>
      <c r="Q389" s="77"/>
      <c r="R389" s="77"/>
      <c r="S389" s="77"/>
      <c r="T389" s="77"/>
      <c r="U389" s="77"/>
      <c r="V389" s="77"/>
      <c r="W389" s="77"/>
      <c r="X389" s="77"/>
      <c r="Y389" s="77"/>
      <c r="Z389" s="77"/>
      <c r="AA389" s="77"/>
      <c r="AB389" s="77"/>
      <c r="AC389" s="77"/>
      <c r="AD389" s="77"/>
    </row>
    <row r="390">
      <c r="A390" s="85" t="s">
        <v>5832</v>
      </c>
      <c r="B390" s="85" t="s">
        <v>5833</v>
      </c>
      <c r="C390" s="85" t="s">
        <v>3879</v>
      </c>
      <c r="D390" s="85"/>
      <c r="E390" s="85"/>
      <c r="F390" s="85"/>
      <c r="G390" s="85"/>
      <c r="H390" s="85"/>
      <c r="I390" s="85"/>
      <c r="J390" s="85"/>
      <c r="K390" s="77"/>
      <c r="L390" s="77"/>
      <c r="M390" s="77"/>
      <c r="N390" s="77"/>
      <c r="O390" s="77"/>
      <c r="P390" s="77"/>
      <c r="Q390" s="77"/>
      <c r="R390" s="77"/>
      <c r="S390" s="77"/>
      <c r="T390" s="77"/>
      <c r="U390" s="77"/>
      <c r="V390" s="77"/>
      <c r="W390" s="77"/>
      <c r="X390" s="77"/>
      <c r="Y390" s="77"/>
      <c r="Z390" s="77"/>
      <c r="AA390" s="77"/>
      <c r="AB390" s="77"/>
      <c r="AC390" s="77"/>
      <c r="AD390" s="77"/>
    </row>
    <row r="391">
      <c r="A391" s="85" t="s">
        <v>5834</v>
      </c>
      <c r="B391" s="85" t="s">
        <v>5835</v>
      </c>
      <c r="C391" s="85" t="s">
        <v>3879</v>
      </c>
      <c r="D391" s="85"/>
      <c r="E391" s="85"/>
      <c r="F391" s="85"/>
      <c r="G391" s="85"/>
      <c r="H391" s="85"/>
      <c r="I391" s="85"/>
      <c r="J391" s="85"/>
      <c r="K391" s="77"/>
      <c r="L391" s="77"/>
      <c r="M391" s="77"/>
      <c r="N391" s="77"/>
      <c r="O391" s="77"/>
      <c r="P391" s="77"/>
      <c r="Q391" s="77"/>
      <c r="R391" s="77"/>
      <c r="S391" s="77"/>
      <c r="T391" s="77"/>
      <c r="U391" s="77"/>
      <c r="V391" s="77"/>
      <c r="W391" s="77"/>
      <c r="X391" s="77"/>
      <c r="Y391" s="77"/>
      <c r="Z391" s="77"/>
      <c r="AA391" s="77"/>
      <c r="AB391" s="77"/>
      <c r="AC391" s="77"/>
      <c r="AD391" s="77"/>
    </row>
    <row r="392">
      <c r="A392" s="85" t="s">
        <v>5836</v>
      </c>
      <c r="B392" s="85" t="s">
        <v>5837</v>
      </c>
      <c r="C392" s="85" t="s">
        <v>3879</v>
      </c>
      <c r="D392" s="85"/>
      <c r="E392" s="85"/>
      <c r="F392" s="85"/>
      <c r="G392" s="85"/>
      <c r="H392" s="85"/>
      <c r="I392" s="85"/>
      <c r="J392" s="85"/>
      <c r="K392" s="77"/>
      <c r="L392" s="77"/>
      <c r="M392" s="77"/>
      <c r="N392" s="77"/>
      <c r="O392" s="77"/>
      <c r="P392" s="77"/>
      <c r="Q392" s="77"/>
      <c r="R392" s="77"/>
      <c r="S392" s="77"/>
      <c r="T392" s="77"/>
      <c r="U392" s="77"/>
      <c r="V392" s="77"/>
      <c r="W392" s="77"/>
      <c r="X392" s="77"/>
      <c r="Y392" s="77"/>
      <c r="Z392" s="77"/>
      <c r="AA392" s="77"/>
      <c r="AB392" s="77"/>
      <c r="AC392" s="77"/>
      <c r="AD392" s="77"/>
    </row>
    <row r="393">
      <c r="A393" s="85" t="s">
        <v>5061</v>
      </c>
      <c r="B393" s="85" t="s">
        <v>5062</v>
      </c>
      <c r="C393" s="85" t="s">
        <v>3890</v>
      </c>
      <c r="D393" s="85"/>
      <c r="E393" s="85"/>
      <c r="F393" s="85"/>
      <c r="G393" s="85"/>
      <c r="H393" s="85"/>
      <c r="I393" s="85"/>
      <c r="J393" s="85"/>
      <c r="K393" s="77"/>
      <c r="L393" s="77"/>
      <c r="M393" s="77"/>
      <c r="N393" s="77"/>
      <c r="O393" s="77"/>
      <c r="P393" s="77"/>
      <c r="Q393" s="77"/>
      <c r="R393" s="77"/>
      <c r="S393" s="77"/>
      <c r="T393" s="77"/>
      <c r="U393" s="77"/>
      <c r="V393" s="77"/>
      <c r="W393" s="77"/>
      <c r="X393" s="77"/>
      <c r="Y393" s="77"/>
      <c r="Z393" s="77"/>
      <c r="AA393" s="77"/>
      <c r="AB393" s="77"/>
      <c r="AC393" s="77"/>
      <c r="AD393" s="77"/>
    </row>
    <row r="394">
      <c r="A394" s="85" t="s">
        <v>1297</v>
      </c>
      <c r="B394" s="85" t="s">
        <v>1300</v>
      </c>
      <c r="C394" s="85" t="s">
        <v>3879</v>
      </c>
      <c r="D394" s="85"/>
      <c r="E394" s="85"/>
      <c r="F394" s="85"/>
      <c r="G394" s="85"/>
      <c r="H394" s="85"/>
      <c r="I394" s="85"/>
      <c r="J394" s="85"/>
      <c r="K394" s="77"/>
      <c r="L394" s="77"/>
      <c r="M394" s="77"/>
      <c r="N394" s="77"/>
      <c r="O394" s="77"/>
      <c r="P394" s="77"/>
      <c r="Q394" s="77"/>
      <c r="R394" s="77"/>
      <c r="S394" s="77"/>
      <c r="T394" s="77"/>
      <c r="U394" s="77"/>
      <c r="V394" s="77"/>
      <c r="W394" s="77"/>
      <c r="X394" s="77"/>
      <c r="Y394" s="77"/>
      <c r="Z394" s="77"/>
      <c r="AA394" s="77"/>
      <c r="AB394" s="77"/>
      <c r="AC394" s="77"/>
      <c r="AD394" s="77"/>
    </row>
    <row r="395">
      <c r="A395" s="85" t="s">
        <v>5838</v>
      </c>
      <c r="B395" s="85" t="s">
        <v>5839</v>
      </c>
      <c r="C395" s="85" t="s">
        <v>3879</v>
      </c>
      <c r="D395" s="85"/>
      <c r="E395" s="85"/>
      <c r="F395" s="85"/>
      <c r="G395" s="85"/>
      <c r="H395" s="85"/>
      <c r="I395" s="85"/>
      <c r="J395" s="85"/>
      <c r="K395" s="77"/>
      <c r="L395" s="77"/>
      <c r="M395" s="77"/>
      <c r="N395" s="77"/>
      <c r="O395" s="77"/>
      <c r="P395" s="77"/>
      <c r="Q395" s="77"/>
      <c r="R395" s="77"/>
      <c r="S395" s="77"/>
      <c r="T395" s="77"/>
      <c r="U395" s="77"/>
      <c r="V395" s="77"/>
      <c r="W395" s="77"/>
      <c r="X395" s="77"/>
      <c r="Y395" s="77"/>
      <c r="Z395" s="77"/>
      <c r="AA395" s="77"/>
      <c r="AB395" s="77"/>
      <c r="AC395" s="77"/>
      <c r="AD395" s="77"/>
    </row>
    <row r="396">
      <c r="A396" s="85" t="s">
        <v>5840</v>
      </c>
      <c r="B396" s="85" t="s">
        <v>5841</v>
      </c>
      <c r="C396" s="85" t="s">
        <v>3879</v>
      </c>
      <c r="D396" s="85"/>
      <c r="E396" s="85"/>
      <c r="F396" s="85"/>
      <c r="G396" s="85"/>
      <c r="H396" s="85"/>
      <c r="I396" s="85"/>
      <c r="J396" s="85"/>
      <c r="K396" s="77"/>
      <c r="L396" s="77"/>
      <c r="M396" s="77"/>
      <c r="N396" s="77"/>
      <c r="O396" s="77"/>
      <c r="P396" s="77"/>
      <c r="Q396" s="77"/>
      <c r="R396" s="77"/>
      <c r="S396" s="77"/>
      <c r="T396" s="77"/>
      <c r="U396" s="77"/>
      <c r="V396" s="77"/>
      <c r="W396" s="77"/>
      <c r="X396" s="77"/>
      <c r="Y396" s="77"/>
      <c r="Z396" s="77"/>
      <c r="AA396" s="77"/>
      <c r="AB396" s="77"/>
      <c r="AC396" s="77"/>
      <c r="AD396" s="77"/>
    </row>
    <row r="397">
      <c r="A397" s="85" t="s">
        <v>5842</v>
      </c>
      <c r="B397" s="85" t="s">
        <v>5843</v>
      </c>
      <c r="C397" s="85" t="s">
        <v>3879</v>
      </c>
      <c r="D397" s="85"/>
      <c r="E397" s="85"/>
      <c r="F397" s="85"/>
      <c r="G397" s="85"/>
      <c r="H397" s="85"/>
      <c r="I397" s="85"/>
      <c r="J397" s="85"/>
      <c r="K397" s="77"/>
      <c r="L397" s="77"/>
      <c r="M397" s="77"/>
      <c r="N397" s="77"/>
      <c r="O397" s="77"/>
      <c r="P397" s="77"/>
      <c r="Q397" s="77"/>
      <c r="R397" s="77"/>
      <c r="S397" s="77"/>
      <c r="T397" s="77"/>
      <c r="U397" s="77"/>
      <c r="V397" s="77"/>
      <c r="W397" s="77"/>
      <c r="X397" s="77"/>
      <c r="Y397" s="77"/>
      <c r="Z397" s="77"/>
      <c r="AA397" s="77"/>
      <c r="AB397" s="77"/>
      <c r="AC397" s="77"/>
      <c r="AD397" s="77"/>
    </row>
    <row r="398">
      <c r="A398" s="85" t="s">
        <v>5065</v>
      </c>
      <c r="B398" s="85" t="s">
        <v>5066</v>
      </c>
      <c r="C398" s="85" t="s">
        <v>3879</v>
      </c>
      <c r="D398" s="85"/>
      <c r="E398" s="85"/>
      <c r="F398" s="85"/>
      <c r="G398" s="85"/>
      <c r="H398" s="85"/>
      <c r="I398" s="85"/>
      <c r="J398" s="85"/>
      <c r="K398" s="77"/>
      <c r="L398" s="77"/>
      <c r="M398" s="77"/>
      <c r="N398" s="77"/>
      <c r="O398" s="77"/>
      <c r="P398" s="77"/>
      <c r="Q398" s="77"/>
      <c r="R398" s="77"/>
      <c r="S398" s="77"/>
      <c r="T398" s="77"/>
      <c r="U398" s="77"/>
      <c r="V398" s="77"/>
      <c r="W398" s="77"/>
      <c r="X398" s="77"/>
      <c r="Y398" s="77"/>
      <c r="Z398" s="77"/>
      <c r="AA398" s="77"/>
      <c r="AB398" s="77"/>
      <c r="AC398" s="77"/>
      <c r="AD398" s="77"/>
    </row>
    <row r="399">
      <c r="A399" s="85" t="s">
        <v>5844</v>
      </c>
      <c r="B399" s="85" t="s">
        <v>5845</v>
      </c>
      <c r="C399" s="85" t="s">
        <v>3879</v>
      </c>
      <c r="D399" s="85"/>
      <c r="E399" s="85"/>
      <c r="F399" s="85"/>
      <c r="G399" s="85"/>
      <c r="H399" s="85"/>
      <c r="I399" s="85"/>
      <c r="J399" s="85"/>
      <c r="K399" s="77"/>
      <c r="L399" s="77"/>
      <c r="M399" s="77"/>
      <c r="N399" s="77"/>
      <c r="O399" s="77"/>
      <c r="P399" s="77"/>
      <c r="Q399" s="77"/>
      <c r="R399" s="77"/>
      <c r="S399" s="77"/>
      <c r="T399" s="77"/>
      <c r="U399" s="77"/>
      <c r="V399" s="77"/>
      <c r="W399" s="77"/>
      <c r="X399" s="77"/>
      <c r="Y399" s="77"/>
      <c r="Z399" s="77"/>
      <c r="AA399" s="77"/>
      <c r="AB399" s="77"/>
      <c r="AC399" s="77"/>
      <c r="AD399" s="77"/>
    </row>
    <row r="400">
      <c r="A400" s="85" t="s">
        <v>5073</v>
      </c>
      <c r="B400" s="85" t="s">
        <v>5074</v>
      </c>
      <c r="C400" s="85" t="s">
        <v>3879</v>
      </c>
      <c r="D400" s="85"/>
      <c r="E400" s="85"/>
      <c r="F400" s="85"/>
      <c r="G400" s="85"/>
      <c r="H400" s="85"/>
      <c r="I400" s="85"/>
      <c r="J400" s="85"/>
      <c r="K400" s="77"/>
      <c r="L400" s="77"/>
      <c r="M400" s="77"/>
      <c r="N400" s="77"/>
      <c r="O400" s="77"/>
      <c r="P400" s="77"/>
      <c r="Q400" s="77"/>
      <c r="R400" s="77"/>
      <c r="S400" s="77"/>
      <c r="T400" s="77"/>
      <c r="U400" s="77"/>
      <c r="V400" s="77"/>
      <c r="W400" s="77"/>
      <c r="X400" s="77"/>
      <c r="Y400" s="77"/>
      <c r="Z400" s="77"/>
      <c r="AA400" s="77"/>
      <c r="AB400" s="77"/>
      <c r="AC400" s="77"/>
      <c r="AD400" s="77"/>
    </row>
    <row r="401">
      <c r="A401" s="85" t="s">
        <v>5846</v>
      </c>
      <c r="B401" s="85" t="s">
        <v>5847</v>
      </c>
      <c r="C401" s="85" t="s">
        <v>3890</v>
      </c>
      <c r="D401" s="85"/>
      <c r="E401" s="85"/>
      <c r="F401" s="85"/>
      <c r="G401" s="85"/>
      <c r="H401" s="85"/>
      <c r="I401" s="85"/>
      <c r="J401" s="85"/>
      <c r="K401" s="77"/>
      <c r="L401" s="77"/>
      <c r="M401" s="77"/>
      <c r="N401" s="77"/>
      <c r="O401" s="77"/>
      <c r="P401" s="77"/>
      <c r="Q401" s="77"/>
      <c r="R401" s="77"/>
      <c r="S401" s="77"/>
      <c r="T401" s="77"/>
      <c r="U401" s="77"/>
      <c r="V401" s="77"/>
      <c r="W401" s="77"/>
      <c r="X401" s="77"/>
      <c r="Y401" s="77"/>
      <c r="Z401" s="77"/>
      <c r="AA401" s="77"/>
      <c r="AB401" s="77"/>
      <c r="AC401" s="77"/>
      <c r="AD401" s="77"/>
    </row>
    <row r="402">
      <c r="A402" s="85" t="s">
        <v>5848</v>
      </c>
      <c r="B402" s="85" t="s">
        <v>5849</v>
      </c>
      <c r="C402" s="85" t="s">
        <v>3890</v>
      </c>
      <c r="D402" s="85"/>
      <c r="E402" s="85"/>
      <c r="F402" s="85"/>
      <c r="G402" s="85"/>
      <c r="H402" s="85"/>
      <c r="I402" s="85"/>
      <c r="J402" s="85"/>
      <c r="K402" s="77"/>
      <c r="L402" s="77"/>
      <c r="M402" s="77"/>
      <c r="N402" s="77"/>
      <c r="O402" s="77"/>
      <c r="P402" s="77"/>
      <c r="Q402" s="77"/>
      <c r="R402" s="77"/>
      <c r="S402" s="77"/>
      <c r="T402" s="77"/>
      <c r="U402" s="77"/>
      <c r="V402" s="77"/>
      <c r="W402" s="77"/>
      <c r="X402" s="77"/>
      <c r="Y402" s="77"/>
      <c r="Z402" s="77"/>
      <c r="AA402" s="77"/>
      <c r="AB402" s="77"/>
      <c r="AC402" s="77"/>
      <c r="AD402" s="77"/>
    </row>
    <row r="403">
      <c r="A403" s="85" t="s">
        <v>4132</v>
      </c>
      <c r="B403" s="85" t="s">
        <v>4133</v>
      </c>
      <c r="C403" s="85" t="s">
        <v>3890</v>
      </c>
      <c r="D403" s="85"/>
      <c r="E403" s="85"/>
      <c r="F403" s="85"/>
      <c r="G403" s="85"/>
      <c r="H403" s="85"/>
      <c r="I403" s="85"/>
      <c r="J403" s="85"/>
      <c r="K403" s="77"/>
      <c r="L403" s="77"/>
      <c r="M403" s="77"/>
      <c r="N403" s="77"/>
      <c r="O403" s="77"/>
      <c r="P403" s="77"/>
      <c r="Q403" s="77"/>
      <c r="R403" s="77"/>
      <c r="S403" s="77"/>
      <c r="T403" s="77"/>
      <c r="U403" s="77"/>
      <c r="V403" s="77"/>
      <c r="W403" s="77"/>
      <c r="X403" s="77"/>
      <c r="Y403" s="77"/>
      <c r="Z403" s="77"/>
      <c r="AA403" s="77"/>
      <c r="AB403" s="77"/>
      <c r="AC403" s="77"/>
      <c r="AD403" s="77"/>
    </row>
    <row r="404">
      <c r="A404" s="85" t="s">
        <v>4130</v>
      </c>
      <c r="B404" s="85" t="s">
        <v>4131</v>
      </c>
      <c r="C404" s="85" t="s">
        <v>3890</v>
      </c>
      <c r="D404" s="85"/>
      <c r="E404" s="85"/>
      <c r="F404" s="85"/>
      <c r="G404" s="85"/>
      <c r="H404" s="85"/>
      <c r="I404" s="85"/>
      <c r="J404" s="85"/>
      <c r="K404" s="77"/>
      <c r="L404" s="77"/>
      <c r="M404" s="77"/>
      <c r="N404" s="77"/>
      <c r="O404" s="77"/>
      <c r="P404" s="77"/>
      <c r="Q404" s="77"/>
      <c r="R404" s="77"/>
      <c r="S404" s="77"/>
      <c r="T404" s="77"/>
      <c r="U404" s="77"/>
      <c r="V404" s="77"/>
      <c r="W404" s="77"/>
      <c r="X404" s="77"/>
      <c r="Y404" s="77"/>
      <c r="Z404" s="77"/>
      <c r="AA404" s="77"/>
      <c r="AB404" s="77"/>
      <c r="AC404" s="77"/>
      <c r="AD404" s="77"/>
    </row>
    <row r="405">
      <c r="A405" s="85" t="s">
        <v>5850</v>
      </c>
      <c r="B405" s="85">
        <v>1090.0</v>
      </c>
      <c r="C405" s="85" t="s">
        <v>3879</v>
      </c>
      <c r="D405" s="85"/>
      <c r="E405" s="85"/>
      <c r="F405" s="85"/>
      <c r="G405" s="85"/>
      <c r="H405" s="85"/>
      <c r="I405" s="85"/>
      <c r="J405" s="85"/>
      <c r="K405" s="77"/>
      <c r="L405" s="77"/>
      <c r="M405" s="77"/>
      <c r="N405" s="77"/>
      <c r="O405" s="77"/>
      <c r="P405" s="77"/>
      <c r="Q405" s="77"/>
      <c r="R405" s="77"/>
      <c r="S405" s="77"/>
      <c r="T405" s="77"/>
      <c r="U405" s="77"/>
      <c r="V405" s="77"/>
      <c r="W405" s="77"/>
      <c r="X405" s="77"/>
      <c r="Y405" s="77"/>
      <c r="Z405" s="77"/>
      <c r="AA405" s="77"/>
      <c r="AB405" s="77"/>
      <c r="AC405" s="77"/>
      <c r="AD405" s="77"/>
    </row>
    <row r="406">
      <c r="A406" s="85" t="s">
        <v>1386</v>
      </c>
      <c r="B406" s="85" t="s">
        <v>1389</v>
      </c>
      <c r="C406" s="85" t="s">
        <v>3879</v>
      </c>
      <c r="D406" s="85"/>
      <c r="E406" s="85"/>
      <c r="F406" s="85"/>
      <c r="G406" s="85"/>
      <c r="H406" s="85"/>
      <c r="I406" s="85"/>
      <c r="J406" s="85"/>
      <c r="K406" s="77"/>
      <c r="L406" s="77"/>
      <c r="M406" s="77"/>
      <c r="N406" s="77"/>
      <c r="O406" s="77"/>
      <c r="P406" s="77"/>
      <c r="Q406" s="77"/>
      <c r="R406" s="77"/>
      <c r="S406" s="77"/>
      <c r="T406" s="77"/>
      <c r="U406" s="77"/>
      <c r="V406" s="77"/>
      <c r="W406" s="77"/>
      <c r="X406" s="77"/>
      <c r="Y406" s="77"/>
      <c r="Z406" s="77"/>
      <c r="AA406" s="77"/>
      <c r="AB406" s="77"/>
      <c r="AC406" s="77"/>
      <c r="AD406" s="77"/>
    </row>
    <row r="407">
      <c r="A407" s="85" t="s">
        <v>5851</v>
      </c>
      <c r="B407" s="85" t="s">
        <v>5852</v>
      </c>
      <c r="C407" s="85" t="s">
        <v>3879</v>
      </c>
      <c r="D407" s="85"/>
      <c r="E407" s="85"/>
      <c r="F407" s="85"/>
      <c r="G407" s="85"/>
      <c r="H407" s="85"/>
      <c r="I407" s="85"/>
      <c r="J407" s="85"/>
      <c r="K407" s="77"/>
      <c r="L407" s="77"/>
      <c r="M407" s="77"/>
      <c r="N407" s="77"/>
      <c r="O407" s="77"/>
      <c r="P407" s="77"/>
      <c r="Q407" s="77"/>
      <c r="R407" s="77"/>
      <c r="S407" s="77"/>
      <c r="T407" s="77"/>
      <c r="U407" s="77"/>
      <c r="V407" s="77"/>
      <c r="W407" s="77"/>
      <c r="X407" s="77"/>
      <c r="Y407" s="77"/>
      <c r="Z407" s="77"/>
      <c r="AA407" s="77"/>
      <c r="AB407" s="77"/>
      <c r="AC407" s="77"/>
      <c r="AD407" s="77"/>
    </row>
    <row r="408">
      <c r="A408" s="85" t="s">
        <v>1405</v>
      </c>
      <c r="B408" s="85" t="s">
        <v>1408</v>
      </c>
      <c r="C408" s="85" t="s">
        <v>3879</v>
      </c>
      <c r="D408" s="85"/>
      <c r="E408" s="85"/>
      <c r="F408" s="85"/>
      <c r="G408" s="85"/>
      <c r="H408" s="85"/>
      <c r="I408" s="85"/>
      <c r="J408" s="85"/>
      <c r="K408" s="77"/>
      <c r="L408" s="77"/>
      <c r="M408" s="77"/>
      <c r="N408" s="77"/>
      <c r="O408" s="77"/>
      <c r="P408" s="77"/>
      <c r="Q408" s="77"/>
      <c r="R408" s="77"/>
      <c r="S408" s="77"/>
      <c r="T408" s="77"/>
      <c r="U408" s="77"/>
      <c r="V408" s="77"/>
      <c r="W408" s="77"/>
      <c r="X408" s="77"/>
      <c r="Y408" s="77"/>
      <c r="Z408" s="77"/>
      <c r="AA408" s="77"/>
      <c r="AB408" s="77"/>
      <c r="AC408" s="77"/>
      <c r="AD408" s="77"/>
    </row>
    <row r="409">
      <c r="A409" s="85" t="s">
        <v>5853</v>
      </c>
      <c r="B409" s="85">
        <v>1537222.0</v>
      </c>
      <c r="C409" s="85" t="s">
        <v>3890</v>
      </c>
      <c r="D409" s="85"/>
      <c r="E409" s="85"/>
      <c r="F409" s="85"/>
      <c r="G409" s="85"/>
      <c r="H409" s="85"/>
      <c r="I409" s="85"/>
      <c r="J409" s="85"/>
      <c r="K409" s="77"/>
      <c r="L409" s="77"/>
      <c r="M409" s="77"/>
      <c r="N409" s="77"/>
      <c r="O409" s="77"/>
      <c r="P409" s="77"/>
      <c r="Q409" s="77"/>
      <c r="R409" s="77"/>
      <c r="S409" s="77"/>
      <c r="T409" s="77"/>
      <c r="U409" s="77"/>
      <c r="V409" s="77"/>
      <c r="W409" s="77"/>
      <c r="X409" s="77"/>
      <c r="Y409" s="77"/>
      <c r="Z409" s="77"/>
      <c r="AA409" s="77"/>
      <c r="AB409" s="77"/>
      <c r="AC409" s="77"/>
      <c r="AD409" s="77"/>
    </row>
    <row r="410">
      <c r="A410" s="85" t="s">
        <v>5854</v>
      </c>
      <c r="B410" s="85" t="s">
        <v>5855</v>
      </c>
      <c r="C410" s="85" t="s">
        <v>3890</v>
      </c>
      <c r="D410" s="85"/>
      <c r="E410" s="85"/>
      <c r="F410" s="85"/>
      <c r="G410" s="85"/>
      <c r="H410" s="85"/>
      <c r="I410" s="85"/>
      <c r="J410" s="85"/>
      <c r="K410" s="77"/>
      <c r="L410" s="77"/>
      <c r="M410" s="77"/>
      <c r="N410" s="77"/>
      <c r="O410" s="77"/>
      <c r="P410" s="77"/>
      <c r="Q410" s="77"/>
      <c r="R410" s="77"/>
      <c r="S410" s="77"/>
      <c r="T410" s="77"/>
      <c r="U410" s="77"/>
      <c r="V410" s="77"/>
      <c r="W410" s="77"/>
      <c r="X410" s="77"/>
      <c r="Y410" s="77"/>
      <c r="Z410" s="77"/>
      <c r="AA410" s="77"/>
      <c r="AB410" s="77"/>
      <c r="AC410" s="77"/>
      <c r="AD410" s="77"/>
    </row>
    <row r="411">
      <c r="A411" s="85" t="s">
        <v>5856</v>
      </c>
      <c r="B411" s="85" t="s">
        <v>5857</v>
      </c>
      <c r="C411" s="85" t="s">
        <v>3890</v>
      </c>
      <c r="D411" s="85"/>
      <c r="E411" s="85"/>
      <c r="F411" s="85"/>
      <c r="G411" s="85"/>
      <c r="H411" s="85"/>
      <c r="I411" s="85"/>
      <c r="J411" s="85"/>
      <c r="K411" s="77"/>
      <c r="L411" s="77"/>
      <c r="M411" s="77"/>
      <c r="N411" s="77"/>
      <c r="O411" s="77"/>
      <c r="P411" s="77"/>
      <c r="Q411" s="77"/>
      <c r="R411" s="77"/>
      <c r="S411" s="77"/>
      <c r="T411" s="77"/>
      <c r="U411" s="77"/>
      <c r="V411" s="77"/>
      <c r="W411" s="77"/>
      <c r="X411" s="77"/>
      <c r="Y411" s="77"/>
      <c r="Z411" s="77"/>
      <c r="AA411" s="77"/>
      <c r="AB411" s="77"/>
      <c r="AC411" s="77"/>
      <c r="AD411" s="77"/>
    </row>
    <row r="412">
      <c r="A412" s="85" t="s">
        <v>5858</v>
      </c>
      <c r="B412" s="85" t="s">
        <v>5859</v>
      </c>
      <c r="C412" s="85" t="s">
        <v>3879</v>
      </c>
      <c r="D412" s="85"/>
      <c r="E412" s="85"/>
      <c r="F412" s="85"/>
      <c r="G412" s="85"/>
      <c r="H412" s="85"/>
      <c r="I412" s="85"/>
      <c r="J412" s="85"/>
      <c r="K412" s="77"/>
      <c r="L412" s="77"/>
      <c r="M412" s="77"/>
      <c r="N412" s="77"/>
      <c r="O412" s="77"/>
      <c r="P412" s="77"/>
      <c r="Q412" s="77"/>
      <c r="R412" s="77"/>
      <c r="S412" s="77"/>
      <c r="T412" s="77"/>
      <c r="U412" s="77"/>
      <c r="V412" s="77"/>
      <c r="W412" s="77"/>
      <c r="X412" s="77"/>
      <c r="Y412" s="77"/>
      <c r="Z412" s="77"/>
      <c r="AA412" s="77"/>
      <c r="AB412" s="77"/>
      <c r="AC412" s="77"/>
      <c r="AD412" s="77"/>
    </row>
    <row r="413">
      <c r="A413" s="85" t="s">
        <v>5860</v>
      </c>
      <c r="B413" s="85" t="s">
        <v>5861</v>
      </c>
      <c r="C413" s="85" t="s">
        <v>3879</v>
      </c>
      <c r="D413" s="85"/>
      <c r="E413" s="85"/>
      <c r="F413" s="85"/>
      <c r="G413" s="85"/>
      <c r="H413" s="85"/>
      <c r="I413" s="85"/>
      <c r="J413" s="85"/>
      <c r="K413" s="77"/>
      <c r="L413" s="77"/>
      <c r="M413" s="77"/>
      <c r="N413" s="77"/>
      <c r="O413" s="77"/>
      <c r="P413" s="77"/>
      <c r="Q413" s="77"/>
      <c r="R413" s="77"/>
      <c r="S413" s="77"/>
      <c r="T413" s="77"/>
      <c r="U413" s="77"/>
      <c r="V413" s="77"/>
      <c r="W413" s="77"/>
      <c r="X413" s="77"/>
      <c r="Y413" s="77"/>
      <c r="Z413" s="77"/>
      <c r="AA413" s="77"/>
      <c r="AB413" s="77"/>
      <c r="AC413" s="77"/>
      <c r="AD413" s="77"/>
    </row>
    <row r="414">
      <c r="A414" s="85" t="s">
        <v>4138</v>
      </c>
      <c r="B414" s="85" t="s">
        <v>4139</v>
      </c>
      <c r="C414" s="85" t="s">
        <v>3879</v>
      </c>
      <c r="D414" s="85"/>
      <c r="E414" s="85"/>
      <c r="F414" s="85"/>
      <c r="G414" s="85"/>
      <c r="H414" s="85"/>
      <c r="I414" s="85"/>
      <c r="J414" s="85"/>
      <c r="K414" s="77"/>
      <c r="L414" s="77"/>
      <c r="M414" s="77"/>
      <c r="N414" s="77"/>
      <c r="O414" s="77"/>
      <c r="P414" s="77"/>
      <c r="Q414" s="77"/>
      <c r="R414" s="77"/>
      <c r="S414" s="77"/>
      <c r="T414" s="77"/>
      <c r="U414" s="77"/>
      <c r="V414" s="77"/>
      <c r="W414" s="77"/>
      <c r="X414" s="77"/>
      <c r="Y414" s="77"/>
      <c r="Z414" s="77"/>
      <c r="AA414" s="77"/>
      <c r="AB414" s="77"/>
      <c r="AC414" s="77"/>
      <c r="AD414" s="77"/>
    </row>
    <row r="415">
      <c r="A415" s="85" t="s">
        <v>5862</v>
      </c>
      <c r="B415" s="85" t="s">
        <v>5863</v>
      </c>
      <c r="C415" s="85" t="s">
        <v>3879</v>
      </c>
      <c r="D415" s="85"/>
      <c r="E415" s="85"/>
      <c r="F415" s="85"/>
      <c r="G415" s="85"/>
      <c r="H415" s="85"/>
      <c r="I415" s="85"/>
      <c r="J415" s="85"/>
      <c r="K415" s="77"/>
      <c r="L415" s="77"/>
      <c r="M415" s="77"/>
      <c r="N415" s="77"/>
      <c r="O415" s="77"/>
      <c r="P415" s="77"/>
      <c r="Q415" s="77"/>
      <c r="R415" s="77"/>
      <c r="S415" s="77"/>
      <c r="T415" s="77"/>
      <c r="U415" s="77"/>
      <c r="V415" s="77"/>
      <c r="W415" s="77"/>
      <c r="X415" s="77"/>
      <c r="Y415" s="77"/>
      <c r="Z415" s="77"/>
      <c r="AA415" s="77"/>
      <c r="AB415" s="77"/>
      <c r="AC415" s="77"/>
      <c r="AD415" s="77"/>
    </row>
    <row r="416">
      <c r="A416" s="85" t="s">
        <v>5864</v>
      </c>
      <c r="B416" s="85" t="s">
        <v>5865</v>
      </c>
      <c r="C416" s="85" t="s">
        <v>3879</v>
      </c>
      <c r="D416" s="85"/>
      <c r="E416" s="85"/>
      <c r="F416" s="85"/>
      <c r="G416" s="85"/>
      <c r="H416" s="85"/>
      <c r="I416" s="85"/>
      <c r="J416" s="85"/>
      <c r="K416" s="77"/>
      <c r="L416" s="77"/>
      <c r="M416" s="77"/>
      <c r="N416" s="77"/>
      <c r="O416" s="77"/>
      <c r="P416" s="77"/>
      <c r="Q416" s="77"/>
      <c r="R416" s="77"/>
      <c r="S416" s="77"/>
      <c r="T416" s="77"/>
      <c r="U416" s="77"/>
      <c r="V416" s="77"/>
      <c r="W416" s="77"/>
      <c r="X416" s="77"/>
      <c r="Y416" s="77"/>
      <c r="Z416" s="77"/>
      <c r="AA416" s="77"/>
      <c r="AB416" s="77"/>
      <c r="AC416" s="77"/>
      <c r="AD416" s="77"/>
    </row>
    <row r="417">
      <c r="A417" s="85" t="s">
        <v>5866</v>
      </c>
      <c r="B417" s="85" t="s">
        <v>5867</v>
      </c>
      <c r="C417" s="85" t="s">
        <v>3879</v>
      </c>
      <c r="D417" s="85"/>
      <c r="E417" s="85"/>
      <c r="F417" s="85"/>
      <c r="G417" s="85"/>
      <c r="H417" s="85"/>
      <c r="I417" s="85"/>
      <c r="J417" s="85"/>
      <c r="K417" s="77"/>
      <c r="L417" s="77"/>
      <c r="M417" s="77"/>
      <c r="N417" s="77"/>
      <c r="O417" s="77"/>
      <c r="P417" s="77"/>
      <c r="Q417" s="77"/>
      <c r="R417" s="77"/>
      <c r="S417" s="77"/>
      <c r="T417" s="77"/>
      <c r="U417" s="77"/>
      <c r="V417" s="77"/>
      <c r="W417" s="77"/>
      <c r="X417" s="77"/>
      <c r="Y417" s="77"/>
      <c r="Z417" s="77"/>
      <c r="AA417" s="77"/>
      <c r="AB417" s="77"/>
      <c r="AC417" s="77"/>
      <c r="AD417" s="77"/>
    </row>
    <row r="418">
      <c r="A418" s="85" t="s">
        <v>5084</v>
      </c>
      <c r="B418" s="85" t="s">
        <v>5085</v>
      </c>
      <c r="C418" s="85" t="s">
        <v>3879</v>
      </c>
      <c r="D418" s="85"/>
      <c r="E418" s="85"/>
      <c r="F418" s="85"/>
      <c r="G418" s="85"/>
      <c r="H418" s="85"/>
      <c r="I418" s="85"/>
      <c r="J418" s="85"/>
      <c r="K418" s="77"/>
      <c r="L418" s="77"/>
      <c r="M418" s="77"/>
      <c r="N418" s="77"/>
      <c r="O418" s="77"/>
      <c r="P418" s="77"/>
      <c r="Q418" s="77"/>
      <c r="R418" s="77"/>
      <c r="S418" s="77"/>
      <c r="T418" s="77"/>
      <c r="U418" s="77"/>
      <c r="V418" s="77"/>
      <c r="W418" s="77"/>
      <c r="X418" s="77"/>
      <c r="Y418" s="77"/>
      <c r="Z418" s="77"/>
      <c r="AA418" s="77"/>
      <c r="AB418" s="77"/>
      <c r="AC418" s="77"/>
      <c r="AD418" s="77"/>
    </row>
    <row r="419">
      <c r="A419" s="85" t="s">
        <v>5868</v>
      </c>
      <c r="B419" s="85" t="s">
        <v>5869</v>
      </c>
      <c r="C419" s="85" t="s">
        <v>3879</v>
      </c>
      <c r="D419" s="85"/>
      <c r="E419" s="85"/>
      <c r="F419" s="85"/>
      <c r="G419" s="85"/>
      <c r="H419" s="85"/>
      <c r="I419" s="85"/>
      <c r="J419" s="85"/>
      <c r="K419" s="77"/>
      <c r="L419" s="77"/>
      <c r="M419" s="77"/>
      <c r="N419" s="77"/>
      <c r="O419" s="77"/>
      <c r="P419" s="77"/>
      <c r="Q419" s="77"/>
      <c r="R419" s="77"/>
      <c r="S419" s="77"/>
      <c r="T419" s="77"/>
      <c r="U419" s="77"/>
      <c r="V419" s="77"/>
      <c r="W419" s="77"/>
      <c r="X419" s="77"/>
      <c r="Y419" s="77"/>
      <c r="Z419" s="77"/>
      <c r="AA419" s="77"/>
      <c r="AB419" s="77"/>
      <c r="AC419" s="77"/>
      <c r="AD419" s="77"/>
    </row>
    <row r="420">
      <c r="A420" s="85" t="s">
        <v>5870</v>
      </c>
      <c r="B420" s="85" t="s">
        <v>5871</v>
      </c>
      <c r="C420" s="85" t="s">
        <v>3879</v>
      </c>
      <c r="D420" s="85"/>
      <c r="E420" s="85"/>
      <c r="F420" s="85"/>
      <c r="G420" s="85"/>
      <c r="H420" s="85"/>
      <c r="I420" s="85"/>
      <c r="J420" s="85"/>
      <c r="K420" s="77"/>
      <c r="L420" s="77"/>
      <c r="M420" s="77"/>
      <c r="N420" s="77"/>
      <c r="O420" s="77"/>
      <c r="P420" s="77"/>
      <c r="Q420" s="77"/>
      <c r="R420" s="77"/>
      <c r="S420" s="77"/>
      <c r="T420" s="77"/>
      <c r="U420" s="77"/>
      <c r="V420" s="77"/>
      <c r="W420" s="77"/>
      <c r="X420" s="77"/>
      <c r="Y420" s="77"/>
      <c r="Z420" s="77"/>
      <c r="AA420" s="77"/>
      <c r="AB420" s="77"/>
      <c r="AC420" s="77"/>
      <c r="AD420" s="77"/>
    </row>
    <row r="421">
      <c r="A421" s="85" t="s">
        <v>1473</v>
      </c>
      <c r="B421" s="85" t="s">
        <v>1476</v>
      </c>
      <c r="C421" s="85" t="s">
        <v>3879</v>
      </c>
      <c r="D421" s="85"/>
      <c r="E421" s="85"/>
      <c r="F421" s="85"/>
      <c r="G421" s="85"/>
      <c r="H421" s="85"/>
      <c r="I421" s="85"/>
      <c r="J421" s="85"/>
      <c r="K421" s="77"/>
      <c r="L421" s="77"/>
      <c r="M421" s="77"/>
      <c r="N421" s="77"/>
      <c r="O421" s="77"/>
      <c r="P421" s="77"/>
      <c r="Q421" s="77"/>
      <c r="R421" s="77"/>
      <c r="S421" s="77"/>
      <c r="T421" s="77"/>
      <c r="U421" s="77"/>
      <c r="V421" s="77"/>
      <c r="W421" s="77"/>
      <c r="X421" s="77"/>
      <c r="Y421" s="77"/>
      <c r="Z421" s="77"/>
      <c r="AA421" s="77"/>
      <c r="AB421" s="77"/>
      <c r="AC421" s="77"/>
      <c r="AD421" s="77"/>
    </row>
    <row r="422">
      <c r="A422" s="85" t="s">
        <v>5096</v>
      </c>
      <c r="B422" s="85" t="s">
        <v>5097</v>
      </c>
      <c r="C422" s="85" t="s">
        <v>3879</v>
      </c>
      <c r="D422" s="85"/>
      <c r="E422" s="85"/>
      <c r="F422" s="85"/>
      <c r="G422" s="85"/>
      <c r="H422" s="85"/>
      <c r="I422" s="85"/>
      <c r="J422" s="85"/>
      <c r="K422" s="77"/>
      <c r="L422" s="77"/>
      <c r="M422" s="77"/>
      <c r="N422" s="77"/>
      <c r="O422" s="77"/>
      <c r="P422" s="77"/>
      <c r="Q422" s="77"/>
      <c r="R422" s="77"/>
      <c r="S422" s="77"/>
      <c r="T422" s="77"/>
      <c r="U422" s="77"/>
      <c r="V422" s="77"/>
      <c r="W422" s="77"/>
      <c r="X422" s="77"/>
      <c r="Y422" s="77"/>
      <c r="Z422" s="77"/>
      <c r="AA422" s="77"/>
      <c r="AB422" s="77"/>
      <c r="AC422" s="77"/>
      <c r="AD422" s="77"/>
    </row>
    <row r="423">
      <c r="A423" s="85" t="s">
        <v>1506</v>
      </c>
      <c r="B423" s="85" t="s">
        <v>1510</v>
      </c>
      <c r="C423" s="85" t="s">
        <v>3879</v>
      </c>
      <c r="D423" s="85"/>
      <c r="E423" s="85"/>
      <c r="F423" s="85"/>
      <c r="G423" s="85"/>
      <c r="H423" s="85"/>
      <c r="I423" s="85"/>
      <c r="J423" s="85"/>
      <c r="K423" s="77"/>
      <c r="L423" s="77"/>
      <c r="M423" s="77"/>
      <c r="N423" s="77"/>
      <c r="O423" s="77"/>
      <c r="P423" s="77"/>
      <c r="Q423" s="77"/>
      <c r="R423" s="77"/>
      <c r="S423" s="77"/>
      <c r="T423" s="77"/>
      <c r="U423" s="77"/>
      <c r="V423" s="77"/>
      <c r="W423" s="77"/>
      <c r="X423" s="77"/>
      <c r="Y423" s="77"/>
      <c r="Z423" s="77"/>
      <c r="AA423" s="77"/>
      <c r="AB423" s="77"/>
      <c r="AC423" s="77"/>
      <c r="AD423" s="77"/>
    </row>
    <row r="424">
      <c r="A424" s="85" t="s">
        <v>5872</v>
      </c>
      <c r="B424" s="85" t="s">
        <v>5873</v>
      </c>
      <c r="C424" s="85" t="s">
        <v>3879</v>
      </c>
      <c r="D424" s="85"/>
      <c r="E424" s="85"/>
      <c r="F424" s="85"/>
      <c r="G424" s="85"/>
      <c r="H424" s="85"/>
      <c r="I424" s="85"/>
      <c r="J424" s="85"/>
      <c r="K424" s="77"/>
      <c r="L424" s="77"/>
      <c r="M424" s="77"/>
      <c r="N424" s="77"/>
      <c r="O424" s="77"/>
      <c r="P424" s="77"/>
      <c r="Q424" s="77"/>
      <c r="R424" s="77"/>
      <c r="S424" s="77"/>
      <c r="T424" s="77"/>
      <c r="U424" s="77"/>
      <c r="V424" s="77"/>
      <c r="W424" s="77"/>
      <c r="X424" s="77"/>
      <c r="Y424" s="77"/>
      <c r="Z424" s="77"/>
      <c r="AA424" s="77"/>
      <c r="AB424" s="77"/>
      <c r="AC424" s="77"/>
      <c r="AD424" s="77"/>
    </row>
    <row r="425">
      <c r="A425" s="85" t="s">
        <v>5874</v>
      </c>
      <c r="B425" s="85" t="s">
        <v>5875</v>
      </c>
      <c r="C425" s="85" t="s">
        <v>3890</v>
      </c>
      <c r="D425" s="85"/>
      <c r="E425" s="85"/>
      <c r="F425" s="85"/>
      <c r="G425" s="85"/>
      <c r="H425" s="85"/>
      <c r="I425" s="85"/>
      <c r="J425" s="85"/>
      <c r="K425" s="77"/>
      <c r="L425" s="77"/>
      <c r="M425" s="77"/>
      <c r="N425" s="77"/>
      <c r="O425" s="77"/>
      <c r="P425" s="77"/>
      <c r="Q425" s="77"/>
      <c r="R425" s="77"/>
      <c r="S425" s="77"/>
      <c r="T425" s="77"/>
      <c r="U425" s="77"/>
      <c r="V425" s="77"/>
      <c r="W425" s="77"/>
      <c r="X425" s="77"/>
      <c r="Y425" s="77"/>
      <c r="Z425" s="77"/>
      <c r="AA425" s="77"/>
      <c r="AB425" s="77"/>
      <c r="AC425" s="77"/>
      <c r="AD425" s="77"/>
    </row>
    <row r="426">
      <c r="A426" s="85" t="s">
        <v>5876</v>
      </c>
      <c r="B426" s="85" t="s">
        <v>5877</v>
      </c>
      <c r="C426" s="85" t="s">
        <v>3890</v>
      </c>
      <c r="D426" s="85"/>
      <c r="E426" s="85"/>
      <c r="F426" s="85"/>
      <c r="G426" s="85"/>
      <c r="H426" s="85"/>
      <c r="I426" s="85"/>
      <c r="J426" s="85"/>
      <c r="K426" s="77"/>
      <c r="L426" s="77"/>
      <c r="M426" s="77"/>
      <c r="N426" s="77"/>
      <c r="O426" s="77"/>
      <c r="P426" s="77"/>
      <c r="Q426" s="77"/>
      <c r="R426" s="77"/>
      <c r="S426" s="77"/>
      <c r="T426" s="77"/>
      <c r="U426" s="77"/>
      <c r="V426" s="77"/>
      <c r="W426" s="77"/>
      <c r="X426" s="77"/>
      <c r="Y426" s="77"/>
      <c r="Z426" s="77"/>
      <c r="AA426" s="77"/>
      <c r="AB426" s="77"/>
      <c r="AC426" s="77"/>
      <c r="AD426" s="77"/>
    </row>
    <row r="427">
      <c r="A427" s="85" t="s">
        <v>5878</v>
      </c>
      <c r="B427" s="85" t="s">
        <v>5879</v>
      </c>
      <c r="C427" s="85" t="s">
        <v>3890</v>
      </c>
      <c r="D427" s="85"/>
      <c r="E427" s="85"/>
      <c r="F427" s="85"/>
      <c r="G427" s="85"/>
      <c r="H427" s="85"/>
      <c r="I427" s="85"/>
      <c r="J427" s="85"/>
      <c r="K427" s="77"/>
      <c r="L427" s="77"/>
      <c r="M427" s="77"/>
      <c r="N427" s="77"/>
      <c r="O427" s="77"/>
      <c r="P427" s="77"/>
      <c r="Q427" s="77"/>
      <c r="R427" s="77"/>
      <c r="S427" s="77"/>
      <c r="T427" s="77"/>
      <c r="U427" s="77"/>
      <c r="V427" s="77"/>
      <c r="W427" s="77"/>
      <c r="X427" s="77"/>
      <c r="Y427" s="77"/>
      <c r="Z427" s="77"/>
      <c r="AA427" s="77"/>
      <c r="AB427" s="77"/>
      <c r="AC427" s="77"/>
      <c r="AD427" s="77"/>
    </row>
    <row r="428">
      <c r="A428" s="85" t="s">
        <v>5880</v>
      </c>
      <c r="B428" s="85" t="s">
        <v>5881</v>
      </c>
      <c r="C428" s="85" t="s">
        <v>3890</v>
      </c>
      <c r="D428" s="85"/>
      <c r="E428" s="85"/>
      <c r="F428" s="85"/>
      <c r="G428" s="85"/>
      <c r="H428" s="85"/>
      <c r="I428" s="85"/>
      <c r="J428" s="85"/>
      <c r="K428" s="77"/>
      <c r="L428" s="77"/>
      <c r="M428" s="77"/>
      <c r="N428" s="77"/>
      <c r="O428" s="77"/>
      <c r="P428" s="77"/>
      <c r="Q428" s="77"/>
      <c r="R428" s="77"/>
      <c r="S428" s="77"/>
      <c r="T428" s="77"/>
      <c r="U428" s="77"/>
      <c r="V428" s="77"/>
      <c r="W428" s="77"/>
      <c r="X428" s="77"/>
      <c r="Y428" s="77"/>
      <c r="Z428" s="77"/>
      <c r="AA428" s="77"/>
      <c r="AB428" s="77"/>
      <c r="AC428" s="77"/>
      <c r="AD428" s="77"/>
    </row>
    <row r="429">
      <c r="A429" s="85" t="s">
        <v>5882</v>
      </c>
      <c r="B429" s="85" t="s">
        <v>5883</v>
      </c>
      <c r="C429" s="85" t="s">
        <v>3890</v>
      </c>
      <c r="D429" s="85"/>
      <c r="E429" s="85"/>
      <c r="F429" s="85"/>
      <c r="G429" s="85"/>
      <c r="H429" s="85"/>
      <c r="I429" s="85"/>
      <c r="J429" s="85"/>
      <c r="K429" s="77"/>
      <c r="L429" s="77"/>
      <c r="M429" s="77"/>
      <c r="N429" s="77"/>
      <c r="O429" s="77"/>
      <c r="P429" s="77"/>
      <c r="Q429" s="77"/>
      <c r="R429" s="77"/>
      <c r="S429" s="77"/>
      <c r="T429" s="77"/>
      <c r="U429" s="77"/>
      <c r="V429" s="77"/>
      <c r="W429" s="77"/>
      <c r="X429" s="77"/>
      <c r="Y429" s="77"/>
      <c r="Z429" s="77"/>
      <c r="AA429" s="77"/>
      <c r="AB429" s="77"/>
      <c r="AC429" s="77"/>
      <c r="AD429" s="77"/>
    </row>
    <row r="430">
      <c r="A430" s="85" t="s">
        <v>5884</v>
      </c>
      <c r="B430" s="85" t="s">
        <v>5885</v>
      </c>
      <c r="C430" s="85" t="s">
        <v>3890</v>
      </c>
      <c r="D430" s="85"/>
      <c r="E430" s="85"/>
      <c r="F430" s="85"/>
      <c r="G430" s="85"/>
      <c r="H430" s="85"/>
      <c r="I430" s="85"/>
      <c r="J430" s="85"/>
      <c r="K430" s="77"/>
      <c r="L430" s="77"/>
      <c r="M430" s="77"/>
      <c r="N430" s="77"/>
      <c r="O430" s="77"/>
      <c r="P430" s="77"/>
      <c r="Q430" s="77"/>
      <c r="R430" s="77"/>
      <c r="S430" s="77"/>
      <c r="T430" s="77"/>
      <c r="U430" s="77"/>
      <c r="V430" s="77"/>
      <c r="W430" s="77"/>
      <c r="X430" s="77"/>
      <c r="Y430" s="77"/>
      <c r="Z430" s="77"/>
      <c r="AA430" s="77"/>
      <c r="AB430" s="77"/>
      <c r="AC430" s="77"/>
      <c r="AD430" s="77"/>
    </row>
    <row r="431">
      <c r="A431" s="85" t="s">
        <v>5886</v>
      </c>
      <c r="B431" s="85" t="s">
        <v>5887</v>
      </c>
      <c r="C431" s="85" t="s">
        <v>3890</v>
      </c>
      <c r="D431" s="85"/>
      <c r="E431" s="85"/>
      <c r="F431" s="85"/>
      <c r="G431" s="85"/>
      <c r="H431" s="85"/>
      <c r="I431" s="85"/>
      <c r="J431" s="85"/>
      <c r="K431" s="77"/>
      <c r="L431" s="77"/>
      <c r="M431" s="77"/>
      <c r="N431" s="77"/>
      <c r="O431" s="77"/>
      <c r="P431" s="77"/>
      <c r="Q431" s="77"/>
      <c r="R431" s="77"/>
      <c r="S431" s="77"/>
      <c r="T431" s="77"/>
      <c r="U431" s="77"/>
      <c r="V431" s="77"/>
      <c r="W431" s="77"/>
      <c r="X431" s="77"/>
      <c r="Y431" s="77"/>
      <c r="Z431" s="77"/>
      <c r="AA431" s="77"/>
      <c r="AB431" s="77"/>
      <c r="AC431" s="77"/>
      <c r="AD431" s="77"/>
    </row>
    <row r="432">
      <c r="A432" s="85" t="s">
        <v>1604</v>
      </c>
      <c r="B432" s="85" t="s">
        <v>1607</v>
      </c>
      <c r="C432" s="85" t="s">
        <v>3879</v>
      </c>
      <c r="D432" s="85"/>
      <c r="E432" s="85"/>
      <c r="F432" s="85"/>
      <c r="G432" s="85"/>
      <c r="H432" s="85"/>
      <c r="I432" s="85"/>
      <c r="J432" s="85"/>
      <c r="K432" s="77"/>
      <c r="L432" s="77"/>
      <c r="M432" s="77"/>
      <c r="N432" s="77"/>
      <c r="O432" s="77"/>
      <c r="P432" s="77"/>
      <c r="Q432" s="77"/>
      <c r="R432" s="77"/>
      <c r="S432" s="77"/>
      <c r="T432" s="77"/>
      <c r="U432" s="77"/>
      <c r="V432" s="77"/>
      <c r="W432" s="77"/>
      <c r="X432" s="77"/>
      <c r="Y432" s="77"/>
      <c r="Z432" s="77"/>
      <c r="AA432" s="77"/>
      <c r="AB432" s="77"/>
      <c r="AC432" s="77"/>
      <c r="AD432" s="77"/>
    </row>
    <row r="433">
      <c r="A433" s="85" t="s">
        <v>4158</v>
      </c>
      <c r="B433" s="85" t="s">
        <v>4159</v>
      </c>
      <c r="C433" s="85" t="s">
        <v>3890</v>
      </c>
      <c r="D433" s="85"/>
      <c r="E433" s="85"/>
      <c r="F433" s="85"/>
      <c r="G433" s="85"/>
      <c r="H433" s="85"/>
      <c r="I433" s="85"/>
      <c r="J433" s="85"/>
      <c r="K433" s="77"/>
      <c r="L433" s="77"/>
      <c r="M433" s="77"/>
      <c r="N433" s="77"/>
      <c r="O433" s="77"/>
      <c r="P433" s="77"/>
      <c r="Q433" s="77"/>
      <c r="R433" s="77"/>
      <c r="S433" s="77"/>
      <c r="T433" s="77"/>
      <c r="U433" s="77"/>
      <c r="V433" s="77"/>
      <c r="W433" s="77"/>
      <c r="X433" s="77"/>
      <c r="Y433" s="77"/>
      <c r="Z433" s="77"/>
      <c r="AA433" s="77"/>
      <c r="AB433" s="77"/>
      <c r="AC433" s="77"/>
      <c r="AD433" s="77"/>
    </row>
    <row r="434">
      <c r="A434" s="85" t="s">
        <v>1684</v>
      </c>
      <c r="B434" s="85" t="s">
        <v>1687</v>
      </c>
      <c r="C434" s="85" t="s">
        <v>3890</v>
      </c>
      <c r="D434" s="85"/>
      <c r="E434" s="85"/>
      <c r="F434" s="85"/>
      <c r="G434" s="85"/>
      <c r="H434" s="85"/>
      <c r="I434" s="85"/>
      <c r="J434" s="85"/>
      <c r="K434" s="77"/>
      <c r="L434" s="77"/>
      <c r="M434" s="77"/>
      <c r="N434" s="77"/>
      <c r="O434" s="77"/>
      <c r="P434" s="77"/>
      <c r="Q434" s="77"/>
      <c r="R434" s="77"/>
      <c r="S434" s="77"/>
      <c r="T434" s="77"/>
      <c r="U434" s="77"/>
      <c r="V434" s="77"/>
      <c r="W434" s="77"/>
      <c r="X434" s="77"/>
      <c r="Y434" s="77"/>
      <c r="Z434" s="77"/>
      <c r="AA434" s="77"/>
      <c r="AB434" s="77"/>
      <c r="AC434" s="77"/>
      <c r="AD434" s="77"/>
    </row>
    <row r="435">
      <c r="A435" s="85" t="s">
        <v>5108</v>
      </c>
      <c r="B435" s="85" t="s">
        <v>5109</v>
      </c>
      <c r="C435" s="85" t="s">
        <v>3879</v>
      </c>
      <c r="D435" s="85"/>
      <c r="E435" s="85"/>
      <c r="F435" s="85"/>
      <c r="G435" s="85"/>
      <c r="H435" s="85"/>
      <c r="I435" s="85"/>
      <c r="J435" s="85"/>
      <c r="K435" s="77"/>
      <c r="L435" s="77"/>
      <c r="M435" s="77"/>
      <c r="N435" s="77"/>
      <c r="O435" s="77"/>
      <c r="P435" s="77"/>
      <c r="Q435" s="77"/>
      <c r="R435" s="77"/>
      <c r="S435" s="77"/>
      <c r="T435" s="77"/>
      <c r="U435" s="77"/>
      <c r="V435" s="77"/>
      <c r="W435" s="77"/>
      <c r="X435" s="77"/>
      <c r="Y435" s="77"/>
      <c r="Z435" s="77"/>
      <c r="AA435" s="77"/>
      <c r="AB435" s="77"/>
      <c r="AC435" s="77"/>
      <c r="AD435" s="77"/>
    </row>
    <row r="436">
      <c r="A436" s="85" t="s">
        <v>5888</v>
      </c>
      <c r="B436" s="85" t="s">
        <v>5889</v>
      </c>
      <c r="C436" s="85" t="s">
        <v>3879</v>
      </c>
      <c r="D436" s="85"/>
      <c r="E436" s="85"/>
      <c r="F436" s="85"/>
      <c r="G436" s="85"/>
      <c r="H436" s="85"/>
      <c r="I436" s="85"/>
      <c r="J436" s="85"/>
      <c r="K436" s="77"/>
      <c r="L436" s="77"/>
      <c r="M436" s="77"/>
      <c r="N436" s="77"/>
      <c r="O436" s="77"/>
      <c r="P436" s="77"/>
      <c r="Q436" s="77"/>
      <c r="R436" s="77"/>
      <c r="S436" s="77"/>
      <c r="T436" s="77"/>
      <c r="U436" s="77"/>
      <c r="V436" s="77"/>
      <c r="W436" s="77"/>
      <c r="X436" s="77"/>
      <c r="Y436" s="77"/>
      <c r="Z436" s="77"/>
      <c r="AA436" s="77"/>
      <c r="AB436" s="77"/>
      <c r="AC436" s="77"/>
      <c r="AD436" s="77"/>
    </row>
    <row r="437">
      <c r="A437" s="85" t="s">
        <v>5890</v>
      </c>
      <c r="B437" s="85" t="s">
        <v>5891</v>
      </c>
      <c r="C437" s="85" t="s">
        <v>3879</v>
      </c>
      <c r="D437" s="85"/>
      <c r="E437" s="85"/>
      <c r="F437" s="85"/>
      <c r="G437" s="85"/>
      <c r="H437" s="85"/>
      <c r="I437" s="85"/>
      <c r="J437" s="85"/>
      <c r="K437" s="77"/>
      <c r="L437" s="77"/>
      <c r="M437" s="77"/>
      <c r="N437" s="77"/>
      <c r="O437" s="77"/>
      <c r="P437" s="77"/>
      <c r="Q437" s="77"/>
      <c r="R437" s="77"/>
      <c r="S437" s="77"/>
      <c r="T437" s="77"/>
      <c r="U437" s="77"/>
      <c r="V437" s="77"/>
      <c r="W437" s="77"/>
      <c r="X437" s="77"/>
      <c r="Y437" s="77"/>
      <c r="Z437" s="77"/>
      <c r="AA437" s="77"/>
      <c r="AB437" s="77"/>
      <c r="AC437" s="77"/>
      <c r="AD437" s="77"/>
    </row>
    <row r="438">
      <c r="A438" s="85" t="s">
        <v>5892</v>
      </c>
      <c r="B438" s="85" t="s">
        <v>5893</v>
      </c>
      <c r="C438" s="85" t="s">
        <v>3890</v>
      </c>
      <c r="D438" s="85"/>
      <c r="E438" s="85"/>
      <c r="F438" s="85"/>
      <c r="G438" s="85"/>
      <c r="H438" s="85"/>
      <c r="I438" s="85"/>
      <c r="J438" s="85"/>
      <c r="K438" s="77"/>
      <c r="L438" s="77"/>
      <c r="M438" s="77"/>
      <c r="N438" s="77"/>
      <c r="O438" s="77"/>
      <c r="P438" s="77"/>
      <c r="Q438" s="77"/>
      <c r="R438" s="77"/>
      <c r="S438" s="77"/>
      <c r="T438" s="77"/>
      <c r="U438" s="77"/>
      <c r="V438" s="77"/>
      <c r="W438" s="77"/>
      <c r="X438" s="77"/>
      <c r="Y438" s="77"/>
      <c r="Z438" s="77"/>
      <c r="AA438" s="77"/>
      <c r="AB438" s="77"/>
      <c r="AC438" s="77"/>
      <c r="AD438" s="77"/>
    </row>
    <row r="439">
      <c r="A439" s="85" t="s">
        <v>5894</v>
      </c>
      <c r="B439" s="85" t="s">
        <v>5895</v>
      </c>
      <c r="C439" s="85" t="s">
        <v>3890</v>
      </c>
      <c r="D439" s="85"/>
      <c r="E439" s="85"/>
      <c r="F439" s="85"/>
      <c r="G439" s="85"/>
      <c r="H439" s="85"/>
      <c r="I439" s="85"/>
      <c r="J439" s="85"/>
      <c r="K439" s="77"/>
      <c r="L439" s="77"/>
      <c r="M439" s="77"/>
      <c r="N439" s="77"/>
      <c r="O439" s="77"/>
      <c r="P439" s="77"/>
      <c r="Q439" s="77"/>
      <c r="R439" s="77"/>
      <c r="S439" s="77"/>
      <c r="T439" s="77"/>
      <c r="U439" s="77"/>
      <c r="V439" s="77"/>
      <c r="W439" s="77"/>
      <c r="X439" s="77"/>
      <c r="Y439" s="77"/>
      <c r="Z439" s="77"/>
      <c r="AA439" s="77"/>
      <c r="AB439" s="77"/>
      <c r="AC439" s="77"/>
      <c r="AD439" s="77"/>
    </row>
    <row r="440">
      <c r="A440" s="85" t="s">
        <v>5896</v>
      </c>
      <c r="B440" s="85" t="s">
        <v>5897</v>
      </c>
      <c r="C440" s="85" t="s">
        <v>3879</v>
      </c>
      <c r="D440" s="85"/>
      <c r="E440" s="85"/>
      <c r="F440" s="85"/>
      <c r="G440" s="85"/>
      <c r="H440" s="85"/>
      <c r="I440" s="85"/>
      <c r="J440" s="85"/>
      <c r="K440" s="77"/>
      <c r="L440" s="77"/>
      <c r="M440" s="77"/>
      <c r="N440" s="77"/>
      <c r="O440" s="77"/>
      <c r="P440" s="77"/>
      <c r="Q440" s="77"/>
      <c r="R440" s="77"/>
      <c r="S440" s="77"/>
      <c r="T440" s="77"/>
      <c r="U440" s="77"/>
      <c r="V440" s="77"/>
      <c r="W440" s="77"/>
      <c r="X440" s="77"/>
      <c r="Y440" s="77"/>
      <c r="Z440" s="77"/>
      <c r="AA440" s="77"/>
      <c r="AB440" s="77"/>
      <c r="AC440" s="77"/>
      <c r="AD440" s="77"/>
    </row>
    <row r="441">
      <c r="A441" s="85" t="s">
        <v>5898</v>
      </c>
      <c r="B441" s="85" t="s">
        <v>5899</v>
      </c>
      <c r="C441" s="85" t="s">
        <v>3879</v>
      </c>
      <c r="D441" s="85"/>
      <c r="E441" s="85"/>
      <c r="F441" s="85"/>
      <c r="G441" s="85"/>
      <c r="H441" s="85"/>
      <c r="I441" s="85"/>
      <c r="J441" s="85"/>
      <c r="K441" s="77"/>
      <c r="L441" s="77"/>
      <c r="M441" s="77"/>
      <c r="N441" s="77"/>
      <c r="O441" s="77"/>
      <c r="P441" s="77"/>
      <c r="Q441" s="77"/>
      <c r="R441" s="77"/>
      <c r="S441" s="77"/>
      <c r="T441" s="77"/>
      <c r="U441" s="77"/>
      <c r="V441" s="77"/>
      <c r="W441" s="77"/>
      <c r="X441" s="77"/>
      <c r="Y441" s="77"/>
      <c r="Z441" s="77"/>
      <c r="AA441" s="77"/>
      <c r="AB441" s="77"/>
      <c r="AC441" s="77"/>
      <c r="AD441" s="77"/>
    </row>
    <row r="442">
      <c r="A442" s="85" t="s">
        <v>5900</v>
      </c>
      <c r="B442" s="85" t="s">
        <v>5901</v>
      </c>
      <c r="C442" s="85" t="s">
        <v>3879</v>
      </c>
      <c r="D442" s="85"/>
      <c r="E442" s="85"/>
      <c r="F442" s="85"/>
      <c r="G442" s="85"/>
      <c r="H442" s="85"/>
      <c r="I442" s="85"/>
      <c r="J442" s="85"/>
      <c r="K442" s="77"/>
      <c r="L442" s="77"/>
      <c r="M442" s="77"/>
      <c r="N442" s="77"/>
      <c r="O442" s="77"/>
      <c r="P442" s="77"/>
      <c r="Q442" s="77"/>
      <c r="R442" s="77"/>
      <c r="S442" s="77"/>
      <c r="T442" s="77"/>
      <c r="U442" s="77"/>
      <c r="V442" s="77"/>
      <c r="W442" s="77"/>
      <c r="X442" s="77"/>
      <c r="Y442" s="77"/>
      <c r="Z442" s="77"/>
      <c r="AA442" s="77"/>
      <c r="AB442" s="77"/>
      <c r="AC442" s="77"/>
      <c r="AD442" s="77"/>
    </row>
    <row r="443">
      <c r="A443" s="85" t="s">
        <v>5902</v>
      </c>
      <c r="B443" s="85" t="s">
        <v>5903</v>
      </c>
      <c r="C443" s="85" t="s">
        <v>3879</v>
      </c>
      <c r="D443" s="85"/>
      <c r="E443" s="85"/>
      <c r="F443" s="85"/>
      <c r="G443" s="85"/>
      <c r="H443" s="85"/>
      <c r="I443" s="85"/>
      <c r="J443" s="85"/>
      <c r="K443" s="77"/>
      <c r="L443" s="77"/>
      <c r="M443" s="77"/>
      <c r="N443" s="77"/>
      <c r="O443" s="77"/>
      <c r="P443" s="77"/>
      <c r="Q443" s="77"/>
      <c r="R443" s="77"/>
      <c r="S443" s="77"/>
      <c r="T443" s="77"/>
      <c r="U443" s="77"/>
      <c r="V443" s="77"/>
      <c r="W443" s="77"/>
      <c r="X443" s="77"/>
      <c r="Y443" s="77"/>
      <c r="Z443" s="77"/>
      <c r="AA443" s="77"/>
      <c r="AB443" s="77"/>
      <c r="AC443" s="77"/>
      <c r="AD443" s="77"/>
    </row>
    <row r="444">
      <c r="A444" s="85" t="s">
        <v>5904</v>
      </c>
      <c r="B444" s="85" t="s">
        <v>5905</v>
      </c>
      <c r="C444" s="85" t="s">
        <v>3879</v>
      </c>
      <c r="D444" s="85"/>
      <c r="E444" s="85"/>
      <c r="F444" s="85"/>
      <c r="G444" s="85"/>
      <c r="H444" s="85"/>
      <c r="I444" s="85"/>
      <c r="J444" s="85"/>
      <c r="K444" s="77"/>
      <c r="L444" s="77"/>
      <c r="M444" s="77"/>
      <c r="N444" s="77"/>
      <c r="O444" s="77"/>
      <c r="P444" s="77"/>
      <c r="Q444" s="77"/>
      <c r="R444" s="77"/>
      <c r="S444" s="77"/>
      <c r="T444" s="77"/>
      <c r="U444" s="77"/>
      <c r="V444" s="77"/>
      <c r="W444" s="77"/>
      <c r="X444" s="77"/>
      <c r="Y444" s="77"/>
      <c r="Z444" s="77"/>
      <c r="AA444" s="77"/>
      <c r="AB444" s="77"/>
      <c r="AC444" s="77"/>
      <c r="AD444" s="77"/>
    </row>
    <row r="445">
      <c r="A445" s="85" t="s">
        <v>5906</v>
      </c>
      <c r="B445" s="85" t="s">
        <v>5907</v>
      </c>
      <c r="C445" s="85" t="s">
        <v>3890</v>
      </c>
      <c r="D445" s="85"/>
      <c r="E445" s="85"/>
      <c r="F445" s="85"/>
      <c r="G445" s="85"/>
      <c r="H445" s="85"/>
      <c r="I445" s="85"/>
      <c r="J445" s="85"/>
      <c r="K445" s="77"/>
      <c r="L445" s="77"/>
      <c r="M445" s="77"/>
      <c r="N445" s="77"/>
      <c r="O445" s="77"/>
      <c r="P445" s="77"/>
      <c r="Q445" s="77"/>
      <c r="R445" s="77"/>
      <c r="S445" s="77"/>
      <c r="T445" s="77"/>
      <c r="U445" s="77"/>
      <c r="V445" s="77"/>
      <c r="W445" s="77"/>
      <c r="X445" s="77"/>
      <c r="Y445" s="77"/>
      <c r="Z445" s="77"/>
      <c r="AA445" s="77"/>
      <c r="AB445" s="77"/>
      <c r="AC445" s="77"/>
      <c r="AD445" s="77"/>
    </row>
    <row r="446">
      <c r="A446" s="85" t="s">
        <v>5908</v>
      </c>
      <c r="B446" s="85" t="s">
        <v>5909</v>
      </c>
      <c r="C446" s="85" t="s">
        <v>3890</v>
      </c>
      <c r="D446" s="85"/>
      <c r="E446" s="85"/>
      <c r="F446" s="85"/>
      <c r="G446" s="85"/>
      <c r="H446" s="85"/>
      <c r="I446" s="85"/>
      <c r="J446" s="85"/>
      <c r="K446" s="77"/>
      <c r="L446" s="77"/>
      <c r="M446" s="77"/>
      <c r="N446" s="77"/>
      <c r="O446" s="77"/>
      <c r="P446" s="77"/>
      <c r="Q446" s="77"/>
      <c r="R446" s="77"/>
      <c r="S446" s="77"/>
      <c r="T446" s="77"/>
      <c r="U446" s="77"/>
      <c r="V446" s="77"/>
      <c r="W446" s="77"/>
      <c r="X446" s="77"/>
      <c r="Y446" s="77"/>
      <c r="Z446" s="77"/>
      <c r="AA446" s="77"/>
      <c r="AB446" s="77"/>
      <c r="AC446" s="77"/>
      <c r="AD446" s="77"/>
    </row>
    <row r="447">
      <c r="A447" s="85" t="s">
        <v>4177</v>
      </c>
      <c r="B447" s="85" t="s">
        <v>4178</v>
      </c>
      <c r="C447" s="85" t="s">
        <v>3890</v>
      </c>
      <c r="D447" s="85"/>
      <c r="E447" s="85"/>
      <c r="F447" s="85"/>
      <c r="G447" s="85"/>
      <c r="H447" s="85"/>
      <c r="I447" s="85"/>
      <c r="J447" s="85"/>
      <c r="K447" s="77"/>
      <c r="L447" s="77"/>
      <c r="M447" s="77"/>
      <c r="N447" s="77"/>
      <c r="O447" s="77"/>
      <c r="P447" s="77"/>
      <c r="Q447" s="77"/>
      <c r="R447" s="77"/>
      <c r="S447" s="77"/>
      <c r="T447" s="77"/>
      <c r="U447" s="77"/>
      <c r="V447" s="77"/>
      <c r="W447" s="77"/>
      <c r="X447" s="77"/>
      <c r="Y447" s="77"/>
      <c r="Z447" s="77"/>
      <c r="AA447" s="77"/>
      <c r="AB447" s="77"/>
      <c r="AC447" s="77"/>
      <c r="AD447" s="77"/>
    </row>
    <row r="448">
      <c r="A448" s="85" t="s">
        <v>1688</v>
      </c>
      <c r="B448" s="85" t="s">
        <v>1691</v>
      </c>
      <c r="C448" s="85" t="s">
        <v>3879</v>
      </c>
      <c r="D448" s="85"/>
      <c r="E448" s="85"/>
      <c r="F448" s="85"/>
      <c r="G448" s="85"/>
      <c r="H448" s="85"/>
      <c r="I448" s="85"/>
      <c r="J448" s="85"/>
      <c r="K448" s="77"/>
      <c r="L448" s="77"/>
      <c r="M448" s="77"/>
      <c r="N448" s="77"/>
      <c r="O448" s="77"/>
      <c r="P448" s="77"/>
      <c r="Q448" s="77"/>
      <c r="R448" s="77"/>
      <c r="S448" s="77"/>
      <c r="T448" s="77"/>
      <c r="U448" s="77"/>
      <c r="V448" s="77"/>
      <c r="W448" s="77"/>
      <c r="X448" s="77"/>
      <c r="Y448" s="77"/>
      <c r="Z448" s="77"/>
      <c r="AA448" s="77"/>
      <c r="AB448" s="77"/>
      <c r="AC448" s="77"/>
      <c r="AD448" s="77"/>
    </row>
    <row r="449">
      <c r="A449" s="85" t="s">
        <v>4179</v>
      </c>
      <c r="B449" s="85" t="s">
        <v>4180</v>
      </c>
      <c r="C449" s="85" t="s">
        <v>3879</v>
      </c>
      <c r="D449" s="85"/>
      <c r="E449" s="85"/>
      <c r="F449" s="85"/>
      <c r="G449" s="85"/>
      <c r="H449" s="85"/>
      <c r="I449" s="85"/>
      <c r="J449" s="85"/>
      <c r="K449" s="77"/>
      <c r="L449" s="77"/>
      <c r="M449" s="77"/>
      <c r="N449" s="77"/>
      <c r="O449" s="77"/>
      <c r="P449" s="77"/>
      <c r="Q449" s="77"/>
      <c r="R449" s="77"/>
      <c r="S449" s="77"/>
      <c r="T449" s="77"/>
      <c r="U449" s="77"/>
      <c r="V449" s="77"/>
      <c r="W449" s="77"/>
      <c r="X449" s="77"/>
      <c r="Y449" s="77"/>
      <c r="Z449" s="77"/>
      <c r="AA449" s="77"/>
      <c r="AB449" s="77"/>
      <c r="AC449" s="77"/>
      <c r="AD449" s="77"/>
    </row>
    <row r="450">
      <c r="A450" s="85" t="s">
        <v>5910</v>
      </c>
      <c r="B450" s="85">
        <v>9911.0</v>
      </c>
      <c r="C450" s="85" t="s">
        <v>3879</v>
      </c>
      <c r="D450" s="85"/>
      <c r="E450" s="85"/>
      <c r="F450" s="85"/>
      <c r="G450" s="85"/>
      <c r="H450" s="85"/>
      <c r="I450" s="85"/>
      <c r="J450" s="85"/>
      <c r="K450" s="77"/>
      <c r="L450" s="77"/>
      <c r="M450" s="77"/>
      <c r="N450" s="77"/>
      <c r="O450" s="77"/>
      <c r="P450" s="77"/>
      <c r="Q450" s="77"/>
      <c r="R450" s="77"/>
      <c r="S450" s="77"/>
      <c r="T450" s="77"/>
      <c r="U450" s="77"/>
      <c r="V450" s="77"/>
      <c r="W450" s="77"/>
      <c r="X450" s="77"/>
      <c r="Y450" s="77"/>
      <c r="Z450" s="77"/>
      <c r="AA450" s="77"/>
      <c r="AB450" s="77"/>
      <c r="AC450" s="77"/>
      <c r="AD450" s="77"/>
    </row>
    <row r="451">
      <c r="A451" s="85" t="s">
        <v>5911</v>
      </c>
      <c r="B451" s="85" t="s">
        <v>5912</v>
      </c>
      <c r="C451" s="85" t="s">
        <v>3890</v>
      </c>
      <c r="D451" s="85"/>
      <c r="E451" s="85"/>
      <c r="F451" s="85"/>
      <c r="G451" s="85"/>
      <c r="H451" s="85"/>
      <c r="I451" s="85"/>
      <c r="J451" s="85"/>
      <c r="K451" s="77"/>
      <c r="L451" s="77"/>
      <c r="M451" s="77"/>
      <c r="N451" s="77"/>
      <c r="O451" s="77"/>
      <c r="P451" s="77"/>
      <c r="Q451" s="77"/>
      <c r="R451" s="77"/>
      <c r="S451" s="77"/>
      <c r="T451" s="77"/>
      <c r="U451" s="77"/>
      <c r="V451" s="77"/>
      <c r="W451" s="77"/>
      <c r="X451" s="77"/>
      <c r="Y451" s="77"/>
      <c r="Z451" s="77"/>
      <c r="AA451" s="77"/>
      <c r="AB451" s="77"/>
      <c r="AC451" s="77"/>
      <c r="AD451" s="77"/>
    </row>
    <row r="452">
      <c r="A452" s="86" t="s">
        <v>5913</v>
      </c>
      <c r="B452" s="85" t="s">
        <v>5914</v>
      </c>
      <c r="C452" s="85" t="s">
        <v>3890</v>
      </c>
      <c r="D452" s="85"/>
      <c r="E452" s="85"/>
      <c r="F452" s="85"/>
      <c r="G452" s="85"/>
      <c r="H452" s="85"/>
      <c r="I452" s="85"/>
      <c r="J452" s="85"/>
      <c r="K452" s="77"/>
      <c r="L452" s="77"/>
      <c r="M452" s="77"/>
      <c r="N452" s="77"/>
      <c r="O452" s="77"/>
      <c r="P452" s="77"/>
      <c r="Q452" s="77"/>
      <c r="R452" s="77"/>
      <c r="S452" s="77"/>
      <c r="T452" s="77"/>
      <c r="U452" s="77"/>
      <c r="V452" s="77"/>
      <c r="W452" s="77"/>
      <c r="X452" s="77"/>
      <c r="Y452" s="77"/>
      <c r="Z452" s="77"/>
      <c r="AA452" s="77"/>
      <c r="AB452" s="77"/>
      <c r="AC452" s="77"/>
      <c r="AD452" s="77"/>
    </row>
    <row r="453">
      <c r="A453" s="85" t="s">
        <v>5915</v>
      </c>
      <c r="B453" s="85" t="s">
        <v>5916</v>
      </c>
      <c r="C453" s="85" t="s">
        <v>3890</v>
      </c>
      <c r="D453" s="85"/>
      <c r="E453" s="85"/>
      <c r="F453" s="85"/>
      <c r="G453" s="85"/>
      <c r="H453" s="85"/>
      <c r="I453" s="85"/>
      <c r="J453" s="85"/>
      <c r="K453" s="77"/>
      <c r="L453" s="77"/>
      <c r="M453" s="77"/>
      <c r="N453" s="77"/>
      <c r="O453" s="77"/>
      <c r="P453" s="77"/>
      <c r="Q453" s="77"/>
      <c r="R453" s="77"/>
      <c r="S453" s="77"/>
      <c r="T453" s="77"/>
      <c r="U453" s="77"/>
      <c r="V453" s="77"/>
      <c r="W453" s="77"/>
      <c r="X453" s="77"/>
      <c r="Y453" s="77"/>
      <c r="Z453" s="77"/>
      <c r="AA453" s="77"/>
      <c r="AB453" s="77"/>
      <c r="AC453" s="77"/>
      <c r="AD453" s="77"/>
    </row>
    <row r="454">
      <c r="A454" s="85" t="s">
        <v>5917</v>
      </c>
      <c r="B454" s="85" t="s">
        <v>5918</v>
      </c>
      <c r="C454" s="85" t="s">
        <v>3879</v>
      </c>
      <c r="D454" s="85"/>
      <c r="E454" s="85"/>
      <c r="F454" s="85"/>
      <c r="G454" s="85"/>
      <c r="H454" s="85"/>
      <c r="I454" s="85"/>
      <c r="J454" s="85"/>
      <c r="K454" s="77"/>
      <c r="L454" s="77"/>
      <c r="M454" s="77"/>
      <c r="N454" s="77"/>
      <c r="O454" s="77"/>
      <c r="P454" s="77"/>
      <c r="Q454" s="77"/>
      <c r="R454" s="77"/>
      <c r="S454" s="77"/>
      <c r="T454" s="77"/>
      <c r="U454" s="77"/>
      <c r="V454" s="77"/>
      <c r="W454" s="77"/>
      <c r="X454" s="77"/>
      <c r="Y454" s="77"/>
      <c r="Z454" s="77"/>
      <c r="AA454" s="77"/>
      <c r="AB454" s="77"/>
      <c r="AC454" s="77"/>
      <c r="AD454" s="77"/>
    </row>
    <row r="455">
      <c r="A455" s="85" t="s">
        <v>5919</v>
      </c>
      <c r="B455" s="85" t="s">
        <v>5920</v>
      </c>
      <c r="C455" s="85" t="s">
        <v>3879</v>
      </c>
      <c r="D455" s="85"/>
      <c r="E455" s="85"/>
      <c r="F455" s="85"/>
      <c r="G455" s="85"/>
      <c r="H455" s="85"/>
      <c r="I455" s="85"/>
      <c r="J455" s="85"/>
      <c r="K455" s="77"/>
      <c r="L455" s="77"/>
      <c r="M455" s="77"/>
      <c r="N455" s="77"/>
      <c r="O455" s="77"/>
      <c r="P455" s="77"/>
      <c r="Q455" s="77"/>
      <c r="R455" s="77"/>
      <c r="S455" s="77"/>
      <c r="T455" s="77"/>
      <c r="U455" s="77"/>
      <c r="V455" s="77"/>
      <c r="W455" s="77"/>
      <c r="X455" s="77"/>
      <c r="Y455" s="77"/>
      <c r="Z455" s="77"/>
      <c r="AA455" s="77"/>
      <c r="AB455" s="77"/>
      <c r="AC455" s="77"/>
      <c r="AD455" s="77"/>
    </row>
    <row r="456">
      <c r="A456" s="85" t="s">
        <v>5114</v>
      </c>
      <c r="B456" s="85" t="s">
        <v>5115</v>
      </c>
      <c r="C456" s="85" t="s">
        <v>3879</v>
      </c>
      <c r="D456" s="85"/>
      <c r="E456" s="85"/>
      <c r="F456" s="85"/>
      <c r="G456" s="85"/>
      <c r="H456" s="85"/>
      <c r="I456" s="85"/>
      <c r="J456" s="85"/>
      <c r="K456" s="77"/>
      <c r="L456" s="77"/>
      <c r="M456" s="77"/>
      <c r="N456" s="77"/>
      <c r="O456" s="77"/>
      <c r="P456" s="77"/>
      <c r="Q456" s="77"/>
      <c r="R456" s="77"/>
      <c r="S456" s="77"/>
      <c r="T456" s="77"/>
      <c r="U456" s="77"/>
      <c r="V456" s="77"/>
      <c r="W456" s="77"/>
      <c r="X456" s="77"/>
      <c r="Y456" s="77"/>
      <c r="Z456" s="77"/>
      <c r="AA456" s="77"/>
      <c r="AB456" s="77"/>
      <c r="AC456" s="77"/>
      <c r="AD456" s="77"/>
    </row>
    <row r="457">
      <c r="A457" s="85" t="s">
        <v>5921</v>
      </c>
      <c r="B457" s="85" t="s">
        <v>5922</v>
      </c>
      <c r="C457" s="85" t="s">
        <v>3879</v>
      </c>
      <c r="D457" s="85"/>
      <c r="E457" s="85"/>
      <c r="F457" s="85"/>
      <c r="G457" s="85"/>
      <c r="H457" s="85"/>
      <c r="I457" s="85"/>
      <c r="J457" s="85"/>
      <c r="K457" s="77"/>
      <c r="L457" s="77"/>
      <c r="M457" s="77"/>
      <c r="N457" s="77"/>
      <c r="O457" s="77"/>
      <c r="P457" s="77"/>
      <c r="Q457" s="77"/>
      <c r="R457" s="77"/>
      <c r="S457" s="77"/>
      <c r="T457" s="77"/>
      <c r="U457" s="77"/>
      <c r="V457" s="77"/>
      <c r="W457" s="77"/>
      <c r="X457" s="77"/>
      <c r="Y457" s="77"/>
      <c r="Z457" s="77"/>
      <c r="AA457" s="77"/>
      <c r="AB457" s="77"/>
      <c r="AC457" s="77"/>
      <c r="AD457" s="77"/>
    </row>
    <row r="458">
      <c r="A458" s="85" t="s">
        <v>5923</v>
      </c>
      <c r="B458" s="85" t="s">
        <v>5924</v>
      </c>
      <c r="C458" s="85" t="s">
        <v>3879</v>
      </c>
      <c r="D458" s="85"/>
      <c r="E458" s="85"/>
      <c r="F458" s="85"/>
      <c r="G458" s="85"/>
      <c r="H458" s="85"/>
      <c r="I458" s="85"/>
      <c r="J458" s="85"/>
      <c r="K458" s="77"/>
      <c r="L458" s="77"/>
      <c r="M458" s="77"/>
      <c r="N458" s="77"/>
      <c r="O458" s="77"/>
      <c r="P458" s="77"/>
      <c r="Q458" s="77"/>
      <c r="R458" s="77"/>
      <c r="S458" s="77"/>
      <c r="T458" s="77"/>
      <c r="U458" s="77"/>
      <c r="V458" s="77"/>
      <c r="W458" s="77"/>
      <c r="X458" s="77"/>
      <c r="Y458" s="77"/>
      <c r="Z458" s="77"/>
      <c r="AA458" s="77"/>
      <c r="AB458" s="77"/>
      <c r="AC458" s="77"/>
      <c r="AD458" s="77"/>
    </row>
    <row r="459">
      <c r="A459" s="85" t="s">
        <v>1709</v>
      </c>
      <c r="B459" s="85" t="s">
        <v>1712</v>
      </c>
      <c r="C459" s="85" t="s">
        <v>3879</v>
      </c>
      <c r="D459" s="85"/>
      <c r="E459" s="85"/>
      <c r="F459" s="85"/>
      <c r="G459" s="85"/>
      <c r="H459" s="85"/>
      <c r="I459" s="85"/>
      <c r="J459" s="85"/>
      <c r="K459" s="77"/>
      <c r="L459" s="77"/>
      <c r="M459" s="77"/>
      <c r="N459" s="77"/>
      <c r="O459" s="77"/>
      <c r="P459" s="77"/>
      <c r="Q459" s="77"/>
      <c r="R459" s="77"/>
      <c r="S459" s="77"/>
      <c r="T459" s="77"/>
      <c r="U459" s="77"/>
      <c r="V459" s="77"/>
      <c r="W459" s="77"/>
      <c r="X459" s="77"/>
      <c r="Y459" s="77"/>
      <c r="Z459" s="77"/>
      <c r="AA459" s="77"/>
      <c r="AB459" s="77"/>
      <c r="AC459" s="77"/>
      <c r="AD459" s="77"/>
    </row>
    <row r="460">
      <c r="A460" s="85" t="s">
        <v>4187</v>
      </c>
      <c r="B460" s="85" t="s">
        <v>4188</v>
      </c>
      <c r="C460" s="85" t="s">
        <v>3890</v>
      </c>
      <c r="D460" s="85"/>
      <c r="E460" s="85"/>
      <c r="F460" s="85"/>
      <c r="G460" s="85"/>
      <c r="H460" s="85"/>
      <c r="I460" s="85"/>
      <c r="J460" s="85"/>
      <c r="K460" s="77"/>
      <c r="L460" s="77"/>
      <c r="M460" s="77"/>
      <c r="N460" s="77"/>
      <c r="O460" s="77"/>
      <c r="P460" s="77"/>
      <c r="Q460" s="77"/>
      <c r="R460" s="77"/>
      <c r="S460" s="77"/>
      <c r="T460" s="77"/>
      <c r="U460" s="77"/>
      <c r="V460" s="77"/>
      <c r="W460" s="77"/>
      <c r="X460" s="77"/>
      <c r="Y460" s="77"/>
      <c r="Z460" s="77"/>
      <c r="AA460" s="77"/>
      <c r="AB460" s="77"/>
      <c r="AC460" s="77"/>
      <c r="AD460" s="77"/>
    </row>
    <row r="461">
      <c r="A461" s="85" t="s">
        <v>1728</v>
      </c>
      <c r="B461" s="85" t="s">
        <v>1732</v>
      </c>
      <c r="C461" s="85" t="s">
        <v>3879</v>
      </c>
      <c r="D461" s="85"/>
      <c r="E461" s="85"/>
      <c r="F461" s="85"/>
      <c r="G461" s="85"/>
      <c r="H461" s="85"/>
      <c r="I461" s="85"/>
      <c r="J461" s="85"/>
      <c r="K461" s="77"/>
      <c r="L461" s="77"/>
      <c r="M461" s="77"/>
      <c r="N461" s="77"/>
      <c r="O461" s="77"/>
      <c r="P461" s="77"/>
      <c r="Q461" s="77"/>
      <c r="R461" s="77"/>
      <c r="S461" s="77"/>
      <c r="T461" s="77"/>
      <c r="U461" s="77"/>
      <c r="V461" s="77"/>
      <c r="W461" s="77"/>
      <c r="X461" s="77"/>
      <c r="Y461" s="77"/>
      <c r="Z461" s="77"/>
      <c r="AA461" s="77"/>
      <c r="AB461" s="77"/>
      <c r="AC461" s="77"/>
      <c r="AD461" s="77"/>
    </row>
    <row r="462">
      <c r="A462" s="85" t="s">
        <v>1750</v>
      </c>
      <c r="B462" s="85" t="s">
        <v>1753</v>
      </c>
      <c r="C462" s="85" t="s">
        <v>3879</v>
      </c>
      <c r="D462" s="85"/>
      <c r="E462" s="85"/>
      <c r="F462" s="85"/>
      <c r="G462" s="85"/>
      <c r="H462" s="85"/>
      <c r="I462" s="85"/>
      <c r="J462" s="85"/>
      <c r="K462" s="77"/>
      <c r="L462" s="77"/>
      <c r="M462" s="77"/>
      <c r="N462" s="77"/>
      <c r="O462" s="77"/>
      <c r="P462" s="77"/>
      <c r="Q462" s="77"/>
      <c r="R462" s="77"/>
      <c r="S462" s="77"/>
      <c r="T462" s="77"/>
      <c r="U462" s="77"/>
      <c r="V462" s="77"/>
      <c r="W462" s="77"/>
      <c r="X462" s="77"/>
      <c r="Y462" s="77"/>
      <c r="Z462" s="77"/>
      <c r="AA462" s="77"/>
      <c r="AB462" s="77"/>
      <c r="AC462" s="77"/>
      <c r="AD462" s="77"/>
    </row>
    <row r="463">
      <c r="A463" s="85" t="s">
        <v>4189</v>
      </c>
      <c r="B463" s="85" t="s">
        <v>4190</v>
      </c>
      <c r="C463" s="85" t="s">
        <v>3890</v>
      </c>
      <c r="D463" s="85"/>
      <c r="E463" s="85"/>
      <c r="F463" s="85"/>
      <c r="G463" s="85"/>
      <c r="H463" s="85"/>
      <c r="I463" s="85"/>
      <c r="J463" s="85"/>
      <c r="K463" s="77"/>
      <c r="L463" s="77"/>
      <c r="M463" s="77"/>
      <c r="N463" s="77"/>
      <c r="O463" s="77"/>
      <c r="P463" s="77"/>
      <c r="Q463" s="77"/>
      <c r="R463" s="77"/>
      <c r="S463" s="77"/>
      <c r="T463" s="77"/>
      <c r="U463" s="77"/>
      <c r="V463" s="77"/>
      <c r="W463" s="77"/>
      <c r="X463" s="77"/>
      <c r="Y463" s="77"/>
      <c r="Z463" s="77"/>
      <c r="AA463" s="77"/>
      <c r="AB463" s="77"/>
      <c r="AC463" s="77"/>
      <c r="AD463" s="77"/>
    </row>
    <row r="464">
      <c r="A464" s="85" t="s">
        <v>4191</v>
      </c>
      <c r="B464" s="85" t="s">
        <v>4192</v>
      </c>
      <c r="C464" s="85" t="s">
        <v>3890</v>
      </c>
      <c r="D464" s="85"/>
      <c r="E464" s="85"/>
      <c r="F464" s="85"/>
      <c r="G464" s="85"/>
      <c r="H464" s="85"/>
      <c r="I464" s="85"/>
      <c r="J464" s="85"/>
      <c r="K464" s="77"/>
      <c r="L464" s="77"/>
      <c r="M464" s="77"/>
      <c r="N464" s="77"/>
      <c r="O464" s="77"/>
      <c r="P464" s="77"/>
      <c r="Q464" s="77"/>
      <c r="R464" s="77"/>
      <c r="S464" s="77"/>
      <c r="T464" s="77"/>
      <c r="U464" s="77"/>
      <c r="V464" s="77"/>
      <c r="W464" s="77"/>
      <c r="X464" s="77"/>
      <c r="Y464" s="77"/>
      <c r="Z464" s="77"/>
      <c r="AA464" s="77"/>
      <c r="AB464" s="77"/>
      <c r="AC464" s="77"/>
      <c r="AD464" s="77"/>
    </row>
    <row r="465">
      <c r="A465" s="85" t="s">
        <v>4193</v>
      </c>
      <c r="B465" s="85" t="s">
        <v>4194</v>
      </c>
      <c r="C465" s="85" t="s">
        <v>3890</v>
      </c>
      <c r="D465" s="85"/>
      <c r="E465" s="85"/>
      <c r="F465" s="85"/>
      <c r="G465" s="85"/>
      <c r="H465" s="85"/>
      <c r="I465" s="85"/>
      <c r="J465" s="85"/>
      <c r="K465" s="77"/>
      <c r="L465" s="77"/>
      <c r="M465" s="77"/>
      <c r="N465" s="77"/>
      <c r="O465" s="77"/>
      <c r="P465" s="77"/>
      <c r="Q465" s="77"/>
      <c r="R465" s="77"/>
      <c r="S465" s="77"/>
      <c r="T465" s="77"/>
      <c r="U465" s="77"/>
      <c r="V465" s="77"/>
      <c r="W465" s="77"/>
      <c r="X465" s="77"/>
      <c r="Y465" s="77"/>
      <c r="Z465" s="77"/>
      <c r="AA465" s="77"/>
      <c r="AB465" s="77"/>
      <c r="AC465" s="77"/>
      <c r="AD465" s="77"/>
    </row>
    <row r="466">
      <c r="A466" s="85" t="s">
        <v>4195</v>
      </c>
      <c r="B466" s="85" t="s">
        <v>4196</v>
      </c>
      <c r="C466" s="85" t="s">
        <v>3890</v>
      </c>
      <c r="D466" s="85"/>
      <c r="E466" s="85"/>
      <c r="F466" s="85"/>
      <c r="G466" s="85"/>
      <c r="H466" s="85"/>
      <c r="I466" s="85"/>
      <c r="J466" s="85"/>
      <c r="K466" s="77"/>
      <c r="L466" s="77"/>
      <c r="M466" s="77"/>
      <c r="N466" s="77"/>
      <c r="O466" s="77"/>
      <c r="P466" s="77"/>
      <c r="Q466" s="77"/>
      <c r="R466" s="77"/>
      <c r="S466" s="77"/>
      <c r="T466" s="77"/>
      <c r="U466" s="77"/>
      <c r="V466" s="77"/>
      <c r="W466" s="77"/>
      <c r="X466" s="77"/>
      <c r="Y466" s="77"/>
      <c r="Z466" s="77"/>
      <c r="AA466" s="77"/>
      <c r="AB466" s="77"/>
      <c r="AC466" s="77"/>
      <c r="AD466" s="77"/>
    </row>
    <row r="467">
      <c r="A467" s="85" t="s">
        <v>4197</v>
      </c>
      <c r="B467" s="85" t="s">
        <v>4198</v>
      </c>
      <c r="C467" s="85" t="s">
        <v>3890</v>
      </c>
      <c r="D467" s="85"/>
      <c r="E467" s="85"/>
      <c r="F467" s="85"/>
      <c r="G467" s="85"/>
      <c r="H467" s="85"/>
      <c r="I467" s="85"/>
      <c r="J467" s="85"/>
      <c r="K467" s="77"/>
      <c r="L467" s="77"/>
      <c r="M467" s="77"/>
      <c r="N467" s="77"/>
      <c r="O467" s="77"/>
      <c r="P467" s="77"/>
      <c r="Q467" s="77"/>
      <c r="R467" s="77"/>
      <c r="S467" s="77"/>
      <c r="T467" s="77"/>
      <c r="U467" s="77"/>
      <c r="V467" s="77"/>
      <c r="W467" s="77"/>
      <c r="X467" s="77"/>
      <c r="Y467" s="77"/>
      <c r="Z467" s="77"/>
      <c r="AA467" s="77"/>
      <c r="AB467" s="77"/>
      <c r="AC467" s="77"/>
      <c r="AD467" s="77"/>
    </row>
    <row r="468">
      <c r="A468" s="85" t="s">
        <v>1766</v>
      </c>
      <c r="B468" s="85" t="s">
        <v>1769</v>
      </c>
      <c r="C468" s="85" t="s">
        <v>3890</v>
      </c>
      <c r="D468" s="85"/>
      <c r="E468" s="85"/>
      <c r="F468" s="85"/>
      <c r="G468" s="85"/>
      <c r="H468" s="85"/>
      <c r="I468" s="85"/>
      <c r="J468" s="85"/>
      <c r="K468" s="77"/>
      <c r="L468" s="77"/>
      <c r="M468" s="77"/>
      <c r="N468" s="77"/>
      <c r="O468" s="77"/>
      <c r="P468" s="77"/>
      <c r="Q468" s="77"/>
      <c r="R468" s="77"/>
      <c r="S468" s="77"/>
      <c r="T468" s="77"/>
      <c r="U468" s="77"/>
      <c r="V468" s="77"/>
      <c r="W468" s="77"/>
      <c r="X468" s="77"/>
      <c r="Y468" s="77"/>
      <c r="Z468" s="77"/>
      <c r="AA468" s="77"/>
      <c r="AB468" s="77"/>
      <c r="AC468" s="77"/>
      <c r="AD468" s="77"/>
    </row>
    <row r="469">
      <c r="A469" s="85" t="s">
        <v>5925</v>
      </c>
      <c r="B469" s="85" t="s">
        <v>5926</v>
      </c>
      <c r="C469" s="85" t="s">
        <v>3890</v>
      </c>
      <c r="D469" s="85"/>
      <c r="E469" s="85"/>
      <c r="F469" s="85"/>
      <c r="G469" s="85"/>
      <c r="H469" s="85"/>
      <c r="I469" s="85"/>
      <c r="J469" s="85"/>
      <c r="K469" s="77"/>
      <c r="L469" s="77"/>
      <c r="M469" s="77"/>
      <c r="N469" s="77"/>
      <c r="O469" s="77"/>
      <c r="P469" s="77"/>
      <c r="Q469" s="77"/>
      <c r="R469" s="77"/>
      <c r="S469" s="77"/>
      <c r="T469" s="77"/>
      <c r="U469" s="77"/>
      <c r="V469" s="77"/>
      <c r="W469" s="77"/>
      <c r="X469" s="77"/>
      <c r="Y469" s="77"/>
      <c r="Z469" s="77"/>
      <c r="AA469" s="77"/>
      <c r="AB469" s="77"/>
      <c r="AC469" s="77"/>
      <c r="AD469" s="77"/>
    </row>
    <row r="470">
      <c r="A470" s="85" t="s">
        <v>5927</v>
      </c>
      <c r="B470" s="85" t="s">
        <v>5928</v>
      </c>
      <c r="C470" s="85" t="s">
        <v>3890</v>
      </c>
      <c r="D470" s="85"/>
      <c r="E470" s="85"/>
      <c r="F470" s="85"/>
      <c r="G470" s="85"/>
      <c r="H470" s="85"/>
      <c r="I470" s="85"/>
      <c r="J470" s="85"/>
      <c r="K470" s="77"/>
      <c r="L470" s="77"/>
      <c r="M470" s="77"/>
      <c r="N470" s="77"/>
      <c r="O470" s="77"/>
      <c r="P470" s="77"/>
      <c r="Q470" s="77"/>
      <c r="R470" s="77"/>
      <c r="S470" s="77"/>
      <c r="T470" s="77"/>
      <c r="U470" s="77"/>
      <c r="V470" s="77"/>
      <c r="W470" s="77"/>
      <c r="X470" s="77"/>
      <c r="Y470" s="77"/>
      <c r="Z470" s="77"/>
      <c r="AA470" s="77"/>
      <c r="AB470" s="77"/>
      <c r="AC470" s="77"/>
      <c r="AD470" s="77"/>
    </row>
    <row r="471">
      <c r="A471" s="85" t="s">
        <v>5929</v>
      </c>
      <c r="B471" s="85" t="s">
        <v>5930</v>
      </c>
      <c r="C471" s="85" t="s">
        <v>3890</v>
      </c>
      <c r="D471" s="85"/>
      <c r="E471" s="85"/>
      <c r="F471" s="85"/>
      <c r="G471" s="85"/>
      <c r="H471" s="85"/>
      <c r="I471" s="85"/>
      <c r="J471" s="85"/>
      <c r="K471" s="77"/>
      <c r="L471" s="77"/>
      <c r="M471" s="77"/>
      <c r="N471" s="77"/>
      <c r="O471" s="77"/>
      <c r="P471" s="77"/>
      <c r="Q471" s="77"/>
      <c r="R471" s="77"/>
      <c r="S471" s="77"/>
      <c r="T471" s="77"/>
      <c r="U471" s="77"/>
      <c r="V471" s="77"/>
      <c r="W471" s="77"/>
      <c r="X471" s="77"/>
      <c r="Y471" s="77"/>
      <c r="Z471" s="77"/>
      <c r="AA471" s="77"/>
      <c r="AB471" s="77"/>
      <c r="AC471" s="77"/>
      <c r="AD471" s="77"/>
    </row>
    <row r="472">
      <c r="A472" s="85" t="s">
        <v>5931</v>
      </c>
      <c r="B472" s="85" t="s">
        <v>5932</v>
      </c>
      <c r="C472" s="85" t="s">
        <v>3890</v>
      </c>
      <c r="D472" s="85"/>
      <c r="E472" s="85"/>
      <c r="F472" s="85"/>
      <c r="G472" s="85"/>
      <c r="H472" s="85"/>
      <c r="I472" s="85"/>
      <c r="J472" s="85"/>
      <c r="K472" s="77"/>
      <c r="L472" s="77"/>
      <c r="M472" s="77"/>
      <c r="N472" s="77"/>
      <c r="O472" s="77"/>
      <c r="P472" s="77"/>
      <c r="Q472" s="77"/>
      <c r="R472" s="77"/>
      <c r="S472" s="77"/>
      <c r="T472" s="77"/>
      <c r="U472" s="77"/>
      <c r="V472" s="77"/>
      <c r="W472" s="77"/>
      <c r="X472" s="77"/>
      <c r="Y472" s="77"/>
      <c r="Z472" s="77"/>
      <c r="AA472" s="77"/>
      <c r="AB472" s="77"/>
      <c r="AC472" s="77"/>
      <c r="AD472" s="77"/>
    </row>
    <row r="473">
      <c r="A473" s="85" t="s">
        <v>4199</v>
      </c>
      <c r="B473" s="85" t="s">
        <v>4200</v>
      </c>
      <c r="C473" s="85" t="s">
        <v>3890</v>
      </c>
      <c r="D473" s="85"/>
      <c r="E473" s="85"/>
      <c r="F473" s="85"/>
      <c r="G473" s="85"/>
      <c r="H473" s="85"/>
      <c r="I473" s="85"/>
      <c r="J473" s="85"/>
      <c r="K473" s="77"/>
      <c r="L473" s="77"/>
      <c r="M473" s="77"/>
      <c r="N473" s="77"/>
      <c r="O473" s="77"/>
      <c r="P473" s="77"/>
      <c r="Q473" s="77"/>
      <c r="R473" s="77"/>
      <c r="S473" s="77"/>
      <c r="T473" s="77"/>
      <c r="U473" s="77"/>
      <c r="V473" s="77"/>
      <c r="W473" s="77"/>
      <c r="X473" s="77"/>
      <c r="Y473" s="77"/>
      <c r="Z473" s="77"/>
      <c r="AA473" s="77"/>
      <c r="AB473" s="77"/>
      <c r="AC473" s="77"/>
      <c r="AD473" s="77"/>
    </row>
    <row r="474">
      <c r="A474" s="85" t="s">
        <v>5933</v>
      </c>
      <c r="B474" s="85" t="s">
        <v>5934</v>
      </c>
      <c r="C474" s="85" t="s">
        <v>3890</v>
      </c>
      <c r="D474" s="85"/>
      <c r="E474" s="85"/>
      <c r="F474" s="85"/>
      <c r="G474" s="85"/>
      <c r="H474" s="85"/>
      <c r="I474" s="85"/>
      <c r="J474" s="85"/>
      <c r="K474" s="77"/>
      <c r="L474" s="77"/>
      <c r="M474" s="77"/>
      <c r="N474" s="77"/>
      <c r="O474" s="77"/>
      <c r="P474" s="77"/>
      <c r="Q474" s="77"/>
      <c r="R474" s="77"/>
      <c r="S474" s="77"/>
      <c r="T474" s="77"/>
      <c r="U474" s="77"/>
      <c r="V474" s="77"/>
      <c r="W474" s="77"/>
      <c r="X474" s="77"/>
      <c r="Y474" s="77"/>
      <c r="Z474" s="77"/>
      <c r="AA474" s="77"/>
      <c r="AB474" s="77"/>
      <c r="AC474" s="77"/>
      <c r="AD474" s="77"/>
    </row>
    <row r="475">
      <c r="A475" s="85" t="s">
        <v>5935</v>
      </c>
      <c r="B475" s="85" t="s">
        <v>5936</v>
      </c>
      <c r="C475" s="85" t="s">
        <v>3890</v>
      </c>
      <c r="D475" s="85"/>
      <c r="E475" s="85"/>
      <c r="F475" s="85"/>
      <c r="G475" s="85"/>
      <c r="H475" s="85"/>
      <c r="I475" s="85"/>
      <c r="J475" s="85"/>
      <c r="K475" s="77"/>
      <c r="L475" s="77"/>
      <c r="M475" s="77"/>
      <c r="N475" s="77"/>
      <c r="O475" s="77"/>
      <c r="P475" s="77"/>
      <c r="Q475" s="77"/>
      <c r="R475" s="77"/>
      <c r="S475" s="77"/>
      <c r="T475" s="77"/>
      <c r="U475" s="77"/>
      <c r="V475" s="77"/>
      <c r="W475" s="77"/>
      <c r="X475" s="77"/>
      <c r="Y475" s="77"/>
      <c r="Z475" s="77"/>
      <c r="AA475" s="77"/>
      <c r="AB475" s="77"/>
      <c r="AC475" s="77"/>
      <c r="AD475" s="77"/>
    </row>
    <row r="476">
      <c r="A476" s="85" t="s">
        <v>5937</v>
      </c>
      <c r="B476" s="85" t="s">
        <v>5938</v>
      </c>
      <c r="C476" s="85" t="s">
        <v>3890</v>
      </c>
      <c r="D476" s="85"/>
      <c r="E476" s="85"/>
      <c r="F476" s="85"/>
      <c r="G476" s="85"/>
      <c r="H476" s="85"/>
      <c r="I476" s="85"/>
      <c r="J476" s="85"/>
      <c r="K476" s="77"/>
      <c r="L476" s="77"/>
      <c r="M476" s="77"/>
      <c r="N476" s="77"/>
      <c r="O476" s="77"/>
      <c r="P476" s="77"/>
      <c r="Q476" s="77"/>
      <c r="R476" s="77"/>
      <c r="S476" s="77"/>
      <c r="T476" s="77"/>
      <c r="U476" s="77"/>
      <c r="V476" s="77"/>
      <c r="W476" s="77"/>
      <c r="X476" s="77"/>
      <c r="Y476" s="77"/>
      <c r="Z476" s="77"/>
      <c r="AA476" s="77"/>
      <c r="AB476" s="77"/>
      <c r="AC476" s="77"/>
      <c r="AD476" s="77"/>
    </row>
    <row r="477">
      <c r="A477" s="85" t="s">
        <v>1806</v>
      </c>
      <c r="B477" s="85" t="s">
        <v>1810</v>
      </c>
      <c r="C477" s="85" t="s">
        <v>3879</v>
      </c>
      <c r="D477" s="85"/>
      <c r="E477" s="85"/>
      <c r="F477" s="85"/>
      <c r="G477" s="85"/>
      <c r="H477" s="85"/>
      <c r="I477" s="85"/>
      <c r="J477" s="85"/>
      <c r="K477" s="77"/>
      <c r="L477" s="77"/>
      <c r="M477" s="77"/>
      <c r="N477" s="77"/>
      <c r="O477" s="77"/>
      <c r="P477" s="77"/>
      <c r="Q477" s="77"/>
      <c r="R477" s="77"/>
      <c r="S477" s="77"/>
      <c r="T477" s="77"/>
      <c r="U477" s="77"/>
      <c r="V477" s="77"/>
      <c r="W477" s="77"/>
      <c r="X477" s="77"/>
      <c r="Y477" s="77"/>
      <c r="Z477" s="77"/>
      <c r="AA477" s="77"/>
      <c r="AB477" s="77"/>
      <c r="AC477" s="77"/>
      <c r="AD477" s="77"/>
    </row>
    <row r="478">
      <c r="A478" s="85" t="s">
        <v>4201</v>
      </c>
      <c r="B478" s="85" t="s">
        <v>4202</v>
      </c>
      <c r="C478" s="85" t="s">
        <v>3890</v>
      </c>
      <c r="D478" s="85"/>
      <c r="E478" s="85"/>
      <c r="F478" s="85"/>
      <c r="G478" s="85"/>
      <c r="H478" s="85"/>
      <c r="I478" s="85"/>
      <c r="J478" s="85"/>
      <c r="K478" s="77"/>
      <c r="L478" s="77"/>
      <c r="M478" s="77"/>
      <c r="N478" s="77"/>
      <c r="O478" s="77"/>
      <c r="P478" s="77"/>
      <c r="Q478" s="77"/>
      <c r="R478" s="77"/>
      <c r="S478" s="77"/>
      <c r="T478" s="77"/>
      <c r="U478" s="77"/>
      <c r="V478" s="77"/>
      <c r="W478" s="77"/>
      <c r="X478" s="77"/>
      <c r="Y478" s="77"/>
      <c r="Z478" s="77"/>
      <c r="AA478" s="77"/>
      <c r="AB478" s="77"/>
      <c r="AC478" s="77"/>
      <c r="AD478" s="77"/>
    </row>
    <row r="479">
      <c r="A479" s="85" t="s">
        <v>4203</v>
      </c>
      <c r="B479" s="85" t="s">
        <v>4204</v>
      </c>
      <c r="C479" s="85" t="s">
        <v>3890</v>
      </c>
      <c r="D479" s="85"/>
      <c r="E479" s="85"/>
      <c r="F479" s="85"/>
      <c r="G479" s="85"/>
      <c r="H479" s="85"/>
      <c r="I479" s="85"/>
      <c r="J479" s="85"/>
      <c r="K479" s="77"/>
      <c r="L479" s="77"/>
      <c r="M479" s="77"/>
      <c r="N479" s="77"/>
      <c r="O479" s="77"/>
      <c r="P479" s="77"/>
      <c r="Q479" s="77"/>
      <c r="R479" s="77"/>
      <c r="S479" s="77"/>
      <c r="T479" s="77"/>
      <c r="U479" s="77"/>
      <c r="V479" s="77"/>
      <c r="W479" s="77"/>
      <c r="X479" s="77"/>
      <c r="Y479" s="77"/>
      <c r="Z479" s="77"/>
      <c r="AA479" s="77"/>
      <c r="AB479" s="77"/>
      <c r="AC479" s="77"/>
      <c r="AD479" s="77"/>
    </row>
    <row r="480">
      <c r="A480" s="85" t="s">
        <v>4205</v>
      </c>
      <c r="B480" s="85" t="s">
        <v>4206</v>
      </c>
      <c r="C480" s="85" t="s">
        <v>3890</v>
      </c>
      <c r="D480" s="85"/>
      <c r="E480" s="85"/>
      <c r="F480" s="85"/>
      <c r="G480" s="85"/>
      <c r="H480" s="85"/>
      <c r="I480" s="85"/>
      <c r="J480" s="85"/>
      <c r="K480" s="77"/>
      <c r="L480" s="77"/>
      <c r="M480" s="77"/>
      <c r="N480" s="77"/>
      <c r="O480" s="77"/>
      <c r="P480" s="77"/>
      <c r="Q480" s="77"/>
      <c r="R480" s="77"/>
      <c r="S480" s="77"/>
      <c r="T480" s="77"/>
      <c r="U480" s="77"/>
      <c r="V480" s="77"/>
      <c r="W480" s="77"/>
      <c r="X480" s="77"/>
      <c r="Y480" s="77"/>
      <c r="Z480" s="77"/>
      <c r="AA480" s="77"/>
      <c r="AB480" s="77"/>
      <c r="AC480" s="77"/>
      <c r="AD480" s="77"/>
    </row>
    <row r="481">
      <c r="A481" s="85" t="s">
        <v>4207</v>
      </c>
      <c r="B481" s="85" t="s">
        <v>4208</v>
      </c>
      <c r="C481" s="85" t="s">
        <v>3890</v>
      </c>
      <c r="D481" s="85"/>
      <c r="E481" s="85"/>
      <c r="F481" s="85"/>
      <c r="G481" s="85"/>
      <c r="H481" s="85"/>
      <c r="I481" s="85"/>
      <c r="J481" s="85"/>
      <c r="K481" s="77"/>
      <c r="L481" s="77"/>
      <c r="M481" s="77"/>
      <c r="N481" s="77"/>
      <c r="O481" s="77"/>
      <c r="P481" s="77"/>
      <c r="Q481" s="77"/>
      <c r="R481" s="77"/>
      <c r="S481" s="77"/>
      <c r="T481" s="77"/>
      <c r="U481" s="77"/>
      <c r="V481" s="77"/>
      <c r="W481" s="77"/>
      <c r="X481" s="77"/>
      <c r="Y481" s="77"/>
      <c r="Z481" s="77"/>
      <c r="AA481" s="77"/>
      <c r="AB481" s="77"/>
      <c r="AC481" s="77"/>
      <c r="AD481" s="77"/>
    </row>
    <row r="482">
      <c r="A482" s="85" t="s">
        <v>4209</v>
      </c>
      <c r="B482" s="85" t="s">
        <v>4210</v>
      </c>
      <c r="C482" s="85" t="s">
        <v>3890</v>
      </c>
      <c r="D482" s="85"/>
      <c r="E482" s="85"/>
      <c r="F482" s="85"/>
      <c r="G482" s="85"/>
      <c r="H482" s="85"/>
      <c r="I482" s="85"/>
      <c r="J482" s="85"/>
      <c r="K482" s="77"/>
      <c r="L482" s="77"/>
      <c r="M482" s="77"/>
      <c r="N482" s="77"/>
      <c r="O482" s="77"/>
      <c r="P482" s="77"/>
      <c r="Q482" s="77"/>
      <c r="R482" s="77"/>
      <c r="S482" s="77"/>
      <c r="T482" s="77"/>
      <c r="U482" s="77"/>
      <c r="V482" s="77"/>
      <c r="W482" s="77"/>
      <c r="X482" s="77"/>
      <c r="Y482" s="77"/>
      <c r="Z482" s="77"/>
      <c r="AA482" s="77"/>
      <c r="AB482" s="77"/>
      <c r="AC482" s="77"/>
      <c r="AD482" s="77"/>
    </row>
    <row r="483">
      <c r="A483" s="85" t="s">
        <v>4211</v>
      </c>
      <c r="B483" s="85" t="s">
        <v>4212</v>
      </c>
      <c r="C483" s="85" t="s">
        <v>3890</v>
      </c>
      <c r="D483" s="85"/>
      <c r="E483" s="85"/>
      <c r="F483" s="85"/>
      <c r="G483" s="85"/>
      <c r="H483" s="85"/>
      <c r="I483" s="85"/>
      <c r="J483" s="85"/>
      <c r="K483" s="77"/>
      <c r="L483" s="77"/>
      <c r="M483" s="77"/>
      <c r="N483" s="77"/>
      <c r="O483" s="77"/>
      <c r="P483" s="77"/>
      <c r="Q483" s="77"/>
      <c r="R483" s="77"/>
      <c r="S483" s="77"/>
      <c r="T483" s="77"/>
      <c r="U483" s="77"/>
      <c r="V483" s="77"/>
      <c r="W483" s="77"/>
      <c r="X483" s="77"/>
      <c r="Y483" s="77"/>
      <c r="Z483" s="77"/>
      <c r="AA483" s="77"/>
      <c r="AB483" s="77"/>
      <c r="AC483" s="77"/>
      <c r="AD483" s="77"/>
    </row>
    <row r="484">
      <c r="A484" s="85" t="s">
        <v>1828</v>
      </c>
      <c r="B484" s="85" t="s">
        <v>1831</v>
      </c>
      <c r="C484" s="85" t="s">
        <v>3890</v>
      </c>
      <c r="D484" s="85"/>
      <c r="E484" s="85"/>
      <c r="F484" s="85"/>
      <c r="G484" s="85"/>
      <c r="H484" s="85"/>
      <c r="I484" s="85"/>
      <c r="J484" s="85"/>
      <c r="K484" s="77"/>
      <c r="L484" s="77"/>
      <c r="M484" s="77"/>
      <c r="N484" s="77"/>
      <c r="O484" s="77"/>
      <c r="P484" s="77"/>
      <c r="Q484" s="77"/>
      <c r="R484" s="77"/>
      <c r="S484" s="77"/>
      <c r="T484" s="77"/>
      <c r="U484" s="77"/>
      <c r="V484" s="77"/>
      <c r="W484" s="77"/>
      <c r="X484" s="77"/>
      <c r="Y484" s="77"/>
      <c r="Z484" s="77"/>
      <c r="AA484" s="77"/>
      <c r="AB484" s="77"/>
      <c r="AC484" s="77"/>
      <c r="AD484" s="77"/>
    </row>
    <row r="485">
      <c r="A485" s="85" t="s">
        <v>4213</v>
      </c>
      <c r="B485" s="85" t="s">
        <v>4214</v>
      </c>
      <c r="C485" s="85" t="s">
        <v>3890</v>
      </c>
      <c r="D485" s="85"/>
      <c r="E485" s="85"/>
      <c r="F485" s="85"/>
      <c r="G485" s="85"/>
      <c r="H485" s="85"/>
      <c r="I485" s="85"/>
      <c r="J485" s="85"/>
      <c r="K485" s="77"/>
      <c r="L485" s="77"/>
      <c r="M485" s="77"/>
      <c r="N485" s="77"/>
      <c r="O485" s="77"/>
      <c r="P485" s="77"/>
      <c r="Q485" s="77"/>
      <c r="R485" s="77"/>
      <c r="S485" s="77"/>
      <c r="T485" s="77"/>
      <c r="U485" s="77"/>
      <c r="V485" s="77"/>
      <c r="W485" s="77"/>
      <c r="X485" s="77"/>
      <c r="Y485" s="77"/>
      <c r="Z485" s="77"/>
      <c r="AA485" s="77"/>
      <c r="AB485" s="77"/>
      <c r="AC485" s="77"/>
      <c r="AD485" s="77"/>
    </row>
    <row r="486">
      <c r="A486" s="85" t="s">
        <v>4215</v>
      </c>
      <c r="B486" s="85" t="s">
        <v>4216</v>
      </c>
      <c r="C486" s="85" t="s">
        <v>3890</v>
      </c>
      <c r="D486" s="85"/>
      <c r="E486" s="85"/>
      <c r="F486" s="85"/>
      <c r="G486" s="85"/>
      <c r="H486" s="85"/>
      <c r="I486" s="85"/>
      <c r="J486" s="85"/>
      <c r="K486" s="77"/>
      <c r="L486" s="77"/>
      <c r="M486" s="77"/>
      <c r="N486" s="77"/>
      <c r="O486" s="77"/>
      <c r="P486" s="77"/>
      <c r="Q486" s="77"/>
      <c r="R486" s="77"/>
      <c r="S486" s="77"/>
      <c r="T486" s="77"/>
      <c r="U486" s="77"/>
      <c r="V486" s="77"/>
      <c r="W486" s="77"/>
      <c r="X486" s="77"/>
      <c r="Y486" s="77"/>
      <c r="Z486" s="77"/>
      <c r="AA486" s="77"/>
      <c r="AB486" s="77"/>
      <c r="AC486" s="77"/>
      <c r="AD486" s="77"/>
    </row>
    <row r="487">
      <c r="A487" s="85" t="s">
        <v>1847</v>
      </c>
      <c r="B487" s="85" t="s">
        <v>1849</v>
      </c>
      <c r="C487" s="85" t="s">
        <v>3890</v>
      </c>
      <c r="D487" s="85"/>
      <c r="E487" s="85"/>
      <c r="F487" s="85"/>
      <c r="G487" s="85"/>
      <c r="H487" s="85"/>
      <c r="I487" s="85"/>
      <c r="J487" s="85"/>
      <c r="K487" s="77"/>
      <c r="L487" s="77"/>
      <c r="M487" s="77"/>
      <c r="N487" s="77"/>
      <c r="O487" s="77"/>
      <c r="P487" s="77"/>
      <c r="Q487" s="77"/>
      <c r="R487" s="77"/>
      <c r="S487" s="77"/>
      <c r="T487" s="77"/>
      <c r="U487" s="77"/>
      <c r="V487" s="77"/>
      <c r="W487" s="77"/>
      <c r="X487" s="77"/>
      <c r="Y487" s="77"/>
      <c r="Z487" s="77"/>
      <c r="AA487" s="77"/>
      <c r="AB487" s="77"/>
      <c r="AC487" s="77"/>
      <c r="AD487" s="77"/>
    </row>
    <row r="488">
      <c r="A488" s="85" t="s">
        <v>1862</v>
      </c>
      <c r="B488" s="85" t="s">
        <v>1866</v>
      </c>
      <c r="C488" s="85" t="s">
        <v>3879</v>
      </c>
      <c r="D488" s="85"/>
      <c r="E488" s="85"/>
      <c r="F488" s="85"/>
      <c r="G488" s="85"/>
      <c r="H488" s="85"/>
      <c r="I488" s="85"/>
      <c r="J488" s="85"/>
      <c r="K488" s="77"/>
      <c r="L488" s="77"/>
      <c r="M488" s="77"/>
      <c r="N488" s="77"/>
      <c r="O488" s="77"/>
      <c r="P488" s="77"/>
      <c r="Q488" s="77"/>
      <c r="R488" s="77"/>
      <c r="S488" s="77"/>
      <c r="T488" s="77"/>
      <c r="U488" s="77"/>
      <c r="V488" s="77"/>
      <c r="W488" s="77"/>
      <c r="X488" s="77"/>
      <c r="Y488" s="77"/>
      <c r="Z488" s="77"/>
      <c r="AA488" s="77"/>
      <c r="AB488" s="77"/>
      <c r="AC488" s="77"/>
      <c r="AD488" s="77"/>
    </row>
    <row r="489">
      <c r="A489" s="85" t="s">
        <v>5939</v>
      </c>
      <c r="B489" s="85" t="s">
        <v>5940</v>
      </c>
      <c r="C489" s="85" t="s">
        <v>3890</v>
      </c>
      <c r="D489" s="85"/>
      <c r="E489" s="85"/>
      <c r="F489" s="85"/>
      <c r="G489" s="85"/>
      <c r="H489" s="85"/>
      <c r="I489" s="85"/>
      <c r="J489" s="85"/>
      <c r="K489" s="77"/>
      <c r="L489" s="77"/>
      <c r="M489" s="77"/>
      <c r="N489" s="77"/>
      <c r="O489" s="77"/>
      <c r="P489" s="77"/>
      <c r="Q489" s="77"/>
      <c r="R489" s="77"/>
      <c r="S489" s="77"/>
      <c r="T489" s="77"/>
      <c r="U489" s="77"/>
      <c r="V489" s="77"/>
      <c r="W489" s="77"/>
      <c r="X489" s="77"/>
      <c r="Y489" s="77"/>
      <c r="Z489" s="77"/>
      <c r="AA489" s="77"/>
      <c r="AB489" s="77"/>
      <c r="AC489" s="77"/>
      <c r="AD489" s="77"/>
    </row>
    <row r="490">
      <c r="A490" s="85" t="s">
        <v>5941</v>
      </c>
      <c r="B490" s="85" t="s">
        <v>5942</v>
      </c>
      <c r="C490" s="85" t="s">
        <v>3890</v>
      </c>
      <c r="D490" s="85"/>
      <c r="E490" s="85"/>
      <c r="F490" s="85"/>
      <c r="G490" s="85"/>
      <c r="H490" s="85"/>
      <c r="I490" s="85"/>
      <c r="J490" s="85"/>
      <c r="K490" s="77"/>
      <c r="L490" s="77"/>
      <c r="M490" s="77"/>
      <c r="N490" s="77"/>
      <c r="O490" s="77"/>
      <c r="P490" s="77"/>
      <c r="Q490" s="77"/>
      <c r="R490" s="77"/>
      <c r="S490" s="77"/>
      <c r="T490" s="77"/>
      <c r="U490" s="77"/>
      <c r="V490" s="77"/>
      <c r="W490" s="77"/>
      <c r="X490" s="77"/>
      <c r="Y490" s="77"/>
      <c r="Z490" s="77"/>
      <c r="AA490" s="77"/>
      <c r="AB490" s="77"/>
      <c r="AC490" s="77"/>
      <c r="AD490" s="77"/>
    </row>
    <row r="491">
      <c r="A491" s="85" t="s">
        <v>1867</v>
      </c>
      <c r="B491" s="85" t="s">
        <v>1870</v>
      </c>
      <c r="C491" s="85" t="s">
        <v>3890</v>
      </c>
      <c r="D491" s="85"/>
      <c r="E491" s="85"/>
      <c r="F491" s="85"/>
      <c r="G491" s="85"/>
      <c r="H491" s="85"/>
      <c r="I491" s="85"/>
      <c r="J491" s="85"/>
      <c r="K491" s="77"/>
      <c r="L491" s="77"/>
      <c r="M491" s="77"/>
      <c r="N491" s="77"/>
      <c r="O491" s="77"/>
      <c r="P491" s="77"/>
      <c r="Q491" s="77"/>
      <c r="R491" s="77"/>
      <c r="S491" s="77"/>
      <c r="T491" s="77"/>
      <c r="U491" s="77"/>
      <c r="V491" s="77"/>
      <c r="W491" s="77"/>
      <c r="X491" s="77"/>
      <c r="Y491" s="77"/>
      <c r="Z491" s="77"/>
      <c r="AA491" s="77"/>
      <c r="AB491" s="77"/>
      <c r="AC491" s="77"/>
      <c r="AD491" s="77"/>
    </row>
    <row r="492">
      <c r="A492" s="85" t="s">
        <v>5943</v>
      </c>
      <c r="B492" s="85" t="s">
        <v>5944</v>
      </c>
      <c r="C492" s="85" t="s">
        <v>3879</v>
      </c>
      <c r="D492" s="85"/>
      <c r="E492" s="85"/>
      <c r="F492" s="85"/>
      <c r="G492" s="85"/>
      <c r="H492" s="85"/>
      <c r="I492" s="85"/>
      <c r="J492" s="85"/>
      <c r="K492" s="77"/>
      <c r="L492" s="77"/>
      <c r="M492" s="77"/>
      <c r="N492" s="77"/>
      <c r="O492" s="77"/>
      <c r="P492" s="77"/>
      <c r="Q492" s="77"/>
      <c r="R492" s="77"/>
      <c r="S492" s="77"/>
      <c r="T492" s="77"/>
      <c r="U492" s="77"/>
      <c r="V492" s="77"/>
      <c r="W492" s="77"/>
      <c r="X492" s="77"/>
      <c r="Y492" s="77"/>
      <c r="Z492" s="77"/>
      <c r="AA492" s="77"/>
      <c r="AB492" s="77"/>
      <c r="AC492" s="77"/>
      <c r="AD492" s="77"/>
    </row>
    <row r="493">
      <c r="A493" s="85" t="s">
        <v>5945</v>
      </c>
      <c r="B493" s="85" t="s">
        <v>5946</v>
      </c>
      <c r="C493" s="85" t="s">
        <v>3890</v>
      </c>
      <c r="D493" s="85"/>
      <c r="E493" s="85"/>
      <c r="F493" s="85"/>
      <c r="G493" s="85"/>
      <c r="H493" s="85"/>
      <c r="I493" s="85"/>
      <c r="J493" s="85"/>
      <c r="K493" s="77"/>
      <c r="L493" s="77"/>
      <c r="M493" s="77"/>
      <c r="N493" s="77"/>
      <c r="O493" s="77"/>
      <c r="P493" s="77"/>
      <c r="Q493" s="77"/>
      <c r="R493" s="77"/>
      <c r="S493" s="77"/>
      <c r="T493" s="77"/>
      <c r="U493" s="77"/>
      <c r="V493" s="77"/>
      <c r="W493" s="77"/>
      <c r="X493" s="77"/>
      <c r="Y493" s="77"/>
      <c r="Z493" s="77"/>
      <c r="AA493" s="77"/>
      <c r="AB493" s="77"/>
      <c r="AC493" s="77"/>
      <c r="AD493" s="77"/>
    </row>
    <row r="494">
      <c r="A494" s="85" t="s">
        <v>5947</v>
      </c>
      <c r="B494" s="85" t="s">
        <v>5948</v>
      </c>
      <c r="C494" s="85" t="s">
        <v>3890</v>
      </c>
      <c r="D494" s="85"/>
      <c r="E494" s="85"/>
      <c r="F494" s="85"/>
      <c r="G494" s="85"/>
      <c r="H494" s="85"/>
      <c r="I494" s="85"/>
      <c r="J494" s="85"/>
      <c r="K494" s="77"/>
      <c r="L494" s="77"/>
      <c r="M494" s="77"/>
      <c r="N494" s="77"/>
      <c r="O494" s="77"/>
      <c r="P494" s="77"/>
      <c r="Q494" s="77"/>
      <c r="R494" s="77"/>
      <c r="S494" s="77"/>
      <c r="T494" s="77"/>
      <c r="U494" s="77"/>
      <c r="V494" s="77"/>
      <c r="W494" s="77"/>
      <c r="X494" s="77"/>
      <c r="Y494" s="77"/>
      <c r="Z494" s="77"/>
      <c r="AA494" s="77"/>
      <c r="AB494" s="77"/>
      <c r="AC494" s="77"/>
      <c r="AD494" s="77"/>
    </row>
    <row r="495">
      <c r="A495" s="85" t="s">
        <v>5120</v>
      </c>
      <c r="B495" s="85" t="s">
        <v>5121</v>
      </c>
      <c r="C495" s="85" t="s">
        <v>3879</v>
      </c>
      <c r="D495" s="85"/>
      <c r="E495" s="85"/>
      <c r="F495" s="85"/>
      <c r="G495" s="85"/>
      <c r="H495" s="85"/>
      <c r="I495" s="85"/>
      <c r="J495" s="85"/>
      <c r="K495" s="77"/>
      <c r="L495" s="77"/>
      <c r="M495" s="77"/>
      <c r="N495" s="77"/>
      <c r="O495" s="77"/>
      <c r="P495" s="77"/>
      <c r="Q495" s="77"/>
      <c r="R495" s="77"/>
      <c r="S495" s="77"/>
      <c r="T495" s="77"/>
      <c r="U495" s="77"/>
      <c r="V495" s="77"/>
      <c r="W495" s="77"/>
      <c r="X495" s="77"/>
      <c r="Y495" s="77"/>
      <c r="Z495" s="77"/>
      <c r="AA495" s="77"/>
      <c r="AB495" s="77"/>
      <c r="AC495" s="77"/>
      <c r="AD495" s="77"/>
    </row>
    <row r="496">
      <c r="A496" s="85" t="s">
        <v>5949</v>
      </c>
      <c r="B496" s="85" t="s">
        <v>5950</v>
      </c>
      <c r="C496" s="85" t="s">
        <v>3879</v>
      </c>
      <c r="D496" s="85"/>
      <c r="E496" s="85"/>
      <c r="F496" s="85"/>
      <c r="G496" s="85"/>
      <c r="H496" s="85"/>
      <c r="I496" s="85"/>
      <c r="J496" s="85"/>
      <c r="K496" s="77"/>
      <c r="L496" s="77"/>
      <c r="M496" s="77"/>
      <c r="N496" s="77"/>
      <c r="O496" s="77"/>
      <c r="P496" s="77"/>
      <c r="Q496" s="77"/>
      <c r="R496" s="77"/>
      <c r="S496" s="77"/>
      <c r="T496" s="77"/>
      <c r="U496" s="77"/>
      <c r="V496" s="77"/>
      <c r="W496" s="77"/>
      <c r="X496" s="77"/>
      <c r="Y496" s="77"/>
      <c r="Z496" s="77"/>
      <c r="AA496" s="77"/>
      <c r="AB496" s="77"/>
      <c r="AC496" s="77"/>
      <c r="AD496" s="77"/>
    </row>
    <row r="497">
      <c r="A497" s="85" t="s">
        <v>5951</v>
      </c>
      <c r="B497" s="85" t="s">
        <v>5952</v>
      </c>
      <c r="C497" s="85" t="s">
        <v>3890</v>
      </c>
      <c r="D497" s="85"/>
      <c r="E497" s="85"/>
      <c r="F497" s="85"/>
      <c r="G497" s="85"/>
      <c r="H497" s="85"/>
      <c r="I497" s="85"/>
      <c r="J497" s="85"/>
      <c r="K497" s="77"/>
      <c r="L497" s="77"/>
      <c r="M497" s="77"/>
      <c r="N497" s="77"/>
      <c r="O497" s="77"/>
      <c r="P497" s="77"/>
      <c r="Q497" s="77"/>
      <c r="R497" s="77"/>
      <c r="S497" s="77"/>
      <c r="T497" s="77"/>
      <c r="U497" s="77"/>
      <c r="V497" s="77"/>
      <c r="W497" s="77"/>
      <c r="X497" s="77"/>
      <c r="Y497" s="77"/>
      <c r="Z497" s="77"/>
      <c r="AA497" s="77"/>
      <c r="AB497" s="77"/>
      <c r="AC497" s="77"/>
      <c r="AD497" s="77"/>
    </row>
    <row r="498">
      <c r="A498" s="85" t="s">
        <v>5953</v>
      </c>
      <c r="B498" s="85" t="s">
        <v>5954</v>
      </c>
      <c r="C498" s="85" t="s">
        <v>3890</v>
      </c>
      <c r="D498" s="85"/>
      <c r="E498" s="85"/>
      <c r="F498" s="85"/>
      <c r="G498" s="85"/>
      <c r="H498" s="85"/>
      <c r="I498" s="85"/>
      <c r="J498" s="85"/>
      <c r="K498" s="77"/>
      <c r="L498" s="77"/>
      <c r="M498" s="77"/>
      <c r="N498" s="77"/>
      <c r="O498" s="77"/>
      <c r="P498" s="77"/>
      <c r="Q498" s="77"/>
      <c r="R498" s="77"/>
      <c r="S498" s="77"/>
      <c r="T498" s="77"/>
      <c r="U498" s="77"/>
      <c r="V498" s="77"/>
      <c r="W498" s="77"/>
      <c r="X498" s="77"/>
      <c r="Y498" s="77"/>
      <c r="Z498" s="77"/>
      <c r="AA498" s="77"/>
      <c r="AB498" s="77"/>
      <c r="AC498" s="77"/>
      <c r="AD498" s="77"/>
    </row>
    <row r="499">
      <c r="A499" s="85" t="s">
        <v>5955</v>
      </c>
      <c r="B499" s="85" t="s">
        <v>5956</v>
      </c>
      <c r="C499" s="85" t="s">
        <v>3890</v>
      </c>
      <c r="D499" s="85"/>
      <c r="E499" s="85"/>
      <c r="F499" s="85"/>
      <c r="G499" s="85"/>
      <c r="H499" s="85"/>
      <c r="I499" s="85"/>
      <c r="J499" s="85"/>
      <c r="K499" s="77"/>
      <c r="L499" s="77"/>
      <c r="M499" s="77"/>
      <c r="N499" s="77"/>
      <c r="O499" s="77"/>
      <c r="P499" s="77"/>
      <c r="Q499" s="77"/>
      <c r="R499" s="77"/>
      <c r="S499" s="77"/>
      <c r="T499" s="77"/>
      <c r="U499" s="77"/>
      <c r="V499" s="77"/>
      <c r="W499" s="77"/>
      <c r="X499" s="77"/>
      <c r="Y499" s="77"/>
      <c r="Z499" s="77"/>
      <c r="AA499" s="77"/>
      <c r="AB499" s="77"/>
      <c r="AC499" s="77"/>
      <c r="AD499" s="77"/>
    </row>
    <row r="500">
      <c r="A500" s="85" t="s">
        <v>1896</v>
      </c>
      <c r="B500" s="85" t="s">
        <v>1900</v>
      </c>
      <c r="C500" s="85" t="s">
        <v>3879</v>
      </c>
      <c r="D500" s="85"/>
      <c r="E500" s="85"/>
      <c r="F500" s="85"/>
      <c r="G500" s="85"/>
      <c r="H500" s="85"/>
      <c r="I500" s="85"/>
      <c r="J500" s="85"/>
      <c r="K500" s="77"/>
      <c r="L500" s="77"/>
      <c r="M500" s="77"/>
      <c r="N500" s="77"/>
      <c r="O500" s="77"/>
      <c r="P500" s="77"/>
      <c r="Q500" s="77"/>
      <c r="R500" s="77"/>
      <c r="S500" s="77"/>
      <c r="T500" s="77"/>
      <c r="U500" s="77"/>
      <c r="V500" s="77"/>
      <c r="W500" s="77"/>
      <c r="X500" s="77"/>
      <c r="Y500" s="77"/>
      <c r="Z500" s="77"/>
      <c r="AA500" s="77"/>
      <c r="AB500" s="77"/>
      <c r="AC500" s="77"/>
      <c r="AD500" s="77"/>
    </row>
    <row r="501">
      <c r="A501" s="85" t="s">
        <v>5957</v>
      </c>
      <c r="B501" s="85" t="s">
        <v>5958</v>
      </c>
      <c r="C501" s="85" t="s">
        <v>3879</v>
      </c>
      <c r="D501" s="85"/>
      <c r="E501" s="85"/>
      <c r="F501" s="85"/>
      <c r="G501" s="85"/>
      <c r="H501" s="85"/>
      <c r="I501" s="85"/>
      <c r="J501" s="85"/>
      <c r="K501" s="77"/>
      <c r="L501" s="77"/>
      <c r="M501" s="77"/>
      <c r="N501" s="77"/>
      <c r="O501" s="77"/>
      <c r="P501" s="77"/>
      <c r="Q501" s="77"/>
      <c r="R501" s="77"/>
      <c r="S501" s="77"/>
      <c r="T501" s="77"/>
      <c r="U501" s="77"/>
      <c r="V501" s="77"/>
      <c r="W501" s="77"/>
      <c r="X501" s="77"/>
      <c r="Y501" s="77"/>
      <c r="Z501" s="77"/>
      <c r="AA501" s="77"/>
      <c r="AB501" s="77"/>
      <c r="AC501" s="77"/>
      <c r="AD501" s="77"/>
    </row>
    <row r="502">
      <c r="A502" s="85" t="s">
        <v>4221</v>
      </c>
      <c r="B502" s="85" t="s">
        <v>4222</v>
      </c>
      <c r="C502" s="85" t="s">
        <v>3890</v>
      </c>
      <c r="D502" s="85"/>
      <c r="E502" s="85"/>
      <c r="F502" s="85"/>
      <c r="G502" s="85"/>
      <c r="H502" s="85"/>
      <c r="I502" s="85"/>
      <c r="J502" s="85"/>
      <c r="K502" s="77"/>
      <c r="L502" s="77"/>
      <c r="M502" s="77"/>
      <c r="N502" s="77"/>
      <c r="O502" s="77"/>
      <c r="P502" s="77"/>
      <c r="Q502" s="77"/>
      <c r="R502" s="77"/>
      <c r="S502" s="77"/>
      <c r="T502" s="77"/>
      <c r="U502" s="77"/>
      <c r="V502" s="77"/>
      <c r="W502" s="77"/>
      <c r="X502" s="77"/>
      <c r="Y502" s="77"/>
      <c r="Z502" s="77"/>
      <c r="AA502" s="77"/>
      <c r="AB502" s="77"/>
      <c r="AC502" s="77"/>
      <c r="AD502" s="77"/>
    </row>
    <row r="503">
      <c r="A503" s="85" t="s">
        <v>4233</v>
      </c>
      <c r="B503" s="85" t="s">
        <v>4234</v>
      </c>
      <c r="C503" s="85" t="s">
        <v>3890</v>
      </c>
      <c r="D503" s="85"/>
      <c r="E503" s="85"/>
      <c r="F503" s="85"/>
      <c r="G503" s="85"/>
      <c r="H503" s="85"/>
      <c r="I503" s="85"/>
      <c r="J503" s="85"/>
      <c r="K503" s="77"/>
      <c r="L503" s="77"/>
      <c r="M503" s="77"/>
      <c r="N503" s="77"/>
      <c r="O503" s="77"/>
      <c r="P503" s="77"/>
      <c r="Q503" s="77"/>
      <c r="R503" s="77"/>
      <c r="S503" s="77"/>
      <c r="T503" s="77"/>
      <c r="U503" s="77"/>
      <c r="V503" s="77"/>
      <c r="W503" s="77"/>
      <c r="X503" s="77"/>
      <c r="Y503" s="77"/>
      <c r="Z503" s="77"/>
      <c r="AA503" s="77"/>
      <c r="AB503" s="77"/>
      <c r="AC503" s="77"/>
      <c r="AD503" s="77"/>
    </row>
    <row r="504">
      <c r="A504" s="85" t="s">
        <v>4237</v>
      </c>
      <c r="B504" s="85" t="s">
        <v>4238</v>
      </c>
      <c r="C504" s="85" t="s">
        <v>3890</v>
      </c>
      <c r="D504" s="85"/>
      <c r="E504" s="85"/>
      <c r="F504" s="85"/>
      <c r="G504" s="85"/>
      <c r="H504" s="85"/>
      <c r="I504" s="85"/>
      <c r="J504" s="85"/>
      <c r="K504" s="77"/>
      <c r="L504" s="77"/>
      <c r="M504" s="77"/>
      <c r="N504" s="77"/>
      <c r="O504" s="77"/>
      <c r="P504" s="77"/>
      <c r="Q504" s="77"/>
      <c r="R504" s="77"/>
      <c r="S504" s="77"/>
      <c r="T504" s="77"/>
      <c r="U504" s="77"/>
      <c r="V504" s="77"/>
      <c r="W504" s="77"/>
      <c r="X504" s="77"/>
      <c r="Y504" s="77"/>
      <c r="Z504" s="77"/>
      <c r="AA504" s="77"/>
      <c r="AB504" s="77"/>
      <c r="AC504" s="77"/>
      <c r="AD504" s="77"/>
    </row>
    <row r="505">
      <c r="A505" s="85" t="s">
        <v>4231</v>
      </c>
      <c r="B505" s="85" t="s">
        <v>4232</v>
      </c>
      <c r="C505" s="85" t="s">
        <v>3890</v>
      </c>
      <c r="D505" s="85"/>
      <c r="E505" s="85"/>
      <c r="F505" s="85"/>
      <c r="G505" s="85"/>
      <c r="H505" s="85"/>
      <c r="I505" s="85"/>
      <c r="J505" s="85"/>
      <c r="K505" s="77"/>
      <c r="L505" s="77"/>
      <c r="M505" s="77"/>
      <c r="N505" s="77"/>
      <c r="O505" s="77"/>
      <c r="P505" s="77"/>
      <c r="Q505" s="77"/>
      <c r="R505" s="77"/>
      <c r="S505" s="77"/>
      <c r="T505" s="77"/>
      <c r="U505" s="77"/>
      <c r="V505" s="77"/>
      <c r="W505" s="77"/>
      <c r="X505" s="77"/>
      <c r="Y505" s="77"/>
      <c r="Z505" s="77"/>
      <c r="AA505" s="77"/>
      <c r="AB505" s="77"/>
      <c r="AC505" s="77"/>
      <c r="AD505" s="77"/>
    </row>
    <row r="506">
      <c r="A506" s="85" t="s">
        <v>4259</v>
      </c>
      <c r="B506" s="85" t="s">
        <v>4260</v>
      </c>
      <c r="C506" s="85" t="s">
        <v>3890</v>
      </c>
      <c r="D506" s="85"/>
      <c r="E506" s="85"/>
      <c r="F506" s="85"/>
      <c r="G506" s="85"/>
      <c r="H506" s="85"/>
      <c r="I506" s="85"/>
      <c r="J506" s="85"/>
      <c r="K506" s="77"/>
      <c r="L506" s="77"/>
      <c r="M506" s="77"/>
      <c r="N506" s="77"/>
      <c r="O506" s="77"/>
      <c r="P506" s="77"/>
      <c r="Q506" s="77"/>
      <c r="R506" s="77"/>
      <c r="S506" s="77"/>
      <c r="T506" s="77"/>
      <c r="U506" s="77"/>
      <c r="V506" s="77"/>
      <c r="W506" s="77"/>
      <c r="X506" s="77"/>
      <c r="Y506" s="77"/>
      <c r="Z506" s="77"/>
      <c r="AA506" s="77"/>
      <c r="AB506" s="77"/>
      <c r="AC506" s="77"/>
      <c r="AD506" s="77"/>
    </row>
    <row r="507">
      <c r="A507" s="85" t="s">
        <v>4251</v>
      </c>
      <c r="B507" s="85" t="s">
        <v>4252</v>
      </c>
      <c r="C507" s="85" t="s">
        <v>3890</v>
      </c>
      <c r="D507" s="85"/>
      <c r="E507" s="85"/>
      <c r="F507" s="85"/>
      <c r="G507" s="85"/>
      <c r="H507" s="85"/>
      <c r="I507" s="85"/>
      <c r="J507" s="85"/>
      <c r="K507" s="77"/>
      <c r="L507" s="77"/>
      <c r="M507" s="77"/>
      <c r="N507" s="77"/>
      <c r="O507" s="77"/>
      <c r="P507" s="77"/>
      <c r="Q507" s="77"/>
      <c r="R507" s="77"/>
      <c r="S507" s="77"/>
      <c r="T507" s="77"/>
      <c r="U507" s="77"/>
      <c r="V507" s="77"/>
      <c r="W507" s="77"/>
      <c r="X507" s="77"/>
      <c r="Y507" s="77"/>
      <c r="Z507" s="77"/>
      <c r="AA507" s="77"/>
      <c r="AB507" s="77"/>
      <c r="AC507" s="77"/>
      <c r="AD507" s="77"/>
    </row>
    <row r="508">
      <c r="A508" s="85" t="s">
        <v>4245</v>
      </c>
      <c r="B508" s="85" t="s">
        <v>4246</v>
      </c>
      <c r="C508" s="85" t="s">
        <v>3890</v>
      </c>
      <c r="D508" s="85"/>
      <c r="E508" s="85"/>
      <c r="F508" s="85"/>
      <c r="G508" s="85"/>
      <c r="H508" s="85"/>
      <c r="I508" s="85"/>
      <c r="J508" s="85"/>
      <c r="K508" s="77"/>
      <c r="L508" s="77"/>
      <c r="M508" s="77"/>
      <c r="N508" s="77"/>
      <c r="O508" s="77"/>
      <c r="P508" s="77"/>
      <c r="Q508" s="77"/>
      <c r="R508" s="77"/>
      <c r="S508" s="77"/>
      <c r="T508" s="77"/>
      <c r="U508" s="77"/>
      <c r="V508" s="77"/>
      <c r="W508" s="77"/>
      <c r="X508" s="77"/>
      <c r="Y508" s="77"/>
      <c r="Z508" s="77"/>
      <c r="AA508" s="77"/>
      <c r="AB508" s="77"/>
      <c r="AC508" s="77"/>
      <c r="AD508" s="77"/>
    </row>
    <row r="509">
      <c r="A509" s="85" t="s">
        <v>4243</v>
      </c>
      <c r="B509" s="85" t="s">
        <v>4244</v>
      </c>
      <c r="C509" s="85" t="s">
        <v>3890</v>
      </c>
      <c r="D509" s="85"/>
      <c r="E509" s="85"/>
      <c r="F509" s="85"/>
      <c r="G509" s="85"/>
      <c r="H509" s="85"/>
      <c r="I509" s="85"/>
      <c r="J509" s="85"/>
      <c r="K509" s="77"/>
      <c r="L509" s="77"/>
      <c r="M509" s="77"/>
      <c r="N509" s="77"/>
      <c r="O509" s="77"/>
      <c r="P509" s="77"/>
      <c r="Q509" s="77"/>
      <c r="R509" s="77"/>
      <c r="S509" s="77"/>
      <c r="T509" s="77"/>
      <c r="U509" s="77"/>
      <c r="V509" s="77"/>
      <c r="W509" s="77"/>
      <c r="X509" s="77"/>
      <c r="Y509" s="77"/>
      <c r="Z509" s="77"/>
      <c r="AA509" s="77"/>
      <c r="AB509" s="77"/>
      <c r="AC509" s="77"/>
      <c r="AD509" s="77"/>
    </row>
    <row r="510">
      <c r="A510" s="85" t="s">
        <v>4239</v>
      </c>
      <c r="B510" s="85" t="s">
        <v>4240</v>
      </c>
      <c r="C510" s="85" t="s">
        <v>3890</v>
      </c>
      <c r="D510" s="85"/>
      <c r="E510" s="85"/>
      <c r="F510" s="85"/>
      <c r="G510" s="85"/>
      <c r="H510" s="85"/>
      <c r="I510" s="85"/>
      <c r="J510" s="85"/>
      <c r="K510" s="77"/>
      <c r="L510" s="77"/>
      <c r="M510" s="77"/>
      <c r="N510" s="77"/>
      <c r="O510" s="77"/>
      <c r="P510" s="77"/>
      <c r="Q510" s="77"/>
      <c r="R510" s="77"/>
      <c r="S510" s="77"/>
      <c r="T510" s="77"/>
      <c r="U510" s="77"/>
      <c r="V510" s="77"/>
      <c r="W510" s="77"/>
      <c r="X510" s="77"/>
      <c r="Y510" s="77"/>
      <c r="Z510" s="77"/>
      <c r="AA510" s="77"/>
      <c r="AB510" s="77"/>
      <c r="AC510" s="77"/>
      <c r="AD510" s="77"/>
    </row>
    <row r="511">
      <c r="A511" s="85" t="s">
        <v>4247</v>
      </c>
      <c r="B511" s="85" t="s">
        <v>4248</v>
      </c>
      <c r="C511" s="85" t="s">
        <v>3890</v>
      </c>
      <c r="D511" s="85"/>
      <c r="E511" s="85"/>
      <c r="F511" s="85"/>
      <c r="G511" s="85"/>
      <c r="H511" s="85"/>
      <c r="I511" s="85"/>
      <c r="J511" s="85"/>
      <c r="K511" s="77"/>
      <c r="L511" s="77"/>
      <c r="M511" s="77"/>
      <c r="N511" s="77"/>
      <c r="O511" s="77"/>
      <c r="P511" s="77"/>
      <c r="Q511" s="77"/>
      <c r="R511" s="77"/>
      <c r="S511" s="77"/>
      <c r="T511" s="77"/>
      <c r="U511" s="77"/>
      <c r="V511" s="77"/>
      <c r="W511" s="77"/>
      <c r="X511" s="77"/>
      <c r="Y511" s="77"/>
      <c r="Z511" s="77"/>
      <c r="AA511" s="77"/>
      <c r="AB511" s="77"/>
      <c r="AC511" s="77"/>
      <c r="AD511" s="77"/>
    </row>
    <row r="512">
      <c r="A512" s="85" t="s">
        <v>4241</v>
      </c>
      <c r="B512" s="85" t="s">
        <v>4242</v>
      </c>
      <c r="C512" s="85" t="s">
        <v>3890</v>
      </c>
      <c r="D512" s="85"/>
      <c r="E512" s="85"/>
      <c r="F512" s="85"/>
      <c r="G512" s="85"/>
      <c r="H512" s="85"/>
      <c r="I512" s="85"/>
      <c r="J512" s="85"/>
      <c r="K512" s="77"/>
      <c r="L512" s="77"/>
      <c r="M512" s="77"/>
      <c r="N512" s="77"/>
      <c r="O512" s="77"/>
      <c r="P512" s="77"/>
      <c r="Q512" s="77"/>
      <c r="R512" s="77"/>
      <c r="S512" s="77"/>
      <c r="T512" s="77"/>
      <c r="U512" s="77"/>
      <c r="V512" s="77"/>
      <c r="W512" s="77"/>
      <c r="X512" s="77"/>
      <c r="Y512" s="77"/>
      <c r="Z512" s="77"/>
      <c r="AA512" s="77"/>
      <c r="AB512" s="77"/>
      <c r="AC512" s="77"/>
      <c r="AD512" s="77"/>
    </row>
    <row r="513">
      <c r="A513" s="85" t="s">
        <v>4227</v>
      </c>
      <c r="B513" s="85" t="s">
        <v>4228</v>
      </c>
      <c r="C513" s="85" t="s">
        <v>3890</v>
      </c>
      <c r="D513" s="85"/>
      <c r="E513" s="85"/>
      <c r="F513" s="85"/>
      <c r="G513" s="85"/>
      <c r="H513" s="85"/>
      <c r="I513" s="85"/>
      <c r="J513" s="85"/>
      <c r="K513" s="77"/>
      <c r="L513" s="77"/>
      <c r="M513" s="77"/>
      <c r="N513" s="77"/>
      <c r="O513" s="77"/>
      <c r="P513" s="77"/>
      <c r="Q513" s="77"/>
      <c r="R513" s="77"/>
      <c r="S513" s="77"/>
      <c r="T513" s="77"/>
      <c r="U513" s="77"/>
      <c r="V513" s="77"/>
      <c r="W513" s="77"/>
      <c r="X513" s="77"/>
      <c r="Y513" s="77"/>
      <c r="Z513" s="77"/>
      <c r="AA513" s="77"/>
      <c r="AB513" s="77"/>
      <c r="AC513" s="77"/>
      <c r="AD513" s="77"/>
    </row>
    <row r="514">
      <c r="A514" s="85" t="s">
        <v>4229</v>
      </c>
      <c r="B514" s="85" t="s">
        <v>4230</v>
      </c>
      <c r="C514" s="85" t="s">
        <v>3890</v>
      </c>
      <c r="D514" s="85"/>
      <c r="E514" s="85"/>
      <c r="F514" s="85"/>
      <c r="G514" s="85"/>
      <c r="H514" s="85"/>
      <c r="I514" s="85"/>
      <c r="J514" s="85"/>
      <c r="K514" s="77"/>
      <c r="L514" s="77"/>
      <c r="M514" s="77"/>
      <c r="N514" s="77"/>
      <c r="O514" s="77"/>
      <c r="P514" s="77"/>
      <c r="Q514" s="77"/>
      <c r="R514" s="77"/>
      <c r="S514" s="77"/>
      <c r="T514" s="77"/>
      <c r="U514" s="77"/>
      <c r="V514" s="77"/>
      <c r="W514" s="77"/>
      <c r="X514" s="77"/>
      <c r="Y514" s="77"/>
      <c r="Z514" s="77"/>
      <c r="AA514" s="77"/>
      <c r="AB514" s="77"/>
      <c r="AC514" s="77"/>
      <c r="AD514" s="77"/>
    </row>
    <row r="515">
      <c r="A515" s="85" t="s">
        <v>4257</v>
      </c>
      <c r="B515" s="85" t="s">
        <v>4258</v>
      </c>
      <c r="C515" s="85" t="s">
        <v>3890</v>
      </c>
      <c r="D515" s="85"/>
      <c r="E515" s="85"/>
      <c r="F515" s="85"/>
      <c r="G515" s="85"/>
      <c r="H515" s="85"/>
      <c r="I515" s="85"/>
      <c r="J515" s="85"/>
      <c r="K515" s="77"/>
      <c r="L515" s="77"/>
      <c r="M515" s="77"/>
      <c r="N515" s="77"/>
      <c r="O515" s="77"/>
      <c r="P515" s="77"/>
      <c r="Q515" s="77"/>
      <c r="R515" s="77"/>
      <c r="S515" s="77"/>
      <c r="T515" s="77"/>
      <c r="U515" s="77"/>
      <c r="V515" s="77"/>
      <c r="W515" s="77"/>
      <c r="X515" s="77"/>
      <c r="Y515" s="77"/>
      <c r="Z515" s="77"/>
      <c r="AA515" s="77"/>
      <c r="AB515" s="77"/>
      <c r="AC515" s="77"/>
      <c r="AD515" s="77"/>
    </row>
    <row r="516">
      <c r="A516" s="85" t="s">
        <v>4255</v>
      </c>
      <c r="B516" s="85" t="s">
        <v>4256</v>
      </c>
      <c r="C516" s="85" t="s">
        <v>3890</v>
      </c>
      <c r="D516" s="85"/>
      <c r="E516" s="85"/>
      <c r="F516" s="85"/>
      <c r="G516" s="85"/>
      <c r="H516" s="85"/>
      <c r="I516" s="85"/>
      <c r="J516" s="85"/>
      <c r="K516" s="77"/>
      <c r="L516" s="77"/>
      <c r="M516" s="77"/>
      <c r="N516" s="77"/>
      <c r="O516" s="77"/>
      <c r="P516" s="77"/>
      <c r="Q516" s="77"/>
      <c r="R516" s="77"/>
      <c r="S516" s="77"/>
      <c r="T516" s="77"/>
      <c r="U516" s="77"/>
      <c r="V516" s="77"/>
      <c r="W516" s="77"/>
      <c r="X516" s="77"/>
      <c r="Y516" s="77"/>
      <c r="Z516" s="77"/>
      <c r="AA516" s="77"/>
      <c r="AB516" s="77"/>
      <c r="AC516" s="77"/>
      <c r="AD516" s="77"/>
    </row>
    <row r="517">
      <c r="A517" s="85" t="s">
        <v>4253</v>
      </c>
      <c r="B517" s="85" t="s">
        <v>4254</v>
      </c>
      <c r="C517" s="85" t="s">
        <v>3890</v>
      </c>
      <c r="D517" s="85"/>
      <c r="E517" s="85"/>
      <c r="F517" s="85"/>
      <c r="G517" s="85"/>
      <c r="H517" s="85"/>
      <c r="I517" s="85"/>
      <c r="J517" s="85"/>
      <c r="K517" s="77"/>
      <c r="L517" s="77"/>
      <c r="M517" s="77"/>
      <c r="N517" s="77"/>
      <c r="O517" s="77"/>
      <c r="P517" s="77"/>
      <c r="Q517" s="77"/>
      <c r="R517" s="77"/>
      <c r="S517" s="77"/>
      <c r="T517" s="77"/>
      <c r="U517" s="77"/>
      <c r="V517" s="77"/>
      <c r="W517" s="77"/>
      <c r="X517" s="77"/>
      <c r="Y517" s="77"/>
      <c r="Z517" s="77"/>
      <c r="AA517" s="77"/>
      <c r="AB517" s="77"/>
      <c r="AC517" s="77"/>
      <c r="AD517" s="77"/>
    </row>
    <row r="518">
      <c r="A518" s="85" t="s">
        <v>4249</v>
      </c>
      <c r="B518" s="85" t="s">
        <v>4250</v>
      </c>
      <c r="C518" s="85" t="s">
        <v>3890</v>
      </c>
      <c r="D518" s="85"/>
      <c r="E518" s="85"/>
      <c r="F518" s="85"/>
      <c r="G518" s="85"/>
      <c r="H518" s="85"/>
      <c r="I518" s="85"/>
      <c r="J518" s="85"/>
      <c r="K518" s="77"/>
      <c r="L518" s="77"/>
      <c r="M518" s="77"/>
      <c r="N518" s="77"/>
      <c r="O518" s="77"/>
      <c r="P518" s="77"/>
      <c r="Q518" s="77"/>
      <c r="R518" s="77"/>
      <c r="S518" s="77"/>
      <c r="T518" s="77"/>
      <c r="U518" s="77"/>
      <c r="V518" s="77"/>
      <c r="W518" s="77"/>
      <c r="X518" s="77"/>
      <c r="Y518" s="77"/>
      <c r="Z518" s="77"/>
      <c r="AA518" s="77"/>
      <c r="AB518" s="77"/>
      <c r="AC518" s="77"/>
      <c r="AD518" s="77"/>
    </row>
    <row r="519">
      <c r="A519" s="85" t="s">
        <v>4235</v>
      </c>
      <c r="B519" s="85" t="s">
        <v>4236</v>
      </c>
      <c r="C519" s="85" t="s">
        <v>3890</v>
      </c>
      <c r="D519" s="85"/>
      <c r="E519" s="85"/>
      <c r="F519" s="85"/>
      <c r="G519" s="85"/>
      <c r="H519" s="85"/>
      <c r="I519" s="85"/>
      <c r="J519" s="85"/>
      <c r="K519" s="77"/>
      <c r="L519" s="77"/>
      <c r="M519" s="77"/>
      <c r="N519" s="77"/>
      <c r="O519" s="77"/>
      <c r="P519" s="77"/>
      <c r="Q519" s="77"/>
      <c r="R519" s="77"/>
      <c r="S519" s="77"/>
      <c r="T519" s="77"/>
      <c r="U519" s="77"/>
      <c r="V519" s="77"/>
      <c r="W519" s="77"/>
      <c r="X519" s="77"/>
      <c r="Y519" s="77"/>
      <c r="Z519" s="77"/>
      <c r="AA519" s="77"/>
      <c r="AB519" s="77"/>
      <c r="AC519" s="77"/>
      <c r="AD519" s="77"/>
    </row>
    <row r="520">
      <c r="A520" s="85" t="s">
        <v>4261</v>
      </c>
      <c r="B520" s="85" t="s">
        <v>4262</v>
      </c>
      <c r="C520" s="85" t="s">
        <v>3890</v>
      </c>
      <c r="D520" s="85"/>
      <c r="E520" s="85"/>
      <c r="F520" s="85"/>
      <c r="G520" s="85"/>
      <c r="H520" s="85"/>
      <c r="I520" s="85"/>
      <c r="J520" s="85"/>
      <c r="K520" s="77"/>
      <c r="L520" s="77"/>
      <c r="M520" s="77"/>
      <c r="N520" s="77"/>
      <c r="O520" s="77"/>
      <c r="P520" s="77"/>
      <c r="Q520" s="77"/>
      <c r="R520" s="77"/>
      <c r="S520" s="77"/>
      <c r="T520" s="77"/>
      <c r="U520" s="77"/>
      <c r="V520" s="77"/>
      <c r="W520" s="77"/>
      <c r="X520" s="77"/>
      <c r="Y520" s="77"/>
      <c r="Z520" s="77"/>
      <c r="AA520" s="77"/>
      <c r="AB520" s="77"/>
      <c r="AC520" s="77"/>
      <c r="AD520" s="77"/>
    </row>
    <row r="521">
      <c r="A521" s="85" t="s">
        <v>4287</v>
      </c>
      <c r="B521" s="85" t="s">
        <v>4288</v>
      </c>
      <c r="C521" s="85" t="s">
        <v>3890</v>
      </c>
      <c r="D521" s="85"/>
      <c r="E521" s="85"/>
      <c r="F521" s="85"/>
      <c r="G521" s="85"/>
      <c r="H521" s="85"/>
      <c r="I521" s="85"/>
      <c r="J521" s="85"/>
      <c r="K521" s="77"/>
      <c r="L521" s="77"/>
      <c r="M521" s="77"/>
      <c r="N521" s="77"/>
      <c r="O521" s="77"/>
      <c r="P521" s="77"/>
      <c r="Q521" s="77"/>
      <c r="R521" s="77"/>
      <c r="S521" s="77"/>
      <c r="T521" s="77"/>
      <c r="U521" s="77"/>
      <c r="V521" s="77"/>
      <c r="W521" s="77"/>
      <c r="X521" s="77"/>
      <c r="Y521" s="77"/>
      <c r="Z521" s="77"/>
      <c r="AA521" s="77"/>
      <c r="AB521" s="77"/>
      <c r="AC521" s="77"/>
      <c r="AD521" s="77"/>
    </row>
    <row r="522">
      <c r="A522" s="85" t="s">
        <v>4285</v>
      </c>
      <c r="B522" s="85" t="s">
        <v>4286</v>
      </c>
      <c r="C522" s="85" t="s">
        <v>3890</v>
      </c>
      <c r="D522" s="85"/>
      <c r="E522" s="85"/>
      <c r="F522" s="85"/>
      <c r="G522" s="85"/>
      <c r="H522" s="85"/>
      <c r="I522" s="85"/>
      <c r="J522" s="85"/>
      <c r="K522" s="77"/>
      <c r="L522" s="77"/>
      <c r="M522" s="77"/>
      <c r="N522" s="77"/>
      <c r="O522" s="77"/>
      <c r="P522" s="77"/>
      <c r="Q522" s="77"/>
      <c r="R522" s="77"/>
      <c r="S522" s="77"/>
      <c r="T522" s="77"/>
      <c r="U522" s="77"/>
      <c r="V522" s="77"/>
      <c r="W522" s="77"/>
      <c r="X522" s="77"/>
      <c r="Y522" s="77"/>
      <c r="Z522" s="77"/>
      <c r="AA522" s="77"/>
      <c r="AB522" s="77"/>
      <c r="AC522" s="77"/>
      <c r="AD522" s="77"/>
    </row>
    <row r="523">
      <c r="A523" s="85" t="s">
        <v>4323</v>
      </c>
      <c r="B523" s="85" t="s">
        <v>4324</v>
      </c>
      <c r="C523" s="85" t="s">
        <v>3890</v>
      </c>
      <c r="D523" s="85"/>
      <c r="E523" s="85"/>
      <c r="F523" s="85"/>
      <c r="G523" s="85"/>
      <c r="H523" s="85"/>
      <c r="I523" s="85"/>
      <c r="J523" s="85"/>
      <c r="K523" s="77"/>
      <c r="L523" s="77"/>
      <c r="M523" s="77"/>
      <c r="N523" s="77"/>
      <c r="O523" s="77"/>
      <c r="P523" s="77"/>
      <c r="Q523" s="77"/>
      <c r="R523" s="77"/>
      <c r="S523" s="77"/>
      <c r="T523" s="77"/>
      <c r="U523" s="77"/>
      <c r="V523" s="77"/>
      <c r="W523" s="77"/>
      <c r="X523" s="77"/>
      <c r="Y523" s="77"/>
      <c r="Z523" s="77"/>
      <c r="AA523" s="77"/>
      <c r="AB523" s="77"/>
      <c r="AC523" s="77"/>
      <c r="AD523" s="77"/>
    </row>
    <row r="524">
      <c r="A524" s="85" t="s">
        <v>4319</v>
      </c>
      <c r="B524" s="85" t="s">
        <v>4320</v>
      </c>
      <c r="C524" s="85" t="s">
        <v>3890</v>
      </c>
      <c r="D524" s="85"/>
      <c r="E524" s="85"/>
      <c r="F524" s="85"/>
      <c r="G524" s="85"/>
      <c r="H524" s="85"/>
      <c r="I524" s="85"/>
      <c r="J524" s="85"/>
      <c r="K524" s="77"/>
      <c r="L524" s="77"/>
      <c r="M524" s="77"/>
      <c r="N524" s="77"/>
      <c r="O524" s="77"/>
      <c r="P524" s="77"/>
      <c r="Q524" s="77"/>
      <c r="R524" s="77"/>
      <c r="S524" s="77"/>
      <c r="T524" s="77"/>
      <c r="U524" s="77"/>
      <c r="V524" s="77"/>
      <c r="W524" s="77"/>
      <c r="X524" s="77"/>
      <c r="Y524" s="77"/>
      <c r="Z524" s="77"/>
      <c r="AA524" s="77"/>
      <c r="AB524" s="77"/>
      <c r="AC524" s="77"/>
      <c r="AD524" s="77"/>
    </row>
    <row r="525">
      <c r="A525" s="85" t="s">
        <v>4317</v>
      </c>
      <c r="B525" s="85" t="s">
        <v>4318</v>
      </c>
      <c r="C525" s="85" t="s">
        <v>3890</v>
      </c>
      <c r="D525" s="85"/>
      <c r="E525" s="85"/>
      <c r="F525" s="85"/>
      <c r="G525" s="85"/>
      <c r="H525" s="85"/>
      <c r="I525" s="85"/>
      <c r="J525" s="85"/>
      <c r="K525" s="77"/>
      <c r="L525" s="77"/>
      <c r="M525" s="77"/>
      <c r="N525" s="77"/>
      <c r="O525" s="77"/>
      <c r="P525" s="77"/>
      <c r="Q525" s="77"/>
      <c r="R525" s="77"/>
      <c r="S525" s="77"/>
      <c r="T525" s="77"/>
      <c r="U525" s="77"/>
      <c r="V525" s="77"/>
      <c r="W525" s="77"/>
      <c r="X525" s="77"/>
      <c r="Y525" s="77"/>
      <c r="Z525" s="77"/>
      <c r="AA525" s="77"/>
      <c r="AB525" s="77"/>
      <c r="AC525" s="77"/>
      <c r="AD525" s="77"/>
    </row>
    <row r="526">
      <c r="A526" s="85" t="s">
        <v>4315</v>
      </c>
      <c r="B526" s="85" t="s">
        <v>4316</v>
      </c>
      <c r="C526" s="85" t="s">
        <v>3890</v>
      </c>
      <c r="D526" s="85"/>
      <c r="E526" s="85"/>
      <c r="F526" s="85"/>
      <c r="G526" s="85"/>
      <c r="H526" s="85"/>
      <c r="I526" s="85"/>
      <c r="J526" s="85"/>
      <c r="K526" s="77"/>
      <c r="L526" s="77"/>
      <c r="M526" s="77"/>
      <c r="N526" s="77"/>
      <c r="O526" s="77"/>
      <c r="P526" s="77"/>
      <c r="Q526" s="77"/>
      <c r="R526" s="77"/>
      <c r="S526" s="77"/>
      <c r="T526" s="77"/>
      <c r="U526" s="77"/>
      <c r="V526" s="77"/>
      <c r="W526" s="77"/>
      <c r="X526" s="77"/>
      <c r="Y526" s="77"/>
      <c r="Z526" s="77"/>
      <c r="AA526" s="77"/>
      <c r="AB526" s="77"/>
      <c r="AC526" s="77"/>
      <c r="AD526" s="77"/>
    </row>
    <row r="527">
      <c r="A527" s="85" t="s">
        <v>4313</v>
      </c>
      <c r="B527" s="85" t="s">
        <v>4314</v>
      </c>
      <c r="C527" s="85" t="s">
        <v>3890</v>
      </c>
      <c r="D527" s="85"/>
      <c r="E527" s="85"/>
      <c r="F527" s="85"/>
      <c r="G527" s="85"/>
      <c r="H527" s="85"/>
      <c r="I527" s="85"/>
      <c r="J527" s="85"/>
      <c r="K527" s="77"/>
      <c r="L527" s="77"/>
      <c r="M527" s="77"/>
      <c r="N527" s="77"/>
      <c r="O527" s="77"/>
      <c r="P527" s="77"/>
      <c r="Q527" s="77"/>
      <c r="R527" s="77"/>
      <c r="S527" s="77"/>
      <c r="T527" s="77"/>
      <c r="U527" s="77"/>
      <c r="V527" s="77"/>
      <c r="W527" s="77"/>
      <c r="X527" s="77"/>
      <c r="Y527" s="77"/>
      <c r="Z527" s="77"/>
      <c r="AA527" s="77"/>
      <c r="AB527" s="77"/>
      <c r="AC527" s="77"/>
      <c r="AD527" s="77"/>
    </row>
    <row r="528">
      <c r="A528" s="85" t="s">
        <v>4311</v>
      </c>
      <c r="B528" s="85" t="s">
        <v>4312</v>
      </c>
      <c r="C528" s="85" t="s">
        <v>3890</v>
      </c>
      <c r="D528" s="85"/>
      <c r="E528" s="85"/>
      <c r="F528" s="85"/>
      <c r="G528" s="85"/>
      <c r="H528" s="85"/>
      <c r="I528" s="85"/>
      <c r="J528" s="85"/>
      <c r="K528" s="77"/>
      <c r="L528" s="77"/>
      <c r="M528" s="77"/>
      <c r="N528" s="77"/>
      <c r="O528" s="77"/>
      <c r="P528" s="77"/>
      <c r="Q528" s="77"/>
      <c r="R528" s="77"/>
      <c r="S528" s="77"/>
      <c r="T528" s="77"/>
      <c r="U528" s="77"/>
      <c r="V528" s="77"/>
      <c r="W528" s="77"/>
      <c r="X528" s="77"/>
      <c r="Y528" s="77"/>
      <c r="Z528" s="77"/>
      <c r="AA528" s="77"/>
      <c r="AB528" s="77"/>
      <c r="AC528" s="77"/>
      <c r="AD528" s="77"/>
    </row>
    <row r="529">
      <c r="A529" s="85" t="s">
        <v>4309</v>
      </c>
      <c r="B529" s="85" t="s">
        <v>4310</v>
      </c>
      <c r="C529" s="85" t="s">
        <v>3890</v>
      </c>
      <c r="D529" s="85"/>
      <c r="E529" s="85"/>
      <c r="F529" s="85"/>
      <c r="G529" s="85"/>
      <c r="H529" s="85"/>
      <c r="I529" s="85"/>
      <c r="J529" s="85"/>
      <c r="K529" s="77"/>
      <c r="L529" s="77"/>
      <c r="M529" s="77"/>
      <c r="N529" s="77"/>
      <c r="O529" s="77"/>
      <c r="P529" s="77"/>
      <c r="Q529" s="77"/>
      <c r="R529" s="77"/>
      <c r="S529" s="77"/>
      <c r="T529" s="77"/>
      <c r="U529" s="77"/>
      <c r="V529" s="77"/>
      <c r="W529" s="77"/>
      <c r="X529" s="77"/>
      <c r="Y529" s="77"/>
      <c r="Z529" s="77"/>
      <c r="AA529" s="77"/>
      <c r="AB529" s="77"/>
      <c r="AC529" s="77"/>
      <c r="AD529" s="77"/>
    </row>
    <row r="530">
      <c r="A530" s="85" t="s">
        <v>4307</v>
      </c>
      <c r="B530" s="85" t="s">
        <v>4308</v>
      </c>
      <c r="C530" s="85" t="s">
        <v>3890</v>
      </c>
      <c r="D530" s="85"/>
      <c r="E530" s="85"/>
      <c r="F530" s="85"/>
      <c r="G530" s="85"/>
      <c r="H530" s="85"/>
      <c r="I530" s="85"/>
      <c r="J530" s="85"/>
      <c r="K530" s="77"/>
      <c r="L530" s="77"/>
      <c r="M530" s="77"/>
      <c r="N530" s="77"/>
      <c r="O530" s="77"/>
      <c r="P530" s="77"/>
      <c r="Q530" s="77"/>
      <c r="R530" s="77"/>
      <c r="S530" s="77"/>
      <c r="T530" s="77"/>
      <c r="U530" s="77"/>
      <c r="V530" s="77"/>
      <c r="W530" s="77"/>
      <c r="X530" s="77"/>
      <c r="Y530" s="77"/>
      <c r="Z530" s="77"/>
      <c r="AA530" s="77"/>
      <c r="AB530" s="77"/>
      <c r="AC530" s="77"/>
      <c r="AD530" s="77"/>
    </row>
    <row r="531">
      <c r="A531" s="85" t="s">
        <v>1946</v>
      </c>
      <c r="B531" s="85" t="s">
        <v>1949</v>
      </c>
      <c r="C531" s="85" t="s">
        <v>3890</v>
      </c>
      <c r="D531" s="85"/>
      <c r="E531" s="85"/>
      <c r="F531" s="85"/>
      <c r="G531" s="85"/>
      <c r="H531" s="85"/>
      <c r="I531" s="85"/>
      <c r="J531" s="85"/>
      <c r="K531" s="77"/>
      <c r="L531" s="77"/>
      <c r="M531" s="77"/>
      <c r="N531" s="77"/>
      <c r="O531" s="77"/>
      <c r="P531" s="77"/>
      <c r="Q531" s="77"/>
      <c r="R531" s="77"/>
      <c r="S531" s="77"/>
      <c r="T531" s="77"/>
      <c r="U531" s="77"/>
      <c r="V531" s="77"/>
      <c r="W531" s="77"/>
      <c r="X531" s="77"/>
      <c r="Y531" s="77"/>
      <c r="Z531" s="77"/>
      <c r="AA531" s="77"/>
      <c r="AB531" s="77"/>
      <c r="AC531" s="77"/>
      <c r="AD531" s="77"/>
    </row>
    <row r="532">
      <c r="A532" s="85" t="s">
        <v>4305</v>
      </c>
      <c r="B532" s="85" t="s">
        <v>4306</v>
      </c>
      <c r="C532" s="85" t="s">
        <v>3890</v>
      </c>
      <c r="D532" s="85"/>
      <c r="E532" s="85"/>
      <c r="F532" s="85"/>
      <c r="G532" s="85"/>
      <c r="H532" s="85"/>
      <c r="I532" s="85"/>
      <c r="J532" s="85"/>
      <c r="K532" s="77"/>
      <c r="L532" s="77"/>
      <c r="M532" s="77"/>
      <c r="N532" s="77"/>
      <c r="O532" s="77"/>
      <c r="P532" s="77"/>
      <c r="Q532" s="77"/>
      <c r="R532" s="77"/>
      <c r="S532" s="77"/>
      <c r="T532" s="77"/>
      <c r="U532" s="77"/>
      <c r="V532" s="77"/>
      <c r="W532" s="77"/>
      <c r="X532" s="77"/>
      <c r="Y532" s="77"/>
      <c r="Z532" s="77"/>
      <c r="AA532" s="77"/>
      <c r="AB532" s="77"/>
      <c r="AC532" s="77"/>
      <c r="AD532" s="77"/>
    </row>
    <row r="533">
      <c r="A533" s="85" t="s">
        <v>4303</v>
      </c>
      <c r="B533" s="85" t="s">
        <v>4304</v>
      </c>
      <c r="C533" s="85" t="s">
        <v>3890</v>
      </c>
      <c r="D533" s="85"/>
      <c r="E533" s="85"/>
      <c r="F533" s="85"/>
      <c r="G533" s="85"/>
      <c r="H533" s="85"/>
      <c r="I533" s="85"/>
      <c r="J533" s="85"/>
      <c r="K533" s="77"/>
      <c r="L533" s="77"/>
      <c r="M533" s="77"/>
      <c r="N533" s="77"/>
      <c r="O533" s="77"/>
      <c r="P533" s="77"/>
      <c r="Q533" s="77"/>
      <c r="R533" s="77"/>
      <c r="S533" s="77"/>
      <c r="T533" s="77"/>
      <c r="U533" s="77"/>
      <c r="V533" s="77"/>
      <c r="W533" s="77"/>
      <c r="X533" s="77"/>
      <c r="Y533" s="77"/>
      <c r="Z533" s="77"/>
      <c r="AA533" s="77"/>
      <c r="AB533" s="77"/>
      <c r="AC533" s="77"/>
      <c r="AD533" s="77"/>
    </row>
    <row r="534">
      <c r="A534" s="85" t="s">
        <v>4301</v>
      </c>
      <c r="B534" s="85" t="s">
        <v>4302</v>
      </c>
      <c r="C534" s="85" t="s">
        <v>3890</v>
      </c>
      <c r="D534" s="85"/>
      <c r="E534" s="85"/>
      <c r="F534" s="85"/>
      <c r="G534" s="85"/>
      <c r="H534" s="85"/>
      <c r="I534" s="85"/>
      <c r="J534" s="85"/>
      <c r="K534" s="77"/>
      <c r="L534" s="77"/>
      <c r="M534" s="77"/>
      <c r="N534" s="77"/>
      <c r="O534" s="77"/>
      <c r="P534" s="77"/>
      <c r="Q534" s="77"/>
      <c r="R534" s="77"/>
      <c r="S534" s="77"/>
      <c r="T534" s="77"/>
      <c r="U534" s="77"/>
      <c r="V534" s="77"/>
      <c r="W534" s="77"/>
      <c r="X534" s="77"/>
      <c r="Y534" s="77"/>
      <c r="Z534" s="77"/>
      <c r="AA534" s="77"/>
      <c r="AB534" s="77"/>
      <c r="AC534" s="77"/>
      <c r="AD534" s="77"/>
    </row>
    <row r="535">
      <c r="A535" s="85" t="s">
        <v>4299</v>
      </c>
      <c r="B535" s="85" t="s">
        <v>4300</v>
      </c>
      <c r="C535" s="85" t="s">
        <v>3890</v>
      </c>
      <c r="D535" s="85"/>
      <c r="E535" s="85"/>
      <c r="F535" s="85"/>
      <c r="G535" s="85"/>
      <c r="H535" s="85"/>
      <c r="I535" s="85"/>
      <c r="J535" s="85"/>
      <c r="K535" s="77"/>
      <c r="L535" s="77"/>
      <c r="M535" s="77"/>
      <c r="N535" s="77"/>
      <c r="O535" s="77"/>
      <c r="P535" s="77"/>
      <c r="Q535" s="77"/>
      <c r="R535" s="77"/>
      <c r="S535" s="77"/>
      <c r="T535" s="77"/>
      <c r="U535" s="77"/>
      <c r="V535" s="77"/>
      <c r="W535" s="77"/>
      <c r="X535" s="77"/>
      <c r="Y535" s="77"/>
      <c r="Z535" s="77"/>
      <c r="AA535" s="77"/>
      <c r="AB535" s="77"/>
      <c r="AC535" s="77"/>
      <c r="AD535" s="77"/>
    </row>
    <row r="536">
      <c r="A536" s="85" t="s">
        <v>4297</v>
      </c>
      <c r="B536" s="85" t="s">
        <v>4298</v>
      </c>
      <c r="C536" s="85" t="s">
        <v>3890</v>
      </c>
      <c r="D536" s="85"/>
      <c r="E536" s="85"/>
      <c r="F536" s="85"/>
      <c r="G536" s="85"/>
      <c r="H536" s="85"/>
      <c r="I536" s="85"/>
      <c r="J536" s="85"/>
      <c r="K536" s="77"/>
      <c r="L536" s="77"/>
      <c r="M536" s="77"/>
      <c r="N536" s="77"/>
      <c r="O536" s="77"/>
      <c r="P536" s="77"/>
      <c r="Q536" s="77"/>
      <c r="R536" s="77"/>
      <c r="S536" s="77"/>
      <c r="T536" s="77"/>
      <c r="U536" s="77"/>
      <c r="V536" s="77"/>
      <c r="W536" s="77"/>
      <c r="X536" s="77"/>
      <c r="Y536" s="77"/>
      <c r="Z536" s="77"/>
      <c r="AA536" s="77"/>
      <c r="AB536" s="77"/>
      <c r="AC536" s="77"/>
      <c r="AD536" s="77"/>
    </row>
    <row r="537">
      <c r="A537" s="85" t="s">
        <v>4295</v>
      </c>
      <c r="B537" s="85" t="s">
        <v>4296</v>
      </c>
      <c r="C537" s="85" t="s">
        <v>3890</v>
      </c>
      <c r="D537" s="85"/>
      <c r="E537" s="85"/>
      <c r="F537" s="85"/>
      <c r="G537" s="85"/>
      <c r="H537" s="85"/>
      <c r="I537" s="85"/>
      <c r="J537" s="85"/>
      <c r="K537" s="77"/>
      <c r="L537" s="77"/>
      <c r="M537" s="77"/>
      <c r="N537" s="77"/>
      <c r="O537" s="77"/>
      <c r="P537" s="77"/>
      <c r="Q537" s="77"/>
      <c r="R537" s="77"/>
      <c r="S537" s="77"/>
      <c r="T537" s="77"/>
      <c r="U537" s="77"/>
      <c r="V537" s="77"/>
      <c r="W537" s="77"/>
      <c r="X537" s="77"/>
      <c r="Y537" s="77"/>
      <c r="Z537" s="77"/>
      <c r="AA537" s="77"/>
      <c r="AB537" s="77"/>
      <c r="AC537" s="77"/>
      <c r="AD537" s="77"/>
    </row>
    <row r="538">
      <c r="A538" s="85" t="s">
        <v>4293</v>
      </c>
      <c r="B538" s="85" t="s">
        <v>4294</v>
      </c>
      <c r="C538" s="85" t="s">
        <v>3890</v>
      </c>
      <c r="D538" s="85"/>
      <c r="E538" s="85"/>
      <c r="F538" s="85"/>
      <c r="G538" s="85"/>
      <c r="H538" s="85"/>
      <c r="I538" s="85"/>
      <c r="J538" s="85"/>
      <c r="K538" s="77"/>
      <c r="L538" s="77"/>
      <c r="M538" s="77"/>
      <c r="N538" s="77"/>
      <c r="O538" s="77"/>
      <c r="P538" s="77"/>
      <c r="Q538" s="77"/>
      <c r="R538" s="77"/>
      <c r="S538" s="77"/>
      <c r="T538" s="77"/>
      <c r="U538" s="77"/>
      <c r="V538" s="77"/>
      <c r="W538" s="77"/>
      <c r="X538" s="77"/>
      <c r="Y538" s="77"/>
      <c r="Z538" s="77"/>
      <c r="AA538" s="77"/>
      <c r="AB538" s="77"/>
      <c r="AC538" s="77"/>
      <c r="AD538" s="77"/>
    </row>
    <row r="539">
      <c r="A539" s="85" t="s">
        <v>4291</v>
      </c>
      <c r="B539" s="85" t="s">
        <v>4292</v>
      </c>
      <c r="C539" s="85" t="s">
        <v>3890</v>
      </c>
      <c r="D539" s="85"/>
      <c r="E539" s="85"/>
      <c r="F539" s="85"/>
      <c r="G539" s="85"/>
      <c r="H539" s="85"/>
      <c r="I539" s="85"/>
      <c r="J539" s="85"/>
      <c r="K539" s="77"/>
      <c r="L539" s="77"/>
      <c r="M539" s="77"/>
      <c r="N539" s="77"/>
      <c r="O539" s="77"/>
      <c r="P539" s="77"/>
      <c r="Q539" s="77"/>
      <c r="R539" s="77"/>
      <c r="S539" s="77"/>
      <c r="T539" s="77"/>
      <c r="U539" s="77"/>
      <c r="V539" s="77"/>
      <c r="W539" s="77"/>
      <c r="X539" s="77"/>
      <c r="Y539" s="77"/>
      <c r="Z539" s="77"/>
      <c r="AA539" s="77"/>
      <c r="AB539" s="77"/>
      <c r="AC539" s="77"/>
      <c r="AD539" s="77"/>
    </row>
    <row r="540">
      <c r="A540" s="85" t="s">
        <v>4289</v>
      </c>
      <c r="B540" s="85" t="s">
        <v>4290</v>
      </c>
      <c r="C540" s="85" t="s">
        <v>3890</v>
      </c>
      <c r="D540" s="85"/>
      <c r="E540" s="85"/>
      <c r="F540" s="85"/>
      <c r="G540" s="85"/>
      <c r="H540" s="85"/>
      <c r="I540" s="85"/>
      <c r="J540" s="85"/>
      <c r="K540" s="77"/>
      <c r="L540" s="77"/>
      <c r="M540" s="77"/>
      <c r="N540" s="77"/>
      <c r="O540" s="77"/>
      <c r="P540" s="77"/>
      <c r="Q540" s="77"/>
      <c r="R540" s="77"/>
      <c r="S540" s="77"/>
      <c r="T540" s="77"/>
      <c r="U540" s="77"/>
      <c r="V540" s="77"/>
      <c r="W540" s="77"/>
      <c r="X540" s="77"/>
      <c r="Y540" s="77"/>
      <c r="Z540" s="77"/>
      <c r="AA540" s="77"/>
      <c r="AB540" s="77"/>
      <c r="AC540" s="77"/>
      <c r="AD540" s="77"/>
    </row>
    <row r="541">
      <c r="A541" s="85" t="s">
        <v>4263</v>
      </c>
      <c r="B541" s="85" t="s">
        <v>4264</v>
      </c>
      <c r="C541" s="85" t="s">
        <v>3890</v>
      </c>
      <c r="D541" s="85"/>
      <c r="E541" s="85"/>
      <c r="F541" s="85"/>
      <c r="G541" s="85"/>
      <c r="H541" s="85"/>
      <c r="I541" s="85"/>
      <c r="J541" s="85"/>
      <c r="K541" s="77"/>
      <c r="L541" s="77"/>
      <c r="M541" s="77"/>
      <c r="N541" s="77"/>
      <c r="O541" s="77"/>
      <c r="P541" s="77"/>
      <c r="Q541" s="77"/>
      <c r="R541" s="77"/>
      <c r="S541" s="77"/>
      <c r="T541" s="77"/>
      <c r="U541" s="77"/>
      <c r="V541" s="77"/>
      <c r="W541" s="77"/>
      <c r="X541" s="77"/>
      <c r="Y541" s="77"/>
      <c r="Z541" s="77"/>
      <c r="AA541" s="77"/>
      <c r="AB541" s="77"/>
      <c r="AC541" s="77"/>
      <c r="AD541" s="77"/>
    </row>
    <row r="542">
      <c r="A542" s="85" t="s">
        <v>4265</v>
      </c>
      <c r="B542" s="85" t="s">
        <v>4266</v>
      </c>
      <c r="C542" s="85" t="s">
        <v>3890</v>
      </c>
      <c r="D542" s="85"/>
      <c r="E542" s="85"/>
      <c r="F542" s="85"/>
      <c r="G542" s="85"/>
      <c r="H542" s="85"/>
      <c r="I542" s="85"/>
      <c r="J542" s="85"/>
      <c r="K542" s="77"/>
      <c r="L542" s="77"/>
      <c r="M542" s="77"/>
      <c r="N542" s="77"/>
      <c r="O542" s="77"/>
      <c r="P542" s="77"/>
      <c r="Q542" s="77"/>
      <c r="R542" s="77"/>
      <c r="S542" s="77"/>
      <c r="T542" s="77"/>
      <c r="U542" s="77"/>
      <c r="V542" s="77"/>
      <c r="W542" s="77"/>
      <c r="X542" s="77"/>
      <c r="Y542" s="77"/>
      <c r="Z542" s="77"/>
      <c r="AA542" s="77"/>
      <c r="AB542" s="77"/>
      <c r="AC542" s="77"/>
      <c r="AD542" s="77"/>
    </row>
    <row r="543">
      <c r="A543" s="85" t="s">
        <v>4267</v>
      </c>
      <c r="B543" s="85" t="s">
        <v>4268</v>
      </c>
      <c r="C543" s="85" t="s">
        <v>3890</v>
      </c>
      <c r="D543" s="85"/>
      <c r="E543" s="85"/>
      <c r="F543" s="85"/>
      <c r="G543" s="85"/>
      <c r="H543" s="85"/>
      <c r="I543" s="85"/>
      <c r="J543" s="85"/>
      <c r="K543" s="77"/>
      <c r="L543" s="77"/>
      <c r="M543" s="77"/>
      <c r="N543" s="77"/>
      <c r="O543" s="77"/>
      <c r="P543" s="77"/>
      <c r="Q543" s="77"/>
      <c r="R543" s="77"/>
      <c r="S543" s="77"/>
      <c r="T543" s="77"/>
      <c r="U543" s="77"/>
      <c r="V543" s="77"/>
      <c r="W543" s="77"/>
      <c r="X543" s="77"/>
      <c r="Y543" s="77"/>
      <c r="Z543" s="77"/>
      <c r="AA543" s="77"/>
      <c r="AB543" s="77"/>
      <c r="AC543" s="77"/>
      <c r="AD543" s="77"/>
    </row>
    <row r="544">
      <c r="A544" s="85" t="s">
        <v>4269</v>
      </c>
      <c r="B544" s="85" t="s">
        <v>4270</v>
      </c>
      <c r="C544" s="85" t="s">
        <v>3890</v>
      </c>
      <c r="D544" s="85"/>
      <c r="E544" s="85"/>
      <c r="F544" s="85"/>
      <c r="G544" s="85"/>
      <c r="H544" s="85"/>
      <c r="I544" s="85"/>
      <c r="J544" s="85"/>
      <c r="K544" s="77"/>
      <c r="L544" s="77"/>
      <c r="M544" s="77"/>
      <c r="N544" s="77"/>
      <c r="O544" s="77"/>
      <c r="P544" s="77"/>
      <c r="Q544" s="77"/>
      <c r="R544" s="77"/>
      <c r="S544" s="77"/>
      <c r="T544" s="77"/>
      <c r="U544" s="77"/>
      <c r="V544" s="77"/>
      <c r="W544" s="77"/>
      <c r="X544" s="77"/>
      <c r="Y544" s="77"/>
      <c r="Z544" s="77"/>
      <c r="AA544" s="77"/>
      <c r="AB544" s="77"/>
      <c r="AC544" s="77"/>
      <c r="AD544" s="77"/>
    </row>
    <row r="545">
      <c r="A545" s="85" t="s">
        <v>4271</v>
      </c>
      <c r="B545" s="85" t="s">
        <v>4272</v>
      </c>
      <c r="C545" s="85" t="s">
        <v>3890</v>
      </c>
      <c r="D545" s="85"/>
      <c r="E545" s="85"/>
      <c r="F545" s="85"/>
      <c r="G545" s="85"/>
      <c r="H545" s="85"/>
      <c r="I545" s="85"/>
      <c r="J545" s="85"/>
      <c r="K545" s="77"/>
      <c r="L545" s="77"/>
      <c r="M545" s="77"/>
      <c r="N545" s="77"/>
      <c r="O545" s="77"/>
      <c r="P545" s="77"/>
      <c r="Q545" s="77"/>
      <c r="R545" s="77"/>
      <c r="S545" s="77"/>
      <c r="T545" s="77"/>
      <c r="U545" s="77"/>
      <c r="V545" s="77"/>
      <c r="W545" s="77"/>
      <c r="X545" s="77"/>
      <c r="Y545" s="77"/>
      <c r="Z545" s="77"/>
      <c r="AA545" s="77"/>
      <c r="AB545" s="77"/>
      <c r="AC545" s="77"/>
      <c r="AD545" s="77"/>
    </row>
    <row r="546">
      <c r="A546" s="85" t="s">
        <v>4273</v>
      </c>
      <c r="B546" s="85" t="s">
        <v>4274</v>
      </c>
      <c r="C546" s="85" t="s">
        <v>3890</v>
      </c>
      <c r="D546" s="85"/>
      <c r="E546" s="85"/>
      <c r="F546" s="85"/>
      <c r="G546" s="85"/>
      <c r="H546" s="85"/>
      <c r="I546" s="85"/>
      <c r="J546" s="85"/>
      <c r="K546" s="77"/>
      <c r="L546" s="77"/>
      <c r="M546" s="77"/>
      <c r="N546" s="77"/>
      <c r="O546" s="77"/>
      <c r="P546" s="77"/>
      <c r="Q546" s="77"/>
      <c r="R546" s="77"/>
      <c r="S546" s="77"/>
      <c r="T546" s="77"/>
      <c r="U546" s="77"/>
      <c r="V546" s="77"/>
      <c r="W546" s="77"/>
      <c r="X546" s="77"/>
      <c r="Y546" s="77"/>
      <c r="Z546" s="77"/>
      <c r="AA546" s="77"/>
      <c r="AB546" s="77"/>
      <c r="AC546" s="77"/>
      <c r="AD546" s="77"/>
    </row>
    <row r="547">
      <c r="A547" s="85" t="s">
        <v>4275</v>
      </c>
      <c r="B547" s="85" t="s">
        <v>4276</v>
      </c>
      <c r="C547" s="85" t="s">
        <v>3890</v>
      </c>
      <c r="D547" s="85"/>
      <c r="E547" s="85"/>
      <c r="F547" s="85"/>
      <c r="G547" s="85"/>
      <c r="H547" s="85"/>
      <c r="I547" s="85"/>
      <c r="J547" s="85"/>
      <c r="K547" s="77"/>
      <c r="L547" s="77"/>
      <c r="M547" s="77"/>
      <c r="N547" s="77"/>
      <c r="O547" s="77"/>
      <c r="P547" s="77"/>
      <c r="Q547" s="77"/>
      <c r="R547" s="77"/>
      <c r="S547" s="77"/>
      <c r="T547" s="77"/>
      <c r="U547" s="77"/>
      <c r="V547" s="77"/>
      <c r="W547" s="77"/>
      <c r="X547" s="77"/>
      <c r="Y547" s="77"/>
      <c r="Z547" s="77"/>
      <c r="AA547" s="77"/>
      <c r="AB547" s="77"/>
      <c r="AC547" s="77"/>
      <c r="AD547" s="77"/>
    </row>
    <row r="548">
      <c r="A548" s="85" t="s">
        <v>4277</v>
      </c>
      <c r="B548" s="85" t="s">
        <v>4278</v>
      </c>
      <c r="C548" s="85" t="s">
        <v>3890</v>
      </c>
      <c r="D548" s="85"/>
      <c r="E548" s="85"/>
      <c r="F548" s="85"/>
      <c r="G548" s="85"/>
      <c r="H548" s="85"/>
      <c r="I548" s="85"/>
      <c r="J548" s="85"/>
      <c r="K548" s="77"/>
      <c r="L548" s="77"/>
      <c r="M548" s="77"/>
      <c r="N548" s="77"/>
      <c r="O548" s="77"/>
      <c r="P548" s="77"/>
      <c r="Q548" s="77"/>
      <c r="R548" s="77"/>
      <c r="S548" s="77"/>
      <c r="T548" s="77"/>
      <c r="U548" s="77"/>
      <c r="V548" s="77"/>
      <c r="W548" s="77"/>
      <c r="X548" s="77"/>
      <c r="Y548" s="77"/>
      <c r="Z548" s="77"/>
      <c r="AA548" s="77"/>
      <c r="AB548" s="77"/>
      <c r="AC548" s="77"/>
      <c r="AD548" s="77"/>
    </row>
    <row r="549">
      <c r="A549" s="85" t="s">
        <v>4279</v>
      </c>
      <c r="B549" s="85" t="s">
        <v>4280</v>
      </c>
      <c r="C549" s="85" t="s">
        <v>3890</v>
      </c>
      <c r="D549" s="85"/>
      <c r="E549" s="85"/>
      <c r="F549" s="85"/>
      <c r="G549" s="85"/>
      <c r="H549" s="85"/>
      <c r="I549" s="85"/>
      <c r="J549" s="85"/>
      <c r="K549" s="77"/>
      <c r="L549" s="77"/>
      <c r="M549" s="77"/>
      <c r="N549" s="77"/>
      <c r="O549" s="77"/>
      <c r="P549" s="77"/>
      <c r="Q549" s="77"/>
      <c r="R549" s="77"/>
      <c r="S549" s="77"/>
      <c r="T549" s="77"/>
      <c r="U549" s="77"/>
      <c r="V549" s="77"/>
      <c r="W549" s="77"/>
      <c r="X549" s="77"/>
      <c r="Y549" s="77"/>
      <c r="Z549" s="77"/>
      <c r="AA549" s="77"/>
      <c r="AB549" s="77"/>
      <c r="AC549" s="77"/>
      <c r="AD549" s="77"/>
    </row>
    <row r="550">
      <c r="A550" s="85" t="s">
        <v>4281</v>
      </c>
      <c r="B550" s="85" t="s">
        <v>4282</v>
      </c>
      <c r="C550" s="85" t="s">
        <v>3890</v>
      </c>
      <c r="D550" s="85"/>
      <c r="E550" s="85"/>
      <c r="F550" s="85"/>
      <c r="G550" s="85"/>
      <c r="H550" s="85"/>
      <c r="I550" s="85"/>
      <c r="J550" s="85"/>
      <c r="K550" s="77"/>
      <c r="L550" s="77"/>
      <c r="M550" s="77"/>
      <c r="N550" s="77"/>
      <c r="O550" s="77"/>
      <c r="P550" s="77"/>
      <c r="Q550" s="77"/>
      <c r="R550" s="77"/>
      <c r="S550" s="77"/>
      <c r="T550" s="77"/>
      <c r="U550" s="77"/>
      <c r="V550" s="77"/>
      <c r="W550" s="77"/>
      <c r="X550" s="77"/>
      <c r="Y550" s="77"/>
      <c r="Z550" s="77"/>
      <c r="AA550" s="77"/>
      <c r="AB550" s="77"/>
      <c r="AC550" s="77"/>
      <c r="AD550" s="77"/>
    </row>
    <row r="551">
      <c r="A551" s="85" t="s">
        <v>4321</v>
      </c>
      <c r="B551" s="85" t="s">
        <v>4322</v>
      </c>
      <c r="C551" s="85" t="s">
        <v>3890</v>
      </c>
      <c r="D551" s="85"/>
      <c r="E551" s="85"/>
      <c r="F551" s="85"/>
      <c r="G551" s="85"/>
      <c r="H551" s="85"/>
      <c r="I551" s="85"/>
      <c r="J551" s="85"/>
      <c r="K551" s="77"/>
      <c r="L551" s="77"/>
      <c r="M551" s="77"/>
      <c r="N551" s="77"/>
      <c r="O551" s="77"/>
      <c r="P551" s="77"/>
      <c r="Q551" s="77"/>
      <c r="R551" s="77"/>
      <c r="S551" s="77"/>
      <c r="T551" s="77"/>
      <c r="U551" s="77"/>
      <c r="V551" s="77"/>
      <c r="W551" s="77"/>
      <c r="X551" s="77"/>
      <c r="Y551" s="77"/>
      <c r="Z551" s="77"/>
      <c r="AA551" s="77"/>
      <c r="AB551" s="77"/>
      <c r="AC551" s="77"/>
      <c r="AD551" s="77"/>
    </row>
    <row r="552">
      <c r="A552" s="85" t="s">
        <v>4283</v>
      </c>
      <c r="B552" s="85" t="s">
        <v>4284</v>
      </c>
      <c r="C552" s="85" t="s">
        <v>3890</v>
      </c>
      <c r="D552" s="85"/>
      <c r="E552" s="85"/>
      <c r="F552" s="85"/>
      <c r="G552" s="85"/>
      <c r="H552" s="85"/>
      <c r="I552" s="85"/>
      <c r="J552" s="85"/>
      <c r="K552" s="77"/>
      <c r="L552" s="77"/>
      <c r="M552" s="77"/>
      <c r="N552" s="77"/>
      <c r="O552" s="77"/>
      <c r="P552" s="77"/>
      <c r="Q552" s="77"/>
      <c r="R552" s="77"/>
      <c r="S552" s="77"/>
      <c r="T552" s="77"/>
      <c r="U552" s="77"/>
      <c r="V552" s="77"/>
      <c r="W552" s="77"/>
      <c r="X552" s="77"/>
      <c r="Y552" s="77"/>
      <c r="Z552" s="77"/>
      <c r="AA552" s="77"/>
      <c r="AB552" s="77"/>
      <c r="AC552" s="77"/>
      <c r="AD552" s="77"/>
    </row>
    <row r="553">
      <c r="A553" s="85" t="s">
        <v>4325</v>
      </c>
      <c r="B553" s="85" t="s">
        <v>4326</v>
      </c>
      <c r="C553" s="85" t="s">
        <v>3890</v>
      </c>
      <c r="D553" s="85"/>
      <c r="E553" s="85"/>
      <c r="F553" s="85"/>
      <c r="G553" s="85"/>
      <c r="H553" s="85"/>
      <c r="I553" s="85"/>
      <c r="J553" s="85"/>
      <c r="K553" s="77"/>
      <c r="L553" s="77"/>
      <c r="M553" s="77"/>
      <c r="N553" s="77"/>
      <c r="O553" s="77"/>
      <c r="P553" s="77"/>
      <c r="Q553" s="77"/>
      <c r="R553" s="77"/>
      <c r="S553" s="77"/>
      <c r="T553" s="77"/>
      <c r="U553" s="77"/>
      <c r="V553" s="77"/>
      <c r="W553" s="77"/>
      <c r="X553" s="77"/>
      <c r="Y553" s="77"/>
      <c r="Z553" s="77"/>
      <c r="AA553" s="77"/>
      <c r="AB553" s="77"/>
      <c r="AC553" s="77"/>
      <c r="AD553" s="77"/>
    </row>
    <row r="554">
      <c r="A554" s="85" t="s">
        <v>5959</v>
      </c>
      <c r="B554" s="85" t="s">
        <v>5960</v>
      </c>
      <c r="C554" s="85" t="s">
        <v>3890</v>
      </c>
      <c r="D554" s="85"/>
      <c r="E554" s="85"/>
      <c r="F554" s="85"/>
      <c r="G554" s="85"/>
      <c r="H554" s="85"/>
      <c r="I554" s="85"/>
      <c r="J554" s="85"/>
      <c r="K554" s="77"/>
      <c r="L554" s="77"/>
      <c r="M554" s="77"/>
      <c r="N554" s="77"/>
      <c r="O554" s="77"/>
      <c r="P554" s="77"/>
      <c r="Q554" s="77"/>
      <c r="R554" s="77"/>
      <c r="S554" s="77"/>
      <c r="T554" s="77"/>
      <c r="U554" s="77"/>
      <c r="V554" s="77"/>
      <c r="W554" s="77"/>
      <c r="X554" s="77"/>
      <c r="Y554" s="77"/>
      <c r="Z554" s="77"/>
      <c r="AA554" s="77"/>
      <c r="AB554" s="77"/>
      <c r="AC554" s="77"/>
      <c r="AD554" s="77"/>
    </row>
    <row r="555">
      <c r="A555" s="85" t="s">
        <v>5961</v>
      </c>
      <c r="B555" s="85" t="s">
        <v>5962</v>
      </c>
      <c r="C555" s="85" t="s">
        <v>3890</v>
      </c>
      <c r="D555" s="85"/>
      <c r="E555" s="85"/>
      <c r="F555" s="85"/>
      <c r="G555" s="85"/>
      <c r="H555" s="85"/>
      <c r="I555" s="85"/>
      <c r="J555" s="85"/>
      <c r="K555" s="77"/>
      <c r="L555" s="77"/>
      <c r="M555" s="77"/>
      <c r="N555" s="77"/>
      <c r="O555" s="77"/>
      <c r="P555" s="77"/>
      <c r="Q555" s="77"/>
      <c r="R555" s="77"/>
      <c r="S555" s="77"/>
      <c r="T555" s="77"/>
      <c r="U555" s="77"/>
      <c r="V555" s="77"/>
      <c r="W555" s="77"/>
      <c r="X555" s="77"/>
      <c r="Y555" s="77"/>
      <c r="Z555" s="77"/>
      <c r="AA555" s="77"/>
      <c r="AB555" s="77"/>
      <c r="AC555" s="77"/>
      <c r="AD555" s="77"/>
    </row>
    <row r="556">
      <c r="A556" s="85" t="s">
        <v>5963</v>
      </c>
      <c r="B556" s="85" t="s">
        <v>5964</v>
      </c>
      <c r="C556" s="85" t="s">
        <v>3890</v>
      </c>
      <c r="D556" s="85"/>
      <c r="E556" s="85"/>
      <c r="F556" s="85"/>
      <c r="G556" s="85"/>
      <c r="H556" s="85"/>
      <c r="I556" s="85"/>
      <c r="J556" s="85"/>
      <c r="K556" s="77"/>
      <c r="L556" s="77"/>
      <c r="M556" s="77"/>
      <c r="N556" s="77"/>
      <c r="O556" s="77"/>
      <c r="P556" s="77"/>
      <c r="Q556" s="77"/>
      <c r="R556" s="77"/>
      <c r="S556" s="77"/>
      <c r="T556" s="77"/>
      <c r="U556" s="77"/>
      <c r="V556" s="77"/>
      <c r="W556" s="77"/>
      <c r="X556" s="77"/>
      <c r="Y556" s="77"/>
      <c r="Z556" s="77"/>
      <c r="AA556" s="77"/>
      <c r="AB556" s="77"/>
      <c r="AC556" s="77"/>
      <c r="AD556" s="77"/>
    </row>
    <row r="557">
      <c r="A557" s="85" t="s">
        <v>5965</v>
      </c>
      <c r="B557" s="85" t="s">
        <v>5966</v>
      </c>
      <c r="C557" s="85" t="s">
        <v>3890</v>
      </c>
      <c r="D557" s="85"/>
      <c r="E557" s="85"/>
      <c r="F557" s="85"/>
      <c r="G557" s="85"/>
      <c r="H557" s="85"/>
      <c r="I557" s="85"/>
      <c r="J557" s="85"/>
      <c r="K557" s="77"/>
      <c r="L557" s="77"/>
      <c r="M557" s="77"/>
      <c r="N557" s="77"/>
      <c r="O557" s="77"/>
      <c r="P557" s="77"/>
      <c r="Q557" s="77"/>
      <c r="R557" s="77"/>
      <c r="S557" s="77"/>
      <c r="T557" s="77"/>
      <c r="U557" s="77"/>
      <c r="V557" s="77"/>
      <c r="W557" s="77"/>
      <c r="X557" s="77"/>
      <c r="Y557" s="77"/>
      <c r="Z557" s="77"/>
      <c r="AA557" s="77"/>
      <c r="AB557" s="77"/>
      <c r="AC557" s="77"/>
      <c r="AD557" s="77"/>
    </row>
    <row r="558">
      <c r="A558" s="85" t="s">
        <v>5967</v>
      </c>
      <c r="B558" s="85" t="s">
        <v>5968</v>
      </c>
      <c r="C558" s="85" t="s">
        <v>3890</v>
      </c>
      <c r="D558" s="85"/>
      <c r="E558" s="85"/>
      <c r="F558" s="85"/>
      <c r="G558" s="85"/>
      <c r="H558" s="85"/>
      <c r="I558" s="85"/>
      <c r="J558" s="85"/>
      <c r="K558" s="77"/>
      <c r="L558" s="77"/>
      <c r="M558" s="77"/>
      <c r="N558" s="77"/>
      <c r="O558" s="77"/>
      <c r="P558" s="77"/>
      <c r="Q558" s="77"/>
      <c r="R558" s="77"/>
      <c r="S558" s="77"/>
      <c r="T558" s="77"/>
      <c r="U558" s="77"/>
      <c r="V558" s="77"/>
      <c r="W558" s="77"/>
      <c r="X558" s="77"/>
      <c r="Y558" s="77"/>
      <c r="Z558" s="77"/>
      <c r="AA558" s="77"/>
      <c r="AB558" s="77"/>
      <c r="AC558" s="77"/>
      <c r="AD558" s="77"/>
    </row>
    <row r="559">
      <c r="A559" s="85" t="s">
        <v>5969</v>
      </c>
      <c r="B559" s="85" t="s">
        <v>5970</v>
      </c>
      <c r="C559" s="85" t="s">
        <v>3890</v>
      </c>
      <c r="D559" s="85"/>
      <c r="E559" s="85"/>
      <c r="F559" s="85"/>
      <c r="G559" s="85"/>
      <c r="H559" s="85"/>
      <c r="I559" s="85"/>
      <c r="J559" s="85"/>
      <c r="K559" s="77"/>
      <c r="L559" s="77"/>
      <c r="M559" s="77"/>
      <c r="N559" s="77"/>
      <c r="O559" s="77"/>
      <c r="P559" s="77"/>
      <c r="Q559" s="77"/>
      <c r="R559" s="77"/>
      <c r="S559" s="77"/>
      <c r="T559" s="77"/>
      <c r="U559" s="77"/>
      <c r="V559" s="77"/>
      <c r="W559" s="77"/>
      <c r="X559" s="77"/>
      <c r="Y559" s="77"/>
      <c r="Z559" s="77"/>
      <c r="AA559" s="77"/>
      <c r="AB559" s="77"/>
      <c r="AC559" s="77"/>
      <c r="AD559" s="77"/>
    </row>
    <row r="560">
      <c r="A560" s="85" t="s">
        <v>5971</v>
      </c>
      <c r="B560" s="85" t="s">
        <v>5972</v>
      </c>
      <c r="C560" s="85" t="s">
        <v>3890</v>
      </c>
      <c r="D560" s="85"/>
      <c r="E560" s="85"/>
      <c r="F560" s="85"/>
      <c r="G560" s="85"/>
      <c r="H560" s="85"/>
      <c r="I560" s="85"/>
      <c r="J560" s="85"/>
      <c r="K560" s="77"/>
      <c r="L560" s="77"/>
      <c r="M560" s="77"/>
      <c r="N560" s="77"/>
      <c r="O560" s="77"/>
      <c r="P560" s="77"/>
      <c r="Q560" s="77"/>
      <c r="R560" s="77"/>
      <c r="S560" s="77"/>
      <c r="T560" s="77"/>
      <c r="U560" s="77"/>
      <c r="V560" s="77"/>
      <c r="W560" s="77"/>
      <c r="X560" s="77"/>
      <c r="Y560" s="77"/>
      <c r="Z560" s="77"/>
      <c r="AA560" s="77"/>
      <c r="AB560" s="77"/>
      <c r="AC560" s="77"/>
      <c r="AD560" s="77"/>
    </row>
    <row r="561">
      <c r="A561" s="85" t="s">
        <v>5973</v>
      </c>
      <c r="B561" s="85" t="s">
        <v>5974</v>
      </c>
      <c r="C561" s="85" t="s">
        <v>3890</v>
      </c>
      <c r="D561" s="85"/>
      <c r="E561" s="85"/>
      <c r="F561" s="85"/>
      <c r="G561" s="85"/>
      <c r="H561" s="85"/>
      <c r="I561" s="85"/>
      <c r="J561" s="85"/>
      <c r="K561" s="77"/>
      <c r="L561" s="77"/>
      <c r="M561" s="77"/>
      <c r="N561" s="77"/>
      <c r="O561" s="77"/>
      <c r="P561" s="77"/>
      <c r="Q561" s="77"/>
      <c r="R561" s="77"/>
      <c r="S561" s="77"/>
      <c r="T561" s="77"/>
      <c r="U561" s="77"/>
      <c r="V561" s="77"/>
      <c r="W561" s="77"/>
      <c r="X561" s="77"/>
      <c r="Y561" s="77"/>
      <c r="Z561" s="77"/>
      <c r="AA561" s="77"/>
      <c r="AB561" s="77"/>
      <c r="AC561" s="77"/>
      <c r="AD561" s="77"/>
    </row>
    <row r="562">
      <c r="A562" s="85" t="s">
        <v>5975</v>
      </c>
      <c r="B562" s="85" t="s">
        <v>5976</v>
      </c>
      <c r="C562" s="85" t="s">
        <v>3890</v>
      </c>
      <c r="D562" s="85"/>
      <c r="E562" s="85"/>
      <c r="F562" s="85"/>
      <c r="G562" s="85"/>
      <c r="H562" s="85"/>
      <c r="I562" s="85"/>
      <c r="J562" s="85"/>
      <c r="K562" s="77"/>
      <c r="L562" s="77"/>
      <c r="M562" s="77"/>
      <c r="N562" s="77"/>
      <c r="O562" s="77"/>
      <c r="P562" s="77"/>
      <c r="Q562" s="77"/>
      <c r="R562" s="77"/>
      <c r="S562" s="77"/>
      <c r="T562" s="77"/>
      <c r="U562" s="77"/>
      <c r="V562" s="77"/>
      <c r="W562" s="77"/>
      <c r="X562" s="77"/>
      <c r="Y562" s="77"/>
      <c r="Z562" s="77"/>
      <c r="AA562" s="77"/>
      <c r="AB562" s="77"/>
      <c r="AC562" s="77"/>
      <c r="AD562" s="77"/>
    </row>
    <row r="563">
      <c r="A563" s="85" t="s">
        <v>5977</v>
      </c>
      <c r="B563" s="85" t="s">
        <v>5978</v>
      </c>
      <c r="C563" s="85" t="s">
        <v>3890</v>
      </c>
      <c r="D563" s="85"/>
      <c r="E563" s="85"/>
      <c r="F563" s="85"/>
      <c r="G563" s="85"/>
      <c r="H563" s="85"/>
      <c r="I563" s="85"/>
      <c r="J563" s="85"/>
      <c r="K563" s="77"/>
      <c r="L563" s="77"/>
      <c r="M563" s="77"/>
      <c r="N563" s="77"/>
      <c r="O563" s="77"/>
      <c r="P563" s="77"/>
      <c r="Q563" s="77"/>
      <c r="R563" s="77"/>
      <c r="S563" s="77"/>
      <c r="T563" s="77"/>
      <c r="U563" s="77"/>
      <c r="V563" s="77"/>
      <c r="W563" s="77"/>
      <c r="X563" s="77"/>
      <c r="Y563" s="77"/>
      <c r="Z563" s="77"/>
      <c r="AA563" s="77"/>
      <c r="AB563" s="77"/>
      <c r="AC563" s="77"/>
      <c r="AD563" s="77"/>
    </row>
    <row r="564">
      <c r="A564" s="85" t="s">
        <v>5979</v>
      </c>
      <c r="B564" s="85" t="s">
        <v>5980</v>
      </c>
      <c r="C564" s="85" t="s">
        <v>3890</v>
      </c>
      <c r="D564" s="85"/>
      <c r="E564" s="85"/>
      <c r="F564" s="85"/>
      <c r="G564" s="85"/>
      <c r="H564" s="85"/>
      <c r="I564" s="85"/>
      <c r="J564" s="85"/>
      <c r="K564" s="77"/>
      <c r="L564" s="77"/>
      <c r="M564" s="77"/>
      <c r="N564" s="77"/>
      <c r="O564" s="77"/>
      <c r="P564" s="77"/>
      <c r="Q564" s="77"/>
      <c r="R564" s="77"/>
      <c r="S564" s="77"/>
      <c r="T564" s="77"/>
      <c r="U564" s="77"/>
      <c r="V564" s="77"/>
      <c r="W564" s="77"/>
      <c r="X564" s="77"/>
      <c r="Y564" s="77"/>
      <c r="Z564" s="77"/>
      <c r="AA564" s="77"/>
      <c r="AB564" s="77"/>
      <c r="AC564" s="77"/>
      <c r="AD564" s="77"/>
    </row>
    <row r="565">
      <c r="A565" s="85" t="s">
        <v>5981</v>
      </c>
      <c r="B565" s="85" t="s">
        <v>5982</v>
      </c>
      <c r="C565" s="85" t="s">
        <v>3890</v>
      </c>
      <c r="D565" s="85"/>
      <c r="E565" s="85"/>
      <c r="F565" s="85"/>
      <c r="G565" s="85"/>
      <c r="H565" s="85"/>
      <c r="I565" s="85"/>
      <c r="J565" s="85"/>
      <c r="K565" s="77"/>
      <c r="L565" s="77"/>
      <c r="M565" s="77"/>
      <c r="N565" s="77"/>
      <c r="O565" s="77"/>
      <c r="P565" s="77"/>
      <c r="Q565" s="77"/>
      <c r="R565" s="77"/>
      <c r="S565" s="77"/>
      <c r="T565" s="77"/>
      <c r="U565" s="77"/>
      <c r="V565" s="77"/>
      <c r="W565" s="77"/>
      <c r="X565" s="77"/>
      <c r="Y565" s="77"/>
      <c r="Z565" s="77"/>
      <c r="AA565" s="77"/>
      <c r="AB565" s="77"/>
      <c r="AC565" s="77"/>
      <c r="AD565" s="77"/>
    </row>
    <row r="566">
      <c r="A566" s="85" t="s">
        <v>5983</v>
      </c>
      <c r="B566" s="85" t="s">
        <v>5984</v>
      </c>
      <c r="C566" s="85" t="s">
        <v>3890</v>
      </c>
      <c r="D566" s="85"/>
      <c r="E566" s="85"/>
      <c r="F566" s="85"/>
      <c r="G566" s="85"/>
      <c r="H566" s="85"/>
      <c r="I566" s="85"/>
      <c r="J566" s="85"/>
      <c r="K566" s="77"/>
      <c r="L566" s="77"/>
      <c r="M566" s="77"/>
      <c r="N566" s="77"/>
      <c r="O566" s="77"/>
      <c r="P566" s="77"/>
      <c r="Q566" s="77"/>
      <c r="R566" s="77"/>
      <c r="S566" s="77"/>
      <c r="T566" s="77"/>
      <c r="U566" s="77"/>
      <c r="V566" s="77"/>
      <c r="W566" s="77"/>
      <c r="X566" s="77"/>
      <c r="Y566" s="77"/>
      <c r="Z566" s="77"/>
      <c r="AA566" s="77"/>
      <c r="AB566" s="77"/>
      <c r="AC566" s="77"/>
      <c r="AD566" s="77"/>
    </row>
    <row r="567">
      <c r="A567" s="85" t="s">
        <v>5985</v>
      </c>
      <c r="B567" s="85" t="s">
        <v>5986</v>
      </c>
      <c r="C567" s="85" t="s">
        <v>3890</v>
      </c>
      <c r="D567" s="85"/>
      <c r="E567" s="85"/>
      <c r="F567" s="85"/>
      <c r="G567" s="85"/>
      <c r="H567" s="85"/>
      <c r="I567" s="85"/>
      <c r="J567" s="85"/>
      <c r="K567" s="77"/>
      <c r="L567" s="77"/>
      <c r="M567" s="77"/>
      <c r="N567" s="77"/>
      <c r="O567" s="77"/>
      <c r="P567" s="77"/>
      <c r="Q567" s="77"/>
      <c r="R567" s="77"/>
      <c r="S567" s="77"/>
      <c r="T567" s="77"/>
      <c r="U567" s="77"/>
      <c r="V567" s="77"/>
      <c r="W567" s="77"/>
      <c r="X567" s="77"/>
      <c r="Y567" s="77"/>
      <c r="Z567" s="77"/>
      <c r="AA567" s="77"/>
      <c r="AB567" s="77"/>
      <c r="AC567" s="77"/>
      <c r="AD567" s="77"/>
    </row>
    <row r="568">
      <c r="A568" s="85" t="s">
        <v>5987</v>
      </c>
      <c r="B568" s="85" t="s">
        <v>5988</v>
      </c>
      <c r="C568" s="85" t="s">
        <v>3890</v>
      </c>
      <c r="D568" s="85"/>
      <c r="E568" s="85"/>
      <c r="F568" s="85"/>
      <c r="G568" s="85"/>
      <c r="H568" s="85"/>
      <c r="I568" s="85"/>
      <c r="J568" s="85"/>
      <c r="K568" s="77"/>
      <c r="L568" s="77"/>
      <c r="M568" s="77"/>
      <c r="N568" s="77"/>
      <c r="O568" s="77"/>
      <c r="P568" s="77"/>
      <c r="Q568" s="77"/>
      <c r="R568" s="77"/>
      <c r="S568" s="77"/>
      <c r="T568" s="77"/>
      <c r="U568" s="77"/>
      <c r="V568" s="77"/>
      <c r="W568" s="77"/>
      <c r="X568" s="77"/>
      <c r="Y568" s="77"/>
      <c r="Z568" s="77"/>
      <c r="AA568" s="77"/>
      <c r="AB568" s="77"/>
      <c r="AC568" s="77"/>
      <c r="AD568" s="77"/>
    </row>
    <row r="569">
      <c r="A569" s="85" t="s">
        <v>5989</v>
      </c>
      <c r="B569" s="85" t="s">
        <v>5990</v>
      </c>
      <c r="C569" s="85" t="s">
        <v>3879</v>
      </c>
      <c r="D569" s="85"/>
      <c r="E569" s="85"/>
      <c r="F569" s="85"/>
      <c r="G569" s="85"/>
      <c r="H569" s="85"/>
      <c r="I569" s="85"/>
      <c r="J569" s="85"/>
      <c r="K569" s="77"/>
      <c r="L569" s="77"/>
      <c r="M569" s="77"/>
      <c r="N569" s="77"/>
      <c r="O569" s="77"/>
      <c r="P569" s="77"/>
      <c r="Q569" s="77"/>
      <c r="R569" s="77"/>
      <c r="S569" s="77"/>
      <c r="T569" s="77"/>
      <c r="U569" s="77"/>
      <c r="V569" s="77"/>
      <c r="W569" s="77"/>
      <c r="X569" s="77"/>
      <c r="Y569" s="77"/>
      <c r="Z569" s="77"/>
      <c r="AA569" s="77"/>
      <c r="AB569" s="77"/>
      <c r="AC569" s="77"/>
      <c r="AD569" s="77"/>
    </row>
    <row r="570">
      <c r="A570" s="85" t="s">
        <v>5991</v>
      </c>
      <c r="B570" s="85" t="s">
        <v>5992</v>
      </c>
      <c r="C570" s="85" t="s">
        <v>3879</v>
      </c>
      <c r="D570" s="85"/>
      <c r="E570" s="85"/>
      <c r="F570" s="85"/>
      <c r="G570" s="85"/>
      <c r="H570" s="85"/>
      <c r="I570" s="85"/>
      <c r="J570" s="85"/>
      <c r="K570" s="77"/>
      <c r="L570" s="77"/>
      <c r="M570" s="77"/>
      <c r="N570" s="77"/>
      <c r="O570" s="77"/>
      <c r="P570" s="77"/>
      <c r="Q570" s="77"/>
      <c r="R570" s="77"/>
      <c r="S570" s="77"/>
      <c r="T570" s="77"/>
      <c r="U570" s="77"/>
      <c r="V570" s="77"/>
      <c r="W570" s="77"/>
      <c r="X570" s="77"/>
      <c r="Y570" s="77"/>
      <c r="Z570" s="77"/>
      <c r="AA570" s="77"/>
      <c r="AB570" s="77"/>
      <c r="AC570" s="77"/>
      <c r="AD570" s="77"/>
    </row>
    <row r="571">
      <c r="A571" s="85" t="s">
        <v>4331</v>
      </c>
      <c r="B571" s="85" t="s">
        <v>4332</v>
      </c>
      <c r="C571" s="85" t="s">
        <v>3879</v>
      </c>
      <c r="D571" s="85"/>
      <c r="E571" s="85"/>
      <c r="F571" s="85"/>
      <c r="G571" s="85"/>
      <c r="H571" s="85"/>
      <c r="I571" s="85"/>
      <c r="J571" s="85"/>
      <c r="K571" s="77"/>
      <c r="L571" s="77"/>
      <c r="M571" s="77"/>
      <c r="N571" s="77"/>
      <c r="O571" s="77"/>
      <c r="P571" s="77"/>
      <c r="Q571" s="77"/>
      <c r="R571" s="77"/>
      <c r="S571" s="77"/>
      <c r="T571" s="77"/>
      <c r="U571" s="77"/>
      <c r="V571" s="77"/>
      <c r="W571" s="77"/>
      <c r="X571" s="77"/>
      <c r="Y571" s="77"/>
      <c r="Z571" s="77"/>
      <c r="AA571" s="77"/>
      <c r="AB571" s="77"/>
      <c r="AC571" s="77"/>
      <c r="AD571" s="77"/>
    </row>
    <row r="572">
      <c r="A572" s="85" t="s">
        <v>4333</v>
      </c>
      <c r="B572" s="85">
        <v>1128.0</v>
      </c>
      <c r="C572" s="85" t="s">
        <v>3890</v>
      </c>
      <c r="D572" s="85"/>
      <c r="E572" s="85"/>
      <c r="F572" s="85"/>
      <c r="G572" s="85"/>
      <c r="H572" s="85"/>
      <c r="I572" s="85"/>
      <c r="J572" s="85"/>
      <c r="K572" s="77"/>
      <c r="L572" s="77"/>
      <c r="M572" s="77"/>
      <c r="N572" s="77"/>
      <c r="O572" s="77"/>
      <c r="P572" s="77"/>
      <c r="Q572" s="77"/>
      <c r="R572" s="77"/>
      <c r="S572" s="77"/>
      <c r="T572" s="77"/>
      <c r="U572" s="77"/>
      <c r="V572" s="77"/>
      <c r="W572" s="77"/>
      <c r="X572" s="77"/>
      <c r="Y572" s="77"/>
      <c r="Z572" s="77"/>
      <c r="AA572" s="77"/>
      <c r="AB572" s="77"/>
      <c r="AC572" s="77"/>
      <c r="AD572" s="77"/>
    </row>
    <row r="573">
      <c r="A573" s="85" t="s">
        <v>5993</v>
      </c>
      <c r="B573" s="85" t="s">
        <v>5994</v>
      </c>
      <c r="C573" s="85" t="s">
        <v>3890</v>
      </c>
      <c r="D573" s="85"/>
      <c r="E573" s="85"/>
      <c r="F573" s="85"/>
      <c r="G573" s="85"/>
      <c r="H573" s="85"/>
      <c r="I573" s="85"/>
      <c r="J573" s="85"/>
      <c r="K573" s="77"/>
      <c r="L573" s="77"/>
      <c r="M573" s="77"/>
      <c r="N573" s="77"/>
      <c r="O573" s="77"/>
      <c r="P573" s="77"/>
      <c r="Q573" s="77"/>
      <c r="R573" s="77"/>
      <c r="S573" s="77"/>
      <c r="T573" s="77"/>
      <c r="U573" s="77"/>
      <c r="V573" s="77"/>
      <c r="W573" s="77"/>
      <c r="X573" s="77"/>
      <c r="Y573" s="77"/>
      <c r="Z573" s="77"/>
      <c r="AA573" s="77"/>
      <c r="AB573" s="77"/>
      <c r="AC573" s="77"/>
      <c r="AD573" s="77"/>
    </row>
    <row r="574">
      <c r="A574" s="85" t="s">
        <v>1994</v>
      </c>
      <c r="B574" s="85" t="s">
        <v>1996</v>
      </c>
      <c r="C574" s="85" t="s">
        <v>3890</v>
      </c>
      <c r="D574" s="85"/>
      <c r="E574" s="85"/>
      <c r="F574" s="85"/>
      <c r="G574" s="85"/>
      <c r="H574" s="85"/>
      <c r="I574" s="85"/>
      <c r="J574" s="85"/>
      <c r="K574" s="77"/>
      <c r="L574" s="77"/>
      <c r="M574" s="77"/>
      <c r="N574" s="77"/>
      <c r="O574" s="77"/>
      <c r="P574" s="77"/>
      <c r="Q574" s="77"/>
      <c r="R574" s="77"/>
      <c r="S574" s="77"/>
      <c r="T574" s="77"/>
      <c r="U574" s="77"/>
      <c r="V574" s="77"/>
      <c r="W574" s="77"/>
      <c r="X574" s="77"/>
      <c r="Y574" s="77"/>
      <c r="Z574" s="77"/>
      <c r="AA574" s="77"/>
      <c r="AB574" s="77"/>
      <c r="AC574" s="77"/>
      <c r="AD574" s="77"/>
    </row>
    <row r="575">
      <c r="A575" s="85" t="s">
        <v>2017</v>
      </c>
      <c r="B575" s="85" t="s">
        <v>2020</v>
      </c>
      <c r="C575" s="85" t="s">
        <v>3879</v>
      </c>
      <c r="D575" s="85"/>
      <c r="E575" s="85"/>
      <c r="F575" s="85"/>
      <c r="G575" s="85"/>
      <c r="H575" s="85"/>
      <c r="I575" s="85"/>
      <c r="J575" s="85"/>
      <c r="K575" s="77"/>
      <c r="L575" s="77"/>
      <c r="M575" s="77"/>
      <c r="N575" s="77"/>
      <c r="O575" s="77"/>
      <c r="P575" s="77"/>
      <c r="Q575" s="77"/>
      <c r="R575" s="77"/>
      <c r="S575" s="77"/>
      <c r="T575" s="77"/>
      <c r="U575" s="77"/>
      <c r="V575" s="77"/>
      <c r="W575" s="77"/>
      <c r="X575" s="77"/>
      <c r="Y575" s="77"/>
      <c r="Z575" s="77"/>
      <c r="AA575" s="77"/>
      <c r="AB575" s="77"/>
      <c r="AC575" s="77"/>
      <c r="AD575" s="77"/>
    </row>
    <row r="576">
      <c r="A576" s="85" t="s">
        <v>5995</v>
      </c>
      <c r="B576" s="85" t="s">
        <v>5996</v>
      </c>
      <c r="C576" s="85" t="s">
        <v>3879</v>
      </c>
      <c r="D576" s="85"/>
      <c r="E576" s="85"/>
      <c r="F576" s="85"/>
      <c r="G576" s="85"/>
      <c r="H576" s="85"/>
      <c r="I576" s="85"/>
      <c r="J576" s="85"/>
      <c r="K576" s="77"/>
      <c r="L576" s="77"/>
      <c r="M576" s="77"/>
      <c r="N576" s="77"/>
      <c r="O576" s="77"/>
      <c r="P576" s="77"/>
      <c r="Q576" s="77"/>
      <c r="R576" s="77"/>
      <c r="S576" s="77"/>
      <c r="T576" s="77"/>
      <c r="U576" s="77"/>
      <c r="V576" s="77"/>
      <c r="W576" s="77"/>
      <c r="X576" s="77"/>
      <c r="Y576" s="77"/>
      <c r="Z576" s="77"/>
      <c r="AA576" s="77"/>
      <c r="AB576" s="77"/>
      <c r="AC576" s="77"/>
      <c r="AD576" s="77"/>
    </row>
    <row r="577">
      <c r="A577" s="85" t="s">
        <v>5997</v>
      </c>
      <c r="B577" s="85" t="s">
        <v>5998</v>
      </c>
      <c r="C577" s="85" t="s">
        <v>3890</v>
      </c>
      <c r="D577" s="85"/>
      <c r="E577" s="85"/>
      <c r="F577" s="85"/>
      <c r="G577" s="85"/>
      <c r="H577" s="85"/>
      <c r="I577" s="85"/>
      <c r="J577" s="85"/>
      <c r="K577" s="77"/>
      <c r="L577" s="77"/>
      <c r="M577" s="77"/>
      <c r="N577" s="77"/>
      <c r="O577" s="77"/>
      <c r="P577" s="77"/>
      <c r="Q577" s="77"/>
      <c r="R577" s="77"/>
      <c r="S577" s="77"/>
      <c r="T577" s="77"/>
      <c r="U577" s="77"/>
      <c r="V577" s="77"/>
      <c r="W577" s="77"/>
      <c r="X577" s="77"/>
      <c r="Y577" s="77"/>
      <c r="Z577" s="77"/>
      <c r="AA577" s="77"/>
      <c r="AB577" s="77"/>
      <c r="AC577" s="77"/>
      <c r="AD577" s="77"/>
    </row>
    <row r="578">
      <c r="A578" s="85" t="s">
        <v>5999</v>
      </c>
      <c r="B578" s="85" t="s">
        <v>6000</v>
      </c>
      <c r="C578" s="85" t="s">
        <v>3890</v>
      </c>
      <c r="D578" s="85"/>
      <c r="E578" s="85"/>
      <c r="F578" s="85"/>
      <c r="G578" s="85"/>
      <c r="H578" s="85"/>
      <c r="I578" s="85"/>
      <c r="J578" s="85"/>
      <c r="K578" s="77"/>
      <c r="L578" s="77"/>
      <c r="M578" s="77"/>
      <c r="N578" s="77"/>
      <c r="O578" s="77"/>
      <c r="P578" s="77"/>
      <c r="Q578" s="77"/>
      <c r="R578" s="77"/>
      <c r="S578" s="77"/>
      <c r="T578" s="77"/>
      <c r="U578" s="77"/>
      <c r="V578" s="77"/>
      <c r="W578" s="77"/>
      <c r="X578" s="77"/>
      <c r="Y578" s="77"/>
      <c r="Z578" s="77"/>
      <c r="AA578" s="77"/>
      <c r="AB578" s="77"/>
      <c r="AC578" s="77"/>
      <c r="AD578" s="77"/>
    </row>
    <row r="579">
      <c r="A579" s="85" t="s">
        <v>6001</v>
      </c>
      <c r="B579" s="85" t="s">
        <v>6002</v>
      </c>
      <c r="C579" s="85" t="s">
        <v>3890</v>
      </c>
      <c r="D579" s="85"/>
      <c r="E579" s="85"/>
      <c r="F579" s="85"/>
      <c r="G579" s="85"/>
      <c r="H579" s="85"/>
      <c r="I579" s="85"/>
      <c r="J579" s="85"/>
      <c r="K579" s="77"/>
      <c r="L579" s="77"/>
      <c r="M579" s="77"/>
      <c r="N579" s="77"/>
      <c r="O579" s="77"/>
      <c r="P579" s="77"/>
      <c r="Q579" s="77"/>
      <c r="R579" s="77"/>
      <c r="S579" s="77"/>
      <c r="T579" s="77"/>
      <c r="U579" s="77"/>
      <c r="V579" s="77"/>
      <c r="W579" s="77"/>
      <c r="X579" s="77"/>
      <c r="Y579" s="77"/>
      <c r="Z579" s="77"/>
      <c r="AA579" s="77"/>
      <c r="AB579" s="77"/>
      <c r="AC579" s="77"/>
      <c r="AD579" s="77"/>
    </row>
    <row r="580">
      <c r="A580" s="85" t="s">
        <v>6003</v>
      </c>
      <c r="B580" s="85" t="s">
        <v>6004</v>
      </c>
      <c r="C580" s="85" t="s">
        <v>3879</v>
      </c>
      <c r="D580" s="85"/>
      <c r="E580" s="85"/>
      <c r="F580" s="85"/>
      <c r="G580" s="85"/>
      <c r="H580" s="85"/>
      <c r="I580" s="85"/>
      <c r="J580" s="85"/>
      <c r="K580" s="77"/>
      <c r="L580" s="77"/>
      <c r="M580" s="77"/>
      <c r="N580" s="77"/>
      <c r="O580" s="77"/>
      <c r="P580" s="77"/>
      <c r="Q580" s="77"/>
      <c r="R580" s="77"/>
      <c r="S580" s="77"/>
      <c r="T580" s="77"/>
      <c r="U580" s="77"/>
      <c r="V580" s="77"/>
      <c r="W580" s="77"/>
      <c r="X580" s="77"/>
      <c r="Y580" s="77"/>
      <c r="Z580" s="77"/>
      <c r="AA580" s="77"/>
      <c r="AB580" s="77"/>
      <c r="AC580" s="77"/>
      <c r="AD580" s="77"/>
    </row>
    <row r="581">
      <c r="A581" s="85" t="s">
        <v>6005</v>
      </c>
      <c r="B581" s="85" t="s">
        <v>6006</v>
      </c>
      <c r="C581" s="85" t="s">
        <v>3879</v>
      </c>
      <c r="D581" s="85"/>
      <c r="E581" s="85"/>
      <c r="F581" s="85"/>
      <c r="G581" s="85"/>
      <c r="H581" s="85"/>
      <c r="I581" s="85"/>
      <c r="J581" s="85"/>
      <c r="K581" s="77"/>
      <c r="L581" s="77"/>
      <c r="M581" s="77"/>
      <c r="N581" s="77"/>
      <c r="O581" s="77"/>
      <c r="P581" s="77"/>
      <c r="Q581" s="77"/>
      <c r="R581" s="77"/>
      <c r="S581" s="77"/>
      <c r="T581" s="77"/>
      <c r="U581" s="77"/>
      <c r="V581" s="77"/>
      <c r="W581" s="77"/>
      <c r="X581" s="77"/>
      <c r="Y581" s="77"/>
      <c r="Z581" s="77"/>
      <c r="AA581" s="77"/>
      <c r="AB581" s="77"/>
      <c r="AC581" s="77"/>
      <c r="AD581" s="77"/>
    </row>
    <row r="582">
      <c r="A582" s="85" t="s">
        <v>6007</v>
      </c>
      <c r="B582" s="85" t="s">
        <v>6008</v>
      </c>
      <c r="C582" s="85" t="s">
        <v>3879</v>
      </c>
      <c r="D582" s="85"/>
      <c r="E582" s="85"/>
      <c r="F582" s="85"/>
      <c r="G582" s="85"/>
      <c r="H582" s="85"/>
      <c r="I582" s="85"/>
      <c r="J582" s="85"/>
      <c r="K582" s="77"/>
      <c r="L582" s="77"/>
      <c r="M582" s="77"/>
      <c r="N582" s="77"/>
      <c r="O582" s="77"/>
      <c r="P582" s="77"/>
      <c r="Q582" s="77"/>
      <c r="R582" s="77"/>
      <c r="S582" s="77"/>
      <c r="T582" s="77"/>
      <c r="U582" s="77"/>
      <c r="V582" s="77"/>
      <c r="W582" s="77"/>
      <c r="X582" s="77"/>
      <c r="Y582" s="77"/>
      <c r="Z582" s="77"/>
      <c r="AA582" s="77"/>
      <c r="AB582" s="77"/>
      <c r="AC582" s="77"/>
      <c r="AD582" s="77"/>
    </row>
    <row r="583">
      <c r="A583" s="85" t="s">
        <v>6009</v>
      </c>
      <c r="B583" s="85" t="s">
        <v>6010</v>
      </c>
      <c r="C583" s="85" t="s">
        <v>3879</v>
      </c>
      <c r="D583" s="85"/>
      <c r="E583" s="85"/>
      <c r="F583" s="85"/>
      <c r="G583" s="85"/>
      <c r="H583" s="85"/>
      <c r="I583" s="85"/>
      <c r="J583" s="85"/>
      <c r="K583" s="77"/>
      <c r="L583" s="77"/>
      <c r="M583" s="77"/>
      <c r="N583" s="77"/>
      <c r="O583" s="77"/>
      <c r="P583" s="77"/>
      <c r="Q583" s="77"/>
      <c r="R583" s="77"/>
      <c r="S583" s="77"/>
      <c r="T583" s="77"/>
      <c r="U583" s="77"/>
      <c r="V583" s="77"/>
      <c r="W583" s="77"/>
      <c r="X583" s="77"/>
      <c r="Y583" s="77"/>
      <c r="Z583" s="77"/>
      <c r="AA583" s="77"/>
      <c r="AB583" s="77"/>
      <c r="AC583" s="77"/>
      <c r="AD583" s="77"/>
    </row>
    <row r="584">
      <c r="A584" s="85" t="s">
        <v>6011</v>
      </c>
      <c r="B584" s="85" t="s">
        <v>6012</v>
      </c>
      <c r="C584" s="85" t="s">
        <v>3890</v>
      </c>
      <c r="D584" s="85"/>
      <c r="E584" s="85"/>
      <c r="F584" s="85"/>
      <c r="G584" s="85"/>
      <c r="H584" s="85"/>
      <c r="I584" s="85"/>
      <c r="J584" s="85"/>
      <c r="K584" s="77"/>
      <c r="L584" s="77"/>
      <c r="M584" s="77"/>
      <c r="N584" s="77"/>
      <c r="O584" s="77"/>
      <c r="P584" s="77"/>
      <c r="Q584" s="77"/>
      <c r="R584" s="77"/>
      <c r="S584" s="77"/>
      <c r="T584" s="77"/>
      <c r="U584" s="77"/>
      <c r="V584" s="77"/>
      <c r="W584" s="77"/>
      <c r="X584" s="77"/>
      <c r="Y584" s="77"/>
      <c r="Z584" s="77"/>
      <c r="AA584" s="77"/>
      <c r="AB584" s="77"/>
      <c r="AC584" s="77"/>
      <c r="AD584" s="77"/>
    </row>
    <row r="585">
      <c r="A585" s="85" t="s">
        <v>6013</v>
      </c>
      <c r="B585" s="85" t="s">
        <v>6014</v>
      </c>
      <c r="C585" s="85" t="s">
        <v>3890</v>
      </c>
      <c r="D585" s="85"/>
      <c r="E585" s="85"/>
      <c r="F585" s="85"/>
      <c r="G585" s="85"/>
      <c r="H585" s="85"/>
      <c r="I585" s="85"/>
      <c r="J585" s="85"/>
      <c r="K585" s="77"/>
      <c r="L585" s="77"/>
      <c r="M585" s="77"/>
      <c r="N585" s="77"/>
      <c r="O585" s="77"/>
      <c r="P585" s="77"/>
      <c r="Q585" s="77"/>
      <c r="R585" s="77"/>
      <c r="S585" s="77"/>
      <c r="T585" s="77"/>
      <c r="U585" s="77"/>
      <c r="V585" s="77"/>
      <c r="W585" s="77"/>
      <c r="X585" s="77"/>
      <c r="Y585" s="77"/>
      <c r="Z585" s="77"/>
      <c r="AA585" s="77"/>
      <c r="AB585" s="77"/>
      <c r="AC585" s="77"/>
      <c r="AD585" s="77"/>
    </row>
    <row r="586">
      <c r="A586" s="85" t="s">
        <v>6015</v>
      </c>
      <c r="B586" s="85" t="s">
        <v>6016</v>
      </c>
      <c r="C586" s="85" t="s">
        <v>3890</v>
      </c>
      <c r="D586" s="85"/>
      <c r="E586" s="85"/>
      <c r="F586" s="85"/>
      <c r="G586" s="85"/>
      <c r="H586" s="85"/>
      <c r="I586" s="85"/>
      <c r="J586" s="85"/>
      <c r="K586" s="77"/>
      <c r="L586" s="77"/>
      <c r="M586" s="77"/>
      <c r="N586" s="77"/>
      <c r="O586" s="77"/>
      <c r="P586" s="77"/>
      <c r="Q586" s="77"/>
      <c r="R586" s="77"/>
      <c r="S586" s="77"/>
      <c r="T586" s="77"/>
      <c r="U586" s="77"/>
      <c r="V586" s="77"/>
      <c r="W586" s="77"/>
      <c r="X586" s="77"/>
      <c r="Y586" s="77"/>
      <c r="Z586" s="77"/>
      <c r="AA586" s="77"/>
      <c r="AB586" s="77"/>
      <c r="AC586" s="77"/>
      <c r="AD586" s="77"/>
    </row>
    <row r="587">
      <c r="A587" s="85" t="s">
        <v>6017</v>
      </c>
      <c r="B587" s="85" t="s">
        <v>6018</v>
      </c>
      <c r="C587" s="85" t="s">
        <v>3890</v>
      </c>
      <c r="D587" s="85"/>
      <c r="E587" s="85"/>
      <c r="F587" s="85"/>
      <c r="G587" s="85"/>
      <c r="H587" s="85"/>
      <c r="I587" s="85"/>
      <c r="J587" s="85"/>
      <c r="K587" s="77"/>
      <c r="L587" s="77"/>
      <c r="M587" s="77"/>
      <c r="N587" s="77"/>
      <c r="O587" s="77"/>
      <c r="P587" s="77"/>
      <c r="Q587" s="77"/>
      <c r="R587" s="77"/>
      <c r="S587" s="77"/>
      <c r="T587" s="77"/>
      <c r="U587" s="77"/>
      <c r="V587" s="77"/>
      <c r="W587" s="77"/>
      <c r="X587" s="77"/>
      <c r="Y587" s="77"/>
      <c r="Z587" s="77"/>
      <c r="AA587" s="77"/>
      <c r="AB587" s="77"/>
      <c r="AC587" s="77"/>
      <c r="AD587" s="77"/>
    </row>
    <row r="588">
      <c r="A588" s="85" t="s">
        <v>6019</v>
      </c>
      <c r="B588" s="85" t="s">
        <v>6020</v>
      </c>
      <c r="C588" s="85" t="s">
        <v>3890</v>
      </c>
      <c r="D588" s="85"/>
      <c r="E588" s="85"/>
      <c r="F588" s="85"/>
      <c r="G588" s="85"/>
      <c r="H588" s="85"/>
      <c r="I588" s="85"/>
      <c r="J588" s="85"/>
      <c r="K588" s="77"/>
      <c r="L588" s="77"/>
      <c r="M588" s="77"/>
      <c r="N588" s="77"/>
      <c r="O588" s="77"/>
      <c r="P588" s="77"/>
      <c r="Q588" s="77"/>
      <c r="R588" s="77"/>
      <c r="S588" s="77"/>
      <c r="T588" s="77"/>
      <c r="U588" s="77"/>
      <c r="V588" s="77"/>
      <c r="W588" s="77"/>
      <c r="X588" s="77"/>
      <c r="Y588" s="77"/>
      <c r="Z588" s="77"/>
      <c r="AA588" s="77"/>
      <c r="AB588" s="77"/>
      <c r="AC588" s="77"/>
      <c r="AD588" s="77"/>
    </row>
    <row r="589">
      <c r="A589" s="85" t="s">
        <v>6021</v>
      </c>
      <c r="B589" s="85" t="s">
        <v>6022</v>
      </c>
      <c r="C589" s="85" t="s">
        <v>3890</v>
      </c>
      <c r="D589" s="85"/>
      <c r="E589" s="85"/>
      <c r="F589" s="85"/>
      <c r="G589" s="85"/>
      <c r="H589" s="85"/>
      <c r="I589" s="85"/>
      <c r="J589" s="85"/>
      <c r="K589" s="77"/>
      <c r="L589" s="77"/>
      <c r="M589" s="77"/>
      <c r="N589" s="77"/>
      <c r="O589" s="77"/>
      <c r="P589" s="77"/>
      <c r="Q589" s="77"/>
      <c r="R589" s="77"/>
      <c r="S589" s="77"/>
      <c r="T589" s="77"/>
      <c r="U589" s="77"/>
      <c r="V589" s="77"/>
      <c r="W589" s="77"/>
      <c r="X589" s="77"/>
      <c r="Y589" s="77"/>
      <c r="Z589" s="77"/>
      <c r="AA589" s="77"/>
      <c r="AB589" s="77"/>
      <c r="AC589" s="77"/>
      <c r="AD589" s="77"/>
    </row>
    <row r="590">
      <c r="A590" s="85" t="s">
        <v>6023</v>
      </c>
      <c r="B590" s="85" t="s">
        <v>6024</v>
      </c>
      <c r="C590" s="85" t="s">
        <v>3890</v>
      </c>
      <c r="D590" s="85"/>
      <c r="E590" s="85"/>
      <c r="F590" s="85"/>
      <c r="G590" s="85"/>
      <c r="H590" s="85"/>
      <c r="I590" s="85"/>
      <c r="J590" s="85"/>
      <c r="K590" s="77"/>
      <c r="L590" s="77"/>
      <c r="M590" s="77"/>
      <c r="N590" s="77"/>
      <c r="O590" s="77"/>
      <c r="P590" s="77"/>
      <c r="Q590" s="77"/>
      <c r="R590" s="77"/>
      <c r="S590" s="77"/>
      <c r="T590" s="77"/>
      <c r="U590" s="77"/>
      <c r="V590" s="77"/>
      <c r="W590" s="77"/>
      <c r="X590" s="77"/>
      <c r="Y590" s="77"/>
      <c r="Z590" s="77"/>
      <c r="AA590" s="77"/>
      <c r="AB590" s="77"/>
      <c r="AC590" s="77"/>
      <c r="AD590" s="77"/>
    </row>
    <row r="591">
      <c r="A591" s="85" t="s">
        <v>6025</v>
      </c>
      <c r="B591" s="85" t="s">
        <v>6026</v>
      </c>
      <c r="C591" s="85" t="s">
        <v>3890</v>
      </c>
      <c r="D591" s="85"/>
      <c r="E591" s="85"/>
      <c r="F591" s="85"/>
      <c r="G591" s="85"/>
      <c r="H591" s="85"/>
      <c r="I591" s="85"/>
      <c r="J591" s="85"/>
      <c r="K591" s="77"/>
      <c r="L591" s="77"/>
      <c r="M591" s="77"/>
      <c r="N591" s="77"/>
      <c r="O591" s="77"/>
      <c r="P591" s="77"/>
      <c r="Q591" s="77"/>
      <c r="R591" s="77"/>
      <c r="S591" s="77"/>
      <c r="T591" s="77"/>
      <c r="U591" s="77"/>
      <c r="V591" s="77"/>
      <c r="W591" s="77"/>
      <c r="X591" s="77"/>
      <c r="Y591" s="77"/>
      <c r="Z591" s="77"/>
      <c r="AA591" s="77"/>
      <c r="AB591" s="77"/>
      <c r="AC591" s="77"/>
      <c r="AD591" s="77"/>
    </row>
    <row r="592">
      <c r="A592" s="85" t="s">
        <v>6027</v>
      </c>
      <c r="B592" s="85" t="s">
        <v>6028</v>
      </c>
      <c r="C592" s="85" t="s">
        <v>3890</v>
      </c>
      <c r="D592" s="85"/>
      <c r="E592" s="85"/>
      <c r="F592" s="85"/>
      <c r="G592" s="85"/>
      <c r="H592" s="85"/>
      <c r="I592" s="85"/>
      <c r="J592" s="85"/>
      <c r="K592" s="77"/>
      <c r="L592" s="77"/>
      <c r="M592" s="77"/>
      <c r="N592" s="77"/>
      <c r="O592" s="77"/>
      <c r="P592" s="77"/>
      <c r="Q592" s="77"/>
      <c r="R592" s="77"/>
      <c r="S592" s="77"/>
      <c r="T592" s="77"/>
      <c r="U592" s="77"/>
      <c r="V592" s="77"/>
      <c r="W592" s="77"/>
      <c r="X592" s="77"/>
      <c r="Y592" s="77"/>
      <c r="Z592" s="77"/>
      <c r="AA592" s="77"/>
      <c r="AB592" s="77"/>
      <c r="AC592" s="77"/>
      <c r="AD592" s="77"/>
    </row>
    <row r="593">
      <c r="A593" s="85" t="s">
        <v>6029</v>
      </c>
      <c r="B593" s="85" t="s">
        <v>6030</v>
      </c>
      <c r="C593" s="85" t="s">
        <v>3879</v>
      </c>
      <c r="D593" s="85"/>
      <c r="E593" s="85"/>
      <c r="F593" s="85"/>
      <c r="G593" s="85"/>
      <c r="H593" s="85"/>
      <c r="I593" s="85"/>
      <c r="J593" s="85"/>
      <c r="K593" s="77"/>
      <c r="L593" s="77"/>
      <c r="M593" s="77"/>
      <c r="N593" s="77"/>
      <c r="O593" s="77"/>
      <c r="P593" s="77"/>
      <c r="Q593" s="77"/>
      <c r="R593" s="77"/>
      <c r="S593" s="77"/>
      <c r="T593" s="77"/>
      <c r="U593" s="77"/>
      <c r="V593" s="77"/>
      <c r="W593" s="77"/>
      <c r="X593" s="77"/>
      <c r="Y593" s="77"/>
      <c r="Z593" s="77"/>
      <c r="AA593" s="77"/>
      <c r="AB593" s="77"/>
      <c r="AC593" s="77"/>
      <c r="AD593" s="77"/>
    </row>
    <row r="594">
      <c r="A594" s="85" t="s">
        <v>6031</v>
      </c>
      <c r="B594" s="85" t="s">
        <v>6032</v>
      </c>
      <c r="C594" s="85" t="s">
        <v>3879</v>
      </c>
      <c r="D594" s="85"/>
      <c r="E594" s="85"/>
      <c r="F594" s="85"/>
      <c r="G594" s="85"/>
      <c r="H594" s="85"/>
      <c r="I594" s="85"/>
      <c r="J594" s="85"/>
      <c r="K594" s="77"/>
      <c r="L594" s="77"/>
      <c r="M594" s="77"/>
      <c r="N594" s="77"/>
      <c r="O594" s="77"/>
      <c r="P594" s="77"/>
      <c r="Q594" s="77"/>
      <c r="R594" s="77"/>
      <c r="S594" s="77"/>
      <c r="T594" s="77"/>
      <c r="U594" s="77"/>
      <c r="V594" s="77"/>
      <c r="W594" s="77"/>
      <c r="X594" s="77"/>
      <c r="Y594" s="77"/>
      <c r="Z594" s="77"/>
      <c r="AA594" s="77"/>
      <c r="AB594" s="77"/>
      <c r="AC594" s="77"/>
      <c r="AD594" s="77"/>
    </row>
    <row r="595">
      <c r="A595" s="85" t="s">
        <v>2078</v>
      </c>
      <c r="B595" s="85" t="s">
        <v>2082</v>
      </c>
      <c r="C595" s="85" t="s">
        <v>3879</v>
      </c>
      <c r="D595" s="85"/>
      <c r="E595" s="85"/>
      <c r="F595" s="85"/>
      <c r="G595" s="85"/>
      <c r="H595" s="85"/>
      <c r="I595" s="85"/>
      <c r="J595" s="85"/>
      <c r="K595" s="77"/>
      <c r="L595" s="77"/>
      <c r="M595" s="77"/>
      <c r="N595" s="77"/>
      <c r="O595" s="77"/>
      <c r="P595" s="77"/>
      <c r="Q595" s="77"/>
      <c r="R595" s="77"/>
      <c r="S595" s="77"/>
      <c r="T595" s="77"/>
      <c r="U595" s="77"/>
      <c r="V595" s="77"/>
      <c r="W595" s="77"/>
      <c r="X595" s="77"/>
      <c r="Y595" s="77"/>
      <c r="Z595" s="77"/>
      <c r="AA595" s="77"/>
      <c r="AB595" s="77"/>
      <c r="AC595" s="77"/>
      <c r="AD595" s="77"/>
    </row>
    <row r="596">
      <c r="A596" s="85" t="s">
        <v>4338</v>
      </c>
      <c r="B596" s="85" t="s">
        <v>4339</v>
      </c>
      <c r="C596" s="85" t="s">
        <v>3890</v>
      </c>
      <c r="D596" s="85"/>
      <c r="E596" s="85"/>
      <c r="F596" s="85"/>
      <c r="G596" s="85"/>
      <c r="H596" s="85"/>
      <c r="I596" s="85"/>
      <c r="J596" s="85"/>
      <c r="K596" s="77"/>
      <c r="L596" s="77"/>
      <c r="M596" s="77"/>
      <c r="N596" s="77"/>
      <c r="O596" s="77"/>
      <c r="P596" s="77"/>
      <c r="Q596" s="77"/>
      <c r="R596" s="77"/>
      <c r="S596" s="77"/>
      <c r="T596" s="77"/>
      <c r="U596" s="77"/>
      <c r="V596" s="77"/>
      <c r="W596" s="77"/>
      <c r="X596" s="77"/>
      <c r="Y596" s="77"/>
      <c r="Z596" s="77"/>
      <c r="AA596" s="77"/>
      <c r="AB596" s="77"/>
      <c r="AC596" s="77"/>
      <c r="AD596" s="77"/>
    </row>
    <row r="597">
      <c r="A597" s="85" t="s">
        <v>4340</v>
      </c>
      <c r="B597" s="85" t="s">
        <v>4341</v>
      </c>
      <c r="C597" s="85" t="s">
        <v>3879</v>
      </c>
      <c r="D597" s="85"/>
      <c r="E597" s="85"/>
      <c r="F597" s="85"/>
      <c r="G597" s="85"/>
      <c r="H597" s="85"/>
      <c r="I597" s="85"/>
      <c r="J597" s="85"/>
      <c r="K597" s="77"/>
      <c r="L597" s="77"/>
      <c r="M597" s="77"/>
      <c r="N597" s="77"/>
      <c r="O597" s="77"/>
      <c r="P597" s="77"/>
      <c r="Q597" s="77"/>
      <c r="R597" s="77"/>
      <c r="S597" s="77"/>
      <c r="T597" s="77"/>
      <c r="U597" s="77"/>
      <c r="V597" s="77"/>
      <c r="W597" s="77"/>
      <c r="X597" s="77"/>
      <c r="Y597" s="77"/>
      <c r="Z597" s="77"/>
      <c r="AA597" s="77"/>
      <c r="AB597" s="77"/>
      <c r="AC597" s="77"/>
      <c r="AD597" s="77"/>
    </row>
    <row r="598">
      <c r="A598" s="85" t="s">
        <v>4342</v>
      </c>
      <c r="B598" s="85" t="s">
        <v>4343</v>
      </c>
      <c r="C598" s="85" t="s">
        <v>3890</v>
      </c>
      <c r="D598" s="85"/>
      <c r="E598" s="85"/>
      <c r="F598" s="85"/>
      <c r="G598" s="85"/>
      <c r="H598" s="85"/>
      <c r="I598" s="85"/>
      <c r="J598" s="85"/>
      <c r="K598" s="77"/>
      <c r="L598" s="77"/>
      <c r="M598" s="77"/>
      <c r="N598" s="77"/>
      <c r="O598" s="77"/>
      <c r="P598" s="77"/>
      <c r="Q598" s="77"/>
      <c r="R598" s="77"/>
      <c r="S598" s="77"/>
      <c r="T598" s="77"/>
      <c r="U598" s="77"/>
      <c r="V598" s="77"/>
      <c r="W598" s="77"/>
      <c r="X598" s="77"/>
      <c r="Y598" s="77"/>
      <c r="Z598" s="77"/>
      <c r="AA598" s="77"/>
      <c r="AB598" s="77"/>
      <c r="AC598" s="77"/>
      <c r="AD598" s="77"/>
    </row>
    <row r="599">
      <c r="A599" s="85" t="s">
        <v>4344</v>
      </c>
      <c r="B599" s="85" t="s">
        <v>4345</v>
      </c>
      <c r="C599" s="85" t="s">
        <v>3890</v>
      </c>
      <c r="D599" s="85"/>
      <c r="E599" s="85"/>
      <c r="F599" s="85"/>
      <c r="G599" s="85"/>
      <c r="H599" s="85"/>
      <c r="I599" s="85"/>
      <c r="J599" s="85"/>
      <c r="K599" s="77"/>
      <c r="L599" s="77"/>
      <c r="M599" s="77"/>
      <c r="N599" s="77"/>
      <c r="O599" s="77"/>
      <c r="P599" s="77"/>
      <c r="Q599" s="77"/>
      <c r="R599" s="77"/>
      <c r="S599" s="77"/>
      <c r="T599" s="77"/>
      <c r="U599" s="77"/>
      <c r="V599" s="77"/>
      <c r="W599" s="77"/>
      <c r="X599" s="77"/>
      <c r="Y599" s="77"/>
      <c r="Z599" s="77"/>
      <c r="AA599" s="77"/>
      <c r="AB599" s="77"/>
      <c r="AC599" s="77"/>
      <c r="AD599" s="77"/>
    </row>
    <row r="600">
      <c r="A600" s="85" t="s">
        <v>4346</v>
      </c>
      <c r="B600" s="85" t="s">
        <v>4347</v>
      </c>
      <c r="C600" s="85" t="s">
        <v>3890</v>
      </c>
      <c r="D600" s="85"/>
      <c r="E600" s="85"/>
      <c r="F600" s="85"/>
      <c r="G600" s="85"/>
      <c r="H600" s="85"/>
      <c r="I600" s="85"/>
      <c r="J600" s="85"/>
      <c r="K600" s="77"/>
      <c r="L600" s="77"/>
      <c r="M600" s="77"/>
      <c r="N600" s="77"/>
      <c r="O600" s="77"/>
      <c r="P600" s="77"/>
      <c r="Q600" s="77"/>
      <c r="R600" s="77"/>
      <c r="S600" s="77"/>
      <c r="T600" s="77"/>
      <c r="U600" s="77"/>
      <c r="V600" s="77"/>
      <c r="W600" s="77"/>
      <c r="X600" s="77"/>
      <c r="Y600" s="77"/>
      <c r="Z600" s="77"/>
      <c r="AA600" s="77"/>
      <c r="AB600" s="77"/>
      <c r="AC600" s="77"/>
      <c r="AD600" s="77"/>
    </row>
    <row r="601">
      <c r="A601" s="85" t="s">
        <v>4348</v>
      </c>
      <c r="B601" s="85" t="s">
        <v>4349</v>
      </c>
      <c r="C601" s="85" t="s">
        <v>3890</v>
      </c>
      <c r="D601" s="85"/>
      <c r="E601" s="85"/>
      <c r="F601" s="85"/>
      <c r="G601" s="85"/>
      <c r="H601" s="85"/>
      <c r="I601" s="85"/>
      <c r="J601" s="85"/>
      <c r="K601" s="77"/>
      <c r="L601" s="77"/>
      <c r="M601" s="77"/>
      <c r="N601" s="77"/>
      <c r="O601" s="77"/>
      <c r="P601" s="77"/>
      <c r="Q601" s="77"/>
      <c r="R601" s="77"/>
      <c r="S601" s="77"/>
      <c r="T601" s="77"/>
      <c r="U601" s="77"/>
      <c r="V601" s="77"/>
      <c r="W601" s="77"/>
      <c r="X601" s="77"/>
      <c r="Y601" s="77"/>
      <c r="Z601" s="77"/>
      <c r="AA601" s="77"/>
      <c r="AB601" s="77"/>
      <c r="AC601" s="77"/>
      <c r="AD601" s="77"/>
    </row>
    <row r="602">
      <c r="A602" s="85" t="s">
        <v>4350</v>
      </c>
      <c r="B602" s="85" t="s">
        <v>4351</v>
      </c>
      <c r="C602" s="85" t="s">
        <v>3890</v>
      </c>
      <c r="D602" s="85"/>
      <c r="E602" s="85"/>
      <c r="F602" s="85"/>
      <c r="G602" s="85"/>
      <c r="H602" s="85"/>
      <c r="I602" s="85"/>
      <c r="J602" s="85"/>
      <c r="K602" s="77"/>
      <c r="L602" s="77"/>
      <c r="M602" s="77"/>
      <c r="N602" s="77"/>
      <c r="O602" s="77"/>
      <c r="P602" s="77"/>
      <c r="Q602" s="77"/>
      <c r="R602" s="77"/>
      <c r="S602" s="77"/>
      <c r="T602" s="77"/>
      <c r="U602" s="77"/>
      <c r="V602" s="77"/>
      <c r="W602" s="77"/>
      <c r="X602" s="77"/>
      <c r="Y602" s="77"/>
      <c r="Z602" s="77"/>
      <c r="AA602" s="77"/>
      <c r="AB602" s="77"/>
      <c r="AC602" s="77"/>
      <c r="AD602" s="77"/>
    </row>
    <row r="603">
      <c r="A603" s="85" t="s">
        <v>4352</v>
      </c>
      <c r="B603" s="85" t="s">
        <v>4353</v>
      </c>
      <c r="C603" s="85" t="s">
        <v>3879</v>
      </c>
      <c r="D603" s="85"/>
      <c r="E603" s="85"/>
      <c r="F603" s="85"/>
      <c r="G603" s="85"/>
      <c r="H603" s="85"/>
      <c r="I603" s="85"/>
      <c r="J603" s="85"/>
      <c r="K603" s="77"/>
      <c r="L603" s="77"/>
      <c r="M603" s="77"/>
      <c r="N603" s="77"/>
      <c r="O603" s="77"/>
      <c r="P603" s="77"/>
      <c r="Q603" s="77"/>
      <c r="R603" s="77"/>
      <c r="S603" s="77"/>
      <c r="T603" s="77"/>
      <c r="U603" s="77"/>
      <c r="V603" s="77"/>
      <c r="W603" s="77"/>
      <c r="X603" s="77"/>
      <c r="Y603" s="77"/>
      <c r="Z603" s="77"/>
      <c r="AA603" s="77"/>
      <c r="AB603" s="77"/>
      <c r="AC603" s="77"/>
      <c r="AD603" s="77"/>
    </row>
    <row r="604">
      <c r="A604" s="85" t="s">
        <v>4354</v>
      </c>
      <c r="B604" s="85" t="s">
        <v>4355</v>
      </c>
      <c r="C604" s="85" t="s">
        <v>3890</v>
      </c>
      <c r="D604" s="85"/>
      <c r="E604" s="85"/>
      <c r="F604" s="85"/>
      <c r="G604" s="85"/>
      <c r="H604" s="85"/>
      <c r="I604" s="85"/>
      <c r="J604" s="85"/>
      <c r="K604" s="77"/>
      <c r="L604" s="77"/>
      <c r="M604" s="77"/>
      <c r="N604" s="77"/>
      <c r="O604" s="77"/>
      <c r="P604" s="77"/>
      <c r="Q604" s="77"/>
      <c r="R604" s="77"/>
      <c r="S604" s="77"/>
      <c r="T604" s="77"/>
      <c r="U604" s="77"/>
      <c r="V604" s="77"/>
      <c r="W604" s="77"/>
      <c r="X604" s="77"/>
      <c r="Y604" s="77"/>
      <c r="Z604" s="77"/>
      <c r="AA604" s="77"/>
      <c r="AB604" s="77"/>
      <c r="AC604" s="77"/>
      <c r="AD604" s="77"/>
    </row>
    <row r="605">
      <c r="A605" s="85" t="s">
        <v>4356</v>
      </c>
      <c r="B605" s="85" t="s">
        <v>4357</v>
      </c>
      <c r="C605" s="85" t="s">
        <v>3890</v>
      </c>
      <c r="D605" s="85"/>
      <c r="E605" s="85"/>
      <c r="F605" s="85"/>
      <c r="G605" s="85"/>
      <c r="H605" s="85"/>
      <c r="I605" s="85"/>
      <c r="J605" s="85"/>
      <c r="K605" s="77"/>
      <c r="L605" s="77"/>
      <c r="M605" s="77"/>
      <c r="N605" s="77"/>
      <c r="O605" s="77"/>
      <c r="P605" s="77"/>
      <c r="Q605" s="77"/>
      <c r="R605" s="77"/>
      <c r="S605" s="77"/>
      <c r="T605" s="77"/>
      <c r="U605" s="77"/>
      <c r="V605" s="77"/>
      <c r="W605" s="77"/>
      <c r="X605" s="77"/>
      <c r="Y605" s="77"/>
      <c r="Z605" s="77"/>
      <c r="AA605" s="77"/>
      <c r="AB605" s="77"/>
      <c r="AC605" s="77"/>
      <c r="AD605" s="77"/>
    </row>
    <row r="606">
      <c r="A606" s="85" t="s">
        <v>4358</v>
      </c>
      <c r="B606" s="85" t="s">
        <v>4359</v>
      </c>
      <c r="C606" s="85" t="s">
        <v>3890</v>
      </c>
      <c r="D606" s="85"/>
      <c r="E606" s="85"/>
      <c r="F606" s="85"/>
      <c r="G606" s="85"/>
      <c r="H606" s="85"/>
      <c r="I606" s="85"/>
      <c r="J606" s="85"/>
      <c r="K606" s="77"/>
      <c r="L606" s="77"/>
      <c r="M606" s="77"/>
      <c r="N606" s="77"/>
      <c r="O606" s="77"/>
      <c r="P606" s="77"/>
      <c r="Q606" s="77"/>
      <c r="R606" s="77"/>
      <c r="S606" s="77"/>
      <c r="T606" s="77"/>
      <c r="U606" s="77"/>
      <c r="V606" s="77"/>
      <c r="W606" s="77"/>
      <c r="X606" s="77"/>
      <c r="Y606" s="77"/>
      <c r="Z606" s="77"/>
      <c r="AA606" s="77"/>
      <c r="AB606" s="77"/>
      <c r="AC606" s="77"/>
      <c r="AD606" s="77"/>
    </row>
    <row r="607">
      <c r="A607" s="85" t="s">
        <v>4360</v>
      </c>
      <c r="B607" s="85" t="s">
        <v>4361</v>
      </c>
      <c r="C607" s="85" t="s">
        <v>3890</v>
      </c>
      <c r="D607" s="85"/>
      <c r="E607" s="85"/>
      <c r="F607" s="85"/>
      <c r="G607" s="85"/>
      <c r="H607" s="85"/>
      <c r="I607" s="85"/>
      <c r="J607" s="85"/>
      <c r="K607" s="77"/>
      <c r="L607" s="77"/>
      <c r="M607" s="77"/>
      <c r="N607" s="77"/>
      <c r="O607" s="77"/>
      <c r="P607" s="77"/>
      <c r="Q607" s="77"/>
      <c r="R607" s="77"/>
      <c r="S607" s="77"/>
      <c r="T607" s="77"/>
      <c r="U607" s="77"/>
      <c r="V607" s="77"/>
      <c r="W607" s="77"/>
      <c r="X607" s="77"/>
      <c r="Y607" s="77"/>
      <c r="Z607" s="77"/>
      <c r="AA607" s="77"/>
      <c r="AB607" s="77"/>
      <c r="AC607" s="77"/>
      <c r="AD607" s="77"/>
    </row>
    <row r="608">
      <c r="A608" s="85" t="s">
        <v>4362</v>
      </c>
      <c r="B608" s="85" t="s">
        <v>4363</v>
      </c>
      <c r="C608" s="85" t="s">
        <v>3890</v>
      </c>
      <c r="D608" s="85"/>
      <c r="E608" s="85"/>
      <c r="F608" s="85"/>
      <c r="G608" s="85"/>
      <c r="H608" s="85"/>
      <c r="I608" s="85"/>
      <c r="J608" s="85"/>
      <c r="K608" s="77"/>
      <c r="L608" s="77"/>
      <c r="M608" s="77"/>
      <c r="N608" s="77"/>
      <c r="O608" s="77"/>
      <c r="P608" s="77"/>
      <c r="Q608" s="77"/>
      <c r="R608" s="77"/>
      <c r="S608" s="77"/>
      <c r="T608" s="77"/>
      <c r="U608" s="77"/>
      <c r="V608" s="77"/>
      <c r="W608" s="77"/>
      <c r="X608" s="77"/>
      <c r="Y608" s="77"/>
      <c r="Z608" s="77"/>
      <c r="AA608" s="77"/>
      <c r="AB608" s="77"/>
      <c r="AC608" s="77"/>
      <c r="AD608" s="77"/>
    </row>
    <row r="609">
      <c r="A609" s="85" t="s">
        <v>4364</v>
      </c>
      <c r="B609" s="85" t="s">
        <v>4365</v>
      </c>
      <c r="C609" s="85" t="s">
        <v>3879</v>
      </c>
      <c r="D609" s="85"/>
      <c r="E609" s="85"/>
      <c r="F609" s="85"/>
      <c r="G609" s="85"/>
      <c r="H609" s="85"/>
      <c r="I609" s="85"/>
      <c r="J609" s="85"/>
      <c r="K609" s="77"/>
      <c r="L609" s="77"/>
      <c r="M609" s="77"/>
      <c r="N609" s="77"/>
      <c r="O609" s="77"/>
      <c r="P609" s="77"/>
      <c r="Q609" s="77"/>
      <c r="R609" s="77"/>
      <c r="S609" s="77"/>
      <c r="T609" s="77"/>
      <c r="U609" s="77"/>
      <c r="V609" s="77"/>
      <c r="W609" s="77"/>
      <c r="X609" s="77"/>
      <c r="Y609" s="77"/>
      <c r="Z609" s="77"/>
      <c r="AA609" s="77"/>
      <c r="AB609" s="77"/>
      <c r="AC609" s="77"/>
      <c r="AD609" s="77"/>
    </row>
    <row r="610">
      <c r="A610" s="85" t="s">
        <v>4366</v>
      </c>
      <c r="B610" s="85" t="s">
        <v>4367</v>
      </c>
      <c r="C610" s="85" t="s">
        <v>3890</v>
      </c>
      <c r="D610" s="85"/>
      <c r="E610" s="85"/>
      <c r="F610" s="85"/>
      <c r="G610" s="85"/>
      <c r="H610" s="85"/>
      <c r="I610" s="85"/>
      <c r="J610" s="85"/>
      <c r="K610" s="77"/>
      <c r="L610" s="77"/>
      <c r="M610" s="77"/>
      <c r="N610" s="77"/>
      <c r="O610" s="77"/>
      <c r="P610" s="77"/>
      <c r="Q610" s="77"/>
      <c r="R610" s="77"/>
      <c r="S610" s="77"/>
      <c r="T610" s="77"/>
      <c r="U610" s="77"/>
      <c r="V610" s="77"/>
      <c r="W610" s="77"/>
      <c r="X610" s="77"/>
      <c r="Y610" s="77"/>
      <c r="Z610" s="77"/>
      <c r="AA610" s="77"/>
      <c r="AB610" s="77"/>
      <c r="AC610" s="77"/>
      <c r="AD610" s="77"/>
    </row>
    <row r="611">
      <c r="A611" s="85" t="s">
        <v>4368</v>
      </c>
      <c r="B611" s="85" t="s">
        <v>4369</v>
      </c>
      <c r="C611" s="85" t="s">
        <v>3890</v>
      </c>
      <c r="D611" s="85"/>
      <c r="E611" s="85"/>
      <c r="F611" s="85"/>
      <c r="G611" s="85"/>
      <c r="H611" s="85"/>
      <c r="I611" s="85"/>
      <c r="J611" s="85"/>
      <c r="K611" s="77"/>
      <c r="L611" s="77"/>
      <c r="M611" s="77"/>
      <c r="N611" s="77"/>
      <c r="O611" s="77"/>
      <c r="P611" s="77"/>
      <c r="Q611" s="77"/>
      <c r="R611" s="77"/>
      <c r="S611" s="77"/>
      <c r="T611" s="77"/>
      <c r="U611" s="77"/>
      <c r="V611" s="77"/>
      <c r="W611" s="77"/>
      <c r="X611" s="77"/>
      <c r="Y611" s="77"/>
      <c r="Z611" s="77"/>
      <c r="AA611" s="77"/>
      <c r="AB611" s="77"/>
      <c r="AC611" s="77"/>
      <c r="AD611" s="77"/>
    </row>
    <row r="612">
      <c r="A612" s="85" t="s">
        <v>4370</v>
      </c>
      <c r="B612" s="85" t="s">
        <v>4371</v>
      </c>
      <c r="C612" s="85" t="s">
        <v>3879</v>
      </c>
      <c r="D612" s="85"/>
      <c r="E612" s="85"/>
      <c r="F612" s="85"/>
      <c r="G612" s="85"/>
      <c r="H612" s="85"/>
      <c r="I612" s="85"/>
      <c r="J612" s="85"/>
      <c r="K612" s="77"/>
      <c r="L612" s="77"/>
      <c r="M612" s="77"/>
      <c r="N612" s="77"/>
      <c r="O612" s="77"/>
      <c r="P612" s="77"/>
      <c r="Q612" s="77"/>
      <c r="R612" s="77"/>
      <c r="S612" s="77"/>
      <c r="T612" s="77"/>
      <c r="U612" s="77"/>
      <c r="V612" s="77"/>
      <c r="W612" s="77"/>
      <c r="X612" s="77"/>
      <c r="Y612" s="77"/>
      <c r="Z612" s="77"/>
      <c r="AA612" s="77"/>
      <c r="AB612" s="77"/>
      <c r="AC612" s="77"/>
      <c r="AD612" s="77"/>
    </row>
    <row r="613">
      <c r="A613" s="85" t="s">
        <v>4372</v>
      </c>
      <c r="B613" s="85" t="s">
        <v>4373</v>
      </c>
      <c r="C613" s="85" t="s">
        <v>3890</v>
      </c>
      <c r="D613" s="85"/>
      <c r="E613" s="85"/>
      <c r="F613" s="85"/>
      <c r="G613" s="85"/>
      <c r="H613" s="85"/>
      <c r="I613" s="85"/>
      <c r="J613" s="85"/>
      <c r="K613" s="77"/>
      <c r="L613" s="77"/>
      <c r="M613" s="77"/>
      <c r="N613" s="77"/>
      <c r="O613" s="77"/>
      <c r="P613" s="77"/>
      <c r="Q613" s="77"/>
      <c r="R613" s="77"/>
      <c r="S613" s="77"/>
      <c r="T613" s="77"/>
      <c r="U613" s="77"/>
      <c r="V613" s="77"/>
      <c r="W613" s="77"/>
      <c r="X613" s="77"/>
      <c r="Y613" s="77"/>
      <c r="Z613" s="77"/>
      <c r="AA613" s="77"/>
      <c r="AB613" s="77"/>
      <c r="AC613" s="77"/>
      <c r="AD613" s="77"/>
    </row>
    <row r="614">
      <c r="A614" s="85" t="s">
        <v>4374</v>
      </c>
      <c r="B614" s="85" t="s">
        <v>4375</v>
      </c>
      <c r="C614" s="85" t="s">
        <v>3890</v>
      </c>
      <c r="D614" s="85"/>
      <c r="E614" s="85"/>
      <c r="F614" s="85"/>
      <c r="G614" s="85"/>
      <c r="H614" s="85"/>
      <c r="I614" s="85"/>
      <c r="J614" s="85"/>
      <c r="K614" s="77"/>
      <c r="L614" s="77"/>
      <c r="M614" s="77"/>
      <c r="N614" s="77"/>
      <c r="O614" s="77"/>
      <c r="P614" s="77"/>
      <c r="Q614" s="77"/>
      <c r="R614" s="77"/>
      <c r="S614" s="77"/>
      <c r="T614" s="77"/>
      <c r="U614" s="77"/>
      <c r="V614" s="77"/>
      <c r="W614" s="77"/>
      <c r="X614" s="77"/>
      <c r="Y614" s="77"/>
      <c r="Z614" s="77"/>
      <c r="AA614" s="77"/>
      <c r="AB614" s="77"/>
      <c r="AC614" s="77"/>
      <c r="AD614" s="77"/>
    </row>
    <row r="615">
      <c r="A615" s="85" t="s">
        <v>4376</v>
      </c>
      <c r="B615" s="85" t="s">
        <v>4377</v>
      </c>
      <c r="C615" s="85" t="s">
        <v>3890</v>
      </c>
      <c r="D615" s="85"/>
      <c r="E615" s="85"/>
      <c r="F615" s="85"/>
      <c r="G615" s="85"/>
      <c r="H615" s="85"/>
      <c r="I615" s="85"/>
      <c r="J615" s="85"/>
      <c r="K615" s="77"/>
      <c r="L615" s="77"/>
      <c r="M615" s="77"/>
      <c r="N615" s="77"/>
      <c r="O615" s="77"/>
      <c r="P615" s="77"/>
      <c r="Q615" s="77"/>
      <c r="R615" s="77"/>
      <c r="S615" s="77"/>
      <c r="T615" s="77"/>
      <c r="U615" s="77"/>
      <c r="V615" s="77"/>
      <c r="W615" s="77"/>
      <c r="X615" s="77"/>
      <c r="Y615" s="77"/>
      <c r="Z615" s="77"/>
      <c r="AA615" s="77"/>
      <c r="AB615" s="77"/>
      <c r="AC615" s="77"/>
      <c r="AD615" s="77"/>
    </row>
    <row r="616">
      <c r="A616" s="85" t="s">
        <v>4378</v>
      </c>
      <c r="B616" s="85" t="s">
        <v>4379</v>
      </c>
      <c r="C616" s="85" t="s">
        <v>3890</v>
      </c>
      <c r="D616" s="85"/>
      <c r="E616" s="85"/>
      <c r="F616" s="85"/>
      <c r="G616" s="85"/>
      <c r="H616" s="85"/>
      <c r="I616" s="85"/>
      <c r="J616" s="85"/>
      <c r="K616" s="77"/>
      <c r="L616" s="77"/>
      <c r="M616" s="77"/>
      <c r="N616" s="77"/>
      <c r="O616" s="77"/>
      <c r="P616" s="77"/>
      <c r="Q616" s="77"/>
      <c r="R616" s="77"/>
      <c r="S616" s="77"/>
      <c r="T616" s="77"/>
      <c r="U616" s="77"/>
      <c r="V616" s="77"/>
      <c r="W616" s="77"/>
      <c r="X616" s="77"/>
      <c r="Y616" s="77"/>
      <c r="Z616" s="77"/>
      <c r="AA616" s="77"/>
      <c r="AB616" s="77"/>
      <c r="AC616" s="77"/>
      <c r="AD616" s="77"/>
    </row>
    <row r="617">
      <c r="A617" s="85" t="s">
        <v>6033</v>
      </c>
      <c r="B617" s="85" t="s">
        <v>6034</v>
      </c>
      <c r="C617" s="85" t="s">
        <v>3890</v>
      </c>
      <c r="D617" s="85"/>
      <c r="E617" s="85"/>
      <c r="F617" s="85"/>
      <c r="G617" s="85"/>
      <c r="H617" s="85"/>
      <c r="I617" s="85"/>
      <c r="J617" s="85"/>
      <c r="K617" s="77"/>
      <c r="L617" s="77"/>
      <c r="M617" s="77"/>
      <c r="N617" s="77"/>
      <c r="O617" s="77"/>
      <c r="P617" s="77"/>
      <c r="Q617" s="77"/>
      <c r="R617" s="77"/>
      <c r="S617" s="77"/>
      <c r="T617" s="77"/>
      <c r="U617" s="77"/>
      <c r="V617" s="77"/>
      <c r="W617" s="77"/>
      <c r="X617" s="77"/>
      <c r="Y617" s="77"/>
      <c r="Z617" s="77"/>
      <c r="AA617" s="77"/>
      <c r="AB617" s="77"/>
      <c r="AC617" s="77"/>
      <c r="AD617" s="77"/>
    </row>
    <row r="618">
      <c r="A618" s="85" t="s">
        <v>6035</v>
      </c>
      <c r="B618" s="85" t="s">
        <v>6036</v>
      </c>
      <c r="C618" s="85" t="s">
        <v>3890</v>
      </c>
      <c r="D618" s="85"/>
      <c r="E618" s="85"/>
      <c r="F618" s="85"/>
      <c r="G618" s="85"/>
      <c r="H618" s="85"/>
      <c r="I618" s="85"/>
      <c r="J618" s="85"/>
      <c r="K618" s="77"/>
      <c r="L618" s="77"/>
      <c r="M618" s="77"/>
      <c r="N618" s="77"/>
      <c r="O618" s="77"/>
      <c r="P618" s="77"/>
      <c r="Q618" s="77"/>
      <c r="R618" s="77"/>
      <c r="S618" s="77"/>
      <c r="T618" s="77"/>
      <c r="U618" s="77"/>
      <c r="V618" s="77"/>
      <c r="W618" s="77"/>
      <c r="X618" s="77"/>
      <c r="Y618" s="77"/>
      <c r="Z618" s="77"/>
      <c r="AA618" s="77"/>
      <c r="AB618" s="77"/>
      <c r="AC618" s="77"/>
      <c r="AD618" s="77"/>
    </row>
    <row r="619">
      <c r="A619" s="85" t="s">
        <v>4380</v>
      </c>
      <c r="B619" s="85" t="s">
        <v>4381</v>
      </c>
      <c r="C619" s="85" t="s">
        <v>3890</v>
      </c>
      <c r="D619" s="85"/>
      <c r="E619" s="85"/>
      <c r="F619" s="85"/>
      <c r="G619" s="85"/>
      <c r="H619" s="85"/>
      <c r="I619" s="85"/>
      <c r="J619" s="85"/>
      <c r="K619" s="77"/>
      <c r="L619" s="77"/>
      <c r="M619" s="77"/>
      <c r="N619" s="77"/>
      <c r="O619" s="77"/>
      <c r="P619" s="77"/>
      <c r="Q619" s="77"/>
      <c r="R619" s="77"/>
      <c r="S619" s="77"/>
      <c r="T619" s="77"/>
      <c r="U619" s="77"/>
      <c r="V619" s="77"/>
      <c r="W619" s="77"/>
      <c r="X619" s="77"/>
      <c r="Y619" s="77"/>
      <c r="Z619" s="77"/>
      <c r="AA619" s="77"/>
      <c r="AB619" s="77"/>
      <c r="AC619" s="77"/>
      <c r="AD619" s="77"/>
    </row>
    <row r="620">
      <c r="A620" s="85" t="s">
        <v>6037</v>
      </c>
      <c r="B620" s="85" t="s">
        <v>6038</v>
      </c>
      <c r="C620" s="85" t="s">
        <v>3890</v>
      </c>
      <c r="D620" s="85"/>
      <c r="E620" s="85"/>
      <c r="F620" s="85"/>
      <c r="G620" s="85"/>
      <c r="H620" s="85"/>
      <c r="I620" s="85"/>
      <c r="J620" s="85"/>
      <c r="K620" s="77"/>
      <c r="L620" s="77"/>
      <c r="M620" s="77"/>
      <c r="N620" s="77"/>
      <c r="O620" s="77"/>
      <c r="P620" s="77"/>
      <c r="Q620" s="77"/>
      <c r="R620" s="77"/>
      <c r="S620" s="77"/>
      <c r="T620" s="77"/>
      <c r="U620" s="77"/>
      <c r="V620" s="77"/>
      <c r="W620" s="77"/>
      <c r="X620" s="77"/>
      <c r="Y620" s="77"/>
      <c r="Z620" s="77"/>
      <c r="AA620" s="77"/>
      <c r="AB620" s="77"/>
      <c r="AC620" s="77"/>
      <c r="AD620" s="77"/>
    </row>
    <row r="621">
      <c r="A621" s="85" t="s">
        <v>6039</v>
      </c>
      <c r="B621" s="85" t="s">
        <v>6040</v>
      </c>
      <c r="C621" s="85" t="s">
        <v>3890</v>
      </c>
      <c r="D621" s="85"/>
      <c r="E621" s="85"/>
      <c r="F621" s="85"/>
      <c r="G621" s="85"/>
      <c r="H621" s="85"/>
      <c r="I621" s="85"/>
      <c r="J621" s="85"/>
      <c r="K621" s="77"/>
      <c r="L621" s="77"/>
      <c r="M621" s="77"/>
      <c r="N621" s="77"/>
      <c r="O621" s="77"/>
      <c r="P621" s="77"/>
      <c r="Q621" s="77"/>
      <c r="R621" s="77"/>
      <c r="S621" s="77"/>
      <c r="T621" s="77"/>
      <c r="U621" s="77"/>
      <c r="V621" s="77"/>
      <c r="W621" s="77"/>
      <c r="X621" s="77"/>
      <c r="Y621" s="77"/>
      <c r="Z621" s="77"/>
      <c r="AA621" s="77"/>
      <c r="AB621" s="77"/>
      <c r="AC621" s="77"/>
      <c r="AD621" s="77"/>
    </row>
    <row r="622">
      <c r="A622" s="85" t="s">
        <v>6041</v>
      </c>
      <c r="B622" s="85" t="s">
        <v>6042</v>
      </c>
      <c r="C622" s="85" t="s">
        <v>3879</v>
      </c>
      <c r="D622" s="85"/>
      <c r="E622" s="85"/>
      <c r="F622" s="85"/>
      <c r="G622" s="85"/>
      <c r="H622" s="85"/>
      <c r="I622" s="85"/>
      <c r="J622" s="85"/>
      <c r="K622" s="77"/>
      <c r="L622" s="77"/>
      <c r="M622" s="77"/>
      <c r="N622" s="77"/>
      <c r="O622" s="77"/>
      <c r="P622" s="77"/>
      <c r="Q622" s="77"/>
      <c r="R622" s="77"/>
      <c r="S622" s="77"/>
      <c r="T622" s="77"/>
      <c r="U622" s="77"/>
      <c r="V622" s="77"/>
      <c r="W622" s="77"/>
      <c r="X622" s="77"/>
      <c r="Y622" s="77"/>
      <c r="Z622" s="77"/>
      <c r="AA622" s="77"/>
      <c r="AB622" s="77"/>
      <c r="AC622" s="77"/>
      <c r="AD622" s="77"/>
    </row>
    <row r="623">
      <c r="A623" s="85" t="s">
        <v>4390</v>
      </c>
      <c r="B623" s="85" t="s">
        <v>4391</v>
      </c>
      <c r="C623" s="85" t="s">
        <v>3890</v>
      </c>
      <c r="D623" s="85"/>
      <c r="E623" s="85"/>
      <c r="F623" s="85"/>
      <c r="G623" s="85"/>
      <c r="H623" s="85"/>
      <c r="I623" s="85"/>
      <c r="J623" s="85"/>
      <c r="K623" s="77"/>
      <c r="L623" s="77"/>
      <c r="M623" s="77"/>
      <c r="N623" s="77"/>
      <c r="O623" s="77"/>
      <c r="P623" s="77"/>
      <c r="Q623" s="77"/>
      <c r="R623" s="77"/>
      <c r="S623" s="77"/>
      <c r="T623" s="77"/>
      <c r="U623" s="77"/>
      <c r="V623" s="77"/>
      <c r="W623" s="77"/>
      <c r="X623" s="77"/>
      <c r="Y623" s="77"/>
      <c r="Z623" s="77"/>
      <c r="AA623" s="77"/>
      <c r="AB623" s="77"/>
      <c r="AC623" s="77"/>
      <c r="AD623" s="77"/>
    </row>
    <row r="624">
      <c r="A624" s="85" t="s">
        <v>2170</v>
      </c>
      <c r="B624" s="85">
        <v>2234562.0</v>
      </c>
      <c r="C624" s="85" t="s">
        <v>3879</v>
      </c>
      <c r="D624" s="85"/>
      <c r="E624" s="85"/>
      <c r="F624" s="85"/>
      <c r="G624" s="85"/>
      <c r="H624" s="85"/>
      <c r="I624" s="85"/>
      <c r="J624" s="85"/>
      <c r="K624" s="77"/>
      <c r="L624" s="77"/>
      <c r="M624" s="77"/>
      <c r="N624" s="77"/>
      <c r="O624" s="77"/>
      <c r="P624" s="77"/>
      <c r="Q624" s="77"/>
      <c r="R624" s="77"/>
      <c r="S624" s="77"/>
      <c r="T624" s="77"/>
      <c r="U624" s="77"/>
      <c r="V624" s="77"/>
      <c r="W624" s="77"/>
      <c r="X624" s="77"/>
      <c r="Y624" s="77"/>
      <c r="Z624" s="77"/>
      <c r="AA624" s="77"/>
      <c r="AB624" s="77"/>
      <c r="AC624" s="77"/>
      <c r="AD624" s="77"/>
    </row>
    <row r="625">
      <c r="A625" s="85" t="s">
        <v>2190</v>
      </c>
      <c r="B625" s="85" t="s">
        <v>2193</v>
      </c>
      <c r="C625" s="85" t="s">
        <v>3879</v>
      </c>
      <c r="D625" s="85"/>
      <c r="E625" s="85"/>
      <c r="F625" s="85"/>
      <c r="G625" s="85"/>
      <c r="H625" s="85"/>
      <c r="I625" s="85"/>
      <c r="J625" s="85"/>
      <c r="K625" s="77"/>
      <c r="L625" s="77"/>
      <c r="M625" s="77"/>
      <c r="N625" s="77"/>
      <c r="O625" s="77"/>
      <c r="P625" s="77"/>
      <c r="Q625" s="77"/>
      <c r="R625" s="77"/>
      <c r="S625" s="77"/>
      <c r="T625" s="77"/>
      <c r="U625" s="77"/>
      <c r="V625" s="77"/>
      <c r="W625" s="77"/>
      <c r="X625" s="77"/>
      <c r="Y625" s="77"/>
      <c r="Z625" s="77"/>
      <c r="AA625" s="77"/>
      <c r="AB625" s="77"/>
      <c r="AC625" s="77"/>
      <c r="AD625" s="77"/>
    </row>
    <row r="626">
      <c r="A626" s="85" t="s">
        <v>4392</v>
      </c>
      <c r="B626" s="85" t="s">
        <v>4393</v>
      </c>
      <c r="C626" s="85" t="s">
        <v>3879</v>
      </c>
      <c r="D626" s="85"/>
      <c r="E626" s="85"/>
      <c r="F626" s="85"/>
      <c r="G626" s="85"/>
      <c r="H626" s="85"/>
      <c r="I626" s="85"/>
      <c r="J626" s="85"/>
      <c r="K626" s="77"/>
      <c r="L626" s="77"/>
      <c r="M626" s="77"/>
      <c r="N626" s="77"/>
      <c r="O626" s="77"/>
      <c r="P626" s="77"/>
      <c r="Q626" s="77"/>
      <c r="R626" s="77"/>
      <c r="S626" s="77"/>
      <c r="T626" s="77"/>
      <c r="U626" s="77"/>
      <c r="V626" s="77"/>
      <c r="W626" s="77"/>
      <c r="X626" s="77"/>
      <c r="Y626" s="77"/>
      <c r="Z626" s="77"/>
      <c r="AA626" s="77"/>
      <c r="AB626" s="77"/>
      <c r="AC626" s="77"/>
      <c r="AD626" s="77"/>
    </row>
    <row r="627">
      <c r="A627" s="85" t="s">
        <v>4394</v>
      </c>
      <c r="B627" s="85" t="s">
        <v>4395</v>
      </c>
      <c r="C627" s="85" t="s">
        <v>3879</v>
      </c>
      <c r="D627" s="85"/>
      <c r="E627" s="85"/>
      <c r="F627" s="85"/>
      <c r="G627" s="85"/>
      <c r="H627" s="85"/>
      <c r="I627" s="85"/>
      <c r="J627" s="85"/>
      <c r="K627" s="77"/>
      <c r="L627" s="77"/>
      <c r="M627" s="77"/>
      <c r="N627" s="77"/>
      <c r="O627" s="77"/>
      <c r="P627" s="77"/>
      <c r="Q627" s="77"/>
      <c r="R627" s="77"/>
      <c r="S627" s="77"/>
      <c r="T627" s="77"/>
      <c r="U627" s="77"/>
      <c r="V627" s="77"/>
      <c r="W627" s="77"/>
      <c r="X627" s="77"/>
      <c r="Y627" s="77"/>
      <c r="Z627" s="77"/>
      <c r="AA627" s="77"/>
      <c r="AB627" s="77"/>
      <c r="AC627" s="77"/>
      <c r="AD627" s="77"/>
    </row>
    <row r="628">
      <c r="A628" s="85" t="s">
        <v>6043</v>
      </c>
      <c r="B628" s="85" t="s">
        <v>6044</v>
      </c>
      <c r="C628" s="85" t="s">
        <v>3879</v>
      </c>
      <c r="D628" s="85"/>
      <c r="E628" s="85"/>
      <c r="F628" s="85"/>
      <c r="G628" s="85"/>
      <c r="H628" s="85"/>
      <c r="I628" s="85"/>
      <c r="J628" s="85"/>
      <c r="K628" s="77"/>
      <c r="L628" s="77"/>
      <c r="M628" s="77"/>
      <c r="N628" s="77"/>
      <c r="O628" s="77"/>
      <c r="P628" s="77"/>
      <c r="Q628" s="77"/>
      <c r="R628" s="77"/>
      <c r="S628" s="77"/>
      <c r="T628" s="77"/>
      <c r="U628" s="77"/>
      <c r="V628" s="77"/>
      <c r="W628" s="77"/>
      <c r="X628" s="77"/>
      <c r="Y628" s="77"/>
      <c r="Z628" s="77"/>
      <c r="AA628" s="77"/>
      <c r="AB628" s="77"/>
      <c r="AC628" s="77"/>
      <c r="AD628" s="77"/>
    </row>
    <row r="629">
      <c r="A629" s="85" t="s">
        <v>6045</v>
      </c>
      <c r="B629" s="85" t="s">
        <v>6046</v>
      </c>
      <c r="C629" s="85" t="s">
        <v>3879</v>
      </c>
      <c r="D629" s="85"/>
      <c r="E629" s="85"/>
      <c r="F629" s="85"/>
      <c r="G629" s="85"/>
      <c r="H629" s="85"/>
      <c r="I629" s="85"/>
      <c r="J629" s="85"/>
      <c r="K629" s="77"/>
      <c r="L629" s="77"/>
      <c r="M629" s="77"/>
      <c r="N629" s="77"/>
      <c r="O629" s="77"/>
      <c r="P629" s="77"/>
      <c r="Q629" s="77"/>
      <c r="R629" s="77"/>
      <c r="S629" s="77"/>
      <c r="T629" s="77"/>
      <c r="U629" s="77"/>
      <c r="V629" s="77"/>
      <c r="W629" s="77"/>
      <c r="X629" s="77"/>
      <c r="Y629" s="77"/>
      <c r="Z629" s="77"/>
      <c r="AA629" s="77"/>
      <c r="AB629" s="77"/>
      <c r="AC629" s="77"/>
      <c r="AD629" s="77"/>
    </row>
    <row r="630">
      <c r="A630" s="85" t="s">
        <v>4400</v>
      </c>
      <c r="B630" s="85" t="s">
        <v>4401</v>
      </c>
      <c r="C630" s="85" t="s">
        <v>3879</v>
      </c>
      <c r="D630" s="85"/>
      <c r="E630" s="85"/>
      <c r="F630" s="85"/>
      <c r="G630" s="85"/>
      <c r="H630" s="85"/>
      <c r="I630" s="85"/>
      <c r="J630" s="85"/>
      <c r="K630" s="77"/>
      <c r="L630" s="77"/>
      <c r="M630" s="77"/>
      <c r="N630" s="77"/>
      <c r="O630" s="77"/>
      <c r="P630" s="77"/>
      <c r="Q630" s="77"/>
      <c r="R630" s="77"/>
      <c r="S630" s="77"/>
      <c r="T630" s="77"/>
      <c r="U630" s="77"/>
      <c r="V630" s="77"/>
      <c r="W630" s="77"/>
      <c r="X630" s="77"/>
      <c r="Y630" s="77"/>
      <c r="Z630" s="77"/>
      <c r="AA630" s="77"/>
      <c r="AB630" s="77"/>
      <c r="AC630" s="77"/>
      <c r="AD630" s="77"/>
    </row>
    <row r="631">
      <c r="A631" s="85" t="s">
        <v>6047</v>
      </c>
      <c r="B631" s="85" t="s">
        <v>6048</v>
      </c>
      <c r="C631" s="85" t="s">
        <v>3879</v>
      </c>
      <c r="D631" s="85"/>
      <c r="E631" s="85"/>
      <c r="F631" s="85"/>
      <c r="G631" s="85"/>
      <c r="H631" s="85"/>
      <c r="I631" s="85"/>
      <c r="J631" s="85"/>
      <c r="K631" s="77"/>
      <c r="L631" s="77"/>
      <c r="M631" s="77"/>
      <c r="N631" s="77"/>
      <c r="O631" s="77"/>
      <c r="P631" s="77"/>
      <c r="Q631" s="77"/>
      <c r="R631" s="77"/>
      <c r="S631" s="77"/>
      <c r="T631" s="77"/>
      <c r="U631" s="77"/>
      <c r="V631" s="77"/>
      <c r="W631" s="77"/>
      <c r="X631" s="77"/>
      <c r="Y631" s="77"/>
      <c r="Z631" s="77"/>
      <c r="AA631" s="77"/>
      <c r="AB631" s="77"/>
      <c r="AC631" s="77"/>
      <c r="AD631" s="77"/>
    </row>
    <row r="632">
      <c r="A632" s="85" t="s">
        <v>6049</v>
      </c>
      <c r="B632" s="85" t="s">
        <v>6050</v>
      </c>
      <c r="C632" s="85" t="s">
        <v>3879</v>
      </c>
      <c r="D632" s="85"/>
      <c r="E632" s="85"/>
      <c r="F632" s="85"/>
      <c r="G632" s="85"/>
      <c r="H632" s="85"/>
      <c r="I632" s="85"/>
      <c r="J632" s="85"/>
      <c r="K632" s="77"/>
      <c r="L632" s="77"/>
      <c r="M632" s="77"/>
      <c r="N632" s="77"/>
      <c r="O632" s="77"/>
      <c r="P632" s="77"/>
      <c r="Q632" s="77"/>
      <c r="R632" s="77"/>
      <c r="S632" s="77"/>
      <c r="T632" s="77"/>
      <c r="U632" s="77"/>
      <c r="V632" s="77"/>
      <c r="W632" s="77"/>
      <c r="X632" s="77"/>
      <c r="Y632" s="77"/>
      <c r="Z632" s="77"/>
      <c r="AA632" s="77"/>
      <c r="AB632" s="77"/>
      <c r="AC632" s="77"/>
      <c r="AD632" s="77"/>
    </row>
    <row r="633">
      <c r="A633" s="85" t="s">
        <v>2249</v>
      </c>
      <c r="B633" s="85" t="s">
        <v>2252</v>
      </c>
      <c r="C633" s="85" t="s">
        <v>3879</v>
      </c>
      <c r="D633" s="85"/>
      <c r="E633" s="85"/>
      <c r="F633" s="85"/>
      <c r="G633" s="85"/>
      <c r="H633" s="85"/>
      <c r="I633" s="85"/>
      <c r="J633" s="85"/>
      <c r="K633" s="77"/>
      <c r="L633" s="77"/>
      <c r="M633" s="77"/>
      <c r="N633" s="77"/>
      <c r="O633" s="77"/>
      <c r="P633" s="77"/>
      <c r="Q633" s="77"/>
      <c r="R633" s="77"/>
      <c r="S633" s="77"/>
      <c r="T633" s="77"/>
      <c r="U633" s="77"/>
      <c r="V633" s="77"/>
      <c r="W633" s="77"/>
      <c r="X633" s="77"/>
      <c r="Y633" s="77"/>
      <c r="Z633" s="77"/>
      <c r="AA633" s="77"/>
      <c r="AB633" s="77"/>
      <c r="AC633" s="77"/>
      <c r="AD633" s="77"/>
    </row>
    <row r="634">
      <c r="A634" s="85" t="s">
        <v>5147</v>
      </c>
      <c r="B634" s="85" t="s">
        <v>5148</v>
      </c>
      <c r="C634" s="85" t="s">
        <v>3879</v>
      </c>
      <c r="D634" s="85"/>
      <c r="E634" s="85"/>
      <c r="F634" s="85"/>
      <c r="G634" s="85"/>
      <c r="H634" s="85"/>
      <c r="I634" s="85"/>
      <c r="J634" s="85"/>
      <c r="K634" s="77"/>
      <c r="L634" s="77"/>
      <c r="M634" s="77"/>
      <c r="N634" s="77"/>
      <c r="O634" s="77"/>
      <c r="P634" s="77"/>
      <c r="Q634" s="77"/>
      <c r="R634" s="77"/>
      <c r="S634" s="77"/>
      <c r="T634" s="77"/>
      <c r="U634" s="77"/>
      <c r="V634" s="77"/>
      <c r="W634" s="77"/>
      <c r="X634" s="77"/>
      <c r="Y634" s="77"/>
      <c r="Z634" s="77"/>
      <c r="AA634" s="77"/>
      <c r="AB634" s="77"/>
      <c r="AC634" s="77"/>
      <c r="AD634" s="77"/>
    </row>
    <row r="635">
      <c r="A635" s="85" t="s">
        <v>6051</v>
      </c>
      <c r="B635" s="85" t="s">
        <v>6052</v>
      </c>
      <c r="C635" s="85" t="s">
        <v>3879</v>
      </c>
      <c r="D635" s="85"/>
      <c r="E635" s="85"/>
      <c r="F635" s="85"/>
      <c r="G635" s="85"/>
      <c r="H635" s="85"/>
      <c r="I635" s="85"/>
      <c r="J635" s="85"/>
      <c r="K635" s="77"/>
      <c r="L635" s="77"/>
      <c r="M635" s="77"/>
      <c r="N635" s="77"/>
      <c r="O635" s="77"/>
      <c r="P635" s="77"/>
      <c r="Q635" s="77"/>
      <c r="R635" s="77"/>
      <c r="S635" s="77"/>
      <c r="T635" s="77"/>
      <c r="U635" s="77"/>
      <c r="V635" s="77"/>
      <c r="W635" s="77"/>
      <c r="X635" s="77"/>
      <c r="Y635" s="77"/>
      <c r="Z635" s="77"/>
      <c r="AA635" s="77"/>
      <c r="AB635" s="77"/>
      <c r="AC635" s="77"/>
      <c r="AD635" s="77"/>
    </row>
    <row r="636">
      <c r="A636" s="85" t="s">
        <v>6053</v>
      </c>
      <c r="B636" s="85" t="s">
        <v>6054</v>
      </c>
      <c r="C636" s="85" t="s">
        <v>3879</v>
      </c>
      <c r="D636" s="85"/>
      <c r="E636" s="85"/>
      <c r="F636" s="85"/>
      <c r="G636" s="85"/>
      <c r="H636" s="85"/>
      <c r="I636" s="85"/>
      <c r="J636" s="85"/>
      <c r="K636" s="77"/>
      <c r="L636" s="77"/>
      <c r="M636" s="77"/>
      <c r="N636" s="77"/>
      <c r="O636" s="77"/>
      <c r="P636" s="77"/>
      <c r="Q636" s="77"/>
      <c r="R636" s="77"/>
      <c r="S636" s="77"/>
      <c r="T636" s="77"/>
      <c r="U636" s="77"/>
      <c r="V636" s="77"/>
      <c r="W636" s="77"/>
      <c r="X636" s="77"/>
      <c r="Y636" s="77"/>
      <c r="Z636" s="77"/>
      <c r="AA636" s="77"/>
      <c r="AB636" s="77"/>
      <c r="AC636" s="77"/>
      <c r="AD636" s="77"/>
    </row>
    <row r="637">
      <c r="A637" s="85" t="s">
        <v>6055</v>
      </c>
      <c r="B637" s="85" t="s">
        <v>6056</v>
      </c>
      <c r="C637" s="85" t="s">
        <v>3879</v>
      </c>
      <c r="D637" s="85"/>
      <c r="E637" s="85"/>
      <c r="F637" s="85"/>
      <c r="G637" s="85"/>
      <c r="H637" s="85"/>
      <c r="I637" s="85"/>
      <c r="J637" s="85"/>
      <c r="K637" s="77"/>
      <c r="L637" s="77"/>
      <c r="M637" s="77"/>
      <c r="N637" s="77"/>
      <c r="O637" s="77"/>
      <c r="P637" s="77"/>
      <c r="Q637" s="77"/>
      <c r="R637" s="77"/>
      <c r="S637" s="77"/>
      <c r="T637" s="77"/>
      <c r="U637" s="77"/>
      <c r="V637" s="77"/>
      <c r="W637" s="77"/>
      <c r="X637" s="77"/>
      <c r="Y637" s="77"/>
      <c r="Z637" s="77"/>
      <c r="AA637" s="77"/>
      <c r="AB637" s="77"/>
      <c r="AC637" s="77"/>
      <c r="AD637" s="77"/>
    </row>
    <row r="638">
      <c r="A638" s="85" t="s">
        <v>6057</v>
      </c>
      <c r="B638" s="85" t="s">
        <v>6058</v>
      </c>
      <c r="C638" s="85" t="s">
        <v>3879</v>
      </c>
      <c r="D638" s="85"/>
      <c r="E638" s="85"/>
      <c r="F638" s="85"/>
      <c r="G638" s="85"/>
      <c r="H638" s="85"/>
      <c r="I638" s="85"/>
      <c r="J638" s="85"/>
      <c r="K638" s="77"/>
      <c r="L638" s="77"/>
      <c r="M638" s="77"/>
      <c r="N638" s="77"/>
      <c r="O638" s="77"/>
      <c r="P638" s="77"/>
      <c r="Q638" s="77"/>
      <c r="R638" s="77"/>
      <c r="S638" s="77"/>
      <c r="T638" s="77"/>
      <c r="U638" s="77"/>
      <c r="V638" s="77"/>
      <c r="W638" s="77"/>
      <c r="X638" s="77"/>
      <c r="Y638" s="77"/>
      <c r="Z638" s="77"/>
      <c r="AA638" s="77"/>
      <c r="AB638" s="77"/>
      <c r="AC638" s="77"/>
      <c r="AD638" s="77"/>
    </row>
    <row r="639">
      <c r="A639" s="85" t="s">
        <v>6059</v>
      </c>
      <c r="B639" s="85" t="s">
        <v>6060</v>
      </c>
      <c r="C639" s="85" t="s">
        <v>3879</v>
      </c>
      <c r="D639" s="85"/>
      <c r="E639" s="85"/>
      <c r="F639" s="85"/>
      <c r="G639" s="85"/>
      <c r="H639" s="85"/>
      <c r="I639" s="85"/>
      <c r="J639" s="85"/>
      <c r="K639" s="77"/>
      <c r="L639" s="77"/>
      <c r="M639" s="77"/>
      <c r="N639" s="77"/>
      <c r="O639" s="77"/>
      <c r="P639" s="77"/>
      <c r="Q639" s="77"/>
      <c r="R639" s="77"/>
      <c r="S639" s="77"/>
      <c r="T639" s="77"/>
      <c r="U639" s="77"/>
      <c r="V639" s="77"/>
      <c r="W639" s="77"/>
      <c r="X639" s="77"/>
      <c r="Y639" s="77"/>
      <c r="Z639" s="77"/>
      <c r="AA639" s="77"/>
      <c r="AB639" s="77"/>
      <c r="AC639" s="77"/>
      <c r="AD639" s="77"/>
    </row>
    <row r="640">
      <c r="A640" s="85" t="s">
        <v>4444</v>
      </c>
      <c r="B640" s="85" t="s">
        <v>4445</v>
      </c>
      <c r="C640" s="85" t="s">
        <v>3890</v>
      </c>
      <c r="D640" s="85"/>
      <c r="E640" s="85"/>
      <c r="F640" s="85"/>
      <c r="G640" s="85"/>
      <c r="H640" s="85"/>
      <c r="I640" s="85"/>
      <c r="J640" s="85"/>
      <c r="K640" s="77"/>
      <c r="L640" s="77"/>
      <c r="M640" s="77"/>
      <c r="N640" s="77"/>
      <c r="O640" s="77"/>
      <c r="P640" s="77"/>
      <c r="Q640" s="77"/>
      <c r="R640" s="77"/>
      <c r="S640" s="77"/>
      <c r="T640" s="77"/>
      <c r="U640" s="77"/>
      <c r="V640" s="77"/>
      <c r="W640" s="77"/>
      <c r="X640" s="77"/>
      <c r="Y640" s="77"/>
      <c r="Z640" s="77"/>
      <c r="AA640" s="77"/>
      <c r="AB640" s="77"/>
      <c r="AC640" s="77"/>
      <c r="AD640" s="77"/>
    </row>
    <row r="641">
      <c r="A641" s="85" t="s">
        <v>4446</v>
      </c>
      <c r="B641" s="85" t="s">
        <v>4447</v>
      </c>
      <c r="C641" s="85" t="s">
        <v>3890</v>
      </c>
      <c r="D641" s="85"/>
      <c r="E641" s="85"/>
      <c r="F641" s="85"/>
      <c r="G641" s="85"/>
      <c r="H641" s="85"/>
      <c r="I641" s="85"/>
      <c r="J641" s="85"/>
      <c r="K641" s="77"/>
      <c r="L641" s="77"/>
      <c r="M641" s="77"/>
      <c r="N641" s="77"/>
      <c r="O641" s="77"/>
      <c r="P641" s="77"/>
      <c r="Q641" s="77"/>
      <c r="R641" s="77"/>
      <c r="S641" s="77"/>
      <c r="T641" s="77"/>
      <c r="U641" s="77"/>
      <c r="V641" s="77"/>
      <c r="W641" s="77"/>
      <c r="X641" s="77"/>
      <c r="Y641" s="77"/>
      <c r="Z641" s="77"/>
      <c r="AA641" s="77"/>
      <c r="AB641" s="77"/>
      <c r="AC641" s="77"/>
      <c r="AD641" s="77"/>
    </row>
    <row r="642">
      <c r="A642" s="85" t="s">
        <v>4448</v>
      </c>
      <c r="B642" s="85" t="s">
        <v>4449</v>
      </c>
      <c r="C642" s="85" t="s">
        <v>3879</v>
      </c>
      <c r="D642" s="85"/>
      <c r="E642" s="85"/>
      <c r="F642" s="85"/>
      <c r="G642" s="85"/>
      <c r="H642" s="85"/>
      <c r="I642" s="85"/>
      <c r="J642" s="85"/>
      <c r="K642" s="77"/>
      <c r="L642" s="77"/>
      <c r="M642" s="77"/>
      <c r="N642" s="77"/>
      <c r="O642" s="77"/>
      <c r="P642" s="77"/>
      <c r="Q642" s="77"/>
      <c r="R642" s="77"/>
      <c r="S642" s="77"/>
      <c r="T642" s="77"/>
      <c r="U642" s="77"/>
      <c r="V642" s="77"/>
      <c r="W642" s="77"/>
      <c r="X642" s="77"/>
      <c r="Y642" s="77"/>
      <c r="Z642" s="77"/>
      <c r="AA642" s="77"/>
      <c r="AB642" s="77"/>
      <c r="AC642" s="77"/>
      <c r="AD642" s="77"/>
    </row>
    <row r="643">
      <c r="A643" s="85" t="s">
        <v>6061</v>
      </c>
      <c r="B643" s="85" t="s">
        <v>6062</v>
      </c>
      <c r="C643" s="85" t="s">
        <v>3879</v>
      </c>
      <c r="D643" s="85"/>
      <c r="E643" s="85"/>
      <c r="F643" s="85"/>
      <c r="G643" s="85"/>
      <c r="H643" s="85"/>
      <c r="I643" s="85"/>
      <c r="J643" s="85"/>
      <c r="K643" s="77"/>
      <c r="L643" s="77"/>
      <c r="M643" s="77"/>
      <c r="N643" s="77"/>
      <c r="O643" s="77"/>
      <c r="P643" s="77"/>
      <c r="Q643" s="77"/>
      <c r="R643" s="77"/>
      <c r="S643" s="77"/>
      <c r="T643" s="77"/>
      <c r="U643" s="77"/>
      <c r="V643" s="77"/>
      <c r="W643" s="77"/>
      <c r="X643" s="77"/>
      <c r="Y643" s="77"/>
      <c r="Z643" s="77"/>
      <c r="AA643" s="77"/>
      <c r="AB643" s="77"/>
      <c r="AC643" s="77"/>
      <c r="AD643" s="77"/>
    </row>
    <row r="644">
      <c r="A644" s="85" t="s">
        <v>6063</v>
      </c>
      <c r="B644" s="85" t="s">
        <v>6064</v>
      </c>
      <c r="C644" s="85" t="s">
        <v>3879</v>
      </c>
      <c r="D644" s="85"/>
      <c r="E644" s="85"/>
      <c r="F644" s="85"/>
      <c r="G644" s="85"/>
      <c r="H644" s="85"/>
      <c r="I644" s="85"/>
      <c r="J644" s="85"/>
      <c r="K644" s="77"/>
      <c r="L644" s="77"/>
      <c r="M644" s="77"/>
      <c r="N644" s="77"/>
      <c r="O644" s="77"/>
      <c r="P644" s="77"/>
      <c r="Q644" s="77"/>
      <c r="R644" s="77"/>
      <c r="S644" s="77"/>
      <c r="T644" s="77"/>
      <c r="U644" s="77"/>
      <c r="V644" s="77"/>
      <c r="W644" s="77"/>
      <c r="X644" s="77"/>
      <c r="Y644" s="77"/>
      <c r="Z644" s="77"/>
      <c r="AA644" s="77"/>
      <c r="AB644" s="77"/>
      <c r="AC644" s="77"/>
      <c r="AD644" s="77"/>
    </row>
    <row r="645">
      <c r="A645" s="85" t="s">
        <v>6065</v>
      </c>
      <c r="B645" s="85" t="s">
        <v>6066</v>
      </c>
      <c r="C645" s="85" t="s">
        <v>3879</v>
      </c>
      <c r="D645" s="85"/>
      <c r="E645" s="85"/>
      <c r="F645" s="85"/>
      <c r="G645" s="85"/>
      <c r="H645" s="85"/>
      <c r="I645" s="85"/>
      <c r="J645" s="85"/>
      <c r="K645" s="77"/>
      <c r="L645" s="77"/>
      <c r="M645" s="77"/>
      <c r="N645" s="77"/>
      <c r="O645" s="77"/>
      <c r="P645" s="77"/>
      <c r="Q645" s="77"/>
      <c r="R645" s="77"/>
      <c r="S645" s="77"/>
      <c r="T645" s="77"/>
      <c r="U645" s="77"/>
      <c r="V645" s="77"/>
      <c r="W645" s="77"/>
      <c r="X645" s="77"/>
      <c r="Y645" s="77"/>
      <c r="Z645" s="77"/>
      <c r="AA645" s="77"/>
      <c r="AB645" s="77"/>
      <c r="AC645" s="77"/>
      <c r="AD645" s="77"/>
    </row>
    <row r="646">
      <c r="A646" s="85" t="s">
        <v>6067</v>
      </c>
      <c r="B646" s="85" t="s">
        <v>6068</v>
      </c>
      <c r="C646" s="85" t="s">
        <v>3879</v>
      </c>
      <c r="D646" s="85"/>
      <c r="E646" s="85"/>
      <c r="F646" s="85"/>
      <c r="G646" s="85"/>
      <c r="H646" s="85"/>
      <c r="I646" s="85"/>
      <c r="J646" s="85"/>
      <c r="K646" s="77"/>
      <c r="L646" s="77"/>
      <c r="M646" s="77"/>
      <c r="N646" s="77"/>
      <c r="O646" s="77"/>
      <c r="P646" s="77"/>
      <c r="Q646" s="77"/>
      <c r="R646" s="77"/>
      <c r="S646" s="77"/>
      <c r="T646" s="77"/>
      <c r="U646" s="77"/>
      <c r="V646" s="77"/>
      <c r="W646" s="77"/>
      <c r="X646" s="77"/>
      <c r="Y646" s="77"/>
      <c r="Z646" s="77"/>
      <c r="AA646" s="77"/>
      <c r="AB646" s="77"/>
      <c r="AC646" s="77"/>
      <c r="AD646" s="77"/>
    </row>
    <row r="647">
      <c r="A647" s="85" t="s">
        <v>6069</v>
      </c>
      <c r="B647" s="85" t="s">
        <v>6070</v>
      </c>
      <c r="C647" s="85" t="s">
        <v>3879</v>
      </c>
      <c r="D647" s="85"/>
      <c r="E647" s="85"/>
      <c r="F647" s="85"/>
      <c r="G647" s="85"/>
      <c r="H647" s="85"/>
      <c r="I647" s="85"/>
      <c r="J647" s="85"/>
      <c r="K647" s="77"/>
      <c r="L647" s="77"/>
      <c r="M647" s="77"/>
      <c r="N647" s="77"/>
      <c r="O647" s="77"/>
      <c r="P647" s="77"/>
      <c r="Q647" s="77"/>
      <c r="R647" s="77"/>
      <c r="S647" s="77"/>
      <c r="T647" s="77"/>
      <c r="U647" s="77"/>
      <c r="V647" s="77"/>
      <c r="W647" s="77"/>
      <c r="X647" s="77"/>
      <c r="Y647" s="77"/>
      <c r="Z647" s="77"/>
      <c r="AA647" s="77"/>
      <c r="AB647" s="77"/>
      <c r="AC647" s="77"/>
      <c r="AD647" s="77"/>
    </row>
    <row r="648">
      <c r="A648" s="85" t="s">
        <v>6071</v>
      </c>
      <c r="B648" s="85" t="s">
        <v>6072</v>
      </c>
      <c r="C648" s="85" t="s">
        <v>3879</v>
      </c>
      <c r="D648" s="85"/>
      <c r="E648" s="85"/>
      <c r="F648" s="85"/>
      <c r="G648" s="85"/>
      <c r="H648" s="85"/>
      <c r="I648" s="85"/>
      <c r="J648" s="85"/>
      <c r="K648" s="77"/>
      <c r="L648" s="77"/>
      <c r="M648" s="77"/>
      <c r="N648" s="77"/>
      <c r="O648" s="77"/>
      <c r="P648" s="77"/>
      <c r="Q648" s="77"/>
      <c r="R648" s="77"/>
      <c r="S648" s="77"/>
      <c r="T648" s="77"/>
      <c r="U648" s="77"/>
      <c r="V648" s="77"/>
      <c r="W648" s="77"/>
      <c r="X648" s="77"/>
      <c r="Y648" s="77"/>
      <c r="Z648" s="77"/>
      <c r="AA648" s="77"/>
      <c r="AB648" s="77"/>
      <c r="AC648" s="77"/>
      <c r="AD648" s="77"/>
    </row>
    <row r="649">
      <c r="A649" s="85" t="s">
        <v>6073</v>
      </c>
      <c r="B649" s="85" t="s">
        <v>6074</v>
      </c>
      <c r="C649" s="85" t="s">
        <v>3879</v>
      </c>
      <c r="D649" s="85"/>
      <c r="E649" s="85"/>
      <c r="F649" s="85"/>
      <c r="G649" s="85"/>
      <c r="H649" s="85"/>
      <c r="I649" s="85"/>
      <c r="J649" s="85"/>
      <c r="K649" s="77"/>
      <c r="L649" s="77"/>
      <c r="M649" s="77"/>
      <c r="N649" s="77"/>
      <c r="O649" s="77"/>
      <c r="P649" s="77"/>
      <c r="Q649" s="77"/>
      <c r="R649" s="77"/>
      <c r="S649" s="77"/>
      <c r="T649" s="77"/>
      <c r="U649" s="77"/>
      <c r="V649" s="77"/>
      <c r="W649" s="77"/>
      <c r="X649" s="77"/>
      <c r="Y649" s="77"/>
      <c r="Z649" s="77"/>
      <c r="AA649" s="77"/>
      <c r="AB649" s="77"/>
      <c r="AC649" s="77"/>
      <c r="AD649" s="77"/>
    </row>
    <row r="650">
      <c r="A650" s="85" t="s">
        <v>2353</v>
      </c>
      <c r="B650" s="85" t="s">
        <v>2356</v>
      </c>
      <c r="C650" s="85" t="s">
        <v>3879</v>
      </c>
      <c r="D650" s="85"/>
      <c r="E650" s="85"/>
      <c r="F650" s="85"/>
      <c r="G650" s="85"/>
      <c r="H650" s="85"/>
      <c r="I650" s="85"/>
      <c r="J650" s="85"/>
      <c r="K650" s="77"/>
      <c r="L650" s="77"/>
      <c r="M650" s="77"/>
      <c r="N650" s="77"/>
      <c r="O650" s="77"/>
      <c r="P650" s="77"/>
      <c r="Q650" s="77"/>
      <c r="R650" s="77"/>
      <c r="S650" s="77"/>
      <c r="T650" s="77"/>
      <c r="U650" s="77"/>
      <c r="V650" s="77"/>
      <c r="W650" s="77"/>
      <c r="X650" s="77"/>
      <c r="Y650" s="77"/>
      <c r="Z650" s="77"/>
      <c r="AA650" s="77"/>
      <c r="AB650" s="77"/>
      <c r="AC650" s="77"/>
      <c r="AD650" s="77"/>
    </row>
    <row r="651">
      <c r="A651" s="85" t="s">
        <v>6075</v>
      </c>
      <c r="B651" s="85" t="s">
        <v>6076</v>
      </c>
      <c r="C651" s="85" t="s">
        <v>3879</v>
      </c>
      <c r="D651" s="85"/>
      <c r="E651" s="85"/>
      <c r="F651" s="85"/>
      <c r="G651" s="85"/>
      <c r="H651" s="85"/>
      <c r="I651" s="85"/>
      <c r="J651" s="85"/>
      <c r="K651" s="77"/>
      <c r="L651" s="77"/>
      <c r="M651" s="77"/>
      <c r="N651" s="77"/>
      <c r="O651" s="77"/>
      <c r="P651" s="77"/>
      <c r="Q651" s="77"/>
      <c r="R651" s="77"/>
      <c r="S651" s="77"/>
      <c r="T651" s="77"/>
      <c r="U651" s="77"/>
      <c r="V651" s="77"/>
      <c r="W651" s="77"/>
      <c r="X651" s="77"/>
      <c r="Y651" s="77"/>
      <c r="Z651" s="77"/>
      <c r="AA651" s="77"/>
      <c r="AB651" s="77"/>
      <c r="AC651" s="77"/>
      <c r="AD651" s="77"/>
    </row>
    <row r="652">
      <c r="A652" s="85" t="s">
        <v>6077</v>
      </c>
      <c r="B652" s="85" t="s">
        <v>6078</v>
      </c>
      <c r="C652" s="85" t="s">
        <v>3879</v>
      </c>
      <c r="D652" s="85"/>
      <c r="E652" s="85"/>
      <c r="F652" s="85"/>
      <c r="G652" s="85"/>
      <c r="H652" s="85"/>
      <c r="I652" s="85"/>
      <c r="J652" s="85"/>
      <c r="K652" s="77"/>
      <c r="L652" s="77"/>
      <c r="M652" s="77"/>
      <c r="N652" s="77"/>
      <c r="O652" s="77"/>
      <c r="P652" s="77"/>
      <c r="Q652" s="77"/>
      <c r="R652" s="77"/>
      <c r="S652" s="77"/>
      <c r="T652" s="77"/>
      <c r="U652" s="77"/>
      <c r="V652" s="77"/>
      <c r="W652" s="77"/>
      <c r="X652" s="77"/>
      <c r="Y652" s="77"/>
      <c r="Z652" s="77"/>
      <c r="AA652" s="77"/>
      <c r="AB652" s="77"/>
      <c r="AC652" s="77"/>
      <c r="AD652" s="77"/>
    </row>
    <row r="653">
      <c r="A653" s="85" t="s">
        <v>6079</v>
      </c>
      <c r="B653" s="85" t="s">
        <v>6080</v>
      </c>
      <c r="C653" s="85" t="s">
        <v>3879</v>
      </c>
      <c r="D653" s="85"/>
      <c r="E653" s="85"/>
      <c r="F653" s="85"/>
      <c r="G653" s="85"/>
      <c r="H653" s="85"/>
      <c r="I653" s="85"/>
      <c r="J653" s="85"/>
      <c r="K653" s="77"/>
      <c r="L653" s="77"/>
      <c r="M653" s="77"/>
      <c r="N653" s="77"/>
      <c r="O653" s="77"/>
      <c r="P653" s="77"/>
      <c r="Q653" s="77"/>
      <c r="R653" s="77"/>
      <c r="S653" s="77"/>
      <c r="T653" s="77"/>
      <c r="U653" s="77"/>
      <c r="V653" s="77"/>
      <c r="W653" s="77"/>
      <c r="X653" s="77"/>
      <c r="Y653" s="77"/>
      <c r="Z653" s="77"/>
      <c r="AA653" s="77"/>
      <c r="AB653" s="77"/>
      <c r="AC653" s="77"/>
      <c r="AD653" s="77"/>
    </row>
    <row r="654">
      <c r="A654" s="85" t="s">
        <v>2372</v>
      </c>
      <c r="B654" s="85" t="s">
        <v>2375</v>
      </c>
      <c r="C654" s="85" t="s">
        <v>3879</v>
      </c>
      <c r="D654" s="85"/>
      <c r="E654" s="85"/>
      <c r="F654" s="85"/>
      <c r="G654" s="85"/>
      <c r="H654" s="85"/>
      <c r="I654" s="85"/>
      <c r="J654" s="85"/>
      <c r="K654" s="77"/>
      <c r="L654" s="77"/>
      <c r="M654" s="77"/>
      <c r="N654" s="77"/>
      <c r="O654" s="77"/>
      <c r="P654" s="77"/>
      <c r="Q654" s="77"/>
      <c r="R654" s="77"/>
      <c r="S654" s="77"/>
      <c r="T654" s="77"/>
      <c r="U654" s="77"/>
      <c r="V654" s="77"/>
      <c r="W654" s="77"/>
      <c r="X654" s="77"/>
      <c r="Y654" s="77"/>
      <c r="Z654" s="77"/>
      <c r="AA654" s="77"/>
      <c r="AB654" s="77"/>
      <c r="AC654" s="77"/>
      <c r="AD654" s="77"/>
    </row>
    <row r="655">
      <c r="A655" s="85" t="s">
        <v>6081</v>
      </c>
      <c r="B655" s="85" t="s">
        <v>6082</v>
      </c>
      <c r="C655" s="85" t="s">
        <v>3879</v>
      </c>
      <c r="D655" s="85"/>
      <c r="E655" s="85"/>
      <c r="F655" s="85"/>
      <c r="G655" s="85"/>
      <c r="H655" s="85"/>
      <c r="I655" s="85"/>
      <c r="J655" s="85"/>
      <c r="K655" s="77"/>
      <c r="L655" s="77"/>
      <c r="M655" s="77"/>
      <c r="N655" s="77"/>
      <c r="O655" s="77"/>
      <c r="P655" s="77"/>
      <c r="Q655" s="77"/>
      <c r="R655" s="77"/>
      <c r="S655" s="77"/>
      <c r="T655" s="77"/>
      <c r="U655" s="77"/>
      <c r="V655" s="77"/>
      <c r="W655" s="77"/>
      <c r="X655" s="77"/>
      <c r="Y655" s="77"/>
      <c r="Z655" s="77"/>
      <c r="AA655" s="77"/>
      <c r="AB655" s="77"/>
      <c r="AC655" s="77"/>
      <c r="AD655" s="77"/>
    </row>
    <row r="656">
      <c r="A656" s="85" t="s">
        <v>2379</v>
      </c>
      <c r="B656" s="85" t="s">
        <v>2382</v>
      </c>
      <c r="C656" s="85" t="s">
        <v>3879</v>
      </c>
      <c r="D656" s="85"/>
      <c r="E656" s="85"/>
      <c r="F656" s="85"/>
      <c r="G656" s="85"/>
      <c r="H656" s="85"/>
      <c r="I656" s="85"/>
      <c r="J656" s="85"/>
      <c r="K656" s="77"/>
      <c r="L656" s="77"/>
      <c r="M656" s="77"/>
      <c r="N656" s="77"/>
      <c r="O656" s="77"/>
      <c r="P656" s="77"/>
      <c r="Q656" s="77"/>
      <c r="R656" s="77"/>
      <c r="S656" s="77"/>
      <c r="T656" s="77"/>
      <c r="U656" s="77"/>
      <c r="V656" s="77"/>
      <c r="W656" s="77"/>
      <c r="X656" s="77"/>
      <c r="Y656" s="77"/>
      <c r="Z656" s="77"/>
      <c r="AA656" s="77"/>
      <c r="AB656" s="77"/>
      <c r="AC656" s="77"/>
      <c r="AD656" s="77"/>
    </row>
    <row r="657">
      <c r="A657" s="85" t="s">
        <v>2398</v>
      </c>
      <c r="B657" s="85" t="s">
        <v>2401</v>
      </c>
      <c r="C657" s="85" t="s">
        <v>3879</v>
      </c>
      <c r="D657" s="85"/>
      <c r="E657" s="85"/>
      <c r="F657" s="85"/>
      <c r="G657" s="85"/>
      <c r="H657" s="85"/>
      <c r="I657" s="85"/>
      <c r="J657" s="85"/>
      <c r="K657" s="77"/>
      <c r="L657" s="77"/>
      <c r="M657" s="77"/>
      <c r="N657" s="77"/>
      <c r="O657" s="77"/>
      <c r="P657" s="77"/>
      <c r="Q657" s="77"/>
      <c r="R657" s="77"/>
      <c r="S657" s="77"/>
      <c r="T657" s="77"/>
      <c r="U657" s="77"/>
      <c r="V657" s="77"/>
      <c r="W657" s="77"/>
      <c r="X657" s="77"/>
      <c r="Y657" s="77"/>
      <c r="Z657" s="77"/>
      <c r="AA657" s="77"/>
      <c r="AB657" s="77"/>
      <c r="AC657" s="77"/>
      <c r="AD657" s="77"/>
    </row>
    <row r="658">
      <c r="A658" s="85" t="s">
        <v>6083</v>
      </c>
      <c r="B658" s="85" t="s">
        <v>6084</v>
      </c>
      <c r="C658" s="85" t="s">
        <v>3879</v>
      </c>
      <c r="D658" s="85"/>
      <c r="E658" s="85"/>
      <c r="F658" s="85"/>
      <c r="G658" s="85"/>
      <c r="H658" s="85"/>
      <c r="I658" s="85"/>
      <c r="J658" s="85"/>
      <c r="K658" s="77"/>
      <c r="L658" s="77"/>
      <c r="M658" s="77"/>
      <c r="N658" s="77"/>
      <c r="O658" s="77"/>
      <c r="P658" s="77"/>
      <c r="Q658" s="77"/>
      <c r="R658" s="77"/>
      <c r="S658" s="77"/>
      <c r="T658" s="77"/>
      <c r="U658" s="77"/>
      <c r="V658" s="77"/>
      <c r="W658" s="77"/>
      <c r="X658" s="77"/>
      <c r="Y658" s="77"/>
      <c r="Z658" s="77"/>
      <c r="AA658" s="77"/>
      <c r="AB658" s="77"/>
      <c r="AC658" s="77"/>
      <c r="AD658" s="77"/>
    </row>
    <row r="659">
      <c r="A659" s="85" t="s">
        <v>6085</v>
      </c>
      <c r="B659" s="85" t="s">
        <v>6086</v>
      </c>
      <c r="C659" s="85" t="s">
        <v>3879</v>
      </c>
      <c r="D659" s="85"/>
      <c r="E659" s="85"/>
      <c r="F659" s="85"/>
      <c r="G659" s="85"/>
      <c r="H659" s="85"/>
      <c r="I659" s="85"/>
      <c r="J659" s="85"/>
      <c r="K659" s="77"/>
      <c r="L659" s="77"/>
      <c r="M659" s="77"/>
      <c r="N659" s="77"/>
      <c r="O659" s="77"/>
      <c r="P659" s="77"/>
      <c r="Q659" s="77"/>
      <c r="R659" s="77"/>
      <c r="S659" s="77"/>
      <c r="T659" s="77"/>
      <c r="U659" s="77"/>
      <c r="V659" s="77"/>
      <c r="W659" s="77"/>
      <c r="X659" s="77"/>
      <c r="Y659" s="77"/>
      <c r="Z659" s="77"/>
      <c r="AA659" s="77"/>
      <c r="AB659" s="77"/>
      <c r="AC659" s="77"/>
      <c r="AD659" s="77"/>
    </row>
    <row r="660">
      <c r="A660" s="85" t="s">
        <v>2437</v>
      </c>
      <c r="B660" s="85" t="s">
        <v>2441</v>
      </c>
      <c r="C660" s="85" t="s">
        <v>3879</v>
      </c>
      <c r="D660" s="85"/>
      <c r="E660" s="85"/>
      <c r="F660" s="85"/>
      <c r="G660" s="85"/>
      <c r="H660" s="85"/>
      <c r="I660" s="85"/>
      <c r="J660" s="85"/>
      <c r="K660" s="77"/>
      <c r="L660" s="77"/>
      <c r="M660" s="77"/>
      <c r="N660" s="77"/>
      <c r="O660" s="77"/>
      <c r="P660" s="77"/>
      <c r="Q660" s="77"/>
      <c r="R660" s="77"/>
      <c r="S660" s="77"/>
      <c r="T660" s="77"/>
      <c r="U660" s="77"/>
      <c r="V660" s="77"/>
      <c r="W660" s="77"/>
      <c r="X660" s="77"/>
      <c r="Y660" s="77"/>
      <c r="Z660" s="77"/>
      <c r="AA660" s="77"/>
      <c r="AB660" s="77"/>
      <c r="AC660" s="77"/>
      <c r="AD660" s="77"/>
    </row>
    <row r="661">
      <c r="A661" s="85" t="s">
        <v>6087</v>
      </c>
      <c r="B661" s="85" t="s">
        <v>6088</v>
      </c>
      <c r="C661" s="85" t="s">
        <v>3879</v>
      </c>
      <c r="D661" s="85"/>
      <c r="E661" s="85"/>
      <c r="F661" s="85"/>
      <c r="G661" s="85"/>
      <c r="H661" s="85"/>
      <c r="I661" s="85"/>
      <c r="J661" s="85"/>
      <c r="K661" s="77"/>
      <c r="L661" s="77"/>
      <c r="M661" s="77"/>
      <c r="N661" s="77"/>
      <c r="O661" s="77"/>
      <c r="P661" s="77"/>
      <c r="Q661" s="77"/>
      <c r="R661" s="77"/>
      <c r="S661" s="77"/>
      <c r="T661" s="77"/>
      <c r="U661" s="77"/>
      <c r="V661" s="77"/>
      <c r="W661" s="77"/>
      <c r="X661" s="77"/>
      <c r="Y661" s="77"/>
      <c r="Z661" s="77"/>
      <c r="AA661" s="77"/>
      <c r="AB661" s="77"/>
      <c r="AC661" s="77"/>
      <c r="AD661" s="77"/>
    </row>
    <row r="662">
      <c r="A662" s="85" t="s">
        <v>6089</v>
      </c>
      <c r="B662" s="85" t="s">
        <v>6090</v>
      </c>
      <c r="C662" s="85" t="s">
        <v>3890</v>
      </c>
      <c r="D662" s="85"/>
      <c r="E662" s="85"/>
      <c r="F662" s="85"/>
      <c r="G662" s="85"/>
      <c r="H662" s="85"/>
      <c r="I662" s="85"/>
      <c r="J662" s="85"/>
      <c r="K662" s="77"/>
      <c r="L662" s="77"/>
      <c r="M662" s="77"/>
      <c r="N662" s="77"/>
      <c r="O662" s="77"/>
      <c r="P662" s="77"/>
      <c r="Q662" s="77"/>
      <c r="R662" s="77"/>
      <c r="S662" s="77"/>
      <c r="T662" s="77"/>
      <c r="U662" s="77"/>
      <c r="V662" s="77"/>
      <c r="W662" s="77"/>
      <c r="X662" s="77"/>
      <c r="Y662" s="77"/>
      <c r="Z662" s="77"/>
      <c r="AA662" s="77"/>
      <c r="AB662" s="77"/>
      <c r="AC662" s="77"/>
      <c r="AD662" s="77"/>
    </row>
    <row r="663">
      <c r="A663" s="85" t="s">
        <v>6091</v>
      </c>
      <c r="B663" s="85" t="s">
        <v>6092</v>
      </c>
      <c r="C663" s="85" t="s">
        <v>3890</v>
      </c>
      <c r="D663" s="85"/>
      <c r="E663" s="85"/>
      <c r="F663" s="85"/>
      <c r="G663" s="85"/>
      <c r="H663" s="85"/>
      <c r="I663" s="85"/>
      <c r="J663" s="85"/>
      <c r="K663" s="77"/>
      <c r="L663" s="77"/>
      <c r="M663" s="77"/>
      <c r="N663" s="77"/>
      <c r="O663" s="77"/>
      <c r="P663" s="77"/>
      <c r="Q663" s="77"/>
      <c r="R663" s="77"/>
      <c r="S663" s="77"/>
      <c r="T663" s="77"/>
      <c r="U663" s="77"/>
      <c r="V663" s="77"/>
      <c r="W663" s="77"/>
      <c r="X663" s="77"/>
      <c r="Y663" s="77"/>
      <c r="Z663" s="77"/>
      <c r="AA663" s="77"/>
      <c r="AB663" s="77"/>
      <c r="AC663" s="77"/>
      <c r="AD663" s="77"/>
    </row>
    <row r="664">
      <c r="A664" s="85" t="s">
        <v>6093</v>
      </c>
      <c r="B664" s="85" t="s">
        <v>6094</v>
      </c>
      <c r="C664" s="85" t="s">
        <v>3890</v>
      </c>
      <c r="D664" s="85"/>
      <c r="E664" s="85"/>
      <c r="F664" s="85"/>
      <c r="G664" s="85"/>
      <c r="H664" s="85"/>
      <c r="I664" s="85"/>
      <c r="J664" s="85"/>
      <c r="K664" s="77"/>
      <c r="L664" s="77"/>
      <c r="M664" s="77"/>
      <c r="N664" s="77"/>
      <c r="O664" s="77"/>
      <c r="P664" s="77"/>
      <c r="Q664" s="77"/>
      <c r="R664" s="77"/>
      <c r="S664" s="77"/>
      <c r="T664" s="77"/>
      <c r="U664" s="77"/>
      <c r="V664" s="77"/>
      <c r="W664" s="77"/>
      <c r="X664" s="77"/>
      <c r="Y664" s="77"/>
      <c r="Z664" s="77"/>
      <c r="AA664" s="77"/>
      <c r="AB664" s="77"/>
      <c r="AC664" s="77"/>
      <c r="AD664" s="77"/>
    </row>
    <row r="665">
      <c r="A665" s="85" t="s">
        <v>6095</v>
      </c>
      <c r="B665" s="85" t="s">
        <v>6096</v>
      </c>
      <c r="C665" s="85" t="s">
        <v>3890</v>
      </c>
      <c r="D665" s="85"/>
      <c r="E665" s="85"/>
      <c r="F665" s="85"/>
      <c r="G665" s="85"/>
      <c r="H665" s="85"/>
      <c r="I665" s="85"/>
      <c r="J665" s="85"/>
      <c r="K665" s="77"/>
      <c r="L665" s="77"/>
      <c r="M665" s="77"/>
      <c r="N665" s="77"/>
      <c r="O665" s="77"/>
      <c r="P665" s="77"/>
      <c r="Q665" s="77"/>
      <c r="R665" s="77"/>
      <c r="S665" s="77"/>
      <c r="T665" s="77"/>
      <c r="U665" s="77"/>
      <c r="V665" s="77"/>
      <c r="W665" s="77"/>
      <c r="X665" s="77"/>
      <c r="Y665" s="77"/>
      <c r="Z665" s="77"/>
      <c r="AA665" s="77"/>
      <c r="AB665" s="77"/>
      <c r="AC665" s="77"/>
      <c r="AD665" s="77"/>
    </row>
    <row r="666">
      <c r="A666" s="85" t="s">
        <v>2478</v>
      </c>
      <c r="B666" s="85" t="s">
        <v>2481</v>
      </c>
      <c r="C666" s="85" t="s">
        <v>3890</v>
      </c>
      <c r="D666" s="85"/>
      <c r="E666" s="85"/>
      <c r="F666" s="85"/>
      <c r="G666" s="85"/>
      <c r="H666" s="85"/>
      <c r="I666" s="85"/>
      <c r="J666" s="85"/>
      <c r="K666" s="77"/>
      <c r="L666" s="77"/>
      <c r="M666" s="77"/>
      <c r="N666" s="77"/>
      <c r="O666" s="77"/>
      <c r="P666" s="77"/>
      <c r="Q666" s="77"/>
      <c r="R666" s="77"/>
      <c r="S666" s="77"/>
      <c r="T666" s="77"/>
      <c r="U666" s="77"/>
      <c r="V666" s="77"/>
      <c r="W666" s="77"/>
      <c r="X666" s="77"/>
      <c r="Y666" s="77"/>
      <c r="Z666" s="77"/>
      <c r="AA666" s="77"/>
      <c r="AB666" s="77"/>
      <c r="AC666" s="77"/>
      <c r="AD666" s="77"/>
    </row>
    <row r="667">
      <c r="A667" s="85" t="s">
        <v>6097</v>
      </c>
      <c r="B667" s="85" t="s">
        <v>6098</v>
      </c>
      <c r="C667" s="85" t="s">
        <v>3890</v>
      </c>
      <c r="D667" s="85"/>
      <c r="E667" s="85"/>
      <c r="F667" s="85"/>
      <c r="G667" s="85"/>
      <c r="H667" s="85"/>
      <c r="I667" s="85"/>
      <c r="J667" s="85"/>
      <c r="K667" s="77"/>
      <c r="L667" s="77"/>
      <c r="M667" s="77"/>
      <c r="N667" s="77"/>
      <c r="O667" s="77"/>
      <c r="P667" s="77"/>
      <c r="Q667" s="77"/>
      <c r="R667" s="77"/>
      <c r="S667" s="77"/>
      <c r="T667" s="77"/>
      <c r="U667" s="77"/>
      <c r="V667" s="77"/>
      <c r="W667" s="77"/>
      <c r="X667" s="77"/>
      <c r="Y667" s="77"/>
      <c r="Z667" s="77"/>
      <c r="AA667" s="77"/>
      <c r="AB667" s="77"/>
      <c r="AC667" s="77"/>
      <c r="AD667" s="77"/>
    </row>
    <row r="668">
      <c r="A668" s="85" t="s">
        <v>6099</v>
      </c>
      <c r="B668" s="85" t="s">
        <v>6100</v>
      </c>
      <c r="C668" s="85" t="s">
        <v>3879</v>
      </c>
      <c r="D668" s="85"/>
      <c r="E668" s="85"/>
      <c r="F668" s="85"/>
      <c r="G668" s="85"/>
      <c r="H668" s="85"/>
      <c r="I668" s="85"/>
      <c r="J668" s="85"/>
      <c r="K668" s="77"/>
      <c r="L668" s="77"/>
      <c r="M668" s="77"/>
      <c r="N668" s="77"/>
      <c r="O668" s="77"/>
      <c r="P668" s="77"/>
      <c r="Q668" s="77"/>
      <c r="R668" s="77"/>
      <c r="S668" s="77"/>
      <c r="T668" s="77"/>
      <c r="U668" s="77"/>
      <c r="V668" s="77"/>
      <c r="W668" s="77"/>
      <c r="X668" s="77"/>
      <c r="Y668" s="77"/>
      <c r="Z668" s="77"/>
      <c r="AA668" s="77"/>
      <c r="AB668" s="77"/>
      <c r="AC668" s="77"/>
      <c r="AD668" s="77"/>
    </row>
    <row r="669">
      <c r="A669" s="86" t="s">
        <v>6101</v>
      </c>
      <c r="B669" s="85" t="s">
        <v>6102</v>
      </c>
      <c r="C669" s="85" t="s">
        <v>3879</v>
      </c>
      <c r="D669" s="85"/>
      <c r="E669" s="85"/>
      <c r="F669" s="85"/>
      <c r="G669" s="85"/>
      <c r="H669" s="85"/>
      <c r="I669" s="85"/>
      <c r="J669" s="85"/>
      <c r="K669" s="77"/>
      <c r="L669" s="77"/>
      <c r="M669" s="77"/>
      <c r="N669" s="77"/>
      <c r="O669" s="77"/>
      <c r="P669" s="77"/>
      <c r="Q669" s="77"/>
      <c r="R669" s="77"/>
      <c r="S669" s="77"/>
      <c r="T669" s="77"/>
      <c r="U669" s="77"/>
      <c r="V669" s="77"/>
      <c r="W669" s="77"/>
      <c r="X669" s="77"/>
      <c r="Y669" s="77"/>
      <c r="Z669" s="77"/>
      <c r="AA669" s="77"/>
      <c r="AB669" s="77"/>
      <c r="AC669" s="77"/>
      <c r="AD669" s="77"/>
    </row>
    <row r="670">
      <c r="A670" s="85" t="s">
        <v>5166</v>
      </c>
      <c r="B670" s="85" t="s">
        <v>5167</v>
      </c>
      <c r="C670" s="85" t="s">
        <v>3879</v>
      </c>
      <c r="D670" s="85"/>
      <c r="E670" s="85"/>
      <c r="F670" s="85"/>
      <c r="G670" s="85"/>
      <c r="H670" s="85"/>
      <c r="I670" s="85"/>
      <c r="J670" s="85"/>
      <c r="K670" s="77"/>
      <c r="L670" s="77"/>
      <c r="M670" s="77"/>
      <c r="N670" s="77"/>
      <c r="O670" s="77"/>
      <c r="P670" s="77"/>
      <c r="Q670" s="77"/>
      <c r="R670" s="77"/>
      <c r="S670" s="77"/>
      <c r="T670" s="77"/>
      <c r="U670" s="77"/>
      <c r="V670" s="77"/>
      <c r="W670" s="77"/>
      <c r="X670" s="77"/>
      <c r="Y670" s="77"/>
      <c r="Z670" s="77"/>
      <c r="AA670" s="77"/>
      <c r="AB670" s="77"/>
      <c r="AC670" s="77"/>
      <c r="AD670" s="77"/>
    </row>
    <row r="671">
      <c r="A671" s="85" t="s">
        <v>6103</v>
      </c>
      <c r="B671" s="85" t="s">
        <v>6104</v>
      </c>
      <c r="C671" s="85" t="s">
        <v>3879</v>
      </c>
      <c r="D671" s="85"/>
      <c r="E671" s="85"/>
      <c r="F671" s="85"/>
      <c r="G671" s="85"/>
      <c r="H671" s="85"/>
      <c r="I671" s="85"/>
      <c r="J671" s="85"/>
      <c r="K671" s="77"/>
      <c r="L671" s="77"/>
      <c r="M671" s="77"/>
      <c r="N671" s="77"/>
      <c r="O671" s="77"/>
      <c r="P671" s="77"/>
      <c r="Q671" s="77"/>
      <c r="R671" s="77"/>
      <c r="S671" s="77"/>
      <c r="T671" s="77"/>
      <c r="U671" s="77"/>
      <c r="V671" s="77"/>
      <c r="W671" s="77"/>
      <c r="X671" s="77"/>
      <c r="Y671" s="77"/>
      <c r="Z671" s="77"/>
      <c r="AA671" s="77"/>
      <c r="AB671" s="77"/>
      <c r="AC671" s="77"/>
      <c r="AD671" s="77"/>
    </row>
    <row r="672">
      <c r="A672" s="85" t="s">
        <v>6105</v>
      </c>
      <c r="B672" s="85" t="s">
        <v>6106</v>
      </c>
      <c r="C672" s="85" t="s">
        <v>3879</v>
      </c>
      <c r="D672" s="85"/>
      <c r="E672" s="85"/>
      <c r="F672" s="85"/>
      <c r="G672" s="85"/>
      <c r="H672" s="85"/>
      <c r="I672" s="85"/>
      <c r="J672" s="85"/>
      <c r="K672" s="77"/>
      <c r="L672" s="77"/>
      <c r="M672" s="77"/>
      <c r="N672" s="77"/>
      <c r="O672" s="77"/>
      <c r="P672" s="77"/>
      <c r="Q672" s="77"/>
      <c r="R672" s="77"/>
      <c r="S672" s="77"/>
      <c r="T672" s="77"/>
      <c r="U672" s="77"/>
      <c r="V672" s="77"/>
      <c r="W672" s="77"/>
      <c r="X672" s="77"/>
      <c r="Y672" s="77"/>
      <c r="Z672" s="77"/>
      <c r="AA672" s="77"/>
      <c r="AB672" s="77"/>
      <c r="AC672" s="77"/>
      <c r="AD672" s="77"/>
    </row>
    <row r="673">
      <c r="A673" s="85" t="s">
        <v>6107</v>
      </c>
      <c r="B673" s="85" t="s">
        <v>6108</v>
      </c>
      <c r="C673" s="85" t="s">
        <v>3879</v>
      </c>
      <c r="D673" s="85"/>
      <c r="E673" s="85"/>
      <c r="F673" s="85"/>
      <c r="G673" s="85"/>
      <c r="H673" s="85"/>
      <c r="I673" s="85"/>
      <c r="J673" s="85"/>
      <c r="K673" s="77"/>
      <c r="L673" s="77"/>
      <c r="M673" s="77"/>
      <c r="N673" s="77"/>
      <c r="O673" s="77"/>
      <c r="P673" s="77"/>
      <c r="Q673" s="77"/>
      <c r="R673" s="77"/>
      <c r="S673" s="77"/>
      <c r="T673" s="77"/>
      <c r="U673" s="77"/>
      <c r="V673" s="77"/>
      <c r="W673" s="77"/>
      <c r="X673" s="77"/>
      <c r="Y673" s="77"/>
      <c r="Z673" s="77"/>
      <c r="AA673" s="77"/>
      <c r="AB673" s="77"/>
      <c r="AC673" s="77"/>
      <c r="AD673" s="77"/>
    </row>
    <row r="674">
      <c r="A674" s="85" t="s">
        <v>5171</v>
      </c>
      <c r="B674" s="85" t="s">
        <v>5172</v>
      </c>
      <c r="C674" s="85" t="s">
        <v>3879</v>
      </c>
      <c r="D674" s="85"/>
      <c r="E674" s="85"/>
      <c r="F674" s="85"/>
      <c r="G674" s="85"/>
      <c r="H674" s="85"/>
      <c r="I674" s="85"/>
      <c r="J674" s="85"/>
      <c r="K674" s="77"/>
      <c r="L674" s="77"/>
      <c r="M674" s="77"/>
      <c r="N674" s="77"/>
      <c r="O674" s="77"/>
      <c r="P674" s="77"/>
      <c r="Q674" s="77"/>
      <c r="R674" s="77"/>
      <c r="S674" s="77"/>
      <c r="T674" s="77"/>
      <c r="U674" s="77"/>
      <c r="V674" s="77"/>
      <c r="W674" s="77"/>
      <c r="X674" s="77"/>
      <c r="Y674" s="77"/>
      <c r="Z674" s="77"/>
      <c r="AA674" s="77"/>
      <c r="AB674" s="77"/>
      <c r="AC674" s="77"/>
      <c r="AD674" s="77"/>
    </row>
    <row r="675">
      <c r="A675" s="85" t="s">
        <v>6109</v>
      </c>
      <c r="B675" s="85" t="s">
        <v>6110</v>
      </c>
      <c r="C675" s="85" t="s">
        <v>3879</v>
      </c>
      <c r="D675" s="85"/>
      <c r="E675" s="85"/>
      <c r="F675" s="85"/>
      <c r="G675" s="85"/>
      <c r="H675" s="85"/>
      <c r="I675" s="85"/>
      <c r="J675" s="85"/>
      <c r="K675" s="77"/>
      <c r="L675" s="77"/>
      <c r="M675" s="77"/>
      <c r="N675" s="77"/>
      <c r="O675" s="77"/>
      <c r="P675" s="77"/>
      <c r="Q675" s="77"/>
      <c r="R675" s="77"/>
      <c r="S675" s="77"/>
      <c r="T675" s="77"/>
      <c r="U675" s="77"/>
      <c r="V675" s="77"/>
      <c r="W675" s="77"/>
      <c r="X675" s="77"/>
      <c r="Y675" s="77"/>
      <c r="Z675" s="77"/>
      <c r="AA675" s="77"/>
      <c r="AB675" s="77"/>
      <c r="AC675" s="77"/>
      <c r="AD675" s="77"/>
    </row>
    <row r="676">
      <c r="A676" s="85" t="s">
        <v>5175</v>
      </c>
      <c r="B676" s="85" t="s">
        <v>5176</v>
      </c>
      <c r="C676" s="85" t="s">
        <v>3879</v>
      </c>
      <c r="D676" s="85"/>
      <c r="E676" s="85"/>
      <c r="F676" s="85"/>
      <c r="G676" s="85"/>
      <c r="H676" s="85"/>
      <c r="I676" s="85"/>
      <c r="J676" s="85"/>
      <c r="K676" s="77"/>
      <c r="L676" s="77"/>
      <c r="M676" s="77"/>
      <c r="N676" s="77"/>
      <c r="O676" s="77"/>
      <c r="P676" s="77"/>
      <c r="Q676" s="77"/>
      <c r="R676" s="77"/>
      <c r="S676" s="77"/>
      <c r="T676" s="77"/>
      <c r="U676" s="77"/>
      <c r="V676" s="77"/>
      <c r="W676" s="77"/>
      <c r="X676" s="77"/>
      <c r="Y676" s="77"/>
      <c r="Z676" s="77"/>
      <c r="AA676" s="77"/>
      <c r="AB676" s="77"/>
      <c r="AC676" s="77"/>
      <c r="AD676" s="77"/>
    </row>
    <row r="677">
      <c r="A677" s="85" t="s">
        <v>6111</v>
      </c>
      <c r="B677" s="85" t="s">
        <v>6112</v>
      </c>
      <c r="C677" s="85" t="s">
        <v>3879</v>
      </c>
      <c r="D677" s="85"/>
      <c r="E677" s="85"/>
      <c r="F677" s="85"/>
      <c r="G677" s="85"/>
      <c r="H677" s="85"/>
      <c r="I677" s="85"/>
      <c r="J677" s="85"/>
      <c r="K677" s="77"/>
      <c r="L677" s="77"/>
      <c r="M677" s="77"/>
      <c r="N677" s="77"/>
      <c r="O677" s="77"/>
      <c r="P677" s="77"/>
      <c r="Q677" s="77"/>
      <c r="R677" s="77"/>
      <c r="S677" s="77"/>
      <c r="T677" s="77"/>
      <c r="U677" s="77"/>
      <c r="V677" s="77"/>
      <c r="W677" s="77"/>
      <c r="X677" s="77"/>
      <c r="Y677" s="77"/>
      <c r="Z677" s="77"/>
      <c r="AA677" s="77"/>
      <c r="AB677" s="77"/>
      <c r="AC677" s="77"/>
      <c r="AD677" s="77"/>
    </row>
    <row r="678">
      <c r="A678" s="85" t="s">
        <v>6113</v>
      </c>
      <c r="B678" s="85" t="s">
        <v>6114</v>
      </c>
      <c r="C678" s="85" t="s">
        <v>3879</v>
      </c>
      <c r="D678" s="85"/>
      <c r="E678" s="85"/>
      <c r="F678" s="85"/>
      <c r="G678" s="85"/>
      <c r="H678" s="85"/>
      <c r="I678" s="85"/>
      <c r="J678" s="85"/>
      <c r="K678" s="77"/>
      <c r="L678" s="77"/>
      <c r="M678" s="77"/>
      <c r="N678" s="77"/>
      <c r="O678" s="77"/>
      <c r="P678" s="77"/>
      <c r="Q678" s="77"/>
      <c r="R678" s="77"/>
      <c r="S678" s="77"/>
      <c r="T678" s="77"/>
      <c r="U678" s="77"/>
      <c r="V678" s="77"/>
      <c r="W678" s="77"/>
      <c r="X678" s="77"/>
      <c r="Y678" s="77"/>
      <c r="Z678" s="77"/>
      <c r="AA678" s="77"/>
      <c r="AB678" s="77"/>
      <c r="AC678" s="77"/>
      <c r="AD678" s="77"/>
    </row>
    <row r="679">
      <c r="A679" s="85" t="s">
        <v>6115</v>
      </c>
      <c r="B679" s="85" t="s">
        <v>6116</v>
      </c>
      <c r="C679" s="85" t="s">
        <v>3879</v>
      </c>
      <c r="D679" s="85"/>
      <c r="E679" s="85"/>
      <c r="F679" s="85"/>
      <c r="G679" s="85"/>
      <c r="H679" s="85"/>
      <c r="I679" s="85"/>
      <c r="J679" s="85"/>
      <c r="K679" s="77"/>
      <c r="L679" s="77"/>
      <c r="M679" s="77"/>
      <c r="N679" s="77"/>
      <c r="O679" s="77"/>
      <c r="P679" s="77"/>
      <c r="Q679" s="77"/>
      <c r="R679" s="77"/>
      <c r="S679" s="77"/>
      <c r="T679" s="77"/>
      <c r="U679" s="77"/>
      <c r="V679" s="77"/>
      <c r="W679" s="77"/>
      <c r="X679" s="77"/>
      <c r="Y679" s="77"/>
      <c r="Z679" s="77"/>
      <c r="AA679" s="77"/>
      <c r="AB679" s="77"/>
      <c r="AC679" s="77"/>
      <c r="AD679" s="77"/>
    </row>
    <row r="680">
      <c r="A680" s="85" t="s">
        <v>5177</v>
      </c>
      <c r="B680" s="85" t="s">
        <v>5178</v>
      </c>
      <c r="C680" s="85" t="s">
        <v>3879</v>
      </c>
      <c r="D680" s="85"/>
      <c r="E680" s="85"/>
      <c r="F680" s="85"/>
      <c r="G680" s="85"/>
      <c r="H680" s="85"/>
      <c r="I680" s="85"/>
      <c r="J680" s="85"/>
      <c r="K680" s="77"/>
      <c r="L680" s="77"/>
      <c r="M680" s="77"/>
      <c r="N680" s="77"/>
      <c r="O680" s="77"/>
      <c r="P680" s="77"/>
      <c r="Q680" s="77"/>
      <c r="R680" s="77"/>
      <c r="S680" s="77"/>
      <c r="T680" s="77"/>
      <c r="U680" s="77"/>
      <c r="V680" s="77"/>
      <c r="W680" s="77"/>
      <c r="X680" s="77"/>
      <c r="Y680" s="77"/>
      <c r="Z680" s="77"/>
      <c r="AA680" s="77"/>
      <c r="AB680" s="77"/>
      <c r="AC680" s="77"/>
      <c r="AD680" s="77"/>
    </row>
    <row r="681">
      <c r="A681" s="85" t="s">
        <v>6117</v>
      </c>
      <c r="B681" s="85" t="s">
        <v>6118</v>
      </c>
      <c r="C681" s="85" t="s">
        <v>3879</v>
      </c>
      <c r="D681" s="85"/>
      <c r="E681" s="85"/>
      <c r="F681" s="85"/>
      <c r="G681" s="85"/>
      <c r="H681" s="85"/>
      <c r="I681" s="85"/>
      <c r="J681" s="85"/>
      <c r="K681" s="77"/>
      <c r="L681" s="77"/>
      <c r="M681" s="77"/>
      <c r="N681" s="77"/>
      <c r="O681" s="77"/>
      <c r="P681" s="77"/>
      <c r="Q681" s="77"/>
      <c r="R681" s="77"/>
      <c r="S681" s="77"/>
      <c r="T681" s="77"/>
      <c r="U681" s="77"/>
      <c r="V681" s="77"/>
      <c r="W681" s="77"/>
      <c r="X681" s="77"/>
      <c r="Y681" s="77"/>
      <c r="Z681" s="77"/>
      <c r="AA681" s="77"/>
      <c r="AB681" s="77"/>
      <c r="AC681" s="77"/>
      <c r="AD681" s="77"/>
    </row>
    <row r="682">
      <c r="A682" s="85" t="s">
        <v>6119</v>
      </c>
      <c r="B682" s="85" t="s">
        <v>6120</v>
      </c>
      <c r="C682" s="85" t="s">
        <v>3879</v>
      </c>
      <c r="D682" s="85"/>
      <c r="E682" s="85"/>
      <c r="F682" s="85"/>
      <c r="G682" s="85"/>
      <c r="H682" s="85"/>
      <c r="I682" s="85"/>
      <c r="J682" s="85"/>
      <c r="K682" s="77"/>
      <c r="L682" s="77"/>
      <c r="M682" s="77"/>
      <c r="N682" s="77"/>
      <c r="O682" s="77"/>
      <c r="P682" s="77"/>
      <c r="Q682" s="77"/>
      <c r="R682" s="77"/>
      <c r="S682" s="77"/>
      <c r="T682" s="77"/>
      <c r="U682" s="77"/>
      <c r="V682" s="77"/>
      <c r="W682" s="77"/>
      <c r="X682" s="77"/>
      <c r="Y682" s="77"/>
      <c r="Z682" s="77"/>
      <c r="AA682" s="77"/>
      <c r="AB682" s="77"/>
      <c r="AC682" s="77"/>
      <c r="AD682" s="77"/>
    </row>
    <row r="683">
      <c r="A683" s="85" t="s">
        <v>6121</v>
      </c>
      <c r="B683" s="85" t="s">
        <v>6122</v>
      </c>
      <c r="C683" s="85" t="s">
        <v>3879</v>
      </c>
      <c r="D683" s="85"/>
      <c r="E683" s="85"/>
      <c r="F683" s="85"/>
      <c r="G683" s="85"/>
      <c r="H683" s="85"/>
      <c r="I683" s="85"/>
      <c r="J683" s="85"/>
      <c r="K683" s="77"/>
      <c r="L683" s="77"/>
      <c r="M683" s="77"/>
      <c r="N683" s="77"/>
      <c r="O683" s="77"/>
      <c r="P683" s="77"/>
      <c r="Q683" s="77"/>
      <c r="R683" s="77"/>
      <c r="S683" s="77"/>
      <c r="T683" s="77"/>
      <c r="U683" s="77"/>
      <c r="V683" s="77"/>
      <c r="W683" s="77"/>
      <c r="X683" s="77"/>
      <c r="Y683" s="77"/>
      <c r="Z683" s="77"/>
      <c r="AA683" s="77"/>
      <c r="AB683" s="77"/>
      <c r="AC683" s="77"/>
      <c r="AD683" s="77"/>
    </row>
    <row r="684">
      <c r="A684" s="85" t="s">
        <v>6123</v>
      </c>
      <c r="B684" s="85" t="s">
        <v>6124</v>
      </c>
      <c r="C684" s="85" t="s">
        <v>3879</v>
      </c>
      <c r="D684" s="85"/>
      <c r="E684" s="85"/>
      <c r="F684" s="85"/>
      <c r="G684" s="85"/>
      <c r="H684" s="85"/>
      <c r="I684" s="85"/>
      <c r="J684" s="85"/>
      <c r="K684" s="77"/>
      <c r="L684" s="77"/>
      <c r="M684" s="77"/>
      <c r="N684" s="77"/>
      <c r="O684" s="77"/>
      <c r="P684" s="77"/>
      <c r="Q684" s="77"/>
      <c r="R684" s="77"/>
      <c r="S684" s="77"/>
      <c r="T684" s="77"/>
      <c r="U684" s="77"/>
      <c r="V684" s="77"/>
      <c r="W684" s="77"/>
      <c r="X684" s="77"/>
      <c r="Y684" s="77"/>
      <c r="Z684" s="77"/>
      <c r="AA684" s="77"/>
      <c r="AB684" s="77"/>
      <c r="AC684" s="77"/>
      <c r="AD684" s="77"/>
    </row>
    <row r="685">
      <c r="A685" s="85" t="s">
        <v>6125</v>
      </c>
      <c r="B685" s="85" t="s">
        <v>6126</v>
      </c>
      <c r="C685" s="85" t="s">
        <v>3879</v>
      </c>
      <c r="D685" s="85"/>
      <c r="E685" s="85"/>
      <c r="F685" s="85"/>
      <c r="G685" s="85"/>
      <c r="H685" s="85"/>
      <c r="I685" s="85"/>
      <c r="J685" s="85"/>
      <c r="K685" s="77"/>
      <c r="L685" s="77"/>
      <c r="M685" s="77"/>
      <c r="N685" s="77"/>
      <c r="O685" s="77"/>
      <c r="P685" s="77"/>
      <c r="Q685" s="77"/>
      <c r="R685" s="77"/>
      <c r="S685" s="77"/>
      <c r="T685" s="77"/>
      <c r="U685" s="77"/>
      <c r="V685" s="77"/>
      <c r="W685" s="77"/>
      <c r="X685" s="77"/>
      <c r="Y685" s="77"/>
      <c r="Z685" s="77"/>
      <c r="AA685" s="77"/>
      <c r="AB685" s="77"/>
      <c r="AC685" s="77"/>
      <c r="AD685" s="77"/>
    </row>
    <row r="686">
      <c r="A686" s="85" t="s">
        <v>5179</v>
      </c>
      <c r="B686" s="85" t="s">
        <v>5180</v>
      </c>
      <c r="C686" s="85" t="s">
        <v>3879</v>
      </c>
      <c r="D686" s="85"/>
      <c r="E686" s="85"/>
      <c r="F686" s="85"/>
      <c r="G686" s="85"/>
      <c r="H686" s="85"/>
      <c r="I686" s="85"/>
      <c r="J686" s="85"/>
      <c r="K686" s="77"/>
      <c r="L686" s="77"/>
      <c r="M686" s="77"/>
      <c r="N686" s="77"/>
      <c r="O686" s="77"/>
      <c r="P686" s="77"/>
      <c r="Q686" s="77"/>
      <c r="R686" s="77"/>
      <c r="S686" s="77"/>
      <c r="T686" s="77"/>
      <c r="U686" s="77"/>
      <c r="V686" s="77"/>
      <c r="W686" s="77"/>
      <c r="X686" s="77"/>
      <c r="Y686" s="77"/>
      <c r="Z686" s="77"/>
      <c r="AA686" s="77"/>
      <c r="AB686" s="77"/>
      <c r="AC686" s="77"/>
      <c r="AD686" s="77"/>
    </row>
    <row r="687">
      <c r="A687" s="85" t="s">
        <v>6127</v>
      </c>
      <c r="B687" s="85" t="s">
        <v>6128</v>
      </c>
      <c r="C687" s="85" t="s">
        <v>3879</v>
      </c>
      <c r="D687" s="85"/>
      <c r="E687" s="85"/>
      <c r="F687" s="85"/>
      <c r="G687" s="85"/>
      <c r="H687" s="85"/>
      <c r="I687" s="85"/>
      <c r="J687" s="85"/>
      <c r="K687" s="77"/>
      <c r="L687" s="77"/>
      <c r="M687" s="77"/>
      <c r="N687" s="77"/>
      <c r="O687" s="77"/>
      <c r="P687" s="77"/>
      <c r="Q687" s="77"/>
      <c r="R687" s="77"/>
      <c r="S687" s="77"/>
      <c r="T687" s="77"/>
      <c r="U687" s="77"/>
      <c r="V687" s="77"/>
      <c r="W687" s="77"/>
      <c r="X687" s="77"/>
      <c r="Y687" s="77"/>
      <c r="Z687" s="77"/>
      <c r="AA687" s="77"/>
      <c r="AB687" s="77"/>
      <c r="AC687" s="77"/>
      <c r="AD687" s="77"/>
    </row>
    <row r="688">
      <c r="A688" s="85" t="s">
        <v>6129</v>
      </c>
      <c r="B688" s="85" t="s">
        <v>6130</v>
      </c>
      <c r="C688" s="85" t="s">
        <v>3879</v>
      </c>
      <c r="D688" s="85"/>
      <c r="E688" s="85"/>
      <c r="F688" s="85"/>
      <c r="G688" s="85"/>
      <c r="H688" s="85"/>
      <c r="I688" s="85"/>
      <c r="J688" s="85"/>
      <c r="K688" s="77"/>
      <c r="L688" s="77"/>
      <c r="M688" s="77"/>
      <c r="N688" s="77"/>
      <c r="O688" s="77"/>
      <c r="P688" s="77"/>
      <c r="Q688" s="77"/>
      <c r="R688" s="77"/>
      <c r="S688" s="77"/>
      <c r="T688" s="77"/>
      <c r="U688" s="77"/>
      <c r="V688" s="77"/>
      <c r="W688" s="77"/>
      <c r="X688" s="77"/>
      <c r="Y688" s="77"/>
      <c r="Z688" s="77"/>
      <c r="AA688" s="77"/>
      <c r="AB688" s="77"/>
      <c r="AC688" s="77"/>
      <c r="AD688" s="77"/>
    </row>
    <row r="689">
      <c r="A689" s="85" t="s">
        <v>6131</v>
      </c>
      <c r="B689" s="85" t="s">
        <v>6132</v>
      </c>
      <c r="C689" s="85" t="s">
        <v>3879</v>
      </c>
      <c r="D689" s="85"/>
      <c r="E689" s="85"/>
      <c r="F689" s="85"/>
      <c r="G689" s="85"/>
      <c r="H689" s="85"/>
      <c r="I689" s="85"/>
      <c r="J689" s="85"/>
      <c r="K689" s="77"/>
      <c r="L689" s="77"/>
      <c r="M689" s="77"/>
      <c r="N689" s="77"/>
      <c r="O689" s="77"/>
      <c r="P689" s="77"/>
      <c r="Q689" s="77"/>
      <c r="R689" s="77"/>
      <c r="S689" s="77"/>
      <c r="T689" s="77"/>
      <c r="U689" s="77"/>
      <c r="V689" s="77"/>
      <c r="W689" s="77"/>
      <c r="X689" s="77"/>
      <c r="Y689" s="77"/>
      <c r="Z689" s="77"/>
      <c r="AA689" s="77"/>
      <c r="AB689" s="77"/>
      <c r="AC689" s="77"/>
      <c r="AD689" s="77"/>
    </row>
    <row r="690">
      <c r="A690" s="85" t="s">
        <v>6133</v>
      </c>
      <c r="B690" s="85" t="s">
        <v>6134</v>
      </c>
      <c r="C690" s="85" t="s">
        <v>3879</v>
      </c>
      <c r="D690" s="85"/>
      <c r="E690" s="85"/>
      <c r="F690" s="85"/>
      <c r="G690" s="85"/>
      <c r="H690" s="85"/>
      <c r="I690" s="85"/>
      <c r="J690" s="85"/>
      <c r="K690" s="77"/>
      <c r="L690" s="77"/>
      <c r="M690" s="77"/>
      <c r="N690" s="77"/>
      <c r="O690" s="77"/>
      <c r="P690" s="77"/>
      <c r="Q690" s="77"/>
      <c r="R690" s="77"/>
      <c r="S690" s="77"/>
      <c r="T690" s="77"/>
      <c r="U690" s="77"/>
      <c r="V690" s="77"/>
      <c r="W690" s="77"/>
      <c r="X690" s="77"/>
      <c r="Y690" s="77"/>
      <c r="Z690" s="77"/>
      <c r="AA690" s="77"/>
      <c r="AB690" s="77"/>
      <c r="AC690" s="77"/>
      <c r="AD690" s="77"/>
    </row>
    <row r="691">
      <c r="A691" s="85" t="s">
        <v>6135</v>
      </c>
      <c r="B691" s="85" t="s">
        <v>6136</v>
      </c>
      <c r="C691" s="85" t="s">
        <v>3879</v>
      </c>
      <c r="D691" s="85"/>
      <c r="E691" s="85"/>
      <c r="F691" s="85"/>
      <c r="G691" s="85"/>
      <c r="H691" s="85"/>
      <c r="I691" s="85"/>
      <c r="J691" s="85"/>
      <c r="K691" s="77"/>
      <c r="L691" s="77"/>
      <c r="M691" s="77"/>
      <c r="N691" s="77"/>
      <c r="O691" s="77"/>
      <c r="P691" s="77"/>
      <c r="Q691" s="77"/>
      <c r="R691" s="77"/>
      <c r="S691" s="77"/>
      <c r="T691" s="77"/>
      <c r="U691" s="77"/>
      <c r="V691" s="77"/>
      <c r="W691" s="77"/>
      <c r="X691" s="77"/>
      <c r="Y691" s="77"/>
      <c r="Z691" s="77"/>
      <c r="AA691" s="77"/>
      <c r="AB691" s="77"/>
      <c r="AC691" s="77"/>
      <c r="AD691" s="77"/>
    </row>
    <row r="692">
      <c r="A692" s="85" t="s">
        <v>6137</v>
      </c>
      <c r="B692" s="85" t="s">
        <v>6138</v>
      </c>
      <c r="C692" s="85" t="s">
        <v>3890</v>
      </c>
      <c r="D692" s="85"/>
      <c r="E692" s="85"/>
      <c r="F692" s="85"/>
      <c r="G692" s="85"/>
      <c r="H692" s="85"/>
      <c r="I692" s="85"/>
      <c r="J692" s="85"/>
      <c r="K692" s="77"/>
      <c r="L692" s="77"/>
      <c r="M692" s="77"/>
      <c r="N692" s="77"/>
      <c r="O692" s="77"/>
      <c r="P692" s="77"/>
      <c r="Q692" s="77"/>
      <c r="R692" s="77"/>
      <c r="S692" s="77"/>
      <c r="T692" s="77"/>
      <c r="U692" s="77"/>
      <c r="V692" s="77"/>
      <c r="W692" s="77"/>
      <c r="X692" s="77"/>
      <c r="Y692" s="77"/>
      <c r="Z692" s="77"/>
      <c r="AA692" s="77"/>
      <c r="AB692" s="77"/>
      <c r="AC692" s="77"/>
      <c r="AD692" s="77"/>
    </row>
    <row r="693">
      <c r="A693" s="85" t="s">
        <v>6139</v>
      </c>
      <c r="B693" s="85" t="s">
        <v>6140</v>
      </c>
      <c r="C693" s="85" t="s">
        <v>3879</v>
      </c>
      <c r="D693" s="85"/>
      <c r="E693" s="85"/>
      <c r="F693" s="85"/>
      <c r="G693" s="85"/>
      <c r="H693" s="85"/>
      <c r="I693" s="85"/>
      <c r="J693" s="85"/>
      <c r="K693" s="77"/>
      <c r="L693" s="77"/>
      <c r="M693" s="77"/>
      <c r="N693" s="77"/>
      <c r="O693" s="77"/>
      <c r="P693" s="77"/>
      <c r="Q693" s="77"/>
      <c r="R693" s="77"/>
      <c r="S693" s="77"/>
      <c r="T693" s="77"/>
      <c r="U693" s="77"/>
      <c r="V693" s="77"/>
      <c r="W693" s="77"/>
      <c r="X693" s="77"/>
      <c r="Y693" s="77"/>
      <c r="Z693" s="77"/>
      <c r="AA693" s="77"/>
      <c r="AB693" s="77"/>
      <c r="AC693" s="77"/>
      <c r="AD693" s="77"/>
    </row>
    <row r="694">
      <c r="A694" s="85" t="s">
        <v>2565</v>
      </c>
      <c r="B694" s="85" t="s">
        <v>2568</v>
      </c>
      <c r="C694" s="85" t="s">
        <v>3879</v>
      </c>
      <c r="D694" s="85"/>
      <c r="E694" s="85"/>
      <c r="F694" s="85"/>
      <c r="G694" s="85"/>
      <c r="H694" s="85"/>
      <c r="I694" s="85"/>
      <c r="J694" s="85"/>
      <c r="K694" s="77"/>
      <c r="L694" s="77"/>
      <c r="M694" s="77"/>
      <c r="N694" s="77"/>
      <c r="O694" s="77"/>
      <c r="P694" s="77"/>
      <c r="Q694" s="77"/>
      <c r="R694" s="77"/>
      <c r="S694" s="77"/>
      <c r="T694" s="77"/>
      <c r="U694" s="77"/>
      <c r="V694" s="77"/>
      <c r="W694" s="77"/>
      <c r="X694" s="77"/>
      <c r="Y694" s="77"/>
      <c r="Z694" s="77"/>
      <c r="AA694" s="77"/>
      <c r="AB694" s="77"/>
      <c r="AC694" s="77"/>
      <c r="AD694" s="77"/>
    </row>
    <row r="695">
      <c r="A695" s="85" t="s">
        <v>5181</v>
      </c>
      <c r="B695" s="85" t="s">
        <v>5182</v>
      </c>
      <c r="C695" s="85" t="s">
        <v>3879</v>
      </c>
      <c r="D695" s="85"/>
      <c r="E695" s="85"/>
      <c r="F695" s="85"/>
      <c r="G695" s="85"/>
      <c r="H695" s="85"/>
      <c r="I695" s="85"/>
      <c r="J695" s="85"/>
      <c r="K695" s="77"/>
      <c r="L695" s="77"/>
      <c r="M695" s="77"/>
      <c r="N695" s="77"/>
      <c r="O695" s="77"/>
      <c r="P695" s="77"/>
      <c r="Q695" s="77"/>
      <c r="R695" s="77"/>
      <c r="S695" s="77"/>
      <c r="T695" s="77"/>
      <c r="U695" s="77"/>
      <c r="V695" s="77"/>
      <c r="W695" s="77"/>
      <c r="X695" s="77"/>
      <c r="Y695" s="77"/>
      <c r="Z695" s="77"/>
      <c r="AA695" s="77"/>
      <c r="AB695" s="77"/>
      <c r="AC695" s="77"/>
      <c r="AD695" s="77"/>
    </row>
    <row r="696">
      <c r="A696" s="85" t="s">
        <v>6141</v>
      </c>
      <c r="B696" s="85" t="s">
        <v>6142</v>
      </c>
      <c r="C696" s="85" t="s">
        <v>3890</v>
      </c>
      <c r="D696" s="85"/>
      <c r="E696" s="85"/>
      <c r="F696" s="85"/>
      <c r="G696" s="85"/>
      <c r="H696" s="85"/>
      <c r="I696" s="85"/>
      <c r="J696" s="85"/>
      <c r="K696" s="77"/>
      <c r="L696" s="77"/>
      <c r="M696" s="77"/>
      <c r="N696" s="77"/>
      <c r="O696" s="77"/>
      <c r="P696" s="77"/>
      <c r="Q696" s="77"/>
      <c r="R696" s="77"/>
      <c r="S696" s="77"/>
      <c r="T696" s="77"/>
      <c r="U696" s="77"/>
      <c r="V696" s="77"/>
      <c r="W696" s="77"/>
      <c r="X696" s="77"/>
      <c r="Y696" s="77"/>
      <c r="Z696" s="77"/>
      <c r="AA696" s="77"/>
      <c r="AB696" s="77"/>
      <c r="AC696" s="77"/>
      <c r="AD696" s="77"/>
    </row>
    <row r="697">
      <c r="A697" s="85" t="s">
        <v>6143</v>
      </c>
      <c r="B697" s="85" t="s">
        <v>6144</v>
      </c>
      <c r="C697" s="85" t="s">
        <v>3890</v>
      </c>
      <c r="D697" s="85"/>
      <c r="E697" s="85"/>
      <c r="F697" s="85"/>
      <c r="G697" s="85"/>
      <c r="H697" s="85"/>
      <c r="I697" s="85"/>
      <c r="J697" s="85"/>
      <c r="K697" s="77"/>
      <c r="L697" s="77"/>
      <c r="M697" s="77"/>
      <c r="N697" s="77"/>
      <c r="O697" s="77"/>
      <c r="P697" s="77"/>
      <c r="Q697" s="77"/>
      <c r="R697" s="77"/>
      <c r="S697" s="77"/>
      <c r="T697" s="77"/>
      <c r="U697" s="77"/>
      <c r="V697" s="77"/>
      <c r="W697" s="77"/>
      <c r="X697" s="77"/>
      <c r="Y697" s="77"/>
      <c r="Z697" s="77"/>
      <c r="AA697" s="77"/>
      <c r="AB697" s="77"/>
      <c r="AC697" s="77"/>
      <c r="AD697" s="77"/>
    </row>
    <row r="698">
      <c r="A698" s="85" t="s">
        <v>6145</v>
      </c>
      <c r="B698" s="85" t="s">
        <v>6146</v>
      </c>
      <c r="C698" s="85" t="s">
        <v>3890</v>
      </c>
      <c r="D698" s="85"/>
      <c r="E698" s="85"/>
      <c r="F698" s="85"/>
      <c r="G698" s="85"/>
      <c r="H698" s="85"/>
      <c r="I698" s="85"/>
      <c r="J698" s="85"/>
      <c r="K698" s="77"/>
      <c r="L698" s="77"/>
      <c r="M698" s="77"/>
      <c r="N698" s="77"/>
      <c r="O698" s="77"/>
      <c r="P698" s="77"/>
      <c r="Q698" s="77"/>
      <c r="R698" s="77"/>
      <c r="S698" s="77"/>
      <c r="T698" s="77"/>
      <c r="U698" s="77"/>
      <c r="V698" s="77"/>
      <c r="W698" s="77"/>
      <c r="X698" s="77"/>
      <c r="Y698" s="77"/>
      <c r="Z698" s="77"/>
      <c r="AA698" s="77"/>
      <c r="AB698" s="77"/>
      <c r="AC698" s="77"/>
      <c r="AD698" s="77"/>
    </row>
    <row r="699">
      <c r="A699" s="85" t="s">
        <v>6147</v>
      </c>
      <c r="B699" s="85" t="s">
        <v>6148</v>
      </c>
      <c r="C699" s="85" t="s">
        <v>3890</v>
      </c>
      <c r="D699" s="85"/>
      <c r="E699" s="85"/>
      <c r="F699" s="85"/>
      <c r="G699" s="85"/>
      <c r="H699" s="85"/>
      <c r="I699" s="85"/>
      <c r="J699" s="85"/>
      <c r="K699" s="77"/>
      <c r="L699" s="77"/>
      <c r="M699" s="77"/>
      <c r="N699" s="77"/>
      <c r="O699" s="77"/>
      <c r="P699" s="77"/>
      <c r="Q699" s="77"/>
      <c r="R699" s="77"/>
      <c r="S699" s="77"/>
      <c r="T699" s="77"/>
      <c r="U699" s="77"/>
      <c r="V699" s="77"/>
      <c r="W699" s="77"/>
      <c r="X699" s="77"/>
      <c r="Y699" s="77"/>
      <c r="Z699" s="77"/>
      <c r="AA699" s="77"/>
      <c r="AB699" s="77"/>
      <c r="AC699" s="77"/>
      <c r="AD699" s="77"/>
    </row>
    <row r="700">
      <c r="A700" s="85" t="s">
        <v>6149</v>
      </c>
      <c r="B700" s="85" t="s">
        <v>6150</v>
      </c>
      <c r="C700" s="85" t="s">
        <v>3890</v>
      </c>
      <c r="D700" s="85"/>
      <c r="E700" s="85"/>
      <c r="F700" s="85"/>
      <c r="G700" s="85"/>
      <c r="H700" s="85"/>
      <c r="I700" s="85"/>
      <c r="J700" s="85"/>
      <c r="K700" s="77"/>
      <c r="L700" s="77"/>
      <c r="M700" s="77"/>
      <c r="N700" s="77"/>
      <c r="O700" s="77"/>
      <c r="P700" s="77"/>
      <c r="Q700" s="77"/>
      <c r="R700" s="77"/>
      <c r="S700" s="77"/>
      <c r="T700" s="77"/>
      <c r="U700" s="77"/>
      <c r="V700" s="77"/>
      <c r="W700" s="77"/>
      <c r="X700" s="77"/>
      <c r="Y700" s="77"/>
      <c r="Z700" s="77"/>
      <c r="AA700" s="77"/>
      <c r="AB700" s="77"/>
      <c r="AC700" s="77"/>
      <c r="AD700" s="77"/>
    </row>
    <row r="701">
      <c r="A701" s="85" t="s">
        <v>6151</v>
      </c>
      <c r="B701" s="85" t="s">
        <v>6152</v>
      </c>
      <c r="C701" s="85" t="s">
        <v>3890</v>
      </c>
      <c r="D701" s="85"/>
      <c r="E701" s="85"/>
      <c r="F701" s="85"/>
      <c r="G701" s="85"/>
      <c r="H701" s="85"/>
      <c r="I701" s="85"/>
      <c r="J701" s="85"/>
      <c r="K701" s="77"/>
      <c r="L701" s="77"/>
      <c r="M701" s="77"/>
      <c r="N701" s="77"/>
      <c r="O701" s="77"/>
      <c r="P701" s="77"/>
      <c r="Q701" s="77"/>
      <c r="R701" s="77"/>
      <c r="S701" s="77"/>
      <c r="T701" s="77"/>
      <c r="U701" s="77"/>
      <c r="V701" s="77"/>
      <c r="W701" s="77"/>
      <c r="X701" s="77"/>
      <c r="Y701" s="77"/>
      <c r="Z701" s="77"/>
      <c r="AA701" s="77"/>
      <c r="AB701" s="77"/>
      <c r="AC701" s="77"/>
      <c r="AD701" s="77"/>
    </row>
    <row r="702">
      <c r="A702" s="85" t="s">
        <v>6153</v>
      </c>
      <c r="B702" s="85" t="s">
        <v>6154</v>
      </c>
      <c r="C702" s="85" t="s">
        <v>3890</v>
      </c>
      <c r="D702" s="85"/>
      <c r="E702" s="85"/>
      <c r="F702" s="85"/>
      <c r="G702" s="85"/>
      <c r="H702" s="85"/>
      <c r="I702" s="85"/>
      <c r="J702" s="85"/>
      <c r="K702" s="77"/>
      <c r="L702" s="77"/>
      <c r="M702" s="77"/>
      <c r="N702" s="77"/>
      <c r="O702" s="77"/>
      <c r="P702" s="77"/>
      <c r="Q702" s="77"/>
      <c r="R702" s="77"/>
      <c r="S702" s="77"/>
      <c r="T702" s="77"/>
      <c r="U702" s="77"/>
      <c r="V702" s="77"/>
      <c r="W702" s="77"/>
      <c r="X702" s="77"/>
      <c r="Y702" s="77"/>
      <c r="Z702" s="77"/>
      <c r="AA702" s="77"/>
      <c r="AB702" s="77"/>
      <c r="AC702" s="77"/>
      <c r="AD702" s="77"/>
    </row>
    <row r="703">
      <c r="A703" s="85" t="s">
        <v>6155</v>
      </c>
      <c r="B703" s="85" t="s">
        <v>6156</v>
      </c>
      <c r="C703" s="85" t="s">
        <v>3890</v>
      </c>
      <c r="D703" s="85"/>
      <c r="E703" s="85"/>
      <c r="F703" s="85"/>
      <c r="G703" s="85"/>
      <c r="H703" s="85"/>
      <c r="I703" s="85"/>
      <c r="J703" s="85"/>
      <c r="K703" s="77"/>
      <c r="L703" s="77"/>
      <c r="M703" s="77"/>
      <c r="N703" s="77"/>
      <c r="O703" s="77"/>
      <c r="P703" s="77"/>
      <c r="Q703" s="77"/>
      <c r="R703" s="77"/>
      <c r="S703" s="77"/>
      <c r="T703" s="77"/>
      <c r="U703" s="77"/>
      <c r="V703" s="77"/>
      <c r="W703" s="77"/>
      <c r="X703" s="77"/>
      <c r="Y703" s="77"/>
      <c r="Z703" s="77"/>
      <c r="AA703" s="77"/>
      <c r="AB703" s="77"/>
      <c r="AC703" s="77"/>
      <c r="AD703" s="77"/>
    </row>
    <row r="704">
      <c r="A704" s="85" t="s">
        <v>6157</v>
      </c>
      <c r="B704" s="85" t="s">
        <v>6158</v>
      </c>
      <c r="C704" s="85" t="s">
        <v>3890</v>
      </c>
      <c r="D704" s="85"/>
      <c r="E704" s="85"/>
      <c r="F704" s="85"/>
      <c r="G704" s="85"/>
      <c r="H704" s="85"/>
      <c r="I704" s="85"/>
      <c r="J704" s="85"/>
      <c r="K704" s="77"/>
      <c r="L704" s="77"/>
      <c r="M704" s="77"/>
      <c r="N704" s="77"/>
      <c r="O704" s="77"/>
      <c r="P704" s="77"/>
      <c r="Q704" s="77"/>
      <c r="R704" s="77"/>
      <c r="S704" s="77"/>
      <c r="T704" s="77"/>
      <c r="U704" s="77"/>
      <c r="V704" s="77"/>
      <c r="W704" s="77"/>
      <c r="X704" s="77"/>
      <c r="Y704" s="77"/>
      <c r="Z704" s="77"/>
      <c r="AA704" s="77"/>
      <c r="AB704" s="77"/>
      <c r="AC704" s="77"/>
      <c r="AD704" s="77"/>
    </row>
    <row r="705">
      <c r="A705" s="85" t="s">
        <v>6159</v>
      </c>
      <c r="B705" s="85" t="s">
        <v>6160</v>
      </c>
      <c r="C705" s="85" t="s">
        <v>3890</v>
      </c>
      <c r="D705" s="85"/>
      <c r="E705" s="85"/>
      <c r="F705" s="85"/>
      <c r="G705" s="85"/>
      <c r="H705" s="85"/>
      <c r="I705" s="85"/>
      <c r="J705" s="85"/>
      <c r="K705" s="77"/>
      <c r="L705" s="77"/>
      <c r="M705" s="77"/>
      <c r="N705" s="77"/>
      <c r="O705" s="77"/>
      <c r="P705" s="77"/>
      <c r="Q705" s="77"/>
      <c r="R705" s="77"/>
      <c r="S705" s="77"/>
      <c r="T705" s="77"/>
      <c r="U705" s="77"/>
      <c r="V705" s="77"/>
      <c r="W705" s="77"/>
      <c r="X705" s="77"/>
      <c r="Y705" s="77"/>
      <c r="Z705" s="77"/>
      <c r="AA705" s="77"/>
      <c r="AB705" s="77"/>
      <c r="AC705" s="77"/>
      <c r="AD705" s="77"/>
    </row>
    <row r="706">
      <c r="A706" s="85" t="s">
        <v>6161</v>
      </c>
      <c r="B706" s="85" t="s">
        <v>6162</v>
      </c>
      <c r="C706" s="85" t="s">
        <v>3890</v>
      </c>
      <c r="D706" s="85"/>
      <c r="E706" s="85"/>
      <c r="F706" s="85"/>
      <c r="G706" s="85"/>
      <c r="H706" s="85"/>
      <c r="I706" s="85"/>
      <c r="J706" s="85"/>
      <c r="K706" s="77"/>
      <c r="L706" s="77"/>
      <c r="M706" s="77"/>
      <c r="N706" s="77"/>
      <c r="O706" s="77"/>
      <c r="P706" s="77"/>
      <c r="Q706" s="77"/>
      <c r="R706" s="77"/>
      <c r="S706" s="77"/>
      <c r="T706" s="77"/>
      <c r="U706" s="77"/>
      <c r="V706" s="77"/>
      <c r="W706" s="77"/>
      <c r="X706" s="77"/>
      <c r="Y706" s="77"/>
      <c r="Z706" s="77"/>
      <c r="AA706" s="77"/>
      <c r="AB706" s="77"/>
      <c r="AC706" s="77"/>
      <c r="AD706" s="77"/>
    </row>
    <row r="707">
      <c r="A707" s="85" t="s">
        <v>5183</v>
      </c>
      <c r="B707" s="85" t="s">
        <v>5184</v>
      </c>
      <c r="C707" s="85" t="s">
        <v>3879</v>
      </c>
      <c r="D707" s="85"/>
      <c r="E707" s="85"/>
      <c r="F707" s="85"/>
      <c r="G707" s="85"/>
      <c r="H707" s="85"/>
      <c r="I707" s="85"/>
      <c r="J707" s="85"/>
      <c r="K707" s="77"/>
      <c r="L707" s="77"/>
      <c r="M707" s="77"/>
      <c r="N707" s="77"/>
      <c r="O707" s="77"/>
      <c r="P707" s="77"/>
      <c r="Q707" s="77"/>
      <c r="R707" s="77"/>
      <c r="S707" s="77"/>
      <c r="T707" s="77"/>
      <c r="U707" s="77"/>
      <c r="V707" s="77"/>
      <c r="W707" s="77"/>
      <c r="X707" s="77"/>
      <c r="Y707" s="77"/>
      <c r="Z707" s="77"/>
      <c r="AA707" s="77"/>
      <c r="AB707" s="77"/>
      <c r="AC707" s="77"/>
      <c r="AD707" s="77"/>
    </row>
    <row r="708">
      <c r="A708" s="85" t="s">
        <v>6163</v>
      </c>
      <c r="B708" s="85" t="s">
        <v>6164</v>
      </c>
      <c r="C708" s="85" t="s">
        <v>3890</v>
      </c>
      <c r="D708" s="85"/>
      <c r="E708" s="85"/>
      <c r="F708" s="85"/>
      <c r="G708" s="85"/>
      <c r="H708" s="85"/>
      <c r="I708" s="85"/>
      <c r="J708" s="85"/>
      <c r="K708" s="77"/>
      <c r="L708" s="77"/>
      <c r="M708" s="77"/>
      <c r="N708" s="77"/>
      <c r="O708" s="77"/>
      <c r="P708" s="77"/>
      <c r="Q708" s="77"/>
      <c r="R708" s="77"/>
      <c r="S708" s="77"/>
      <c r="T708" s="77"/>
      <c r="U708" s="77"/>
      <c r="V708" s="77"/>
      <c r="W708" s="77"/>
      <c r="X708" s="77"/>
      <c r="Y708" s="77"/>
      <c r="Z708" s="77"/>
      <c r="AA708" s="77"/>
      <c r="AB708" s="77"/>
      <c r="AC708" s="77"/>
      <c r="AD708" s="77"/>
    </row>
    <row r="709">
      <c r="A709" s="85" t="s">
        <v>6165</v>
      </c>
      <c r="B709" s="85" t="s">
        <v>6166</v>
      </c>
      <c r="C709" s="85" t="s">
        <v>3879</v>
      </c>
      <c r="D709" s="85"/>
      <c r="E709" s="85"/>
      <c r="F709" s="85"/>
      <c r="G709" s="85"/>
      <c r="H709" s="85"/>
      <c r="I709" s="85"/>
      <c r="J709" s="85"/>
      <c r="K709" s="77"/>
      <c r="L709" s="77"/>
      <c r="M709" s="77"/>
      <c r="N709" s="77"/>
      <c r="O709" s="77"/>
      <c r="P709" s="77"/>
      <c r="Q709" s="77"/>
      <c r="R709" s="77"/>
      <c r="S709" s="77"/>
      <c r="T709" s="77"/>
      <c r="U709" s="77"/>
      <c r="V709" s="77"/>
      <c r="W709" s="77"/>
      <c r="X709" s="77"/>
      <c r="Y709" s="77"/>
      <c r="Z709" s="77"/>
      <c r="AA709" s="77"/>
      <c r="AB709" s="77"/>
      <c r="AC709" s="77"/>
      <c r="AD709" s="77"/>
    </row>
    <row r="710">
      <c r="A710" s="85" t="s">
        <v>6167</v>
      </c>
      <c r="B710" s="85" t="s">
        <v>6168</v>
      </c>
      <c r="C710" s="85" t="s">
        <v>3890</v>
      </c>
      <c r="D710" s="85"/>
      <c r="E710" s="85"/>
      <c r="F710" s="85"/>
      <c r="G710" s="85"/>
      <c r="H710" s="85"/>
      <c r="I710" s="85"/>
      <c r="J710" s="85"/>
      <c r="K710" s="77"/>
      <c r="L710" s="77"/>
      <c r="M710" s="77"/>
      <c r="N710" s="77"/>
      <c r="O710" s="77"/>
      <c r="P710" s="77"/>
      <c r="Q710" s="77"/>
      <c r="R710" s="77"/>
      <c r="S710" s="77"/>
      <c r="T710" s="77"/>
      <c r="U710" s="77"/>
      <c r="V710" s="77"/>
      <c r="W710" s="77"/>
      <c r="X710" s="77"/>
      <c r="Y710" s="77"/>
      <c r="Z710" s="77"/>
      <c r="AA710" s="77"/>
      <c r="AB710" s="77"/>
      <c r="AC710" s="77"/>
      <c r="AD710" s="77"/>
    </row>
    <row r="711">
      <c r="A711" s="85" t="s">
        <v>6169</v>
      </c>
      <c r="B711" s="85" t="s">
        <v>6170</v>
      </c>
      <c r="C711" s="85" t="s">
        <v>3890</v>
      </c>
      <c r="D711" s="85"/>
      <c r="E711" s="85"/>
      <c r="F711" s="85"/>
      <c r="G711" s="85"/>
      <c r="H711" s="85"/>
      <c r="I711" s="85"/>
      <c r="J711" s="85"/>
      <c r="K711" s="77"/>
      <c r="L711" s="77"/>
      <c r="M711" s="77"/>
      <c r="N711" s="77"/>
      <c r="O711" s="77"/>
      <c r="P711" s="77"/>
      <c r="Q711" s="77"/>
      <c r="R711" s="77"/>
      <c r="S711" s="77"/>
      <c r="T711" s="77"/>
      <c r="U711" s="77"/>
      <c r="V711" s="77"/>
      <c r="W711" s="77"/>
      <c r="X711" s="77"/>
      <c r="Y711" s="77"/>
      <c r="Z711" s="77"/>
      <c r="AA711" s="77"/>
      <c r="AB711" s="77"/>
      <c r="AC711" s="77"/>
      <c r="AD711" s="77"/>
    </row>
    <row r="712">
      <c r="A712" s="85" t="s">
        <v>6171</v>
      </c>
      <c r="B712" s="85" t="s">
        <v>6172</v>
      </c>
      <c r="C712" s="85" t="s">
        <v>3879</v>
      </c>
      <c r="D712" s="85"/>
      <c r="E712" s="85"/>
      <c r="F712" s="85"/>
      <c r="G712" s="85"/>
      <c r="H712" s="85"/>
      <c r="I712" s="85"/>
      <c r="J712" s="85"/>
      <c r="K712" s="77"/>
      <c r="L712" s="77"/>
      <c r="M712" s="77"/>
      <c r="N712" s="77"/>
      <c r="O712" s="77"/>
      <c r="P712" s="77"/>
      <c r="Q712" s="77"/>
      <c r="R712" s="77"/>
      <c r="S712" s="77"/>
      <c r="T712" s="77"/>
      <c r="U712" s="77"/>
      <c r="V712" s="77"/>
      <c r="W712" s="77"/>
      <c r="X712" s="77"/>
      <c r="Y712" s="77"/>
      <c r="Z712" s="77"/>
      <c r="AA712" s="77"/>
      <c r="AB712" s="77"/>
      <c r="AC712" s="77"/>
      <c r="AD712" s="77"/>
    </row>
    <row r="713">
      <c r="A713" s="85" t="s">
        <v>6173</v>
      </c>
      <c r="B713" s="85" t="s">
        <v>6174</v>
      </c>
      <c r="C713" s="85" t="s">
        <v>3890</v>
      </c>
      <c r="D713" s="85"/>
      <c r="E713" s="85"/>
      <c r="F713" s="85"/>
      <c r="G713" s="85"/>
      <c r="H713" s="85"/>
      <c r="I713" s="85"/>
      <c r="J713" s="85"/>
      <c r="K713" s="77"/>
      <c r="L713" s="77"/>
      <c r="M713" s="77"/>
      <c r="N713" s="77"/>
      <c r="O713" s="77"/>
      <c r="P713" s="77"/>
      <c r="Q713" s="77"/>
      <c r="R713" s="77"/>
      <c r="S713" s="77"/>
      <c r="T713" s="77"/>
      <c r="U713" s="77"/>
      <c r="V713" s="77"/>
      <c r="W713" s="77"/>
      <c r="X713" s="77"/>
      <c r="Y713" s="77"/>
      <c r="Z713" s="77"/>
      <c r="AA713" s="77"/>
      <c r="AB713" s="77"/>
      <c r="AC713" s="77"/>
      <c r="AD713" s="77"/>
    </row>
    <row r="714">
      <c r="A714" s="85" t="s">
        <v>6175</v>
      </c>
      <c r="B714" s="85" t="s">
        <v>6176</v>
      </c>
      <c r="C714" s="85" t="s">
        <v>3879</v>
      </c>
      <c r="D714" s="85"/>
      <c r="E714" s="85"/>
      <c r="F714" s="85"/>
      <c r="G714" s="85"/>
      <c r="H714" s="85"/>
      <c r="I714" s="85"/>
      <c r="J714" s="85"/>
      <c r="K714" s="77"/>
      <c r="L714" s="77"/>
      <c r="M714" s="77"/>
      <c r="N714" s="77"/>
      <c r="O714" s="77"/>
      <c r="P714" s="77"/>
      <c r="Q714" s="77"/>
      <c r="R714" s="77"/>
      <c r="S714" s="77"/>
      <c r="T714" s="77"/>
      <c r="U714" s="77"/>
      <c r="V714" s="77"/>
      <c r="W714" s="77"/>
      <c r="X714" s="77"/>
      <c r="Y714" s="77"/>
      <c r="Z714" s="77"/>
      <c r="AA714" s="77"/>
      <c r="AB714" s="77"/>
      <c r="AC714" s="77"/>
      <c r="AD714" s="77"/>
    </row>
    <row r="715">
      <c r="A715" s="85" t="s">
        <v>4470</v>
      </c>
      <c r="B715" s="85" t="s">
        <v>4471</v>
      </c>
      <c r="C715" s="85" t="s">
        <v>3879</v>
      </c>
      <c r="D715" s="85"/>
      <c r="E715" s="85"/>
      <c r="F715" s="85"/>
      <c r="G715" s="85"/>
      <c r="H715" s="85"/>
      <c r="I715" s="85"/>
      <c r="J715" s="85"/>
      <c r="K715" s="77"/>
      <c r="L715" s="77"/>
      <c r="M715" s="77"/>
      <c r="N715" s="77"/>
      <c r="O715" s="77"/>
      <c r="P715" s="77"/>
      <c r="Q715" s="77"/>
      <c r="R715" s="77"/>
      <c r="S715" s="77"/>
      <c r="T715" s="77"/>
      <c r="U715" s="77"/>
      <c r="V715" s="77"/>
      <c r="W715" s="77"/>
      <c r="X715" s="77"/>
      <c r="Y715" s="77"/>
      <c r="Z715" s="77"/>
      <c r="AA715" s="77"/>
      <c r="AB715" s="77"/>
      <c r="AC715" s="77"/>
      <c r="AD715" s="77"/>
    </row>
    <row r="716">
      <c r="A716" s="85" t="s">
        <v>6177</v>
      </c>
      <c r="B716" s="85" t="s">
        <v>6178</v>
      </c>
      <c r="C716" s="85" t="s">
        <v>3890</v>
      </c>
      <c r="D716" s="85"/>
      <c r="E716" s="85"/>
      <c r="F716" s="85"/>
      <c r="G716" s="85"/>
      <c r="H716" s="85"/>
      <c r="I716" s="85"/>
      <c r="J716" s="85"/>
      <c r="K716" s="77"/>
      <c r="L716" s="77"/>
      <c r="M716" s="77"/>
      <c r="N716" s="77"/>
      <c r="O716" s="77"/>
      <c r="P716" s="77"/>
      <c r="Q716" s="77"/>
      <c r="R716" s="77"/>
      <c r="S716" s="77"/>
      <c r="T716" s="77"/>
      <c r="U716" s="77"/>
      <c r="V716" s="77"/>
      <c r="W716" s="77"/>
      <c r="X716" s="77"/>
      <c r="Y716" s="77"/>
      <c r="Z716" s="77"/>
      <c r="AA716" s="77"/>
      <c r="AB716" s="77"/>
      <c r="AC716" s="77"/>
      <c r="AD716" s="77"/>
    </row>
    <row r="717">
      <c r="A717" s="85" t="s">
        <v>5185</v>
      </c>
      <c r="B717" s="85" t="s">
        <v>5186</v>
      </c>
      <c r="C717" s="85" t="s">
        <v>3879</v>
      </c>
      <c r="D717" s="85"/>
      <c r="E717" s="85"/>
      <c r="F717" s="85"/>
      <c r="G717" s="85"/>
      <c r="H717" s="85"/>
      <c r="I717" s="85"/>
      <c r="J717" s="85"/>
      <c r="K717" s="77"/>
      <c r="L717" s="77"/>
      <c r="M717" s="77"/>
      <c r="N717" s="77"/>
      <c r="O717" s="77"/>
      <c r="P717" s="77"/>
      <c r="Q717" s="77"/>
      <c r="R717" s="77"/>
      <c r="S717" s="77"/>
      <c r="T717" s="77"/>
      <c r="U717" s="77"/>
      <c r="V717" s="77"/>
      <c r="W717" s="77"/>
      <c r="X717" s="77"/>
      <c r="Y717" s="77"/>
      <c r="Z717" s="77"/>
      <c r="AA717" s="77"/>
      <c r="AB717" s="77"/>
      <c r="AC717" s="77"/>
      <c r="AD717" s="77"/>
    </row>
    <row r="718">
      <c r="A718" s="85" t="s">
        <v>6179</v>
      </c>
      <c r="B718" s="85" t="s">
        <v>6180</v>
      </c>
      <c r="C718" s="85" t="s">
        <v>3890</v>
      </c>
      <c r="D718" s="85"/>
      <c r="E718" s="85"/>
      <c r="F718" s="85"/>
      <c r="G718" s="85"/>
      <c r="H718" s="85"/>
      <c r="I718" s="85"/>
      <c r="J718" s="85"/>
      <c r="K718" s="77"/>
      <c r="L718" s="77"/>
      <c r="M718" s="77"/>
      <c r="N718" s="77"/>
      <c r="O718" s="77"/>
      <c r="P718" s="77"/>
      <c r="Q718" s="77"/>
      <c r="R718" s="77"/>
      <c r="S718" s="77"/>
      <c r="T718" s="77"/>
      <c r="U718" s="77"/>
      <c r="V718" s="77"/>
      <c r="W718" s="77"/>
      <c r="X718" s="77"/>
      <c r="Y718" s="77"/>
      <c r="Z718" s="77"/>
      <c r="AA718" s="77"/>
      <c r="AB718" s="77"/>
      <c r="AC718" s="77"/>
      <c r="AD718" s="77"/>
    </row>
    <row r="719">
      <c r="A719" s="85" t="s">
        <v>6181</v>
      </c>
      <c r="B719" s="85" t="s">
        <v>6182</v>
      </c>
      <c r="C719" s="85" t="s">
        <v>3890</v>
      </c>
      <c r="D719" s="85"/>
      <c r="E719" s="85"/>
      <c r="F719" s="85"/>
      <c r="G719" s="85"/>
      <c r="H719" s="85"/>
      <c r="I719" s="85"/>
      <c r="J719" s="85"/>
      <c r="K719" s="77"/>
      <c r="L719" s="77"/>
      <c r="M719" s="77"/>
      <c r="N719" s="77"/>
      <c r="O719" s="77"/>
      <c r="P719" s="77"/>
      <c r="Q719" s="77"/>
      <c r="R719" s="77"/>
      <c r="S719" s="77"/>
      <c r="T719" s="77"/>
      <c r="U719" s="77"/>
      <c r="V719" s="77"/>
      <c r="W719" s="77"/>
      <c r="X719" s="77"/>
      <c r="Y719" s="77"/>
      <c r="Z719" s="77"/>
      <c r="AA719" s="77"/>
      <c r="AB719" s="77"/>
      <c r="AC719" s="77"/>
      <c r="AD719" s="77"/>
    </row>
    <row r="720">
      <c r="A720" s="85" t="s">
        <v>6183</v>
      </c>
      <c r="B720" s="85" t="s">
        <v>6184</v>
      </c>
      <c r="C720" s="85" t="s">
        <v>3879</v>
      </c>
      <c r="D720" s="85"/>
      <c r="E720" s="85"/>
      <c r="F720" s="85"/>
      <c r="G720" s="85"/>
      <c r="H720" s="85"/>
      <c r="I720" s="85"/>
      <c r="J720" s="85"/>
      <c r="K720" s="77"/>
      <c r="L720" s="77"/>
      <c r="M720" s="77"/>
      <c r="N720" s="77"/>
      <c r="O720" s="77"/>
      <c r="P720" s="77"/>
      <c r="Q720" s="77"/>
      <c r="R720" s="77"/>
      <c r="S720" s="77"/>
      <c r="T720" s="77"/>
      <c r="U720" s="77"/>
      <c r="V720" s="77"/>
      <c r="W720" s="77"/>
      <c r="X720" s="77"/>
      <c r="Y720" s="77"/>
      <c r="Z720" s="77"/>
      <c r="AA720" s="77"/>
      <c r="AB720" s="77"/>
      <c r="AC720" s="77"/>
      <c r="AD720" s="77"/>
    </row>
    <row r="721">
      <c r="A721" s="85" t="s">
        <v>6185</v>
      </c>
      <c r="B721" s="85">
        <v>1146.0</v>
      </c>
      <c r="C721" s="85" t="s">
        <v>3879</v>
      </c>
      <c r="D721" s="85"/>
      <c r="E721" s="85"/>
      <c r="F721" s="85"/>
      <c r="G721" s="85"/>
      <c r="H721" s="85"/>
      <c r="I721" s="85"/>
      <c r="J721" s="85"/>
      <c r="K721" s="77"/>
      <c r="L721" s="77"/>
      <c r="M721" s="77"/>
      <c r="N721" s="77"/>
      <c r="O721" s="77"/>
      <c r="P721" s="77"/>
      <c r="Q721" s="77"/>
      <c r="R721" s="77"/>
      <c r="S721" s="77"/>
      <c r="T721" s="77"/>
      <c r="U721" s="77"/>
      <c r="V721" s="77"/>
      <c r="W721" s="77"/>
      <c r="X721" s="77"/>
      <c r="Y721" s="77"/>
      <c r="Z721" s="77"/>
      <c r="AA721" s="77"/>
      <c r="AB721" s="77"/>
      <c r="AC721" s="77"/>
      <c r="AD721" s="77"/>
    </row>
    <row r="722">
      <c r="A722" s="85" t="s">
        <v>6186</v>
      </c>
      <c r="B722" s="85" t="s">
        <v>6187</v>
      </c>
      <c r="C722" s="85" t="s">
        <v>3879</v>
      </c>
      <c r="D722" s="85"/>
      <c r="E722" s="85"/>
      <c r="F722" s="85"/>
      <c r="G722" s="85"/>
      <c r="H722" s="85"/>
      <c r="I722" s="85"/>
      <c r="J722" s="85"/>
      <c r="K722" s="77"/>
      <c r="L722" s="77"/>
      <c r="M722" s="77"/>
      <c r="N722" s="77"/>
      <c r="O722" s="77"/>
      <c r="P722" s="77"/>
      <c r="Q722" s="77"/>
      <c r="R722" s="77"/>
      <c r="S722" s="77"/>
      <c r="T722" s="77"/>
      <c r="U722" s="77"/>
      <c r="V722" s="77"/>
      <c r="W722" s="77"/>
      <c r="X722" s="77"/>
      <c r="Y722" s="77"/>
      <c r="Z722" s="77"/>
      <c r="AA722" s="77"/>
      <c r="AB722" s="77"/>
      <c r="AC722" s="77"/>
      <c r="AD722" s="77"/>
    </row>
    <row r="723">
      <c r="A723" s="85" t="s">
        <v>2603</v>
      </c>
      <c r="B723" s="85" t="s">
        <v>2606</v>
      </c>
      <c r="C723" s="85" t="s">
        <v>3890</v>
      </c>
      <c r="D723" s="85"/>
      <c r="E723" s="85"/>
      <c r="F723" s="85"/>
      <c r="G723" s="85"/>
      <c r="H723" s="85"/>
      <c r="I723" s="85"/>
      <c r="J723" s="85"/>
      <c r="K723" s="77"/>
      <c r="L723" s="77"/>
      <c r="M723" s="77"/>
      <c r="N723" s="77"/>
      <c r="O723" s="77"/>
      <c r="P723" s="77"/>
      <c r="Q723" s="77"/>
      <c r="R723" s="77"/>
      <c r="S723" s="77"/>
      <c r="T723" s="77"/>
      <c r="U723" s="77"/>
      <c r="V723" s="77"/>
      <c r="W723" s="77"/>
      <c r="X723" s="77"/>
      <c r="Y723" s="77"/>
      <c r="Z723" s="77"/>
      <c r="AA723" s="77"/>
      <c r="AB723" s="77"/>
      <c r="AC723" s="77"/>
      <c r="AD723" s="77"/>
    </row>
    <row r="724">
      <c r="A724" s="85" t="s">
        <v>6188</v>
      </c>
      <c r="B724" s="85" t="s">
        <v>6189</v>
      </c>
      <c r="C724" s="85" t="s">
        <v>3890</v>
      </c>
      <c r="D724" s="85"/>
      <c r="E724" s="85"/>
      <c r="F724" s="85"/>
      <c r="G724" s="85"/>
      <c r="H724" s="85"/>
      <c r="I724" s="85"/>
      <c r="J724" s="85"/>
      <c r="K724" s="77"/>
      <c r="L724" s="77"/>
      <c r="M724" s="77"/>
      <c r="N724" s="77"/>
      <c r="O724" s="77"/>
      <c r="P724" s="77"/>
      <c r="Q724" s="77"/>
      <c r="R724" s="77"/>
      <c r="S724" s="77"/>
      <c r="T724" s="77"/>
      <c r="U724" s="77"/>
      <c r="V724" s="77"/>
      <c r="W724" s="77"/>
      <c r="X724" s="77"/>
      <c r="Y724" s="77"/>
      <c r="Z724" s="77"/>
      <c r="AA724" s="77"/>
      <c r="AB724" s="77"/>
      <c r="AC724" s="77"/>
      <c r="AD724" s="77"/>
    </row>
    <row r="725">
      <c r="A725" s="85" t="s">
        <v>6190</v>
      </c>
      <c r="B725" s="85" t="s">
        <v>6191</v>
      </c>
      <c r="C725" s="85" t="s">
        <v>3890</v>
      </c>
      <c r="D725" s="85"/>
      <c r="E725" s="85"/>
      <c r="F725" s="85"/>
      <c r="G725" s="85"/>
      <c r="H725" s="85"/>
      <c r="I725" s="85"/>
      <c r="J725" s="85"/>
      <c r="K725" s="77"/>
      <c r="L725" s="77"/>
      <c r="M725" s="77"/>
      <c r="N725" s="77"/>
      <c r="O725" s="77"/>
      <c r="P725" s="77"/>
      <c r="Q725" s="77"/>
      <c r="R725" s="77"/>
      <c r="S725" s="77"/>
      <c r="T725" s="77"/>
      <c r="U725" s="77"/>
      <c r="V725" s="77"/>
      <c r="W725" s="77"/>
      <c r="X725" s="77"/>
      <c r="Y725" s="77"/>
      <c r="Z725" s="77"/>
      <c r="AA725" s="77"/>
      <c r="AB725" s="77"/>
      <c r="AC725" s="77"/>
      <c r="AD725" s="77"/>
    </row>
    <row r="726">
      <c r="A726" s="85" t="s">
        <v>6192</v>
      </c>
      <c r="B726" s="85" t="s">
        <v>6193</v>
      </c>
      <c r="C726" s="85" t="s">
        <v>3890</v>
      </c>
      <c r="D726" s="85"/>
      <c r="E726" s="85"/>
      <c r="F726" s="85"/>
      <c r="G726" s="85"/>
      <c r="H726" s="85"/>
      <c r="I726" s="85"/>
      <c r="J726" s="85"/>
      <c r="K726" s="77"/>
      <c r="L726" s="77"/>
      <c r="M726" s="77"/>
      <c r="N726" s="77"/>
      <c r="O726" s="77"/>
      <c r="P726" s="77"/>
      <c r="Q726" s="77"/>
      <c r="R726" s="77"/>
      <c r="S726" s="77"/>
      <c r="T726" s="77"/>
      <c r="U726" s="77"/>
      <c r="V726" s="77"/>
      <c r="W726" s="77"/>
      <c r="X726" s="77"/>
      <c r="Y726" s="77"/>
      <c r="Z726" s="77"/>
      <c r="AA726" s="77"/>
      <c r="AB726" s="77"/>
      <c r="AC726" s="77"/>
      <c r="AD726" s="77"/>
    </row>
    <row r="727">
      <c r="A727" s="85" t="s">
        <v>6194</v>
      </c>
      <c r="B727" s="85" t="s">
        <v>6195</v>
      </c>
      <c r="C727" s="85" t="s">
        <v>3879</v>
      </c>
      <c r="D727" s="85"/>
      <c r="E727" s="85"/>
      <c r="F727" s="85"/>
      <c r="G727" s="85"/>
      <c r="H727" s="85"/>
      <c r="I727" s="85"/>
      <c r="J727" s="85"/>
      <c r="K727" s="77"/>
      <c r="L727" s="77"/>
      <c r="M727" s="77"/>
      <c r="N727" s="77"/>
      <c r="O727" s="77"/>
      <c r="P727" s="77"/>
      <c r="Q727" s="77"/>
      <c r="R727" s="77"/>
      <c r="S727" s="77"/>
      <c r="T727" s="77"/>
      <c r="U727" s="77"/>
      <c r="V727" s="77"/>
      <c r="W727" s="77"/>
      <c r="X727" s="77"/>
      <c r="Y727" s="77"/>
      <c r="Z727" s="77"/>
      <c r="AA727" s="77"/>
      <c r="AB727" s="77"/>
      <c r="AC727" s="77"/>
      <c r="AD727" s="77"/>
    </row>
    <row r="728">
      <c r="A728" s="85" t="s">
        <v>6196</v>
      </c>
      <c r="B728" s="85" t="s">
        <v>6197</v>
      </c>
      <c r="C728" s="85" t="s">
        <v>3890</v>
      </c>
      <c r="D728" s="85"/>
      <c r="E728" s="85"/>
      <c r="F728" s="85"/>
      <c r="G728" s="85"/>
      <c r="H728" s="85"/>
      <c r="I728" s="85"/>
      <c r="J728" s="85"/>
      <c r="K728" s="77"/>
      <c r="L728" s="77"/>
      <c r="M728" s="77"/>
      <c r="N728" s="77"/>
      <c r="O728" s="77"/>
      <c r="P728" s="77"/>
      <c r="Q728" s="77"/>
      <c r="R728" s="77"/>
      <c r="S728" s="77"/>
      <c r="T728" s="77"/>
      <c r="U728" s="77"/>
      <c r="V728" s="77"/>
      <c r="W728" s="77"/>
      <c r="X728" s="77"/>
      <c r="Y728" s="77"/>
      <c r="Z728" s="77"/>
      <c r="AA728" s="77"/>
      <c r="AB728" s="77"/>
      <c r="AC728" s="77"/>
      <c r="AD728" s="77"/>
    </row>
    <row r="729">
      <c r="A729" s="85" t="s">
        <v>6198</v>
      </c>
      <c r="B729" s="85" t="s">
        <v>6199</v>
      </c>
      <c r="C729" s="85" t="s">
        <v>3879</v>
      </c>
      <c r="D729" s="85"/>
      <c r="E729" s="85"/>
      <c r="F729" s="85"/>
      <c r="G729" s="85"/>
      <c r="H729" s="85"/>
      <c r="I729" s="85"/>
      <c r="J729" s="85"/>
      <c r="K729" s="77"/>
      <c r="L729" s="77"/>
      <c r="M729" s="77"/>
      <c r="N729" s="77"/>
      <c r="O729" s="77"/>
      <c r="P729" s="77"/>
      <c r="Q729" s="77"/>
      <c r="R729" s="77"/>
      <c r="S729" s="77"/>
      <c r="T729" s="77"/>
      <c r="U729" s="77"/>
      <c r="V729" s="77"/>
      <c r="W729" s="77"/>
      <c r="X729" s="77"/>
      <c r="Y729" s="77"/>
      <c r="Z729" s="77"/>
      <c r="AA729" s="77"/>
      <c r="AB729" s="77"/>
      <c r="AC729" s="77"/>
      <c r="AD729" s="77"/>
    </row>
    <row r="730">
      <c r="A730" s="85" t="s">
        <v>6200</v>
      </c>
      <c r="B730" s="85" t="s">
        <v>6201</v>
      </c>
      <c r="C730" s="85" t="s">
        <v>3879</v>
      </c>
      <c r="D730" s="85"/>
      <c r="E730" s="85"/>
      <c r="F730" s="85"/>
      <c r="G730" s="85"/>
      <c r="H730" s="85"/>
      <c r="I730" s="85"/>
      <c r="J730" s="85"/>
      <c r="K730" s="77"/>
      <c r="L730" s="77"/>
      <c r="M730" s="77"/>
      <c r="N730" s="77"/>
      <c r="O730" s="77"/>
      <c r="P730" s="77"/>
      <c r="Q730" s="77"/>
      <c r="R730" s="77"/>
      <c r="S730" s="77"/>
      <c r="T730" s="77"/>
      <c r="U730" s="77"/>
      <c r="V730" s="77"/>
      <c r="W730" s="77"/>
      <c r="X730" s="77"/>
      <c r="Y730" s="77"/>
      <c r="Z730" s="77"/>
      <c r="AA730" s="77"/>
      <c r="AB730" s="77"/>
      <c r="AC730" s="77"/>
      <c r="AD730" s="77"/>
    </row>
    <row r="731">
      <c r="A731" s="85" t="s">
        <v>6202</v>
      </c>
      <c r="B731" s="85" t="s">
        <v>6203</v>
      </c>
      <c r="C731" s="85" t="s">
        <v>3879</v>
      </c>
      <c r="D731" s="85"/>
      <c r="E731" s="85"/>
      <c r="F731" s="85"/>
      <c r="G731" s="85"/>
      <c r="H731" s="85"/>
      <c r="I731" s="85"/>
      <c r="J731" s="85"/>
      <c r="K731" s="77"/>
      <c r="L731" s="77"/>
      <c r="M731" s="77"/>
      <c r="N731" s="77"/>
      <c r="O731" s="77"/>
      <c r="P731" s="77"/>
      <c r="Q731" s="77"/>
      <c r="R731" s="77"/>
      <c r="S731" s="77"/>
      <c r="T731" s="77"/>
      <c r="U731" s="77"/>
      <c r="V731" s="77"/>
      <c r="W731" s="77"/>
      <c r="X731" s="77"/>
      <c r="Y731" s="77"/>
      <c r="Z731" s="77"/>
      <c r="AA731" s="77"/>
      <c r="AB731" s="77"/>
      <c r="AC731" s="77"/>
      <c r="AD731" s="77"/>
    </row>
    <row r="732">
      <c r="A732" s="85" t="s">
        <v>6204</v>
      </c>
      <c r="B732" s="85" t="s">
        <v>6205</v>
      </c>
      <c r="C732" s="85" t="s">
        <v>3879</v>
      </c>
      <c r="D732" s="85"/>
      <c r="E732" s="85"/>
      <c r="F732" s="85"/>
      <c r="G732" s="85"/>
      <c r="H732" s="85"/>
      <c r="I732" s="85"/>
      <c r="J732" s="85"/>
      <c r="K732" s="77"/>
      <c r="L732" s="77"/>
      <c r="M732" s="77"/>
      <c r="N732" s="77"/>
      <c r="O732" s="77"/>
      <c r="P732" s="77"/>
      <c r="Q732" s="77"/>
      <c r="R732" s="77"/>
      <c r="S732" s="77"/>
      <c r="T732" s="77"/>
      <c r="U732" s="77"/>
      <c r="V732" s="77"/>
      <c r="W732" s="77"/>
      <c r="X732" s="77"/>
      <c r="Y732" s="77"/>
      <c r="Z732" s="77"/>
      <c r="AA732" s="77"/>
      <c r="AB732" s="77"/>
      <c r="AC732" s="77"/>
      <c r="AD732" s="77"/>
    </row>
    <row r="733">
      <c r="A733" s="85" t="s">
        <v>6206</v>
      </c>
      <c r="B733" s="85" t="s">
        <v>6207</v>
      </c>
      <c r="C733" s="85" t="s">
        <v>3879</v>
      </c>
      <c r="D733" s="85"/>
      <c r="E733" s="85"/>
      <c r="F733" s="85"/>
      <c r="G733" s="85"/>
      <c r="H733" s="85"/>
      <c r="I733" s="85"/>
      <c r="J733" s="85"/>
      <c r="K733" s="77"/>
      <c r="L733" s="77"/>
      <c r="M733" s="77"/>
      <c r="N733" s="77"/>
      <c r="O733" s="77"/>
      <c r="P733" s="77"/>
      <c r="Q733" s="77"/>
      <c r="R733" s="77"/>
      <c r="S733" s="77"/>
      <c r="T733" s="77"/>
      <c r="U733" s="77"/>
      <c r="V733" s="77"/>
      <c r="W733" s="77"/>
      <c r="X733" s="77"/>
      <c r="Y733" s="77"/>
      <c r="Z733" s="77"/>
      <c r="AA733" s="77"/>
      <c r="AB733" s="77"/>
      <c r="AC733" s="77"/>
      <c r="AD733" s="77"/>
    </row>
    <row r="734">
      <c r="A734" s="85" t="s">
        <v>6208</v>
      </c>
      <c r="B734" s="85" t="s">
        <v>6209</v>
      </c>
      <c r="C734" s="85" t="s">
        <v>3879</v>
      </c>
      <c r="D734" s="85"/>
      <c r="E734" s="85"/>
      <c r="F734" s="85"/>
      <c r="G734" s="85"/>
      <c r="H734" s="85"/>
      <c r="I734" s="85"/>
      <c r="J734" s="85"/>
      <c r="K734" s="77"/>
      <c r="L734" s="77"/>
      <c r="M734" s="77"/>
      <c r="N734" s="77"/>
      <c r="O734" s="77"/>
      <c r="P734" s="77"/>
      <c r="Q734" s="77"/>
      <c r="R734" s="77"/>
      <c r="S734" s="77"/>
      <c r="T734" s="77"/>
      <c r="U734" s="77"/>
      <c r="V734" s="77"/>
      <c r="W734" s="77"/>
      <c r="X734" s="77"/>
      <c r="Y734" s="77"/>
      <c r="Z734" s="77"/>
      <c r="AA734" s="77"/>
      <c r="AB734" s="77"/>
      <c r="AC734" s="77"/>
      <c r="AD734" s="77"/>
    </row>
    <row r="735">
      <c r="A735" s="85" t="s">
        <v>6210</v>
      </c>
      <c r="B735" s="85" t="s">
        <v>6211</v>
      </c>
      <c r="C735" s="85" t="s">
        <v>3879</v>
      </c>
      <c r="D735" s="85"/>
      <c r="E735" s="85"/>
      <c r="F735" s="85"/>
      <c r="G735" s="85"/>
      <c r="H735" s="85"/>
      <c r="I735" s="85"/>
      <c r="J735" s="85"/>
      <c r="K735" s="77"/>
      <c r="L735" s="77"/>
      <c r="M735" s="77"/>
      <c r="N735" s="77"/>
      <c r="O735" s="77"/>
      <c r="P735" s="77"/>
      <c r="Q735" s="77"/>
      <c r="R735" s="77"/>
      <c r="S735" s="77"/>
      <c r="T735" s="77"/>
      <c r="U735" s="77"/>
      <c r="V735" s="77"/>
      <c r="W735" s="77"/>
      <c r="X735" s="77"/>
      <c r="Y735" s="77"/>
      <c r="Z735" s="77"/>
      <c r="AA735" s="77"/>
      <c r="AB735" s="77"/>
      <c r="AC735" s="77"/>
      <c r="AD735" s="77"/>
    </row>
    <row r="736">
      <c r="A736" s="85" t="s">
        <v>6212</v>
      </c>
      <c r="B736" s="85" t="s">
        <v>6213</v>
      </c>
      <c r="C736" s="85" t="s">
        <v>3879</v>
      </c>
      <c r="D736" s="85"/>
      <c r="E736" s="85"/>
      <c r="F736" s="85"/>
      <c r="G736" s="85"/>
      <c r="H736" s="85"/>
      <c r="I736" s="85"/>
      <c r="J736" s="85"/>
      <c r="K736" s="77"/>
      <c r="L736" s="77"/>
      <c r="M736" s="77"/>
      <c r="N736" s="77"/>
      <c r="O736" s="77"/>
      <c r="P736" s="77"/>
      <c r="Q736" s="77"/>
      <c r="R736" s="77"/>
      <c r="S736" s="77"/>
      <c r="T736" s="77"/>
      <c r="U736" s="77"/>
      <c r="V736" s="77"/>
      <c r="W736" s="77"/>
      <c r="X736" s="77"/>
      <c r="Y736" s="77"/>
      <c r="Z736" s="77"/>
      <c r="AA736" s="77"/>
      <c r="AB736" s="77"/>
      <c r="AC736" s="77"/>
      <c r="AD736" s="77"/>
    </row>
    <row r="737">
      <c r="A737" s="85" t="s">
        <v>6214</v>
      </c>
      <c r="B737" s="85">
        <v>2043937.0</v>
      </c>
      <c r="C737" s="85" t="s">
        <v>3879</v>
      </c>
      <c r="D737" s="85"/>
      <c r="E737" s="85"/>
      <c r="F737" s="85"/>
      <c r="G737" s="85"/>
      <c r="H737" s="85"/>
      <c r="I737" s="85"/>
      <c r="J737" s="85"/>
      <c r="K737" s="77"/>
      <c r="L737" s="77"/>
      <c r="M737" s="77"/>
      <c r="N737" s="77"/>
      <c r="O737" s="77"/>
      <c r="P737" s="77"/>
      <c r="Q737" s="77"/>
      <c r="R737" s="77"/>
      <c r="S737" s="77"/>
      <c r="T737" s="77"/>
      <c r="U737" s="77"/>
      <c r="V737" s="77"/>
      <c r="W737" s="77"/>
      <c r="X737" s="77"/>
      <c r="Y737" s="77"/>
      <c r="Z737" s="77"/>
      <c r="AA737" s="77"/>
      <c r="AB737" s="77"/>
      <c r="AC737" s="77"/>
      <c r="AD737" s="77"/>
    </row>
    <row r="738">
      <c r="A738" s="85" t="s">
        <v>2622</v>
      </c>
      <c r="B738" s="85" t="s">
        <v>2626</v>
      </c>
      <c r="C738" s="85" t="s">
        <v>3879</v>
      </c>
      <c r="D738" s="85"/>
      <c r="E738" s="85"/>
      <c r="F738" s="85"/>
      <c r="G738" s="85"/>
      <c r="H738" s="85"/>
      <c r="I738" s="85"/>
      <c r="J738" s="85"/>
      <c r="K738" s="77"/>
      <c r="L738" s="77"/>
      <c r="M738" s="77"/>
      <c r="N738" s="77"/>
      <c r="O738" s="77"/>
      <c r="P738" s="77"/>
      <c r="Q738" s="77"/>
      <c r="R738" s="77"/>
      <c r="S738" s="77"/>
      <c r="T738" s="77"/>
      <c r="U738" s="77"/>
      <c r="V738" s="77"/>
      <c r="W738" s="77"/>
      <c r="X738" s="77"/>
      <c r="Y738" s="77"/>
      <c r="Z738" s="77"/>
      <c r="AA738" s="77"/>
      <c r="AB738" s="77"/>
      <c r="AC738" s="77"/>
      <c r="AD738" s="77"/>
    </row>
    <row r="739">
      <c r="A739" s="85" t="s">
        <v>6215</v>
      </c>
      <c r="B739" s="85" t="s">
        <v>6216</v>
      </c>
      <c r="C739" s="85" t="s">
        <v>3879</v>
      </c>
      <c r="D739" s="85"/>
      <c r="E739" s="85"/>
      <c r="F739" s="85"/>
      <c r="G739" s="85"/>
      <c r="H739" s="85"/>
      <c r="I739" s="85"/>
      <c r="J739" s="85"/>
      <c r="K739" s="77"/>
      <c r="L739" s="77"/>
      <c r="M739" s="77"/>
      <c r="N739" s="77"/>
      <c r="O739" s="77"/>
      <c r="P739" s="77"/>
      <c r="Q739" s="77"/>
      <c r="R739" s="77"/>
      <c r="S739" s="77"/>
      <c r="T739" s="77"/>
      <c r="U739" s="77"/>
      <c r="V739" s="77"/>
      <c r="W739" s="77"/>
      <c r="X739" s="77"/>
      <c r="Y739" s="77"/>
      <c r="Z739" s="77"/>
      <c r="AA739" s="77"/>
      <c r="AB739" s="77"/>
      <c r="AC739" s="77"/>
      <c r="AD739" s="77"/>
    </row>
    <row r="740">
      <c r="A740" s="85" t="s">
        <v>6217</v>
      </c>
      <c r="B740" s="85" t="s">
        <v>6218</v>
      </c>
      <c r="C740" s="85" t="s">
        <v>3879</v>
      </c>
      <c r="D740" s="85"/>
      <c r="E740" s="85"/>
      <c r="F740" s="85"/>
      <c r="G740" s="85"/>
      <c r="H740" s="85"/>
      <c r="I740" s="85"/>
      <c r="J740" s="85"/>
      <c r="K740" s="77"/>
      <c r="L740" s="77"/>
      <c r="M740" s="77"/>
      <c r="N740" s="77"/>
      <c r="O740" s="77"/>
      <c r="P740" s="77"/>
      <c r="Q740" s="77"/>
      <c r="R740" s="77"/>
      <c r="S740" s="77"/>
      <c r="T740" s="77"/>
      <c r="U740" s="77"/>
      <c r="V740" s="77"/>
      <c r="W740" s="77"/>
      <c r="X740" s="77"/>
      <c r="Y740" s="77"/>
      <c r="Z740" s="77"/>
      <c r="AA740" s="77"/>
      <c r="AB740" s="77"/>
      <c r="AC740" s="77"/>
      <c r="AD740" s="77"/>
    </row>
    <row r="741">
      <c r="A741" s="85" t="s">
        <v>6219</v>
      </c>
      <c r="B741" s="85" t="s">
        <v>6220</v>
      </c>
      <c r="C741" s="85" t="s">
        <v>3879</v>
      </c>
      <c r="D741" s="85"/>
      <c r="E741" s="85"/>
      <c r="F741" s="85"/>
      <c r="G741" s="85"/>
      <c r="H741" s="85"/>
      <c r="I741" s="85"/>
      <c r="J741" s="85"/>
      <c r="K741" s="77"/>
      <c r="L741" s="77"/>
      <c r="M741" s="77"/>
      <c r="N741" s="77"/>
      <c r="O741" s="77"/>
      <c r="P741" s="77"/>
      <c r="Q741" s="77"/>
      <c r="R741" s="77"/>
      <c r="S741" s="77"/>
      <c r="T741" s="77"/>
      <c r="U741" s="77"/>
      <c r="V741" s="77"/>
      <c r="W741" s="77"/>
      <c r="X741" s="77"/>
      <c r="Y741" s="77"/>
      <c r="Z741" s="77"/>
      <c r="AA741" s="77"/>
      <c r="AB741" s="77"/>
      <c r="AC741" s="77"/>
      <c r="AD741" s="77"/>
    </row>
    <row r="742">
      <c r="A742" s="85" t="s">
        <v>4478</v>
      </c>
      <c r="B742" s="85" t="s">
        <v>4479</v>
      </c>
      <c r="C742" s="85" t="s">
        <v>3879</v>
      </c>
      <c r="D742" s="85"/>
      <c r="E742" s="85"/>
      <c r="F742" s="85"/>
      <c r="G742" s="85"/>
      <c r="H742" s="85"/>
      <c r="I742" s="85"/>
      <c r="J742" s="85"/>
      <c r="K742" s="77"/>
      <c r="L742" s="77"/>
      <c r="M742" s="77"/>
      <c r="N742" s="77"/>
      <c r="O742" s="77"/>
      <c r="P742" s="77"/>
      <c r="Q742" s="77"/>
      <c r="R742" s="77"/>
      <c r="S742" s="77"/>
      <c r="T742" s="77"/>
      <c r="U742" s="77"/>
      <c r="V742" s="77"/>
      <c r="W742" s="77"/>
      <c r="X742" s="77"/>
      <c r="Y742" s="77"/>
      <c r="Z742" s="77"/>
      <c r="AA742" s="77"/>
      <c r="AB742" s="77"/>
      <c r="AC742" s="77"/>
      <c r="AD742" s="77"/>
    </row>
    <row r="743">
      <c r="A743" s="85" t="s">
        <v>6221</v>
      </c>
      <c r="B743" s="85" t="s">
        <v>6222</v>
      </c>
      <c r="C743" s="85" t="s">
        <v>3879</v>
      </c>
      <c r="D743" s="85"/>
      <c r="E743" s="85"/>
      <c r="F743" s="85"/>
      <c r="G743" s="85"/>
      <c r="H743" s="85"/>
      <c r="I743" s="85"/>
      <c r="J743" s="85"/>
      <c r="K743" s="77"/>
      <c r="L743" s="77"/>
      <c r="M743" s="77"/>
      <c r="N743" s="77"/>
      <c r="O743" s="77"/>
      <c r="P743" s="77"/>
      <c r="Q743" s="77"/>
      <c r="R743" s="77"/>
      <c r="S743" s="77"/>
      <c r="T743" s="77"/>
      <c r="U743" s="77"/>
      <c r="V743" s="77"/>
      <c r="W743" s="77"/>
      <c r="X743" s="77"/>
      <c r="Y743" s="77"/>
      <c r="Z743" s="77"/>
      <c r="AA743" s="77"/>
      <c r="AB743" s="77"/>
      <c r="AC743" s="77"/>
      <c r="AD743" s="77"/>
    </row>
    <row r="744">
      <c r="A744" s="85" t="s">
        <v>6223</v>
      </c>
      <c r="B744" s="85" t="s">
        <v>6224</v>
      </c>
      <c r="C744" s="85" t="s">
        <v>3879</v>
      </c>
      <c r="D744" s="85"/>
      <c r="E744" s="85"/>
      <c r="F744" s="85"/>
      <c r="G744" s="85"/>
      <c r="H744" s="85"/>
      <c r="I744" s="85"/>
      <c r="J744" s="85"/>
      <c r="K744" s="77"/>
      <c r="L744" s="77"/>
      <c r="M744" s="77"/>
      <c r="N744" s="77"/>
      <c r="O744" s="77"/>
      <c r="P744" s="77"/>
      <c r="Q744" s="77"/>
      <c r="R744" s="77"/>
      <c r="S744" s="77"/>
      <c r="T744" s="77"/>
      <c r="U744" s="77"/>
      <c r="V744" s="77"/>
      <c r="W744" s="77"/>
      <c r="X744" s="77"/>
      <c r="Y744" s="77"/>
      <c r="Z744" s="77"/>
      <c r="AA744" s="77"/>
      <c r="AB744" s="77"/>
      <c r="AC744" s="77"/>
      <c r="AD744" s="77"/>
    </row>
    <row r="745">
      <c r="A745" s="85" t="s">
        <v>6225</v>
      </c>
      <c r="B745" s="85" t="s">
        <v>6226</v>
      </c>
      <c r="C745" s="85" t="s">
        <v>3879</v>
      </c>
      <c r="D745" s="85"/>
      <c r="E745" s="85"/>
      <c r="F745" s="85"/>
      <c r="G745" s="85"/>
      <c r="H745" s="85"/>
      <c r="I745" s="85"/>
      <c r="J745" s="85"/>
      <c r="K745" s="77"/>
      <c r="L745" s="77"/>
      <c r="M745" s="77"/>
      <c r="N745" s="77"/>
      <c r="O745" s="77"/>
      <c r="P745" s="77"/>
      <c r="Q745" s="77"/>
      <c r="R745" s="77"/>
      <c r="S745" s="77"/>
      <c r="T745" s="77"/>
      <c r="U745" s="77"/>
      <c r="V745" s="77"/>
      <c r="W745" s="77"/>
      <c r="X745" s="77"/>
      <c r="Y745" s="77"/>
      <c r="Z745" s="77"/>
      <c r="AA745" s="77"/>
      <c r="AB745" s="77"/>
      <c r="AC745" s="77"/>
      <c r="AD745" s="77"/>
    </row>
    <row r="746">
      <c r="A746" s="85" t="s">
        <v>5190</v>
      </c>
      <c r="B746" s="85" t="s">
        <v>5191</v>
      </c>
      <c r="C746" s="85" t="s">
        <v>3879</v>
      </c>
      <c r="D746" s="85"/>
      <c r="E746" s="85"/>
      <c r="F746" s="85"/>
      <c r="G746" s="85"/>
      <c r="H746" s="85"/>
      <c r="I746" s="85"/>
      <c r="J746" s="85"/>
      <c r="K746" s="77"/>
      <c r="L746" s="77"/>
      <c r="M746" s="77"/>
      <c r="N746" s="77"/>
      <c r="O746" s="77"/>
      <c r="P746" s="77"/>
      <c r="Q746" s="77"/>
      <c r="R746" s="77"/>
      <c r="S746" s="77"/>
      <c r="T746" s="77"/>
      <c r="U746" s="77"/>
      <c r="V746" s="77"/>
      <c r="W746" s="77"/>
      <c r="X746" s="77"/>
      <c r="Y746" s="77"/>
      <c r="Z746" s="77"/>
      <c r="AA746" s="77"/>
      <c r="AB746" s="77"/>
      <c r="AC746" s="77"/>
      <c r="AD746" s="77"/>
    </row>
    <row r="747">
      <c r="A747" s="85" t="s">
        <v>6227</v>
      </c>
      <c r="B747" s="85" t="s">
        <v>6228</v>
      </c>
      <c r="C747" s="85" t="s">
        <v>3879</v>
      </c>
      <c r="D747" s="85"/>
      <c r="E747" s="85"/>
      <c r="F747" s="85"/>
      <c r="G747" s="85"/>
      <c r="H747" s="85"/>
      <c r="I747" s="85"/>
      <c r="J747" s="85"/>
      <c r="K747" s="77"/>
      <c r="L747" s="77"/>
      <c r="M747" s="77"/>
      <c r="N747" s="77"/>
      <c r="O747" s="77"/>
      <c r="P747" s="77"/>
      <c r="Q747" s="77"/>
      <c r="R747" s="77"/>
      <c r="S747" s="77"/>
      <c r="T747" s="77"/>
      <c r="U747" s="77"/>
      <c r="V747" s="77"/>
      <c r="W747" s="77"/>
      <c r="X747" s="77"/>
      <c r="Y747" s="77"/>
      <c r="Z747" s="77"/>
      <c r="AA747" s="77"/>
      <c r="AB747" s="77"/>
      <c r="AC747" s="77"/>
      <c r="AD747" s="77"/>
    </row>
    <row r="748">
      <c r="A748" s="85" t="s">
        <v>6229</v>
      </c>
      <c r="B748" s="85" t="s">
        <v>6230</v>
      </c>
      <c r="C748" s="85" t="s">
        <v>3879</v>
      </c>
      <c r="D748" s="85"/>
      <c r="E748" s="85"/>
      <c r="F748" s="85"/>
      <c r="G748" s="85"/>
      <c r="H748" s="85"/>
      <c r="I748" s="85"/>
      <c r="J748" s="85"/>
      <c r="K748" s="77"/>
      <c r="L748" s="77"/>
      <c r="M748" s="77"/>
      <c r="N748" s="77"/>
      <c r="O748" s="77"/>
      <c r="P748" s="77"/>
      <c r="Q748" s="77"/>
      <c r="R748" s="77"/>
      <c r="S748" s="77"/>
      <c r="T748" s="77"/>
      <c r="U748" s="77"/>
      <c r="V748" s="77"/>
      <c r="W748" s="77"/>
      <c r="X748" s="77"/>
      <c r="Y748" s="77"/>
      <c r="Z748" s="77"/>
      <c r="AA748" s="77"/>
      <c r="AB748" s="77"/>
      <c r="AC748" s="77"/>
      <c r="AD748" s="77"/>
    </row>
    <row r="749">
      <c r="A749" s="85" t="s">
        <v>4480</v>
      </c>
      <c r="B749" s="85" t="s">
        <v>4481</v>
      </c>
      <c r="C749" s="85" t="s">
        <v>3890</v>
      </c>
      <c r="D749" s="85"/>
      <c r="E749" s="85"/>
      <c r="F749" s="85"/>
      <c r="G749" s="85"/>
      <c r="H749" s="85"/>
      <c r="I749" s="85"/>
      <c r="J749" s="85"/>
      <c r="K749" s="77"/>
      <c r="L749" s="77"/>
      <c r="M749" s="77"/>
      <c r="N749" s="77"/>
      <c r="O749" s="77"/>
      <c r="P749" s="77"/>
      <c r="Q749" s="77"/>
      <c r="R749" s="77"/>
      <c r="S749" s="77"/>
      <c r="T749" s="77"/>
      <c r="U749" s="77"/>
      <c r="V749" s="77"/>
      <c r="W749" s="77"/>
      <c r="X749" s="77"/>
      <c r="Y749" s="77"/>
      <c r="Z749" s="77"/>
      <c r="AA749" s="77"/>
      <c r="AB749" s="77"/>
      <c r="AC749" s="77"/>
      <c r="AD749" s="77"/>
    </row>
    <row r="750">
      <c r="A750" s="85" t="s">
        <v>4482</v>
      </c>
      <c r="B750" s="85" t="s">
        <v>4483</v>
      </c>
      <c r="C750" s="85" t="s">
        <v>3890</v>
      </c>
      <c r="D750" s="85"/>
      <c r="E750" s="85"/>
      <c r="F750" s="85"/>
      <c r="G750" s="85"/>
      <c r="H750" s="85"/>
      <c r="I750" s="85"/>
      <c r="J750" s="85"/>
      <c r="K750" s="77"/>
      <c r="L750" s="77"/>
      <c r="M750" s="77"/>
      <c r="N750" s="77"/>
      <c r="O750" s="77"/>
      <c r="P750" s="77"/>
      <c r="Q750" s="77"/>
      <c r="R750" s="77"/>
      <c r="S750" s="77"/>
      <c r="T750" s="77"/>
      <c r="U750" s="77"/>
      <c r="V750" s="77"/>
      <c r="W750" s="77"/>
      <c r="X750" s="77"/>
      <c r="Y750" s="77"/>
      <c r="Z750" s="77"/>
      <c r="AA750" s="77"/>
      <c r="AB750" s="77"/>
      <c r="AC750" s="77"/>
      <c r="AD750" s="77"/>
    </row>
    <row r="751">
      <c r="A751" s="85" t="s">
        <v>4484</v>
      </c>
      <c r="B751" s="85" t="s">
        <v>4485</v>
      </c>
      <c r="C751" s="85" t="s">
        <v>3890</v>
      </c>
      <c r="D751" s="85"/>
      <c r="E751" s="85"/>
      <c r="F751" s="85"/>
      <c r="G751" s="85"/>
      <c r="H751" s="85"/>
      <c r="I751" s="85"/>
      <c r="J751" s="85"/>
      <c r="K751" s="77"/>
      <c r="L751" s="77"/>
      <c r="M751" s="77"/>
      <c r="N751" s="77"/>
      <c r="O751" s="77"/>
      <c r="P751" s="77"/>
      <c r="Q751" s="77"/>
      <c r="R751" s="77"/>
      <c r="S751" s="77"/>
      <c r="T751" s="77"/>
      <c r="U751" s="77"/>
      <c r="V751" s="77"/>
      <c r="W751" s="77"/>
      <c r="X751" s="77"/>
      <c r="Y751" s="77"/>
      <c r="Z751" s="77"/>
      <c r="AA751" s="77"/>
      <c r="AB751" s="77"/>
      <c r="AC751" s="77"/>
      <c r="AD751" s="77"/>
    </row>
    <row r="752">
      <c r="A752" s="85" t="s">
        <v>4486</v>
      </c>
      <c r="B752" s="85" t="s">
        <v>4487</v>
      </c>
      <c r="C752" s="85" t="s">
        <v>3890</v>
      </c>
      <c r="D752" s="85"/>
      <c r="E752" s="85"/>
      <c r="F752" s="85"/>
      <c r="G752" s="85"/>
      <c r="H752" s="85"/>
      <c r="I752" s="85"/>
      <c r="J752" s="85"/>
      <c r="K752" s="77"/>
      <c r="L752" s="77"/>
      <c r="M752" s="77"/>
      <c r="N752" s="77"/>
      <c r="O752" s="77"/>
      <c r="P752" s="77"/>
      <c r="Q752" s="77"/>
      <c r="R752" s="77"/>
      <c r="S752" s="77"/>
      <c r="T752" s="77"/>
      <c r="U752" s="77"/>
      <c r="V752" s="77"/>
      <c r="W752" s="77"/>
      <c r="X752" s="77"/>
      <c r="Y752" s="77"/>
      <c r="Z752" s="77"/>
      <c r="AA752" s="77"/>
      <c r="AB752" s="77"/>
      <c r="AC752" s="77"/>
      <c r="AD752" s="77"/>
    </row>
    <row r="753">
      <c r="A753" s="85" t="s">
        <v>2694</v>
      </c>
      <c r="B753" s="85" t="s">
        <v>2697</v>
      </c>
      <c r="C753" s="85" t="s">
        <v>3879</v>
      </c>
      <c r="D753" s="85"/>
      <c r="E753" s="85"/>
      <c r="F753" s="85"/>
      <c r="G753" s="85"/>
      <c r="H753" s="85"/>
      <c r="I753" s="85"/>
      <c r="J753" s="85"/>
      <c r="K753" s="77"/>
      <c r="L753" s="77"/>
      <c r="M753" s="77"/>
      <c r="N753" s="77"/>
      <c r="O753" s="77"/>
      <c r="P753" s="77"/>
      <c r="Q753" s="77"/>
      <c r="R753" s="77"/>
      <c r="S753" s="77"/>
      <c r="T753" s="77"/>
      <c r="U753" s="77"/>
      <c r="V753" s="77"/>
      <c r="W753" s="77"/>
      <c r="X753" s="77"/>
      <c r="Y753" s="77"/>
      <c r="Z753" s="77"/>
      <c r="AA753" s="77"/>
      <c r="AB753" s="77"/>
      <c r="AC753" s="77"/>
      <c r="AD753" s="77"/>
    </row>
    <row r="754">
      <c r="A754" s="85" t="s">
        <v>6231</v>
      </c>
      <c r="B754" s="85" t="s">
        <v>6232</v>
      </c>
      <c r="C754" s="85" t="s">
        <v>3879</v>
      </c>
      <c r="D754" s="85"/>
      <c r="E754" s="85"/>
      <c r="F754" s="85"/>
      <c r="G754" s="85"/>
      <c r="H754" s="85"/>
      <c r="I754" s="85"/>
      <c r="J754" s="85"/>
      <c r="K754" s="77"/>
      <c r="L754" s="77"/>
      <c r="M754" s="77"/>
      <c r="N754" s="77"/>
      <c r="O754" s="77"/>
      <c r="P754" s="77"/>
      <c r="Q754" s="77"/>
      <c r="R754" s="77"/>
      <c r="S754" s="77"/>
      <c r="T754" s="77"/>
      <c r="U754" s="77"/>
      <c r="V754" s="77"/>
      <c r="W754" s="77"/>
      <c r="X754" s="77"/>
      <c r="Y754" s="77"/>
      <c r="Z754" s="77"/>
      <c r="AA754" s="77"/>
      <c r="AB754" s="77"/>
      <c r="AC754" s="77"/>
      <c r="AD754" s="77"/>
    </row>
    <row r="755">
      <c r="A755" s="85" t="s">
        <v>6233</v>
      </c>
      <c r="B755" s="85" t="s">
        <v>6234</v>
      </c>
      <c r="C755" s="85" t="s">
        <v>3890</v>
      </c>
      <c r="D755" s="85"/>
      <c r="E755" s="85"/>
      <c r="F755" s="85"/>
      <c r="G755" s="85"/>
      <c r="H755" s="85"/>
      <c r="I755" s="85"/>
      <c r="J755" s="85"/>
      <c r="K755" s="77"/>
      <c r="L755" s="77"/>
      <c r="M755" s="77"/>
      <c r="N755" s="77"/>
      <c r="O755" s="77"/>
      <c r="P755" s="77"/>
      <c r="Q755" s="77"/>
      <c r="R755" s="77"/>
      <c r="S755" s="77"/>
      <c r="T755" s="77"/>
      <c r="U755" s="77"/>
      <c r="V755" s="77"/>
      <c r="W755" s="77"/>
      <c r="X755" s="77"/>
      <c r="Y755" s="77"/>
      <c r="Z755" s="77"/>
      <c r="AA755" s="77"/>
      <c r="AB755" s="77"/>
      <c r="AC755" s="77"/>
      <c r="AD755" s="77"/>
    </row>
    <row r="756">
      <c r="A756" s="85" t="s">
        <v>6235</v>
      </c>
      <c r="B756" s="85" t="s">
        <v>6236</v>
      </c>
      <c r="C756" s="85" t="s">
        <v>3890</v>
      </c>
      <c r="D756" s="85"/>
      <c r="E756" s="85"/>
      <c r="F756" s="85"/>
      <c r="G756" s="85"/>
      <c r="H756" s="85"/>
      <c r="I756" s="85"/>
      <c r="J756" s="85"/>
      <c r="K756" s="77"/>
      <c r="L756" s="77"/>
      <c r="M756" s="77"/>
      <c r="N756" s="77"/>
      <c r="O756" s="77"/>
      <c r="P756" s="77"/>
      <c r="Q756" s="77"/>
      <c r="R756" s="77"/>
      <c r="S756" s="77"/>
      <c r="T756" s="77"/>
      <c r="U756" s="77"/>
      <c r="V756" s="77"/>
      <c r="W756" s="77"/>
      <c r="X756" s="77"/>
      <c r="Y756" s="77"/>
      <c r="Z756" s="77"/>
      <c r="AA756" s="77"/>
      <c r="AB756" s="77"/>
      <c r="AC756" s="77"/>
      <c r="AD756" s="77"/>
    </row>
    <row r="757">
      <c r="A757" s="85" t="s">
        <v>6237</v>
      </c>
      <c r="B757" s="85" t="s">
        <v>6238</v>
      </c>
      <c r="C757" s="85" t="s">
        <v>3890</v>
      </c>
      <c r="D757" s="85"/>
      <c r="E757" s="85"/>
      <c r="F757" s="85"/>
      <c r="G757" s="85"/>
      <c r="H757" s="85"/>
      <c r="I757" s="85"/>
      <c r="J757" s="85"/>
      <c r="K757" s="77"/>
      <c r="L757" s="77"/>
      <c r="M757" s="77"/>
      <c r="N757" s="77"/>
      <c r="O757" s="77"/>
      <c r="P757" s="77"/>
      <c r="Q757" s="77"/>
      <c r="R757" s="77"/>
      <c r="S757" s="77"/>
      <c r="T757" s="77"/>
      <c r="U757" s="77"/>
      <c r="V757" s="77"/>
      <c r="W757" s="77"/>
      <c r="X757" s="77"/>
      <c r="Y757" s="77"/>
      <c r="Z757" s="77"/>
      <c r="AA757" s="77"/>
      <c r="AB757" s="77"/>
      <c r="AC757" s="77"/>
      <c r="AD757" s="77"/>
    </row>
    <row r="758">
      <c r="A758" s="85" t="s">
        <v>6239</v>
      </c>
      <c r="B758" s="85" t="s">
        <v>6240</v>
      </c>
      <c r="C758" s="85" t="s">
        <v>3890</v>
      </c>
      <c r="D758" s="85"/>
      <c r="E758" s="85"/>
      <c r="F758" s="85"/>
      <c r="G758" s="85"/>
      <c r="H758" s="85"/>
      <c r="I758" s="85"/>
      <c r="J758" s="85"/>
      <c r="K758" s="77"/>
      <c r="L758" s="77"/>
      <c r="M758" s="77"/>
      <c r="N758" s="77"/>
      <c r="O758" s="77"/>
      <c r="P758" s="77"/>
      <c r="Q758" s="77"/>
      <c r="R758" s="77"/>
      <c r="S758" s="77"/>
      <c r="T758" s="77"/>
      <c r="U758" s="77"/>
      <c r="V758" s="77"/>
      <c r="W758" s="77"/>
      <c r="X758" s="77"/>
      <c r="Y758" s="77"/>
      <c r="Z758" s="77"/>
      <c r="AA758" s="77"/>
      <c r="AB758" s="77"/>
      <c r="AC758" s="77"/>
      <c r="AD758" s="77"/>
    </row>
    <row r="759">
      <c r="A759" s="85" t="s">
        <v>6241</v>
      </c>
      <c r="B759" s="85" t="s">
        <v>6242</v>
      </c>
      <c r="C759" s="85" t="s">
        <v>3890</v>
      </c>
      <c r="D759" s="85"/>
      <c r="E759" s="85"/>
      <c r="F759" s="85"/>
      <c r="G759" s="85"/>
      <c r="H759" s="85"/>
      <c r="I759" s="85"/>
      <c r="J759" s="85"/>
      <c r="K759" s="77"/>
      <c r="L759" s="77"/>
      <c r="M759" s="77"/>
      <c r="N759" s="77"/>
      <c r="O759" s="77"/>
      <c r="P759" s="77"/>
      <c r="Q759" s="77"/>
      <c r="R759" s="77"/>
      <c r="S759" s="77"/>
      <c r="T759" s="77"/>
      <c r="U759" s="77"/>
      <c r="V759" s="77"/>
      <c r="W759" s="77"/>
      <c r="X759" s="77"/>
      <c r="Y759" s="77"/>
      <c r="Z759" s="77"/>
      <c r="AA759" s="77"/>
      <c r="AB759" s="77"/>
      <c r="AC759" s="77"/>
      <c r="AD759" s="77"/>
    </row>
    <row r="760">
      <c r="A760" s="85" t="s">
        <v>6243</v>
      </c>
      <c r="B760" s="85" t="s">
        <v>6244</v>
      </c>
      <c r="C760" s="85" t="s">
        <v>3890</v>
      </c>
      <c r="D760" s="85"/>
      <c r="E760" s="85"/>
      <c r="F760" s="85"/>
      <c r="G760" s="85"/>
      <c r="H760" s="85"/>
      <c r="I760" s="85"/>
      <c r="J760" s="85"/>
      <c r="K760" s="77"/>
      <c r="L760" s="77"/>
      <c r="M760" s="77"/>
      <c r="N760" s="77"/>
      <c r="O760" s="77"/>
      <c r="P760" s="77"/>
      <c r="Q760" s="77"/>
      <c r="R760" s="77"/>
      <c r="S760" s="77"/>
      <c r="T760" s="77"/>
      <c r="U760" s="77"/>
      <c r="V760" s="77"/>
      <c r="W760" s="77"/>
      <c r="X760" s="77"/>
      <c r="Y760" s="77"/>
      <c r="Z760" s="77"/>
      <c r="AA760" s="77"/>
      <c r="AB760" s="77"/>
      <c r="AC760" s="77"/>
      <c r="AD760" s="77"/>
    </row>
    <row r="761">
      <c r="A761" s="85" t="s">
        <v>6245</v>
      </c>
      <c r="B761" s="85" t="s">
        <v>6246</v>
      </c>
      <c r="C761" s="85" t="s">
        <v>3890</v>
      </c>
      <c r="D761" s="85"/>
      <c r="E761" s="85"/>
      <c r="F761" s="85"/>
      <c r="G761" s="85"/>
      <c r="H761" s="85"/>
      <c r="I761" s="85"/>
      <c r="J761" s="85"/>
      <c r="K761" s="77"/>
      <c r="L761" s="77"/>
      <c r="M761" s="77"/>
      <c r="N761" s="77"/>
      <c r="O761" s="77"/>
      <c r="P761" s="77"/>
      <c r="Q761" s="77"/>
      <c r="R761" s="77"/>
      <c r="S761" s="77"/>
      <c r="T761" s="77"/>
      <c r="U761" s="77"/>
      <c r="V761" s="77"/>
      <c r="W761" s="77"/>
      <c r="X761" s="77"/>
      <c r="Y761" s="77"/>
      <c r="Z761" s="77"/>
      <c r="AA761" s="77"/>
      <c r="AB761" s="77"/>
      <c r="AC761" s="77"/>
      <c r="AD761" s="77"/>
    </row>
    <row r="762">
      <c r="A762" s="85" t="s">
        <v>6247</v>
      </c>
      <c r="B762" s="85" t="s">
        <v>6248</v>
      </c>
      <c r="C762" s="85" t="s">
        <v>3890</v>
      </c>
      <c r="D762" s="85"/>
      <c r="E762" s="85"/>
      <c r="F762" s="85"/>
      <c r="G762" s="85"/>
      <c r="H762" s="85"/>
      <c r="I762" s="85"/>
      <c r="J762" s="85"/>
      <c r="K762" s="77"/>
      <c r="L762" s="77"/>
      <c r="M762" s="77"/>
      <c r="N762" s="77"/>
      <c r="O762" s="77"/>
      <c r="P762" s="77"/>
      <c r="Q762" s="77"/>
      <c r="R762" s="77"/>
      <c r="S762" s="77"/>
      <c r="T762" s="77"/>
      <c r="U762" s="77"/>
      <c r="V762" s="77"/>
      <c r="W762" s="77"/>
      <c r="X762" s="77"/>
      <c r="Y762" s="77"/>
      <c r="Z762" s="77"/>
      <c r="AA762" s="77"/>
      <c r="AB762" s="77"/>
      <c r="AC762" s="77"/>
      <c r="AD762" s="77"/>
    </row>
    <row r="763">
      <c r="A763" s="85" t="s">
        <v>6249</v>
      </c>
      <c r="B763" s="85" t="s">
        <v>6250</v>
      </c>
      <c r="C763" s="85" t="s">
        <v>3890</v>
      </c>
      <c r="D763" s="85"/>
      <c r="E763" s="85"/>
      <c r="F763" s="85"/>
      <c r="G763" s="85"/>
      <c r="H763" s="85"/>
      <c r="I763" s="85"/>
      <c r="J763" s="85"/>
      <c r="K763" s="77"/>
      <c r="L763" s="77"/>
      <c r="M763" s="77"/>
      <c r="N763" s="77"/>
      <c r="O763" s="77"/>
      <c r="P763" s="77"/>
      <c r="Q763" s="77"/>
      <c r="R763" s="77"/>
      <c r="S763" s="77"/>
      <c r="T763" s="77"/>
      <c r="U763" s="77"/>
      <c r="V763" s="77"/>
      <c r="W763" s="77"/>
      <c r="X763" s="77"/>
      <c r="Y763" s="77"/>
      <c r="Z763" s="77"/>
      <c r="AA763" s="77"/>
      <c r="AB763" s="77"/>
      <c r="AC763" s="77"/>
      <c r="AD763" s="77"/>
    </row>
    <row r="764">
      <c r="A764" s="85" t="s">
        <v>2723</v>
      </c>
      <c r="B764" s="85" t="s">
        <v>2726</v>
      </c>
      <c r="C764" s="85" t="s">
        <v>3890</v>
      </c>
      <c r="D764" s="85"/>
      <c r="E764" s="85"/>
      <c r="F764" s="85"/>
      <c r="G764" s="85"/>
      <c r="H764" s="85"/>
      <c r="I764" s="85"/>
      <c r="J764" s="85"/>
      <c r="K764" s="77"/>
      <c r="L764" s="77"/>
      <c r="M764" s="77"/>
      <c r="N764" s="77"/>
      <c r="O764" s="77"/>
      <c r="P764" s="77"/>
      <c r="Q764" s="77"/>
      <c r="R764" s="77"/>
      <c r="S764" s="77"/>
      <c r="T764" s="77"/>
      <c r="U764" s="77"/>
      <c r="V764" s="77"/>
      <c r="W764" s="77"/>
      <c r="X764" s="77"/>
      <c r="Y764" s="77"/>
      <c r="Z764" s="77"/>
      <c r="AA764" s="77"/>
      <c r="AB764" s="77"/>
      <c r="AC764" s="77"/>
      <c r="AD764" s="77"/>
    </row>
    <row r="765">
      <c r="A765" s="85" t="s">
        <v>6251</v>
      </c>
      <c r="B765" s="85" t="s">
        <v>6252</v>
      </c>
      <c r="C765" s="85" t="s">
        <v>3890</v>
      </c>
      <c r="D765" s="85"/>
      <c r="E765" s="85"/>
      <c r="F765" s="85"/>
      <c r="G765" s="85"/>
      <c r="H765" s="85"/>
      <c r="I765" s="85"/>
      <c r="J765" s="85"/>
      <c r="K765" s="77"/>
      <c r="L765" s="77"/>
      <c r="M765" s="77"/>
      <c r="N765" s="77"/>
      <c r="O765" s="77"/>
      <c r="P765" s="77"/>
      <c r="Q765" s="77"/>
      <c r="R765" s="77"/>
      <c r="S765" s="77"/>
      <c r="T765" s="77"/>
      <c r="U765" s="77"/>
      <c r="V765" s="77"/>
      <c r="W765" s="77"/>
      <c r="X765" s="77"/>
      <c r="Y765" s="77"/>
      <c r="Z765" s="77"/>
      <c r="AA765" s="77"/>
      <c r="AB765" s="77"/>
      <c r="AC765" s="77"/>
      <c r="AD765" s="77"/>
    </row>
    <row r="766">
      <c r="A766" s="85" t="s">
        <v>6253</v>
      </c>
      <c r="B766" s="85" t="s">
        <v>6254</v>
      </c>
      <c r="C766" s="85" t="s">
        <v>3879</v>
      </c>
      <c r="D766" s="85"/>
      <c r="E766" s="85"/>
      <c r="F766" s="85"/>
      <c r="G766" s="85"/>
      <c r="H766" s="85"/>
      <c r="I766" s="85"/>
      <c r="J766" s="85"/>
      <c r="K766" s="77"/>
      <c r="L766" s="77"/>
      <c r="M766" s="77"/>
      <c r="N766" s="77"/>
      <c r="O766" s="77"/>
      <c r="P766" s="77"/>
      <c r="Q766" s="77"/>
      <c r="R766" s="77"/>
      <c r="S766" s="77"/>
      <c r="T766" s="77"/>
      <c r="U766" s="77"/>
      <c r="V766" s="77"/>
      <c r="W766" s="77"/>
      <c r="X766" s="77"/>
      <c r="Y766" s="77"/>
      <c r="Z766" s="77"/>
      <c r="AA766" s="77"/>
      <c r="AB766" s="77"/>
      <c r="AC766" s="77"/>
      <c r="AD766" s="77"/>
    </row>
    <row r="767">
      <c r="A767" s="85" t="s">
        <v>6255</v>
      </c>
      <c r="B767" s="85" t="s">
        <v>6256</v>
      </c>
      <c r="C767" s="85" t="s">
        <v>3879</v>
      </c>
      <c r="D767" s="85"/>
      <c r="E767" s="85"/>
      <c r="F767" s="85"/>
      <c r="G767" s="85"/>
      <c r="H767" s="85"/>
      <c r="I767" s="85"/>
      <c r="J767" s="85"/>
      <c r="K767" s="77"/>
      <c r="L767" s="77"/>
      <c r="M767" s="77"/>
      <c r="N767" s="77"/>
      <c r="O767" s="77"/>
      <c r="P767" s="77"/>
      <c r="Q767" s="77"/>
      <c r="R767" s="77"/>
      <c r="S767" s="77"/>
      <c r="T767" s="77"/>
      <c r="U767" s="77"/>
      <c r="V767" s="77"/>
      <c r="W767" s="77"/>
      <c r="X767" s="77"/>
      <c r="Y767" s="77"/>
      <c r="Z767" s="77"/>
      <c r="AA767" s="77"/>
      <c r="AB767" s="77"/>
      <c r="AC767" s="77"/>
      <c r="AD767" s="77"/>
    </row>
    <row r="768">
      <c r="A768" s="85" t="s">
        <v>6257</v>
      </c>
      <c r="B768" s="85" t="s">
        <v>6258</v>
      </c>
      <c r="C768" s="85" t="s">
        <v>3879</v>
      </c>
      <c r="D768" s="85"/>
      <c r="E768" s="85"/>
      <c r="F768" s="85"/>
      <c r="G768" s="85"/>
      <c r="H768" s="85"/>
      <c r="I768" s="85"/>
      <c r="J768" s="85"/>
      <c r="K768" s="77"/>
      <c r="L768" s="77"/>
      <c r="M768" s="77"/>
      <c r="N768" s="77"/>
      <c r="O768" s="77"/>
      <c r="P768" s="77"/>
      <c r="Q768" s="77"/>
      <c r="R768" s="77"/>
      <c r="S768" s="77"/>
      <c r="T768" s="77"/>
      <c r="U768" s="77"/>
      <c r="V768" s="77"/>
      <c r="W768" s="77"/>
      <c r="X768" s="77"/>
      <c r="Y768" s="77"/>
      <c r="Z768" s="77"/>
      <c r="AA768" s="77"/>
      <c r="AB768" s="77"/>
      <c r="AC768" s="77"/>
      <c r="AD768" s="77"/>
    </row>
    <row r="769">
      <c r="A769" s="85" t="s">
        <v>6259</v>
      </c>
      <c r="B769" s="85" t="s">
        <v>6260</v>
      </c>
      <c r="C769" s="85" t="s">
        <v>3879</v>
      </c>
      <c r="D769" s="85"/>
      <c r="E769" s="85"/>
      <c r="F769" s="85"/>
      <c r="G769" s="85"/>
      <c r="H769" s="85"/>
      <c r="I769" s="85"/>
      <c r="J769" s="85"/>
      <c r="K769" s="77"/>
      <c r="L769" s="77"/>
      <c r="M769" s="77"/>
      <c r="N769" s="77"/>
      <c r="O769" s="77"/>
      <c r="P769" s="77"/>
      <c r="Q769" s="77"/>
      <c r="R769" s="77"/>
      <c r="S769" s="77"/>
      <c r="T769" s="77"/>
      <c r="U769" s="77"/>
      <c r="V769" s="77"/>
      <c r="W769" s="77"/>
      <c r="X769" s="77"/>
      <c r="Y769" s="77"/>
      <c r="Z769" s="77"/>
      <c r="AA769" s="77"/>
      <c r="AB769" s="77"/>
      <c r="AC769" s="77"/>
      <c r="AD769" s="77"/>
    </row>
    <row r="770">
      <c r="A770" s="85" t="s">
        <v>6261</v>
      </c>
      <c r="B770" s="85" t="s">
        <v>6262</v>
      </c>
      <c r="C770" s="85" t="s">
        <v>3879</v>
      </c>
      <c r="D770" s="85"/>
      <c r="E770" s="85"/>
      <c r="F770" s="85"/>
      <c r="G770" s="85"/>
      <c r="H770" s="85"/>
      <c r="I770" s="85"/>
      <c r="J770" s="85"/>
      <c r="K770" s="77"/>
      <c r="L770" s="77"/>
      <c r="M770" s="77"/>
      <c r="N770" s="77"/>
      <c r="O770" s="77"/>
      <c r="P770" s="77"/>
      <c r="Q770" s="77"/>
      <c r="R770" s="77"/>
      <c r="S770" s="77"/>
      <c r="T770" s="77"/>
      <c r="U770" s="77"/>
      <c r="V770" s="77"/>
      <c r="W770" s="77"/>
      <c r="X770" s="77"/>
      <c r="Y770" s="77"/>
      <c r="Z770" s="77"/>
      <c r="AA770" s="77"/>
      <c r="AB770" s="77"/>
      <c r="AC770" s="77"/>
      <c r="AD770" s="77"/>
    </row>
    <row r="771">
      <c r="A771" s="85" t="s">
        <v>6263</v>
      </c>
      <c r="B771" s="85" t="s">
        <v>6264</v>
      </c>
      <c r="C771" s="85" t="s">
        <v>3879</v>
      </c>
      <c r="D771" s="85"/>
      <c r="E771" s="85"/>
      <c r="F771" s="85"/>
      <c r="G771" s="85"/>
      <c r="H771" s="85"/>
      <c r="I771" s="85"/>
      <c r="J771" s="85"/>
      <c r="K771" s="77"/>
      <c r="L771" s="77"/>
      <c r="M771" s="77"/>
      <c r="N771" s="77"/>
      <c r="O771" s="77"/>
      <c r="P771" s="77"/>
      <c r="Q771" s="77"/>
      <c r="R771" s="77"/>
      <c r="S771" s="77"/>
      <c r="T771" s="77"/>
      <c r="U771" s="77"/>
      <c r="V771" s="77"/>
      <c r="W771" s="77"/>
      <c r="X771" s="77"/>
      <c r="Y771" s="77"/>
      <c r="Z771" s="77"/>
      <c r="AA771" s="77"/>
      <c r="AB771" s="77"/>
      <c r="AC771" s="77"/>
      <c r="AD771" s="77"/>
    </row>
    <row r="772">
      <c r="A772" s="85" t="s">
        <v>6265</v>
      </c>
      <c r="B772" s="85" t="s">
        <v>6266</v>
      </c>
      <c r="C772" s="85" t="s">
        <v>3879</v>
      </c>
      <c r="D772" s="85"/>
      <c r="E772" s="85"/>
      <c r="F772" s="85"/>
      <c r="G772" s="85"/>
      <c r="H772" s="85"/>
      <c r="I772" s="85"/>
      <c r="J772" s="85"/>
      <c r="K772" s="77"/>
      <c r="L772" s="77"/>
      <c r="M772" s="77"/>
      <c r="N772" s="77"/>
      <c r="O772" s="77"/>
      <c r="P772" s="77"/>
      <c r="Q772" s="77"/>
      <c r="R772" s="77"/>
      <c r="S772" s="77"/>
      <c r="T772" s="77"/>
      <c r="U772" s="77"/>
      <c r="V772" s="77"/>
      <c r="W772" s="77"/>
      <c r="X772" s="77"/>
      <c r="Y772" s="77"/>
      <c r="Z772" s="77"/>
      <c r="AA772" s="77"/>
      <c r="AB772" s="77"/>
      <c r="AC772" s="77"/>
      <c r="AD772" s="77"/>
    </row>
    <row r="773">
      <c r="A773" s="85" t="s">
        <v>4496</v>
      </c>
      <c r="B773" s="85" t="s">
        <v>4497</v>
      </c>
      <c r="C773" s="85" t="s">
        <v>3890</v>
      </c>
      <c r="D773" s="85"/>
      <c r="E773" s="85"/>
      <c r="F773" s="85"/>
      <c r="G773" s="85"/>
      <c r="H773" s="85"/>
      <c r="I773" s="85"/>
      <c r="J773" s="85"/>
      <c r="K773" s="77"/>
      <c r="L773" s="77"/>
      <c r="M773" s="77"/>
      <c r="N773" s="77"/>
      <c r="O773" s="77"/>
      <c r="P773" s="77"/>
      <c r="Q773" s="77"/>
      <c r="R773" s="77"/>
      <c r="S773" s="77"/>
      <c r="T773" s="77"/>
      <c r="U773" s="77"/>
      <c r="V773" s="77"/>
      <c r="W773" s="77"/>
      <c r="X773" s="77"/>
      <c r="Y773" s="77"/>
      <c r="Z773" s="77"/>
      <c r="AA773" s="77"/>
      <c r="AB773" s="77"/>
      <c r="AC773" s="77"/>
      <c r="AD773" s="77"/>
    </row>
    <row r="774">
      <c r="A774" s="85" t="s">
        <v>4498</v>
      </c>
      <c r="B774" s="85" t="s">
        <v>4499</v>
      </c>
      <c r="C774" s="85" t="s">
        <v>3890</v>
      </c>
      <c r="D774" s="85"/>
      <c r="E774" s="85"/>
      <c r="F774" s="85"/>
      <c r="G774" s="85"/>
      <c r="H774" s="85"/>
      <c r="I774" s="85"/>
      <c r="J774" s="85"/>
      <c r="K774" s="77"/>
      <c r="L774" s="77"/>
      <c r="M774" s="77"/>
      <c r="N774" s="77"/>
      <c r="O774" s="77"/>
      <c r="P774" s="77"/>
      <c r="Q774" s="77"/>
      <c r="R774" s="77"/>
      <c r="S774" s="77"/>
      <c r="T774" s="77"/>
      <c r="U774" s="77"/>
      <c r="V774" s="77"/>
      <c r="W774" s="77"/>
      <c r="X774" s="77"/>
      <c r="Y774" s="77"/>
      <c r="Z774" s="77"/>
      <c r="AA774" s="77"/>
      <c r="AB774" s="77"/>
      <c r="AC774" s="77"/>
      <c r="AD774" s="77"/>
    </row>
    <row r="775">
      <c r="A775" s="85" t="s">
        <v>4500</v>
      </c>
      <c r="B775" s="85" t="s">
        <v>4501</v>
      </c>
      <c r="C775" s="85" t="s">
        <v>3890</v>
      </c>
      <c r="D775" s="85"/>
      <c r="E775" s="85"/>
      <c r="F775" s="85"/>
      <c r="G775" s="85"/>
      <c r="H775" s="85"/>
      <c r="I775" s="85"/>
      <c r="J775" s="85"/>
      <c r="K775" s="77"/>
      <c r="L775" s="77"/>
      <c r="M775" s="77"/>
      <c r="N775" s="77"/>
      <c r="O775" s="77"/>
      <c r="P775" s="77"/>
      <c r="Q775" s="77"/>
      <c r="R775" s="77"/>
      <c r="S775" s="77"/>
      <c r="T775" s="77"/>
      <c r="U775" s="77"/>
      <c r="V775" s="77"/>
      <c r="W775" s="77"/>
      <c r="X775" s="77"/>
      <c r="Y775" s="77"/>
      <c r="Z775" s="77"/>
      <c r="AA775" s="77"/>
      <c r="AB775" s="77"/>
      <c r="AC775" s="77"/>
      <c r="AD775" s="77"/>
    </row>
    <row r="776">
      <c r="A776" s="85" t="s">
        <v>4502</v>
      </c>
      <c r="B776" s="85" t="s">
        <v>4503</v>
      </c>
      <c r="C776" s="85" t="s">
        <v>3890</v>
      </c>
      <c r="D776" s="85"/>
      <c r="E776" s="85"/>
      <c r="F776" s="85"/>
      <c r="G776" s="85"/>
      <c r="H776" s="85"/>
      <c r="I776" s="85"/>
      <c r="J776" s="85"/>
      <c r="K776" s="77"/>
      <c r="L776" s="77"/>
      <c r="M776" s="77"/>
      <c r="N776" s="77"/>
      <c r="O776" s="77"/>
      <c r="P776" s="77"/>
      <c r="Q776" s="77"/>
      <c r="R776" s="77"/>
      <c r="S776" s="77"/>
      <c r="T776" s="77"/>
      <c r="U776" s="77"/>
      <c r="V776" s="77"/>
      <c r="W776" s="77"/>
      <c r="X776" s="77"/>
      <c r="Y776" s="77"/>
      <c r="Z776" s="77"/>
      <c r="AA776" s="77"/>
      <c r="AB776" s="77"/>
      <c r="AC776" s="77"/>
      <c r="AD776" s="77"/>
    </row>
    <row r="777">
      <c r="A777" s="85" t="s">
        <v>4504</v>
      </c>
      <c r="B777" s="85" t="s">
        <v>4505</v>
      </c>
      <c r="C777" s="85" t="s">
        <v>3890</v>
      </c>
      <c r="D777" s="85"/>
      <c r="E777" s="85"/>
      <c r="F777" s="85"/>
      <c r="G777" s="85"/>
      <c r="H777" s="85"/>
      <c r="I777" s="85"/>
      <c r="J777" s="85"/>
      <c r="K777" s="77"/>
      <c r="L777" s="77"/>
      <c r="M777" s="77"/>
      <c r="N777" s="77"/>
      <c r="O777" s="77"/>
      <c r="P777" s="77"/>
      <c r="Q777" s="77"/>
      <c r="R777" s="77"/>
      <c r="S777" s="77"/>
      <c r="T777" s="77"/>
      <c r="U777" s="77"/>
      <c r="V777" s="77"/>
      <c r="W777" s="77"/>
      <c r="X777" s="77"/>
      <c r="Y777" s="77"/>
      <c r="Z777" s="77"/>
      <c r="AA777" s="77"/>
      <c r="AB777" s="77"/>
      <c r="AC777" s="77"/>
      <c r="AD777" s="77"/>
    </row>
    <row r="778">
      <c r="A778" s="85" t="s">
        <v>6267</v>
      </c>
      <c r="B778" s="85" t="s">
        <v>6268</v>
      </c>
      <c r="C778" s="85" t="s">
        <v>3890</v>
      </c>
      <c r="D778" s="85"/>
      <c r="E778" s="85"/>
      <c r="F778" s="85"/>
      <c r="G778" s="85"/>
      <c r="H778" s="85"/>
      <c r="I778" s="85"/>
      <c r="J778" s="85"/>
      <c r="K778" s="77"/>
      <c r="L778" s="77"/>
      <c r="M778" s="77"/>
      <c r="N778" s="77"/>
      <c r="O778" s="77"/>
      <c r="P778" s="77"/>
      <c r="Q778" s="77"/>
      <c r="R778" s="77"/>
      <c r="S778" s="77"/>
      <c r="T778" s="77"/>
      <c r="U778" s="77"/>
      <c r="V778" s="77"/>
      <c r="W778" s="77"/>
      <c r="X778" s="77"/>
      <c r="Y778" s="77"/>
      <c r="Z778" s="77"/>
      <c r="AA778" s="77"/>
      <c r="AB778" s="77"/>
      <c r="AC778" s="77"/>
      <c r="AD778" s="77"/>
    </row>
    <row r="779">
      <c r="A779" s="85" t="s">
        <v>2749</v>
      </c>
      <c r="B779" s="85" t="s">
        <v>2752</v>
      </c>
      <c r="C779" s="85" t="s">
        <v>3890</v>
      </c>
      <c r="D779" s="85"/>
      <c r="E779" s="85"/>
      <c r="F779" s="85"/>
      <c r="G779" s="85"/>
      <c r="H779" s="85"/>
      <c r="I779" s="85"/>
      <c r="J779" s="85"/>
      <c r="K779" s="77"/>
      <c r="L779" s="77"/>
      <c r="M779" s="77"/>
      <c r="N779" s="77"/>
      <c r="O779" s="77"/>
      <c r="P779" s="77"/>
      <c r="Q779" s="77"/>
      <c r="R779" s="77"/>
      <c r="S779" s="77"/>
      <c r="T779" s="77"/>
      <c r="U779" s="77"/>
      <c r="V779" s="77"/>
      <c r="W779" s="77"/>
      <c r="X779" s="77"/>
      <c r="Y779" s="77"/>
      <c r="Z779" s="77"/>
      <c r="AA779" s="77"/>
      <c r="AB779" s="77"/>
      <c r="AC779" s="77"/>
      <c r="AD779" s="77"/>
    </row>
    <row r="780">
      <c r="A780" s="85" t="s">
        <v>6269</v>
      </c>
      <c r="B780" s="85" t="s">
        <v>6270</v>
      </c>
      <c r="C780" s="85" t="s">
        <v>3879</v>
      </c>
      <c r="D780" s="85"/>
      <c r="E780" s="85"/>
      <c r="F780" s="85"/>
      <c r="G780" s="85"/>
      <c r="H780" s="85"/>
      <c r="I780" s="85"/>
      <c r="J780" s="85"/>
      <c r="K780" s="77"/>
      <c r="L780" s="77"/>
      <c r="M780" s="77"/>
      <c r="N780" s="77"/>
      <c r="O780" s="77"/>
      <c r="P780" s="77"/>
      <c r="Q780" s="77"/>
      <c r="R780" s="77"/>
      <c r="S780" s="77"/>
      <c r="T780" s="77"/>
      <c r="U780" s="77"/>
      <c r="V780" s="77"/>
      <c r="W780" s="77"/>
      <c r="X780" s="77"/>
      <c r="Y780" s="77"/>
      <c r="Z780" s="77"/>
      <c r="AA780" s="77"/>
      <c r="AB780" s="77"/>
      <c r="AC780" s="77"/>
      <c r="AD780" s="77"/>
    </row>
    <row r="781">
      <c r="A781" s="85" t="s">
        <v>6271</v>
      </c>
      <c r="B781" s="85" t="s">
        <v>6272</v>
      </c>
      <c r="C781" s="85" t="s">
        <v>3879</v>
      </c>
      <c r="D781" s="85"/>
      <c r="E781" s="85"/>
      <c r="F781" s="85"/>
      <c r="G781" s="85"/>
      <c r="H781" s="85"/>
      <c r="I781" s="85"/>
      <c r="J781" s="85"/>
      <c r="K781" s="77"/>
      <c r="L781" s="77"/>
      <c r="M781" s="77"/>
      <c r="N781" s="77"/>
      <c r="O781" s="77"/>
      <c r="P781" s="77"/>
      <c r="Q781" s="77"/>
      <c r="R781" s="77"/>
      <c r="S781" s="77"/>
      <c r="T781" s="77"/>
      <c r="U781" s="77"/>
      <c r="V781" s="77"/>
      <c r="W781" s="77"/>
      <c r="X781" s="77"/>
      <c r="Y781" s="77"/>
      <c r="Z781" s="77"/>
      <c r="AA781" s="77"/>
      <c r="AB781" s="77"/>
      <c r="AC781" s="77"/>
      <c r="AD781" s="77"/>
    </row>
    <row r="782">
      <c r="A782" s="85" t="s">
        <v>6273</v>
      </c>
      <c r="B782" s="85" t="s">
        <v>6274</v>
      </c>
      <c r="C782" s="85" t="s">
        <v>3879</v>
      </c>
      <c r="D782" s="85"/>
      <c r="E782" s="85"/>
      <c r="F782" s="85"/>
      <c r="G782" s="85"/>
      <c r="H782" s="85"/>
      <c r="I782" s="85"/>
      <c r="J782" s="85"/>
      <c r="K782" s="77"/>
      <c r="L782" s="77"/>
      <c r="M782" s="77"/>
      <c r="N782" s="77"/>
      <c r="O782" s="77"/>
      <c r="P782" s="77"/>
      <c r="Q782" s="77"/>
      <c r="R782" s="77"/>
      <c r="S782" s="77"/>
      <c r="T782" s="77"/>
      <c r="U782" s="77"/>
      <c r="V782" s="77"/>
      <c r="W782" s="77"/>
      <c r="X782" s="77"/>
      <c r="Y782" s="77"/>
      <c r="Z782" s="77"/>
      <c r="AA782" s="77"/>
      <c r="AB782" s="77"/>
      <c r="AC782" s="77"/>
      <c r="AD782" s="77"/>
    </row>
    <row r="783">
      <c r="A783" s="85" t="s">
        <v>6275</v>
      </c>
      <c r="B783" s="85" t="s">
        <v>6276</v>
      </c>
      <c r="C783" s="85" t="s">
        <v>3879</v>
      </c>
      <c r="D783" s="85"/>
      <c r="E783" s="85"/>
      <c r="F783" s="85"/>
      <c r="G783" s="85"/>
      <c r="H783" s="85"/>
      <c r="I783" s="85"/>
      <c r="J783" s="85"/>
      <c r="K783" s="77"/>
      <c r="L783" s="77"/>
      <c r="M783" s="77"/>
      <c r="N783" s="77"/>
      <c r="O783" s="77"/>
      <c r="P783" s="77"/>
      <c r="Q783" s="77"/>
      <c r="R783" s="77"/>
      <c r="S783" s="77"/>
      <c r="T783" s="77"/>
      <c r="U783" s="77"/>
      <c r="V783" s="77"/>
      <c r="W783" s="77"/>
      <c r="X783" s="77"/>
      <c r="Y783" s="77"/>
      <c r="Z783" s="77"/>
      <c r="AA783" s="77"/>
      <c r="AB783" s="77"/>
      <c r="AC783" s="77"/>
      <c r="AD783" s="77"/>
    </row>
    <row r="784">
      <c r="A784" s="85" t="s">
        <v>4506</v>
      </c>
      <c r="B784" s="85" t="s">
        <v>4507</v>
      </c>
      <c r="C784" s="85" t="s">
        <v>3890</v>
      </c>
      <c r="D784" s="85"/>
      <c r="E784" s="85"/>
      <c r="F784" s="85"/>
      <c r="G784" s="85"/>
      <c r="H784" s="85"/>
      <c r="I784" s="85"/>
      <c r="J784" s="85"/>
      <c r="K784" s="77"/>
      <c r="L784" s="77"/>
      <c r="M784" s="77"/>
      <c r="N784" s="77"/>
      <c r="O784" s="77"/>
      <c r="P784" s="77"/>
      <c r="Q784" s="77"/>
      <c r="R784" s="77"/>
      <c r="S784" s="77"/>
      <c r="T784" s="77"/>
      <c r="U784" s="77"/>
      <c r="V784" s="77"/>
      <c r="W784" s="77"/>
      <c r="X784" s="77"/>
      <c r="Y784" s="77"/>
      <c r="Z784" s="77"/>
      <c r="AA784" s="77"/>
      <c r="AB784" s="77"/>
      <c r="AC784" s="77"/>
      <c r="AD784" s="77"/>
    </row>
    <row r="785">
      <c r="A785" s="85" t="s">
        <v>6277</v>
      </c>
      <c r="B785" s="85" t="s">
        <v>6278</v>
      </c>
      <c r="C785" s="85" t="s">
        <v>3890</v>
      </c>
      <c r="D785" s="85"/>
      <c r="E785" s="85"/>
      <c r="F785" s="85"/>
      <c r="G785" s="85"/>
      <c r="H785" s="85"/>
      <c r="I785" s="85"/>
      <c r="J785" s="85"/>
      <c r="K785" s="77"/>
      <c r="L785" s="77"/>
      <c r="M785" s="77"/>
      <c r="N785" s="77"/>
      <c r="O785" s="77"/>
      <c r="P785" s="77"/>
      <c r="Q785" s="77"/>
      <c r="R785" s="77"/>
      <c r="S785" s="77"/>
      <c r="T785" s="77"/>
      <c r="U785" s="77"/>
      <c r="V785" s="77"/>
      <c r="W785" s="77"/>
      <c r="X785" s="77"/>
      <c r="Y785" s="77"/>
      <c r="Z785" s="77"/>
      <c r="AA785" s="77"/>
      <c r="AB785" s="77"/>
      <c r="AC785" s="77"/>
      <c r="AD785" s="77"/>
    </row>
    <row r="786">
      <c r="A786" s="85" t="s">
        <v>6279</v>
      </c>
      <c r="B786" s="85" t="s">
        <v>6280</v>
      </c>
      <c r="C786" s="85" t="s">
        <v>3890</v>
      </c>
      <c r="D786" s="85"/>
      <c r="E786" s="85"/>
      <c r="F786" s="85"/>
      <c r="G786" s="85"/>
      <c r="H786" s="85"/>
      <c r="I786" s="85"/>
      <c r="J786" s="85"/>
      <c r="K786" s="77"/>
      <c r="L786" s="77"/>
      <c r="M786" s="77"/>
      <c r="N786" s="77"/>
      <c r="O786" s="77"/>
      <c r="P786" s="77"/>
      <c r="Q786" s="77"/>
      <c r="R786" s="77"/>
      <c r="S786" s="77"/>
      <c r="T786" s="77"/>
      <c r="U786" s="77"/>
      <c r="V786" s="77"/>
      <c r="W786" s="77"/>
      <c r="X786" s="77"/>
      <c r="Y786" s="77"/>
      <c r="Z786" s="77"/>
      <c r="AA786" s="77"/>
      <c r="AB786" s="77"/>
      <c r="AC786" s="77"/>
      <c r="AD786" s="77"/>
    </row>
    <row r="787">
      <c r="A787" s="85" t="s">
        <v>6281</v>
      </c>
      <c r="B787" s="85" t="s">
        <v>6282</v>
      </c>
      <c r="C787" s="85" t="s">
        <v>3890</v>
      </c>
      <c r="D787" s="85"/>
      <c r="E787" s="85"/>
      <c r="F787" s="85"/>
      <c r="G787" s="85"/>
      <c r="H787" s="85"/>
      <c r="I787" s="85"/>
      <c r="J787" s="85"/>
      <c r="K787" s="77"/>
      <c r="L787" s="77"/>
      <c r="M787" s="77"/>
      <c r="N787" s="77"/>
      <c r="O787" s="77"/>
      <c r="P787" s="77"/>
      <c r="Q787" s="77"/>
      <c r="R787" s="77"/>
      <c r="S787" s="77"/>
      <c r="T787" s="77"/>
      <c r="U787" s="77"/>
      <c r="V787" s="77"/>
      <c r="W787" s="77"/>
      <c r="X787" s="77"/>
      <c r="Y787" s="77"/>
      <c r="Z787" s="77"/>
      <c r="AA787" s="77"/>
      <c r="AB787" s="77"/>
      <c r="AC787" s="77"/>
      <c r="AD787" s="77"/>
    </row>
    <row r="788">
      <c r="A788" s="85" t="s">
        <v>6283</v>
      </c>
      <c r="B788" s="85" t="s">
        <v>6284</v>
      </c>
      <c r="C788" s="85" t="s">
        <v>3890</v>
      </c>
      <c r="D788" s="85"/>
      <c r="E788" s="85"/>
      <c r="F788" s="85"/>
      <c r="G788" s="85"/>
      <c r="H788" s="85"/>
      <c r="I788" s="85"/>
      <c r="J788" s="85"/>
      <c r="K788" s="77"/>
      <c r="L788" s="77"/>
      <c r="M788" s="77"/>
      <c r="N788" s="77"/>
      <c r="O788" s="77"/>
      <c r="P788" s="77"/>
      <c r="Q788" s="77"/>
      <c r="R788" s="77"/>
      <c r="S788" s="77"/>
      <c r="T788" s="77"/>
      <c r="U788" s="77"/>
      <c r="V788" s="77"/>
      <c r="W788" s="77"/>
      <c r="X788" s="77"/>
      <c r="Y788" s="77"/>
      <c r="Z788" s="77"/>
      <c r="AA788" s="77"/>
      <c r="AB788" s="77"/>
      <c r="AC788" s="77"/>
      <c r="AD788" s="77"/>
    </row>
    <row r="789">
      <c r="A789" s="85" t="s">
        <v>2810</v>
      </c>
      <c r="B789" s="85" t="s">
        <v>2813</v>
      </c>
      <c r="C789" s="85" t="s">
        <v>3879</v>
      </c>
      <c r="D789" s="85"/>
      <c r="E789" s="85"/>
      <c r="F789" s="85"/>
      <c r="G789" s="85"/>
      <c r="H789" s="85"/>
      <c r="I789" s="85"/>
      <c r="J789" s="85"/>
      <c r="K789" s="77"/>
      <c r="L789" s="77"/>
      <c r="M789" s="77"/>
      <c r="N789" s="77"/>
      <c r="O789" s="77"/>
      <c r="P789" s="77"/>
      <c r="Q789" s="77"/>
      <c r="R789" s="77"/>
      <c r="S789" s="77"/>
      <c r="T789" s="77"/>
      <c r="U789" s="77"/>
      <c r="V789" s="77"/>
      <c r="W789" s="77"/>
      <c r="X789" s="77"/>
      <c r="Y789" s="77"/>
      <c r="Z789" s="77"/>
      <c r="AA789" s="77"/>
      <c r="AB789" s="77"/>
      <c r="AC789" s="77"/>
      <c r="AD789" s="77"/>
    </row>
    <row r="790">
      <c r="A790" s="85" t="s">
        <v>4510</v>
      </c>
      <c r="B790" s="85" t="s">
        <v>4511</v>
      </c>
      <c r="C790" s="85" t="s">
        <v>3879</v>
      </c>
      <c r="D790" s="85"/>
      <c r="E790" s="85"/>
      <c r="F790" s="85"/>
      <c r="G790" s="85"/>
      <c r="H790" s="85"/>
      <c r="I790" s="85"/>
      <c r="J790" s="85"/>
      <c r="K790" s="77"/>
      <c r="L790" s="77"/>
      <c r="M790" s="77"/>
      <c r="N790" s="77"/>
      <c r="O790" s="77"/>
      <c r="P790" s="77"/>
      <c r="Q790" s="77"/>
      <c r="R790" s="77"/>
      <c r="S790" s="77"/>
      <c r="T790" s="77"/>
      <c r="U790" s="77"/>
      <c r="V790" s="77"/>
      <c r="W790" s="77"/>
      <c r="X790" s="77"/>
      <c r="Y790" s="77"/>
      <c r="Z790" s="77"/>
      <c r="AA790" s="77"/>
      <c r="AB790" s="77"/>
      <c r="AC790" s="77"/>
      <c r="AD790" s="77"/>
    </row>
    <row r="791">
      <c r="A791" s="85" t="s">
        <v>4512</v>
      </c>
      <c r="B791" s="85" t="s">
        <v>4513</v>
      </c>
      <c r="C791" s="85" t="s">
        <v>3879</v>
      </c>
      <c r="D791" s="85"/>
      <c r="E791" s="85"/>
      <c r="F791" s="85"/>
      <c r="G791" s="85"/>
      <c r="H791" s="85"/>
      <c r="I791" s="85"/>
      <c r="J791" s="85"/>
      <c r="K791" s="77"/>
      <c r="L791" s="77"/>
      <c r="M791" s="77"/>
      <c r="N791" s="77"/>
      <c r="O791" s="77"/>
      <c r="P791" s="77"/>
      <c r="Q791" s="77"/>
      <c r="R791" s="77"/>
      <c r="S791" s="77"/>
      <c r="T791" s="77"/>
      <c r="U791" s="77"/>
      <c r="V791" s="77"/>
      <c r="W791" s="77"/>
      <c r="X791" s="77"/>
      <c r="Y791" s="77"/>
      <c r="Z791" s="77"/>
      <c r="AA791" s="77"/>
      <c r="AB791" s="77"/>
      <c r="AC791" s="77"/>
      <c r="AD791" s="77"/>
    </row>
    <row r="792">
      <c r="A792" s="85" t="s">
        <v>4524</v>
      </c>
      <c r="B792" s="85" t="s">
        <v>4525</v>
      </c>
      <c r="C792" s="85" t="s">
        <v>3890</v>
      </c>
      <c r="D792" s="85"/>
      <c r="E792" s="85"/>
      <c r="F792" s="85"/>
      <c r="G792" s="85"/>
      <c r="H792" s="85"/>
      <c r="I792" s="85"/>
      <c r="J792" s="85"/>
      <c r="K792" s="77"/>
      <c r="L792" s="77"/>
      <c r="M792" s="77"/>
      <c r="N792" s="77"/>
      <c r="O792" s="77"/>
      <c r="P792" s="77"/>
      <c r="Q792" s="77"/>
      <c r="R792" s="77"/>
      <c r="S792" s="77"/>
      <c r="T792" s="77"/>
      <c r="U792" s="77"/>
      <c r="V792" s="77"/>
      <c r="W792" s="77"/>
      <c r="X792" s="77"/>
      <c r="Y792" s="77"/>
      <c r="Z792" s="77"/>
      <c r="AA792" s="77"/>
      <c r="AB792" s="77"/>
      <c r="AC792" s="77"/>
      <c r="AD792" s="77"/>
    </row>
    <row r="793">
      <c r="A793" s="85" t="s">
        <v>4520</v>
      </c>
      <c r="B793" s="85" t="s">
        <v>4521</v>
      </c>
      <c r="C793" s="85" t="s">
        <v>3890</v>
      </c>
      <c r="D793" s="85"/>
      <c r="E793" s="85"/>
      <c r="F793" s="85"/>
      <c r="G793" s="85"/>
      <c r="H793" s="85"/>
      <c r="I793" s="85"/>
      <c r="J793" s="85"/>
      <c r="K793" s="77"/>
      <c r="L793" s="77"/>
      <c r="M793" s="77"/>
      <c r="N793" s="77"/>
      <c r="O793" s="77"/>
      <c r="P793" s="77"/>
      <c r="Q793" s="77"/>
      <c r="R793" s="77"/>
      <c r="S793" s="77"/>
      <c r="T793" s="77"/>
      <c r="U793" s="77"/>
      <c r="V793" s="77"/>
      <c r="W793" s="77"/>
      <c r="X793" s="77"/>
      <c r="Y793" s="77"/>
      <c r="Z793" s="77"/>
      <c r="AA793" s="77"/>
      <c r="AB793" s="77"/>
      <c r="AC793" s="77"/>
      <c r="AD793" s="77"/>
    </row>
    <row r="794">
      <c r="A794" s="85" t="s">
        <v>4522</v>
      </c>
      <c r="B794" s="85" t="s">
        <v>4523</v>
      </c>
      <c r="C794" s="85" t="s">
        <v>3890</v>
      </c>
      <c r="D794" s="85"/>
      <c r="E794" s="85"/>
      <c r="F794" s="85"/>
      <c r="G794" s="85"/>
      <c r="H794" s="85"/>
      <c r="I794" s="85"/>
      <c r="J794" s="85"/>
      <c r="K794" s="77"/>
      <c r="L794" s="77"/>
      <c r="M794" s="77"/>
      <c r="N794" s="77"/>
      <c r="O794" s="77"/>
      <c r="P794" s="77"/>
      <c r="Q794" s="77"/>
      <c r="R794" s="77"/>
      <c r="S794" s="77"/>
      <c r="T794" s="77"/>
      <c r="U794" s="77"/>
      <c r="V794" s="77"/>
      <c r="W794" s="77"/>
      <c r="X794" s="77"/>
      <c r="Y794" s="77"/>
      <c r="Z794" s="77"/>
      <c r="AA794" s="77"/>
      <c r="AB794" s="77"/>
      <c r="AC794" s="77"/>
      <c r="AD794" s="77"/>
    </row>
    <row r="795">
      <c r="A795" s="85" t="s">
        <v>4526</v>
      </c>
      <c r="B795" s="85" t="s">
        <v>4527</v>
      </c>
      <c r="C795" s="85" t="s">
        <v>3890</v>
      </c>
      <c r="D795" s="85"/>
      <c r="E795" s="85"/>
      <c r="F795" s="85"/>
      <c r="G795" s="85"/>
      <c r="H795" s="85"/>
      <c r="I795" s="85"/>
      <c r="J795" s="85"/>
      <c r="K795" s="77"/>
      <c r="L795" s="77"/>
      <c r="M795" s="77"/>
      <c r="N795" s="77"/>
      <c r="O795" s="77"/>
      <c r="P795" s="77"/>
      <c r="Q795" s="77"/>
      <c r="R795" s="77"/>
      <c r="S795" s="77"/>
      <c r="T795" s="77"/>
      <c r="U795" s="77"/>
      <c r="V795" s="77"/>
      <c r="W795" s="77"/>
      <c r="X795" s="77"/>
      <c r="Y795" s="77"/>
      <c r="Z795" s="77"/>
      <c r="AA795" s="77"/>
      <c r="AB795" s="77"/>
      <c r="AC795" s="77"/>
      <c r="AD795" s="77"/>
    </row>
    <row r="796">
      <c r="A796" s="85" t="s">
        <v>4528</v>
      </c>
      <c r="B796" s="85" t="s">
        <v>4529</v>
      </c>
      <c r="C796" s="85" t="s">
        <v>3890</v>
      </c>
      <c r="D796" s="85"/>
      <c r="E796" s="85"/>
      <c r="F796" s="85"/>
      <c r="G796" s="85"/>
      <c r="H796" s="85"/>
      <c r="I796" s="85"/>
      <c r="J796" s="85"/>
      <c r="K796" s="77"/>
      <c r="L796" s="77"/>
      <c r="M796" s="77"/>
      <c r="N796" s="77"/>
      <c r="O796" s="77"/>
      <c r="P796" s="77"/>
      <c r="Q796" s="77"/>
      <c r="R796" s="77"/>
      <c r="S796" s="77"/>
      <c r="T796" s="77"/>
      <c r="U796" s="77"/>
      <c r="V796" s="77"/>
      <c r="W796" s="77"/>
      <c r="X796" s="77"/>
      <c r="Y796" s="77"/>
      <c r="Z796" s="77"/>
      <c r="AA796" s="77"/>
      <c r="AB796" s="77"/>
      <c r="AC796" s="77"/>
      <c r="AD796" s="77"/>
    </row>
    <row r="797">
      <c r="A797" s="85" t="s">
        <v>4530</v>
      </c>
      <c r="B797" s="85" t="s">
        <v>4531</v>
      </c>
      <c r="C797" s="85" t="s">
        <v>3890</v>
      </c>
      <c r="D797" s="85"/>
      <c r="E797" s="85"/>
      <c r="F797" s="85"/>
      <c r="G797" s="85"/>
      <c r="H797" s="85"/>
      <c r="I797" s="85"/>
      <c r="J797" s="85"/>
      <c r="K797" s="77"/>
      <c r="L797" s="77"/>
      <c r="M797" s="77"/>
      <c r="N797" s="77"/>
      <c r="O797" s="77"/>
      <c r="P797" s="77"/>
      <c r="Q797" s="77"/>
      <c r="R797" s="77"/>
      <c r="S797" s="77"/>
      <c r="T797" s="77"/>
      <c r="U797" s="77"/>
      <c r="V797" s="77"/>
      <c r="W797" s="77"/>
      <c r="X797" s="77"/>
      <c r="Y797" s="77"/>
      <c r="Z797" s="77"/>
      <c r="AA797" s="77"/>
      <c r="AB797" s="77"/>
      <c r="AC797" s="77"/>
      <c r="AD797" s="77"/>
    </row>
    <row r="798">
      <c r="A798" s="85" t="s">
        <v>4518</v>
      </c>
      <c r="B798" s="85" t="s">
        <v>4519</v>
      </c>
      <c r="C798" s="85" t="s">
        <v>3890</v>
      </c>
      <c r="D798" s="85"/>
      <c r="E798" s="85"/>
      <c r="F798" s="85"/>
      <c r="G798" s="85"/>
      <c r="H798" s="85"/>
      <c r="I798" s="85"/>
      <c r="J798" s="85"/>
      <c r="K798" s="77"/>
      <c r="L798" s="77"/>
      <c r="M798" s="77"/>
      <c r="N798" s="77"/>
      <c r="O798" s="77"/>
      <c r="P798" s="77"/>
      <c r="Q798" s="77"/>
      <c r="R798" s="77"/>
      <c r="S798" s="77"/>
      <c r="T798" s="77"/>
      <c r="U798" s="77"/>
      <c r="V798" s="77"/>
      <c r="W798" s="77"/>
      <c r="X798" s="77"/>
      <c r="Y798" s="77"/>
      <c r="Z798" s="77"/>
      <c r="AA798" s="77"/>
      <c r="AB798" s="77"/>
      <c r="AC798" s="77"/>
      <c r="AD798" s="77"/>
    </row>
    <row r="799">
      <c r="A799" s="85" t="s">
        <v>4532</v>
      </c>
      <c r="B799" s="85" t="s">
        <v>4533</v>
      </c>
      <c r="C799" s="85" t="s">
        <v>3890</v>
      </c>
      <c r="D799" s="85"/>
      <c r="E799" s="85"/>
      <c r="F799" s="85"/>
      <c r="G799" s="85"/>
      <c r="H799" s="85"/>
      <c r="I799" s="85"/>
      <c r="J799" s="85"/>
      <c r="K799" s="77"/>
      <c r="L799" s="77"/>
      <c r="M799" s="77"/>
      <c r="N799" s="77"/>
      <c r="O799" s="77"/>
      <c r="P799" s="77"/>
      <c r="Q799" s="77"/>
      <c r="R799" s="77"/>
      <c r="S799" s="77"/>
      <c r="T799" s="77"/>
      <c r="U799" s="77"/>
      <c r="V799" s="77"/>
      <c r="W799" s="77"/>
      <c r="X799" s="77"/>
      <c r="Y799" s="77"/>
      <c r="Z799" s="77"/>
      <c r="AA799" s="77"/>
      <c r="AB799" s="77"/>
      <c r="AC799" s="77"/>
      <c r="AD799" s="77"/>
    </row>
    <row r="800">
      <c r="A800" s="85" t="s">
        <v>6285</v>
      </c>
      <c r="B800" s="85" t="s">
        <v>6286</v>
      </c>
      <c r="C800" s="85" t="s">
        <v>3890</v>
      </c>
      <c r="D800" s="85"/>
      <c r="E800" s="85"/>
      <c r="F800" s="85"/>
      <c r="G800" s="85"/>
      <c r="H800" s="85"/>
      <c r="I800" s="85"/>
      <c r="J800" s="85"/>
      <c r="K800" s="77"/>
      <c r="L800" s="77"/>
      <c r="M800" s="77"/>
      <c r="N800" s="77"/>
      <c r="O800" s="77"/>
      <c r="P800" s="77"/>
      <c r="Q800" s="77"/>
      <c r="R800" s="77"/>
      <c r="S800" s="77"/>
      <c r="T800" s="77"/>
      <c r="U800" s="77"/>
      <c r="V800" s="77"/>
      <c r="W800" s="77"/>
      <c r="X800" s="77"/>
      <c r="Y800" s="77"/>
      <c r="Z800" s="77"/>
      <c r="AA800" s="77"/>
      <c r="AB800" s="77"/>
      <c r="AC800" s="77"/>
      <c r="AD800" s="77"/>
    </row>
    <row r="801">
      <c r="A801" s="85" t="s">
        <v>6287</v>
      </c>
      <c r="B801" s="85" t="s">
        <v>6288</v>
      </c>
      <c r="C801" s="85" t="s">
        <v>3890</v>
      </c>
      <c r="D801" s="85"/>
      <c r="E801" s="85"/>
      <c r="F801" s="85"/>
      <c r="G801" s="85"/>
      <c r="H801" s="85"/>
      <c r="I801" s="85"/>
      <c r="J801" s="85"/>
      <c r="K801" s="77"/>
      <c r="L801" s="77"/>
      <c r="M801" s="77"/>
      <c r="N801" s="77"/>
      <c r="O801" s="77"/>
      <c r="P801" s="77"/>
      <c r="Q801" s="77"/>
      <c r="R801" s="77"/>
      <c r="S801" s="77"/>
      <c r="T801" s="77"/>
      <c r="U801" s="77"/>
      <c r="V801" s="77"/>
      <c r="W801" s="77"/>
      <c r="X801" s="77"/>
      <c r="Y801" s="77"/>
      <c r="Z801" s="77"/>
      <c r="AA801" s="77"/>
      <c r="AB801" s="77"/>
      <c r="AC801" s="77"/>
      <c r="AD801" s="77"/>
    </row>
    <row r="802">
      <c r="A802" s="85" t="s">
        <v>6289</v>
      </c>
      <c r="B802" s="85" t="s">
        <v>6290</v>
      </c>
      <c r="C802" s="85" t="s">
        <v>3879</v>
      </c>
      <c r="D802" s="85"/>
      <c r="E802" s="85"/>
      <c r="F802" s="85"/>
      <c r="G802" s="85"/>
      <c r="H802" s="85"/>
      <c r="I802" s="85"/>
      <c r="J802" s="85"/>
      <c r="K802" s="77"/>
      <c r="L802" s="77"/>
      <c r="M802" s="77"/>
      <c r="N802" s="77"/>
      <c r="O802" s="77"/>
      <c r="P802" s="77"/>
      <c r="Q802" s="77"/>
      <c r="R802" s="77"/>
      <c r="S802" s="77"/>
      <c r="T802" s="77"/>
      <c r="U802" s="77"/>
      <c r="V802" s="77"/>
      <c r="W802" s="77"/>
      <c r="X802" s="77"/>
      <c r="Y802" s="77"/>
      <c r="Z802" s="77"/>
      <c r="AA802" s="77"/>
      <c r="AB802" s="77"/>
      <c r="AC802" s="77"/>
      <c r="AD802" s="77"/>
    </row>
    <row r="803">
      <c r="A803" s="85" t="s">
        <v>6291</v>
      </c>
      <c r="B803" s="85" t="s">
        <v>6292</v>
      </c>
      <c r="C803" s="85" t="s">
        <v>3879</v>
      </c>
      <c r="D803" s="85"/>
      <c r="E803" s="85"/>
      <c r="F803" s="85"/>
      <c r="G803" s="85"/>
      <c r="H803" s="85"/>
      <c r="I803" s="85"/>
      <c r="J803" s="85"/>
      <c r="K803" s="77"/>
      <c r="L803" s="77"/>
      <c r="M803" s="77"/>
      <c r="N803" s="77"/>
      <c r="O803" s="77"/>
      <c r="P803" s="77"/>
      <c r="Q803" s="77"/>
      <c r="R803" s="77"/>
      <c r="S803" s="77"/>
      <c r="T803" s="77"/>
      <c r="U803" s="77"/>
      <c r="V803" s="77"/>
      <c r="W803" s="77"/>
      <c r="X803" s="77"/>
      <c r="Y803" s="77"/>
      <c r="Z803" s="77"/>
      <c r="AA803" s="77"/>
      <c r="AB803" s="77"/>
      <c r="AC803" s="77"/>
      <c r="AD803" s="77"/>
    </row>
    <row r="804">
      <c r="A804" s="85" t="s">
        <v>6293</v>
      </c>
      <c r="B804" s="85" t="s">
        <v>6294</v>
      </c>
      <c r="C804" s="85" t="s">
        <v>3879</v>
      </c>
      <c r="D804" s="85"/>
      <c r="E804" s="85"/>
      <c r="F804" s="85"/>
      <c r="G804" s="85"/>
      <c r="H804" s="85"/>
      <c r="I804" s="85"/>
      <c r="J804" s="85"/>
      <c r="K804" s="77"/>
      <c r="L804" s="77"/>
      <c r="M804" s="77"/>
      <c r="N804" s="77"/>
      <c r="O804" s="77"/>
      <c r="P804" s="77"/>
      <c r="Q804" s="77"/>
      <c r="R804" s="77"/>
      <c r="S804" s="77"/>
      <c r="T804" s="77"/>
      <c r="U804" s="77"/>
      <c r="V804" s="77"/>
      <c r="W804" s="77"/>
      <c r="X804" s="77"/>
      <c r="Y804" s="77"/>
      <c r="Z804" s="77"/>
      <c r="AA804" s="77"/>
      <c r="AB804" s="77"/>
      <c r="AC804" s="77"/>
      <c r="AD804" s="77"/>
    </row>
    <row r="805">
      <c r="A805" s="85" t="s">
        <v>6295</v>
      </c>
      <c r="B805" s="85" t="s">
        <v>6296</v>
      </c>
      <c r="C805" s="85" t="s">
        <v>3879</v>
      </c>
      <c r="D805" s="85"/>
      <c r="E805" s="85"/>
      <c r="F805" s="85"/>
      <c r="G805" s="85"/>
      <c r="H805" s="85"/>
      <c r="I805" s="85"/>
      <c r="J805" s="85"/>
      <c r="K805" s="77"/>
      <c r="L805" s="77"/>
      <c r="M805" s="77"/>
      <c r="N805" s="77"/>
      <c r="O805" s="77"/>
      <c r="P805" s="77"/>
      <c r="Q805" s="77"/>
      <c r="R805" s="77"/>
      <c r="S805" s="77"/>
      <c r="T805" s="77"/>
      <c r="U805" s="77"/>
      <c r="V805" s="77"/>
      <c r="W805" s="77"/>
      <c r="X805" s="77"/>
      <c r="Y805" s="77"/>
      <c r="Z805" s="77"/>
      <c r="AA805" s="77"/>
      <c r="AB805" s="77"/>
      <c r="AC805" s="77"/>
      <c r="AD805" s="77"/>
    </row>
    <row r="806">
      <c r="A806" s="85" t="s">
        <v>2859</v>
      </c>
      <c r="B806" s="85" t="s">
        <v>2862</v>
      </c>
      <c r="C806" s="85" t="s">
        <v>3879</v>
      </c>
      <c r="D806" s="85"/>
      <c r="E806" s="85"/>
      <c r="F806" s="85"/>
      <c r="G806" s="85"/>
      <c r="H806" s="85"/>
      <c r="I806" s="85"/>
      <c r="J806" s="85"/>
      <c r="K806" s="77"/>
      <c r="L806" s="77"/>
      <c r="M806" s="77"/>
      <c r="N806" s="77"/>
      <c r="O806" s="77"/>
      <c r="P806" s="77"/>
      <c r="Q806" s="77"/>
      <c r="R806" s="77"/>
      <c r="S806" s="77"/>
      <c r="T806" s="77"/>
      <c r="U806" s="77"/>
      <c r="V806" s="77"/>
      <c r="W806" s="77"/>
      <c r="X806" s="77"/>
      <c r="Y806" s="77"/>
      <c r="Z806" s="77"/>
      <c r="AA806" s="77"/>
      <c r="AB806" s="77"/>
      <c r="AC806" s="77"/>
      <c r="AD806" s="77"/>
    </row>
    <row r="807">
      <c r="A807" s="85" t="s">
        <v>6297</v>
      </c>
      <c r="B807" s="85" t="s">
        <v>6298</v>
      </c>
      <c r="C807" s="85" t="s">
        <v>3879</v>
      </c>
      <c r="D807" s="85"/>
      <c r="E807" s="85"/>
      <c r="F807" s="85"/>
      <c r="G807" s="85"/>
      <c r="H807" s="85"/>
      <c r="I807" s="85"/>
      <c r="J807" s="85"/>
      <c r="K807" s="77"/>
      <c r="L807" s="77"/>
      <c r="M807" s="77"/>
      <c r="N807" s="77"/>
      <c r="O807" s="77"/>
      <c r="P807" s="77"/>
      <c r="Q807" s="77"/>
      <c r="R807" s="77"/>
      <c r="S807" s="77"/>
      <c r="T807" s="77"/>
      <c r="U807" s="77"/>
      <c r="V807" s="77"/>
      <c r="W807" s="77"/>
      <c r="X807" s="77"/>
      <c r="Y807" s="77"/>
      <c r="Z807" s="77"/>
      <c r="AA807" s="77"/>
      <c r="AB807" s="77"/>
      <c r="AC807" s="77"/>
      <c r="AD807" s="77"/>
    </row>
    <row r="808">
      <c r="A808" s="85" t="s">
        <v>6299</v>
      </c>
      <c r="B808" s="85" t="s">
        <v>6300</v>
      </c>
      <c r="C808" s="85" t="s">
        <v>3879</v>
      </c>
      <c r="D808" s="85"/>
      <c r="E808" s="85"/>
      <c r="F808" s="85"/>
      <c r="G808" s="85"/>
      <c r="H808" s="85"/>
      <c r="I808" s="85"/>
      <c r="J808" s="85"/>
      <c r="K808" s="77"/>
      <c r="L808" s="77"/>
      <c r="M808" s="77"/>
      <c r="N808" s="77"/>
      <c r="O808" s="77"/>
      <c r="P808" s="77"/>
      <c r="Q808" s="77"/>
      <c r="R808" s="77"/>
      <c r="S808" s="77"/>
      <c r="T808" s="77"/>
      <c r="U808" s="77"/>
      <c r="V808" s="77"/>
      <c r="W808" s="77"/>
      <c r="X808" s="77"/>
      <c r="Y808" s="77"/>
      <c r="Z808" s="77"/>
      <c r="AA808" s="77"/>
      <c r="AB808" s="77"/>
      <c r="AC808" s="77"/>
      <c r="AD808" s="77"/>
    </row>
    <row r="809">
      <c r="A809" s="85" t="s">
        <v>6301</v>
      </c>
      <c r="B809" s="85" t="s">
        <v>6302</v>
      </c>
      <c r="C809" s="85" t="s">
        <v>3879</v>
      </c>
      <c r="D809" s="85"/>
      <c r="E809" s="85"/>
      <c r="F809" s="85"/>
      <c r="G809" s="85"/>
      <c r="H809" s="85"/>
      <c r="I809" s="85"/>
      <c r="J809" s="85"/>
      <c r="K809" s="77"/>
      <c r="L809" s="77"/>
      <c r="M809" s="77"/>
      <c r="N809" s="77"/>
      <c r="O809" s="77"/>
      <c r="P809" s="77"/>
      <c r="Q809" s="77"/>
      <c r="R809" s="77"/>
      <c r="S809" s="77"/>
      <c r="T809" s="77"/>
      <c r="U809" s="77"/>
      <c r="V809" s="77"/>
      <c r="W809" s="77"/>
      <c r="X809" s="77"/>
      <c r="Y809" s="77"/>
      <c r="Z809" s="77"/>
      <c r="AA809" s="77"/>
      <c r="AB809" s="77"/>
      <c r="AC809" s="77"/>
      <c r="AD809" s="77"/>
    </row>
    <row r="810">
      <c r="A810" s="85" t="s">
        <v>6303</v>
      </c>
      <c r="B810" s="85" t="s">
        <v>6304</v>
      </c>
      <c r="C810" s="85" t="s">
        <v>3890</v>
      </c>
      <c r="D810" s="85"/>
      <c r="E810" s="85"/>
      <c r="F810" s="85"/>
      <c r="G810" s="85"/>
      <c r="H810" s="85"/>
      <c r="I810" s="85"/>
      <c r="J810" s="85"/>
      <c r="K810" s="77"/>
      <c r="L810" s="77"/>
      <c r="M810" s="77"/>
      <c r="N810" s="77"/>
      <c r="O810" s="77"/>
      <c r="P810" s="77"/>
      <c r="Q810" s="77"/>
      <c r="R810" s="77"/>
      <c r="S810" s="77"/>
      <c r="T810" s="77"/>
      <c r="U810" s="77"/>
      <c r="V810" s="77"/>
      <c r="W810" s="77"/>
      <c r="X810" s="77"/>
      <c r="Y810" s="77"/>
      <c r="Z810" s="77"/>
      <c r="AA810" s="77"/>
      <c r="AB810" s="77"/>
      <c r="AC810" s="77"/>
      <c r="AD810" s="77"/>
    </row>
    <row r="811">
      <c r="A811" s="85" t="s">
        <v>6305</v>
      </c>
      <c r="B811" s="85" t="s">
        <v>6306</v>
      </c>
      <c r="C811" s="85" t="s">
        <v>3890</v>
      </c>
      <c r="D811" s="85"/>
      <c r="E811" s="85"/>
      <c r="F811" s="85"/>
      <c r="G811" s="85"/>
      <c r="H811" s="85"/>
      <c r="I811" s="85"/>
      <c r="J811" s="85"/>
      <c r="K811" s="77"/>
      <c r="L811" s="77"/>
      <c r="M811" s="77"/>
      <c r="N811" s="77"/>
      <c r="O811" s="77"/>
      <c r="P811" s="77"/>
      <c r="Q811" s="77"/>
      <c r="R811" s="77"/>
      <c r="S811" s="77"/>
      <c r="T811" s="77"/>
      <c r="U811" s="77"/>
      <c r="V811" s="77"/>
      <c r="W811" s="77"/>
      <c r="X811" s="77"/>
      <c r="Y811" s="77"/>
      <c r="Z811" s="77"/>
      <c r="AA811" s="77"/>
      <c r="AB811" s="77"/>
      <c r="AC811" s="77"/>
      <c r="AD811" s="77"/>
    </row>
    <row r="812">
      <c r="A812" s="85" t="s">
        <v>6307</v>
      </c>
      <c r="B812" s="85" t="s">
        <v>6308</v>
      </c>
      <c r="C812" s="85" t="s">
        <v>3890</v>
      </c>
      <c r="D812" s="85"/>
      <c r="E812" s="85"/>
      <c r="F812" s="85"/>
      <c r="G812" s="85"/>
      <c r="H812" s="85"/>
      <c r="I812" s="85"/>
      <c r="J812" s="85"/>
      <c r="K812" s="77"/>
      <c r="L812" s="77"/>
      <c r="M812" s="77"/>
      <c r="N812" s="77"/>
      <c r="O812" s="77"/>
      <c r="P812" s="77"/>
      <c r="Q812" s="77"/>
      <c r="R812" s="77"/>
      <c r="S812" s="77"/>
      <c r="T812" s="77"/>
      <c r="U812" s="77"/>
      <c r="V812" s="77"/>
      <c r="W812" s="77"/>
      <c r="X812" s="77"/>
      <c r="Y812" s="77"/>
      <c r="Z812" s="77"/>
      <c r="AA812" s="77"/>
      <c r="AB812" s="77"/>
      <c r="AC812" s="77"/>
      <c r="AD812" s="77"/>
    </row>
    <row r="813">
      <c r="A813" s="85" t="s">
        <v>6309</v>
      </c>
      <c r="B813" s="85" t="s">
        <v>6310</v>
      </c>
      <c r="C813" s="85" t="s">
        <v>3890</v>
      </c>
      <c r="D813" s="85"/>
      <c r="E813" s="85"/>
      <c r="F813" s="85"/>
      <c r="G813" s="85"/>
      <c r="H813" s="85"/>
      <c r="I813" s="85"/>
      <c r="J813" s="85"/>
      <c r="K813" s="77"/>
      <c r="L813" s="77"/>
      <c r="M813" s="77"/>
      <c r="N813" s="77"/>
      <c r="O813" s="77"/>
      <c r="P813" s="77"/>
      <c r="Q813" s="77"/>
      <c r="R813" s="77"/>
      <c r="S813" s="77"/>
      <c r="T813" s="77"/>
      <c r="U813" s="77"/>
      <c r="V813" s="77"/>
      <c r="W813" s="77"/>
      <c r="X813" s="77"/>
      <c r="Y813" s="77"/>
      <c r="Z813" s="77"/>
      <c r="AA813" s="77"/>
      <c r="AB813" s="77"/>
      <c r="AC813" s="77"/>
      <c r="AD813" s="77"/>
    </row>
    <row r="814">
      <c r="A814" s="85" t="s">
        <v>6311</v>
      </c>
      <c r="B814" s="85" t="s">
        <v>6312</v>
      </c>
      <c r="C814" s="85" t="s">
        <v>3879</v>
      </c>
      <c r="D814" s="85"/>
      <c r="E814" s="85"/>
      <c r="F814" s="85"/>
      <c r="G814" s="85"/>
      <c r="H814" s="85"/>
      <c r="I814" s="85"/>
      <c r="J814" s="85"/>
      <c r="K814" s="77"/>
      <c r="L814" s="77"/>
      <c r="M814" s="77"/>
      <c r="N814" s="77"/>
      <c r="O814" s="77"/>
      <c r="P814" s="77"/>
      <c r="Q814" s="77"/>
      <c r="R814" s="77"/>
      <c r="S814" s="77"/>
      <c r="T814" s="77"/>
      <c r="U814" s="77"/>
      <c r="V814" s="77"/>
      <c r="W814" s="77"/>
      <c r="X814" s="77"/>
      <c r="Y814" s="77"/>
      <c r="Z814" s="77"/>
      <c r="AA814" s="77"/>
      <c r="AB814" s="77"/>
      <c r="AC814" s="77"/>
      <c r="AD814" s="77"/>
    </row>
    <row r="815">
      <c r="A815" s="85" t="s">
        <v>6313</v>
      </c>
      <c r="B815" s="85" t="s">
        <v>6314</v>
      </c>
      <c r="C815" s="85" t="s">
        <v>3890</v>
      </c>
      <c r="D815" s="85"/>
      <c r="E815" s="85"/>
      <c r="F815" s="85"/>
      <c r="G815" s="85"/>
      <c r="H815" s="85"/>
      <c r="I815" s="85"/>
      <c r="J815" s="85"/>
      <c r="K815" s="77"/>
      <c r="L815" s="77"/>
      <c r="M815" s="77"/>
      <c r="N815" s="77"/>
      <c r="O815" s="77"/>
      <c r="P815" s="77"/>
      <c r="Q815" s="77"/>
      <c r="R815" s="77"/>
      <c r="S815" s="77"/>
      <c r="T815" s="77"/>
      <c r="U815" s="77"/>
      <c r="V815" s="77"/>
      <c r="W815" s="77"/>
      <c r="X815" s="77"/>
      <c r="Y815" s="77"/>
      <c r="Z815" s="77"/>
      <c r="AA815" s="77"/>
      <c r="AB815" s="77"/>
      <c r="AC815" s="77"/>
      <c r="AD815" s="77"/>
    </row>
    <row r="816">
      <c r="A816" s="85" t="s">
        <v>6315</v>
      </c>
      <c r="B816" s="85" t="s">
        <v>6316</v>
      </c>
      <c r="C816" s="85" t="s">
        <v>3890</v>
      </c>
      <c r="D816" s="85"/>
      <c r="E816" s="85"/>
      <c r="F816" s="85"/>
      <c r="G816" s="85"/>
      <c r="H816" s="85"/>
      <c r="I816" s="85"/>
      <c r="J816" s="85"/>
      <c r="K816" s="77"/>
      <c r="L816" s="77"/>
      <c r="M816" s="77"/>
      <c r="N816" s="77"/>
      <c r="O816" s="77"/>
      <c r="P816" s="77"/>
      <c r="Q816" s="77"/>
      <c r="R816" s="77"/>
      <c r="S816" s="77"/>
      <c r="T816" s="77"/>
      <c r="U816" s="77"/>
      <c r="V816" s="77"/>
      <c r="W816" s="77"/>
      <c r="X816" s="77"/>
      <c r="Y816" s="77"/>
      <c r="Z816" s="77"/>
      <c r="AA816" s="77"/>
      <c r="AB816" s="77"/>
      <c r="AC816" s="77"/>
      <c r="AD816" s="77"/>
    </row>
    <row r="817">
      <c r="A817" s="85" t="s">
        <v>6317</v>
      </c>
      <c r="B817" s="85" t="s">
        <v>6318</v>
      </c>
      <c r="C817" s="85" t="s">
        <v>3890</v>
      </c>
      <c r="D817" s="85"/>
      <c r="E817" s="85"/>
      <c r="F817" s="85"/>
      <c r="G817" s="85"/>
      <c r="H817" s="85"/>
      <c r="I817" s="85"/>
      <c r="J817" s="85"/>
      <c r="K817" s="77"/>
      <c r="L817" s="77"/>
      <c r="M817" s="77"/>
      <c r="N817" s="77"/>
      <c r="O817" s="77"/>
      <c r="P817" s="77"/>
      <c r="Q817" s="77"/>
      <c r="R817" s="77"/>
      <c r="S817" s="77"/>
      <c r="T817" s="77"/>
      <c r="U817" s="77"/>
      <c r="V817" s="77"/>
      <c r="W817" s="77"/>
      <c r="X817" s="77"/>
      <c r="Y817" s="77"/>
      <c r="Z817" s="77"/>
      <c r="AA817" s="77"/>
      <c r="AB817" s="77"/>
      <c r="AC817" s="77"/>
      <c r="AD817" s="77"/>
    </row>
    <row r="818">
      <c r="A818" s="85" t="s">
        <v>6319</v>
      </c>
      <c r="B818" s="85" t="s">
        <v>6320</v>
      </c>
      <c r="C818" s="85" t="s">
        <v>3890</v>
      </c>
      <c r="D818" s="85"/>
      <c r="E818" s="85"/>
      <c r="F818" s="85"/>
      <c r="G818" s="85"/>
      <c r="H818" s="85"/>
      <c r="I818" s="85"/>
      <c r="J818" s="85"/>
      <c r="K818" s="77"/>
      <c r="L818" s="77"/>
      <c r="M818" s="77"/>
      <c r="N818" s="77"/>
      <c r="O818" s="77"/>
      <c r="P818" s="77"/>
      <c r="Q818" s="77"/>
      <c r="R818" s="77"/>
      <c r="S818" s="77"/>
      <c r="T818" s="77"/>
      <c r="U818" s="77"/>
      <c r="V818" s="77"/>
      <c r="W818" s="77"/>
      <c r="X818" s="77"/>
      <c r="Y818" s="77"/>
      <c r="Z818" s="77"/>
      <c r="AA818" s="77"/>
      <c r="AB818" s="77"/>
      <c r="AC818" s="77"/>
      <c r="AD818" s="77"/>
    </row>
    <row r="819">
      <c r="A819" s="85" t="s">
        <v>6321</v>
      </c>
      <c r="B819" s="85" t="s">
        <v>6322</v>
      </c>
      <c r="C819" s="85" t="s">
        <v>3890</v>
      </c>
      <c r="D819" s="85"/>
      <c r="E819" s="85"/>
      <c r="F819" s="85"/>
      <c r="G819" s="85"/>
      <c r="H819" s="85"/>
      <c r="I819" s="85"/>
      <c r="J819" s="85"/>
      <c r="K819" s="77"/>
      <c r="L819" s="77"/>
      <c r="M819" s="77"/>
      <c r="N819" s="77"/>
      <c r="O819" s="77"/>
      <c r="P819" s="77"/>
      <c r="Q819" s="77"/>
      <c r="R819" s="77"/>
      <c r="S819" s="77"/>
      <c r="T819" s="77"/>
      <c r="U819" s="77"/>
      <c r="V819" s="77"/>
      <c r="W819" s="77"/>
      <c r="X819" s="77"/>
      <c r="Y819" s="77"/>
      <c r="Z819" s="77"/>
      <c r="AA819" s="77"/>
      <c r="AB819" s="77"/>
      <c r="AC819" s="77"/>
      <c r="AD819" s="77"/>
    </row>
    <row r="820">
      <c r="A820" s="85" t="s">
        <v>6323</v>
      </c>
      <c r="B820" s="85" t="s">
        <v>6324</v>
      </c>
      <c r="C820" s="85" t="s">
        <v>3890</v>
      </c>
      <c r="D820" s="85"/>
      <c r="E820" s="85"/>
      <c r="F820" s="85"/>
      <c r="G820" s="85"/>
      <c r="H820" s="85"/>
      <c r="I820" s="85"/>
      <c r="J820" s="85"/>
      <c r="K820" s="77"/>
      <c r="L820" s="77"/>
      <c r="M820" s="77"/>
      <c r="N820" s="77"/>
      <c r="O820" s="77"/>
      <c r="P820" s="77"/>
      <c r="Q820" s="77"/>
      <c r="R820" s="77"/>
      <c r="S820" s="77"/>
      <c r="T820" s="77"/>
      <c r="U820" s="77"/>
      <c r="V820" s="77"/>
      <c r="W820" s="77"/>
      <c r="X820" s="77"/>
      <c r="Y820" s="77"/>
      <c r="Z820" s="77"/>
      <c r="AA820" s="77"/>
      <c r="AB820" s="77"/>
      <c r="AC820" s="77"/>
      <c r="AD820" s="77"/>
    </row>
    <row r="821">
      <c r="A821" s="85" t="s">
        <v>6325</v>
      </c>
      <c r="B821" s="85" t="s">
        <v>6326</v>
      </c>
      <c r="C821" s="85" t="s">
        <v>3890</v>
      </c>
      <c r="D821" s="85"/>
      <c r="E821" s="85"/>
      <c r="F821" s="85"/>
      <c r="G821" s="85"/>
      <c r="H821" s="85"/>
      <c r="I821" s="85"/>
      <c r="J821" s="85"/>
      <c r="K821" s="77"/>
      <c r="L821" s="77"/>
      <c r="M821" s="77"/>
      <c r="N821" s="77"/>
      <c r="O821" s="77"/>
      <c r="P821" s="77"/>
      <c r="Q821" s="77"/>
      <c r="R821" s="77"/>
      <c r="S821" s="77"/>
      <c r="T821" s="77"/>
      <c r="U821" s="77"/>
      <c r="V821" s="77"/>
      <c r="W821" s="77"/>
      <c r="X821" s="77"/>
      <c r="Y821" s="77"/>
      <c r="Z821" s="77"/>
      <c r="AA821" s="77"/>
      <c r="AB821" s="77"/>
      <c r="AC821" s="77"/>
      <c r="AD821" s="77"/>
    </row>
    <row r="822">
      <c r="A822" s="85" t="s">
        <v>6327</v>
      </c>
      <c r="B822" s="85" t="s">
        <v>6328</v>
      </c>
      <c r="C822" s="85" t="s">
        <v>3890</v>
      </c>
      <c r="D822" s="85"/>
      <c r="E822" s="85"/>
      <c r="F822" s="85"/>
      <c r="G822" s="85"/>
      <c r="H822" s="85"/>
      <c r="I822" s="85"/>
      <c r="J822" s="85"/>
      <c r="K822" s="77"/>
      <c r="L822" s="77"/>
      <c r="M822" s="77"/>
      <c r="N822" s="77"/>
      <c r="O822" s="77"/>
      <c r="P822" s="77"/>
      <c r="Q822" s="77"/>
      <c r="R822" s="77"/>
      <c r="S822" s="77"/>
      <c r="T822" s="77"/>
      <c r="U822" s="77"/>
      <c r="V822" s="77"/>
      <c r="W822" s="77"/>
      <c r="X822" s="77"/>
      <c r="Y822" s="77"/>
      <c r="Z822" s="77"/>
      <c r="AA822" s="77"/>
      <c r="AB822" s="77"/>
      <c r="AC822" s="77"/>
      <c r="AD822" s="77"/>
    </row>
    <row r="823">
      <c r="A823" s="85" t="s">
        <v>6329</v>
      </c>
      <c r="B823" s="85" t="s">
        <v>6330</v>
      </c>
      <c r="C823" s="85" t="s">
        <v>3890</v>
      </c>
      <c r="D823" s="85"/>
      <c r="E823" s="85"/>
      <c r="F823" s="85"/>
      <c r="G823" s="85"/>
      <c r="H823" s="85"/>
      <c r="I823" s="85"/>
      <c r="J823" s="85"/>
      <c r="K823" s="77"/>
      <c r="L823" s="77"/>
      <c r="M823" s="77"/>
      <c r="N823" s="77"/>
      <c r="O823" s="77"/>
      <c r="P823" s="77"/>
      <c r="Q823" s="77"/>
      <c r="R823" s="77"/>
      <c r="S823" s="77"/>
      <c r="T823" s="77"/>
      <c r="U823" s="77"/>
      <c r="V823" s="77"/>
      <c r="W823" s="77"/>
      <c r="X823" s="77"/>
      <c r="Y823" s="77"/>
      <c r="Z823" s="77"/>
      <c r="AA823" s="77"/>
      <c r="AB823" s="77"/>
      <c r="AC823" s="77"/>
      <c r="AD823" s="77"/>
    </row>
    <row r="824">
      <c r="A824" s="85" t="s">
        <v>6331</v>
      </c>
      <c r="B824" s="85" t="s">
        <v>6332</v>
      </c>
      <c r="C824" s="85" t="s">
        <v>3890</v>
      </c>
      <c r="D824" s="85"/>
      <c r="E824" s="85"/>
      <c r="F824" s="85"/>
      <c r="G824" s="85"/>
      <c r="H824" s="85"/>
      <c r="I824" s="85"/>
      <c r="J824" s="85"/>
      <c r="K824" s="77"/>
      <c r="L824" s="77"/>
      <c r="M824" s="77"/>
      <c r="N824" s="77"/>
      <c r="O824" s="77"/>
      <c r="P824" s="77"/>
      <c r="Q824" s="77"/>
      <c r="R824" s="77"/>
      <c r="S824" s="77"/>
      <c r="T824" s="77"/>
      <c r="U824" s="77"/>
      <c r="V824" s="77"/>
      <c r="W824" s="77"/>
      <c r="X824" s="77"/>
      <c r="Y824" s="77"/>
      <c r="Z824" s="77"/>
      <c r="AA824" s="77"/>
      <c r="AB824" s="77"/>
      <c r="AC824" s="77"/>
      <c r="AD824" s="77"/>
    </row>
    <row r="825">
      <c r="A825" s="85" t="s">
        <v>4540</v>
      </c>
      <c r="B825" s="85" t="s">
        <v>4541</v>
      </c>
      <c r="C825" s="85" t="s">
        <v>3890</v>
      </c>
      <c r="D825" s="85"/>
      <c r="E825" s="85"/>
      <c r="F825" s="85"/>
      <c r="G825" s="85"/>
      <c r="H825" s="85"/>
      <c r="I825" s="85"/>
      <c r="J825" s="85"/>
      <c r="K825" s="77"/>
      <c r="L825" s="77"/>
      <c r="M825" s="77"/>
      <c r="N825" s="77"/>
      <c r="O825" s="77"/>
      <c r="P825" s="77"/>
      <c r="Q825" s="77"/>
      <c r="R825" s="77"/>
      <c r="S825" s="77"/>
      <c r="T825" s="77"/>
      <c r="U825" s="77"/>
      <c r="V825" s="77"/>
      <c r="W825" s="77"/>
      <c r="X825" s="77"/>
      <c r="Y825" s="77"/>
      <c r="Z825" s="77"/>
      <c r="AA825" s="77"/>
      <c r="AB825" s="77"/>
      <c r="AC825" s="77"/>
      <c r="AD825" s="77"/>
    </row>
    <row r="826">
      <c r="A826" s="85" t="s">
        <v>4542</v>
      </c>
      <c r="B826" s="85" t="s">
        <v>4543</v>
      </c>
      <c r="C826" s="85" t="s">
        <v>3890</v>
      </c>
      <c r="D826" s="85"/>
      <c r="E826" s="85"/>
      <c r="F826" s="85"/>
      <c r="G826" s="85"/>
      <c r="H826" s="85"/>
      <c r="I826" s="85"/>
      <c r="J826" s="85"/>
      <c r="K826" s="77"/>
      <c r="L826" s="77"/>
      <c r="M826" s="77"/>
      <c r="N826" s="77"/>
      <c r="O826" s="77"/>
      <c r="P826" s="77"/>
      <c r="Q826" s="77"/>
      <c r="R826" s="77"/>
      <c r="S826" s="77"/>
      <c r="T826" s="77"/>
      <c r="U826" s="77"/>
      <c r="V826" s="77"/>
      <c r="W826" s="77"/>
      <c r="X826" s="77"/>
      <c r="Y826" s="77"/>
      <c r="Z826" s="77"/>
      <c r="AA826" s="77"/>
      <c r="AB826" s="77"/>
      <c r="AC826" s="77"/>
      <c r="AD826" s="77"/>
    </row>
    <row r="827">
      <c r="A827" s="85" t="s">
        <v>4544</v>
      </c>
      <c r="B827" s="85" t="s">
        <v>4545</v>
      </c>
      <c r="C827" s="85" t="s">
        <v>3890</v>
      </c>
      <c r="D827" s="85"/>
      <c r="E827" s="85"/>
      <c r="F827" s="85"/>
      <c r="G827" s="85"/>
      <c r="H827" s="85"/>
      <c r="I827" s="85"/>
      <c r="J827" s="85"/>
      <c r="K827" s="77"/>
      <c r="L827" s="77"/>
      <c r="M827" s="77"/>
      <c r="N827" s="77"/>
      <c r="O827" s="77"/>
      <c r="P827" s="77"/>
      <c r="Q827" s="77"/>
      <c r="R827" s="77"/>
      <c r="S827" s="77"/>
      <c r="T827" s="77"/>
      <c r="U827" s="77"/>
      <c r="V827" s="77"/>
      <c r="W827" s="77"/>
      <c r="X827" s="77"/>
      <c r="Y827" s="77"/>
      <c r="Z827" s="77"/>
      <c r="AA827" s="77"/>
      <c r="AB827" s="77"/>
      <c r="AC827" s="77"/>
      <c r="AD827" s="77"/>
    </row>
    <row r="828">
      <c r="A828" s="85" t="s">
        <v>4546</v>
      </c>
      <c r="B828" s="85" t="s">
        <v>4547</v>
      </c>
      <c r="C828" s="85" t="s">
        <v>3890</v>
      </c>
      <c r="D828" s="85"/>
      <c r="E828" s="85"/>
      <c r="F828" s="85"/>
      <c r="G828" s="85"/>
      <c r="H828" s="85"/>
      <c r="I828" s="85"/>
      <c r="J828" s="85"/>
      <c r="K828" s="77"/>
      <c r="L828" s="77"/>
      <c r="M828" s="77"/>
      <c r="N828" s="77"/>
      <c r="O828" s="77"/>
      <c r="P828" s="77"/>
      <c r="Q828" s="77"/>
      <c r="R828" s="77"/>
      <c r="S828" s="77"/>
      <c r="T828" s="77"/>
      <c r="U828" s="77"/>
      <c r="V828" s="77"/>
      <c r="W828" s="77"/>
      <c r="X828" s="77"/>
      <c r="Y828" s="77"/>
      <c r="Z828" s="77"/>
      <c r="AA828" s="77"/>
      <c r="AB828" s="77"/>
      <c r="AC828" s="77"/>
      <c r="AD828" s="77"/>
    </row>
    <row r="829">
      <c r="A829" s="85" t="s">
        <v>4548</v>
      </c>
      <c r="B829" s="85" t="s">
        <v>4549</v>
      </c>
      <c r="C829" s="85" t="s">
        <v>3890</v>
      </c>
      <c r="D829" s="85"/>
      <c r="E829" s="85"/>
      <c r="F829" s="85"/>
      <c r="G829" s="85"/>
      <c r="H829" s="85"/>
      <c r="I829" s="85"/>
      <c r="J829" s="85"/>
      <c r="K829" s="77"/>
      <c r="L829" s="77"/>
      <c r="M829" s="77"/>
      <c r="N829" s="77"/>
      <c r="O829" s="77"/>
      <c r="P829" s="77"/>
      <c r="Q829" s="77"/>
      <c r="R829" s="77"/>
      <c r="S829" s="77"/>
      <c r="T829" s="77"/>
      <c r="U829" s="77"/>
      <c r="V829" s="77"/>
      <c r="W829" s="77"/>
      <c r="X829" s="77"/>
      <c r="Y829" s="77"/>
      <c r="Z829" s="77"/>
      <c r="AA829" s="77"/>
      <c r="AB829" s="77"/>
      <c r="AC829" s="77"/>
      <c r="AD829" s="77"/>
    </row>
    <row r="830">
      <c r="A830" s="85" t="s">
        <v>2982</v>
      </c>
      <c r="B830" s="85" t="s">
        <v>2985</v>
      </c>
      <c r="C830" s="85" t="s">
        <v>3890</v>
      </c>
      <c r="D830" s="85"/>
      <c r="E830" s="85"/>
      <c r="F830" s="85"/>
      <c r="G830" s="85"/>
      <c r="H830" s="85"/>
      <c r="I830" s="85"/>
      <c r="J830" s="85"/>
      <c r="K830" s="77"/>
      <c r="L830" s="77"/>
      <c r="M830" s="77"/>
      <c r="N830" s="77"/>
      <c r="O830" s="77"/>
      <c r="P830" s="77"/>
      <c r="Q830" s="77"/>
      <c r="R830" s="77"/>
      <c r="S830" s="77"/>
      <c r="T830" s="77"/>
      <c r="U830" s="77"/>
      <c r="V830" s="77"/>
      <c r="W830" s="77"/>
      <c r="X830" s="77"/>
      <c r="Y830" s="77"/>
      <c r="Z830" s="77"/>
      <c r="AA830" s="77"/>
      <c r="AB830" s="77"/>
      <c r="AC830" s="77"/>
      <c r="AD830" s="77"/>
    </row>
    <row r="831">
      <c r="A831" s="85" t="s">
        <v>4550</v>
      </c>
      <c r="B831" s="85" t="s">
        <v>4551</v>
      </c>
      <c r="C831" s="85" t="s">
        <v>3890</v>
      </c>
      <c r="D831" s="85"/>
      <c r="E831" s="85"/>
      <c r="F831" s="85"/>
      <c r="G831" s="85"/>
      <c r="H831" s="85"/>
      <c r="I831" s="85"/>
      <c r="J831" s="85"/>
      <c r="K831" s="77"/>
      <c r="L831" s="77"/>
      <c r="M831" s="77"/>
      <c r="N831" s="77"/>
      <c r="O831" s="77"/>
      <c r="P831" s="77"/>
      <c r="Q831" s="77"/>
      <c r="R831" s="77"/>
      <c r="S831" s="77"/>
      <c r="T831" s="77"/>
      <c r="U831" s="77"/>
      <c r="V831" s="77"/>
      <c r="W831" s="77"/>
      <c r="X831" s="77"/>
      <c r="Y831" s="77"/>
      <c r="Z831" s="77"/>
      <c r="AA831" s="77"/>
      <c r="AB831" s="77"/>
      <c r="AC831" s="77"/>
      <c r="AD831" s="77"/>
    </row>
    <row r="832">
      <c r="A832" s="85" t="s">
        <v>4552</v>
      </c>
      <c r="B832" s="85" t="s">
        <v>4553</v>
      </c>
      <c r="C832" s="85" t="s">
        <v>3890</v>
      </c>
      <c r="D832" s="85"/>
      <c r="E832" s="85"/>
      <c r="F832" s="85"/>
      <c r="G832" s="85"/>
      <c r="H832" s="85"/>
      <c r="I832" s="85"/>
      <c r="J832" s="85"/>
      <c r="K832" s="77"/>
      <c r="L832" s="77"/>
      <c r="M832" s="77"/>
      <c r="N832" s="77"/>
      <c r="O832" s="77"/>
      <c r="P832" s="77"/>
      <c r="Q832" s="77"/>
      <c r="R832" s="77"/>
      <c r="S832" s="77"/>
      <c r="T832" s="77"/>
      <c r="U832" s="77"/>
      <c r="V832" s="77"/>
      <c r="W832" s="77"/>
      <c r="X832" s="77"/>
      <c r="Y832" s="77"/>
      <c r="Z832" s="77"/>
      <c r="AA832" s="77"/>
      <c r="AB832" s="77"/>
      <c r="AC832" s="77"/>
      <c r="AD832" s="77"/>
    </row>
    <row r="833">
      <c r="A833" s="85" t="s">
        <v>4554</v>
      </c>
      <c r="B833" s="85" t="s">
        <v>4555</v>
      </c>
      <c r="C833" s="85" t="s">
        <v>3890</v>
      </c>
      <c r="D833" s="85"/>
      <c r="E833" s="85"/>
      <c r="F833" s="85"/>
      <c r="G833" s="85"/>
      <c r="H833" s="85"/>
      <c r="I833" s="85"/>
      <c r="J833" s="85"/>
      <c r="K833" s="77"/>
      <c r="L833" s="77"/>
      <c r="M833" s="77"/>
      <c r="N833" s="77"/>
      <c r="O833" s="77"/>
      <c r="P833" s="77"/>
      <c r="Q833" s="77"/>
      <c r="R833" s="77"/>
      <c r="S833" s="77"/>
      <c r="T833" s="77"/>
      <c r="U833" s="77"/>
      <c r="V833" s="77"/>
      <c r="W833" s="77"/>
      <c r="X833" s="77"/>
      <c r="Y833" s="77"/>
      <c r="Z833" s="77"/>
      <c r="AA833" s="77"/>
      <c r="AB833" s="77"/>
      <c r="AC833" s="77"/>
      <c r="AD833" s="77"/>
    </row>
    <row r="834">
      <c r="A834" s="85" t="s">
        <v>4556</v>
      </c>
      <c r="B834" s="85" t="s">
        <v>4557</v>
      </c>
      <c r="C834" s="85" t="s">
        <v>3890</v>
      </c>
      <c r="D834" s="85"/>
      <c r="E834" s="85"/>
      <c r="F834" s="85"/>
      <c r="G834" s="85"/>
      <c r="H834" s="85"/>
      <c r="I834" s="85"/>
      <c r="J834" s="85"/>
      <c r="K834" s="77"/>
      <c r="L834" s="77"/>
      <c r="M834" s="77"/>
      <c r="N834" s="77"/>
      <c r="O834" s="77"/>
      <c r="P834" s="77"/>
      <c r="Q834" s="77"/>
      <c r="R834" s="77"/>
      <c r="S834" s="77"/>
      <c r="T834" s="77"/>
      <c r="U834" s="77"/>
      <c r="V834" s="77"/>
      <c r="W834" s="77"/>
      <c r="X834" s="77"/>
      <c r="Y834" s="77"/>
      <c r="Z834" s="77"/>
      <c r="AA834" s="77"/>
      <c r="AB834" s="77"/>
      <c r="AC834" s="77"/>
      <c r="AD834" s="77"/>
    </row>
    <row r="835">
      <c r="A835" s="85" t="s">
        <v>4558</v>
      </c>
      <c r="B835" s="85" t="s">
        <v>4559</v>
      </c>
      <c r="C835" s="85" t="s">
        <v>3890</v>
      </c>
      <c r="D835" s="85"/>
      <c r="E835" s="85"/>
      <c r="F835" s="85"/>
      <c r="G835" s="85"/>
      <c r="H835" s="85"/>
      <c r="I835" s="85"/>
      <c r="J835" s="85"/>
      <c r="K835" s="77"/>
      <c r="L835" s="77"/>
      <c r="M835" s="77"/>
      <c r="N835" s="77"/>
      <c r="O835" s="77"/>
      <c r="P835" s="77"/>
      <c r="Q835" s="77"/>
      <c r="R835" s="77"/>
      <c r="S835" s="77"/>
      <c r="T835" s="77"/>
      <c r="U835" s="77"/>
      <c r="V835" s="77"/>
      <c r="W835" s="77"/>
      <c r="X835" s="77"/>
      <c r="Y835" s="77"/>
      <c r="Z835" s="77"/>
      <c r="AA835" s="77"/>
      <c r="AB835" s="77"/>
      <c r="AC835" s="77"/>
      <c r="AD835" s="77"/>
    </row>
    <row r="836">
      <c r="A836" s="85" t="s">
        <v>4560</v>
      </c>
      <c r="B836" s="85" t="s">
        <v>4561</v>
      </c>
      <c r="C836" s="85" t="s">
        <v>3890</v>
      </c>
      <c r="D836" s="85"/>
      <c r="E836" s="85"/>
      <c r="F836" s="85"/>
      <c r="G836" s="85"/>
      <c r="H836" s="85"/>
      <c r="I836" s="85"/>
      <c r="J836" s="85"/>
      <c r="K836" s="77"/>
      <c r="L836" s="77"/>
      <c r="M836" s="77"/>
      <c r="N836" s="77"/>
      <c r="O836" s="77"/>
      <c r="P836" s="77"/>
      <c r="Q836" s="77"/>
      <c r="R836" s="77"/>
      <c r="S836" s="77"/>
      <c r="T836" s="77"/>
      <c r="U836" s="77"/>
      <c r="V836" s="77"/>
      <c r="W836" s="77"/>
      <c r="X836" s="77"/>
      <c r="Y836" s="77"/>
      <c r="Z836" s="77"/>
      <c r="AA836" s="77"/>
      <c r="AB836" s="77"/>
      <c r="AC836" s="77"/>
      <c r="AD836" s="77"/>
    </row>
    <row r="837">
      <c r="A837" s="85" t="s">
        <v>4562</v>
      </c>
      <c r="B837" s="85" t="s">
        <v>4563</v>
      </c>
      <c r="C837" s="85" t="s">
        <v>3890</v>
      </c>
      <c r="D837" s="85"/>
      <c r="E837" s="85"/>
      <c r="F837" s="85"/>
      <c r="G837" s="85"/>
      <c r="H837" s="85"/>
      <c r="I837" s="85"/>
      <c r="J837" s="85"/>
      <c r="K837" s="77"/>
      <c r="L837" s="77"/>
      <c r="M837" s="77"/>
      <c r="N837" s="77"/>
      <c r="O837" s="77"/>
      <c r="P837" s="77"/>
      <c r="Q837" s="77"/>
      <c r="R837" s="77"/>
      <c r="S837" s="77"/>
      <c r="T837" s="77"/>
      <c r="U837" s="77"/>
      <c r="V837" s="77"/>
      <c r="W837" s="77"/>
      <c r="X837" s="77"/>
      <c r="Y837" s="77"/>
      <c r="Z837" s="77"/>
      <c r="AA837" s="77"/>
      <c r="AB837" s="77"/>
      <c r="AC837" s="77"/>
      <c r="AD837" s="77"/>
    </row>
    <row r="838">
      <c r="A838" s="85" t="s">
        <v>4564</v>
      </c>
      <c r="B838" s="85" t="s">
        <v>4565</v>
      </c>
      <c r="C838" s="85" t="s">
        <v>3890</v>
      </c>
      <c r="D838" s="85"/>
      <c r="E838" s="85"/>
      <c r="F838" s="85"/>
      <c r="G838" s="85"/>
      <c r="H838" s="85"/>
      <c r="I838" s="85"/>
      <c r="J838" s="85"/>
      <c r="K838" s="77"/>
      <c r="L838" s="77"/>
      <c r="M838" s="77"/>
      <c r="N838" s="77"/>
      <c r="O838" s="77"/>
      <c r="P838" s="77"/>
      <c r="Q838" s="77"/>
      <c r="R838" s="77"/>
      <c r="S838" s="77"/>
      <c r="T838" s="77"/>
      <c r="U838" s="77"/>
      <c r="V838" s="77"/>
      <c r="W838" s="77"/>
      <c r="X838" s="77"/>
      <c r="Y838" s="77"/>
      <c r="Z838" s="77"/>
      <c r="AA838" s="77"/>
      <c r="AB838" s="77"/>
      <c r="AC838" s="77"/>
      <c r="AD838" s="77"/>
    </row>
    <row r="839">
      <c r="A839" s="85" t="s">
        <v>4566</v>
      </c>
      <c r="B839" s="85" t="s">
        <v>4567</v>
      </c>
      <c r="C839" s="85" t="s">
        <v>3890</v>
      </c>
      <c r="D839" s="85"/>
      <c r="E839" s="85"/>
      <c r="F839" s="85"/>
      <c r="G839" s="85"/>
      <c r="H839" s="85"/>
      <c r="I839" s="85"/>
      <c r="J839" s="85"/>
      <c r="K839" s="77"/>
      <c r="L839" s="77"/>
      <c r="M839" s="77"/>
      <c r="N839" s="77"/>
      <c r="O839" s="77"/>
      <c r="P839" s="77"/>
      <c r="Q839" s="77"/>
      <c r="R839" s="77"/>
      <c r="S839" s="77"/>
      <c r="T839" s="77"/>
      <c r="U839" s="77"/>
      <c r="V839" s="77"/>
      <c r="W839" s="77"/>
      <c r="X839" s="77"/>
      <c r="Y839" s="77"/>
      <c r="Z839" s="77"/>
      <c r="AA839" s="77"/>
      <c r="AB839" s="77"/>
      <c r="AC839" s="77"/>
      <c r="AD839" s="77"/>
    </row>
    <row r="840">
      <c r="A840" s="85" t="s">
        <v>6333</v>
      </c>
      <c r="B840" s="85" t="s">
        <v>6334</v>
      </c>
      <c r="C840" s="85" t="s">
        <v>3890</v>
      </c>
      <c r="D840" s="85"/>
      <c r="E840" s="85"/>
      <c r="F840" s="85"/>
      <c r="G840" s="85"/>
      <c r="H840" s="85"/>
      <c r="I840" s="85"/>
      <c r="J840" s="85"/>
      <c r="K840" s="77"/>
      <c r="L840" s="77"/>
      <c r="M840" s="77"/>
      <c r="N840" s="77"/>
      <c r="O840" s="77"/>
      <c r="P840" s="77"/>
      <c r="Q840" s="77"/>
      <c r="R840" s="77"/>
      <c r="S840" s="77"/>
      <c r="T840" s="77"/>
      <c r="U840" s="77"/>
      <c r="V840" s="77"/>
      <c r="W840" s="77"/>
      <c r="X840" s="77"/>
      <c r="Y840" s="77"/>
      <c r="Z840" s="77"/>
      <c r="AA840" s="77"/>
      <c r="AB840" s="77"/>
      <c r="AC840" s="77"/>
      <c r="AD840" s="77"/>
    </row>
    <row r="841">
      <c r="A841" s="85" t="s">
        <v>2986</v>
      </c>
      <c r="B841" s="85" t="s">
        <v>2989</v>
      </c>
      <c r="C841" s="85" t="s">
        <v>3890</v>
      </c>
      <c r="D841" s="85"/>
      <c r="E841" s="85"/>
      <c r="F841" s="85"/>
      <c r="G841" s="85"/>
      <c r="H841" s="85"/>
      <c r="I841" s="85"/>
      <c r="J841" s="85"/>
      <c r="K841" s="77"/>
      <c r="L841" s="77"/>
      <c r="M841" s="77"/>
      <c r="N841" s="77"/>
      <c r="O841" s="77"/>
      <c r="P841" s="77"/>
      <c r="Q841" s="77"/>
      <c r="R841" s="77"/>
      <c r="S841" s="77"/>
      <c r="T841" s="77"/>
      <c r="U841" s="77"/>
      <c r="V841" s="77"/>
      <c r="W841" s="77"/>
      <c r="X841" s="77"/>
      <c r="Y841" s="77"/>
      <c r="Z841" s="77"/>
      <c r="AA841" s="77"/>
      <c r="AB841" s="77"/>
      <c r="AC841" s="77"/>
      <c r="AD841" s="77"/>
    </row>
    <row r="842">
      <c r="A842" s="85" t="s">
        <v>6335</v>
      </c>
      <c r="B842" s="85" t="s">
        <v>6336</v>
      </c>
      <c r="C842" s="85" t="s">
        <v>3890</v>
      </c>
      <c r="D842" s="85"/>
      <c r="E842" s="85"/>
      <c r="F842" s="85"/>
      <c r="G842" s="85"/>
      <c r="H842" s="85"/>
      <c r="I842" s="85"/>
      <c r="J842" s="85"/>
      <c r="K842" s="77"/>
      <c r="L842" s="77"/>
      <c r="M842" s="77"/>
      <c r="N842" s="77"/>
      <c r="O842" s="77"/>
      <c r="P842" s="77"/>
      <c r="Q842" s="77"/>
      <c r="R842" s="77"/>
      <c r="S842" s="77"/>
      <c r="T842" s="77"/>
      <c r="U842" s="77"/>
      <c r="V842" s="77"/>
      <c r="W842" s="77"/>
      <c r="X842" s="77"/>
      <c r="Y842" s="77"/>
      <c r="Z842" s="77"/>
      <c r="AA842" s="77"/>
      <c r="AB842" s="77"/>
      <c r="AC842" s="77"/>
      <c r="AD842" s="77"/>
    </row>
    <row r="843">
      <c r="A843" s="85" t="s">
        <v>2995</v>
      </c>
      <c r="B843" s="85" t="s">
        <v>2998</v>
      </c>
      <c r="C843" s="85" t="s">
        <v>3890</v>
      </c>
      <c r="D843" s="85"/>
      <c r="E843" s="85"/>
      <c r="F843" s="85"/>
      <c r="G843" s="85"/>
      <c r="H843" s="85"/>
      <c r="I843" s="85"/>
      <c r="J843" s="85"/>
      <c r="K843" s="77"/>
      <c r="L843" s="77"/>
      <c r="M843" s="77"/>
      <c r="N843" s="77"/>
      <c r="O843" s="77"/>
      <c r="P843" s="77"/>
      <c r="Q843" s="77"/>
      <c r="R843" s="77"/>
      <c r="S843" s="77"/>
      <c r="T843" s="77"/>
      <c r="U843" s="77"/>
      <c r="V843" s="77"/>
      <c r="W843" s="77"/>
      <c r="X843" s="77"/>
      <c r="Y843" s="77"/>
      <c r="Z843" s="77"/>
      <c r="AA843" s="77"/>
      <c r="AB843" s="77"/>
      <c r="AC843" s="77"/>
      <c r="AD843" s="77"/>
    </row>
    <row r="844">
      <c r="A844" s="85" t="s">
        <v>6337</v>
      </c>
      <c r="B844" s="85" t="s">
        <v>6338</v>
      </c>
      <c r="C844" s="85" t="s">
        <v>3890</v>
      </c>
      <c r="D844" s="85"/>
      <c r="E844" s="85"/>
      <c r="F844" s="85"/>
      <c r="G844" s="85"/>
      <c r="H844" s="85"/>
      <c r="I844" s="85"/>
      <c r="J844" s="85"/>
      <c r="K844" s="77"/>
      <c r="L844" s="77"/>
      <c r="M844" s="77"/>
      <c r="N844" s="77"/>
      <c r="O844" s="77"/>
      <c r="P844" s="77"/>
      <c r="Q844" s="77"/>
      <c r="R844" s="77"/>
      <c r="S844" s="77"/>
      <c r="T844" s="77"/>
      <c r="U844" s="77"/>
      <c r="V844" s="77"/>
      <c r="W844" s="77"/>
      <c r="X844" s="77"/>
      <c r="Y844" s="77"/>
      <c r="Z844" s="77"/>
      <c r="AA844" s="77"/>
      <c r="AB844" s="77"/>
      <c r="AC844" s="77"/>
      <c r="AD844" s="77"/>
    </row>
    <row r="845">
      <c r="A845" s="85" t="s">
        <v>6339</v>
      </c>
      <c r="B845" s="85" t="s">
        <v>6340</v>
      </c>
      <c r="C845" s="85" t="s">
        <v>3890</v>
      </c>
      <c r="D845" s="85"/>
      <c r="E845" s="85"/>
      <c r="F845" s="85"/>
      <c r="G845" s="85"/>
      <c r="H845" s="85"/>
      <c r="I845" s="85"/>
      <c r="J845" s="85"/>
      <c r="K845" s="77"/>
      <c r="L845" s="77"/>
      <c r="M845" s="77"/>
      <c r="N845" s="77"/>
      <c r="O845" s="77"/>
      <c r="P845" s="77"/>
      <c r="Q845" s="77"/>
      <c r="R845" s="77"/>
      <c r="S845" s="77"/>
      <c r="T845" s="77"/>
      <c r="U845" s="77"/>
      <c r="V845" s="77"/>
      <c r="W845" s="77"/>
      <c r="X845" s="77"/>
      <c r="Y845" s="77"/>
      <c r="Z845" s="77"/>
      <c r="AA845" s="77"/>
      <c r="AB845" s="77"/>
      <c r="AC845" s="77"/>
      <c r="AD845" s="77"/>
    </row>
    <row r="846">
      <c r="A846" s="85" t="s">
        <v>3015</v>
      </c>
      <c r="B846" s="85" t="s">
        <v>3019</v>
      </c>
      <c r="C846" s="85" t="s">
        <v>3879</v>
      </c>
      <c r="D846" s="85"/>
      <c r="E846" s="85"/>
      <c r="F846" s="85"/>
      <c r="G846" s="85"/>
      <c r="H846" s="85"/>
      <c r="I846" s="85"/>
      <c r="J846" s="85"/>
      <c r="K846" s="77"/>
      <c r="L846" s="77"/>
      <c r="M846" s="77"/>
      <c r="N846" s="77"/>
      <c r="O846" s="77"/>
      <c r="P846" s="77"/>
      <c r="Q846" s="77"/>
      <c r="R846" s="77"/>
      <c r="S846" s="77"/>
      <c r="T846" s="77"/>
      <c r="U846" s="77"/>
      <c r="V846" s="77"/>
      <c r="W846" s="77"/>
      <c r="X846" s="77"/>
      <c r="Y846" s="77"/>
      <c r="Z846" s="77"/>
      <c r="AA846" s="77"/>
      <c r="AB846" s="77"/>
      <c r="AC846" s="77"/>
      <c r="AD846" s="77"/>
    </row>
    <row r="847">
      <c r="A847" s="85" t="s">
        <v>6341</v>
      </c>
      <c r="B847" s="85" t="s">
        <v>6342</v>
      </c>
      <c r="C847" s="85" t="s">
        <v>3879</v>
      </c>
      <c r="D847" s="85"/>
      <c r="E847" s="85"/>
      <c r="F847" s="85"/>
      <c r="G847" s="85"/>
      <c r="H847" s="85"/>
      <c r="I847" s="85"/>
      <c r="J847" s="85"/>
      <c r="K847" s="77"/>
      <c r="L847" s="77"/>
      <c r="M847" s="77"/>
      <c r="N847" s="77"/>
      <c r="O847" s="77"/>
      <c r="P847" s="77"/>
      <c r="Q847" s="77"/>
      <c r="R847" s="77"/>
      <c r="S847" s="77"/>
      <c r="T847" s="77"/>
      <c r="U847" s="77"/>
      <c r="V847" s="77"/>
      <c r="W847" s="77"/>
      <c r="X847" s="77"/>
      <c r="Y847" s="77"/>
      <c r="Z847" s="77"/>
      <c r="AA847" s="77"/>
      <c r="AB847" s="77"/>
      <c r="AC847" s="77"/>
      <c r="AD847" s="77"/>
    </row>
    <row r="848">
      <c r="A848" s="85" t="s">
        <v>6343</v>
      </c>
      <c r="B848" s="85" t="s">
        <v>6344</v>
      </c>
      <c r="C848" s="85" t="s">
        <v>3879</v>
      </c>
      <c r="D848" s="85"/>
      <c r="E848" s="85"/>
      <c r="F848" s="85"/>
      <c r="G848" s="85"/>
      <c r="H848" s="85"/>
      <c r="I848" s="85"/>
      <c r="J848" s="85"/>
      <c r="K848" s="77"/>
      <c r="L848" s="77"/>
      <c r="M848" s="77"/>
      <c r="N848" s="77"/>
      <c r="O848" s="77"/>
      <c r="P848" s="77"/>
      <c r="Q848" s="77"/>
      <c r="R848" s="77"/>
      <c r="S848" s="77"/>
      <c r="T848" s="77"/>
      <c r="U848" s="77"/>
      <c r="V848" s="77"/>
      <c r="W848" s="77"/>
      <c r="X848" s="77"/>
      <c r="Y848" s="77"/>
      <c r="Z848" s="77"/>
      <c r="AA848" s="77"/>
      <c r="AB848" s="77"/>
      <c r="AC848" s="77"/>
      <c r="AD848" s="77"/>
    </row>
    <row r="849">
      <c r="A849" s="85" t="s">
        <v>6345</v>
      </c>
      <c r="B849" s="85" t="s">
        <v>6346</v>
      </c>
      <c r="C849" s="85" t="s">
        <v>3879</v>
      </c>
      <c r="D849" s="85"/>
      <c r="E849" s="85"/>
      <c r="F849" s="85"/>
      <c r="G849" s="85"/>
      <c r="H849" s="85"/>
      <c r="I849" s="85"/>
      <c r="J849" s="85"/>
      <c r="K849" s="77"/>
      <c r="L849" s="77"/>
      <c r="M849" s="77"/>
      <c r="N849" s="77"/>
      <c r="O849" s="77"/>
      <c r="P849" s="77"/>
      <c r="Q849" s="77"/>
      <c r="R849" s="77"/>
      <c r="S849" s="77"/>
      <c r="T849" s="77"/>
      <c r="U849" s="77"/>
      <c r="V849" s="77"/>
      <c r="W849" s="77"/>
      <c r="X849" s="77"/>
      <c r="Y849" s="77"/>
      <c r="Z849" s="77"/>
      <c r="AA849" s="77"/>
      <c r="AB849" s="77"/>
      <c r="AC849" s="77"/>
      <c r="AD849" s="77"/>
    </row>
    <row r="850">
      <c r="A850" s="85" t="s">
        <v>6347</v>
      </c>
      <c r="B850" s="85">
        <v>601472.0</v>
      </c>
      <c r="C850" s="85" t="s">
        <v>3879</v>
      </c>
      <c r="D850" s="85"/>
      <c r="E850" s="85"/>
      <c r="F850" s="85"/>
      <c r="G850" s="85"/>
      <c r="H850" s="85"/>
      <c r="I850" s="85"/>
      <c r="J850" s="85"/>
      <c r="K850" s="77"/>
      <c r="L850" s="77"/>
      <c r="M850" s="77"/>
      <c r="N850" s="77"/>
      <c r="O850" s="77"/>
      <c r="P850" s="77"/>
      <c r="Q850" s="77"/>
      <c r="R850" s="77"/>
      <c r="S850" s="77"/>
      <c r="T850" s="77"/>
      <c r="U850" s="77"/>
      <c r="V850" s="77"/>
      <c r="W850" s="77"/>
      <c r="X850" s="77"/>
      <c r="Y850" s="77"/>
      <c r="Z850" s="77"/>
      <c r="AA850" s="77"/>
      <c r="AB850" s="77"/>
      <c r="AC850" s="77"/>
      <c r="AD850" s="77"/>
    </row>
    <row r="851">
      <c r="A851" s="85" t="s">
        <v>6348</v>
      </c>
      <c r="B851" s="85" t="s">
        <v>6349</v>
      </c>
      <c r="C851" s="85" t="s">
        <v>3879</v>
      </c>
      <c r="D851" s="85"/>
      <c r="E851" s="85"/>
      <c r="F851" s="85"/>
      <c r="G851" s="85"/>
      <c r="H851" s="85"/>
      <c r="I851" s="85"/>
      <c r="J851" s="85"/>
      <c r="K851" s="77"/>
      <c r="L851" s="77"/>
      <c r="M851" s="77"/>
      <c r="N851" s="77"/>
      <c r="O851" s="77"/>
      <c r="P851" s="77"/>
      <c r="Q851" s="77"/>
      <c r="R851" s="77"/>
      <c r="S851" s="77"/>
      <c r="T851" s="77"/>
      <c r="U851" s="77"/>
      <c r="V851" s="77"/>
      <c r="W851" s="77"/>
      <c r="X851" s="77"/>
      <c r="Y851" s="77"/>
      <c r="Z851" s="77"/>
      <c r="AA851" s="77"/>
      <c r="AB851" s="77"/>
      <c r="AC851" s="77"/>
      <c r="AD851" s="77"/>
    </row>
    <row r="852">
      <c r="A852" s="85" t="s">
        <v>6350</v>
      </c>
      <c r="B852" s="85" t="s">
        <v>6351</v>
      </c>
      <c r="C852" s="85" t="s">
        <v>3879</v>
      </c>
      <c r="D852" s="85"/>
      <c r="E852" s="85"/>
      <c r="F852" s="85"/>
      <c r="G852" s="85"/>
      <c r="H852" s="85"/>
      <c r="I852" s="85"/>
      <c r="J852" s="85"/>
      <c r="K852" s="77"/>
      <c r="L852" s="77"/>
      <c r="M852" s="77"/>
      <c r="N852" s="77"/>
      <c r="O852" s="77"/>
      <c r="P852" s="77"/>
      <c r="Q852" s="77"/>
      <c r="R852" s="77"/>
      <c r="S852" s="77"/>
      <c r="T852" s="77"/>
      <c r="U852" s="77"/>
      <c r="V852" s="77"/>
      <c r="W852" s="77"/>
      <c r="X852" s="77"/>
      <c r="Y852" s="77"/>
      <c r="Z852" s="77"/>
      <c r="AA852" s="77"/>
      <c r="AB852" s="77"/>
      <c r="AC852" s="77"/>
      <c r="AD852" s="77"/>
    </row>
    <row r="853">
      <c r="A853" s="85" t="s">
        <v>6352</v>
      </c>
      <c r="B853" s="85" t="s">
        <v>6353</v>
      </c>
      <c r="C853" s="85" t="s">
        <v>3879</v>
      </c>
      <c r="D853" s="85"/>
      <c r="E853" s="85"/>
      <c r="F853" s="85"/>
      <c r="G853" s="85"/>
      <c r="H853" s="85"/>
      <c r="I853" s="85"/>
      <c r="J853" s="85"/>
      <c r="K853" s="77"/>
      <c r="L853" s="77"/>
      <c r="M853" s="77"/>
      <c r="N853" s="77"/>
      <c r="O853" s="77"/>
      <c r="P853" s="77"/>
      <c r="Q853" s="77"/>
      <c r="R853" s="77"/>
      <c r="S853" s="77"/>
      <c r="T853" s="77"/>
      <c r="U853" s="77"/>
      <c r="V853" s="77"/>
      <c r="W853" s="77"/>
      <c r="X853" s="77"/>
      <c r="Y853" s="77"/>
      <c r="Z853" s="77"/>
      <c r="AA853" s="77"/>
      <c r="AB853" s="77"/>
      <c r="AC853" s="77"/>
      <c r="AD853" s="77"/>
    </row>
    <row r="854">
      <c r="A854" s="85" t="s">
        <v>6354</v>
      </c>
      <c r="B854" s="85" t="s">
        <v>6355</v>
      </c>
      <c r="C854" s="85" t="s">
        <v>3879</v>
      </c>
      <c r="D854" s="85"/>
      <c r="E854" s="85"/>
      <c r="F854" s="85"/>
      <c r="G854" s="85"/>
      <c r="H854" s="85"/>
      <c r="I854" s="85"/>
      <c r="J854" s="85"/>
      <c r="K854" s="77"/>
      <c r="L854" s="77"/>
      <c r="M854" s="77"/>
      <c r="N854" s="77"/>
      <c r="O854" s="77"/>
      <c r="P854" s="77"/>
      <c r="Q854" s="77"/>
      <c r="R854" s="77"/>
      <c r="S854" s="77"/>
      <c r="T854" s="77"/>
      <c r="U854" s="77"/>
      <c r="V854" s="77"/>
      <c r="W854" s="77"/>
      <c r="X854" s="77"/>
      <c r="Y854" s="77"/>
      <c r="Z854" s="77"/>
      <c r="AA854" s="77"/>
      <c r="AB854" s="77"/>
      <c r="AC854" s="77"/>
      <c r="AD854" s="77"/>
    </row>
    <row r="855">
      <c r="A855" s="85" t="s">
        <v>6356</v>
      </c>
      <c r="B855" s="85" t="s">
        <v>6357</v>
      </c>
      <c r="C855" s="85" t="s">
        <v>3879</v>
      </c>
      <c r="D855" s="85"/>
      <c r="E855" s="85"/>
      <c r="F855" s="85"/>
      <c r="G855" s="85"/>
      <c r="H855" s="85"/>
      <c r="I855" s="85"/>
      <c r="J855" s="85"/>
      <c r="K855" s="77"/>
      <c r="L855" s="77"/>
      <c r="M855" s="77"/>
      <c r="N855" s="77"/>
      <c r="O855" s="77"/>
      <c r="P855" s="77"/>
      <c r="Q855" s="77"/>
      <c r="R855" s="77"/>
      <c r="S855" s="77"/>
      <c r="T855" s="77"/>
      <c r="U855" s="77"/>
      <c r="V855" s="77"/>
      <c r="W855" s="77"/>
      <c r="X855" s="77"/>
      <c r="Y855" s="77"/>
      <c r="Z855" s="77"/>
      <c r="AA855" s="77"/>
      <c r="AB855" s="77"/>
      <c r="AC855" s="77"/>
      <c r="AD855" s="77"/>
    </row>
    <row r="856">
      <c r="A856" s="85" t="s">
        <v>6358</v>
      </c>
      <c r="B856" s="85" t="s">
        <v>6359</v>
      </c>
      <c r="C856" s="85" t="s">
        <v>3879</v>
      </c>
      <c r="D856" s="85"/>
      <c r="E856" s="85"/>
      <c r="F856" s="85"/>
      <c r="G856" s="85"/>
      <c r="H856" s="85"/>
      <c r="I856" s="85"/>
      <c r="J856" s="85"/>
      <c r="K856" s="77"/>
      <c r="L856" s="77"/>
      <c r="M856" s="77"/>
      <c r="N856" s="77"/>
      <c r="O856" s="77"/>
      <c r="P856" s="77"/>
      <c r="Q856" s="77"/>
      <c r="R856" s="77"/>
      <c r="S856" s="77"/>
      <c r="T856" s="77"/>
      <c r="U856" s="77"/>
      <c r="V856" s="77"/>
      <c r="W856" s="77"/>
      <c r="X856" s="77"/>
      <c r="Y856" s="77"/>
      <c r="Z856" s="77"/>
      <c r="AA856" s="77"/>
      <c r="AB856" s="77"/>
      <c r="AC856" s="77"/>
      <c r="AD856" s="77"/>
    </row>
    <row r="857">
      <c r="A857" s="85" t="s">
        <v>5204</v>
      </c>
      <c r="B857" s="85" t="s">
        <v>5205</v>
      </c>
      <c r="C857" s="85" t="s">
        <v>3879</v>
      </c>
      <c r="D857" s="85"/>
      <c r="E857" s="85"/>
      <c r="F857" s="85"/>
      <c r="G857" s="85"/>
      <c r="H857" s="85"/>
      <c r="I857" s="85"/>
      <c r="J857" s="85"/>
      <c r="K857" s="77"/>
      <c r="L857" s="77"/>
      <c r="M857" s="77"/>
      <c r="N857" s="77"/>
      <c r="O857" s="77"/>
      <c r="P857" s="77"/>
      <c r="Q857" s="77"/>
      <c r="R857" s="77"/>
      <c r="S857" s="77"/>
      <c r="T857" s="77"/>
      <c r="U857" s="77"/>
      <c r="V857" s="77"/>
      <c r="W857" s="77"/>
      <c r="X857" s="77"/>
      <c r="Y857" s="77"/>
      <c r="Z857" s="77"/>
      <c r="AA857" s="77"/>
      <c r="AB857" s="77"/>
      <c r="AC857" s="77"/>
      <c r="AD857" s="77"/>
    </row>
    <row r="858">
      <c r="A858" s="85" t="s">
        <v>4582</v>
      </c>
      <c r="B858" s="85" t="s">
        <v>4583</v>
      </c>
      <c r="C858" s="85" t="s">
        <v>3879</v>
      </c>
      <c r="D858" s="85"/>
      <c r="E858" s="85"/>
      <c r="F858" s="85"/>
      <c r="G858" s="85"/>
      <c r="H858" s="85"/>
      <c r="I858" s="85"/>
      <c r="J858" s="85"/>
      <c r="K858" s="77"/>
      <c r="L858" s="77"/>
      <c r="M858" s="77"/>
      <c r="N858" s="77"/>
      <c r="O858" s="77"/>
      <c r="P858" s="77"/>
      <c r="Q858" s="77"/>
      <c r="R858" s="77"/>
      <c r="S858" s="77"/>
      <c r="T858" s="77"/>
      <c r="U858" s="77"/>
      <c r="V858" s="77"/>
      <c r="W858" s="77"/>
      <c r="X858" s="77"/>
      <c r="Y858" s="77"/>
      <c r="Z858" s="77"/>
      <c r="AA858" s="77"/>
      <c r="AB858" s="77"/>
      <c r="AC858" s="77"/>
      <c r="AD858" s="77"/>
    </row>
    <row r="859">
      <c r="A859" s="85" t="s">
        <v>6360</v>
      </c>
      <c r="B859" s="85" t="s">
        <v>6361</v>
      </c>
      <c r="C859" s="85" t="s">
        <v>3879</v>
      </c>
      <c r="D859" s="85"/>
      <c r="E859" s="85"/>
      <c r="F859" s="85"/>
      <c r="G859" s="85"/>
      <c r="H859" s="85"/>
      <c r="I859" s="85"/>
      <c r="J859" s="85"/>
      <c r="K859" s="77"/>
      <c r="L859" s="77"/>
      <c r="M859" s="77"/>
      <c r="N859" s="77"/>
      <c r="O859" s="77"/>
      <c r="P859" s="77"/>
      <c r="Q859" s="77"/>
      <c r="R859" s="77"/>
      <c r="S859" s="77"/>
      <c r="T859" s="77"/>
      <c r="U859" s="77"/>
      <c r="V859" s="77"/>
      <c r="W859" s="77"/>
      <c r="X859" s="77"/>
      <c r="Y859" s="77"/>
      <c r="Z859" s="77"/>
      <c r="AA859" s="77"/>
      <c r="AB859" s="77"/>
      <c r="AC859" s="77"/>
      <c r="AD859" s="77"/>
    </row>
    <row r="860">
      <c r="A860" s="85" t="s">
        <v>6362</v>
      </c>
      <c r="B860" s="85" t="s">
        <v>6363</v>
      </c>
      <c r="C860" s="85" t="s">
        <v>3890</v>
      </c>
      <c r="D860" s="85"/>
      <c r="E860" s="85"/>
      <c r="F860" s="85"/>
      <c r="G860" s="85"/>
      <c r="H860" s="85"/>
      <c r="I860" s="85"/>
      <c r="J860" s="85"/>
      <c r="K860" s="77"/>
      <c r="L860" s="77"/>
      <c r="M860" s="77"/>
      <c r="N860" s="77"/>
      <c r="O860" s="77"/>
      <c r="P860" s="77"/>
      <c r="Q860" s="77"/>
      <c r="R860" s="77"/>
      <c r="S860" s="77"/>
      <c r="T860" s="77"/>
      <c r="U860" s="77"/>
      <c r="V860" s="77"/>
      <c r="W860" s="77"/>
      <c r="X860" s="77"/>
      <c r="Y860" s="77"/>
      <c r="Z860" s="77"/>
      <c r="AA860" s="77"/>
      <c r="AB860" s="77"/>
      <c r="AC860" s="77"/>
      <c r="AD860" s="77"/>
    </row>
    <row r="861">
      <c r="A861" s="85" t="s">
        <v>6364</v>
      </c>
      <c r="B861" s="85" t="s">
        <v>6365</v>
      </c>
      <c r="C861" s="85" t="s">
        <v>3890</v>
      </c>
      <c r="D861" s="85"/>
      <c r="E861" s="85"/>
      <c r="F861" s="85"/>
      <c r="G861" s="85"/>
      <c r="H861" s="85"/>
      <c r="I861" s="85"/>
      <c r="J861" s="85"/>
      <c r="K861" s="77"/>
      <c r="L861" s="77"/>
      <c r="M861" s="77"/>
      <c r="N861" s="77"/>
      <c r="O861" s="77"/>
      <c r="P861" s="77"/>
      <c r="Q861" s="77"/>
      <c r="R861" s="77"/>
      <c r="S861" s="77"/>
      <c r="T861" s="77"/>
      <c r="U861" s="77"/>
      <c r="V861" s="77"/>
      <c r="W861" s="77"/>
      <c r="X861" s="77"/>
      <c r="Y861" s="77"/>
      <c r="Z861" s="77"/>
      <c r="AA861" s="77"/>
      <c r="AB861" s="77"/>
      <c r="AC861" s="77"/>
      <c r="AD861" s="77"/>
    </row>
    <row r="862">
      <c r="A862" s="85" t="s">
        <v>6366</v>
      </c>
      <c r="B862" s="85" t="s">
        <v>6367</v>
      </c>
      <c r="C862" s="85" t="s">
        <v>3890</v>
      </c>
      <c r="D862" s="85"/>
      <c r="E862" s="85"/>
      <c r="F862" s="85"/>
      <c r="G862" s="85"/>
      <c r="H862" s="85"/>
      <c r="I862" s="85"/>
      <c r="J862" s="85"/>
      <c r="K862" s="77"/>
      <c r="L862" s="77"/>
      <c r="M862" s="77"/>
      <c r="N862" s="77"/>
      <c r="O862" s="77"/>
      <c r="P862" s="77"/>
      <c r="Q862" s="77"/>
      <c r="R862" s="77"/>
      <c r="S862" s="77"/>
      <c r="T862" s="77"/>
      <c r="U862" s="77"/>
      <c r="V862" s="77"/>
      <c r="W862" s="77"/>
      <c r="X862" s="77"/>
      <c r="Y862" s="77"/>
      <c r="Z862" s="77"/>
      <c r="AA862" s="77"/>
      <c r="AB862" s="77"/>
      <c r="AC862" s="77"/>
      <c r="AD862" s="77"/>
    </row>
    <row r="863">
      <c r="A863" s="85" t="s">
        <v>6368</v>
      </c>
      <c r="B863" s="85" t="s">
        <v>6369</v>
      </c>
      <c r="C863" s="85" t="s">
        <v>3890</v>
      </c>
      <c r="D863" s="85"/>
      <c r="E863" s="85"/>
      <c r="F863" s="85"/>
      <c r="G863" s="85"/>
      <c r="H863" s="85"/>
      <c r="I863" s="85"/>
      <c r="J863" s="85"/>
      <c r="K863" s="77"/>
      <c r="L863" s="77"/>
      <c r="M863" s="77"/>
      <c r="N863" s="77"/>
      <c r="O863" s="77"/>
      <c r="P863" s="77"/>
      <c r="Q863" s="77"/>
      <c r="R863" s="77"/>
      <c r="S863" s="77"/>
      <c r="T863" s="77"/>
      <c r="U863" s="77"/>
      <c r="V863" s="77"/>
      <c r="W863" s="77"/>
      <c r="X863" s="77"/>
      <c r="Y863" s="77"/>
      <c r="Z863" s="77"/>
      <c r="AA863" s="77"/>
      <c r="AB863" s="77"/>
      <c r="AC863" s="77"/>
      <c r="AD863" s="77"/>
    </row>
    <row r="864">
      <c r="A864" s="85" t="s">
        <v>6370</v>
      </c>
      <c r="B864" s="85" t="s">
        <v>6371</v>
      </c>
      <c r="C864" s="85" t="s">
        <v>3890</v>
      </c>
      <c r="D864" s="85"/>
      <c r="E864" s="85"/>
      <c r="F864" s="85"/>
      <c r="G864" s="85"/>
      <c r="H864" s="85"/>
      <c r="I864" s="85"/>
      <c r="J864" s="85"/>
      <c r="K864" s="77"/>
      <c r="L864" s="77"/>
      <c r="M864" s="77"/>
      <c r="N864" s="77"/>
      <c r="O864" s="77"/>
      <c r="P864" s="77"/>
      <c r="Q864" s="77"/>
      <c r="R864" s="77"/>
      <c r="S864" s="77"/>
      <c r="T864" s="77"/>
      <c r="U864" s="77"/>
      <c r="V864" s="77"/>
      <c r="W864" s="77"/>
      <c r="X864" s="77"/>
      <c r="Y864" s="77"/>
      <c r="Z864" s="77"/>
      <c r="AA864" s="77"/>
      <c r="AB864" s="77"/>
      <c r="AC864" s="77"/>
      <c r="AD864" s="77"/>
    </row>
    <row r="865">
      <c r="A865" s="85" t="s">
        <v>6372</v>
      </c>
      <c r="B865" s="85" t="s">
        <v>6373</v>
      </c>
      <c r="C865" s="85" t="s">
        <v>3890</v>
      </c>
      <c r="D865" s="85"/>
      <c r="E865" s="85"/>
      <c r="F865" s="85"/>
      <c r="G865" s="85"/>
      <c r="H865" s="85"/>
      <c r="I865" s="85"/>
      <c r="J865" s="85"/>
      <c r="K865" s="77"/>
      <c r="L865" s="77"/>
      <c r="M865" s="77"/>
      <c r="N865" s="77"/>
      <c r="O865" s="77"/>
      <c r="P865" s="77"/>
      <c r="Q865" s="77"/>
      <c r="R865" s="77"/>
      <c r="S865" s="77"/>
      <c r="T865" s="77"/>
      <c r="U865" s="77"/>
      <c r="V865" s="77"/>
      <c r="W865" s="77"/>
      <c r="X865" s="77"/>
      <c r="Y865" s="77"/>
      <c r="Z865" s="77"/>
      <c r="AA865" s="77"/>
      <c r="AB865" s="77"/>
      <c r="AC865" s="77"/>
      <c r="AD865" s="77"/>
    </row>
    <row r="866">
      <c r="A866" s="85" t="s">
        <v>6374</v>
      </c>
      <c r="B866" s="85" t="s">
        <v>6375</v>
      </c>
      <c r="C866" s="85" t="s">
        <v>3890</v>
      </c>
      <c r="D866" s="85"/>
      <c r="E866" s="85"/>
      <c r="F866" s="85"/>
      <c r="G866" s="85"/>
      <c r="H866" s="85"/>
      <c r="I866" s="85"/>
      <c r="J866" s="85"/>
      <c r="K866" s="77"/>
      <c r="L866" s="77"/>
      <c r="M866" s="77"/>
      <c r="N866" s="77"/>
      <c r="O866" s="77"/>
      <c r="P866" s="77"/>
      <c r="Q866" s="77"/>
      <c r="R866" s="77"/>
      <c r="S866" s="77"/>
      <c r="T866" s="77"/>
      <c r="U866" s="77"/>
      <c r="V866" s="77"/>
      <c r="W866" s="77"/>
      <c r="X866" s="77"/>
      <c r="Y866" s="77"/>
      <c r="Z866" s="77"/>
      <c r="AA866" s="77"/>
      <c r="AB866" s="77"/>
      <c r="AC866" s="77"/>
      <c r="AD866" s="77"/>
    </row>
    <row r="867">
      <c r="A867" s="85" t="s">
        <v>6376</v>
      </c>
      <c r="B867" s="85" t="s">
        <v>6377</v>
      </c>
      <c r="C867" s="85" t="s">
        <v>3890</v>
      </c>
      <c r="D867" s="85"/>
      <c r="E867" s="85"/>
      <c r="F867" s="85"/>
      <c r="G867" s="85"/>
      <c r="H867" s="85"/>
      <c r="I867" s="85"/>
      <c r="J867" s="85"/>
      <c r="K867" s="77"/>
      <c r="L867" s="77"/>
      <c r="M867" s="77"/>
      <c r="N867" s="77"/>
      <c r="O867" s="77"/>
      <c r="P867" s="77"/>
      <c r="Q867" s="77"/>
      <c r="R867" s="77"/>
      <c r="S867" s="77"/>
      <c r="T867" s="77"/>
      <c r="U867" s="77"/>
      <c r="V867" s="77"/>
      <c r="W867" s="77"/>
      <c r="X867" s="77"/>
      <c r="Y867" s="77"/>
      <c r="Z867" s="77"/>
      <c r="AA867" s="77"/>
      <c r="AB867" s="77"/>
      <c r="AC867" s="77"/>
      <c r="AD867" s="77"/>
    </row>
    <row r="868">
      <c r="A868" s="85" t="s">
        <v>6378</v>
      </c>
      <c r="B868" s="85" t="s">
        <v>6379</v>
      </c>
      <c r="C868" s="85" t="s">
        <v>3890</v>
      </c>
      <c r="D868" s="85"/>
      <c r="E868" s="85"/>
      <c r="F868" s="85"/>
      <c r="G868" s="85"/>
      <c r="H868" s="85"/>
      <c r="I868" s="85"/>
      <c r="J868" s="85"/>
      <c r="K868" s="77"/>
      <c r="L868" s="77"/>
      <c r="M868" s="77"/>
      <c r="N868" s="77"/>
      <c r="O868" s="77"/>
      <c r="P868" s="77"/>
      <c r="Q868" s="77"/>
      <c r="R868" s="77"/>
      <c r="S868" s="77"/>
      <c r="T868" s="77"/>
      <c r="U868" s="77"/>
      <c r="V868" s="77"/>
      <c r="W868" s="77"/>
      <c r="X868" s="77"/>
      <c r="Y868" s="77"/>
      <c r="Z868" s="77"/>
      <c r="AA868" s="77"/>
      <c r="AB868" s="77"/>
      <c r="AC868" s="77"/>
      <c r="AD868" s="77"/>
    </row>
    <row r="869">
      <c r="A869" s="85" t="s">
        <v>3083</v>
      </c>
      <c r="B869" s="85" t="s">
        <v>3085</v>
      </c>
      <c r="C869" s="85" t="s">
        <v>3879</v>
      </c>
      <c r="D869" s="85"/>
      <c r="E869" s="85"/>
      <c r="F869" s="85"/>
      <c r="G869" s="85"/>
      <c r="H869" s="85"/>
      <c r="I869" s="85"/>
      <c r="J869" s="85"/>
      <c r="K869" s="77"/>
      <c r="L869" s="77"/>
      <c r="M869" s="77"/>
      <c r="N869" s="77"/>
      <c r="O869" s="77"/>
      <c r="P869" s="77"/>
      <c r="Q869" s="77"/>
      <c r="R869" s="77"/>
      <c r="S869" s="77"/>
      <c r="T869" s="77"/>
      <c r="U869" s="77"/>
      <c r="V869" s="77"/>
      <c r="W869" s="77"/>
      <c r="X869" s="77"/>
      <c r="Y869" s="77"/>
      <c r="Z869" s="77"/>
      <c r="AA869" s="77"/>
      <c r="AB869" s="77"/>
      <c r="AC869" s="77"/>
      <c r="AD869" s="77"/>
    </row>
    <row r="870">
      <c r="A870" s="85" t="s">
        <v>3086</v>
      </c>
      <c r="B870" s="85" t="s">
        <v>3088</v>
      </c>
      <c r="C870" s="85" t="s">
        <v>3879</v>
      </c>
      <c r="D870" s="85"/>
      <c r="E870" s="85"/>
      <c r="F870" s="85"/>
      <c r="G870" s="85"/>
      <c r="H870" s="85"/>
      <c r="I870" s="85"/>
      <c r="J870" s="85"/>
      <c r="K870" s="77"/>
      <c r="L870" s="77"/>
      <c r="M870" s="77"/>
      <c r="N870" s="77"/>
      <c r="O870" s="77"/>
      <c r="P870" s="77"/>
      <c r="Q870" s="77"/>
      <c r="R870" s="77"/>
      <c r="S870" s="77"/>
      <c r="T870" s="77"/>
      <c r="U870" s="77"/>
      <c r="V870" s="77"/>
      <c r="W870" s="77"/>
      <c r="X870" s="77"/>
      <c r="Y870" s="77"/>
      <c r="Z870" s="77"/>
      <c r="AA870" s="77"/>
      <c r="AB870" s="77"/>
      <c r="AC870" s="77"/>
      <c r="AD870" s="77"/>
    </row>
    <row r="871">
      <c r="A871" s="85" t="s">
        <v>3089</v>
      </c>
      <c r="B871" s="85" t="s">
        <v>3090</v>
      </c>
      <c r="C871" s="85" t="s">
        <v>3879</v>
      </c>
      <c r="D871" s="85"/>
      <c r="E871" s="85"/>
      <c r="F871" s="85"/>
      <c r="G871" s="85"/>
      <c r="H871" s="85"/>
      <c r="I871" s="85"/>
      <c r="J871" s="85"/>
      <c r="K871" s="77"/>
      <c r="L871" s="77"/>
      <c r="M871" s="77"/>
      <c r="N871" s="77"/>
      <c r="O871" s="77"/>
      <c r="P871" s="77"/>
      <c r="Q871" s="77"/>
      <c r="R871" s="77"/>
      <c r="S871" s="77"/>
      <c r="T871" s="77"/>
      <c r="U871" s="77"/>
      <c r="V871" s="77"/>
      <c r="W871" s="77"/>
      <c r="X871" s="77"/>
      <c r="Y871" s="77"/>
      <c r="Z871" s="77"/>
      <c r="AA871" s="77"/>
      <c r="AB871" s="77"/>
      <c r="AC871" s="77"/>
      <c r="AD871" s="77"/>
    </row>
    <row r="872">
      <c r="A872" s="85" t="s">
        <v>6380</v>
      </c>
      <c r="B872" s="85" t="s">
        <v>6381</v>
      </c>
      <c r="C872" s="85" t="s">
        <v>3890</v>
      </c>
      <c r="D872" s="85"/>
      <c r="E872" s="85"/>
      <c r="F872" s="85"/>
      <c r="G872" s="85"/>
      <c r="H872" s="85"/>
      <c r="I872" s="85"/>
      <c r="J872" s="85"/>
      <c r="K872" s="77"/>
      <c r="L872" s="77"/>
      <c r="M872" s="77"/>
      <c r="N872" s="77"/>
      <c r="O872" s="77"/>
      <c r="P872" s="77"/>
      <c r="Q872" s="77"/>
      <c r="R872" s="77"/>
      <c r="S872" s="77"/>
      <c r="T872" s="77"/>
      <c r="U872" s="77"/>
      <c r="V872" s="77"/>
      <c r="W872" s="77"/>
      <c r="X872" s="77"/>
      <c r="Y872" s="77"/>
      <c r="Z872" s="77"/>
      <c r="AA872" s="77"/>
      <c r="AB872" s="77"/>
      <c r="AC872" s="77"/>
      <c r="AD872" s="77"/>
    </row>
    <row r="873">
      <c r="A873" s="85" t="s">
        <v>6382</v>
      </c>
      <c r="B873" s="85" t="s">
        <v>6383</v>
      </c>
      <c r="C873" s="85" t="s">
        <v>3879</v>
      </c>
      <c r="D873" s="85"/>
      <c r="E873" s="85"/>
      <c r="F873" s="85"/>
      <c r="G873" s="85"/>
      <c r="H873" s="85"/>
      <c r="I873" s="85"/>
      <c r="J873" s="85"/>
      <c r="K873" s="77"/>
      <c r="L873" s="77"/>
      <c r="M873" s="77"/>
      <c r="N873" s="77"/>
      <c r="O873" s="77"/>
      <c r="P873" s="77"/>
      <c r="Q873" s="77"/>
      <c r="R873" s="77"/>
      <c r="S873" s="77"/>
      <c r="T873" s="77"/>
      <c r="U873" s="77"/>
      <c r="V873" s="77"/>
      <c r="W873" s="77"/>
      <c r="X873" s="77"/>
      <c r="Y873" s="77"/>
      <c r="Z873" s="77"/>
      <c r="AA873" s="77"/>
      <c r="AB873" s="77"/>
      <c r="AC873" s="77"/>
      <c r="AD873" s="77"/>
    </row>
    <row r="874">
      <c r="A874" s="85" t="s">
        <v>6384</v>
      </c>
      <c r="B874" s="85">
        <v>608016.0</v>
      </c>
      <c r="C874" s="85" t="s">
        <v>3879</v>
      </c>
      <c r="D874" s="85"/>
      <c r="E874" s="85"/>
      <c r="F874" s="85"/>
      <c r="G874" s="85"/>
      <c r="H874" s="85"/>
      <c r="I874" s="85"/>
      <c r="J874" s="85"/>
      <c r="K874" s="77"/>
      <c r="L874" s="77"/>
      <c r="M874" s="77"/>
      <c r="N874" s="77"/>
      <c r="O874" s="77"/>
      <c r="P874" s="77"/>
      <c r="Q874" s="77"/>
      <c r="R874" s="77"/>
      <c r="S874" s="77"/>
      <c r="T874" s="77"/>
      <c r="U874" s="77"/>
      <c r="V874" s="77"/>
      <c r="W874" s="77"/>
      <c r="X874" s="77"/>
      <c r="Y874" s="77"/>
      <c r="Z874" s="77"/>
      <c r="AA874" s="77"/>
      <c r="AB874" s="77"/>
      <c r="AC874" s="77"/>
      <c r="AD874" s="77"/>
    </row>
    <row r="875">
      <c r="A875" s="85" t="s">
        <v>4588</v>
      </c>
      <c r="B875" s="85" t="s">
        <v>4589</v>
      </c>
      <c r="C875" s="85" t="s">
        <v>3890</v>
      </c>
      <c r="D875" s="85"/>
      <c r="E875" s="85"/>
      <c r="F875" s="85"/>
      <c r="G875" s="85"/>
      <c r="H875" s="85"/>
      <c r="I875" s="85"/>
      <c r="J875" s="85"/>
      <c r="K875" s="77"/>
      <c r="L875" s="77"/>
      <c r="M875" s="77"/>
      <c r="N875" s="77"/>
      <c r="O875" s="77"/>
      <c r="P875" s="77"/>
      <c r="Q875" s="77"/>
      <c r="R875" s="77"/>
      <c r="S875" s="77"/>
      <c r="T875" s="77"/>
      <c r="U875" s="77"/>
      <c r="V875" s="77"/>
      <c r="W875" s="77"/>
      <c r="X875" s="77"/>
      <c r="Y875" s="77"/>
      <c r="Z875" s="77"/>
      <c r="AA875" s="77"/>
      <c r="AB875" s="77"/>
      <c r="AC875" s="77"/>
      <c r="AD875" s="77"/>
    </row>
    <row r="876">
      <c r="A876" s="85" t="s">
        <v>4590</v>
      </c>
      <c r="B876" s="85" t="s">
        <v>4591</v>
      </c>
      <c r="C876" s="85" t="s">
        <v>3890</v>
      </c>
      <c r="D876" s="85"/>
      <c r="E876" s="85"/>
      <c r="F876" s="85"/>
      <c r="G876" s="85"/>
      <c r="H876" s="85"/>
      <c r="I876" s="85"/>
      <c r="J876" s="85"/>
      <c r="K876" s="77"/>
      <c r="L876" s="77"/>
      <c r="M876" s="77"/>
      <c r="N876" s="77"/>
      <c r="O876" s="77"/>
      <c r="P876" s="77"/>
      <c r="Q876" s="77"/>
      <c r="R876" s="77"/>
      <c r="S876" s="77"/>
      <c r="T876" s="77"/>
      <c r="U876" s="77"/>
      <c r="V876" s="77"/>
      <c r="W876" s="77"/>
      <c r="X876" s="77"/>
      <c r="Y876" s="77"/>
      <c r="Z876" s="77"/>
      <c r="AA876" s="77"/>
      <c r="AB876" s="77"/>
      <c r="AC876" s="77"/>
      <c r="AD876" s="77"/>
    </row>
    <row r="877">
      <c r="A877" s="85" t="s">
        <v>6385</v>
      </c>
      <c r="B877" s="85">
        <v>2139594.0</v>
      </c>
      <c r="C877" s="85" t="s">
        <v>3879</v>
      </c>
      <c r="D877" s="85"/>
      <c r="E877" s="85"/>
      <c r="F877" s="85"/>
      <c r="G877" s="85"/>
      <c r="H877" s="85"/>
      <c r="I877" s="85"/>
      <c r="J877" s="85"/>
      <c r="K877" s="77"/>
      <c r="L877" s="77"/>
      <c r="M877" s="77"/>
      <c r="N877" s="77"/>
      <c r="O877" s="77"/>
      <c r="P877" s="77"/>
      <c r="Q877" s="77"/>
      <c r="R877" s="77"/>
      <c r="S877" s="77"/>
      <c r="T877" s="77"/>
      <c r="U877" s="77"/>
      <c r="V877" s="77"/>
      <c r="W877" s="77"/>
      <c r="X877" s="77"/>
      <c r="Y877" s="77"/>
      <c r="Z877" s="77"/>
      <c r="AA877" s="77"/>
      <c r="AB877" s="77"/>
      <c r="AC877" s="77"/>
      <c r="AD877" s="77"/>
    </row>
    <row r="878">
      <c r="A878" s="85" t="s">
        <v>6386</v>
      </c>
      <c r="B878" s="85" t="s">
        <v>6387</v>
      </c>
      <c r="C878" s="85" t="s">
        <v>3890</v>
      </c>
      <c r="D878" s="85"/>
      <c r="E878" s="85"/>
      <c r="F878" s="85"/>
      <c r="G878" s="85"/>
      <c r="H878" s="85"/>
      <c r="I878" s="85"/>
      <c r="J878" s="85"/>
      <c r="K878" s="77"/>
      <c r="L878" s="77"/>
      <c r="M878" s="77"/>
      <c r="N878" s="77"/>
      <c r="O878" s="77"/>
      <c r="P878" s="77"/>
      <c r="Q878" s="77"/>
      <c r="R878" s="77"/>
      <c r="S878" s="77"/>
      <c r="T878" s="77"/>
      <c r="U878" s="77"/>
      <c r="V878" s="77"/>
      <c r="W878" s="77"/>
      <c r="X878" s="77"/>
      <c r="Y878" s="77"/>
      <c r="Z878" s="77"/>
      <c r="AA878" s="77"/>
      <c r="AB878" s="77"/>
      <c r="AC878" s="77"/>
      <c r="AD878" s="77"/>
    </row>
    <row r="879">
      <c r="A879" s="85" t="s">
        <v>6388</v>
      </c>
      <c r="B879" s="85" t="s">
        <v>6389</v>
      </c>
      <c r="C879" s="85" t="s">
        <v>3890</v>
      </c>
      <c r="D879" s="85"/>
      <c r="E879" s="85"/>
      <c r="F879" s="85"/>
      <c r="G879" s="85"/>
      <c r="H879" s="85"/>
      <c r="I879" s="85"/>
      <c r="J879" s="85"/>
      <c r="K879" s="77"/>
      <c r="L879" s="77"/>
      <c r="M879" s="77"/>
      <c r="N879" s="77"/>
      <c r="O879" s="77"/>
      <c r="P879" s="77"/>
      <c r="Q879" s="77"/>
      <c r="R879" s="77"/>
      <c r="S879" s="77"/>
      <c r="T879" s="77"/>
      <c r="U879" s="77"/>
      <c r="V879" s="77"/>
      <c r="W879" s="77"/>
      <c r="X879" s="77"/>
      <c r="Y879" s="77"/>
      <c r="Z879" s="77"/>
      <c r="AA879" s="77"/>
      <c r="AB879" s="77"/>
      <c r="AC879" s="77"/>
      <c r="AD879" s="77"/>
    </row>
    <row r="880">
      <c r="A880" s="85" t="s">
        <v>6390</v>
      </c>
      <c r="B880" s="85" t="s">
        <v>6391</v>
      </c>
      <c r="C880" s="85" t="s">
        <v>3890</v>
      </c>
      <c r="D880" s="85"/>
      <c r="E880" s="85"/>
      <c r="F880" s="85"/>
      <c r="G880" s="85"/>
      <c r="H880" s="85"/>
      <c r="I880" s="85"/>
      <c r="J880" s="85"/>
      <c r="K880" s="77"/>
      <c r="L880" s="77"/>
      <c r="M880" s="77"/>
      <c r="N880" s="77"/>
      <c r="O880" s="77"/>
      <c r="P880" s="77"/>
      <c r="Q880" s="77"/>
      <c r="R880" s="77"/>
      <c r="S880" s="77"/>
      <c r="T880" s="77"/>
      <c r="U880" s="77"/>
      <c r="V880" s="77"/>
      <c r="W880" s="77"/>
      <c r="X880" s="77"/>
      <c r="Y880" s="77"/>
      <c r="Z880" s="77"/>
      <c r="AA880" s="77"/>
      <c r="AB880" s="77"/>
      <c r="AC880" s="77"/>
      <c r="AD880" s="77"/>
    </row>
    <row r="881">
      <c r="A881" s="85" t="s">
        <v>6392</v>
      </c>
      <c r="B881" s="85" t="s">
        <v>6393</v>
      </c>
      <c r="C881" s="85" t="s">
        <v>3890</v>
      </c>
      <c r="D881" s="85"/>
      <c r="E881" s="85"/>
      <c r="F881" s="85"/>
      <c r="G881" s="85"/>
      <c r="H881" s="85"/>
      <c r="I881" s="85"/>
      <c r="J881" s="85"/>
      <c r="K881" s="77"/>
      <c r="L881" s="77"/>
      <c r="M881" s="77"/>
      <c r="N881" s="77"/>
      <c r="O881" s="77"/>
      <c r="P881" s="77"/>
      <c r="Q881" s="77"/>
      <c r="R881" s="77"/>
      <c r="S881" s="77"/>
      <c r="T881" s="77"/>
      <c r="U881" s="77"/>
      <c r="V881" s="77"/>
      <c r="W881" s="77"/>
      <c r="X881" s="77"/>
      <c r="Y881" s="77"/>
      <c r="Z881" s="77"/>
      <c r="AA881" s="77"/>
      <c r="AB881" s="77"/>
      <c r="AC881" s="77"/>
      <c r="AD881" s="77"/>
    </row>
    <row r="882">
      <c r="A882" s="85" t="s">
        <v>6394</v>
      </c>
      <c r="B882" s="85" t="s">
        <v>6395</v>
      </c>
      <c r="C882" s="85" t="s">
        <v>3890</v>
      </c>
      <c r="D882" s="85"/>
      <c r="E882" s="85"/>
      <c r="F882" s="85"/>
      <c r="G882" s="85"/>
      <c r="H882" s="85"/>
      <c r="I882" s="85"/>
      <c r="J882" s="85"/>
      <c r="K882" s="77"/>
      <c r="L882" s="77"/>
      <c r="M882" s="77"/>
      <c r="N882" s="77"/>
      <c r="O882" s="77"/>
      <c r="P882" s="77"/>
      <c r="Q882" s="77"/>
      <c r="R882" s="77"/>
      <c r="S882" s="77"/>
      <c r="T882" s="77"/>
      <c r="U882" s="77"/>
      <c r="V882" s="77"/>
      <c r="W882" s="77"/>
      <c r="X882" s="77"/>
      <c r="Y882" s="77"/>
      <c r="Z882" s="77"/>
      <c r="AA882" s="77"/>
      <c r="AB882" s="77"/>
      <c r="AC882" s="77"/>
      <c r="AD882" s="77"/>
    </row>
    <row r="883">
      <c r="A883" s="85" t="s">
        <v>6396</v>
      </c>
      <c r="B883" s="85" t="s">
        <v>6397</v>
      </c>
      <c r="C883" s="85" t="s">
        <v>3890</v>
      </c>
      <c r="D883" s="85"/>
      <c r="E883" s="85"/>
      <c r="F883" s="85"/>
      <c r="G883" s="85"/>
      <c r="H883" s="85"/>
      <c r="I883" s="85"/>
      <c r="J883" s="85"/>
      <c r="K883" s="77"/>
      <c r="L883" s="77"/>
      <c r="M883" s="77"/>
      <c r="N883" s="77"/>
      <c r="O883" s="77"/>
      <c r="P883" s="77"/>
      <c r="Q883" s="77"/>
      <c r="R883" s="77"/>
      <c r="S883" s="77"/>
      <c r="T883" s="77"/>
      <c r="U883" s="77"/>
      <c r="V883" s="77"/>
      <c r="W883" s="77"/>
      <c r="X883" s="77"/>
      <c r="Y883" s="77"/>
      <c r="Z883" s="77"/>
      <c r="AA883" s="77"/>
      <c r="AB883" s="77"/>
      <c r="AC883" s="77"/>
      <c r="AD883" s="77"/>
    </row>
    <row r="884">
      <c r="A884" s="85" t="s">
        <v>6398</v>
      </c>
      <c r="B884" s="85" t="s">
        <v>6399</v>
      </c>
      <c r="C884" s="85" t="s">
        <v>3890</v>
      </c>
      <c r="D884" s="85"/>
      <c r="E884" s="85"/>
      <c r="F884" s="85"/>
      <c r="G884" s="85"/>
      <c r="H884" s="85"/>
      <c r="I884" s="85"/>
      <c r="J884" s="85"/>
      <c r="K884" s="77"/>
      <c r="L884" s="77"/>
      <c r="M884" s="77"/>
      <c r="N884" s="77"/>
      <c r="O884" s="77"/>
      <c r="P884" s="77"/>
      <c r="Q884" s="77"/>
      <c r="R884" s="77"/>
      <c r="S884" s="77"/>
      <c r="T884" s="77"/>
      <c r="U884" s="77"/>
      <c r="V884" s="77"/>
      <c r="W884" s="77"/>
      <c r="X884" s="77"/>
      <c r="Y884" s="77"/>
      <c r="Z884" s="77"/>
      <c r="AA884" s="77"/>
      <c r="AB884" s="77"/>
      <c r="AC884" s="77"/>
      <c r="AD884" s="77"/>
    </row>
    <row r="885">
      <c r="A885" s="85" t="s">
        <v>6400</v>
      </c>
      <c r="B885" s="85" t="s">
        <v>6401</v>
      </c>
      <c r="C885" s="85" t="s">
        <v>3890</v>
      </c>
      <c r="D885" s="85"/>
      <c r="E885" s="85"/>
      <c r="F885" s="85"/>
      <c r="G885" s="85"/>
      <c r="H885" s="85"/>
      <c r="I885" s="85"/>
      <c r="J885" s="85"/>
      <c r="K885" s="77"/>
      <c r="L885" s="77"/>
      <c r="M885" s="77"/>
      <c r="N885" s="77"/>
      <c r="O885" s="77"/>
      <c r="P885" s="77"/>
      <c r="Q885" s="77"/>
      <c r="R885" s="77"/>
      <c r="S885" s="77"/>
      <c r="T885" s="77"/>
      <c r="U885" s="77"/>
      <c r="V885" s="77"/>
      <c r="W885" s="77"/>
      <c r="X885" s="77"/>
      <c r="Y885" s="77"/>
      <c r="Z885" s="77"/>
      <c r="AA885" s="77"/>
      <c r="AB885" s="77"/>
      <c r="AC885" s="77"/>
      <c r="AD885" s="77"/>
    </row>
    <row r="886">
      <c r="A886" s="85" t="s">
        <v>6402</v>
      </c>
      <c r="B886" s="85" t="s">
        <v>6403</v>
      </c>
      <c r="C886" s="85" t="s">
        <v>3879</v>
      </c>
      <c r="D886" s="85"/>
      <c r="E886" s="85"/>
      <c r="F886" s="85"/>
      <c r="G886" s="85"/>
      <c r="H886" s="85"/>
      <c r="I886" s="85"/>
      <c r="J886" s="85"/>
      <c r="K886" s="77"/>
      <c r="L886" s="77"/>
      <c r="M886" s="77"/>
      <c r="N886" s="77"/>
      <c r="O886" s="77"/>
      <c r="P886" s="77"/>
      <c r="Q886" s="77"/>
      <c r="R886" s="77"/>
      <c r="S886" s="77"/>
      <c r="T886" s="77"/>
      <c r="U886" s="77"/>
      <c r="V886" s="77"/>
      <c r="W886" s="77"/>
      <c r="X886" s="77"/>
      <c r="Y886" s="77"/>
      <c r="Z886" s="77"/>
      <c r="AA886" s="77"/>
      <c r="AB886" s="77"/>
      <c r="AC886" s="77"/>
      <c r="AD886" s="77"/>
    </row>
    <row r="887">
      <c r="A887" s="85" t="s">
        <v>3091</v>
      </c>
      <c r="B887" s="85" t="s">
        <v>3094</v>
      </c>
      <c r="C887" s="85" t="s">
        <v>3879</v>
      </c>
      <c r="D887" s="85"/>
      <c r="E887" s="85"/>
      <c r="F887" s="85"/>
      <c r="G887" s="85"/>
      <c r="H887" s="85"/>
      <c r="I887" s="85"/>
      <c r="J887" s="85"/>
      <c r="K887" s="77"/>
      <c r="L887" s="77"/>
      <c r="M887" s="77"/>
      <c r="N887" s="77"/>
      <c r="O887" s="77"/>
      <c r="P887" s="77"/>
      <c r="Q887" s="77"/>
      <c r="R887" s="77"/>
      <c r="S887" s="77"/>
      <c r="T887" s="77"/>
      <c r="U887" s="77"/>
      <c r="V887" s="77"/>
      <c r="W887" s="77"/>
      <c r="X887" s="77"/>
      <c r="Y887" s="77"/>
      <c r="Z887" s="77"/>
      <c r="AA887" s="77"/>
      <c r="AB887" s="77"/>
      <c r="AC887" s="77"/>
      <c r="AD887" s="77"/>
    </row>
    <row r="888">
      <c r="A888" s="85" t="s">
        <v>3095</v>
      </c>
      <c r="B888" s="85" t="s">
        <v>3098</v>
      </c>
      <c r="C888" s="85" t="s">
        <v>3879</v>
      </c>
      <c r="D888" s="85"/>
      <c r="E888" s="85"/>
      <c r="F888" s="85"/>
      <c r="G888" s="85"/>
      <c r="H888" s="85"/>
      <c r="I888" s="85"/>
      <c r="J888" s="85"/>
      <c r="K888" s="77"/>
      <c r="L888" s="77"/>
      <c r="M888" s="77"/>
      <c r="N888" s="77"/>
      <c r="O888" s="77"/>
      <c r="P888" s="77"/>
      <c r="Q888" s="77"/>
      <c r="R888" s="77"/>
      <c r="S888" s="77"/>
      <c r="T888" s="77"/>
      <c r="U888" s="77"/>
      <c r="V888" s="77"/>
      <c r="W888" s="77"/>
      <c r="X888" s="77"/>
      <c r="Y888" s="77"/>
      <c r="Z888" s="77"/>
      <c r="AA888" s="77"/>
      <c r="AB888" s="77"/>
      <c r="AC888" s="77"/>
      <c r="AD888" s="77"/>
    </row>
    <row r="889">
      <c r="A889" s="85" t="s">
        <v>6404</v>
      </c>
      <c r="B889" s="85" t="s">
        <v>6405</v>
      </c>
      <c r="C889" s="85" t="s">
        <v>3879</v>
      </c>
      <c r="D889" s="85"/>
      <c r="E889" s="85"/>
      <c r="F889" s="85"/>
      <c r="G889" s="85"/>
      <c r="H889" s="85"/>
      <c r="I889" s="85"/>
      <c r="J889" s="85"/>
      <c r="K889" s="77"/>
      <c r="L889" s="77"/>
      <c r="M889" s="77"/>
      <c r="N889" s="77"/>
      <c r="O889" s="77"/>
      <c r="P889" s="77"/>
      <c r="Q889" s="77"/>
      <c r="R889" s="77"/>
      <c r="S889" s="77"/>
      <c r="T889" s="77"/>
      <c r="U889" s="77"/>
      <c r="V889" s="77"/>
      <c r="W889" s="77"/>
      <c r="X889" s="77"/>
      <c r="Y889" s="77"/>
      <c r="Z889" s="77"/>
      <c r="AA889" s="77"/>
      <c r="AB889" s="77"/>
      <c r="AC889" s="77"/>
      <c r="AD889" s="77"/>
    </row>
    <row r="890">
      <c r="A890" s="85" t="s">
        <v>6406</v>
      </c>
      <c r="B890" s="85" t="s">
        <v>6407</v>
      </c>
      <c r="C890" s="85" t="s">
        <v>3890</v>
      </c>
      <c r="D890" s="85"/>
      <c r="E890" s="85"/>
      <c r="F890" s="85"/>
      <c r="G890" s="85"/>
      <c r="H890" s="85"/>
      <c r="I890" s="85"/>
      <c r="J890" s="85"/>
      <c r="K890" s="77"/>
      <c r="L890" s="77"/>
      <c r="M890" s="77"/>
      <c r="N890" s="77"/>
      <c r="O890" s="77"/>
      <c r="P890" s="77"/>
      <c r="Q890" s="77"/>
      <c r="R890" s="77"/>
      <c r="S890" s="77"/>
      <c r="T890" s="77"/>
      <c r="U890" s="77"/>
      <c r="V890" s="77"/>
      <c r="W890" s="77"/>
      <c r="X890" s="77"/>
      <c r="Y890" s="77"/>
      <c r="Z890" s="77"/>
      <c r="AA890" s="77"/>
      <c r="AB890" s="77"/>
      <c r="AC890" s="77"/>
      <c r="AD890" s="77"/>
    </row>
    <row r="891">
      <c r="A891" s="85" t="s">
        <v>6408</v>
      </c>
      <c r="B891" s="85" t="s">
        <v>6409</v>
      </c>
      <c r="C891" s="85" t="s">
        <v>3890</v>
      </c>
      <c r="D891" s="85"/>
      <c r="E891" s="85"/>
      <c r="F891" s="85"/>
      <c r="G891" s="85"/>
      <c r="H891" s="85"/>
      <c r="I891" s="85"/>
      <c r="J891" s="85"/>
      <c r="K891" s="77"/>
      <c r="L891" s="77"/>
      <c r="M891" s="77"/>
      <c r="N891" s="77"/>
      <c r="O891" s="77"/>
      <c r="P891" s="77"/>
      <c r="Q891" s="77"/>
      <c r="R891" s="77"/>
      <c r="S891" s="77"/>
      <c r="T891" s="77"/>
      <c r="U891" s="77"/>
      <c r="V891" s="77"/>
      <c r="W891" s="77"/>
      <c r="X891" s="77"/>
      <c r="Y891" s="77"/>
      <c r="Z891" s="77"/>
      <c r="AA891" s="77"/>
      <c r="AB891" s="77"/>
      <c r="AC891" s="77"/>
      <c r="AD891" s="77"/>
    </row>
    <row r="892">
      <c r="A892" s="85" t="s">
        <v>6410</v>
      </c>
      <c r="B892" s="85" t="s">
        <v>6411</v>
      </c>
      <c r="C892" s="85" t="s">
        <v>3890</v>
      </c>
      <c r="D892" s="85"/>
      <c r="E892" s="85"/>
      <c r="F892" s="85"/>
      <c r="G892" s="85"/>
      <c r="H892" s="85"/>
      <c r="I892" s="85"/>
      <c r="J892" s="85"/>
      <c r="K892" s="77"/>
      <c r="L892" s="77"/>
      <c r="M892" s="77"/>
      <c r="N892" s="77"/>
      <c r="O892" s="77"/>
      <c r="P892" s="77"/>
      <c r="Q892" s="77"/>
      <c r="R892" s="77"/>
      <c r="S892" s="77"/>
      <c r="T892" s="77"/>
      <c r="U892" s="77"/>
      <c r="V892" s="77"/>
      <c r="W892" s="77"/>
      <c r="X892" s="77"/>
      <c r="Y892" s="77"/>
      <c r="Z892" s="77"/>
      <c r="AA892" s="77"/>
      <c r="AB892" s="77"/>
      <c r="AC892" s="77"/>
      <c r="AD892" s="77"/>
    </row>
    <row r="893">
      <c r="A893" s="85" t="s">
        <v>6412</v>
      </c>
      <c r="B893" s="85" t="s">
        <v>6413</v>
      </c>
      <c r="C893" s="85" t="s">
        <v>3890</v>
      </c>
      <c r="D893" s="85"/>
      <c r="E893" s="85"/>
      <c r="F893" s="85"/>
      <c r="G893" s="85"/>
      <c r="H893" s="85"/>
      <c r="I893" s="85"/>
      <c r="J893" s="85"/>
      <c r="K893" s="77"/>
      <c r="L893" s="77"/>
      <c r="M893" s="77"/>
      <c r="N893" s="77"/>
      <c r="O893" s="77"/>
      <c r="P893" s="77"/>
      <c r="Q893" s="77"/>
      <c r="R893" s="77"/>
      <c r="S893" s="77"/>
      <c r="T893" s="77"/>
      <c r="U893" s="77"/>
      <c r="V893" s="77"/>
      <c r="W893" s="77"/>
      <c r="X893" s="77"/>
      <c r="Y893" s="77"/>
      <c r="Z893" s="77"/>
      <c r="AA893" s="77"/>
      <c r="AB893" s="77"/>
      <c r="AC893" s="77"/>
      <c r="AD893" s="77"/>
    </row>
    <row r="894">
      <c r="A894" s="85" t="s">
        <v>3109</v>
      </c>
      <c r="B894" s="85" t="s">
        <v>3112</v>
      </c>
      <c r="C894" s="85" t="s">
        <v>3879</v>
      </c>
      <c r="D894" s="85"/>
      <c r="E894" s="85"/>
      <c r="F894" s="85"/>
      <c r="G894" s="85"/>
      <c r="H894" s="85"/>
      <c r="I894" s="85"/>
      <c r="J894" s="85"/>
      <c r="K894" s="77"/>
      <c r="L894" s="77"/>
      <c r="M894" s="77"/>
      <c r="N894" s="77"/>
      <c r="O894" s="77"/>
      <c r="P894" s="77"/>
      <c r="Q894" s="77"/>
      <c r="R894" s="77"/>
      <c r="S894" s="77"/>
      <c r="T894" s="77"/>
      <c r="U894" s="77"/>
      <c r="V894" s="77"/>
      <c r="W894" s="77"/>
      <c r="X894" s="77"/>
      <c r="Y894" s="77"/>
      <c r="Z894" s="77"/>
      <c r="AA894" s="77"/>
      <c r="AB894" s="77"/>
      <c r="AC894" s="77"/>
      <c r="AD894" s="77"/>
    </row>
    <row r="895">
      <c r="A895" s="85" t="s">
        <v>5216</v>
      </c>
      <c r="B895" s="85" t="s">
        <v>5217</v>
      </c>
      <c r="C895" s="85" t="s">
        <v>3879</v>
      </c>
      <c r="D895" s="85"/>
      <c r="E895" s="85"/>
      <c r="F895" s="85"/>
      <c r="G895" s="85"/>
      <c r="H895" s="85"/>
      <c r="I895" s="85"/>
      <c r="J895" s="85"/>
      <c r="K895" s="77"/>
      <c r="L895" s="77"/>
      <c r="M895" s="77"/>
      <c r="N895" s="77"/>
      <c r="O895" s="77"/>
      <c r="P895" s="77"/>
      <c r="Q895" s="77"/>
      <c r="R895" s="77"/>
      <c r="S895" s="77"/>
      <c r="T895" s="77"/>
      <c r="U895" s="77"/>
      <c r="V895" s="77"/>
      <c r="W895" s="77"/>
      <c r="X895" s="77"/>
      <c r="Y895" s="77"/>
      <c r="Z895" s="77"/>
      <c r="AA895" s="77"/>
      <c r="AB895" s="77"/>
      <c r="AC895" s="77"/>
      <c r="AD895" s="77"/>
    </row>
    <row r="896">
      <c r="A896" s="85" t="s">
        <v>6414</v>
      </c>
      <c r="B896" s="85" t="s">
        <v>6415</v>
      </c>
      <c r="C896" s="85" t="s">
        <v>3879</v>
      </c>
      <c r="D896" s="85"/>
      <c r="E896" s="85"/>
      <c r="F896" s="85"/>
      <c r="G896" s="85"/>
      <c r="H896" s="85"/>
      <c r="I896" s="85"/>
      <c r="J896" s="85"/>
      <c r="K896" s="77"/>
      <c r="L896" s="77"/>
      <c r="M896" s="77"/>
      <c r="N896" s="77"/>
      <c r="O896" s="77"/>
      <c r="P896" s="77"/>
      <c r="Q896" s="77"/>
      <c r="R896" s="77"/>
      <c r="S896" s="77"/>
      <c r="T896" s="77"/>
      <c r="U896" s="77"/>
      <c r="V896" s="77"/>
      <c r="W896" s="77"/>
      <c r="X896" s="77"/>
      <c r="Y896" s="77"/>
      <c r="Z896" s="77"/>
      <c r="AA896" s="77"/>
      <c r="AB896" s="77"/>
      <c r="AC896" s="77"/>
      <c r="AD896" s="77"/>
    </row>
    <row r="897">
      <c r="A897" s="85" t="s">
        <v>4596</v>
      </c>
      <c r="B897" s="85" t="s">
        <v>4597</v>
      </c>
      <c r="C897" s="85" t="s">
        <v>3879</v>
      </c>
      <c r="D897" s="85"/>
      <c r="E897" s="85"/>
      <c r="F897" s="85"/>
      <c r="G897" s="85"/>
      <c r="H897" s="85"/>
      <c r="I897" s="85"/>
      <c r="J897" s="85"/>
      <c r="K897" s="77"/>
      <c r="L897" s="77"/>
      <c r="M897" s="77"/>
      <c r="N897" s="77"/>
      <c r="O897" s="77"/>
      <c r="P897" s="77"/>
      <c r="Q897" s="77"/>
      <c r="R897" s="77"/>
      <c r="S897" s="77"/>
      <c r="T897" s="77"/>
      <c r="U897" s="77"/>
      <c r="V897" s="77"/>
      <c r="W897" s="77"/>
      <c r="X897" s="77"/>
      <c r="Y897" s="77"/>
      <c r="Z897" s="77"/>
      <c r="AA897" s="77"/>
      <c r="AB897" s="77"/>
      <c r="AC897" s="77"/>
      <c r="AD897" s="77"/>
    </row>
    <row r="898">
      <c r="A898" s="85" t="s">
        <v>5218</v>
      </c>
      <c r="B898" s="85" t="s">
        <v>5219</v>
      </c>
      <c r="C898" s="85" t="s">
        <v>3879</v>
      </c>
      <c r="D898" s="85"/>
      <c r="E898" s="85"/>
      <c r="F898" s="85"/>
      <c r="G898" s="85"/>
      <c r="H898" s="85"/>
      <c r="I898" s="85"/>
      <c r="J898" s="85"/>
      <c r="K898" s="77"/>
      <c r="L898" s="77"/>
      <c r="M898" s="77"/>
      <c r="N898" s="77"/>
      <c r="O898" s="77"/>
      <c r="P898" s="77"/>
      <c r="Q898" s="77"/>
      <c r="R898" s="77"/>
      <c r="S898" s="77"/>
      <c r="T898" s="77"/>
      <c r="U898" s="77"/>
      <c r="V898" s="77"/>
      <c r="W898" s="77"/>
      <c r="X898" s="77"/>
      <c r="Y898" s="77"/>
      <c r="Z898" s="77"/>
      <c r="AA898" s="77"/>
      <c r="AB898" s="77"/>
      <c r="AC898" s="77"/>
      <c r="AD898" s="77"/>
    </row>
    <row r="899">
      <c r="A899" s="85" t="s">
        <v>6416</v>
      </c>
      <c r="B899" s="85" t="s">
        <v>6417</v>
      </c>
      <c r="C899" s="85" t="s">
        <v>3879</v>
      </c>
      <c r="D899" s="85"/>
      <c r="E899" s="85"/>
      <c r="F899" s="85"/>
      <c r="G899" s="85"/>
      <c r="H899" s="85"/>
      <c r="I899" s="85"/>
      <c r="J899" s="85"/>
      <c r="K899" s="77"/>
      <c r="L899" s="77"/>
      <c r="M899" s="77"/>
      <c r="N899" s="77"/>
      <c r="O899" s="77"/>
      <c r="P899" s="77"/>
      <c r="Q899" s="77"/>
      <c r="R899" s="77"/>
      <c r="S899" s="77"/>
      <c r="T899" s="77"/>
      <c r="U899" s="77"/>
      <c r="V899" s="77"/>
      <c r="W899" s="77"/>
      <c r="X899" s="77"/>
      <c r="Y899" s="77"/>
      <c r="Z899" s="77"/>
      <c r="AA899" s="77"/>
      <c r="AB899" s="77"/>
      <c r="AC899" s="77"/>
      <c r="AD899" s="77"/>
    </row>
    <row r="900">
      <c r="A900" s="85" t="s">
        <v>3147</v>
      </c>
      <c r="B900" s="85" t="s">
        <v>3150</v>
      </c>
      <c r="C900" s="85" t="s">
        <v>3879</v>
      </c>
      <c r="D900" s="85"/>
      <c r="E900" s="85"/>
      <c r="F900" s="85"/>
      <c r="G900" s="85"/>
      <c r="H900" s="85"/>
      <c r="I900" s="85"/>
      <c r="J900" s="85"/>
      <c r="K900" s="77"/>
      <c r="L900" s="77"/>
      <c r="M900" s="77"/>
      <c r="N900" s="77"/>
      <c r="O900" s="77"/>
      <c r="P900" s="77"/>
      <c r="Q900" s="77"/>
      <c r="R900" s="77"/>
      <c r="S900" s="77"/>
      <c r="T900" s="77"/>
      <c r="U900" s="77"/>
      <c r="V900" s="77"/>
      <c r="W900" s="77"/>
      <c r="X900" s="77"/>
      <c r="Y900" s="77"/>
      <c r="Z900" s="77"/>
      <c r="AA900" s="77"/>
      <c r="AB900" s="77"/>
      <c r="AC900" s="77"/>
      <c r="AD900" s="77"/>
    </row>
    <row r="901">
      <c r="A901" s="85" t="s">
        <v>6418</v>
      </c>
      <c r="B901" s="85" t="s">
        <v>6419</v>
      </c>
      <c r="C901" s="85" t="s">
        <v>3890</v>
      </c>
      <c r="D901" s="85"/>
      <c r="E901" s="85"/>
      <c r="F901" s="85"/>
      <c r="G901" s="85"/>
      <c r="H901" s="85"/>
      <c r="I901" s="85"/>
      <c r="J901" s="85"/>
      <c r="K901" s="77"/>
      <c r="L901" s="77"/>
      <c r="M901" s="77"/>
      <c r="N901" s="77"/>
      <c r="O901" s="77"/>
      <c r="P901" s="77"/>
      <c r="Q901" s="77"/>
      <c r="R901" s="77"/>
      <c r="S901" s="77"/>
      <c r="T901" s="77"/>
      <c r="U901" s="77"/>
      <c r="V901" s="77"/>
      <c r="W901" s="77"/>
      <c r="X901" s="77"/>
      <c r="Y901" s="77"/>
      <c r="Z901" s="77"/>
      <c r="AA901" s="77"/>
      <c r="AB901" s="77"/>
      <c r="AC901" s="77"/>
      <c r="AD901" s="77"/>
    </row>
    <row r="902">
      <c r="A902" s="85" t="s">
        <v>6420</v>
      </c>
      <c r="B902" s="85" t="s">
        <v>6421</v>
      </c>
      <c r="C902" s="85" t="s">
        <v>3890</v>
      </c>
      <c r="D902" s="85"/>
      <c r="E902" s="85"/>
      <c r="F902" s="85"/>
      <c r="G902" s="85"/>
      <c r="H902" s="85"/>
      <c r="I902" s="85"/>
      <c r="J902" s="85"/>
      <c r="K902" s="77"/>
      <c r="L902" s="77"/>
      <c r="M902" s="77"/>
      <c r="N902" s="77"/>
      <c r="O902" s="77"/>
      <c r="P902" s="77"/>
      <c r="Q902" s="77"/>
      <c r="R902" s="77"/>
      <c r="S902" s="77"/>
      <c r="T902" s="77"/>
      <c r="U902" s="77"/>
      <c r="V902" s="77"/>
      <c r="W902" s="77"/>
      <c r="X902" s="77"/>
      <c r="Y902" s="77"/>
      <c r="Z902" s="77"/>
      <c r="AA902" s="77"/>
      <c r="AB902" s="77"/>
      <c r="AC902" s="77"/>
      <c r="AD902" s="77"/>
    </row>
    <row r="903">
      <c r="A903" s="85" t="s">
        <v>6422</v>
      </c>
      <c r="B903" s="85" t="s">
        <v>6423</v>
      </c>
      <c r="C903" s="85" t="s">
        <v>3890</v>
      </c>
      <c r="D903" s="85"/>
      <c r="E903" s="85"/>
      <c r="F903" s="85"/>
      <c r="G903" s="85"/>
      <c r="H903" s="85"/>
      <c r="I903" s="85"/>
      <c r="J903" s="85"/>
      <c r="K903" s="77"/>
      <c r="L903" s="77"/>
      <c r="M903" s="77"/>
      <c r="N903" s="77"/>
      <c r="O903" s="77"/>
      <c r="P903" s="77"/>
      <c r="Q903" s="77"/>
      <c r="R903" s="77"/>
      <c r="S903" s="77"/>
      <c r="T903" s="77"/>
      <c r="U903" s="77"/>
      <c r="V903" s="77"/>
      <c r="W903" s="77"/>
      <c r="X903" s="77"/>
      <c r="Y903" s="77"/>
      <c r="Z903" s="77"/>
      <c r="AA903" s="77"/>
      <c r="AB903" s="77"/>
      <c r="AC903" s="77"/>
      <c r="AD903" s="77"/>
    </row>
    <row r="904">
      <c r="A904" s="85" t="s">
        <v>6424</v>
      </c>
      <c r="B904" s="85" t="s">
        <v>6425</v>
      </c>
      <c r="C904" s="85" t="s">
        <v>3890</v>
      </c>
      <c r="D904" s="85"/>
      <c r="E904" s="85"/>
      <c r="F904" s="85"/>
      <c r="G904" s="85"/>
      <c r="H904" s="85"/>
      <c r="I904" s="85"/>
      <c r="J904" s="85"/>
      <c r="K904" s="77"/>
      <c r="L904" s="77"/>
      <c r="M904" s="77"/>
      <c r="N904" s="77"/>
      <c r="O904" s="77"/>
      <c r="P904" s="77"/>
      <c r="Q904" s="77"/>
      <c r="R904" s="77"/>
      <c r="S904" s="77"/>
      <c r="T904" s="77"/>
      <c r="U904" s="77"/>
      <c r="V904" s="77"/>
      <c r="W904" s="77"/>
      <c r="X904" s="77"/>
      <c r="Y904" s="77"/>
      <c r="Z904" s="77"/>
      <c r="AA904" s="77"/>
      <c r="AB904" s="77"/>
      <c r="AC904" s="77"/>
      <c r="AD904" s="77"/>
    </row>
    <row r="905">
      <c r="A905" s="85" t="s">
        <v>6426</v>
      </c>
      <c r="B905" s="85" t="s">
        <v>6427</v>
      </c>
      <c r="C905" s="85" t="s">
        <v>3890</v>
      </c>
      <c r="D905" s="85"/>
      <c r="E905" s="85"/>
      <c r="F905" s="85"/>
      <c r="G905" s="85"/>
      <c r="H905" s="85"/>
      <c r="I905" s="85"/>
      <c r="J905" s="85"/>
      <c r="K905" s="77"/>
      <c r="L905" s="77"/>
      <c r="M905" s="77"/>
      <c r="N905" s="77"/>
      <c r="O905" s="77"/>
      <c r="P905" s="77"/>
      <c r="Q905" s="77"/>
      <c r="R905" s="77"/>
      <c r="S905" s="77"/>
      <c r="T905" s="77"/>
      <c r="U905" s="77"/>
      <c r="V905" s="77"/>
      <c r="W905" s="77"/>
      <c r="X905" s="77"/>
      <c r="Y905" s="77"/>
      <c r="Z905" s="77"/>
      <c r="AA905" s="77"/>
      <c r="AB905" s="77"/>
      <c r="AC905" s="77"/>
      <c r="AD905" s="77"/>
    </row>
    <row r="906">
      <c r="A906" s="85" t="s">
        <v>6428</v>
      </c>
      <c r="B906" s="85" t="s">
        <v>6429</v>
      </c>
      <c r="C906" s="85" t="s">
        <v>3890</v>
      </c>
      <c r="D906" s="85"/>
      <c r="E906" s="85"/>
      <c r="F906" s="85"/>
      <c r="G906" s="85"/>
      <c r="H906" s="85"/>
      <c r="I906" s="85"/>
      <c r="J906" s="85"/>
      <c r="K906" s="77"/>
      <c r="L906" s="77"/>
      <c r="M906" s="77"/>
      <c r="N906" s="77"/>
      <c r="O906" s="77"/>
      <c r="P906" s="77"/>
      <c r="Q906" s="77"/>
      <c r="R906" s="77"/>
      <c r="S906" s="77"/>
      <c r="T906" s="77"/>
      <c r="U906" s="77"/>
      <c r="V906" s="77"/>
      <c r="W906" s="77"/>
      <c r="X906" s="77"/>
      <c r="Y906" s="77"/>
      <c r="Z906" s="77"/>
      <c r="AA906" s="77"/>
      <c r="AB906" s="77"/>
      <c r="AC906" s="77"/>
      <c r="AD906" s="77"/>
    </row>
    <row r="907">
      <c r="A907" s="85" t="s">
        <v>6430</v>
      </c>
      <c r="B907" s="85" t="s">
        <v>6431</v>
      </c>
      <c r="C907" s="85" t="s">
        <v>3890</v>
      </c>
      <c r="D907" s="85"/>
      <c r="E907" s="85"/>
      <c r="F907" s="85"/>
      <c r="G907" s="85"/>
      <c r="H907" s="85"/>
      <c r="I907" s="85"/>
      <c r="J907" s="85"/>
      <c r="K907" s="77"/>
      <c r="L907" s="77"/>
      <c r="M907" s="77"/>
      <c r="N907" s="77"/>
      <c r="O907" s="77"/>
      <c r="P907" s="77"/>
      <c r="Q907" s="77"/>
      <c r="R907" s="77"/>
      <c r="S907" s="77"/>
      <c r="T907" s="77"/>
      <c r="U907" s="77"/>
      <c r="V907" s="77"/>
      <c r="W907" s="77"/>
      <c r="X907" s="77"/>
      <c r="Y907" s="77"/>
      <c r="Z907" s="77"/>
      <c r="AA907" s="77"/>
      <c r="AB907" s="77"/>
      <c r="AC907" s="77"/>
      <c r="AD907" s="77"/>
    </row>
    <row r="908">
      <c r="A908" s="85" t="s">
        <v>6432</v>
      </c>
      <c r="B908" s="85" t="s">
        <v>6433</v>
      </c>
      <c r="C908" s="85" t="s">
        <v>3890</v>
      </c>
      <c r="D908" s="85"/>
      <c r="E908" s="85"/>
      <c r="F908" s="85"/>
      <c r="G908" s="85"/>
      <c r="H908" s="85"/>
      <c r="I908" s="85"/>
      <c r="J908" s="85"/>
      <c r="K908" s="77"/>
      <c r="L908" s="77"/>
      <c r="M908" s="77"/>
      <c r="N908" s="77"/>
      <c r="O908" s="77"/>
      <c r="P908" s="77"/>
      <c r="Q908" s="77"/>
      <c r="R908" s="77"/>
      <c r="S908" s="77"/>
      <c r="T908" s="77"/>
      <c r="U908" s="77"/>
      <c r="V908" s="77"/>
      <c r="W908" s="77"/>
      <c r="X908" s="77"/>
      <c r="Y908" s="77"/>
      <c r="Z908" s="77"/>
      <c r="AA908" s="77"/>
      <c r="AB908" s="77"/>
      <c r="AC908" s="77"/>
      <c r="AD908" s="77"/>
    </row>
    <row r="909">
      <c r="A909" s="85" t="s">
        <v>6434</v>
      </c>
      <c r="B909" s="85" t="s">
        <v>6435</v>
      </c>
      <c r="C909" s="85" t="s">
        <v>3890</v>
      </c>
      <c r="D909" s="85"/>
      <c r="E909" s="85"/>
      <c r="F909" s="85"/>
      <c r="G909" s="85"/>
      <c r="H909" s="85"/>
      <c r="I909" s="85"/>
      <c r="J909" s="85"/>
      <c r="K909" s="77"/>
      <c r="L909" s="77"/>
      <c r="M909" s="77"/>
      <c r="N909" s="77"/>
      <c r="O909" s="77"/>
      <c r="P909" s="77"/>
      <c r="Q909" s="77"/>
      <c r="R909" s="77"/>
      <c r="S909" s="77"/>
      <c r="T909" s="77"/>
      <c r="U909" s="77"/>
      <c r="V909" s="77"/>
      <c r="W909" s="77"/>
      <c r="X909" s="77"/>
      <c r="Y909" s="77"/>
      <c r="Z909" s="77"/>
      <c r="AA909" s="77"/>
      <c r="AB909" s="77"/>
      <c r="AC909" s="77"/>
      <c r="AD909" s="77"/>
    </row>
    <row r="910">
      <c r="A910" s="85" t="s">
        <v>6436</v>
      </c>
      <c r="B910" s="85" t="s">
        <v>6437</v>
      </c>
      <c r="C910" s="85" t="s">
        <v>3890</v>
      </c>
      <c r="D910" s="85"/>
      <c r="E910" s="85"/>
      <c r="F910" s="85"/>
      <c r="G910" s="85"/>
      <c r="H910" s="85"/>
      <c r="I910" s="85"/>
      <c r="J910" s="85"/>
      <c r="K910" s="77"/>
      <c r="L910" s="77"/>
      <c r="M910" s="77"/>
      <c r="N910" s="77"/>
      <c r="O910" s="77"/>
      <c r="P910" s="77"/>
      <c r="Q910" s="77"/>
      <c r="R910" s="77"/>
      <c r="S910" s="77"/>
      <c r="T910" s="77"/>
      <c r="U910" s="77"/>
      <c r="V910" s="77"/>
      <c r="W910" s="77"/>
      <c r="X910" s="77"/>
      <c r="Y910" s="77"/>
      <c r="Z910" s="77"/>
      <c r="AA910" s="77"/>
      <c r="AB910" s="77"/>
      <c r="AC910" s="77"/>
      <c r="AD910" s="77"/>
    </row>
    <row r="911">
      <c r="A911" s="85" t="s">
        <v>6438</v>
      </c>
      <c r="B911" s="85" t="s">
        <v>6439</v>
      </c>
      <c r="C911" s="85" t="s">
        <v>3890</v>
      </c>
      <c r="D911" s="85"/>
      <c r="E911" s="85"/>
      <c r="F911" s="85"/>
      <c r="G911" s="85"/>
      <c r="H911" s="85"/>
      <c r="I911" s="85"/>
      <c r="J911" s="85"/>
      <c r="K911" s="77"/>
      <c r="L911" s="77"/>
      <c r="M911" s="77"/>
      <c r="N911" s="77"/>
      <c r="O911" s="77"/>
      <c r="P911" s="77"/>
      <c r="Q911" s="77"/>
      <c r="R911" s="77"/>
      <c r="S911" s="77"/>
      <c r="T911" s="77"/>
      <c r="U911" s="77"/>
      <c r="V911" s="77"/>
      <c r="W911" s="77"/>
      <c r="X911" s="77"/>
      <c r="Y911" s="77"/>
      <c r="Z911" s="77"/>
      <c r="AA911" s="77"/>
      <c r="AB911" s="77"/>
      <c r="AC911" s="77"/>
      <c r="AD911" s="77"/>
    </row>
    <row r="912">
      <c r="A912" s="85" t="s">
        <v>6440</v>
      </c>
      <c r="B912" s="85" t="s">
        <v>6441</v>
      </c>
      <c r="C912" s="85" t="s">
        <v>3890</v>
      </c>
      <c r="D912" s="85"/>
      <c r="E912" s="85"/>
      <c r="F912" s="85"/>
      <c r="G912" s="85"/>
      <c r="H912" s="85"/>
      <c r="I912" s="85"/>
      <c r="J912" s="85"/>
      <c r="K912" s="77"/>
      <c r="L912" s="77"/>
      <c r="M912" s="77"/>
      <c r="N912" s="77"/>
      <c r="O912" s="77"/>
      <c r="P912" s="77"/>
      <c r="Q912" s="77"/>
      <c r="R912" s="77"/>
      <c r="S912" s="77"/>
      <c r="T912" s="77"/>
      <c r="U912" s="77"/>
      <c r="V912" s="77"/>
      <c r="W912" s="77"/>
      <c r="X912" s="77"/>
      <c r="Y912" s="77"/>
      <c r="Z912" s="77"/>
      <c r="AA912" s="77"/>
      <c r="AB912" s="77"/>
      <c r="AC912" s="77"/>
      <c r="AD912" s="77"/>
    </row>
    <row r="913">
      <c r="A913" s="85" t="s">
        <v>6442</v>
      </c>
      <c r="B913" s="85" t="s">
        <v>6443</v>
      </c>
      <c r="C913" s="85" t="s">
        <v>3890</v>
      </c>
      <c r="D913" s="85"/>
      <c r="E913" s="85"/>
      <c r="F913" s="85"/>
      <c r="G913" s="85"/>
      <c r="H913" s="85"/>
      <c r="I913" s="85"/>
      <c r="J913" s="85"/>
      <c r="K913" s="77"/>
      <c r="L913" s="77"/>
      <c r="M913" s="77"/>
      <c r="N913" s="77"/>
      <c r="O913" s="77"/>
      <c r="P913" s="77"/>
      <c r="Q913" s="77"/>
      <c r="R913" s="77"/>
      <c r="S913" s="77"/>
      <c r="T913" s="77"/>
      <c r="U913" s="77"/>
      <c r="V913" s="77"/>
      <c r="W913" s="77"/>
      <c r="X913" s="77"/>
      <c r="Y913" s="77"/>
      <c r="Z913" s="77"/>
      <c r="AA913" s="77"/>
      <c r="AB913" s="77"/>
      <c r="AC913" s="77"/>
      <c r="AD913" s="77"/>
    </row>
    <row r="914">
      <c r="A914" s="85" t="s">
        <v>6444</v>
      </c>
      <c r="B914" s="85" t="s">
        <v>6445</v>
      </c>
      <c r="C914" s="85" t="s">
        <v>3879</v>
      </c>
      <c r="D914" s="85"/>
      <c r="E914" s="85"/>
      <c r="F914" s="85"/>
      <c r="G914" s="85"/>
      <c r="H914" s="85"/>
      <c r="I914" s="85"/>
      <c r="J914" s="85"/>
      <c r="K914" s="77"/>
      <c r="L914" s="77"/>
      <c r="M914" s="77"/>
      <c r="N914" s="77"/>
      <c r="O914" s="77"/>
      <c r="P914" s="77"/>
      <c r="Q914" s="77"/>
      <c r="R914" s="77"/>
      <c r="S914" s="77"/>
      <c r="T914" s="77"/>
      <c r="U914" s="77"/>
      <c r="V914" s="77"/>
      <c r="W914" s="77"/>
      <c r="X914" s="77"/>
      <c r="Y914" s="77"/>
      <c r="Z914" s="77"/>
      <c r="AA914" s="77"/>
      <c r="AB914" s="77"/>
      <c r="AC914" s="77"/>
      <c r="AD914" s="77"/>
    </row>
    <row r="915">
      <c r="A915" s="85" t="s">
        <v>4662</v>
      </c>
      <c r="B915" s="85" t="s">
        <v>4663</v>
      </c>
      <c r="C915" s="85" t="s">
        <v>3890</v>
      </c>
      <c r="D915" s="85"/>
      <c r="E915" s="85"/>
      <c r="F915" s="85"/>
      <c r="G915" s="85"/>
      <c r="H915" s="85"/>
      <c r="I915" s="85"/>
      <c r="J915" s="85"/>
      <c r="K915" s="77"/>
      <c r="L915" s="77"/>
      <c r="M915" s="77"/>
      <c r="N915" s="77"/>
      <c r="O915" s="77"/>
      <c r="P915" s="77"/>
      <c r="Q915" s="77"/>
      <c r="R915" s="77"/>
      <c r="S915" s="77"/>
      <c r="T915" s="77"/>
      <c r="U915" s="77"/>
      <c r="V915" s="77"/>
      <c r="W915" s="77"/>
      <c r="X915" s="77"/>
      <c r="Y915" s="77"/>
      <c r="Z915" s="77"/>
      <c r="AA915" s="77"/>
      <c r="AB915" s="77"/>
      <c r="AC915" s="77"/>
      <c r="AD915" s="77"/>
    </row>
    <row r="916">
      <c r="A916" s="85" t="s">
        <v>4650</v>
      </c>
      <c r="B916" s="85" t="s">
        <v>4651</v>
      </c>
      <c r="C916" s="85" t="s">
        <v>3890</v>
      </c>
      <c r="D916" s="85"/>
      <c r="E916" s="85"/>
      <c r="F916" s="85"/>
      <c r="G916" s="85"/>
      <c r="H916" s="85"/>
      <c r="I916" s="85"/>
      <c r="J916" s="85"/>
      <c r="K916" s="77"/>
      <c r="L916" s="77"/>
      <c r="M916" s="77"/>
      <c r="N916" s="77"/>
      <c r="O916" s="77"/>
      <c r="P916" s="77"/>
      <c r="Q916" s="77"/>
      <c r="R916" s="77"/>
      <c r="S916" s="77"/>
      <c r="T916" s="77"/>
      <c r="U916" s="77"/>
      <c r="V916" s="77"/>
      <c r="W916" s="77"/>
      <c r="X916" s="77"/>
      <c r="Y916" s="77"/>
      <c r="Z916" s="77"/>
      <c r="AA916" s="77"/>
      <c r="AB916" s="77"/>
      <c r="AC916" s="77"/>
      <c r="AD916" s="77"/>
    </row>
    <row r="917">
      <c r="A917" s="85" t="s">
        <v>4658</v>
      </c>
      <c r="B917" s="85" t="s">
        <v>4659</v>
      </c>
      <c r="C917" s="85" t="s">
        <v>3890</v>
      </c>
      <c r="D917" s="85"/>
      <c r="E917" s="85"/>
      <c r="F917" s="85"/>
      <c r="G917" s="85"/>
      <c r="H917" s="85"/>
      <c r="I917" s="85"/>
      <c r="J917" s="85"/>
      <c r="K917" s="77"/>
      <c r="L917" s="77"/>
      <c r="M917" s="77"/>
      <c r="N917" s="77"/>
      <c r="O917" s="77"/>
      <c r="P917" s="77"/>
      <c r="Q917" s="77"/>
      <c r="R917" s="77"/>
      <c r="S917" s="77"/>
      <c r="T917" s="77"/>
      <c r="U917" s="77"/>
      <c r="V917" s="77"/>
      <c r="W917" s="77"/>
      <c r="X917" s="77"/>
      <c r="Y917" s="77"/>
      <c r="Z917" s="77"/>
      <c r="AA917" s="77"/>
      <c r="AB917" s="77"/>
      <c r="AC917" s="77"/>
      <c r="AD917" s="77"/>
    </row>
    <row r="918">
      <c r="A918" s="85" t="s">
        <v>4656</v>
      </c>
      <c r="B918" s="85" t="s">
        <v>4657</v>
      </c>
      <c r="C918" s="85" t="s">
        <v>3890</v>
      </c>
      <c r="D918" s="85"/>
      <c r="E918" s="85"/>
      <c r="F918" s="85"/>
      <c r="G918" s="85"/>
      <c r="H918" s="85"/>
      <c r="I918" s="85"/>
      <c r="J918" s="85"/>
      <c r="K918" s="77"/>
      <c r="L918" s="77"/>
      <c r="M918" s="77"/>
      <c r="N918" s="77"/>
      <c r="O918" s="77"/>
      <c r="P918" s="77"/>
      <c r="Q918" s="77"/>
      <c r="R918" s="77"/>
      <c r="S918" s="77"/>
      <c r="T918" s="77"/>
      <c r="U918" s="77"/>
      <c r="V918" s="77"/>
      <c r="W918" s="77"/>
      <c r="X918" s="77"/>
      <c r="Y918" s="77"/>
      <c r="Z918" s="77"/>
      <c r="AA918" s="77"/>
      <c r="AB918" s="77"/>
      <c r="AC918" s="77"/>
      <c r="AD918" s="77"/>
    </row>
    <row r="919">
      <c r="A919" s="85" t="s">
        <v>4654</v>
      </c>
      <c r="B919" s="85" t="s">
        <v>4655</v>
      </c>
      <c r="C919" s="85" t="s">
        <v>3890</v>
      </c>
      <c r="D919" s="85"/>
      <c r="E919" s="85"/>
      <c r="F919" s="85"/>
      <c r="G919" s="85"/>
      <c r="H919" s="85"/>
      <c r="I919" s="85"/>
      <c r="J919" s="85"/>
      <c r="K919" s="77"/>
      <c r="L919" s="77"/>
      <c r="M919" s="77"/>
      <c r="N919" s="77"/>
      <c r="O919" s="77"/>
      <c r="P919" s="77"/>
      <c r="Q919" s="77"/>
      <c r="R919" s="77"/>
      <c r="S919" s="77"/>
      <c r="T919" s="77"/>
      <c r="U919" s="77"/>
      <c r="V919" s="77"/>
      <c r="W919" s="77"/>
      <c r="X919" s="77"/>
      <c r="Y919" s="77"/>
      <c r="Z919" s="77"/>
      <c r="AA919" s="77"/>
      <c r="AB919" s="77"/>
      <c r="AC919" s="77"/>
      <c r="AD919" s="77"/>
    </row>
    <row r="920">
      <c r="A920" s="85" t="s">
        <v>4652</v>
      </c>
      <c r="B920" s="85" t="s">
        <v>4653</v>
      </c>
      <c r="C920" s="85" t="s">
        <v>3890</v>
      </c>
      <c r="D920" s="85"/>
      <c r="E920" s="85"/>
      <c r="F920" s="85"/>
      <c r="G920" s="85"/>
      <c r="H920" s="85"/>
      <c r="I920" s="85"/>
      <c r="J920" s="85"/>
      <c r="K920" s="77"/>
      <c r="L920" s="77"/>
      <c r="M920" s="77"/>
      <c r="N920" s="77"/>
      <c r="O920" s="77"/>
      <c r="P920" s="77"/>
      <c r="Q920" s="77"/>
      <c r="R920" s="77"/>
      <c r="S920" s="77"/>
      <c r="T920" s="77"/>
      <c r="U920" s="77"/>
      <c r="V920" s="77"/>
      <c r="W920" s="77"/>
      <c r="X920" s="77"/>
      <c r="Y920" s="77"/>
      <c r="Z920" s="77"/>
      <c r="AA920" s="77"/>
      <c r="AB920" s="77"/>
      <c r="AC920" s="77"/>
      <c r="AD920" s="77"/>
    </row>
    <row r="921">
      <c r="A921" s="85" t="s">
        <v>4600</v>
      </c>
      <c r="B921" s="85" t="s">
        <v>4601</v>
      </c>
      <c r="C921" s="85" t="s">
        <v>3890</v>
      </c>
      <c r="D921" s="85"/>
      <c r="E921" s="85"/>
      <c r="F921" s="85"/>
      <c r="G921" s="85"/>
      <c r="H921" s="85"/>
      <c r="I921" s="85"/>
      <c r="J921" s="85"/>
      <c r="K921" s="77"/>
      <c r="L921" s="77"/>
      <c r="M921" s="77"/>
      <c r="N921" s="77"/>
      <c r="O921" s="77"/>
      <c r="P921" s="77"/>
      <c r="Q921" s="77"/>
      <c r="R921" s="77"/>
      <c r="S921" s="77"/>
      <c r="T921" s="77"/>
      <c r="U921" s="77"/>
      <c r="V921" s="77"/>
      <c r="W921" s="77"/>
      <c r="X921" s="77"/>
      <c r="Y921" s="77"/>
      <c r="Z921" s="77"/>
      <c r="AA921" s="77"/>
      <c r="AB921" s="77"/>
      <c r="AC921" s="77"/>
      <c r="AD921" s="77"/>
    </row>
    <row r="922">
      <c r="A922" s="85" t="s">
        <v>4602</v>
      </c>
      <c r="B922" s="85" t="s">
        <v>4603</v>
      </c>
      <c r="C922" s="85" t="s">
        <v>3890</v>
      </c>
      <c r="D922" s="85"/>
      <c r="E922" s="85"/>
      <c r="F922" s="85"/>
      <c r="G922" s="85"/>
      <c r="H922" s="85"/>
      <c r="I922" s="85"/>
      <c r="J922" s="85"/>
      <c r="K922" s="77"/>
      <c r="L922" s="77"/>
      <c r="M922" s="77"/>
      <c r="N922" s="77"/>
      <c r="O922" s="77"/>
      <c r="P922" s="77"/>
      <c r="Q922" s="77"/>
      <c r="R922" s="77"/>
      <c r="S922" s="77"/>
      <c r="T922" s="77"/>
      <c r="U922" s="77"/>
      <c r="V922" s="77"/>
      <c r="W922" s="77"/>
      <c r="X922" s="77"/>
      <c r="Y922" s="77"/>
      <c r="Z922" s="77"/>
      <c r="AA922" s="77"/>
      <c r="AB922" s="77"/>
      <c r="AC922" s="77"/>
      <c r="AD922" s="77"/>
    </row>
    <row r="923">
      <c r="A923" s="85" t="s">
        <v>4604</v>
      </c>
      <c r="B923" s="85" t="s">
        <v>4605</v>
      </c>
      <c r="C923" s="85" t="s">
        <v>3890</v>
      </c>
      <c r="D923" s="85"/>
      <c r="E923" s="85"/>
      <c r="F923" s="85"/>
      <c r="G923" s="85"/>
      <c r="H923" s="85"/>
      <c r="I923" s="85"/>
      <c r="J923" s="85"/>
      <c r="K923" s="77"/>
      <c r="L923" s="77"/>
      <c r="M923" s="77"/>
      <c r="N923" s="77"/>
      <c r="O923" s="77"/>
      <c r="P923" s="77"/>
      <c r="Q923" s="77"/>
      <c r="R923" s="77"/>
      <c r="S923" s="77"/>
      <c r="T923" s="77"/>
      <c r="U923" s="77"/>
      <c r="V923" s="77"/>
      <c r="W923" s="77"/>
      <c r="X923" s="77"/>
      <c r="Y923" s="77"/>
      <c r="Z923" s="77"/>
      <c r="AA923" s="77"/>
      <c r="AB923" s="77"/>
      <c r="AC923" s="77"/>
      <c r="AD923" s="77"/>
    </row>
    <row r="924">
      <c r="A924" s="85" t="s">
        <v>4606</v>
      </c>
      <c r="B924" s="85" t="s">
        <v>4607</v>
      </c>
      <c r="C924" s="85" t="s">
        <v>3890</v>
      </c>
      <c r="D924" s="85"/>
      <c r="E924" s="85"/>
      <c r="F924" s="85"/>
      <c r="G924" s="85"/>
      <c r="H924" s="85"/>
      <c r="I924" s="85"/>
      <c r="J924" s="85"/>
      <c r="K924" s="77"/>
      <c r="L924" s="77"/>
      <c r="M924" s="77"/>
      <c r="N924" s="77"/>
      <c r="O924" s="77"/>
      <c r="P924" s="77"/>
      <c r="Q924" s="77"/>
      <c r="R924" s="77"/>
      <c r="S924" s="77"/>
      <c r="T924" s="77"/>
      <c r="U924" s="77"/>
      <c r="V924" s="77"/>
      <c r="W924" s="77"/>
      <c r="X924" s="77"/>
      <c r="Y924" s="77"/>
      <c r="Z924" s="77"/>
      <c r="AA924" s="77"/>
      <c r="AB924" s="77"/>
      <c r="AC924" s="77"/>
      <c r="AD924" s="77"/>
    </row>
    <row r="925">
      <c r="A925" s="85" t="s">
        <v>4608</v>
      </c>
      <c r="B925" s="85" t="s">
        <v>4609</v>
      </c>
      <c r="C925" s="85" t="s">
        <v>3890</v>
      </c>
      <c r="D925" s="85"/>
      <c r="E925" s="85"/>
      <c r="F925" s="85"/>
      <c r="G925" s="85"/>
      <c r="H925" s="85"/>
      <c r="I925" s="85"/>
      <c r="J925" s="85"/>
      <c r="K925" s="77"/>
      <c r="L925" s="77"/>
      <c r="M925" s="77"/>
      <c r="N925" s="77"/>
      <c r="O925" s="77"/>
      <c r="P925" s="77"/>
      <c r="Q925" s="77"/>
      <c r="R925" s="77"/>
      <c r="S925" s="77"/>
      <c r="T925" s="77"/>
      <c r="U925" s="77"/>
      <c r="V925" s="77"/>
      <c r="W925" s="77"/>
      <c r="X925" s="77"/>
      <c r="Y925" s="77"/>
      <c r="Z925" s="77"/>
      <c r="AA925" s="77"/>
      <c r="AB925" s="77"/>
      <c r="AC925" s="77"/>
      <c r="AD925" s="77"/>
    </row>
    <row r="926">
      <c r="A926" s="85" t="s">
        <v>4610</v>
      </c>
      <c r="B926" s="85" t="s">
        <v>4611</v>
      </c>
      <c r="C926" s="85" t="s">
        <v>3890</v>
      </c>
      <c r="D926" s="85"/>
      <c r="E926" s="85"/>
      <c r="F926" s="85"/>
      <c r="G926" s="85"/>
      <c r="H926" s="85"/>
      <c r="I926" s="85"/>
      <c r="J926" s="85"/>
      <c r="K926" s="77"/>
      <c r="L926" s="77"/>
      <c r="M926" s="77"/>
      <c r="N926" s="77"/>
      <c r="O926" s="77"/>
      <c r="P926" s="77"/>
      <c r="Q926" s="77"/>
      <c r="R926" s="77"/>
      <c r="S926" s="77"/>
      <c r="T926" s="77"/>
      <c r="U926" s="77"/>
      <c r="V926" s="77"/>
      <c r="W926" s="77"/>
      <c r="X926" s="77"/>
      <c r="Y926" s="77"/>
      <c r="Z926" s="77"/>
      <c r="AA926" s="77"/>
      <c r="AB926" s="77"/>
      <c r="AC926" s="77"/>
      <c r="AD926" s="77"/>
    </row>
    <row r="927">
      <c r="A927" s="85" t="s">
        <v>4612</v>
      </c>
      <c r="B927" s="85" t="s">
        <v>4613</v>
      </c>
      <c r="C927" s="85" t="s">
        <v>3890</v>
      </c>
      <c r="D927" s="85"/>
      <c r="E927" s="85"/>
      <c r="F927" s="85"/>
      <c r="G927" s="85"/>
      <c r="H927" s="85"/>
      <c r="I927" s="85"/>
      <c r="J927" s="85"/>
      <c r="K927" s="77"/>
      <c r="L927" s="77"/>
      <c r="M927" s="77"/>
      <c r="N927" s="77"/>
      <c r="O927" s="77"/>
      <c r="P927" s="77"/>
      <c r="Q927" s="77"/>
      <c r="R927" s="77"/>
      <c r="S927" s="77"/>
      <c r="T927" s="77"/>
      <c r="U927" s="77"/>
      <c r="V927" s="77"/>
      <c r="W927" s="77"/>
      <c r="X927" s="77"/>
      <c r="Y927" s="77"/>
      <c r="Z927" s="77"/>
      <c r="AA927" s="77"/>
      <c r="AB927" s="77"/>
      <c r="AC927" s="77"/>
      <c r="AD927" s="77"/>
    </row>
    <row r="928">
      <c r="A928" s="85" t="s">
        <v>4614</v>
      </c>
      <c r="B928" s="85" t="s">
        <v>4615</v>
      </c>
      <c r="C928" s="85" t="s">
        <v>3890</v>
      </c>
      <c r="D928" s="85"/>
      <c r="E928" s="85"/>
      <c r="F928" s="85"/>
      <c r="G928" s="85"/>
      <c r="H928" s="85"/>
      <c r="I928" s="85"/>
      <c r="J928" s="85"/>
      <c r="K928" s="77"/>
      <c r="L928" s="77"/>
      <c r="M928" s="77"/>
      <c r="N928" s="77"/>
      <c r="O928" s="77"/>
      <c r="P928" s="77"/>
      <c r="Q928" s="77"/>
      <c r="R928" s="77"/>
      <c r="S928" s="77"/>
      <c r="T928" s="77"/>
      <c r="U928" s="77"/>
      <c r="V928" s="77"/>
      <c r="W928" s="77"/>
      <c r="X928" s="77"/>
      <c r="Y928" s="77"/>
      <c r="Z928" s="77"/>
      <c r="AA928" s="77"/>
      <c r="AB928" s="77"/>
      <c r="AC928" s="77"/>
      <c r="AD928" s="77"/>
    </row>
    <row r="929">
      <c r="A929" s="85" t="s">
        <v>4616</v>
      </c>
      <c r="B929" s="85" t="s">
        <v>4617</v>
      </c>
      <c r="C929" s="85" t="s">
        <v>3890</v>
      </c>
      <c r="D929" s="85"/>
      <c r="E929" s="85"/>
      <c r="F929" s="85"/>
      <c r="G929" s="85"/>
      <c r="H929" s="85"/>
      <c r="I929" s="85"/>
      <c r="J929" s="85"/>
      <c r="K929" s="77"/>
      <c r="L929" s="77"/>
      <c r="M929" s="77"/>
      <c r="N929" s="77"/>
      <c r="O929" s="77"/>
      <c r="P929" s="77"/>
      <c r="Q929" s="77"/>
      <c r="R929" s="77"/>
      <c r="S929" s="77"/>
      <c r="T929" s="77"/>
      <c r="U929" s="77"/>
      <c r="V929" s="77"/>
      <c r="W929" s="77"/>
      <c r="X929" s="77"/>
      <c r="Y929" s="77"/>
      <c r="Z929" s="77"/>
      <c r="AA929" s="77"/>
      <c r="AB929" s="77"/>
      <c r="AC929" s="77"/>
      <c r="AD929" s="77"/>
    </row>
    <row r="930">
      <c r="A930" s="85" t="s">
        <v>4618</v>
      </c>
      <c r="B930" s="85" t="s">
        <v>4619</v>
      </c>
      <c r="C930" s="85" t="s">
        <v>3890</v>
      </c>
      <c r="D930" s="85"/>
      <c r="E930" s="85"/>
      <c r="F930" s="85"/>
      <c r="G930" s="85"/>
      <c r="H930" s="85"/>
      <c r="I930" s="85"/>
      <c r="J930" s="85"/>
      <c r="K930" s="77"/>
      <c r="L930" s="77"/>
      <c r="M930" s="77"/>
      <c r="N930" s="77"/>
      <c r="O930" s="77"/>
      <c r="P930" s="77"/>
      <c r="Q930" s="77"/>
      <c r="R930" s="77"/>
      <c r="S930" s="77"/>
      <c r="T930" s="77"/>
      <c r="U930" s="77"/>
      <c r="V930" s="77"/>
      <c r="W930" s="77"/>
      <c r="X930" s="77"/>
      <c r="Y930" s="77"/>
      <c r="Z930" s="77"/>
      <c r="AA930" s="77"/>
      <c r="AB930" s="77"/>
      <c r="AC930" s="77"/>
      <c r="AD930" s="77"/>
    </row>
    <row r="931">
      <c r="A931" s="85" t="s">
        <v>4620</v>
      </c>
      <c r="B931" s="85" t="s">
        <v>4621</v>
      </c>
      <c r="C931" s="85" t="s">
        <v>3890</v>
      </c>
      <c r="D931" s="85"/>
      <c r="E931" s="85"/>
      <c r="F931" s="85"/>
      <c r="G931" s="85"/>
      <c r="H931" s="85"/>
      <c r="I931" s="85"/>
      <c r="J931" s="85"/>
      <c r="K931" s="77"/>
      <c r="L931" s="77"/>
      <c r="M931" s="77"/>
      <c r="N931" s="77"/>
      <c r="O931" s="77"/>
      <c r="P931" s="77"/>
      <c r="Q931" s="77"/>
      <c r="R931" s="77"/>
      <c r="S931" s="77"/>
      <c r="T931" s="77"/>
      <c r="U931" s="77"/>
      <c r="V931" s="77"/>
      <c r="W931" s="77"/>
      <c r="X931" s="77"/>
      <c r="Y931" s="77"/>
      <c r="Z931" s="77"/>
      <c r="AA931" s="77"/>
      <c r="AB931" s="77"/>
      <c r="AC931" s="77"/>
      <c r="AD931" s="77"/>
    </row>
    <row r="932">
      <c r="A932" s="85" t="s">
        <v>4622</v>
      </c>
      <c r="B932" s="85" t="s">
        <v>4623</v>
      </c>
      <c r="C932" s="85" t="s">
        <v>3890</v>
      </c>
      <c r="D932" s="85"/>
      <c r="E932" s="85"/>
      <c r="F932" s="85"/>
      <c r="G932" s="85"/>
      <c r="H932" s="85"/>
      <c r="I932" s="85"/>
      <c r="J932" s="85"/>
      <c r="K932" s="77"/>
      <c r="L932" s="77"/>
      <c r="M932" s="77"/>
      <c r="N932" s="77"/>
      <c r="O932" s="77"/>
      <c r="P932" s="77"/>
      <c r="Q932" s="77"/>
      <c r="R932" s="77"/>
      <c r="S932" s="77"/>
      <c r="T932" s="77"/>
      <c r="U932" s="77"/>
      <c r="V932" s="77"/>
      <c r="W932" s="77"/>
      <c r="X932" s="77"/>
      <c r="Y932" s="77"/>
      <c r="Z932" s="77"/>
      <c r="AA932" s="77"/>
      <c r="AB932" s="77"/>
      <c r="AC932" s="77"/>
      <c r="AD932" s="77"/>
    </row>
    <row r="933">
      <c r="A933" s="85" t="s">
        <v>4624</v>
      </c>
      <c r="B933" s="85" t="s">
        <v>4625</v>
      </c>
      <c r="C933" s="85" t="s">
        <v>3890</v>
      </c>
      <c r="D933" s="85"/>
      <c r="E933" s="85"/>
      <c r="F933" s="85"/>
      <c r="G933" s="85"/>
      <c r="H933" s="85"/>
      <c r="I933" s="85"/>
      <c r="J933" s="85"/>
      <c r="K933" s="77"/>
      <c r="L933" s="77"/>
      <c r="M933" s="77"/>
      <c r="N933" s="77"/>
      <c r="O933" s="77"/>
      <c r="P933" s="77"/>
      <c r="Q933" s="77"/>
      <c r="R933" s="77"/>
      <c r="S933" s="77"/>
      <c r="T933" s="77"/>
      <c r="U933" s="77"/>
      <c r="V933" s="77"/>
      <c r="W933" s="77"/>
      <c r="X933" s="77"/>
      <c r="Y933" s="77"/>
      <c r="Z933" s="77"/>
      <c r="AA933" s="77"/>
      <c r="AB933" s="77"/>
      <c r="AC933" s="77"/>
      <c r="AD933" s="77"/>
    </row>
    <row r="934">
      <c r="A934" s="85" t="s">
        <v>4626</v>
      </c>
      <c r="B934" s="85" t="s">
        <v>4627</v>
      </c>
      <c r="C934" s="85" t="s">
        <v>3890</v>
      </c>
      <c r="D934" s="85"/>
      <c r="E934" s="85"/>
      <c r="F934" s="85"/>
      <c r="G934" s="85"/>
      <c r="H934" s="85"/>
      <c r="I934" s="85"/>
      <c r="J934" s="85"/>
      <c r="K934" s="77"/>
      <c r="L934" s="77"/>
      <c r="M934" s="77"/>
      <c r="N934" s="77"/>
      <c r="O934" s="77"/>
      <c r="P934" s="77"/>
      <c r="Q934" s="77"/>
      <c r="R934" s="77"/>
      <c r="S934" s="77"/>
      <c r="T934" s="77"/>
      <c r="U934" s="77"/>
      <c r="V934" s="77"/>
      <c r="W934" s="77"/>
      <c r="X934" s="77"/>
      <c r="Y934" s="77"/>
      <c r="Z934" s="77"/>
      <c r="AA934" s="77"/>
      <c r="AB934" s="77"/>
      <c r="AC934" s="77"/>
      <c r="AD934" s="77"/>
    </row>
    <row r="935">
      <c r="A935" s="85" t="s">
        <v>4628</v>
      </c>
      <c r="B935" s="85" t="s">
        <v>4629</v>
      </c>
      <c r="C935" s="85" t="s">
        <v>3890</v>
      </c>
      <c r="D935" s="85"/>
      <c r="E935" s="85"/>
      <c r="F935" s="85"/>
      <c r="G935" s="85"/>
      <c r="H935" s="85"/>
      <c r="I935" s="85"/>
      <c r="J935" s="85"/>
      <c r="K935" s="77"/>
      <c r="L935" s="77"/>
      <c r="M935" s="77"/>
      <c r="N935" s="77"/>
      <c r="O935" s="77"/>
      <c r="P935" s="77"/>
      <c r="Q935" s="77"/>
      <c r="R935" s="77"/>
      <c r="S935" s="77"/>
      <c r="T935" s="77"/>
      <c r="U935" s="77"/>
      <c r="V935" s="77"/>
      <c r="W935" s="77"/>
      <c r="X935" s="77"/>
      <c r="Y935" s="77"/>
      <c r="Z935" s="77"/>
      <c r="AA935" s="77"/>
      <c r="AB935" s="77"/>
      <c r="AC935" s="77"/>
      <c r="AD935" s="77"/>
    </row>
    <row r="936">
      <c r="A936" s="85" t="s">
        <v>4630</v>
      </c>
      <c r="B936" s="85" t="s">
        <v>4631</v>
      </c>
      <c r="C936" s="85" t="s">
        <v>3890</v>
      </c>
      <c r="D936" s="85"/>
      <c r="E936" s="85"/>
      <c r="F936" s="85"/>
      <c r="G936" s="85"/>
      <c r="H936" s="85"/>
      <c r="I936" s="85"/>
      <c r="J936" s="85"/>
      <c r="K936" s="77"/>
      <c r="L936" s="77"/>
      <c r="M936" s="77"/>
      <c r="N936" s="77"/>
      <c r="O936" s="77"/>
      <c r="P936" s="77"/>
      <c r="Q936" s="77"/>
      <c r="R936" s="77"/>
      <c r="S936" s="77"/>
      <c r="T936" s="77"/>
      <c r="U936" s="77"/>
      <c r="V936" s="77"/>
      <c r="W936" s="77"/>
      <c r="X936" s="77"/>
      <c r="Y936" s="77"/>
      <c r="Z936" s="77"/>
      <c r="AA936" s="77"/>
      <c r="AB936" s="77"/>
      <c r="AC936" s="77"/>
      <c r="AD936" s="77"/>
    </row>
    <row r="937">
      <c r="A937" s="85" t="s">
        <v>4632</v>
      </c>
      <c r="B937" s="85" t="s">
        <v>4633</v>
      </c>
      <c r="C937" s="85" t="s">
        <v>3890</v>
      </c>
      <c r="D937" s="85"/>
      <c r="E937" s="85"/>
      <c r="F937" s="85"/>
      <c r="G937" s="85"/>
      <c r="H937" s="85"/>
      <c r="I937" s="85"/>
      <c r="J937" s="85"/>
      <c r="K937" s="77"/>
      <c r="L937" s="77"/>
      <c r="M937" s="77"/>
      <c r="N937" s="77"/>
      <c r="O937" s="77"/>
      <c r="P937" s="77"/>
      <c r="Q937" s="77"/>
      <c r="R937" s="77"/>
      <c r="S937" s="77"/>
      <c r="T937" s="77"/>
      <c r="U937" s="77"/>
      <c r="V937" s="77"/>
      <c r="W937" s="77"/>
      <c r="X937" s="77"/>
      <c r="Y937" s="77"/>
      <c r="Z937" s="77"/>
      <c r="AA937" s="77"/>
      <c r="AB937" s="77"/>
      <c r="AC937" s="77"/>
      <c r="AD937" s="77"/>
    </row>
    <row r="938">
      <c r="A938" s="85" t="s">
        <v>4634</v>
      </c>
      <c r="B938" s="85" t="s">
        <v>4635</v>
      </c>
      <c r="C938" s="85" t="s">
        <v>3890</v>
      </c>
      <c r="D938" s="85"/>
      <c r="E938" s="85"/>
      <c r="F938" s="85"/>
      <c r="G938" s="85"/>
      <c r="H938" s="85"/>
      <c r="I938" s="85"/>
      <c r="J938" s="85"/>
      <c r="K938" s="77"/>
      <c r="L938" s="77"/>
      <c r="M938" s="77"/>
      <c r="N938" s="77"/>
      <c r="O938" s="77"/>
      <c r="P938" s="77"/>
      <c r="Q938" s="77"/>
      <c r="R938" s="77"/>
      <c r="S938" s="77"/>
      <c r="T938" s="77"/>
      <c r="U938" s="77"/>
      <c r="V938" s="77"/>
      <c r="W938" s="77"/>
      <c r="X938" s="77"/>
      <c r="Y938" s="77"/>
      <c r="Z938" s="77"/>
      <c r="AA938" s="77"/>
      <c r="AB938" s="77"/>
      <c r="AC938" s="77"/>
      <c r="AD938" s="77"/>
    </row>
    <row r="939">
      <c r="A939" s="85" t="s">
        <v>4636</v>
      </c>
      <c r="B939" s="85" t="s">
        <v>4637</v>
      </c>
      <c r="C939" s="85" t="s">
        <v>3890</v>
      </c>
      <c r="D939" s="85"/>
      <c r="E939" s="85"/>
      <c r="F939" s="85"/>
      <c r="G939" s="85"/>
      <c r="H939" s="85"/>
      <c r="I939" s="85"/>
      <c r="J939" s="85"/>
      <c r="K939" s="77"/>
      <c r="L939" s="77"/>
      <c r="M939" s="77"/>
      <c r="N939" s="77"/>
      <c r="O939" s="77"/>
      <c r="P939" s="77"/>
      <c r="Q939" s="77"/>
      <c r="R939" s="77"/>
      <c r="S939" s="77"/>
      <c r="T939" s="77"/>
      <c r="U939" s="77"/>
      <c r="V939" s="77"/>
      <c r="W939" s="77"/>
      <c r="X939" s="77"/>
      <c r="Y939" s="77"/>
      <c r="Z939" s="77"/>
      <c r="AA939" s="77"/>
      <c r="AB939" s="77"/>
      <c r="AC939" s="77"/>
      <c r="AD939" s="77"/>
    </row>
    <row r="940">
      <c r="A940" s="85" t="s">
        <v>4638</v>
      </c>
      <c r="B940" s="85" t="s">
        <v>4639</v>
      </c>
      <c r="C940" s="85" t="s">
        <v>3890</v>
      </c>
      <c r="D940" s="85"/>
      <c r="E940" s="85"/>
      <c r="F940" s="85"/>
      <c r="G940" s="85"/>
      <c r="H940" s="85"/>
      <c r="I940" s="85"/>
      <c r="J940" s="85"/>
      <c r="K940" s="77"/>
      <c r="L940" s="77"/>
      <c r="M940" s="77"/>
      <c r="N940" s="77"/>
      <c r="O940" s="77"/>
      <c r="P940" s="77"/>
      <c r="Q940" s="77"/>
      <c r="R940" s="77"/>
      <c r="S940" s="77"/>
      <c r="T940" s="77"/>
      <c r="U940" s="77"/>
      <c r="V940" s="77"/>
      <c r="W940" s="77"/>
      <c r="X940" s="77"/>
      <c r="Y940" s="77"/>
      <c r="Z940" s="77"/>
      <c r="AA940" s="77"/>
      <c r="AB940" s="77"/>
      <c r="AC940" s="77"/>
      <c r="AD940" s="77"/>
    </row>
    <row r="941">
      <c r="A941" s="85" t="s">
        <v>4640</v>
      </c>
      <c r="B941" s="85" t="s">
        <v>4641</v>
      </c>
      <c r="C941" s="85" t="s">
        <v>3890</v>
      </c>
      <c r="D941" s="85"/>
      <c r="E941" s="85"/>
      <c r="F941" s="85"/>
      <c r="G941" s="85"/>
      <c r="H941" s="85"/>
      <c r="I941" s="85"/>
      <c r="J941" s="85"/>
      <c r="K941" s="77"/>
      <c r="L941" s="77"/>
      <c r="M941" s="77"/>
      <c r="N941" s="77"/>
      <c r="O941" s="77"/>
      <c r="P941" s="77"/>
      <c r="Q941" s="77"/>
      <c r="R941" s="77"/>
      <c r="S941" s="77"/>
      <c r="T941" s="77"/>
      <c r="U941" s="77"/>
      <c r="V941" s="77"/>
      <c r="W941" s="77"/>
      <c r="X941" s="77"/>
      <c r="Y941" s="77"/>
      <c r="Z941" s="77"/>
      <c r="AA941" s="77"/>
      <c r="AB941" s="77"/>
      <c r="AC941" s="77"/>
      <c r="AD941" s="77"/>
    </row>
    <row r="942">
      <c r="A942" s="85" t="s">
        <v>4642</v>
      </c>
      <c r="B942" s="85" t="s">
        <v>4643</v>
      </c>
      <c r="C942" s="85" t="s">
        <v>3890</v>
      </c>
      <c r="D942" s="85"/>
      <c r="E942" s="85"/>
      <c r="F942" s="85"/>
      <c r="G942" s="85"/>
      <c r="H942" s="85"/>
      <c r="I942" s="85"/>
      <c r="J942" s="85"/>
      <c r="K942" s="77"/>
      <c r="L942" s="77"/>
      <c r="M942" s="77"/>
      <c r="N942" s="77"/>
      <c r="O942" s="77"/>
      <c r="P942" s="77"/>
      <c r="Q942" s="77"/>
      <c r="R942" s="77"/>
      <c r="S942" s="77"/>
      <c r="T942" s="77"/>
      <c r="U942" s="77"/>
      <c r="V942" s="77"/>
      <c r="W942" s="77"/>
      <c r="X942" s="77"/>
      <c r="Y942" s="77"/>
      <c r="Z942" s="77"/>
      <c r="AA942" s="77"/>
      <c r="AB942" s="77"/>
      <c r="AC942" s="77"/>
      <c r="AD942" s="77"/>
    </row>
    <row r="943">
      <c r="A943" s="85" t="s">
        <v>4644</v>
      </c>
      <c r="B943" s="85" t="s">
        <v>4645</v>
      </c>
      <c r="C943" s="85" t="s">
        <v>3890</v>
      </c>
      <c r="D943" s="85"/>
      <c r="E943" s="85"/>
      <c r="F943" s="85"/>
      <c r="G943" s="85"/>
      <c r="H943" s="85"/>
      <c r="I943" s="85"/>
      <c r="J943" s="85"/>
      <c r="K943" s="77"/>
      <c r="L943" s="77"/>
      <c r="M943" s="77"/>
      <c r="N943" s="77"/>
      <c r="O943" s="77"/>
      <c r="P943" s="77"/>
      <c r="Q943" s="77"/>
      <c r="R943" s="77"/>
      <c r="S943" s="77"/>
      <c r="T943" s="77"/>
      <c r="U943" s="77"/>
      <c r="V943" s="77"/>
      <c r="W943" s="77"/>
      <c r="X943" s="77"/>
      <c r="Y943" s="77"/>
      <c r="Z943" s="77"/>
      <c r="AA943" s="77"/>
      <c r="AB943" s="77"/>
      <c r="AC943" s="77"/>
      <c r="AD943" s="77"/>
    </row>
    <row r="944">
      <c r="A944" s="85" t="s">
        <v>4646</v>
      </c>
      <c r="B944" s="85" t="s">
        <v>4647</v>
      </c>
      <c r="C944" s="85" t="s">
        <v>3890</v>
      </c>
      <c r="D944" s="85"/>
      <c r="E944" s="85"/>
      <c r="F944" s="85"/>
      <c r="G944" s="85"/>
      <c r="H944" s="85"/>
      <c r="I944" s="85"/>
      <c r="J944" s="85"/>
      <c r="K944" s="77"/>
      <c r="L944" s="77"/>
      <c r="M944" s="77"/>
      <c r="N944" s="77"/>
      <c r="O944" s="77"/>
      <c r="P944" s="77"/>
      <c r="Q944" s="77"/>
      <c r="R944" s="77"/>
      <c r="S944" s="77"/>
      <c r="T944" s="77"/>
      <c r="U944" s="77"/>
      <c r="V944" s="77"/>
      <c r="W944" s="77"/>
      <c r="X944" s="77"/>
      <c r="Y944" s="77"/>
      <c r="Z944" s="77"/>
      <c r="AA944" s="77"/>
      <c r="AB944" s="77"/>
      <c r="AC944" s="77"/>
      <c r="AD944" s="77"/>
    </row>
    <row r="945">
      <c r="A945" s="85" t="s">
        <v>4648</v>
      </c>
      <c r="B945" s="85" t="s">
        <v>4649</v>
      </c>
      <c r="C945" s="85" t="s">
        <v>3890</v>
      </c>
      <c r="D945" s="85"/>
      <c r="E945" s="85"/>
      <c r="F945" s="85"/>
      <c r="G945" s="85"/>
      <c r="H945" s="85"/>
      <c r="I945" s="85"/>
      <c r="J945" s="85"/>
      <c r="K945" s="77"/>
      <c r="L945" s="77"/>
      <c r="M945" s="77"/>
      <c r="N945" s="77"/>
      <c r="O945" s="77"/>
      <c r="P945" s="77"/>
      <c r="Q945" s="77"/>
      <c r="R945" s="77"/>
      <c r="S945" s="77"/>
      <c r="T945" s="77"/>
      <c r="U945" s="77"/>
      <c r="V945" s="77"/>
      <c r="W945" s="77"/>
      <c r="X945" s="77"/>
      <c r="Y945" s="77"/>
      <c r="Z945" s="77"/>
      <c r="AA945" s="77"/>
      <c r="AB945" s="77"/>
      <c r="AC945" s="77"/>
      <c r="AD945" s="77"/>
    </row>
    <row r="946">
      <c r="A946" s="85" t="s">
        <v>4660</v>
      </c>
      <c r="B946" s="85" t="s">
        <v>4661</v>
      </c>
      <c r="C946" s="85" t="s">
        <v>3890</v>
      </c>
      <c r="D946" s="85"/>
      <c r="E946" s="85"/>
      <c r="F946" s="85"/>
      <c r="G946" s="85"/>
      <c r="H946" s="85"/>
      <c r="I946" s="85"/>
      <c r="J946" s="85"/>
      <c r="K946" s="77"/>
      <c r="L946" s="77"/>
      <c r="M946" s="77"/>
      <c r="N946" s="77"/>
      <c r="O946" s="77"/>
      <c r="P946" s="77"/>
      <c r="Q946" s="77"/>
      <c r="R946" s="77"/>
      <c r="S946" s="77"/>
      <c r="T946" s="77"/>
      <c r="U946" s="77"/>
      <c r="V946" s="77"/>
      <c r="W946" s="77"/>
      <c r="X946" s="77"/>
      <c r="Y946" s="77"/>
      <c r="Z946" s="77"/>
      <c r="AA946" s="77"/>
      <c r="AB946" s="77"/>
      <c r="AC946" s="77"/>
      <c r="AD946" s="77"/>
    </row>
    <row r="947">
      <c r="A947" s="85" t="s">
        <v>6446</v>
      </c>
      <c r="B947" s="85" t="s">
        <v>6447</v>
      </c>
      <c r="C947" s="85" t="s">
        <v>3879</v>
      </c>
      <c r="D947" s="85"/>
      <c r="E947" s="85"/>
      <c r="F947" s="85"/>
      <c r="G947" s="85"/>
      <c r="H947" s="85"/>
      <c r="I947" s="85"/>
      <c r="J947" s="85"/>
      <c r="K947" s="77"/>
      <c r="L947" s="77"/>
      <c r="M947" s="77"/>
      <c r="N947" s="77"/>
      <c r="O947" s="77"/>
      <c r="P947" s="77"/>
      <c r="Q947" s="77"/>
      <c r="R947" s="77"/>
      <c r="S947" s="77"/>
      <c r="T947" s="77"/>
      <c r="U947" s="77"/>
      <c r="V947" s="77"/>
      <c r="W947" s="77"/>
      <c r="X947" s="77"/>
      <c r="Y947" s="77"/>
      <c r="Z947" s="77"/>
      <c r="AA947" s="77"/>
      <c r="AB947" s="77"/>
      <c r="AC947" s="77"/>
      <c r="AD947" s="77"/>
    </row>
    <row r="948">
      <c r="A948" s="85" t="s">
        <v>6448</v>
      </c>
      <c r="B948" s="85" t="s">
        <v>6449</v>
      </c>
      <c r="C948" s="85" t="s">
        <v>3890</v>
      </c>
      <c r="D948" s="85"/>
      <c r="E948" s="85"/>
      <c r="F948" s="85"/>
      <c r="G948" s="85"/>
      <c r="H948" s="85"/>
      <c r="I948" s="85"/>
      <c r="J948" s="85"/>
      <c r="K948" s="77"/>
      <c r="L948" s="77"/>
      <c r="M948" s="77"/>
      <c r="N948" s="77"/>
      <c r="O948" s="77"/>
      <c r="P948" s="77"/>
      <c r="Q948" s="77"/>
      <c r="R948" s="77"/>
      <c r="S948" s="77"/>
      <c r="T948" s="77"/>
      <c r="U948" s="77"/>
      <c r="V948" s="77"/>
      <c r="W948" s="77"/>
      <c r="X948" s="77"/>
      <c r="Y948" s="77"/>
      <c r="Z948" s="77"/>
      <c r="AA948" s="77"/>
      <c r="AB948" s="77"/>
      <c r="AC948" s="77"/>
      <c r="AD948" s="77"/>
    </row>
    <row r="949">
      <c r="A949" s="85" t="s">
        <v>6450</v>
      </c>
      <c r="B949" s="85" t="s">
        <v>6451</v>
      </c>
      <c r="C949" s="85" t="s">
        <v>3890</v>
      </c>
      <c r="D949" s="85"/>
      <c r="E949" s="85"/>
      <c r="F949" s="85"/>
      <c r="G949" s="85"/>
      <c r="H949" s="85"/>
      <c r="I949" s="85"/>
      <c r="J949" s="85"/>
      <c r="K949" s="77"/>
      <c r="L949" s="77"/>
      <c r="M949" s="77"/>
      <c r="N949" s="77"/>
      <c r="O949" s="77"/>
      <c r="P949" s="77"/>
      <c r="Q949" s="77"/>
      <c r="R949" s="77"/>
      <c r="S949" s="77"/>
      <c r="T949" s="77"/>
      <c r="U949" s="77"/>
      <c r="V949" s="77"/>
      <c r="W949" s="77"/>
      <c r="X949" s="77"/>
      <c r="Y949" s="77"/>
      <c r="Z949" s="77"/>
      <c r="AA949" s="77"/>
      <c r="AB949" s="77"/>
      <c r="AC949" s="77"/>
      <c r="AD949" s="77"/>
    </row>
    <row r="950">
      <c r="A950" s="85" t="s">
        <v>6452</v>
      </c>
      <c r="B950" s="85" t="s">
        <v>6453</v>
      </c>
      <c r="C950" s="85" t="s">
        <v>3890</v>
      </c>
      <c r="D950" s="85"/>
      <c r="E950" s="85"/>
      <c r="F950" s="85"/>
      <c r="G950" s="85"/>
      <c r="H950" s="85"/>
      <c r="I950" s="85"/>
      <c r="J950" s="85"/>
      <c r="K950" s="77"/>
      <c r="L950" s="77"/>
      <c r="M950" s="77"/>
      <c r="N950" s="77"/>
      <c r="O950" s="77"/>
      <c r="P950" s="77"/>
      <c r="Q950" s="77"/>
      <c r="R950" s="77"/>
      <c r="S950" s="77"/>
      <c r="T950" s="77"/>
      <c r="U950" s="77"/>
      <c r="V950" s="77"/>
      <c r="W950" s="77"/>
      <c r="X950" s="77"/>
      <c r="Y950" s="77"/>
      <c r="Z950" s="77"/>
      <c r="AA950" s="77"/>
      <c r="AB950" s="77"/>
      <c r="AC950" s="77"/>
      <c r="AD950" s="77"/>
    </row>
    <row r="951">
      <c r="A951" s="85" t="s">
        <v>6454</v>
      </c>
      <c r="B951" s="85" t="s">
        <v>6455</v>
      </c>
      <c r="C951" s="85" t="s">
        <v>3890</v>
      </c>
      <c r="D951" s="85"/>
      <c r="E951" s="85"/>
      <c r="F951" s="85"/>
      <c r="G951" s="85"/>
      <c r="H951" s="85"/>
      <c r="I951" s="85"/>
      <c r="J951" s="85"/>
      <c r="K951" s="77"/>
      <c r="L951" s="77"/>
      <c r="M951" s="77"/>
      <c r="N951" s="77"/>
      <c r="O951" s="77"/>
      <c r="P951" s="77"/>
      <c r="Q951" s="77"/>
      <c r="R951" s="77"/>
      <c r="S951" s="77"/>
      <c r="T951" s="77"/>
      <c r="U951" s="77"/>
      <c r="V951" s="77"/>
      <c r="W951" s="77"/>
      <c r="X951" s="77"/>
      <c r="Y951" s="77"/>
      <c r="Z951" s="77"/>
      <c r="AA951" s="77"/>
      <c r="AB951" s="77"/>
      <c r="AC951" s="77"/>
      <c r="AD951" s="77"/>
    </row>
    <row r="952">
      <c r="A952" s="85" t="s">
        <v>5220</v>
      </c>
      <c r="B952" s="85">
        <v>1165.0</v>
      </c>
      <c r="C952" s="85" t="s">
        <v>3879</v>
      </c>
      <c r="D952" s="85"/>
      <c r="E952" s="85"/>
      <c r="F952" s="85"/>
      <c r="G952" s="85"/>
      <c r="H952" s="85"/>
      <c r="I952" s="85"/>
      <c r="J952" s="85"/>
      <c r="K952" s="77"/>
      <c r="L952" s="77"/>
      <c r="M952" s="77"/>
      <c r="N952" s="77"/>
      <c r="O952" s="77"/>
      <c r="P952" s="77"/>
      <c r="Q952" s="77"/>
      <c r="R952" s="77"/>
      <c r="S952" s="77"/>
      <c r="T952" s="77"/>
      <c r="U952" s="77"/>
      <c r="V952" s="77"/>
      <c r="W952" s="77"/>
      <c r="X952" s="77"/>
      <c r="Y952" s="77"/>
      <c r="Z952" s="77"/>
      <c r="AA952" s="77"/>
      <c r="AB952" s="77"/>
      <c r="AC952" s="77"/>
      <c r="AD952" s="77"/>
    </row>
    <row r="953">
      <c r="A953" s="85" t="s">
        <v>6456</v>
      </c>
      <c r="B953" s="85" t="s">
        <v>6457</v>
      </c>
      <c r="C953" s="85" t="s">
        <v>3890</v>
      </c>
      <c r="D953" s="85"/>
      <c r="E953" s="85"/>
      <c r="F953" s="85"/>
      <c r="G953" s="85"/>
      <c r="H953" s="85"/>
      <c r="I953" s="85"/>
      <c r="J953" s="85"/>
      <c r="K953" s="77"/>
      <c r="L953" s="77"/>
      <c r="M953" s="77"/>
      <c r="N953" s="77"/>
      <c r="O953" s="77"/>
      <c r="P953" s="77"/>
      <c r="Q953" s="77"/>
      <c r="R953" s="77"/>
      <c r="S953" s="77"/>
      <c r="T953" s="77"/>
      <c r="U953" s="77"/>
      <c r="V953" s="77"/>
      <c r="W953" s="77"/>
      <c r="X953" s="77"/>
      <c r="Y953" s="77"/>
      <c r="Z953" s="77"/>
      <c r="AA953" s="77"/>
      <c r="AB953" s="77"/>
      <c r="AC953" s="77"/>
      <c r="AD953" s="77"/>
    </row>
    <row r="954">
      <c r="A954" s="85" t="s">
        <v>6458</v>
      </c>
      <c r="B954" s="85" t="s">
        <v>6459</v>
      </c>
      <c r="C954" s="85" t="s">
        <v>3890</v>
      </c>
      <c r="D954" s="85"/>
      <c r="E954" s="85"/>
      <c r="F954" s="85"/>
      <c r="G954" s="85"/>
      <c r="H954" s="85"/>
      <c r="I954" s="85"/>
      <c r="J954" s="85"/>
      <c r="K954" s="77"/>
      <c r="L954" s="77"/>
      <c r="M954" s="77"/>
      <c r="N954" s="77"/>
      <c r="O954" s="77"/>
      <c r="P954" s="77"/>
      <c r="Q954" s="77"/>
      <c r="R954" s="77"/>
      <c r="S954" s="77"/>
      <c r="T954" s="77"/>
      <c r="U954" s="77"/>
      <c r="V954" s="77"/>
      <c r="W954" s="77"/>
      <c r="X954" s="77"/>
      <c r="Y954" s="77"/>
      <c r="Z954" s="77"/>
      <c r="AA954" s="77"/>
      <c r="AB954" s="77"/>
      <c r="AC954" s="77"/>
      <c r="AD954" s="77"/>
    </row>
    <row r="955">
      <c r="A955" s="85" t="s">
        <v>6460</v>
      </c>
      <c r="B955" s="85" t="s">
        <v>6461</v>
      </c>
      <c r="C955" s="85" t="s">
        <v>3890</v>
      </c>
      <c r="D955" s="85"/>
      <c r="E955" s="85"/>
      <c r="F955" s="85"/>
      <c r="G955" s="85"/>
      <c r="H955" s="85"/>
      <c r="I955" s="85"/>
      <c r="J955" s="85"/>
      <c r="K955" s="77"/>
      <c r="L955" s="77"/>
      <c r="M955" s="77"/>
      <c r="N955" s="77"/>
      <c r="O955" s="77"/>
      <c r="P955" s="77"/>
      <c r="Q955" s="77"/>
      <c r="R955" s="77"/>
      <c r="S955" s="77"/>
      <c r="T955" s="77"/>
      <c r="U955" s="77"/>
      <c r="V955" s="77"/>
      <c r="W955" s="77"/>
      <c r="X955" s="77"/>
      <c r="Y955" s="77"/>
      <c r="Z955" s="77"/>
      <c r="AA955" s="77"/>
      <c r="AB955" s="77"/>
      <c r="AC955" s="77"/>
      <c r="AD955" s="77"/>
    </row>
    <row r="956">
      <c r="A956" s="85" t="s">
        <v>6462</v>
      </c>
      <c r="B956" s="85" t="s">
        <v>6463</v>
      </c>
      <c r="C956" s="85" t="s">
        <v>3890</v>
      </c>
      <c r="D956" s="85"/>
      <c r="E956" s="85"/>
      <c r="F956" s="85"/>
      <c r="G956" s="85"/>
      <c r="H956" s="85"/>
      <c r="I956" s="85"/>
      <c r="J956" s="85"/>
      <c r="K956" s="77"/>
      <c r="L956" s="77"/>
      <c r="M956" s="77"/>
      <c r="N956" s="77"/>
      <c r="O956" s="77"/>
      <c r="P956" s="77"/>
      <c r="Q956" s="77"/>
      <c r="R956" s="77"/>
      <c r="S956" s="77"/>
      <c r="T956" s="77"/>
      <c r="U956" s="77"/>
      <c r="V956" s="77"/>
      <c r="W956" s="77"/>
      <c r="X956" s="77"/>
      <c r="Y956" s="77"/>
      <c r="Z956" s="77"/>
      <c r="AA956" s="77"/>
      <c r="AB956" s="77"/>
      <c r="AC956" s="77"/>
      <c r="AD956" s="77"/>
    </row>
    <row r="957">
      <c r="A957" s="85" t="s">
        <v>6464</v>
      </c>
      <c r="B957" s="85" t="s">
        <v>6465</v>
      </c>
      <c r="C957" s="85" t="s">
        <v>3890</v>
      </c>
      <c r="D957" s="85"/>
      <c r="E957" s="85"/>
      <c r="F957" s="85"/>
      <c r="G957" s="85"/>
      <c r="H957" s="85"/>
      <c r="I957" s="85"/>
      <c r="J957" s="85"/>
      <c r="K957" s="77"/>
      <c r="L957" s="77"/>
      <c r="M957" s="77"/>
      <c r="N957" s="77"/>
      <c r="O957" s="77"/>
      <c r="P957" s="77"/>
      <c r="Q957" s="77"/>
      <c r="R957" s="77"/>
      <c r="S957" s="77"/>
      <c r="T957" s="77"/>
      <c r="U957" s="77"/>
      <c r="V957" s="77"/>
      <c r="W957" s="77"/>
      <c r="X957" s="77"/>
      <c r="Y957" s="77"/>
      <c r="Z957" s="77"/>
      <c r="AA957" s="77"/>
      <c r="AB957" s="77"/>
      <c r="AC957" s="77"/>
      <c r="AD957" s="77"/>
    </row>
    <row r="958">
      <c r="A958" s="85" t="s">
        <v>6466</v>
      </c>
      <c r="B958" s="85" t="s">
        <v>6467</v>
      </c>
      <c r="C958" s="85" t="s">
        <v>3890</v>
      </c>
      <c r="D958" s="85"/>
      <c r="E958" s="85"/>
      <c r="F958" s="85"/>
      <c r="G958" s="85"/>
      <c r="H958" s="85"/>
      <c r="I958" s="85"/>
      <c r="J958" s="85"/>
      <c r="K958" s="77"/>
      <c r="L958" s="77"/>
      <c r="M958" s="77"/>
      <c r="N958" s="77"/>
      <c r="O958" s="77"/>
      <c r="P958" s="77"/>
      <c r="Q958" s="77"/>
      <c r="R958" s="77"/>
      <c r="S958" s="77"/>
      <c r="T958" s="77"/>
      <c r="U958" s="77"/>
      <c r="V958" s="77"/>
      <c r="W958" s="77"/>
      <c r="X958" s="77"/>
      <c r="Y958" s="77"/>
      <c r="Z958" s="77"/>
      <c r="AA958" s="77"/>
      <c r="AB958" s="77"/>
      <c r="AC958" s="77"/>
      <c r="AD958" s="77"/>
    </row>
    <row r="959">
      <c r="A959" s="85" t="s">
        <v>6468</v>
      </c>
      <c r="B959" s="85" t="s">
        <v>6469</v>
      </c>
      <c r="C959" s="85" t="s">
        <v>3890</v>
      </c>
      <c r="D959" s="85"/>
      <c r="E959" s="85"/>
      <c r="F959" s="85"/>
      <c r="G959" s="85"/>
      <c r="H959" s="85"/>
      <c r="I959" s="85"/>
      <c r="J959" s="85"/>
      <c r="K959" s="77"/>
      <c r="L959" s="77"/>
      <c r="M959" s="77"/>
      <c r="N959" s="77"/>
      <c r="O959" s="77"/>
      <c r="P959" s="77"/>
      <c r="Q959" s="77"/>
      <c r="R959" s="77"/>
      <c r="S959" s="77"/>
      <c r="T959" s="77"/>
      <c r="U959" s="77"/>
      <c r="V959" s="77"/>
      <c r="W959" s="77"/>
      <c r="X959" s="77"/>
      <c r="Y959" s="77"/>
      <c r="Z959" s="77"/>
      <c r="AA959" s="77"/>
      <c r="AB959" s="77"/>
      <c r="AC959" s="77"/>
      <c r="AD959" s="77"/>
    </row>
    <row r="960">
      <c r="A960" s="85" t="s">
        <v>6470</v>
      </c>
      <c r="B960" s="85" t="s">
        <v>6471</v>
      </c>
      <c r="C960" s="85" t="s">
        <v>3890</v>
      </c>
      <c r="D960" s="85"/>
      <c r="E960" s="85"/>
      <c r="F960" s="85"/>
      <c r="G960" s="85"/>
      <c r="H960" s="85"/>
      <c r="I960" s="85"/>
      <c r="J960" s="85"/>
      <c r="K960" s="77"/>
      <c r="L960" s="77"/>
      <c r="M960" s="77"/>
      <c r="N960" s="77"/>
      <c r="O960" s="77"/>
      <c r="P960" s="77"/>
      <c r="Q960" s="77"/>
      <c r="R960" s="77"/>
      <c r="S960" s="77"/>
      <c r="T960" s="77"/>
      <c r="U960" s="77"/>
      <c r="V960" s="77"/>
      <c r="W960" s="77"/>
      <c r="X960" s="77"/>
      <c r="Y960" s="77"/>
      <c r="Z960" s="77"/>
      <c r="AA960" s="77"/>
      <c r="AB960" s="77"/>
      <c r="AC960" s="77"/>
      <c r="AD960" s="77"/>
    </row>
    <row r="961">
      <c r="A961" s="85" t="s">
        <v>6472</v>
      </c>
      <c r="B961" s="85" t="s">
        <v>6473</v>
      </c>
      <c r="C961" s="85" t="s">
        <v>3890</v>
      </c>
      <c r="D961" s="85"/>
      <c r="E961" s="85"/>
      <c r="F961" s="85"/>
      <c r="G961" s="85"/>
      <c r="H961" s="85"/>
      <c r="I961" s="85"/>
      <c r="J961" s="85"/>
      <c r="K961" s="77"/>
      <c r="L961" s="77"/>
      <c r="M961" s="77"/>
      <c r="N961" s="77"/>
      <c r="O961" s="77"/>
      <c r="P961" s="77"/>
      <c r="Q961" s="77"/>
      <c r="R961" s="77"/>
      <c r="S961" s="77"/>
      <c r="T961" s="77"/>
      <c r="U961" s="77"/>
      <c r="V961" s="77"/>
      <c r="W961" s="77"/>
      <c r="X961" s="77"/>
      <c r="Y961" s="77"/>
      <c r="Z961" s="77"/>
      <c r="AA961" s="77"/>
      <c r="AB961" s="77"/>
      <c r="AC961" s="77"/>
      <c r="AD961" s="77"/>
    </row>
    <row r="962">
      <c r="A962" s="85" t="s">
        <v>6474</v>
      </c>
      <c r="B962" s="85" t="s">
        <v>6475</v>
      </c>
      <c r="C962" s="85" t="s">
        <v>3879</v>
      </c>
      <c r="D962" s="85"/>
      <c r="E962" s="85"/>
      <c r="F962" s="85"/>
      <c r="G962" s="85"/>
      <c r="H962" s="85"/>
      <c r="I962" s="85"/>
      <c r="J962" s="85"/>
      <c r="K962" s="77"/>
      <c r="L962" s="77"/>
      <c r="M962" s="77"/>
      <c r="N962" s="77"/>
      <c r="O962" s="77"/>
      <c r="P962" s="77"/>
      <c r="Q962" s="77"/>
      <c r="R962" s="77"/>
      <c r="S962" s="77"/>
      <c r="T962" s="77"/>
      <c r="U962" s="77"/>
      <c r="V962" s="77"/>
      <c r="W962" s="77"/>
      <c r="X962" s="77"/>
      <c r="Y962" s="77"/>
      <c r="Z962" s="77"/>
      <c r="AA962" s="77"/>
      <c r="AB962" s="77"/>
      <c r="AC962" s="77"/>
      <c r="AD962" s="77"/>
    </row>
    <row r="963">
      <c r="A963" s="85" t="s">
        <v>6476</v>
      </c>
      <c r="B963" s="85" t="s">
        <v>6477</v>
      </c>
      <c r="C963" s="85" t="s">
        <v>3879</v>
      </c>
      <c r="D963" s="85"/>
      <c r="E963" s="85"/>
      <c r="F963" s="85"/>
      <c r="G963" s="85"/>
      <c r="H963" s="85"/>
      <c r="I963" s="85"/>
      <c r="J963" s="85"/>
      <c r="K963" s="77"/>
      <c r="L963" s="77"/>
      <c r="M963" s="77"/>
      <c r="N963" s="77"/>
      <c r="O963" s="77"/>
      <c r="P963" s="77"/>
      <c r="Q963" s="77"/>
      <c r="R963" s="77"/>
      <c r="S963" s="77"/>
      <c r="T963" s="77"/>
      <c r="U963" s="77"/>
      <c r="V963" s="77"/>
      <c r="W963" s="77"/>
      <c r="X963" s="77"/>
      <c r="Y963" s="77"/>
      <c r="Z963" s="77"/>
      <c r="AA963" s="77"/>
      <c r="AB963" s="77"/>
      <c r="AC963" s="77"/>
      <c r="AD963" s="77"/>
    </row>
    <row r="964">
      <c r="A964" s="85" t="s">
        <v>6478</v>
      </c>
      <c r="B964" s="85" t="s">
        <v>6479</v>
      </c>
      <c r="C964" s="85" t="s">
        <v>3890</v>
      </c>
      <c r="D964" s="85"/>
      <c r="E964" s="85"/>
      <c r="F964" s="85"/>
      <c r="G964" s="85"/>
      <c r="H964" s="85"/>
      <c r="I964" s="85"/>
      <c r="J964" s="85"/>
      <c r="K964" s="77"/>
      <c r="L964" s="77"/>
      <c r="M964" s="77"/>
      <c r="N964" s="77"/>
      <c r="O964" s="77"/>
      <c r="P964" s="77"/>
      <c r="Q964" s="77"/>
      <c r="R964" s="77"/>
      <c r="S964" s="77"/>
      <c r="T964" s="77"/>
      <c r="U964" s="77"/>
      <c r="V964" s="77"/>
      <c r="W964" s="77"/>
      <c r="X964" s="77"/>
      <c r="Y964" s="77"/>
      <c r="Z964" s="77"/>
      <c r="AA964" s="77"/>
      <c r="AB964" s="77"/>
      <c r="AC964" s="77"/>
      <c r="AD964" s="77"/>
    </row>
    <row r="965">
      <c r="A965" s="85" t="s">
        <v>6480</v>
      </c>
      <c r="B965" s="85" t="s">
        <v>6481</v>
      </c>
      <c r="C965" s="85" t="s">
        <v>3890</v>
      </c>
      <c r="D965" s="85"/>
      <c r="E965" s="85"/>
      <c r="F965" s="85"/>
      <c r="G965" s="85"/>
      <c r="H965" s="85"/>
      <c r="I965" s="85"/>
      <c r="J965" s="85"/>
      <c r="K965" s="77"/>
      <c r="L965" s="77"/>
      <c r="M965" s="77"/>
      <c r="N965" s="77"/>
      <c r="O965" s="77"/>
      <c r="P965" s="77"/>
      <c r="Q965" s="77"/>
      <c r="R965" s="77"/>
      <c r="S965" s="77"/>
      <c r="T965" s="77"/>
      <c r="U965" s="77"/>
      <c r="V965" s="77"/>
      <c r="W965" s="77"/>
      <c r="X965" s="77"/>
      <c r="Y965" s="77"/>
      <c r="Z965" s="77"/>
      <c r="AA965" s="77"/>
      <c r="AB965" s="77"/>
      <c r="AC965" s="77"/>
      <c r="AD965" s="77"/>
    </row>
    <row r="966">
      <c r="A966" s="85" t="s">
        <v>6482</v>
      </c>
      <c r="B966" s="85" t="s">
        <v>6483</v>
      </c>
      <c r="C966" s="85" t="s">
        <v>3890</v>
      </c>
      <c r="D966" s="85"/>
      <c r="E966" s="85"/>
      <c r="F966" s="85"/>
      <c r="G966" s="85"/>
      <c r="H966" s="85"/>
      <c r="I966" s="85"/>
      <c r="J966" s="85"/>
      <c r="K966" s="77"/>
      <c r="L966" s="77"/>
      <c r="M966" s="77"/>
      <c r="N966" s="77"/>
      <c r="O966" s="77"/>
      <c r="P966" s="77"/>
      <c r="Q966" s="77"/>
      <c r="R966" s="77"/>
      <c r="S966" s="77"/>
      <c r="T966" s="77"/>
      <c r="U966" s="77"/>
      <c r="V966" s="77"/>
      <c r="W966" s="77"/>
      <c r="X966" s="77"/>
      <c r="Y966" s="77"/>
      <c r="Z966" s="77"/>
      <c r="AA966" s="77"/>
      <c r="AB966" s="77"/>
      <c r="AC966" s="77"/>
      <c r="AD966" s="77"/>
    </row>
    <row r="967">
      <c r="A967" s="85" t="s">
        <v>6484</v>
      </c>
      <c r="B967" s="85" t="s">
        <v>6485</v>
      </c>
      <c r="C967" s="85" t="s">
        <v>3890</v>
      </c>
      <c r="D967" s="85"/>
      <c r="E967" s="85"/>
      <c r="F967" s="85"/>
      <c r="G967" s="85"/>
      <c r="H967" s="85"/>
      <c r="I967" s="85"/>
      <c r="J967" s="85"/>
      <c r="K967" s="77"/>
      <c r="L967" s="77"/>
      <c r="M967" s="77"/>
      <c r="N967" s="77"/>
      <c r="O967" s="77"/>
      <c r="P967" s="77"/>
      <c r="Q967" s="77"/>
      <c r="R967" s="77"/>
      <c r="S967" s="77"/>
      <c r="T967" s="77"/>
      <c r="U967" s="77"/>
      <c r="V967" s="77"/>
      <c r="W967" s="77"/>
      <c r="X967" s="77"/>
      <c r="Y967" s="77"/>
      <c r="Z967" s="77"/>
      <c r="AA967" s="77"/>
      <c r="AB967" s="77"/>
      <c r="AC967" s="77"/>
      <c r="AD967" s="77"/>
    </row>
    <row r="968">
      <c r="A968" s="85" t="s">
        <v>6486</v>
      </c>
      <c r="B968" s="85" t="s">
        <v>6487</v>
      </c>
      <c r="C968" s="85" t="s">
        <v>3890</v>
      </c>
      <c r="D968" s="85"/>
      <c r="E968" s="85"/>
      <c r="F968" s="85"/>
      <c r="G968" s="85"/>
      <c r="H968" s="85"/>
      <c r="I968" s="85"/>
      <c r="J968" s="85"/>
      <c r="K968" s="77"/>
      <c r="L968" s="77"/>
      <c r="M968" s="77"/>
      <c r="N968" s="77"/>
      <c r="O968" s="77"/>
      <c r="P968" s="77"/>
      <c r="Q968" s="77"/>
      <c r="R968" s="77"/>
      <c r="S968" s="77"/>
      <c r="T968" s="77"/>
      <c r="U968" s="77"/>
      <c r="V968" s="77"/>
      <c r="W968" s="77"/>
      <c r="X968" s="77"/>
      <c r="Y968" s="77"/>
      <c r="Z968" s="77"/>
      <c r="AA968" s="77"/>
      <c r="AB968" s="77"/>
      <c r="AC968" s="77"/>
      <c r="AD968" s="77"/>
    </row>
    <row r="969">
      <c r="A969" s="85" t="s">
        <v>6488</v>
      </c>
      <c r="B969" s="85" t="s">
        <v>6489</v>
      </c>
      <c r="C969" s="85" t="s">
        <v>3890</v>
      </c>
      <c r="D969" s="85"/>
      <c r="E969" s="85"/>
      <c r="F969" s="85"/>
      <c r="G969" s="85"/>
      <c r="H969" s="85"/>
      <c r="I969" s="85"/>
      <c r="J969" s="85"/>
      <c r="K969" s="77"/>
      <c r="L969" s="77"/>
      <c r="M969" s="77"/>
      <c r="N969" s="77"/>
      <c r="O969" s="77"/>
      <c r="P969" s="77"/>
      <c r="Q969" s="77"/>
      <c r="R969" s="77"/>
      <c r="S969" s="77"/>
      <c r="T969" s="77"/>
      <c r="U969" s="77"/>
      <c r="V969" s="77"/>
      <c r="W969" s="77"/>
      <c r="X969" s="77"/>
      <c r="Y969" s="77"/>
      <c r="Z969" s="77"/>
      <c r="AA969" s="77"/>
      <c r="AB969" s="77"/>
      <c r="AC969" s="77"/>
      <c r="AD969" s="77"/>
    </row>
    <row r="970">
      <c r="A970" s="85" t="s">
        <v>6490</v>
      </c>
      <c r="B970" s="85" t="s">
        <v>6491</v>
      </c>
      <c r="C970" s="85" t="s">
        <v>3890</v>
      </c>
      <c r="D970" s="85"/>
      <c r="E970" s="85"/>
      <c r="F970" s="85"/>
      <c r="G970" s="85"/>
      <c r="H970" s="85"/>
      <c r="I970" s="85"/>
      <c r="J970" s="85"/>
      <c r="K970" s="77"/>
      <c r="L970" s="77"/>
      <c r="M970" s="77"/>
      <c r="N970" s="77"/>
      <c r="O970" s="77"/>
      <c r="P970" s="77"/>
      <c r="Q970" s="77"/>
      <c r="R970" s="77"/>
      <c r="S970" s="77"/>
      <c r="T970" s="77"/>
      <c r="U970" s="77"/>
      <c r="V970" s="77"/>
      <c r="W970" s="77"/>
      <c r="X970" s="77"/>
      <c r="Y970" s="77"/>
      <c r="Z970" s="77"/>
      <c r="AA970" s="77"/>
      <c r="AB970" s="77"/>
      <c r="AC970" s="77"/>
      <c r="AD970" s="77"/>
    </row>
    <row r="971">
      <c r="A971" s="85" t="s">
        <v>6492</v>
      </c>
      <c r="B971" s="85" t="s">
        <v>6493</v>
      </c>
      <c r="C971" s="85" t="s">
        <v>3890</v>
      </c>
      <c r="D971" s="85"/>
      <c r="E971" s="85"/>
      <c r="F971" s="85"/>
      <c r="G971" s="85"/>
      <c r="H971" s="85"/>
      <c r="I971" s="85"/>
      <c r="J971" s="85"/>
      <c r="K971" s="77"/>
      <c r="L971" s="77"/>
      <c r="M971" s="77"/>
      <c r="N971" s="77"/>
      <c r="O971" s="77"/>
      <c r="P971" s="77"/>
      <c r="Q971" s="77"/>
      <c r="R971" s="77"/>
      <c r="S971" s="77"/>
      <c r="T971" s="77"/>
      <c r="U971" s="77"/>
      <c r="V971" s="77"/>
      <c r="W971" s="77"/>
      <c r="X971" s="77"/>
      <c r="Y971" s="77"/>
      <c r="Z971" s="77"/>
      <c r="AA971" s="77"/>
      <c r="AB971" s="77"/>
      <c r="AC971" s="77"/>
      <c r="AD971" s="77"/>
    </row>
    <row r="972">
      <c r="A972" s="85" t="s">
        <v>6494</v>
      </c>
      <c r="B972" s="85" t="s">
        <v>6495</v>
      </c>
      <c r="C972" s="85" t="s">
        <v>3890</v>
      </c>
      <c r="D972" s="85"/>
      <c r="E972" s="85"/>
      <c r="F972" s="85"/>
      <c r="G972" s="85"/>
      <c r="H972" s="85"/>
      <c r="I972" s="85"/>
      <c r="J972" s="85"/>
      <c r="K972" s="77"/>
      <c r="L972" s="77"/>
      <c r="M972" s="77"/>
      <c r="N972" s="77"/>
      <c r="O972" s="77"/>
      <c r="P972" s="77"/>
      <c r="Q972" s="77"/>
      <c r="R972" s="77"/>
      <c r="S972" s="77"/>
      <c r="T972" s="77"/>
      <c r="U972" s="77"/>
      <c r="V972" s="77"/>
      <c r="W972" s="77"/>
      <c r="X972" s="77"/>
      <c r="Y972" s="77"/>
      <c r="Z972" s="77"/>
      <c r="AA972" s="77"/>
      <c r="AB972" s="77"/>
      <c r="AC972" s="77"/>
      <c r="AD972" s="77"/>
    </row>
    <row r="973">
      <c r="A973" s="85" t="s">
        <v>6496</v>
      </c>
      <c r="B973" s="85" t="s">
        <v>6497</v>
      </c>
      <c r="C973" s="85" t="s">
        <v>3890</v>
      </c>
      <c r="D973" s="85"/>
      <c r="E973" s="85"/>
      <c r="F973" s="85"/>
      <c r="G973" s="85"/>
      <c r="H973" s="85"/>
      <c r="I973" s="85"/>
      <c r="J973" s="85"/>
      <c r="K973" s="77"/>
      <c r="L973" s="77"/>
      <c r="M973" s="77"/>
      <c r="N973" s="77"/>
      <c r="O973" s="77"/>
      <c r="P973" s="77"/>
      <c r="Q973" s="77"/>
      <c r="R973" s="77"/>
      <c r="S973" s="77"/>
      <c r="T973" s="77"/>
      <c r="U973" s="77"/>
      <c r="V973" s="77"/>
      <c r="W973" s="77"/>
      <c r="X973" s="77"/>
      <c r="Y973" s="77"/>
      <c r="Z973" s="77"/>
      <c r="AA973" s="77"/>
      <c r="AB973" s="77"/>
      <c r="AC973" s="77"/>
      <c r="AD973" s="77"/>
    </row>
    <row r="974">
      <c r="A974" s="85" t="s">
        <v>6498</v>
      </c>
      <c r="B974" s="85" t="s">
        <v>6499</v>
      </c>
      <c r="C974" s="85" t="s">
        <v>3890</v>
      </c>
      <c r="D974" s="85"/>
      <c r="E974" s="85"/>
      <c r="F974" s="85"/>
      <c r="G974" s="85"/>
      <c r="H974" s="85"/>
      <c r="I974" s="85"/>
      <c r="J974" s="85"/>
      <c r="K974" s="77"/>
      <c r="L974" s="77"/>
      <c r="M974" s="77"/>
      <c r="N974" s="77"/>
      <c r="O974" s="77"/>
      <c r="P974" s="77"/>
      <c r="Q974" s="77"/>
      <c r="R974" s="77"/>
      <c r="S974" s="77"/>
      <c r="T974" s="77"/>
      <c r="U974" s="77"/>
      <c r="V974" s="77"/>
      <c r="W974" s="77"/>
      <c r="X974" s="77"/>
      <c r="Y974" s="77"/>
      <c r="Z974" s="77"/>
      <c r="AA974" s="77"/>
      <c r="AB974" s="77"/>
      <c r="AC974" s="77"/>
      <c r="AD974" s="77"/>
    </row>
    <row r="975">
      <c r="A975" s="85" t="s">
        <v>6500</v>
      </c>
      <c r="B975" s="85" t="s">
        <v>6501</v>
      </c>
      <c r="C975" s="85" t="s">
        <v>3879</v>
      </c>
      <c r="D975" s="85"/>
      <c r="E975" s="85"/>
      <c r="F975" s="85"/>
      <c r="G975" s="85"/>
      <c r="H975" s="85"/>
      <c r="I975" s="85"/>
      <c r="J975" s="85"/>
      <c r="K975" s="77"/>
      <c r="L975" s="77"/>
      <c r="M975" s="77"/>
      <c r="N975" s="77"/>
      <c r="O975" s="77"/>
      <c r="P975" s="77"/>
      <c r="Q975" s="77"/>
      <c r="R975" s="77"/>
      <c r="S975" s="77"/>
      <c r="T975" s="77"/>
      <c r="U975" s="77"/>
      <c r="V975" s="77"/>
      <c r="W975" s="77"/>
      <c r="X975" s="77"/>
      <c r="Y975" s="77"/>
      <c r="Z975" s="77"/>
      <c r="AA975" s="77"/>
      <c r="AB975" s="77"/>
      <c r="AC975" s="77"/>
      <c r="AD975" s="77"/>
    </row>
    <row r="976">
      <c r="A976" s="85" t="s">
        <v>6502</v>
      </c>
      <c r="B976" s="85" t="s">
        <v>6503</v>
      </c>
      <c r="C976" s="85" t="s">
        <v>3879</v>
      </c>
      <c r="D976" s="85"/>
      <c r="E976" s="85"/>
      <c r="F976" s="85"/>
      <c r="G976" s="85"/>
      <c r="H976" s="85"/>
      <c r="I976" s="85"/>
      <c r="J976" s="85"/>
      <c r="K976" s="77"/>
      <c r="L976" s="77"/>
      <c r="M976" s="77"/>
      <c r="N976" s="77"/>
      <c r="O976" s="77"/>
      <c r="P976" s="77"/>
      <c r="Q976" s="77"/>
      <c r="R976" s="77"/>
      <c r="S976" s="77"/>
      <c r="T976" s="77"/>
      <c r="U976" s="77"/>
      <c r="V976" s="77"/>
      <c r="W976" s="77"/>
      <c r="X976" s="77"/>
      <c r="Y976" s="77"/>
      <c r="Z976" s="77"/>
      <c r="AA976" s="77"/>
      <c r="AB976" s="77"/>
      <c r="AC976" s="77"/>
      <c r="AD976" s="77"/>
    </row>
    <row r="977">
      <c r="A977" s="85" t="s">
        <v>6504</v>
      </c>
      <c r="B977" s="85" t="s">
        <v>6505</v>
      </c>
      <c r="C977" s="85" t="s">
        <v>3890</v>
      </c>
      <c r="D977" s="85"/>
      <c r="E977" s="85"/>
      <c r="F977" s="85"/>
      <c r="G977" s="85"/>
      <c r="H977" s="85"/>
      <c r="I977" s="85"/>
      <c r="J977" s="85"/>
      <c r="K977" s="77"/>
      <c r="L977" s="77"/>
      <c r="M977" s="77"/>
      <c r="N977" s="77"/>
      <c r="O977" s="77"/>
      <c r="P977" s="77"/>
      <c r="Q977" s="77"/>
      <c r="R977" s="77"/>
      <c r="S977" s="77"/>
      <c r="T977" s="77"/>
      <c r="U977" s="77"/>
      <c r="V977" s="77"/>
      <c r="W977" s="77"/>
      <c r="X977" s="77"/>
      <c r="Y977" s="77"/>
      <c r="Z977" s="77"/>
      <c r="AA977" s="77"/>
      <c r="AB977" s="77"/>
      <c r="AC977" s="77"/>
      <c r="AD977" s="77"/>
    </row>
    <row r="978">
      <c r="A978" s="85" t="s">
        <v>6506</v>
      </c>
      <c r="B978" s="85" t="s">
        <v>6507</v>
      </c>
      <c r="C978" s="85" t="s">
        <v>3890</v>
      </c>
      <c r="D978" s="85"/>
      <c r="E978" s="85"/>
      <c r="F978" s="85"/>
      <c r="G978" s="85"/>
      <c r="H978" s="85"/>
      <c r="I978" s="85"/>
      <c r="J978" s="85"/>
      <c r="K978" s="77"/>
      <c r="L978" s="77"/>
      <c r="M978" s="77"/>
      <c r="N978" s="77"/>
      <c r="O978" s="77"/>
      <c r="P978" s="77"/>
      <c r="Q978" s="77"/>
      <c r="R978" s="77"/>
      <c r="S978" s="77"/>
      <c r="T978" s="77"/>
      <c r="U978" s="77"/>
      <c r="V978" s="77"/>
      <c r="W978" s="77"/>
      <c r="X978" s="77"/>
      <c r="Y978" s="77"/>
      <c r="Z978" s="77"/>
      <c r="AA978" s="77"/>
      <c r="AB978" s="77"/>
      <c r="AC978" s="77"/>
      <c r="AD978" s="77"/>
    </row>
    <row r="979">
      <c r="A979" s="85" t="s">
        <v>6508</v>
      </c>
      <c r="B979" s="85" t="s">
        <v>6509</v>
      </c>
      <c r="C979" s="85" t="s">
        <v>3890</v>
      </c>
      <c r="D979" s="85"/>
      <c r="E979" s="85"/>
      <c r="F979" s="85"/>
      <c r="G979" s="85"/>
      <c r="H979" s="85"/>
      <c r="I979" s="85"/>
      <c r="J979" s="85"/>
      <c r="K979" s="77"/>
      <c r="L979" s="77"/>
      <c r="M979" s="77"/>
      <c r="N979" s="77"/>
      <c r="O979" s="77"/>
      <c r="P979" s="77"/>
      <c r="Q979" s="77"/>
      <c r="R979" s="77"/>
      <c r="S979" s="77"/>
      <c r="T979" s="77"/>
      <c r="U979" s="77"/>
      <c r="V979" s="77"/>
      <c r="W979" s="77"/>
      <c r="X979" s="77"/>
      <c r="Y979" s="77"/>
      <c r="Z979" s="77"/>
      <c r="AA979" s="77"/>
      <c r="AB979" s="77"/>
      <c r="AC979" s="77"/>
      <c r="AD979" s="77"/>
    </row>
    <row r="980">
      <c r="A980" s="85" t="s">
        <v>6510</v>
      </c>
      <c r="B980" s="85" t="s">
        <v>6511</v>
      </c>
      <c r="C980" s="85" t="s">
        <v>3890</v>
      </c>
      <c r="D980" s="85"/>
      <c r="E980" s="85"/>
      <c r="F980" s="85"/>
      <c r="G980" s="85"/>
      <c r="H980" s="85"/>
      <c r="I980" s="85"/>
      <c r="J980" s="85"/>
      <c r="K980" s="77"/>
      <c r="L980" s="77"/>
      <c r="M980" s="77"/>
      <c r="N980" s="77"/>
      <c r="O980" s="77"/>
      <c r="P980" s="77"/>
      <c r="Q980" s="77"/>
      <c r="R980" s="77"/>
      <c r="S980" s="77"/>
      <c r="T980" s="77"/>
      <c r="U980" s="77"/>
      <c r="V980" s="77"/>
      <c r="W980" s="77"/>
      <c r="X980" s="77"/>
      <c r="Y980" s="77"/>
      <c r="Z980" s="77"/>
      <c r="AA980" s="77"/>
      <c r="AB980" s="77"/>
      <c r="AC980" s="77"/>
      <c r="AD980" s="77"/>
    </row>
    <row r="981">
      <c r="A981" s="85" t="s">
        <v>6512</v>
      </c>
      <c r="B981" s="85" t="s">
        <v>6513</v>
      </c>
      <c r="C981" s="85" t="s">
        <v>3890</v>
      </c>
      <c r="D981" s="85"/>
      <c r="E981" s="85"/>
      <c r="F981" s="85"/>
      <c r="G981" s="85"/>
      <c r="H981" s="85"/>
      <c r="I981" s="85"/>
      <c r="J981" s="85"/>
      <c r="K981" s="77"/>
      <c r="L981" s="77"/>
      <c r="M981" s="77"/>
      <c r="N981" s="77"/>
      <c r="O981" s="77"/>
      <c r="P981" s="77"/>
      <c r="Q981" s="77"/>
      <c r="R981" s="77"/>
      <c r="S981" s="77"/>
      <c r="T981" s="77"/>
      <c r="U981" s="77"/>
      <c r="V981" s="77"/>
      <c r="W981" s="77"/>
      <c r="X981" s="77"/>
      <c r="Y981" s="77"/>
      <c r="Z981" s="77"/>
      <c r="AA981" s="77"/>
      <c r="AB981" s="77"/>
      <c r="AC981" s="77"/>
      <c r="AD981" s="77"/>
    </row>
    <row r="982">
      <c r="A982" s="85" t="s">
        <v>6514</v>
      </c>
      <c r="B982" s="85" t="s">
        <v>6515</v>
      </c>
      <c r="C982" s="85" t="s">
        <v>3890</v>
      </c>
      <c r="D982" s="85"/>
      <c r="E982" s="85"/>
      <c r="F982" s="85"/>
      <c r="G982" s="85"/>
      <c r="H982" s="85"/>
      <c r="I982" s="85"/>
      <c r="J982" s="85"/>
      <c r="K982" s="77"/>
      <c r="L982" s="77"/>
      <c r="M982" s="77"/>
      <c r="N982" s="77"/>
      <c r="O982" s="77"/>
      <c r="P982" s="77"/>
      <c r="Q982" s="77"/>
      <c r="R982" s="77"/>
      <c r="S982" s="77"/>
      <c r="T982" s="77"/>
      <c r="U982" s="77"/>
      <c r="V982" s="77"/>
      <c r="W982" s="77"/>
      <c r="X982" s="77"/>
      <c r="Y982" s="77"/>
      <c r="Z982" s="77"/>
      <c r="AA982" s="77"/>
      <c r="AB982" s="77"/>
      <c r="AC982" s="77"/>
      <c r="AD982" s="77"/>
    </row>
    <row r="983">
      <c r="A983" s="85" t="s">
        <v>6516</v>
      </c>
      <c r="B983" s="85" t="s">
        <v>6517</v>
      </c>
      <c r="C983" s="85" t="s">
        <v>3890</v>
      </c>
      <c r="D983" s="85"/>
      <c r="E983" s="85"/>
      <c r="F983" s="85"/>
      <c r="G983" s="85"/>
      <c r="H983" s="85"/>
      <c r="I983" s="85"/>
      <c r="J983" s="85"/>
      <c r="K983" s="77"/>
      <c r="L983" s="77"/>
      <c r="M983" s="77"/>
      <c r="N983" s="77"/>
      <c r="O983" s="77"/>
      <c r="P983" s="77"/>
      <c r="Q983" s="77"/>
      <c r="R983" s="77"/>
      <c r="S983" s="77"/>
      <c r="T983" s="77"/>
      <c r="U983" s="77"/>
      <c r="V983" s="77"/>
      <c r="W983" s="77"/>
      <c r="X983" s="77"/>
      <c r="Y983" s="77"/>
      <c r="Z983" s="77"/>
      <c r="AA983" s="77"/>
      <c r="AB983" s="77"/>
      <c r="AC983" s="77"/>
      <c r="AD983" s="77"/>
    </row>
    <row r="984">
      <c r="A984" s="85" t="s">
        <v>6518</v>
      </c>
      <c r="B984" s="85" t="s">
        <v>6519</v>
      </c>
      <c r="C984" s="85" t="s">
        <v>3890</v>
      </c>
      <c r="D984" s="85"/>
      <c r="E984" s="85"/>
      <c r="F984" s="85"/>
      <c r="G984" s="85"/>
      <c r="H984" s="85"/>
      <c r="I984" s="85"/>
      <c r="J984" s="85"/>
      <c r="K984" s="77"/>
      <c r="L984" s="77"/>
      <c r="M984" s="77"/>
      <c r="N984" s="77"/>
      <c r="O984" s="77"/>
      <c r="P984" s="77"/>
      <c r="Q984" s="77"/>
      <c r="R984" s="77"/>
      <c r="S984" s="77"/>
      <c r="T984" s="77"/>
      <c r="U984" s="77"/>
      <c r="V984" s="77"/>
      <c r="W984" s="77"/>
      <c r="X984" s="77"/>
      <c r="Y984" s="77"/>
      <c r="Z984" s="77"/>
      <c r="AA984" s="77"/>
      <c r="AB984" s="77"/>
      <c r="AC984" s="77"/>
      <c r="AD984" s="77"/>
    </row>
    <row r="985">
      <c r="A985" s="85" t="s">
        <v>6520</v>
      </c>
      <c r="B985" s="85" t="s">
        <v>6521</v>
      </c>
      <c r="C985" s="85" t="s">
        <v>3890</v>
      </c>
      <c r="D985" s="85"/>
      <c r="E985" s="85"/>
      <c r="F985" s="85"/>
      <c r="G985" s="85"/>
      <c r="H985" s="85"/>
      <c r="I985" s="85"/>
      <c r="J985" s="85"/>
      <c r="K985" s="77"/>
      <c r="L985" s="77"/>
      <c r="M985" s="77"/>
      <c r="N985" s="77"/>
      <c r="O985" s="77"/>
      <c r="P985" s="77"/>
      <c r="Q985" s="77"/>
      <c r="R985" s="77"/>
      <c r="S985" s="77"/>
      <c r="T985" s="77"/>
      <c r="U985" s="77"/>
      <c r="V985" s="77"/>
      <c r="W985" s="77"/>
      <c r="X985" s="77"/>
      <c r="Y985" s="77"/>
      <c r="Z985" s="77"/>
      <c r="AA985" s="77"/>
      <c r="AB985" s="77"/>
      <c r="AC985" s="77"/>
      <c r="AD985" s="77"/>
    </row>
    <row r="986">
      <c r="A986" s="85" t="s">
        <v>6522</v>
      </c>
      <c r="B986" s="85" t="s">
        <v>6523</v>
      </c>
      <c r="C986" s="85" t="s">
        <v>3890</v>
      </c>
      <c r="D986" s="85"/>
      <c r="E986" s="85"/>
      <c r="F986" s="85"/>
      <c r="G986" s="85"/>
      <c r="H986" s="85"/>
      <c r="I986" s="85"/>
      <c r="J986" s="85"/>
      <c r="K986" s="77"/>
      <c r="L986" s="77"/>
      <c r="M986" s="77"/>
      <c r="N986" s="77"/>
      <c r="O986" s="77"/>
      <c r="P986" s="77"/>
      <c r="Q986" s="77"/>
      <c r="R986" s="77"/>
      <c r="S986" s="77"/>
      <c r="T986" s="77"/>
      <c r="U986" s="77"/>
      <c r="V986" s="77"/>
      <c r="W986" s="77"/>
      <c r="X986" s="77"/>
      <c r="Y986" s="77"/>
      <c r="Z986" s="77"/>
      <c r="AA986" s="77"/>
      <c r="AB986" s="77"/>
      <c r="AC986" s="77"/>
      <c r="AD986" s="77"/>
    </row>
    <row r="987">
      <c r="A987" s="85" t="s">
        <v>6524</v>
      </c>
      <c r="B987" s="85" t="s">
        <v>6525</v>
      </c>
      <c r="C987" s="85" t="s">
        <v>3890</v>
      </c>
      <c r="D987" s="85"/>
      <c r="E987" s="85"/>
      <c r="F987" s="85"/>
      <c r="G987" s="85"/>
      <c r="H987" s="85"/>
      <c r="I987" s="85"/>
      <c r="J987" s="85"/>
      <c r="K987" s="77"/>
      <c r="L987" s="77"/>
      <c r="M987" s="77"/>
      <c r="N987" s="77"/>
      <c r="O987" s="77"/>
      <c r="P987" s="77"/>
      <c r="Q987" s="77"/>
      <c r="R987" s="77"/>
      <c r="S987" s="77"/>
      <c r="T987" s="77"/>
      <c r="U987" s="77"/>
      <c r="V987" s="77"/>
      <c r="W987" s="77"/>
      <c r="X987" s="77"/>
      <c r="Y987" s="77"/>
      <c r="Z987" s="77"/>
      <c r="AA987" s="77"/>
      <c r="AB987" s="77"/>
      <c r="AC987" s="77"/>
      <c r="AD987" s="77"/>
    </row>
    <row r="988">
      <c r="A988" s="85" t="s">
        <v>6526</v>
      </c>
      <c r="B988" s="85" t="s">
        <v>6527</v>
      </c>
      <c r="C988" s="85" t="s">
        <v>3890</v>
      </c>
      <c r="D988" s="85"/>
      <c r="E988" s="85"/>
      <c r="F988" s="85"/>
      <c r="G988" s="85"/>
      <c r="H988" s="85"/>
      <c r="I988" s="85"/>
      <c r="J988" s="85"/>
      <c r="K988" s="77"/>
      <c r="L988" s="77"/>
      <c r="M988" s="77"/>
      <c r="N988" s="77"/>
      <c r="O988" s="77"/>
      <c r="P988" s="77"/>
      <c r="Q988" s="77"/>
      <c r="R988" s="77"/>
      <c r="S988" s="77"/>
      <c r="T988" s="77"/>
      <c r="U988" s="77"/>
      <c r="V988" s="77"/>
      <c r="W988" s="77"/>
      <c r="X988" s="77"/>
      <c r="Y988" s="77"/>
      <c r="Z988" s="77"/>
      <c r="AA988" s="77"/>
      <c r="AB988" s="77"/>
      <c r="AC988" s="77"/>
      <c r="AD988" s="77"/>
    </row>
    <row r="989">
      <c r="A989" s="85" t="s">
        <v>6528</v>
      </c>
      <c r="B989" s="85" t="s">
        <v>6529</v>
      </c>
      <c r="C989" s="85" t="s">
        <v>3879</v>
      </c>
      <c r="D989" s="85"/>
      <c r="E989" s="85"/>
      <c r="F989" s="85"/>
      <c r="G989" s="85"/>
      <c r="H989" s="85"/>
      <c r="I989" s="85"/>
      <c r="J989" s="85"/>
      <c r="K989" s="77"/>
      <c r="L989" s="77"/>
      <c r="M989" s="77"/>
      <c r="N989" s="77"/>
      <c r="O989" s="77"/>
      <c r="P989" s="77"/>
      <c r="Q989" s="77"/>
      <c r="R989" s="77"/>
      <c r="S989" s="77"/>
      <c r="T989" s="77"/>
      <c r="U989" s="77"/>
      <c r="V989" s="77"/>
      <c r="W989" s="77"/>
      <c r="X989" s="77"/>
      <c r="Y989" s="77"/>
      <c r="Z989" s="77"/>
      <c r="AA989" s="77"/>
      <c r="AB989" s="77"/>
      <c r="AC989" s="77"/>
      <c r="AD989" s="77"/>
    </row>
    <row r="990">
      <c r="A990" s="85" t="s">
        <v>6530</v>
      </c>
      <c r="B990" s="85" t="s">
        <v>6531</v>
      </c>
      <c r="C990" s="85" t="s">
        <v>3879</v>
      </c>
      <c r="D990" s="85"/>
      <c r="E990" s="85"/>
      <c r="F990" s="85"/>
      <c r="G990" s="85"/>
      <c r="H990" s="85"/>
      <c r="I990" s="85"/>
      <c r="J990" s="85"/>
      <c r="K990" s="77"/>
      <c r="L990" s="77"/>
      <c r="M990" s="77"/>
      <c r="N990" s="77"/>
      <c r="O990" s="77"/>
      <c r="P990" s="77"/>
      <c r="Q990" s="77"/>
      <c r="R990" s="77"/>
      <c r="S990" s="77"/>
      <c r="T990" s="77"/>
      <c r="U990" s="77"/>
      <c r="V990" s="77"/>
      <c r="W990" s="77"/>
      <c r="X990" s="77"/>
      <c r="Y990" s="77"/>
      <c r="Z990" s="77"/>
      <c r="AA990" s="77"/>
      <c r="AB990" s="77"/>
      <c r="AC990" s="77"/>
      <c r="AD990" s="77"/>
    </row>
    <row r="991">
      <c r="A991" s="85" t="s">
        <v>6532</v>
      </c>
      <c r="B991" s="85" t="s">
        <v>6533</v>
      </c>
      <c r="C991" s="85" t="s">
        <v>3890</v>
      </c>
      <c r="D991" s="85"/>
      <c r="E991" s="85"/>
      <c r="F991" s="85"/>
      <c r="G991" s="85"/>
      <c r="H991" s="85"/>
      <c r="I991" s="85"/>
      <c r="J991" s="85"/>
      <c r="K991" s="77"/>
      <c r="L991" s="77"/>
      <c r="M991" s="77"/>
      <c r="N991" s="77"/>
      <c r="O991" s="77"/>
      <c r="P991" s="77"/>
      <c r="Q991" s="77"/>
      <c r="R991" s="77"/>
      <c r="S991" s="77"/>
      <c r="T991" s="77"/>
      <c r="U991" s="77"/>
      <c r="V991" s="77"/>
      <c r="W991" s="77"/>
      <c r="X991" s="77"/>
      <c r="Y991" s="77"/>
      <c r="Z991" s="77"/>
      <c r="AA991" s="77"/>
      <c r="AB991" s="77"/>
      <c r="AC991" s="77"/>
      <c r="AD991" s="77"/>
    </row>
    <row r="992">
      <c r="A992" s="85" t="s">
        <v>6534</v>
      </c>
      <c r="B992" s="85">
        <v>1175.0</v>
      </c>
      <c r="C992" s="85" t="s">
        <v>3879</v>
      </c>
      <c r="D992" s="85"/>
      <c r="E992" s="85"/>
      <c r="F992" s="85"/>
      <c r="G992" s="85"/>
      <c r="H992" s="85"/>
      <c r="I992" s="85"/>
      <c r="J992" s="85"/>
      <c r="K992" s="77"/>
      <c r="L992" s="77"/>
      <c r="M992" s="77"/>
      <c r="N992" s="77"/>
      <c r="O992" s="77"/>
      <c r="P992" s="77"/>
      <c r="Q992" s="77"/>
      <c r="R992" s="77"/>
      <c r="S992" s="77"/>
      <c r="T992" s="77"/>
      <c r="U992" s="77"/>
      <c r="V992" s="77"/>
      <c r="W992" s="77"/>
      <c r="X992" s="77"/>
      <c r="Y992" s="77"/>
      <c r="Z992" s="77"/>
      <c r="AA992" s="77"/>
      <c r="AB992" s="77"/>
      <c r="AC992" s="77"/>
      <c r="AD992" s="77"/>
    </row>
    <row r="993">
      <c r="A993" s="85" t="s">
        <v>6535</v>
      </c>
      <c r="B993" s="85" t="s">
        <v>6536</v>
      </c>
      <c r="C993" s="85" t="s">
        <v>3890</v>
      </c>
      <c r="D993" s="85"/>
      <c r="E993" s="85"/>
      <c r="F993" s="85"/>
      <c r="G993" s="85"/>
      <c r="H993" s="85"/>
      <c r="I993" s="85"/>
      <c r="J993" s="85"/>
      <c r="K993" s="77"/>
      <c r="L993" s="77"/>
      <c r="M993" s="77"/>
      <c r="N993" s="77"/>
      <c r="O993" s="77"/>
      <c r="P993" s="77"/>
      <c r="Q993" s="77"/>
      <c r="R993" s="77"/>
      <c r="S993" s="77"/>
      <c r="T993" s="77"/>
      <c r="U993" s="77"/>
      <c r="V993" s="77"/>
      <c r="W993" s="77"/>
      <c r="X993" s="77"/>
      <c r="Y993" s="77"/>
      <c r="Z993" s="77"/>
      <c r="AA993" s="77"/>
      <c r="AB993" s="77"/>
      <c r="AC993" s="77"/>
      <c r="AD993" s="77"/>
    </row>
    <row r="994">
      <c r="A994" s="85" t="s">
        <v>6537</v>
      </c>
      <c r="B994" s="85" t="s">
        <v>6538</v>
      </c>
      <c r="C994" s="85" t="s">
        <v>3890</v>
      </c>
      <c r="D994" s="85"/>
      <c r="E994" s="85"/>
      <c r="F994" s="85"/>
      <c r="G994" s="85"/>
      <c r="H994" s="85"/>
      <c r="I994" s="85"/>
      <c r="J994" s="85"/>
      <c r="K994" s="77"/>
      <c r="L994" s="77"/>
      <c r="M994" s="77"/>
      <c r="N994" s="77"/>
      <c r="O994" s="77"/>
      <c r="P994" s="77"/>
      <c r="Q994" s="77"/>
      <c r="R994" s="77"/>
      <c r="S994" s="77"/>
      <c r="T994" s="77"/>
      <c r="U994" s="77"/>
      <c r="V994" s="77"/>
      <c r="W994" s="77"/>
      <c r="X994" s="77"/>
      <c r="Y994" s="77"/>
      <c r="Z994" s="77"/>
      <c r="AA994" s="77"/>
      <c r="AB994" s="77"/>
      <c r="AC994" s="77"/>
      <c r="AD994" s="77"/>
    </row>
    <row r="995">
      <c r="A995" s="85" t="s">
        <v>6539</v>
      </c>
      <c r="B995" s="85" t="s">
        <v>6540</v>
      </c>
      <c r="C995" s="85" t="s">
        <v>3890</v>
      </c>
      <c r="D995" s="85"/>
      <c r="E995" s="85"/>
      <c r="F995" s="85"/>
      <c r="G995" s="85"/>
      <c r="H995" s="85"/>
      <c r="I995" s="85"/>
      <c r="J995" s="85"/>
      <c r="K995" s="77"/>
      <c r="L995" s="77"/>
      <c r="M995" s="77"/>
      <c r="N995" s="77"/>
      <c r="O995" s="77"/>
      <c r="P995" s="77"/>
      <c r="Q995" s="77"/>
      <c r="R995" s="77"/>
      <c r="S995" s="77"/>
      <c r="T995" s="77"/>
      <c r="U995" s="77"/>
      <c r="V995" s="77"/>
      <c r="W995" s="77"/>
      <c r="X995" s="77"/>
      <c r="Y995" s="77"/>
      <c r="Z995" s="77"/>
      <c r="AA995" s="77"/>
      <c r="AB995" s="77"/>
      <c r="AC995" s="77"/>
      <c r="AD995" s="77"/>
    </row>
    <row r="996">
      <c r="A996" s="85" t="s">
        <v>6541</v>
      </c>
      <c r="B996" s="85" t="s">
        <v>6542</v>
      </c>
      <c r="C996" s="85" t="s">
        <v>3890</v>
      </c>
      <c r="D996" s="85"/>
      <c r="E996" s="85"/>
      <c r="F996" s="85"/>
      <c r="G996" s="85"/>
      <c r="H996" s="85"/>
      <c r="I996" s="85"/>
      <c r="J996" s="85"/>
      <c r="K996" s="77"/>
      <c r="L996" s="77"/>
      <c r="M996" s="77"/>
      <c r="N996" s="77"/>
      <c r="O996" s="77"/>
      <c r="P996" s="77"/>
      <c r="Q996" s="77"/>
      <c r="R996" s="77"/>
      <c r="S996" s="77"/>
      <c r="T996" s="77"/>
      <c r="U996" s="77"/>
      <c r="V996" s="77"/>
      <c r="W996" s="77"/>
      <c r="X996" s="77"/>
      <c r="Y996" s="77"/>
      <c r="Z996" s="77"/>
      <c r="AA996" s="77"/>
      <c r="AB996" s="77"/>
      <c r="AC996" s="77"/>
      <c r="AD996" s="77"/>
    </row>
    <row r="997">
      <c r="A997" s="85" t="s">
        <v>6543</v>
      </c>
      <c r="B997" s="85" t="s">
        <v>6544</v>
      </c>
      <c r="C997" s="85" t="s">
        <v>3890</v>
      </c>
      <c r="D997" s="85"/>
      <c r="E997" s="85"/>
      <c r="F997" s="85"/>
      <c r="G997" s="85"/>
      <c r="H997" s="85"/>
      <c r="I997" s="85"/>
      <c r="J997" s="85"/>
      <c r="K997" s="77"/>
      <c r="L997" s="77"/>
      <c r="M997" s="77"/>
      <c r="N997" s="77"/>
      <c r="O997" s="77"/>
      <c r="P997" s="77"/>
      <c r="Q997" s="77"/>
      <c r="R997" s="77"/>
      <c r="S997" s="77"/>
      <c r="T997" s="77"/>
      <c r="U997" s="77"/>
      <c r="V997" s="77"/>
      <c r="W997" s="77"/>
      <c r="X997" s="77"/>
      <c r="Y997" s="77"/>
      <c r="Z997" s="77"/>
      <c r="AA997" s="77"/>
      <c r="AB997" s="77"/>
      <c r="AC997" s="77"/>
      <c r="AD997" s="77"/>
    </row>
    <row r="998">
      <c r="A998" s="85" t="s">
        <v>6545</v>
      </c>
      <c r="B998" s="85" t="s">
        <v>6546</v>
      </c>
      <c r="C998" s="85" t="s">
        <v>3890</v>
      </c>
      <c r="D998" s="85"/>
      <c r="E998" s="85"/>
      <c r="F998" s="85"/>
      <c r="G998" s="85"/>
      <c r="H998" s="85"/>
      <c r="I998" s="85"/>
      <c r="J998" s="85"/>
      <c r="K998" s="77"/>
      <c r="L998" s="77"/>
      <c r="M998" s="77"/>
      <c r="N998" s="77"/>
      <c r="O998" s="77"/>
      <c r="P998" s="77"/>
      <c r="Q998" s="77"/>
      <c r="R998" s="77"/>
      <c r="S998" s="77"/>
      <c r="T998" s="77"/>
      <c r="U998" s="77"/>
      <c r="V998" s="77"/>
      <c r="W998" s="77"/>
      <c r="X998" s="77"/>
      <c r="Y998" s="77"/>
      <c r="Z998" s="77"/>
      <c r="AA998" s="77"/>
      <c r="AB998" s="77"/>
      <c r="AC998" s="77"/>
      <c r="AD998" s="77"/>
    </row>
    <row r="999">
      <c r="A999" s="85" t="s">
        <v>6547</v>
      </c>
      <c r="B999" s="85" t="s">
        <v>6548</v>
      </c>
      <c r="C999" s="85" t="s">
        <v>3890</v>
      </c>
      <c r="D999" s="85"/>
      <c r="E999" s="85"/>
      <c r="F999" s="85"/>
      <c r="G999" s="85"/>
      <c r="H999" s="85"/>
      <c r="I999" s="85"/>
      <c r="J999" s="85"/>
      <c r="K999" s="77"/>
      <c r="L999" s="77"/>
      <c r="M999" s="77"/>
      <c r="N999" s="77"/>
      <c r="O999" s="77"/>
      <c r="P999" s="77"/>
      <c r="Q999" s="77"/>
      <c r="R999" s="77"/>
      <c r="S999" s="77"/>
      <c r="T999" s="77"/>
      <c r="U999" s="77"/>
      <c r="V999" s="77"/>
      <c r="W999" s="77"/>
      <c r="X999" s="77"/>
      <c r="Y999" s="77"/>
      <c r="Z999" s="77"/>
      <c r="AA999" s="77"/>
      <c r="AB999" s="77"/>
      <c r="AC999" s="77"/>
      <c r="AD999" s="77"/>
    </row>
    <row r="1000">
      <c r="A1000" s="85" t="s">
        <v>6549</v>
      </c>
      <c r="B1000" s="85" t="s">
        <v>6550</v>
      </c>
      <c r="C1000" s="85" t="s">
        <v>3890</v>
      </c>
      <c r="D1000" s="85"/>
      <c r="E1000" s="85"/>
      <c r="F1000" s="85"/>
      <c r="G1000" s="85"/>
      <c r="H1000" s="85"/>
      <c r="I1000" s="85"/>
      <c r="J1000" s="85"/>
      <c r="K1000" s="77"/>
      <c r="L1000" s="77"/>
      <c r="M1000" s="77"/>
      <c r="N1000" s="77"/>
      <c r="O1000" s="77"/>
      <c r="P1000" s="77"/>
      <c r="Q1000" s="77"/>
      <c r="R1000" s="77"/>
      <c r="S1000" s="77"/>
      <c r="T1000" s="77"/>
      <c r="U1000" s="77"/>
      <c r="V1000" s="77"/>
      <c r="W1000" s="77"/>
      <c r="X1000" s="77"/>
      <c r="Y1000" s="77"/>
      <c r="Z1000" s="77"/>
      <c r="AA1000" s="77"/>
      <c r="AB1000" s="77"/>
      <c r="AC1000" s="77"/>
      <c r="AD1000" s="77"/>
    </row>
    <row r="1001">
      <c r="A1001" s="85" t="s">
        <v>4676</v>
      </c>
      <c r="B1001" s="85" t="s">
        <v>4677</v>
      </c>
      <c r="C1001" s="85" t="s">
        <v>3890</v>
      </c>
      <c r="D1001" s="85"/>
      <c r="E1001" s="85"/>
      <c r="F1001" s="85"/>
      <c r="G1001" s="85"/>
      <c r="H1001" s="85"/>
      <c r="I1001" s="85"/>
      <c r="J1001" s="85"/>
      <c r="K1001" s="77"/>
      <c r="L1001" s="77"/>
      <c r="M1001" s="77"/>
      <c r="N1001" s="77"/>
      <c r="O1001" s="77"/>
      <c r="P1001" s="77"/>
      <c r="Q1001" s="77"/>
      <c r="R1001" s="77"/>
      <c r="S1001" s="77"/>
      <c r="T1001" s="77"/>
      <c r="U1001" s="77"/>
      <c r="V1001" s="77"/>
      <c r="W1001" s="77"/>
      <c r="X1001" s="77"/>
      <c r="Y1001" s="77"/>
      <c r="Z1001" s="77"/>
      <c r="AA1001" s="77"/>
      <c r="AB1001" s="77"/>
      <c r="AC1001" s="77"/>
      <c r="AD1001" s="77"/>
    </row>
    <row r="1002">
      <c r="A1002" s="85" t="s">
        <v>4678</v>
      </c>
      <c r="B1002" s="85" t="s">
        <v>4679</v>
      </c>
      <c r="C1002" s="85" t="s">
        <v>3890</v>
      </c>
      <c r="D1002" s="85"/>
      <c r="E1002" s="85"/>
      <c r="F1002" s="85"/>
      <c r="G1002" s="85"/>
      <c r="H1002" s="85"/>
      <c r="I1002" s="85"/>
      <c r="J1002" s="85"/>
      <c r="K1002" s="77"/>
      <c r="L1002" s="77"/>
      <c r="M1002" s="77"/>
      <c r="N1002" s="77"/>
      <c r="O1002" s="77"/>
      <c r="P1002" s="77"/>
      <c r="Q1002" s="77"/>
      <c r="R1002" s="77"/>
      <c r="S1002" s="77"/>
      <c r="T1002" s="77"/>
      <c r="U1002" s="77"/>
      <c r="V1002" s="77"/>
      <c r="W1002" s="77"/>
      <c r="X1002" s="77"/>
      <c r="Y1002" s="77"/>
      <c r="Z1002" s="77"/>
      <c r="AA1002" s="77"/>
      <c r="AB1002" s="77"/>
      <c r="AC1002" s="77"/>
      <c r="AD1002" s="77"/>
    </row>
    <row r="1003">
      <c r="A1003" s="85" t="s">
        <v>4680</v>
      </c>
      <c r="B1003" s="85" t="s">
        <v>4681</v>
      </c>
      <c r="C1003" s="85" t="s">
        <v>3890</v>
      </c>
      <c r="D1003" s="85"/>
      <c r="E1003" s="85"/>
      <c r="F1003" s="85"/>
      <c r="G1003" s="85"/>
      <c r="H1003" s="85"/>
      <c r="I1003" s="85"/>
      <c r="J1003" s="85"/>
      <c r="K1003" s="77"/>
      <c r="L1003" s="77"/>
      <c r="M1003" s="77"/>
      <c r="N1003" s="77"/>
      <c r="O1003" s="77"/>
      <c r="P1003" s="77"/>
      <c r="Q1003" s="77"/>
      <c r="R1003" s="77"/>
      <c r="S1003" s="77"/>
      <c r="T1003" s="77"/>
      <c r="U1003" s="77"/>
      <c r="V1003" s="77"/>
      <c r="W1003" s="77"/>
      <c r="X1003" s="77"/>
      <c r="Y1003" s="77"/>
      <c r="Z1003" s="77"/>
      <c r="AA1003" s="77"/>
      <c r="AB1003" s="77"/>
      <c r="AC1003" s="77"/>
      <c r="AD1003" s="77"/>
    </row>
    <row r="1004">
      <c r="A1004" s="85" t="s">
        <v>6551</v>
      </c>
      <c r="B1004" s="85" t="s">
        <v>6552</v>
      </c>
      <c r="C1004" s="85" t="s">
        <v>3890</v>
      </c>
      <c r="D1004" s="85"/>
      <c r="E1004" s="85"/>
      <c r="F1004" s="85"/>
      <c r="G1004" s="85"/>
      <c r="H1004" s="85"/>
      <c r="I1004" s="85"/>
      <c r="J1004" s="85"/>
      <c r="K1004" s="77"/>
      <c r="L1004" s="77"/>
      <c r="M1004" s="77"/>
      <c r="N1004" s="77"/>
      <c r="O1004" s="77"/>
      <c r="P1004" s="77"/>
      <c r="Q1004" s="77"/>
      <c r="R1004" s="77"/>
      <c r="S1004" s="77"/>
      <c r="T1004" s="77"/>
      <c r="U1004" s="77"/>
      <c r="V1004" s="77"/>
      <c r="W1004" s="77"/>
      <c r="X1004" s="77"/>
      <c r="Y1004" s="77"/>
      <c r="Z1004" s="77"/>
      <c r="AA1004" s="77"/>
      <c r="AB1004" s="77"/>
      <c r="AC1004" s="77"/>
      <c r="AD1004" s="77"/>
    </row>
    <row r="1005">
      <c r="A1005" s="85" t="s">
        <v>6553</v>
      </c>
      <c r="B1005" s="85">
        <v>2146108.0</v>
      </c>
      <c r="C1005" s="85" t="s">
        <v>3890</v>
      </c>
      <c r="D1005" s="85"/>
      <c r="E1005" s="85"/>
      <c r="F1005" s="85"/>
      <c r="G1005" s="85"/>
      <c r="H1005" s="85"/>
      <c r="I1005" s="85"/>
      <c r="J1005" s="85"/>
      <c r="K1005" s="77"/>
      <c r="L1005" s="77"/>
      <c r="M1005" s="77"/>
      <c r="N1005" s="77"/>
      <c r="O1005" s="77"/>
      <c r="P1005" s="77"/>
      <c r="Q1005" s="77"/>
      <c r="R1005" s="77"/>
      <c r="S1005" s="77"/>
      <c r="T1005" s="77"/>
      <c r="U1005" s="77"/>
      <c r="V1005" s="77"/>
      <c r="W1005" s="77"/>
      <c r="X1005" s="77"/>
      <c r="Y1005" s="77"/>
      <c r="Z1005" s="77"/>
      <c r="AA1005" s="77"/>
      <c r="AB1005" s="77"/>
      <c r="AC1005" s="77"/>
      <c r="AD1005" s="77"/>
    </row>
    <row r="1006">
      <c r="A1006" s="85" t="s">
        <v>6554</v>
      </c>
      <c r="B1006" s="85" t="s">
        <v>6555</v>
      </c>
      <c r="C1006" s="85" t="s">
        <v>3890</v>
      </c>
      <c r="D1006" s="85"/>
      <c r="E1006" s="85"/>
      <c r="F1006" s="85"/>
      <c r="G1006" s="85"/>
      <c r="H1006" s="85"/>
      <c r="I1006" s="85"/>
      <c r="J1006" s="85"/>
      <c r="K1006" s="77"/>
      <c r="L1006" s="77"/>
      <c r="M1006" s="77"/>
      <c r="N1006" s="77"/>
      <c r="O1006" s="77"/>
      <c r="P1006" s="77"/>
      <c r="Q1006" s="77"/>
      <c r="R1006" s="77"/>
      <c r="S1006" s="77"/>
      <c r="T1006" s="77"/>
      <c r="U1006" s="77"/>
      <c r="V1006" s="77"/>
      <c r="W1006" s="77"/>
      <c r="X1006" s="77"/>
      <c r="Y1006" s="77"/>
      <c r="Z1006" s="77"/>
      <c r="AA1006" s="77"/>
      <c r="AB1006" s="77"/>
      <c r="AC1006" s="77"/>
      <c r="AD1006" s="77"/>
    </row>
    <row r="1007">
      <c r="A1007" s="85" t="s">
        <v>5239</v>
      </c>
      <c r="B1007" s="85" t="s">
        <v>5240</v>
      </c>
      <c r="C1007" s="85" t="s">
        <v>3890</v>
      </c>
      <c r="D1007" s="85"/>
      <c r="E1007" s="85"/>
      <c r="F1007" s="85"/>
      <c r="G1007" s="85"/>
      <c r="H1007" s="85"/>
      <c r="I1007" s="85"/>
      <c r="J1007" s="85"/>
      <c r="K1007" s="77"/>
      <c r="L1007" s="77"/>
      <c r="M1007" s="77"/>
      <c r="N1007" s="77"/>
      <c r="O1007" s="77"/>
      <c r="P1007" s="77"/>
      <c r="Q1007" s="77"/>
      <c r="R1007" s="77"/>
      <c r="S1007" s="77"/>
      <c r="T1007" s="77"/>
      <c r="U1007" s="77"/>
      <c r="V1007" s="77"/>
      <c r="W1007" s="77"/>
      <c r="X1007" s="77"/>
      <c r="Y1007" s="77"/>
      <c r="Z1007" s="77"/>
      <c r="AA1007" s="77"/>
      <c r="AB1007" s="77"/>
      <c r="AC1007" s="77"/>
      <c r="AD1007" s="77"/>
    </row>
    <row r="1008">
      <c r="A1008" s="85" t="s">
        <v>6556</v>
      </c>
      <c r="B1008" s="85" t="s">
        <v>6557</v>
      </c>
      <c r="C1008" s="85" t="s">
        <v>3879</v>
      </c>
      <c r="D1008" s="85"/>
      <c r="E1008" s="85"/>
      <c r="F1008" s="85"/>
      <c r="G1008" s="85"/>
      <c r="H1008" s="85"/>
      <c r="I1008" s="85"/>
      <c r="J1008" s="85"/>
      <c r="K1008" s="77"/>
      <c r="L1008" s="77"/>
      <c r="M1008" s="77"/>
      <c r="N1008" s="77"/>
      <c r="O1008" s="77"/>
      <c r="P1008" s="77"/>
      <c r="Q1008" s="77"/>
      <c r="R1008" s="77"/>
      <c r="S1008" s="77"/>
      <c r="T1008" s="77"/>
      <c r="U1008" s="77"/>
      <c r="V1008" s="77"/>
      <c r="W1008" s="77"/>
      <c r="X1008" s="77"/>
      <c r="Y1008" s="77"/>
      <c r="Z1008" s="77"/>
      <c r="AA1008" s="77"/>
      <c r="AB1008" s="77"/>
      <c r="AC1008" s="77"/>
      <c r="AD1008" s="77"/>
    </row>
    <row r="1009">
      <c r="A1009" s="85" t="s">
        <v>6558</v>
      </c>
      <c r="B1009" s="85" t="s">
        <v>6559</v>
      </c>
      <c r="C1009" s="85" t="s">
        <v>3879</v>
      </c>
      <c r="D1009" s="85"/>
      <c r="E1009" s="85"/>
      <c r="F1009" s="85"/>
      <c r="G1009" s="85"/>
      <c r="H1009" s="85"/>
      <c r="I1009" s="85"/>
      <c r="J1009" s="85"/>
      <c r="K1009" s="77"/>
      <c r="L1009" s="77"/>
      <c r="M1009" s="77"/>
      <c r="N1009" s="77"/>
      <c r="O1009" s="77"/>
      <c r="P1009" s="77"/>
      <c r="Q1009" s="77"/>
      <c r="R1009" s="77"/>
      <c r="S1009" s="77"/>
      <c r="T1009" s="77"/>
      <c r="U1009" s="77"/>
      <c r="V1009" s="77"/>
      <c r="W1009" s="77"/>
      <c r="X1009" s="77"/>
      <c r="Y1009" s="77"/>
      <c r="Z1009" s="77"/>
      <c r="AA1009" s="77"/>
      <c r="AB1009" s="77"/>
      <c r="AC1009" s="77"/>
      <c r="AD1009" s="77"/>
    </row>
    <row r="1010">
      <c r="A1010" s="85" t="s">
        <v>6560</v>
      </c>
      <c r="B1010" s="85" t="s">
        <v>6561</v>
      </c>
      <c r="C1010" s="85" t="s">
        <v>3890</v>
      </c>
      <c r="D1010" s="85"/>
      <c r="E1010" s="85"/>
      <c r="F1010" s="85"/>
      <c r="G1010" s="85"/>
      <c r="H1010" s="85"/>
      <c r="I1010" s="85"/>
      <c r="J1010" s="85"/>
      <c r="K1010" s="77"/>
      <c r="L1010" s="77"/>
      <c r="M1010" s="77"/>
      <c r="N1010" s="77"/>
      <c r="O1010" s="77"/>
      <c r="P1010" s="77"/>
      <c r="Q1010" s="77"/>
      <c r="R1010" s="77"/>
      <c r="S1010" s="77"/>
      <c r="T1010" s="77"/>
      <c r="U1010" s="77"/>
      <c r="V1010" s="77"/>
      <c r="W1010" s="77"/>
      <c r="X1010" s="77"/>
      <c r="Y1010" s="77"/>
      <c r="Z1010" s="77"/>
      <c r="AA1010" s="77"/>
      <c r="AB1010" s="77"/>
      <c r="AC1010" s="77"/>
      <c r="AD1010" s="77"/>
    </row>
    <row r="1011">
      <c r="A1011" s="85" t="s">
        <v>6562</v>
      </c>
      <c r="B1011" s="85" t="s">
        <v>6563</v>
      </c>
      <c r="C1011" s="85" t="s">
        <v>3890</v>
      </c>
      <c r="D1011" s="85"/>
      <c r="E1011" s="85"/>
      <c r="F1011" s="85"/>
      <c r="G1011" s="85"/>
      <c r="H1011" s="85"/>
      <c r="I1011" s="85"/>
      <c r="J1011" s="85"/>
      <c r="K1011" s="77"/>
      <c r="L1011" s="77"/>
      <c r="M1011" s="77"/>
      <c r="N1011" s="77"/>
      <c r="O1011" s="77"/>
      <c r="P1011" s="77"/>
      <c r="Q1011" s="77"/>
      <c r="R1011" s="77"/>
      <c r="S1011" s="77"/>
      <c r="T1011" s="77"/>
      <c r="U1011" s="77"/>
      <c r="V1011" s="77"/>
      <c r="W1011" s="77"/>
      <c r="X1011" s="77"/>
      <c r="Y1011" s="77"/>
      <c r="Z1011" s="77"/>
      <c r="AA1011" s="77"/>
      <c r="AB1011" s="77"/>
      <c r="AC1011" s="77"/>
      <c r="AD1011" s="77"/>
    </row>
    <row r="1012">
      <c r="A1012" s="85" t="s">
        <v>6564</v>
      </c>
      <c r="B1012" s="85" t="s">
        <v>6565</v>
      </c>
      <c r="C1012" s="85" t="s">
        <v>3890</v>
      </c>
      <c r="D1012" s="85"/>
      <c r="E1012" s="85"/>
      <c r="F1012" s="85"/>
      <c r="G1012" s="85"/>
      <c r="H1012" s="85"/>
      <c r="I1012" s="85"/>
      <c r="J1012" s="85"/>
      <c r="K1012" s="77"/>
      <c r="L1012" s="77"/>
      <c r="M1012" s="77"/>
      <c r="N1012" s="77"/>
      <c r="O1012" s="77"/>
      <c r="P1012" s="77"/>
      <c r="Q1012" s="77"/>
      <c r="R1012" s="77"/>
      <c r="S1012" s="77"/>
      <c r="T1012" s="77"/>
      <c r="U1012" s="77"/>
      <c r="V1012" s="77"/>
      <c r="W1012" s="77"/>
      <c r="X1012" s="77"/>
      <c r="Y1012" s="77"/>
      <c r="Z1012" s="77"/>
      <c r="AA1012" s="77"/>
      <c r="AB1012" s="77"/>
      <c r="AC1012" s="77"/>
      <c r="AD1012" s="77"/>
    </row>
    <row r="1013">
      <c r="A1013" s="85" t="s">
        <v>6566</v>
      </c>
      <c r="B1013" s="85" t="s">
        <v>6567</v>
      </c>
      <c r="C1013" s="85" t="s">
        <v>3890</v>
      </c>
      <c r="D1013" s="85"/>
      <c r="E1013" s="85"/>
      <c r="F1013" s="85"/>
      <c r="G1013" s="85"/>
      <c r="H1013" s="85"/>
      <c r="I1013" s="85"/>
      <c r="J1013" s="85"/>
      <c r="K1013" s="77"/>
      <c r="L1013" s="77"/>
      <c r="M1013" s="77"/>
      <c r="N1013" s="77"/>
      <c r="O1013" s="77"/>
      <c r="P1013" s="77"/>
      <c r="Q1013" s="77"/>
      <c r="R1013" s="77"/>
      <c r="S1013" s="77"/>
      <c r="T1013" s="77"/>
      <c r="U1013" s="77"/>
      <c r="V1013" s="77"/>
      <c r="W1013" s="77"/>
      <c r="X1013" s="77"/>
      <c r="Y1013" s="77"/>
      <c r="Z1013" s="77"/>
      <c r="AA1013" s="77"/>
      <c r="AB1013" s="77"/>
      <c r="AC1013" s="77"/>
      <c r="AD1013" s="77"/>
    </row>
    <row r="1014">
      <c r="A1014" s="85" t="s">
        <v>6568</v>
      </c>
      <c r="B1014" s="85" t="s">
        <v>6569</v>
      </c>
      <c r="C1014" s="85" t="s">
        <v>3890</v>
      </c>
      <c r="D1014" s="85"/>
      <c r="E1014" s="85"/>
      <c r="F1014" s="85"/>
      <c r="G1014" s="85"/>
      <c r="H1014" s="85"/>
      <c r="I1014" s="85"/>
      <c r="J1014" s="85"/>
      <c r="K1014" s="77"/>
      <c r="L1014" s="77"/>
      <c r="M1014" s="77"/>
      <c r="N1014" s="77"/>
      <c r="O1014" s="77"/>
      <c r="P1014" s="77"/>
      <c r="Q1014" s="77"/>
      <c r="R1014" s="77"/>
      <c r="S1014" s="77"/>
      <c r="T1014" s="77"/>
      <c r="U1014" s="77"/>
      <c r="V1014" s="77"/>
      <c r="W1014" s="77"/>
      <c r="X1014" s="77"/>
      <c r="Y1014" s="77"/>
      <c r="Z1014" s="77"/>
      <c r="AA1014" s="77"/>
      <c r="AB1014" s="77"/>
      <c r="AC1014" s="77"/>
      <c r="AD1014" s="77"/>
    </row>
    <row r="1015">
      <c r="A1015" s="85" t="s">
        <v>6570</v>
      </c>
      <c r="B1015" s="85" t="s">
        <v>6571</v>
      </c>
      <c r="C1015" s="85" t="s">
        <v>3890</v>
      </c>
      <c r="D1015" s="85"/>
      <c r="E1015" s="85"/>
      <c r="F1015" s="85"/>
      <c r="G1015" s="85"/>
      <c r="H1015" s="85"/>
      <c r="I1015" s="85"/>
      <c r="J1015" s="85"/>
      <c r="K1015" s="77"/>
      <c r="L1015" s="77"/>
      <c r="M1015" s="77"/>
      <c r="N1015" s="77"/>
      <c r="O1015" s="77"/>
      <c r="P1015" s="77"/>
      <c r="Q1015" s="77"/>
      <c r="R1015" s="77"/>
      <c r="S1015" s="77"/>
      <c r="T1015" s="77"/>
      <c r="U1015" s="77"/>
      <c r="V1015" s="77"/>
      <c r="W1015" s="77"/>
      <c r="X1015" s="77"/>
      <c r="Y1015" s="77"/>
      <c r="Z1015" s="77"/>
      <c r="AA1015" s="77"/>
      <c r="AB1015" s="77"/>
      <c r="AC1015" s="77"/>
      <c r="AD1015" s="77"/>
    </row>
    <row r="1016">
      <c r="A1016" s="85" t="s">
        <v>6572</v>
      </c>
      <c r="B1016" s="85" t="s">
        <v>6573</v>
      </c>
      <c r="C1016" s="85" t="s">
        <v>3890</v>
      </c>
      <c r="D1016" s="85"/>
      <c r="E1016" s="85"/>
      <c r="F1016" s="85"/>
      <c r="G1016" s="85"/>
      <c r="H1016" s="85"/>
      <c r="I1016" s="85"/>
      <c r="J1016" s="85"/>
      <c r="K1016" s="77"/>
      <c r="L1016" s="77"/>
      <c r="M1016" s="77"/>
      <c r="N1016" s="77"/>
      <c r="O1016" s="77"/>
      <c r="P1016" s="77"/>
      <c r="Q1016" s="77"/>
      <c r="R1016" s="77"/>
      <c r="S1016" s="77"/>
      <c r="T1016" s="77"/>
      <c r="U1016" s="77"/>
      <c r="V1016" s="77"/>
      <c r="W1016" s="77"/>
      <c r="X1016" s="77"/>
      <c r="Y1016" s="77"/>
      <c r="Z1016" s="77"/>
      <c r="AA1016" s="77"/>
      <c r="AB1016" s="77"/>
      <c r="AC1016" s="77"/>
      <c r="AD1016" s="77"/>
    </row>
    <row r="1017">
      <c r="A1017" s="85" t="s">
        <v>6574</v>
      </c>
      <c r="B1017" s="85" t="s">
        <v>6575</v>
      </c>
      <c r="C1017" s="85" t="s">
        <v>3879</v>
      </c>
      <c r="D1017" s="85"/>
      <c r="E1017" s="85"/>
      <c r="F1017" s="85"/>
      <c r="G1017" s="85"/>
      <c r="H1017" s="85"/>
      <c r="I1017" s="85"/>
      <c r="J1017" s="85"/>
      <c r="K1017" s="77"/>
      <c r="L1017" s="77"/>
      <c r="M1017" s="77"/>
      <c r="N1017" s="77"/>
      <c r="O1017" s="77"/>
      <c r="P1017" s="77"/>
      <c r="Q1017" s="77"/>
      <c r="R1017" s="77"/>
      <c r="S1017" s="77"/>
      <c r="T1017" s="77"/>
      <c r="U1017" s="77"/>
      <c r="V1017" s="77"/>
      <c r="W1017" s="77"/>
      <c r="X1017" s="77"/>
      <c r="Y1017" s="77"/>
      <c r="Z1017" s="77"/>
      <c r="AA1017" s="77"/>
      <c r="AB1017" s="77"/>
      <c r="AC1017" s="77"/>
      <c r="AD1017" s="77"/>
    </row>
    <row r="1018">
      <c r="A1018" s="85" t="s">
        <v>6576</v>
      </c>
      <c r="B1018" s="85" t="s">
        <v>6577</v>
      </c>
      <c r="C1018" s="85" t="s">
        <v>3879</v>
      </c>
      <c r="D1018" s="85"/>
      <c r="E1018" s="85"/>
      <c r="F1018" s="85"/>
      <c r="G1018" s="85"/>
      <c r="H1018" s="85"/>
      <c r="I1018" s="85"/>
      <c r="J1018" s="85"/>
      <c r="K1018" s="77"/>
      <c r="L1018" s="77"/>
      <c r="M1018" s="77"/>
      <c r="N1018" s="77"/>
      <c r="O1018" s="77"/>
      <c r="P1018" s="77"/>
      <c r="Q1018" s="77"/>
      <c r="R1018" s="77"/>
      <c r="S1018" s="77"/>
      <c r="T1018" s="77"/>
      <c r="U1018" s="77"/>
      <c r="V1018" s="77"/>
      <c r="W1018" s="77"/>
      <c r="X1018" s="77"/>
      <c r="Y1018" s="77"/>
      <c r="Z1018" s="77"/>
      <c r="AA1018" s="77"/>
      <c r="AB1018" s="77"/>
      <c r="AC1018" s="77"/>
      <c r="AD1018" s="77"/>
    </row>
    <row r="1019">
      <c r="A1019" s="85" t="s">
        <v>4686</v>
      </c>
      <c r="B1019" s="85" t="s">
        <v>4687</v>
      </c>
      <c r="C1019" s="85" t="s">
        <v>3879</v>
      </c>
      <c r="D1019" s="85"/>
      <c r="E1019" s="85"/>
      <c r="F1019" s="85"/>
      <c r="G1019" s="85"/>
      <c r="H1019" s="85"/>
      <c r="I1019" s="85"/>
      <c r="J1019" s="85"/>
      <c r="K1019" s="77"/>
      <c r="L1019" s="77"/>
      <c r="M1019" s="77"/>
      <c r="N1019" s="77"/>
      <c r="O1019" s="77"/>
      <c r="P1019" s="77"/>
      <c r="Q1019" s="77"/>
      <c r="R1019" s="77"/>
      <c r="S1019" s="77"/>
      <c r="T1019" s="77"/>
      <c r="U1019" s="77"/>
      <c r="V1019" s="77"/>
      <c r="W1019" s="77"/>
      <c r="X1019" s="77"/>
      <c r="Y1019" s="77"/>
      <c r="Z1019" s="77"/>
      <c r="AA1019" s="77"/>
      <c r="AB1019" s="77"/>
      <c r="AC1019" s="77"/>
      <c r="AD1019" s="77"/>
    </row>
    <row r="1020">
      <c r="A1020" s="85" t="s">
        <v>6578</v>
      </c>
      <c r="B1020" s="85" t="s">
        <v>6579</v>
      </c>
      <c r="C1020" s="85" t="s">
        <v>3879</v>
      </c>
      <c r="D1020" s="85"/>
      <c r="E1020" s="85"/>
      <c r="F1020" s="85"/>
      <c r="G1020" s="85"/>
      <c r="H1020" s="85"/>
      <c r="I1020" s="85"/>
      <c r="J1020" s="85"/>
      <c r="K1020" s="77"/>
      <c r="L1020" s="77"/>
      <c r="M1020" s="77"/>
      <c r="N1020" s="77"/>
      <c r="O1020" s="77"/>
      <c r="P1020" s="77"/>
      <c r="Q1020" s="77"/>
      <c r="R1020" s="77"/>
      <c r="S1020" s="77"/>
      <c r="T1020" s="77"/>
      <c r="U1020" s="77"/>
      <c r="V1020" s="77"/>
      <c r="W1020" s="77"/>
      <c r="X1020" s="77"/>
      <c r="Y1020" s="77"/>
      <c r="Z1020" s="77"/>
      <c r="AA1020" s="77"/>
      <c r="AB1020" s="77"/>
      <c r="AC1020" s="77"/>
      <c r="AD1020" s="77"/>
    </row>
    <row r="1021">
      <c r="A1021" s="85" t="s">
        <v>6580</v>
      </c>
      <c r="B1021" s="85">
        <v>2151068.0</v>
      </c>
      <c r="C1021" s="85" t="s">
        <v>3890</v>
      </c>
      <c r="D1021" s="85"/>
      <c r="E1021" s="85"/>
      <c r="F1021" s="85"/>
      <c r="G1021" s="85"/>
      <c r="H1021" s="85"/>
      <c r="I1021" s="85"/>
      <c r="J1021" s="85"/>
      <c r="K1021" s="77"/>
      <c r="L1021" s="77"/>
      <c r="M1021" s="77"/>
      <c r="N1021" s="77"/>
      <c r="O1021" s="77"/>
      <c r="P1021" s="77"/>
      <c r="Q1021" s="77"/>
      <c r="R1021" s="77"/>
      <c r="S1021" s="77"/>
      <c r="T1021" s="77"/>
      <c r="U1021" s="77"/>
      <c r="V1021" s="77"/>
      <c r="W1021" s="77"/>
      <c r="X1021" s="77"/>
      <c r="Y1021" s="77"/>
      <c r="Z1021" s="77"/>
      <c r="AA1021" s="77"/>
      <c r="AB1021" s="77"/>
      <c r="AC1021" s="77"/>
      <c r="AD1021" s="77"/>
    </row>
    <row r="1022">
      <c r="A1022" s="85" t="s">
        <v>6581</v>
      </c>
      <c r="B1022" s="85" t="s">
        <v>6582</v>
      </c>
      <c r="C1022" s="85" t="s">
        <v>3890</v>
      </c>
      <c r="D1022" s="85"/>
      <c r="E1022" s="85"/>
      <c r="F1022" s="85"/>
      <c r="G1022" s="85"/>
      <c r="H1022" s="85"/>
      <c r="I1022" s="85"/>
      <c r="J1022" s="85"/>
      <c r="K1022" s="77"/>
      <c r="L1022" s="77"/>
      <c r="M1022" s="77"/>
      <c r="N1022" s="77"/>
      <c r="O1022" s="77"/>
      <c r="P1022" s="77"/>
      <c r="Q1022" s="77"/>
      <c r="R1022" s="77"/>
      <c r="S1022" s="77"/>
      <c r="T1022" s="77"/>
      <c r="U1022" s="77"/>
      <c r="V1022" s="77"/>
      <c r="W1022" s="77"/>
      <c r="X1022" s="77"/>
      <c r="Y1022" s="77"/>
      <c r="Z1022" s="77"/>
      <c r="AA1022" s="77"/>
      <c r="AB1022" s="77"/>
      <c r="AC1022" s="77"/>
      <c r="AD1022" s="77"/>
    </row>
    <row r="1023">
      <c r="A1023" s="85" t="s">
        <v>5241</v>
      </c>
      <c r="B1023" s="85" t="s">
        <v>5242</v>
      </c>
      <c r="C1023" s="85" t="s">
        <v>3879</v>
      </c>
      <c r="D1023" s="85"/>
      <c r="E1023" s="85"/>
      <c r="F1023" s="85"/>
      <c r="G1023" s="85"/>
      <c r="H1023" s="85"/>
      <c r="I1023" s="85"/>
      <c r="J1023" s="85"/>
      <c r="K1023" s="77"/>
      <c r="L1023" s="77"/>
      <c r="M1023" s="77"/>
      <c r="N1023" s="77"/>
      <c r="O1023" s="77"/>
      <c r="P1023" s="77"/>
      <c r="Q1023" s="77"/>
      <c r="R1023" s="77"/>
      <c r="S1023" s="77"/>
      <c r="T1023" s="77"/>
      <c r="U1023" s="77"/>
      <c r="V1023" s="77"/>
      <c r="W1023" s="77"/>
      <c r="X1023" s="77"/>
      <c r="Y1023" s="77"/>
      <c r="Z1023" s="77"/>
      <c r="AA1023" s="77"/>
      <c r="AB1023" s="77"/>
      <c r="AC1023" s="77"/>
      <c r="AD1023" s="77"/>
    </row>
    <row r="1024">
      <c r="A1024" s="85" t="s">
        <v>6583</v>
      </c>
      <c r="B1024" s="85" t="s">
        <v>6584</v>
      </c>
      <c r="C1024" s="85" t="s">
        <v>3879</v>
      </c>
      <c r="D1024" s="85"/>
      <c r="E1024" s="85"/>
      <c r="F1024" s="85"/>
      <c r="G1024" s="85"/>
      <c r="H1024" s="85"/>
      <c r="I1024" s="85"/>
      <c r="J1024" s="85"/>
      <c r="K1024" s="77"/>
      <c r="L1024" s="77"/>
      <c r="M1024" s="77"/>
      <c r="N1024" s="77"/>
      <c r="O1024" s="77"/>
      <c r="P1024" s="77"/>
      <c r="Q1024" s="77"/>
      <c r="R1024" s="77"/>
      <c r="S1024" s="77"/>
      <c r="T1024" s="77"/>
      <c r="U1024" s="77"/>
      <c r="V1024" s="77"/>
      <c r="W1024" s="77"/>
      <c r="X1024" s="77"/>
      <c r="Y1024" s="77"/>
      <c r="Z1024" s="77"/>
      <c r="AA1024" s="77"/>
      <c r="AB1024" s="77"/>
      <c r="AC1024" s="77"/>
      <c r="AD1024" s="77"/>
    </row>
    <row r="1025">
      <c r="A1025" s="85" t="s">
        <v>6585</v>
      </c>
      <c r="B1025" s="85" t="s">
        <v>6586</v>
      </c>
      <c r="C1025" s="85" t="s">
        <v>3890</v>
      </c>
      <c r="D1025" s="85"/>
      <c r="E1025" s="85"/>
      <c r="F1025" s="85"/>
      <c r="G1025" s="85"/>
      <c r="H1025" s="85"/>
      <c r="I1025" s="85"/>
      <c r="J1025" s="85"/>
      <c r="K1025" s="77"/>
      <c r="L1025" s="77"/>
      <c r="M1025" s="77"/>
      <c r="N1025" s="77"/>
      <c r="O1025" s="77"/>
      <c r="P1025" s="77"/>
      <c r="Q1025" s="77"/>
      <c r="R1025" s="77"/>
      <c r="S1025" s="77"/>
      <c r="T1025" s="77"/>
      <c r="U1025" s="77"/>
      <c r="V1025" s="77"/>
      <c r="W1025" s="77"/>
      <c r="X1025" s="77"/>
      <c r="Y1025" s="77"/>
      <c r="Z1025" s="77"/>
      <c r="AA1025" s="77"/>
      <c r="AB1025" s="77"/>
      <c r="AC1025" s="77"/>
      <c r="AD1025" s="77"/>
    </row>
    <row r="1026">
      <c r="A1026" s="85" t="s">
        <v>6587</v>
      </c>
      <c r="B1026" s="85" t="s">
        <v>6588</v>
      </c>
      <c r="C1026" s="85" t="s">
        <v>3890</v>
      </c>
      <c r="D1026" s="85"/>
      <c r="E1026" s="85"/>
      <c r="F1026" s="85"/>
      <c r="G1026" s="85"/>
      <c r="H1026" s="85"/>
      <c r="I1026" s="85"/>
      <c r="J1026" s="85"/>
      <c r="K1026" s="77"/>
      <c r="L1026" s="77"/>
      <c r="M1026" s="77"/>
      <c r="N1026" s="77"/>
      <c r="O1026" s="77"/>
      <c r="P1026" s="77"/>
      <c r="Q1026" s="77"/>
      <c r="R1026" s="77"/>
      <c r="S1026" s="77"/>
      <c r="T1026" s="77"/>
      <c r="U1026" s="77"/>
      <c r="V1026" s="77"/>
      <c r="W1026" s="77"/>
      <c r="X1026" s="77"/>
      <c r="Y1026" s="77"/>
      <c r="Z1026" s="77"/>
      <c r="AA1026" s="77"/>
      <c r="AB1026" s="77"/>
      <c r="AC1026" s="77"/>
      <c r="AD1026" s="77"/>
    </row>
    <row r="1027">
      <c r="A1027" s="85" t="s">
        <v>6589</v>
      </c>
      <c r="B1027" s="85">
        <v>1190.0</v>
      </c>
      <c r="C1027" s="85" t="s">
        <v>3879</v>
      </c>
      <c r="D1027" s="85"/>
      <c r="E1027" s="85"/>
      <c r="F1027" s="85"/>
      <c r="G1027" s="85"/>
      <c r="H1027" s="85"/>
      <c r="I1027" s="85"/>
      <c r="J1027" s="85"/>
      <c r="K1027" s="77"/>
      <c r="L1027" s="77"/>
      <c r="M1027" s="77"/>
      <c r="N1027" s="77"/>
      <c r="O1027" s="77"/>
      <c r="P1027" s="77"/>
      <c r="Q1027" s="77"/>
      <c r="R1027" s="77"/>
      <c r="S1027" s="77"/>
      <c r="T1027" s="77"/>
      <c r="U1027" s="77"/>
      <c r="V1027" s="77"/>
      <c r="W1027" s="77"/>
      <c r="X1027" s="77"/>
      <c r="Y1027" s="77"/>
      <c r="Z1027" s="77"/>
      <c r="AA1027" s="77"/>
      <c r="AB1027" s="77"/>
      <c r="AC1027" s="77"/>
      <c r="AD1027" s="77"/>
    </row>
    <row r="1028">
      <c r="A1028" s="85" t="s">
        <v>6590</v>
      </c>
      <c r="B1028" s="85" t="s">
        <v>6591</v>
      </c>
      <c r="C1028" s="85" t="s">
        <v>3879</v>
      </c>
      <c r="D1028" s="85"/>
      <c r="E1028" s="85"/>
      <c r="F1028" s="85"/>
      <c r="G1028" s="85"/>
      <c r="H1028" s="85"/>
      <c r="I1028" s="85"/>
      <c r="J1028" s="85"/>
      <c r="K1028" s="77"/>
      <c r="L1028" s="77"/>
      <c r="M1028" s="77"/>
      <c r="N1028" s="77"/>
      <c r="O1028" s="77"/>
      <c r="P1028" s="77"/>
      <c r="Q1028" s="77"/>
      <c r="R1028" s="77"/>
      <c r="S1028" s="77"/>
      <c r="T1028" s="77"/>
      <c r="U1028" s="77"/>
      <c r="V1028" s="77"/>
      <c r="W1028" s="77"/>
      <c r="X1028" s="77"/>
      <c r="Y1028" s="77"/>
      <c r="Z1028" s="77"/>
      <c r="AA1028" s="77"/>
      <c r="AB1028" s="77"/>
      <c r="AC1028" s="77"/>
      <c r="AD1028" s="77"/>
    </row>
    <row r="1029">
      <c r="A1029" s="85" t="s">
        <v>6592</v>
      </c>
      <c r="B1029" s="85" t="s">
        <v>6593</v>
      </c>
      <c r="C1029" s="85" t="s">
        <v>3890</v>
      </c>
      <c r="D1029" s="85"/>
      <c r="E1029" s="85"/>
      <c r="F1029" s="85"/>
      <c r="G1029" s="85"/>
      <c r="H1029" s="85"/>
      <c r="I1029" s="85"/>
      <c r="J1029" s="85"/>
      <c r="K1029" s="77"/>
      <c r="L1029" s="77"/>
      <c r="M1029" s="77"/>
      <c r="N1029" s="77"/>
      <c r="O1029" s="77"/>
      <c r="P1029" s="77"/>
      <c r="Q1029" s="77"/>
      <c r="R1029" s="77"/>
      <c r="S1029" s="77"/>
      <c r="T1029" s="77"/>
      <c r="U1029" s="77"/>
      <c r="V1029" s="77"/>
      <c r="W1029" s="77"/>
      <c r="X1029" s="77"/>
      <c r="Y1029" s="77"/>
      <c r="Z1029" s="77"/>
      <c r="AA1029" s="77"/>
      <c r="AB1029" s="77"/>
      <c r="AC1029" s="77"/>
      <c r="AD1029" s="77"/>
    </row>
    <row r="1030">
      <c r="A1030" s="85" t="s">
        <v>6594</v>
      </c>
      <c r="B1030" s="85" t="s">
        <v>6595</v>
      </c>
      <c r="C1030" s="85" t="s">
        <v>3890</v>
      </c>
      <c r="D1030" s="85"/>
      <c r="E1030" s="85"/>
      <c r="F1030" s="85"/>
      <c r="G1030" s="85"/>
      <c r="H1030" s="85"/>
      <c r="I1030" s="85"/>
      <c r="J1030" s="85"/>
      <c r="K1030" s="77"/>
      <c r="L1030" s="77"/>
      <c r="M1030" s="77"/>
      <c r="N1030" s="77"/>
      <c r="O1030" s="77"/>
      <c r="P1030" s="77"/>
      <c r="Q1030" s="77"/>
      <c r="R1030" s="77"/>
      <c r="S1030" s="77"/>
      <c r="T1030" s="77"/>
      <c r="U1030" s="77"/>
      <c r="V1030" s="77"/>
      <c r="W1030" s="77"/>
      <c r="X1030" s="77"/>
      <c r="Y1030" s="77"/>
      <c r="Z1030" s="77"/>
      <c r="AA1030" s="77"/>
      <c r="AB1030" s="77"/>
      <c r="AC1030" s="77"/>
      <c r="AD1030" s="77"/>
    </row>
    <row r="1031">
      <c r="A1031" s="85" t="s">
        <v>6596</v>
      </c>
      <c r="B1031" s="85" t="s">
        <v>6597</v>
      </c>
      <c r="C1031" s="85" t="s">
        <v>3890</v>
      </c>
      <c r="D1031" s="85"/>
      <c r="E1031" s="85"/>
      <c r="F1031" s="85"/>
      <c r="G1031" s="85"/>
      <c r="H1031" s="85"/>
      <c r="I1031" s="85"/>
      <c r="J1031" s="85"/>
      <c r="K1031" s="77"/>
      <c r="L1031" s="77"/>
      <c r="M1031" s="77"/>
      <c r="N1031" s="77"/>
      <c r="O1031" s="77"/>
      <c r="P1031" s="77"/>
      <c r="Q1031" s="77"/>
      <c r="R1031" s="77"/>
      <c r="S1031" s="77"/>
      <c r="T1031" s="77"/>
      <c r="U1031" s="77"/>
      <c r="V1031" s="77"/>
      <c r="W1031" s="77"/>
      <c r="X1031" s="77"/>
      <c r="Y1031" s="77"/>
      <c r="Z1031" s="77"/>
      <c r="AA1031" s="77"/>
      <c r="AB1031" s="77"/>
      <c r="AC1031" s="77"/>
      <c r="AD1031" s="77"/>
    </row>
    <row r="1032">
      <c r="A1032" s="85" t="s">
        <v>6598</v>
      </c>
      <c r="B1032" s="85" t="s">
        <v>6599</v>
      </c>
      <c r="C1032" s="85" t="s">
        <v>3890</v>
      </c>
      <c r="D1032" s="85"/>
      <c r="E1032" s="85"/>
      <c r="F1032" s="85"/>
      <c r="G1032" s="85"/>
      <c r="H1032" s="85"/>
      <c r="I1032" s="85"/>
      <c r="J1032" s="85"/>
      <c r="K1032" s="77"/>
      <c r="L1032" s="77"/>
      <c r="M1032" s="77"/>
      <c r="N1032" s="77"/>
      <c r="O1032" s="77"/>
      <c r="P1032" s="77"/>
      <c r="Q1032" s="77"/>
      <c r="R1032" s="77"/>
      <c r="S1032" s="77"/>
      <c r="T1032" s="77"/>
      <c r="U1032" s="77"/>
      <c r="V1032" s="77"/>
      <c r="W1032" s="77"/>
      <c r="X1032" s="77"/>
      <c r="Y1032" s="77"/>
      <c r="Z1032" s="77"/>
      <c r="AA1032" s="77"/>
      <c r="AB1032" s="77"/>
      <c r="AC1032" s="77"/>
      <c r="AD1032" s="77"/>
    </row>
    <row r="1033">
      <c r="A1033" s="85" t="s">
        <v>6600</v>
      </c>
      <c r="B1033" s="85" t="s">
        <v>6601</v>
      </c>
      <c r="C1033" s="85" t="s">
        <v>3890</v>
      </c>
      <c r="D1033" s="85"/>
      <c r="E1033" s="85"/>
      <c r="F1033" s="85"/>
      <c r="G1033" s="85"/>
      <c r="H1033" s="85"/>
      <c r="I1033" s="85"/>
      <c r="J1033" s="85"/>
      <c r="K1033" s="77"/>
      <c r="L1033" s="77"/>
      <c r="M1033" s="77"/>
      <c r="N1033" s="77"/>
      <c r="O1033" s="77"/>
      <c r="P1033" s="77"/>
      <c r="Q1033" s="77"/>
      <c r="R1033" s="77"/>
      <c r="S1033" s="77"/>
      <c r="T1033" s="77"/>
      <c r="U1033" s="77"/>
      <c r="V1033" s="77"/>
      <c r="W1033" s="77"/>
      <c r="X1033" s="77"/>
      <c r="Y1033" s="77"/>
      <c r="Z1033" s="77"/>
      <c r="AA1033" s="77"/>
      <c r="AB1033" s="77"/>
      <c r="AC1033" s="77"/>
      <c r="AD1033" s="77"/>
    </row>
    <row r="1034">
      <c r="A1034" s="85" t="s">
        <v>6602</v>
      </c>
      <c r="B1034" s="85" t="s">
        <v>6603</v>
      </c>
      <c r="C1034" s="85" t="s">
        <v>3890</v>
      </c>
      <c r="D1034" s="85"/>
      <c r="E1034" s="85"/>
      <c r="F1034" s="85"/>
      <c r="G1034" s="85"/>
      <c r="H1034" s="85"/>
      <c r="I1034" s="85"/>
      <c r="J1034" s="85"/>
      <c r="K1034" s="77"/>
      <c r="L1034" s="77"/>
      <c r="M1034" s="77"/>
      <c r="N1034" s="77"/>
      <c r="O1034" s="77"/>
      <c r="P1034" s="77"/>
      <c r="Q1034" s="77"/>
      <c r="R1034" s="77"/>
      <c r="S1034" s="77"/>
      <c r="T1034" s="77"/>
      <c r="U1034" s="77"/>
      <c r="V1034" s="77"/>
      <c r="W1034" s="77"/>
      <c r="X1034" s="77"/>
      <c r="Y1034" s="77"/>
      <c r="Z1034" s="77"/>
      <c r="AA1034" s="77"/>
      <c r="AB1034" s="77"/>
      <c r="AC1034" s="77"/>
      <c r="AD1034" s="77"/>
    </row>
    <row r="1035">
      <c r="A1035" s="85" t="s">
        <v>6604</v>
      </c>
      <c r="B1035" s="85" t="s">
        <v>6605</v>
      </c>
      <c r="C1035" s="85" t="s">
        <v>3890</v>
      </c>
      <c r="D1035" s="85"/>
      <c r="E1035" s="85"/>
      <c r="F1035" s="85"/>
      <c r="G1035" s="85"/>
      <c r="H1035" s="85"/>
      <c r="I1035" s="85"/>
      <c r="J1035" s="85"/>
      <c r="K1035" s="77"/>
      <c r="L1035" s="77"/>
      <c r="M1035" s="77"/>
      <c r="N1035" s="77"/>
      <c r="O1035" s="77"/>
      <c r="P1035" s="77"/>
      <c r="Q1035" s="77"/>
      <c r="R1035" s="77"/>
      <c r="S1035" s="77"/>
      <c r="T1035" s="77"/>
      <c r="U1035" s="77"/>
      <c r="V1035" s="77"/>
      <c r="W1035" s="77"/>
      <c r="X1035" s="77"/>
      <c r="Y1035" s="77"/>
      <c r="Z1035" s="77"/>
      <c r="AA1035" s="77"/>
      <c r="AB1035" s="77"/>
      <c r="AC1035" s="77"/>
      <c r="AD1035" s="77"/>
    </row>
    <row r="1036">
      <c r="A1036" s="85" t="s">
        <v>6606</v>
      </c>
      <c r="B1036" s="85" t="s">
        <v>6607</v>
      </c>
      <c r="C1036" s="85" t="s">
        <v>3890</v>
      </c>
      <c r="D1036" s="85"/>
      <c r="E1036" s="85"/>
      <c r="F1036" s="85"/>
      <c r="G1036" s="85"/>
      <c r="H1036" s="85"/>
      <c r="I1036" s="85"/>
      <c r="J1036" s="85"/>
      <c r="K1036" s="77"/>
      <c r="L1036" s="77"/>
      <c r="M1036" s="77"/>
      <c r="N1036" s="77"/>
      <c r="O1036" s="77"/>
      <c r="P1036" s="77"/>
      <c r="Q1036" s="77"/>
      <c r="R1036" s="77"/>
      <c r="S1036" s="77"/>
      <c r="T1036" s="77"/>
      <c r="U1036" s="77"/>
      <c r="V1036" s="77"/>
      <c r="W1036" s="77"/>
      <c r="X1036" s="77"/>
      <c r="Y1036" s="77"/>
      <c r="Z1036" s="77"/>
      <c r="AA1036" s="77"/>
      <c r="AB1036" s="77"/>
      <c r="AC1036" s="77"/>
      <c r="AD1036" s="77"/>
    </row>
    <row r="1037">
      <c r="A1037" s="85" t="s">
        <v>6608</v>
      </c>
      <c r="B1037" s="85" t="s">
        <v>6609</v>
      </c>
      <c r="C1037" s="85" t="s">
        <v>3890</v>
      </c>
      <c r="D1037" s="85"/>
      <c r="E1037" s="85"/>
      <c r="F1037" s="85"/>
      <c r="G1037" s="85"/>
      <c r="H1037" s="85"/>
      <c r="I1037" s="85"/>
      <c r="J1037" s="85"/>
      <c r="K1037" s="77"/>
      <c r="L1037" s="77"/>
      <c r="M1037" s="77"/>
      <c r="N1037" s="77"/>
      <c r="O1037" s="77"/>
      <c r="P1037" s="77"/>
      <c r="Q1037" s="77"/>
      <c r="R1037" s="77"/>
      <c r="S1037" s="77"/>
      <c r="T1037" s="77"/>
      <c r="U1037" s="77"/>
      <c r="V1037" s="77"/>
      <c r="W1037" s="77"/>
      <c r="X1037" s="77"/>
      <c r="Y1037" s="77"/>
      <c r="Z1037" s="77"/>
      <c r="AA1037" s="77"/>
      <c r="AB1037" s="77"/>
      <c r="AC1037" s="77"/>
      <c r="AD1037" s="77"/>
    </row>
    <row r="1038">
      <c r="A1038" s="85" t="s">
        <v>6610</v>
      </c>
      <c r="B1038" s="85" t="s">
        <v>6611</v>
      </c>
      <c r="C1038" s="85" t="s">
        <v>3890</v>
      </c>
      <c r="D1038" s="85"/>
      <c r="E1038" s="85"/>
      <c r="F1038" s="85"/>
      <c r="G1038" s="85"/>
      <c r="H1038" s="85"/>
      <c r="I1038" s="85"/>
      <c r="J1038" s="85"/>
      <c r="K1038" s="77"/>
      <c r="L1038" s="77"/>
      <c r="M1038" s="77"/>
      <c r="N1038" s="77"/>
      <c r="O1038" s="77"/>
      <c r="P1038" s="77"/>
      <c r="Q1038" s="77"/>
      <c r="R1038" s="77"/>
      <c r="S1038" s="77"/>
      <c r="T1038" s="77"/>
      <c r="U1038" s="77"/>
      <c r="V1038" s="77"/>
      <c r="W1038" s="77"/>
      <c r="X1038" s="77"/>
      <c r="Y1038" s="77"/>
      <c r="Z1038" s="77"/>
      <c r="AA1038" s="77"/>
      <c r="AB1038" s="77"/>
      <c r="AC1038" s="77"/>
      <c r="AD1038" s="77"/>
    </row>
    <row r="1039">
      <c r="A1039" s="85" t="s">
        <v>6612</v>
      </c>
      <c r="B1039" s="85" t="s">
        <v>6613</v>
      </c>
      <c r="C1039" s="85" t="s">
        <v>3890</v>
      </c>
      <c r="D1039" s="85"/>
      <c r="E1039" s="85"/>
      <c r="F1039" s="85"/>
      <c r="G1039" s="85"/>
      <c r="H1039" s="85"/>
      <c r="I1039" s="85"/>
      <c r="J1039" s="85"/>
      <c r="K1039" s="77"/>
      <c r="L1039" s="77"/>
      <c r="M1039" s="77"/>
      <c r="N1039" s="77"/>
      <c r="O1039" s="77"/>
      <c r="P1039" s="77"/>
      <c r="Q1039" s="77"/>
      <c r="R1039" s="77"/>
      <c r="S1039" s="77"/>
      <c r="T1039" s="77"/>
      <c r="U1039" s="77"/>
      <c r="V1039" s="77"/>
      <c r="W1039" s="77"/>
      <c r="X1039" s="77"/>
      <c r="Y1039" s="77"/>
      <c r="Z1039" s="77"/>
      <c r="AA1039" s="77"/>
      <c r="AB1039" s="77"/>
      <c r="AC1039" s="77"/>
      <c r="AD1039" s="77"/>
    </row>
    <row r="1040">
      <c r="A1040" s="85" t="s">
        <v>6614</v>
      </c>
      <c r="B1040" s="85" t="s">
        <v>6615</v>
      </c>
      <c r="C1040" s="85" t="s">
        <v>3890</v>
      </c>
      <c r="D1040" s="85"/>
      <c r="E1040" s="85"/>
      <c r="F1040" s="85"/>
      <c r="G1040" s="85"/>
      <c r="H1040" s="85"/>
      <c r="I1040" s="85"/>
      <c r="J1040" s="85"/>
      <c r="K1040" s="77"/>
      <c r="L1040" s="77"/>
      <c r="M1040" s="77"/>
      <c r="N1040" s="77"/>
      <c r="O1040" s="77"/>
      <c r="P1040" s="77"/>
      <c r="Q1040" s="77"/>
      <c r="R1040" s="77"/>
      <c r="S1040" s="77"/>
      <c r="T1040" s="77"/>
      <c r="U1040" s="77"/>
      <c r="V1040" s="77"/>
      <c r="W1040" s="77"/>
      <c r="X1040" s="77"/>
      <c r="Y1040" s="77"/>
      <c r="Z1040" s="77"/>
      <c r="AA1040" s="77"/>
      <c r="AB1040" s="77"/>
      <c r="AC1040" s="77"/>
      <c r="AD1040" s="77"/>
    </row>
    <row r="1041">
      <c r="A1041" s="85" t="s">
        <v>6616</v>
      </c>
      <c r="B1041" s="85" t="s">
        <v>6617</v>
      </c>
      <c r="C1041" s="85" t="s">
        <v>3890</v>
      </c>
      <c r="D1041" s="85"/>
      <c r="E1041" s="85"/>
      <c r="F1041" s="85"/>
      <c r="G1041" s="85"/>
      <c r="H1041" s="85"/>
      <c r="I1041" s="85"/>
      <c r="J1041" s="85"/>
      <c r="K1041" s="77"/>
      <c r="L1041" s="77"/>
      <c r="M1041" s="77"/>
      <c r="N1041" s="77"/>
      <c r="O1041" s="77"/>
      <c r="P1041" s="77"/>
      <c r="Q1041" s="77"/>
      <c r="R1041" s="77"/>
      <c r="S1041" s="77"/>
      <c r="T1041" s="77"/>
      <c r="U1041" s="77"/>
      <c r="V1041" s="77"/>
      <c r="W1041" s="77"/>
      <c r="X1041" s="77"/>
      <c r="Y1041" s="77"/>
      <c r="Z1041" s="77"/>
      <c r="AA1041" s="77"/>
      <c r="AB1041" s="77"/>
      <c r="AC1041" s="77"/>
      <c r="AD1041" s="77"/>
    </row>
    <row r="1042">
      <c r="A1042" s="85" t="s">
        <v>6618</v>
      </c>
      <c r="B1042" s="85" t="s">
        <v>6619</v>
      </c>
      <c r="C1042" s="85" t="s">
        <v>3890</v>
      </c>
      <c r="D1042" s="85"/>
      <c r="E1042" s="85"/>
      <c r="F1042" s="85"/>
      <c r="G1042" s="85"/>
      <c r="H1042" s="85"/>
      <c r="I1042" s="85"/>
      <c r="J1042" s="85"/>
      <c r="K1042" s="77"/>
      <c r="L1042" s="77"/>
      <c r="M1042" s="77"/>
      <c r="N1042" s="77"/>
      <c r="O1042" s="77"/>
      <c r="P1042" s="77"/>
      <c r="Q1042" s="77"/>
      <c r="R1042" s="77"/>
      <c r="S1042" s="77"/>
      <c r="T1042" s="77"/>
      <c r="U1042" s="77"/>
      <c r="V1042" s="77"/>
      <c r="W1042" s="77"/>
      <c r="X1042" s="77"/>
      <c r="Y1042" s="77"/>
      <c r="Z1042" s="77"/>
      <c r="AA1042" s="77"/>
      <c r="AB1042" s="77"/>
      <c r="AC1042" s="77"/>
      <c r="AD1042" s="77"/>
    </row>
    <row r="1043">
      <c r="A1043" s="85" t="s">
        <v>6620</v>
      </c>
      <c r="B1043" s="85" t="s">
        <v>6621</v>
      </c>
      <c r="C1043" s="85" t="s">
        <v>3890</v>
      </c>
      <c r="D1043" s="85"/>
      <c r="E1043" s="85"/>
      <c r="F1043" s="85"/>
      <c r="G1043" s="85"/>
      <c r="H1043" s="85"/>
      <c r="I1043" s="85"/>
      <c r="J1043" s="85"/>
      <c r="K1043" s="77"/>
      <c r="L1043" s="77"/>
      <c r="M1043" s="77"/>
      <c r="N1043" s="77"/>
      <c r="O1043" s="77"/>
      <c r="P1043" s="77"/>
      <c r="Q1043" s="77"/>
      <c r="R1043" s="77"/>
      <c r="S1043" s="77"/>
      <c r="T1043" s="77"/>
      <c r="U1043" s="77"/>
      <c r="V1043" s="77"/>
      <c r="W1043" s="77"/>
      <c r="X1043" s="77"/>
      <c r="Y1043" s="77"/>
      <c r="Z1043" s="77"/>
      <c r="AA1043" s="77"/>
      <c r="AB1043" s="77"/>
      <c r="AC1043" s="77"/>
      <c r="AD1043" s="77"/>
    </row>
    <row r="1044">
      <c r="A1044" s="85" t="s">
        <v>6622</v>
      </c>
      <c r="B1044" s="85" t="s">
        <v>6623</v>
      </c>
      <c r="C1044" s="85" t="s">
        <v>3890</v>
      </c>
      <c r="D1044" s="85"/>
      <c r="E1044" s="85"/>
      <c r="F1044" s="85"/>
      <c r="G1044" s="85"/>
      <c r="H1044" s="85"/>
      <c r="I1044" s="85"/>
      <c r="J1044" s="85"/>
      <c r="K1044" s="77"/>
      <c r="L1044" s="77"/>
      <c r="M1044" s="77"/>
      <c r="N1044" s="77"/>
      <c r="O1044" s="77"/>
      <c r="P1044" s="77"/>
      <c r="Q1044" s="77"/>
      <c r="R1044" s="77"/>
      <c r="S1044" s="77"/>
      <c r="T1044" s="77"/>
      <c r="U1044" s="77"/>
      <c r="V1044" s="77"/>
      <c r="W1044" s="77"/>
      <c r="X1044" s="77"/>
      <c r="Y1044" s="77"/>
      <c r="Z1044" s="77"/>
      <c r="AA1044" s="77"/>
      <c r="AB1044" s="77"/>
      <c r="AC1044" s="77"/>
      <c r="AD1044" s="77"/>
    </row>
    <row r="1045">
      <c r="A1045" s="85" t="s">
        <v>6624</v>
      </c>
      <c r="B1045" s="85" t="s">
        <v>6625</v>
      </c>
      <c r="C1045" s="85" t="s">
        <v>3890</v>
      </c>
      <c r="D1045" s="85"/>
      <c r="E1045" s="85"/>
      <c r="F1045" s="85"/>
      <c r="G1045" s="85"/>
      <c r="H1045" s="85"/>
      <c r="I1045" s="85"/>
      <c r="J1045" s="85"/>
      <c r="K1045" s="77"/>
      <c r="L1045" s="77"/>
      <c r="M1045" s="77"/>
      <c r="N1045" s="77"/>
      <c r="O1045" s="77"/>
      <c r="P1045" s="77"/>
      <c r="Q1045" s="77"/>
      <c r="R1045" s="77"/>
      <c r="S1045" s="77"/>
      <c r="T1045" s="77"/>
      <c r="U1045" s="77"/>
      <c r="V1045" s="77"/>
      <c r="W1045" s="77"/>
      <c r="X1045" s="77"/>
      <c r="Y1045" s="77"/>
      <c r="Z1045" s="77"/>
      <c r="AA1045" s="77"/>
      <c r="AB1045" s="77"/>
      <c r="AC1045" s="77"/>
      <c r="AD1045" s="77"/>
    </row>
    <row r="1046">
      <c r="A1046" s="85" t="s">
        <v>6626</v>
      </c>
      <c r="B1046" s="85" t="s">
        <v>6627</v>
      </c>
      <c r="C1046" s="85" t="s">
        <v>3890</v>
      </c>
      <c r="D1046" s="85"/>
      <c r="E1046" s="85"/>
      <c r="F1046" s="85"/>
      <c r="G1046" s="85"/>
      <c r="H1046" s="85"/>
      <c r="I1046" s="85"/>
      <c r="J1046" s="85"/>
      <c r="K1046" s="77"/>
      <c r="L1046" s="77"/>
      <c r="M1046" s="77"/>
      <c r="N1046" s="77"/>
      <c r="O1046" s="77"/>
      <c r="P1046" s="77"/>
      <c r="Q1046" s="77"/>
      <c r="R1046" s="77"/>
      <c r="S1046" s="77"/>
      <c r="T1046" s="77"/>
      <c r="U1046" s="77"/>
      <c r="V1046" s="77"/>
      <c r="W1046" s="77"/>
      <c r="X1046" s="77"/>
      <c r="Y1046" s="77"/>
      <c r="Z1046" s="77"/>
      <c r="AA1046" s="77"/>
      <c r="AB1046" s="77"/>
      <c r="AC1046" s="77"/>
      <c r="AD1046" s="77"/>
    </row>
    <row r="1047">
      <c r="A1047" s="85" t="s">
        <v>6628</v>
      </c>
      <c r="B1047" s="85" t="s">
        <v>6629</v>
      </c>
      <c r="C1047" s="85" t="s">
        <v>3879</v>
      </c>
      <c r="D1047" s="85"/>
      <c r="E1047" s="85"/>
      <c r="F1047" s="85"/>
      <c r="G1047" s="85"/>
      <c r="H1047" s="85"/>
      <c r="I1047" s="85"/>
      <c r="J1047" s="85"/>
      <c r="K1047" s="77"/>
      <c r="L1047" s="77"/>
      <c r="M1047" s="77"/>
      <c r="N1047" s="77"/>
      <c r="O1047" s="77"/>
      <c r="P1047" s="77"/>
      <c r="Q1047" s="77"/>
      <c r="R1047" s="77"/>
      <c r="S1047" s="77"/>
      <c r="T1047" s="77"/>
      <c r="U1047" s="77"/>
      <c r="V1047" s="77"/>
      <c r="W1047" s="77"/>
      <c r="X1047" s="77"/>
      <c r="Y1047" s="77"/>
      <c r="Z1047" s="77"/>
      <c r="AA1047" s="77"/>
      <c r="AB1047" s="77"/>
      <c r="AC1047" s="77"/>
      <c r="AD1047" s="77"/>
    </row>
    <row r="1048">
      <c r="A1048" s="85" t="s">
        <v>6630</v>
      </c>
      <c r="B1048" s="85" t="s">
        <v>6631</v>
      </c>
      <c r="C1048" s="85" t="s">
        <v>3879</v>
      </c>
      <c r="D1048" s="85"/>
      <c r="E1048" s="85"/>
      <c r="F1048" s="85"/>
      <c r="G1048" s="85"/>
      <c r="H1048" s="85"/>
      <c r="I1048" s="85"/>
      <c r="J1048" s="85"/>
      <c r="K1048" s="77"/>
      <c r="L1048" s="77"/>
      <c r="M1048" s="77"/>
      <c r="N1048" s="77"/>
      <c r="O1048" s="77"/>
      <c r="P1048" s="77"/>
      <c r="Q1048" s="77"/>
      <c r="R1048" s="77"/>
      <c r="S1048" s="77"/>
      <c r="T1048" s="77"/>
      <c r="U1048" s="77"/>
      <c r="V1048" s="77"/>
      <c r="W1048" s="77"/>
      <c r="X1048" s="77"/>
      <c r="Y1048" s="77"/>
      <c r="Z1048" s="77"/>
      <c r="AA1048" s="77"/>
      <c r="AB1048" s="77"/>
      <c r="AC1048" s="77"/>
      <c r="AD1048" s="77"/>
    </row>
    <row r="1049">
      <c r="A1049" s="85" t="s">
        <v>6632</v>
      </c>
      <c r="B1049" s="85" t="s">
        <v>6633</v>
      </c>
      <c r="C1049" s="85" t="s">
        <v>3890</v>
      </c>
      <c r="D1049" s="85"/>
      <c r="E1049" s="85"/>
      <c r="F1049" s="85"/>
      <c r="G1049" s="85"/>
      <c r="H1049" s="85"/>
      <c r="I1049" s="85"/>
      <c r="J1049" s="85"/>
      <c r="K1049" s="77"/>
      <c r="L1049" s="77"/>
      <c r="M1049" s="77"/>
      <c r="N1049" s="77"/>
      <c r="O1049" s="77"/>
      <c r="P1049" s="77"/>
      <c r="Q1049" s="77"/>
      <c r="R1049" s="77"/>
      <c r="S1049" s="77"/>
      <c r="T1049" s="77"/>
      <c r="U1049" s="77"/>
      <c r="V1049" s="77"/>
      <c r="W1049" s="77"/>
      <c r="X1049" s="77"/>
      <c r="Y1049" s="77"/>
      <c r="Z1049" s="77"/>
      <c r="AA1049" s="77"/>
      <c r="AB1049" s="77"/>
      <c r="AC1049" s="77"/>
      <c r="AD1049" s="77"/>
    </row>
    <row r="1050">
      <c r="A1050" s="85" t="s">
        <v>6634</v>
      </c>
      <c r="B1050" s="85" t="s">
        <v>6635</v>
      </c>
      <c r="C1050" s="85" t="s">
        <v>3879</v>
      </c>
      <c r="D1050" s="85"/>
      <c r="E1050" s="85"/>
      <c r="F1050" s="85"/>
      <c r="G1050" s="85"/>
      <c r="H1050" s="85"/>
      <c r="I1050" s="85"/>
      <c r="J1050" s="85"/>
      <c r="K1050" s="77"/>
      <c r="L1050" s="77"/>
      <c r="M1050" s="77"/>
      <c r="N1050" s="77"/>
      <c r="O1050" s="77"/>
      <c r="P1050" s="77"/>
      <c r="Q1050" s="77"/>
      <c r="R1050" s="77"/>
      <c r="S1050" s="77"/>
      <c r="T1050" s="77"/>
      <c r="U1050" s="77"/>
      <c r="V1050" s="77"/>
      <c r="W1050" s="77"/>
      <c r="X1050" s="77"/>
      <c r="Y1050" s="77"/>
      <c r="Z1050" s="77"/>
      <c r="AA1050" s="77"/>
      <c r="AB1050" s="77"/>
      <c r="AC1050" s="77"/>
      <c r="AD1050" s="77"/>
    </row>
    <row r="1051">
      <c r="A1051" s="85" t="s">
        <v>4702</v>
      </c>
      <c r="B1051" s="85" t="s">
        <v>4703</v>
      </c>
      <c r="C1051" s="85" t="s">
        <v>3890</v>
      </c>
      <c r="D1051" s="85"/>
      <c r="E1051" s="85"/>
      <c r="F1051" s="85"/>
      <c r="G1051" s="85"/>
      <c r="H1051" s="85"/>
      <c r="I1051" s="85"/>
      <c r="J1051" s="85"/>
      <c r="K1051" s="77"/>
      <c r="L1051" s="77"/>
      <c r="M1051" s="77"/>
      <c r="N1051" s="77"/>
      <c r="O1051" s="77"/>
      <c r="P1051" s="77"/>
      <c r="Q1051" s="77"/>
      <c r="R1051" s="77"/>
      <c r="S1051" s="77"/>
      <c r="T1051" s="77"/>
      <c r="U1051" s="77"/>
      <c r="V1051" s="77"/>
      <c r="W1051" s="77"/>
      <c r="X1051" s="77"/>
      <c r="Y1051" s="77"/>
      <c r="Z1051" s="77"/>
      <c r="AA1051" s="77"/>
      <c r="AB1051" s="77"/>
      <c r="AC1051" s="77"/>
      <c r="AD1051" s="77"/>
    </row>
    <row r="1052">
      <c r="A1052" s="85" t="s">
        <v>4704</v>
      </c>
      <c r="B1052" s="85" t="s">
        <v>4705</v>
      </c>
      <c r="C1052" s="85" t="s">
        <v>3890</v>
      </c>
      <c r="D1052" s="85"/>
      <c r="E1052" s="85"/>
      <c r="F1052" s="85"/>
      <c r="G1052" s="85"/>
      <c r="H1052" s="85"/>
      <c r="I1052" s="85"/>
      <c r="J1052" s="85"/>
      <c r="K1052" s="77"/>
      <c r="L1052" s="77"/>
      <c r="M1052" s="77"/>
      <c r="N1052" s="77"/>
      <c r="O1052" s="77"/>
      <c r="P1052" s="77"/>
      <c r="Q1052" s="77"/>
      <c r="R1052" s="77"/>
      <c r="S1052" s="77"/>
      <c r="T1052" s="77"/>
      <c r="U1052" s="77"/>
      <c r="V1052" s="77"/>
      <c r="W1052" s="77"/>
      <c r="X1052" s="77"/>
      <c r="Y1052" s="77"/>
      <c r="Z1052" s="77"/>
      <c r="AA1052" s="77"/>
      <c r="AB1052" s="77"/>
      <c r="AC1052" s="77"/>
      <c r="AD1052" s="77"/>
    </row>
    <row r="1053">
      <c r="A1053" s="85" t="s">
        <v>4706</v>
      </c>
      <c r="B1053" s="85" t="s">
        <v>4707</v>
      </c>
      <c r="C1053" s="85" t="s">
        <v>3890</v>
      </c>
      <c r="D1053" s="85"/>
      <c r="E1053" s="85"/>
      <c r="F1053" s="85"/>
      <c r="G1053" s="85"/>
      <c r="H1053" s="85"/>
      <c r="I1053" s="85"/>
      <c r="J1053" s="85"/>
      <c r="K1053" s="77"/>
      <c r="L1053" s="77"/>
      <c r="M1053" s="77"/>
      <c r="N1053" s="77"/>
      <c r="O1053" s="77"/>
      <c r="P1053" s="77"/>
      <c r="Q1053" s="77"/>
      <c r="R1053" s="77"/>
      <c r="S1053" s="77"/>
      <c r="T1053" s="77"/>
      <c r="U1053" s="77"/>
      <c r="V1053" s="77"/>
      <c r="W1053" s="77"/>
      <c r="X1053" s="77"/>
      <c r="Y1053" s="77"/>
      <c r="Z1053" s="77"/>
      <c r="AA1053" s="77"/>
      <c r="AB1053" s="77"/>
      <c r="AC1053" s="77"/>
      <c r="AD1053" s="77"/>
    </row>
    <row r="1054">
      <c r="A1054" s="85" t="s">
        <v>4708</v>
      </c>
      <c r="B1054" s="85" t="s">
        <v>4709</v>
      </c>
      <c r="C1054" s="85" t="s">
        <v>3890</v>
      </c>
      <c r="D1054" s="85"/>
      <c r="E1054" s="85"/>
      <c r="F1054" s="85"/>
      <c r="G1054" s="85"/>
      <c r="H1054" s="85"/>
      <c r="I1054" s="85"/>
      <c r="J1054" s="85"/>
      <c r="K1054" s="77"/>
      <c r="L1054" s="77"/>
      <c r="M1054" s="77"/>
      <c r="N1054" s="77"/>
      <c r="O1054" s="77"/>
      <c r="P1054" s="77"/>
      <c r="Q1054" s="77"/>
      <c r="R1054" s="77"/>
      <c r="S1054" s="77"/>
      <c r="T1054" s="77"/>
      <c r="U1054" s="77"/>
      <c r="V1054" s="77"/>
      <c r="W1054" s="77"/>
      <c r="X1054" s="77"/>
      <c r="Y1054" s="77"/>
      <c r="Z1054" s="77"/>
      <c r="AA1054" s="77"/>
      <c r="AB1054" s="77"/>
      <c r="AC1054" s="77"/>
      <c r="AD1054" s="77"/>
    </row>
    <row r="1055">
      <c r="A1055" s="85" t="s">
        <v>3421</v>
      </c>
      <c r="B1055" s="85" t="s">
        <v>3424</v>
      </c>
      <c r="C1055" s="85" t="s">
        <v>3890</v>
      </c>
      <c r="D1055" s="85"/>
      <c r="E1055" s="85"/>
      <c r="F1055" s="85"/>
      <c r="G1055" s="85"/>
      <c r="H1055" s="85"/>
      <c r="I1055" s="85"/>
      <c r="J1055" s="85"/>
      <c r="K1055" s="77"/>
      <c r="L1055" s="77"/>
      <c r="M1055" s="77"/>
      <c r="N1055" s="77"/>
      <c r="O1055" s="77"/>
      <c r="P1055" s="77"/>
      <c r="Q1055" s="77"/>
      <c r="R1055" s="77"/>
      <c r="S1055" s="77"/>
      <c r="T1055" s="77"/>
      <c r="U1055" s="77"/>
      <c r="V1055" s="77"/>
      <c r="W1055" s="77"/>
      <c r="X1055" s="77"/>
      <c r="Y1055" s="77"/>
      <c r="Z1055" s="77"/>
      <c r="AA1055" s="77"/>
      <c r="AB1055" s="77"/>
      <c r="AC1055" s="77"/>
      <c r="AD1055" s="77"/>
    </row>
    <row r="1056">
      <c r="A1056" s="85" t="s">
        <v>4710</v>
      </c>
      <c r="B1056" s="85" t="s">
        <v>4711</v>
      </c>
      <c r="C1056" s="85" t="s">
        <v>3890</v>
      </c>
      <c r="D1056" s="85"/>
      <c r="E1056" s="85"/>
      <c r="F1056" s="85"/>
      <c r="G1056" s="85"/>
      <c r="H1056" s="85"/>
      <c r="I1056" s="85"/>
      <c r="J1056" s="85"/>
      <c r="K1056" s="77"/>
      <c r="L1056" s="77"/>
      <c r="M1056" s="77"/>
      <c r="N1056" s="77"/>
      <c r="O1056" s="77"/>
      <c r="P1056" s="77"/>
      <c r="Q1056" s="77"/>
      <c r="R1056" s="77"/>
      <c r="S1056" s="77"/>
      <c r="T1056" s="77"/>
      <c r="U1056" s="77"/>
      <c r="V1056" s="77"/>
      <c r="W1056" s="77"/>
      <c r="X1056" s="77"/>
      <c r="Y1056" s="77"/>
      <c r="Z1056" s="77"/>
      <c r="AA1056" s="77"/>
      <c r="AB1056" s="77"/>
      <c r="AC1056" s="77"/>
      <c r="AD1056" s="77"/>
    </row>
    <row r="1057">
      <c r="A1057" s="85" t="s">
        <v>4712</v>
      </c>
      <c r="B1057" s="85" t="s">
        <v>4713</v>
      </c>
      <c r="C1057" s="85" t="s">
        <v>3890</v>
      </c>
      <c r="D1057" s="85"/>
      <c r="E1057" s="85"/>
      <c r="F1057" s="85"/>
      <c r="G1057" s="85"/>
      <c r="H1057" s="85"/>
      <c r="I1057" s="85"/>
      <c r="J1057" s="85"/>
      <c r="K1057" s="77"/>
      <c r="L1057" s="77"/>
      <c r="M1057" s="77"/>
      <c r="N1057" s="77"/>
      <c r="O1057" s="77"/>
      <c r="P1057" s="77"/>
      <c r="Q1057" s="77"/>
      <c r="R1057" s="77"/>
      <c r="S1057" s="77"/>
      <c r="T1057" s="77"/>
      <c r="U1057" s="77"/>
      <c r="V1057" s="77"/>
      <c r="W1057" s="77"/>
      <c r="X1057" s="77"/>
      <c r="Y1057" s="77"/>
      <c r="Z1057" s="77"/>
      <c r="AA1057" s="77"/>
      <c r="AB1057" s="77"/>
      <c r="AC1057" s="77"/>
      <c r="AD1057" s="77"/>
    </row>
    <row r="1058">
      <c r="A1058" s="85" t="s">
        <v>4714</v>
      </c>
      <c r="B1058" s="85" t="s">
        <v>4715</v>
      </c>
      <c r="C1058" s="85" t="s">
        <v>3890</v>
      </c>
      <c r="D1058" s="85"/>
      <c r="E1058" s="85"/>
      <c r="F1058" s="85"/>
      <c r="G1058" s="85"/>
      <c r="H1058" s="85"/>
      <c r="I1058" s="85"/>
      <c r="J1058" s="85"/>
      <c r="K1058" s="77"/>
      <c r="L1058" s="77"/>
      <c r="M1058" s="77"/>
      <c r="N1058" s="77"/>
      <c r="O1058" s="77"/>
      <c r="P1058" s="77"/>
      <c r="Q1058" s="77"/>
      <c r="R1058" s="77"/>
      <c r="S1058" s="77"/>
      <c r="T1058" s="77"/>
      <c r="U1058" s="77"/>
      <c r="V1058" s="77"/>
      <c r="W1058" s="77"/>
      <c r="X1058" s="77"/>
      <c r="Y1058" s="77"/>
      <c r="Z1058" s="77"/>
      <c r="AA1058" s="77"/>
      <c r="AB1058" s="77"/>
      <c r="AC1058" s="77"/>
      <c r="AD1058" s="77"/>
    </row>
    <row r="1059">
      <c r="A1059" s="85" t="s">
        <v>4716</v>
      </c>
      <c r="B1059" s="85" t="s">
        <v>4717</v>
      </c>
      <c r="C1059" s="85" t="s">
        <v>3890</v>
      </c>
      <c r="D1059" s="85"/>
      <c r="E1059" s="85"/>
      <c r="F1059" s="85"/>
      <c r="G1059" s="85"/>
      <c r="H1059" s="85"/>
      <c r="I1059" s="85"/>
      <c r="J1059" s="85"/>
      <c r="K1059" s="77"/>
      <c r="L1059" s="77"/>
      <c r="M1059" s="77"/>
      <c r="N1059" s="77"/>
      <c r="O1059" s="77"/>
      <c r="P1059" s="77"/>
      <c r="Q1059" s="77"/>
      <c r="R1059" s="77"/>
      <c r="S1059" s="77"/>
      <c r="T1059" s="77"/>
      <c r="U1059" s="77"/>
      <c r="V1059" s="77"/>
      <c r="W1059" s="77"/>
      <c r="X1059" s="77"/>
      <c r="Y1059" s="77"/>
      <c r="Z1059" s="77"/>
      <c r="AA1059" s="77"/>
      <c r="AB1059" s="77"/>
      <c r="AC1059" s="77"/>
      <c r="AD1059" s="77"/>
    </row>
    <row r="1060">
      <c r="A1060" s="85" t="s">
        <v>4718</v>
      </c>
      <c r="B1060" s="85" t="s">
        <v>4719</v>
      </c>
      <c r="C1060" s="85" t="s">
        <v>3890</v>
      </c>
      <c r="D1060" s="85"/>
      <c r="E1060" s="85"/>
      <c r="F1060" s="85"/>
      <c r="G1060" s="85"/>
      <c r="H1060" s="85"/>
      <c r="I1060" s="85"/>
      <c r="J1060" s="85"/>
      <c r="K1060" s="77"/>
      <c r="L1060" s="77"/>
      <c r="M1060" s="77"/>
      <c r="N1060" s="77"/>
      <c r="O1060" s="77"/>
      <c r="P1060" s="77"/>
      <c r="Q1060" s="77"/>
      <c r="R1060" s="77"/>
      <c r="S1060" s="77"/>
      <c r="T1060" s="77"/>
      <c r="U1060" s="77"/>
      <c r="V1060" s="77"/>
      <c r="W1060" s="77"/>
      <c r="X1060" s="77"/>
      <c r="Y1060" s="77"/>
      <c r="Z1060" s="77"/>
      <c r="AA1060" s="77"/>
      <c r="AB1060" s="77"/>
      <c r="AC1060" s="77"/>
      <c r="AD1060" s="77"/>
    </row>
    <row r="1061">
      <c r="A1061" s="85" t="s">
        <v>4720</v>
      </c>
      <c r="B1061" s="85" t="s">
        <v>4721</v>
      </c>
      <c r="C1061" s="85" t="s">
        <v>3890</v>
      </c>
      <c r="D1061" s="85"/>
      <c r="E1061" s="85"/>
      <c r="F1061" s="85"/>
      <c r="G1061" s="85"/>
      <c r="H1061" s="85"/>
      <c r="I1061" s="85"/>
      <c r="J1061" s="85"/>
      <c r="K1061" s="77"/>
      <c r="L1061" s="77"/>
      <c r="M1061" s="77"/>
      <c r="N1061" s="77"/>
      <c r="O1061" s="77"/>
      <c r="P1061" s="77"/>
      <c r="Q1061" s="77"/>
      <c r="R1061" s="77"/>
      <c r="S1061" s="77"/>
      <c r="T1061" s="77"/>
      <c r="U1061" s="77"/>
      <c r="V1061" s="77"/>
      <c r="W1061" s="77"/>
      <c r="X1061" s="77"/>
      <c r="Y1061" s="77"/>
      <c r="Z1061" s="77"/>
      <c r="AA1061" s="77"/>
      <c r="AB1061" s="77"/>
      <c r="AC1061" s="77"/>
      <c r="AD1061" s="77"/>
    </row>
    <row r="1062">
      <c r="A1062" s="85" t="s">
        <v>4722</v>
      </c>
      <c r="B1062" s="85" t="s">
        <v>4723</v>
      </c>
      <c r="C1062" s="85" t="s">
        <v>3890</v>
      </c>
      <c r="D1062" s="85"/>
      <c r="E1062" s="85"/>
      <c r="F1062" s="85"/>
      <c r="G1062" s="85"/>
      <c r="H1062" s="85"/>
      <c r="I1062" s="85"/>
      <c r="J1062" s="85"/>
      <c r="K1062" s="77"/>
      <c r="L1062" s="77"/>
      <c r="M1062" s="77"/>
      <c r="N1062" s="77"/>
      <c r="O1062" s="77"/>
      <c r="P1062" s="77"/>
      <c r="Q1062" s="77"/>
      <c r="R1062" s="77"/>
      <c r="S1062" s="77"/>
      <c r="T1062" s="77"/>
      <c r="U1062" s="77"/>
      <c r="V1062" s="77"/>
      <c r="W1062" s="77"/>
      <c r="X1062" s="77"/>
      <c r="Y1062" s="77"/>
      <c r="Z1062" s="77"/>
      <c r="AA1062" s="77"/>
      <c r="AB1062" s="77"/>
      <c r="AC1062" s="77"/>
      <c r="AD1062" s="77"/>
    </row>
    <row r="1063">
      <c r="A1063" s="85" t="s">
        <v>4724</v>
      </c>
      <c r="B1063" s="85" t="s">
        <v>4725</v>
      </c>
      <c r="C1063" s="85" t="s">
        <v>3890</v>
      </c>
      <c r="D1063" s="85"/>
      <c r="E1063" s="85"/>
      <c r="F1063" s="85"/>
      <c r="G1063" s="85"/>
      <c r="H1063" s="85"/>
      <c r="I1063" s="85"/>
      <c r="J1063" s="85"/>
      <c r="K1063" s="77"/>
      <c r="L1063" s="77"/>
      <c r="M1063" s="77"/>
      <c r="N1063" s="77"/>
      <c r="O1063" s="77"/>
      <c r="P1063" s="77"/>
      <c r="Q1063" s="77"/>
      <c r="R1063" s="77"/>
      <c r="S1063" s="77"/>
      <c r="T1063" s="77"/>
      <c r="U1063" s="77"/>
      <c r="V1063" s="77"/>
      <c r="W1063" s="77"/>
      <c r="X1063" s="77"/>
      <c r="Y1063" s="77"/>
      <c r="Z1063" s="77"/>
      <c r="AA1063" s="77"/>
      <c r="AB1063" s="77"/>
      <c r="AC1063" s="77"/>
      <c r="AD1063" s="77"/>
    </row>
    <row r="1064">
      <c r="A1064" s="85" t="s">
        <v>4726</v>
      </c>
      <c r="B1064" s="85" t="s">
        <v>4727</v>
      </c>
      <c r="C1064" s="85" t="s">
        <v>3890</v>
      </c>
      <c r="D1064" s="85"/>
      <c r="E1064" s="85"/>
      <c r="F1064" s="85"/>
      <c r="G1064" s="85"/>
      <c r="H1064" s="85"/>
      <c r="I1064" s="85"/>
      <c r="J1064" s="85"/>
      <c r="K1064" s="77"/>
      <c r="L1064" s="77"/>
      <c r="M1064" s="77"/>
      <c r="N1064" s="77"/>
      <c r="O1064" s="77"/>
      <c r="P1064" s="77"/>
      <c r="Q1064" s="77"/>
      <c r="R1064" s="77"/>
      <c r="S1064" s="77"/>
      <c r="T1064" s="77"/>
      <c r="U1064" s="77"/>
      <c r="V1064" s="77"/>
      <c r="W1064" s="77"/>
      <c r="X1064" s="77"/>
      <c r="Y1064" s="77"/>
      <c r="Z1064" s="77"/>
      <c r="AA1064" s="77"/>
      <c r="AB1064" s="77"/>
      <c r="AC1064" s="77"/>
      <c r="AD1064" s="77"/>
    </row>
    <row r="1065">
      <c r="A1065" s="85" t="s">
        <v>4728</v>
      </c>
      <c r="B1065" s="85" t="s">
        <v>4729</v>
      </c>
      <c r="C1065" s="85" t="s">
        <v>3890</v>
      </c>
      <c r="D1065" s="85"/>
      <c r="E1065" s="85"/>
      <c r="F1065" s="85"/>
      <c r="G1065" s="85"/>
      <c r="H1065" s="85"/>
      <c r="I1065" s="85"/>
      <c r="J1065" s="85"/>
      <c r="K1065" s="77"/>
      <c r="L1065" s="77"/>
      <c r="M1065" s="77"/>
      <c r="N1065" s="77"/>
      <c r="O1065" s="77"/>
      <c r="P1065" s="77"/>
      <c r="Q1065" s="77"/>
      <c r="R1065" s="77"/>
      <c r="S1065" s="77"/>
      <c r="T1065" s="77"/>
      <c r="U1065" s="77"/>
      <c r="V1065" s="77"/>
      <c r="W1065" s="77"/>
      <c r="X1065" s="77"/>
      <c r="Y1065" s="77"/>
      <c r="Z1065" s="77"/>
      <c r="AA1065" s="77"/>
      <c r="AB1065" s="77"/>
      <c r="AC1065" s="77"/>
      <c r="AD1065" s="77"/>
    </row>
    <row r="1066">
      <c r="A1066" s="85" t="s">
        <v>4730</v>
      </c>
      <c r="B1066" s="85" t="s">
        <v>4731</v>
      </c>
      <c r="C1066" s="85" t="s">
        <v>3890</v>
      </c>
      <c r="D1066" s="85"/>
      <c r="E1066" s="85"/>
      <c r="F1066" s="85"/>
      <c r="G1066" s="85"/>
      <c r="H1066" s="85"/>
      <c r="I1066" s="85"/>
      <c r="J1066" s="85"/>
      <c r="K1066" s="77"/>
      <c r="L1066" s="77"/>
      <c r="M1066" s="77"/>
      <c r="N1066" s="77"/>
      <c r="O1066" s="77"/>
      <c r="P1066" s="77"/>
      <c r="Q1066" s="77"/>
      <c r="R1066" s="77"/>
      <c r="S1066" s="77"/>
      <c r="T1066" s="77"/>
      <c r="U1066" s="77"/>
      <c r="V1066" s="77"/>
      <c r="W1066" s="77"/>
      <c r="X1066" s="77"/>
      <c r="Y1066" s="77"/>
      <c r="Z1066" s="77"/>
      <c r="AA1066" s="77"/>
      <c r="AB1066" s="77"/>
      <c r="AC1066" s="77"/>
      <c r="AD1066" s="77"/>
    </row>
    <row r="1067">
      <c r="A1067" s="85" t="s">
        <v>4732</v>
      </c>
      <c r="B1067" s="85" t="s">
        <v>4733</v>
      </c>
      <c r="C1067" s="85" t="s">
        <v>3890</v>
      </c>
      <c r="D1067" s="85"/>
      <c r="E1067" s="85"/>
      <c r="F1067" s="85"/>
      <c r="G1067" s="85"/>
      <c r="H1067" s="85"/>
      <c r="I1067" s="85"/>
      <c r="J1067" s="85"/>
      <c r="K1067" s="77"/>
      <c r="L1067" s="77"/>
      <c r="M1067" s="77"/>
      <c r="N1067" s="77"/>
      <c r="O1067" s="77"/>
      <c r="P1067" s="77"/>
      <c r="Q1067" s="77"/>
      <c r="R1067" s="77"/>
      <c r="S1067" s="77"/>
      <c r="T1067" s="77"/>
      <c r="U1067" s="77"/>
      <c r="V1067" s="77"/>
      <c r="W1067" s="77"/>
      <c r="X1067" s="77"/>
      <c r="Y1067" s="77"/>
      <c r="Z1067" s="77"/>
      <c r="AA1067" s="77"/>
      <c r="AB1067" s="77"/>
      <c r="AC1067" s="77"/>
      <c r="AD1067" s="77"/>
    </row>
    <row r="1068">
      <c r="A1068" s="85" t="s">
        <v>3425</v>
      </c>
      <c r="B1068" s="85" t="s">
        <v>3428</v>
      </c>
      <c r="C1068" s="85" t="s">
        <v>3890</v>
      </c>
      <c r="D1068" s="85"/>
      <c r="E1068" s="85"/>
      <c r="F1068" s="85"/>
      <c r="G1068" s="85"/>
      <c r="H1068" s="85"/>
      <c r="I1068" s="85"/>
      <c r="J1068" s="85"/>
      <c r="K1068" s="77"/>
      <c r="L1068" s="77"/>
      <c r="M1068" s="77"/>
      <c r="N1068" s="77"/>
      <c r="O1068" s="77"/>
      <c r="P1068" s="77"/>
      <c r="Q1068" s="77"/>
      <c r="R1068" s="77"/>
      <c r="S1068" s="77"/>
      <c r="T1068" s="77"/>
      <c r="U1068" s="77"/>
      <c r="V1068" s="77"/>
      <c r="W1068" s="77"/>
      <c r="X1068" s="77"/>
      <c r="Y1068" s="77"/>
      <c r="Z1068" s="77"/>
      <c r="AA1068" s="77"/>
      <c r="AB1068" s="77"/>
      <c r="AC1068" s="77"/>
      <c r="AD1068" s="77"/>
    </row>
    <row r="1069">
      <c r="A1069" s="85" t="s">
        <v>4734</v>
      </c>
      <c r="B1069" s="85" t="s">
        <v>4735</v>
      </c>
      <c r="C1069" s="85" t="s">
        <v>3890</v>
      </c>
      <c r="D1069" s="85"/>
      <c r="E1069" s="85"/>
      <c r="F1069" s="85"/>
      <c r="G1069" s="85"/>
      <c r="H1069" s="85"/>
      <c r="I1069" s="85"/>
      <c r="J1069" s="85"/>
      <c r="K1069" s="77"/>
      <c r="L1069" s="77"/>
      <c r="M1069" s="77"/>
      <c r="N1069" s="77"/>
      <c r="O1069" s="77"/>
      <c r="P1069" s="77"/>
      <c r="Q1069" s="77"/>
      <c r="R1069" s="77"/>
      <c r="S1069" s="77"/>
      <c r="T1069" s="77"/>
      <c r="U1069" s="77"/>
      <c r="V1069" s="77"/>
      <c r="W1069" s="77"/>
      <c r="X1069" s="77"/>
      <c r="Y1069" s="77"/>
      <c r="Z1069" s="77"/>
      <c r="AA1069" s="77"/>
      <c r="AB1069" s="77"/>
      <c r="AC1069" s="77"/>
      <c r="AD1069" s="77"/>
    </row>
    <row r="1070">
      <c r="A1070" s="85" t="s">
        <v>3439</v>
      </c>
      <c r="B1070" s="85" t="s">
        <v>3443</v>
      </c>
      <c r="C1070" s="85" t="s">
        <v>3879</v>
      </c>
      <c r="D1070" s="85"/>
      <c r="E1070" s="85"/>
      <c r="F1070" s="85"/>
      <c r="G1070" s="85"/>
      <c r="H1070" s="85"/>
      <c r="I1070" s="85"/>
      <c r="J1070" s="85"/>
      <c r="K1070" s="77"/>
      <c r="L1070" s="77"/>
      <c r="M1070" s="77"/>
      <c r="N1070" s="77"/>
      <c r="O1070" s="77"/>
      <c r="P1070" s="77"/>
      <c r="Q1070" s="77"/>
      <c r="R1070" s="77"/>
      <c r="S1070" s="77"/>
      <c r="T1070" s="77"/>
      <c r="U1070" s="77"/>
      <c r="V1070" s="77"/>
      <c r="W1070" s="77"/>
      <c r="X1070" s="77"/>
      <c r="Y1070" s="77"/>
      <c r="Z1070" s="77"/>
      <c r="AA1070" s="77"/>
      <c r="AB1070" s="77"/>
      <c r="AC1070" s="77"/>
      <c r="AD1070" s="77"/>
    </row>
    <row r="1071">
      <c r="A1071" s="85" t="s">
        <v>3459</v>
      </c>
      <c r="B1071" s="85" t="s">
        <v>3463</v>
      </c>
      <c r="C1071" s="85" t="s">
        <v>3890</v>
      </c>
      <c r="D1071" s="85"/>
      <c r="E1071" s="85"/>
      <c r="F1071" s="85"/>
      <c r="G1071" s="85"/>
      <c r="H1071" s="85"/>
      <c r="I1071" s="85"/>
      <c r="J1071" s="85"/>
      <c r="K1071" s="77"/>
      <c r="L1071" s="77"/>
      <c r="M1071" s="77"/>
      <c r="N1071" s="77"/>
      <c r="O1071" s="77"/>
      <c r="P1071" s="77"/>
      <c r="Q1071" s="77"/>
      <c r="R1071" s="77"/>
      <c r="S1071" s="77"/>
      <c r="T1071" s="77"/>
      <c r="U1071" s="77"/>
      <c r="V1071" s="77"/>
      <c r="W1071" s="77"/>
      <c r="X1071" s="77"/>
      <c r="Y1071" s="77"/>
      <c r="Z1071" s="77"/>
      <c r="AA1071" s="77"/>
      <c r="AB1071" s="77"/>
      <c r="AC1071" s="77"/>
      <c r="AD1071" s="77"/>
    </row>
    <row r="1072">
      <c r="A1072" s="85" t="s">
        <v>6636</v>
      </c>
      <c r="B1072" s="85" t="s">
        <v>6637</v>
      </c>
      <c r="C1072" s="85" t="s">
        <v>3890</v>
      </c>
      <c r="D1072" s="85"/>
      <c r="E1072" s="85"/>
      <c r="F1072" s="85"/>
      <c r="G1072" s="85"/>
      <c r="H1072" s="85"/>
      <c r="I1072" s="85"/>
      <c r="J1072" s="85"/>
      <c r="K1072" s="77"/>
      <c r="L1072" s="77"/>
      <c r="M1072" s="77"/>
      <c r="N1072" s="77"/>
      <c r="O1072" s="77"/>
      <c r="P1072" s="77"/>
      <c r="Q1072" s="77"/>
      <c r="R1072" s="77"/>
      <c r="S1072" s="77"/>
      <c r="T1072" s="77"/>
      <c r="U1072" s="77"/>
      <c r="V1072" s="77"/>
      <c r="W1072" s="77"/>
      <c r="X1072" s="77"/>
      <c r="Y1072" s="77"/>
      <c r="Z1072" s="77"/>
      <c r="AA1072" s="77"/>
      <c r="AB1072" s="77"/>
      <c r="AC1072" s="77"/>
      <c r="AD1072" s="77"/>
    </row>
    <row r="1073">
      <c r="A1073" s="85" t="s">
        <v>5250</v>
      </c>
      <c r="B1073" s="85" t="s">
        <v>5251</v>
      </c>
      <c r="C1073" s="85" t="s">
        <v>3879</v>
      </c>
      <c r="D1073" s="85"/>
      <c r="E1073" s="85"/>
      <c r="F1073" s="85"/>
      <c r="G1073" s="85"/>
      <c r="H1073" s="85"/>
      <c r="I1073" s="85"/>
      <c r="J1073" s="85"/>
      <c r="K1073" s="77"/>
      <c r="L1073" s="77"/>
      <c r="M1073" s="77"/>
      <c r="N1073" s="77"/>
      <c r="O1073" s="77"/>
      <c r="P1073" s="77"/>
      <c r="Q1073" s="77"/>
      <c r="R1073" s="77"/>
      <c r="S1073" s="77"/>
      <c r="T1073" s="77"/>
      <c r="U1073" s="77"/>
      <c r="V1073" s="77"/>
      <c r="W1073" s="77"/>
      <c r="X1073" s="77"/>
      <c r="Y1073" s="77"/>
      <c r="Z1073" s="77"/>
      <c r="AA1073" s="77"/>
      <c r="AB1073" s="77"/>
      <c r="AC1073" s="77"/>
      <c r="AD1073" s="77"/>
    </row>
    <row r="1074">
      <c r="A1074" s="85" t="s">
        <v>5252</v>
      </c>
      <c r="B1074" s="85" t="s">
        <v>5253</v>
      </c>
      <c r="C1074" s="85" t="s">
        <v>3879</v>
      </c>
      <c r="D1074" s="85"/>
      <c r="E1074" s="85"/>
      <c r="F1074" s="85"/>
      <c r="G1074" s="85"/>
      <c r="H1074" s="85"/>
      <c r="I1074" s="85"/>
      <c r="J1074" s="85"/>
      <c r="K1074" s="77"/>
      <c r="L1074" s="77"/>
      <c r="M1074" s="77"/>
      <c r="N1074" s="77"/>
      <c r="O1074" s="77"/>
      <c r="P1074" s="77"/>
      <c r="Q1074" s="77"/>
      <c r="R1074" s="77"/>
      <c r="S1074" s="77"/>
      <c r="T1074" s="77"/>
      <c r="U1074" s="77"/>
      <c r="V1074" s="77"/>
      <c r="W1074" s="77"/>
      <c r="X1074" s="77"/>
      <c r="Y1074" s="77"/>
      <c r="Z1074" s="77"/>
      <c r="AA1074" s="77"/>
      <c r="AB1074" s="77"/>
      <c r="AC1074" s="77"/>
      <c r="AD1074" s="77"/>
    </row>
    <row r="1075">
      <c r="A1075" s="85" t="s">
        <v>4742</v>
      </c>
      <c r="B1075" s="85" t="s">
        <v>4743</v>
      </c>
      <c r="C1075" s="85" t="s">
        <v>3890</v>
      </c>
      <c r="D1075" s="85"/>
      <c r="E1075" s="85"/>
      <c r="F1075" s="85"/>
      <c r="G1075" s="85"/>
      <c r="H1075" s="85"/>
      <c r="I1075" s="85"/>
      <c r="J1075" s="85"/>
      <c r="K1075" s="77"/>
      <c r="L1075" s="77"/>
      <c r="M1075" s="77"/>
      <c r="N1075" s="77"/>
      <c r="O1075" s="77"/>
      <c r="P1075" s="77"/>
      <c r="Q1075" s="77"/>
      <c r="R1075" s="77"/>
      <c r="S1075" s="77"/>
      <c r="T1075" s="77"/>
      <c r="U1075" s="77"/>
      <c r="V1075" s="77"/>
      <c r="W1075" s="77"/>
      <c r="X1075" s="77"/>
      <c r="Y1075" s="77"/>
      <c r="Z1075" s="77"/>
      <c r="AA1075" s="77"/>
      <c r="AB1075" s="77"/>
      <c r="AC1075" s="77"/>
      <c r="AD1075" s="77"/>
    </row>
    <row r="1076">
      <c r="A1076" s="85" t="s">
        <v>6638</v>
      </c>
      <c r="B1076" s="85" t="s">
        <v>6639</v>
      </c>
      <c r="C1076" s="85" t="s">
        <v>3879</v>
      </c>
      <c r="D1076" s="85"/>
      <c r="E1076" s="85"/>
      <c r="F1076" s="85"/>
      <c r="G1076" s="85"/>
      <c r="H1076" s="85"/>
      <c r="I1076" s="85"/>
      <c r="J1076" s="85"/>
      <c r="K1076" s="77"/>
      <c r="L1076" s="77"/>
      <c r="M1076" s="77"/>
      <c r="N1076" s="77"/>
      <c r="O1076" s="77"/>
      <c r="P1076" s="77"/>
      <c r="Q1076" s="77"/>
      <c r="R1076" s="77"/>
      <c r="S1076" s="77"/>
      <c r="T1076" s="77"/>
      <c r="U1076" s="77"/>
      <c r="V1076" s="77"/>
      <c r="W1076" s="77"/>
      <c r="X1076" s="77"/>
      <c r="Y1076" s="77"/>
      <c r="Z1076" s="77"/>
      <c r="AA1076" s="77"/>
      <c r="AB1076" s="77"/>
      <c r="AC1076" s="77"/>
      <c r="AD1076" s="77"/>
    </row>
    <row r="1077">
      <c r="A1077" s="85" t="s">
        <v>4744</v>
      </c>
      <c r="B1077" s="85" t="s">
        <v>4745</v>
      </c>
      <c r="C1077" s="85" t="s">
        <v>3890</v>
      </c>
      <c r="D1077" s="85"/>
      <c r="E1077" s="85"/>
      <c r="F1077" s="85"/>
      <c r="G1077" s="85"/>
      <c r="H1077" s="85"/>
      <c r="I1077" s="85"/>
      <c r="J1077" s="85"/>
      <c r="K1077" s="77"/>
      <c r="L1077" s="77"/>
      <c r="M1077" s="77"/>
      <c r="N1077" s="77"/>
      <c r="O1077" s="77"/>
      <c r="P1077" s="77"/>
      <c r="Q1077" s="77"/>
      <c r="R1077" s="77"/>
      <c r="S1077" s="77"/>
      <c r="T1077" s="77"/>
      <c r="U1077" s="77"/>
      <c r="V1077" s="77"/>
      <c r="W1077" s="77"/>
      <c r="X1077" s="77"/>
      <c r="Y1077" s="77"/>
      <c r="Z1077" s="77"/>
      <c r="AA1077" s="77"/>
      <c r="AB1077" s="77"/>
      <c r="AC1077" s="77"/>
      <c r="AD1077" s="77"/>
    </row>
    <row r="1078">
      <c r="A1078" s="85" t="s">
        <v>6640</v>
      </c>
      <c r="B1078" s="85" t="s">
        <v>6641</v>
      </c>
      <c r="C1078" s="85" t="s">
        <v>3879</v>
      </c>
      <c r="D1078" s="85"/>
      <c r="E1078" s="85"/>
      <c r="F1078" s="85"/>
      <c r="G1078" s="85"/>
      <c r="H1078" s="85"/>
      <c r="I1078" s="85"/>
      <c r="J1078" s="85"/>
      <c r="K1078" s="77"/>
      <c r="L1078" s="77"/>
      <c r="M1078" s="77"/>
      <c r="N1078" s="77"/>
      <c r="O1078" s="77"/>
      <c r="P1078" s="77"/>
      <c r="Q1078" s="77"/>
      <c r="R1078" s="77"/>
      <c r="S1078" s="77"/>
      <c r="T1078" s="77"/>
      <c r="U1078" s="77"/>
      <c r="V1078" s="77"/>
      <c r="W1078" s="77"/>
      <c r="X1078" s="77"/>
      <c r="Y1078" s="77"/>
      <c r="Z1078" s="77"/>
      <c r="AA1078" s="77"/>
      <c r="AB1078" s="77"/>
      <c r="AC1078" s="77"/>
      <c r="AD1078" s="77"/>
    </row>
    <row r="1079">
      <c r="A1079" s="85" t="s">
        <v>6642</v>
      </c>
      <c r="B1079" s="85" t="s">
        <v>6643</v>
      </c>
      <c r="C1079" s="85" t="s">
        <v>3890</v>
      </c>
      <c r="D1079" s="85"/>
      <c r="E1079" s="85"/>
      <c r="F1079" s="85"/>
      <c r="G1079" s="85"/>
      <c r="H1079" s="85"/>
      <c r="I1079" s="85"/>
      <c r="J1079" s="85"/>
      <c r="K1079" s="77"/>
      <c r="L1079" s="77"/>
      <c r="M1079" s="77"/>
      <c r="N1079" s="77"/>
      <c r="O1079" s="77"/>
      <c r="P1079" s="77"/>
      <c r="Q1079" s="77"/>
      <c r="R1079" s="77"/>
      <c r="S1079" s="77"/>
      <c r="T1079" s="77"/>
      <c r="U1079" s="77"/>
      <c r="V1079" s="77"/>
      <c r="W1079" s="77"/>
      <c r="X1079" s="77"/>
      <c r="Y1079" s="77"/>
      <c r="Z1079" s="77"/>
      <c r="AA1079" s="77"/>
      <c r="AB1079" s="77"/>
      <c r="AC1079" s="77"/>
      <c r="AD1079" s="77"/>
    </row>
    <row r="1080">
      <c r="A1080" s="85" t="s">
        <v>6644</v>
      </c>
      <c r="B1080" s="85" t="s">
        <v>6645</v>
      </c>
      <c r="C1080" s="85" t="s">
        <v>3890</v>
      </c>
      <c r="D1080" s="85"/>
      <c r="E1080" s="85"/>
      <c r="F1080" s="85"/>
      <c r="G1080" s="85"/>
      <c r="H1080" s="85"/>
      <c r="I1080" s="85"/>
      <c r="J1080" s="85"/>
      <c r="K1080" s="77"/>
      <c r="L1080" s="77"/>
      <c r="M1080" s="77"/>
      <c r="N1080" s="77"/>
      <c r="O1080" s="77"/>
      <c r="P1080" s="77"/>
      <c r="Q1080" s="77"/>
      <c r="R1080" s="77"/>
      <c r="S1080" s="77"/>
      <c r="T1080" s="77"/>
      <c r="U1080" s="77"/>
      <c r="V1080" s="77"/>
      <c r="W1080" s="77"/>
      <c r="X1080" s="77"/>
      <c r="Y1080" s="77"/>
      <c r="Z1080" s="77"/>
      <c r="AA1080" s="77"/>
      <c r="AB1080" s="77"/>
      <c r="AC1080" s="77"/>
      <c r="AD1080" s="77"/>
    </row>
    <row r="1081">
      <c r="A1081" s="85" t="s">
        <v>6646</v>
      </c>
      <c r="B1081" s="85" t="s">
        <v>6647</v>
      </c>
      <c r="C1081" s="85" t="s">
        <v>3890</v>
      </c>
      <c r="D1081" s="85"/>
      <c r="E1081" s="85"/>
      <c r="F1081" s="85"/>
      <c r="G1081" s="85"/>
      <c r="H1081" s="85"/>
      <c r="I1081" s="85"/>
      <c r="J1081" s="85"/>
      <c r="K1081" s="77"/>
      <c r="L1081" s="77"/>
      <c r="M1081" s="77"/>
      <c r="N1081" s="77"/>
      <c r="O1081" s="77"/>
      <c r="P1081" s="77"/>
      <c r="Q1081" s="77"/>
      <c r="R1081" s="77"/>
      <c r="S1081" s="77"/>
      <c r="T1081" s="77"/>
      <c r="U1081" s="77"/>
      <c r="V1081" s="77"/>
      <c r="W1081" s="77"/>
      <c r="X1081" s="77"/>
      <c r="Y1081" s="77"/>
      <c r="Z1081" s="77"/>
      <c r="AA1081" s="77"/>
      <c r="AB1081" s="77"/>
      <c r="AC1081" s="77"/>
      <c r="AD1081" s="77"/>
    </row>
    <row r="1082">
      <c r="A1082" s="85" t="s">
        <v>6648</v>
      </c>
      <c r="B1082" s="85" t="s">
        <v>6649</v>
      </c>
      <c r="C1082" s="85" t="s">
        <v>3890</v>
      </c>
      <c r="D1082" s="85"/>
      <c r="E1082" s="85"/>
      <c r="F1082" s="85"/>
      <c r="G1082" s="85"/>
      <c r="H1082" s="85"/>
      <c r="I1082" s="85"/>
      <c r="J1082" s="85"/>
      <c r="K1082" s="77"/>
      <c r="L1082" s="77"/>
      <c r="M1082" s="77"/>
      <c r="N1082" s="77"/>
      <c r="O1082" s="77"/>
      <c r="P1082" s="77"/>
      <c r="Q1082" s="77"/>
      <c r="R1082" s="77"/>
      <c r="S1082" s="77"/>
      <c r="T1082" s="77"/>
      <c r="U1082" s="77"/>
      <c r="V1082" s="77"/>
      <c r="W1082" s="77"/>
      <c r="X1082" s="77"/>
      <c r="Y1082" s="77"/>
      <c r="Z1082" s="77"/>
      <c r="AA1082" s="77"/>
      <c r="AB1082" s="77"/>
      <c r="AC1082" s="77"/>
      <c r="AD1082" s="77"/>
    </row>
    <row r="1083">
      <c r="A1083" s="85" t="s">
        <v>6650</v>
      </c>
      <c r="B1083" s="85" t="s">
        <v>6651</v>
      </c>
      <c r="C1083" s="85" t="s">
        <v>3890</v>
      </c>
      <c r="D1083" s="85"/>
      <c r="E1083" s="85"/>
      <c r="F1083" s="85"/>
      <c r="G1083" s="85"/>
      <c r="H1083" s="85"/>
      <c r="I1083" s="85"/>
      <c r="J1083" s="85"/>
      <c r="K1083" s="77"/>
      <c r="L1083" s="77"/>
      <c r="M1083" s="77"/>
      <c r="N1083" s="77"/>
      <c r="O1083" s="77"/>
      <c r="P1083" s="77"/>
      <c r="Q1083" s="77"/>
      <c r="R1083" s="77"/>
      <c r="S1083" s="77"/>
      <c r="T1083" s="77"/>
      <c r="U1083" s="77"/>
      <c r="V1083" s="77"/>
      <c r="W1083" s="77"/>
      <c r="X1083" s="77"/>
      <c r="Y1083" s="77"/>
      <c r="Z1083" s="77"/>
      <c r="AA1083" s="77"/>
      <c r="AB1083" s="77"/>
      <c r="AC1083" s="77"/>
      <c r="AD1083" s="77"/>
    </row>
    <row r="1084">
      <c r="A1084" s="85" t="s">
        <v>6652</v>
      </c>
      <c r="B1084" s="85" t="s">
        <v>6653</v>
      </c>
      <c r="C1084" s="85" t="s">
        <v>3879</v>
      </c>
      <c r="D1084" s="85"/>
      <c r="E1084" s="85"/>
      <c r="F1084" s="85"/>
      <c r="G1084" s="85"/>
      <c r="H1084" s="85"/>
      <c r="I1084" s="85"/>
      <c r="J1084" s="85"/>
      <c r="K1084" s="77"/>
      <c r="L1084" s="77"/>
      <c r="M1084" s="77"/>
      <c r="N1084" s="77"/>
      <c r="O1084" s="77"/>
      <c r="P1084" s="77"/>
      <c r="Q1084" s="77"/>
      <c r="R1084" s="77"/>
      <c r="S1084" s="77"/>
      <c r="T1084" s="77"/>
      <c r="U1084" s="77"/>
      <c r="V1084" s="77"/>
      <c r="W1084" s="77"/>
      <c r="X1084" s="77"/>
      <c r="Y1084" s="77"/>
      <c r="Z1084" s="77"/>
      <c r="AA1084" s="77"/>
      <c r="AB1084" s="77"/>
      <c r="AC1084" s="77"/>
      <c r="AD1084" s="77"/>
    </row>
    <row r="1085">
      <c r="A1085" s="85" t="s">
        <v>6654</v>
      </c>
      <c r="B1085" s="85" t="s">
        <v>6655</v>
      </c>
      <c r="C1085" s="85" t="s">
        <v>3879</v>
      </c>
      <c r="D1085" s="85"/>
      <c r="E1085" s="85"/>
      <c r="F1085" s="85"/>
      <c r="G1085" s="85"/>
      <c r="H1085" s="85"/>
      <c r="I1085" s="85"/>
      <c r="J1085" s="85"/>
      <c r="K1085" s="77"/>
      <c r="L1085" s="77"/>
      <c r="M1085" s="77"/>
      <c r="N1085" s="77"/>
      <c r="O1085" s="77"/>
      <c r="P1085" s="77"/>
      <c r="Q1085" s="77"/>
      <c r="R1085" s="77"/>
      <c r="S1085" s="77"/>
      <c r="T1085" s="77"/>
      <c r="U1085" s="77"/>
      <c r="V1085" s="77"/>
      <c r="W1085" s="77"/>
      <c r="X1085" s="77"/>
      <c r="Y1085" s="77"/>
      <c r="Z1085" s="77"/>
      <c r="AA1085" s="77"/>
      <c r="AB1085" s="77"/>
      <c r="AC1085" s="77"/>
      <c r="AD1085" s="77"/>
    </row>
    <row r="1086">
      <c r="A1086" s="85" t="s">
        <v>6656</v>
      </c>
      <c r="B1086" s="85" t="s">
        <v>6657</v>
      </c>
      <c r="C1086" s="85" t="s">
        <v>3879</v>
      </c>
      <c r="D1086" s="85"/>
      <c r="E1086" s="85"/>
      <c r="F1086" s="85"/>
      <c r="G1086" s="85"/>
      <c r="H1086" s="85"/>
      <c r="I1086" s="85"/>
      <c r="J1086" s="85"/>
      <c r="K1086" s="77"/>
      <c r="L1086" s="77"/>
      <c r="M1086" s="77"/>
      <c r="N1086" s="77"/>
      <c r="O1086" s="77"/>
      <c r="P1086" s="77"/>
      <c r="Q1086" s="77"/>
      <c r="R1086" s="77"/>
      <c r="S1086" s="77"/>
      <c r="T1086" s="77"/>
      <c r="U1086" s="77"/>
      <c r="V1086" s="77"/>
      <c r="W1086" s="77"/>
      <c r="X1086" s="77"/>
      <c r="Y1086" s="77"/>
      <c r="Z1086" s="77"/>
      <c r="AA1086" s="77"/>
      <c r="AB1086" s="77"/>
      <c r="AC1086" s="77"/>
      <c r="AD1086" s="77"/>
    </row>
    <row r="1087">
      <c r="A1087" s="85" t="s">
        <v>5258</v>
      </c>
      <c r="B1087" s="85" t="s">
        <v>5259</v>
      </c>
      <c r="C1087" s="85" t="s">
        <v>3879</v>
      </c>
      <c r="D1087" s="85"/>
      <c r="E1087" s="85"/>
      <c r="F1087" s="85"/>
      <c r="G1087" s="85"/>
      <c r="H1087" s="85"/>
      <c r="I1087" s="85"/>
      <c r="J1087" s="85"/>
      <c r="K1087" s="77"/>
      <c r="L1087" s="77"/>
      <c r="M1087" s="77"/>
      <c r="N1087" s="77"/>
      <c r="O1087" s="77"/>
      <c r="P1087" s="77"/>
      <c r="Q1087" s="77"/>
      <c r="R1087" s="77"/>
      <c r="S1087" s="77"/>
      <c r="T1087" s="77"/>
      <c r="U1087" s="77"/>
      <c r="V1087" s="77"/>
      <c r="W1087" s="77"/>
      <c r="X1087" s="77"/>
      <c r="Y1087" s="77"/>
      <c r="Z1087" s="77"/>
      <c r="AA1087" s="77"/>
      <c r="AB1087" s="77"/>
      <c r="AC1087" s="77"/>
      <c r="AD1087" s="77"/>
    </row>
    <row r="1088">
      <c r="A1088" s="85" t="s">
        <v>6658</v>
      </c>
      <c r="B1088" s="85" t="s">
        <v>6659</v>
      </c>
      <c r="C1088" s="85" t="s">
        <v>3890</v>
      </c>
      <c r="D1088" s="85"/>
      <c r="E1088" s="85"/>
      <c r="F1088" s="85"/>
      <c r="G1088" s="85"/>
      <c r="H1088" s="85"/>
      <c r="I1088" s="85"/>
      <c r="J1088" s="85"/>
      <c r="K1088" s="77"/>
      <c r="L1088" s="77"/>
      <c r="M1088" s="77"/>
      <c r="N1088" s="77"/>
      <c r="O1088" s="77"/>
      <c r="P1088" s="77"/>
      <c r="Q1088" s="77"/>
      <c r="R1088" s="77"/>
      <c r="S1088" s="77"/>
      <c r="T1088" s="77"/>
      <c r="U1088" s="77"/>
      <c r="V1088" s="77"/>
      <c r="W1088" s="77"/>
      <c r="X1088" s="77"/>
      <c r="Y1088" s="77"/>
      <c r="Z1088" s="77"/>
      <c r="AA1088" s="77"/>
      <c r="AB1088" s="77"/>
      <c r="AC1088" s="77"/>
      <c r="AD1088" s="77"/>
    </row>
    <row r="1089">
      <c r="A1089" s="85" t="s">
        <v>6660</v>
      </c>
      <c r="B1089" s="85" t="s">
        <v>6661</v>
      </c>
      <c r="C1089" s="85" t="s">
        <v>3879</v>
      </c>
      <c r="D1089" s="85"/>
      <c r="E1089" s="85"/>
      <c r="F1089" s="85"/>
      <c r="G1089" s="85"/>
      <c r="H1089" s="85"/>
      <c r="I1089" s="85"/>
      <c r="J1089" s="85"/>
      <c r="K1089" s="77"/>
      <c r="L1089" s="77"/>
      <c r="M1089" s="77"/>
      <c r="N1089" s="77"/>
      <c r="O1089" s="77"/>
      <c r="P1089" s="77"/>
      <c r="Q1089" s="77"/>
      <c r="R1089" s="77"/>
      <c r="S1089" s="77"/>
      <c r="T1089" s="77"/>
      <c r="U1089" s="77"/>
      <c r="V1089" s="77"/>
      <c r="W1089" s="77"/>
      <c r="X1089" s="77"/>
      <c r="Y1089" s="77"/>
      <c r="Z1089" s="77"/>
      <c r="AA1089" s="77"/>
      <c r="AB1089" s="77"/>
      <c r="AC1089" s="77"/>
      <c r="AD1089" s="77"/>
    </row>
    <row r="1090">
      <c r="A1090" s="85" t="s">
        <v>6662</v>
      </c>
      <c r="B1090" s="85" t="s">
        <v>6663</v>
      </c>
      <c r="C1090" s="85" t="s">
        <v>3890</v>
      </c>
      <c r="D1090" s="85"/>
      <c r="E1090" s="85"/>
      <c r="F1090" s="85"/>
      <c r="G1090" s="85"/>
      <c r="H1090" s="85"/>
      <c r="I1090" s="85"/>
      <c r="J1090" s="85"/>
      <c r="K1090" s="77"/>
      <c r="L1090" s="77"/>
      <c r="M1090" s="77"/>
      <c r="N1090" s="77"/>
      <c r="O1090" s="77"/>
      <c r="P1090" s="77"/>
      <c r="Q1090" s="77"/>
      <c r="R1090" s="77"/>
      <c r="S1090" s="77"/>
      <c r="T1090" s="77"/>
      <c r="U1090" s="77"/>
      <c r="V1090" s="77"/>
      <c r="W1090" s="77"/>
      <c r="X1090" s="77"/>
      <c r="Y1090" s="77"/>
      <c r="Z1090" s="77"/>
      <c r="AA1090" s="77"/>
      <c r="AB1090" s="77"/>
      <c r="AC1090" s="77"/>
      <c r="AD1090" s="77"/>
    </row>
    <row r="1091">
      <c r="A1091" s="85" t="s">
        <v>6664</v>
      </c>
      <c r="B1091" s="85" t="s">
        <v>6665</v>
      </c>
      <c r="C1091" s="85" t="s">
        <v>3890</v>
      </c>
      <c r="D1091" s="85"/>
      <c r="E1091" s="85"/>
      <c r="F1091" s="85"/>
      <c r="G1091" s="85"/>
      <c r="H1091" s="85"/>
      <c r="I1091" s="85"/>
      <c r="J1091" s="85"/>
      <c r="K1091" s="77"/>
      <c r="L1091" s="77"/>
      <c r="M1091" s="77"/>
      <c r="N1091" s="77"/>
      <c r="O1091" s="77"/>
      <c r="P1091" s="77"/>
      <c r="Q1091" s="77"/>
      <c r="R1091" s="77"/>
      <c r="S1091" s="77"/>
      <c r="T1091" s="77"/>
      <c r="U1091" s="77"/>
      <c r="V1091" s="77"/>
      <c r="W1091" s="77"/>
      <c r="X1091" s="77"/>
      <c r="Y1091" s="77"/>
      <c r="Z1091" s="77"/>
      <c r="AA1091" s="77"/>
      <c r="AB1091" s="77"/>
      <c r="AC1091" s="77"/>
      <c r="AD1091" s="77"/>
    </row>
    <row r="1092">
      <c r="A1092" s="85" t="s">
        <v>6666</v>
      </c>
      <c r="B1092" s="85" t="s">
        <v>6667</v>
      </c>
      <c r="C1092" s="85" t="s">
        <v>3890</v>
      </c>
      <c r="D1092" s="85"/>
      <c r="E1092" s="85"/>
      <c r="F1092" s="85"/>
      <c r="G1092" s="85"/>
      <c r="H1092" s="85"/>
      <c r="I1092" s="85"/>
      <c r="J1092" s="85"/>
      <c r="K1092" s="77"/>
      <c r="L1092" s="77"/>
      <c r="M1092" s="77"/>
      <c r="N1092" s="77"/>
      <c r="O1092" s="77"/>
      <c r="P1092" s="77"/>
      <c r="Q1092" s="77"/>
      <c r="R1092" s="77"/>
      <c r="S1092" s="77"/>
      <c r="T1092" s="77"/>
      <c r="U1092" s="77"/>
      <c r="V1092" s="77"/>
      <c r="W1092" s="77"/>
      <c r="X1092" s="77"/>
      <c r="Y1092" s="77"/>
      <c r="Z1092" s="77"/>
      <c r="AA1092" s="77"/>
      <c r="AB1092" s="77"/>
      <c r="AC1092" s="77"/>
      <c r="AD1092" s="77"/>
    </row>
    <row r="1093">
      <c r="A1093" s="85" t="s">
        <v>6668</v>
      </c>
      <c r="B1093" s="85" t="s">
        <v>6669</v>
      </c>
      <c r="C1093" s="85" t="s">
        <v>3890</v>
      </c>
      <c r="D1093" s="85"/>
      <c r="E1093" s="85"/>
      <c r="F1093" s="85"/>
      <c r="G1093" s="85"/>
      <c r="H1093" s="85"/>
      <c r="I1093" s="85"/>
      <c r="J1093" s="85"/>
      <c r="K1093" s="77"/>
      <c r="L1093" s="77"/>
      <c r="M1093" s="77"/>
      <c r="N1093" s="77"/>
      <c r="O1093" s="77"/>
      <c r="P1093" s="77"/>
      <c r="Q1093" s="77"/>
      <c r="R1093" s="77"/>
      <c r="S1093" s="77"/>
      <c r="T1093" s="77"/>
      <c r="U1093" s="77"/>
      <c r="V1093" s="77"/>
      <c r="W1093" s="77"/>
      <c r="X1093" s="77"/>
      <c r="Y1093" s="77"/>
      <c r="Z1093" s="77"/>
      <c r="AA1093" s="77"/>
      <c r="AB1093" s="77"/>
      <c r="AC1093" s="77"/>
      <c r="AD1093" s="77"/>
    </row>
    <row r="1094">
      <c r="A1094" s="85" t="s">
        <v>6670</v>
      </c>
      <c r="B1094" s="85" t="s">
        <v>6671</v>
      </c>
      <c r="C1094" s="85" t="s">
        <v>3890</v>
      </c>
      <c r="D1094" s="85"/>
      <c r="E1094" s="85"/>
      <c r="F1094" s="85"/>
      <c r="G1094" s="85"/>
      <c r="H1094" s="85"/>
      <c r="I1094" s="85"/>
      <c r="J1094" s="85"/>
      <c r="K1094" s="77"/>
      <c r="L1094" s="77"/>
      <c r="M1094" s="77"/>
      <c r="N1094" s="77"/>
      <c r="O1094" s="77"/>
      <c r="P1094" s="77"/>
      <c r="Q1094" s="77"/>
      <c r="R1094" s="77"/>
      <c r="S1094" s="77"/>
      <c r="T1094" s="77"/>
      <c r="U1094" s="77"/>
      <c r="V1094" s="77"/>
      <c r="W1094" s="77"/>
      <c r="X1094" s="77"/>
      <c r="Y1094" s="77"/>
      <c r="Z1094" s="77"/>
      <c r="AA1094" s="77"/>
      <c r="AB1094" s="77"/>
      <c r="AC1094" s="77"/>
      <c r="AD1094" s="77"/>
    </row>
    <row r="1095">
      <c r="A1095" s="85" t="s">
        <v>6672</v>
      </c>
      <c r="B1095" s="85" t="s">
        <v>6673</v>
      </c>
      <c r="C1095" s="85" t="s">
        <v>3890</v>
      </c>
      <c r="D1095" s="85"/>
      <c r="E1095" s="85"/>
      <c r="F1095" s="85"/>
      <c r="G1095" s="85"/>
      <c r="H1095" s="85"/>
      <c r="I1095" s="85"/>
      <c r="J1095" s="85"/>
      <c r="K1095" s="77"/>
      <c r="L1095" s="77"/>
      <c r="M1095" s="77"/>
      <c r="N1095" s="77"/>
      <c r="O1095" s="77"/>
      <c r="P1095" s="77"/>
      <c r="Q1095" s="77"/>
      <c r="R1095" s="77"/>
      <c r="S1095" s="77"/>
      <c r="T1095" s="77"/>
      <c r="U1095" s="77"/>
      <c r="V1095" s="77"/>
      <c r="W1095" s="77"/>
      <c r="X1095" s="77"/>
      <c r="Y1095" s="77"/>
      <c r="Z1095" s="77"/>
      <c r="AA1095" s="77"/>
      <c r="AB1095" s="77"/>
      <c r="AC1095" s="77"/>
      <c r="AD1095" s="77"/>
    </row>
    <row r="1096">
      <c r="A1096" s="85" t="s">
        <v>6674</v>
      </c>
      <c r="B1096" s="85" t="s">
        <v>6675</v>
      </c>
      <c r="C1096" s="85" t="s">
        <v>3890</v>
      </c>
      <c r="D1096" s="85"/>
      <c r="E1096" s="85"/>
      <c r="F1096" s="85"/>
      <c r="G1096" s="85"/>
      <c r="H1096" s="85"/>
      <c r="I1096" s="85"/>
      <c r="J1096" s="85"/>
      <c r="K1096" s="77"/>
      <c r="L1096" s="77"/>
      <c r="M1096" s="77"/>
      <c r="N1096" s="77"/>
      <c r="O1096" s="77"/>
      <c r="P1096" s="77"/>
      <c r="Q1096" s="77"/>
      <c r="R1096" s="77"/>
      <c r="S1096" s="77"/>
      <c r="T1096" s="77"/>
      <c r="U1096" s="77"/>
      <c r="V1096" s="77"/>
      <c r="W1096" s="77"/>
      <c r="X1096" s="77"/>
      <c r="Y1096" s="77"/>
      <c r="Z1096" s="77"/>
      <c r="AA1096" s="77"/>
      <c r="AB1096" s="77"/>
      <c r="AC1096" s="77"/>
      <c r="AD1096" s="77"/>
    </row>
    <row r="1097">
      <c r="A1097" s="85" t="s">
        <v>6676</v>
      </c>
      <c r="B1097" s="85" t="s">
        <v>6677</v>
      </c>
      <c r="C1097" s="85" t="s">
        <v>3890</v>
      </c>
      <c r="D1097" s="85"/>
      <c r="E1097" s="85"/>
      <c r="F1097" s="85"/>
      <c r="G1097" s="85"/>
      <c r="H1097" s="85"/>
      <c r="I1097" s="85"/>
      <c r="J1097" s="85"/>
      <c r="K1097" s="77"/>
      <c r="L1097" s="77"/>
      <c r="M1097" s="77"/>
      <c r="N1097" s="77"/>
      <c r="O1097" s="77"/>
      <c r="P1097" s="77"/>
      <c r="Q1097" s="77"/>
      <c r="R1097" s="77"/>
      <c r="S1097" s="77"/>
      <c r="T1097" s="77"/>
      <c r="U1097" s="77"/>
      <c r="V1097" s="77"/>
      <c r="W1097" s="77"/>
      <c r="X1097" s="77"/>
      <c r="Y1097" s="77"/>
      <c r="Z1097" s="77"/>
      <c r="AA1097" s="77"/>
      <c r="AB1097" s="77"/>
      <c r="AC1097" s="77"/>
      <c r="AD1097" s="77"/>
    </row>
    <row r="1098">
      <c r="A1098" s="85" t="s">
        <v>6678</v>
      </c>
      <c r="B1098" s="85" t="s">
        <v>6679</v>
      </c>
      <c r="C1098" s="85" t="s">
        <v>3890</v>
      </c>
      <c r="D1098" s="85"/>
      <c r="E1098" s="85"/>
      <c r="F1098" s="85"/>
      <c r="G1098" s="85"/>
      <c r="H1098" s="85"/>
      <c r="I1098" s="85"/>
      <c r="J1098" s="85"/>
      <c r="K1098" s="77"/>
      <c r="L1098" s="77"/>
      <c r="M1098" s="77"/>
      <c r="N1098" s="77"/>
      <c r="O1098" s="77"/>
      <c r="P1098" s="77"/>
      <c r="Q1098" s="77"/>
      <c r="R1098" s="77"/>
      <c r="S1098" s="77"/>
      <c r="T1098" s="77"/>
      <c r="U1098" s="77"/>
      <c r="V1098" s="77"/>
      <c r="W1098" s="77"/>
      <c r="X1098" s="77"/>
      <c r="Y1098" s="77"/>
      <c r="Z1098" s="77"/>
      <c r="AA1098" s="77"/>
      <c r="AB1098" s="77"/>
      <c r="AC1098" s="77"/>
      <c r="AD1098" s="77"/>
    </row>
    <row r="1099">
      <c r="A1099" s="85" t="s">
        <v>6680</v>
      </c>
      <c r="B1099" s="85" t="s">
        <v>6681</v>
      </c>
      <c r="C1099" s="85" t="s">
        <v>3890</v>
      </c>
      <c r="D1099" s="85"/>
      <c r="E1099" s="85"/>
      <c r="F1099" s="85"/>
      <c r="G1099" s="85"/>
      <c r="H1099" s="85"/>
      <c r="I1099" s="85"/>
      <c r="J1099" s="85"/>
      <c r="K1099" s="77"/>
      <c r="L1099" s="77"/>
      <c r="M1099" s="77"/>
      <c r="N1099" s="77"/>
      <c r="O1099" s="77"/>
      <c r="P1099" s="77"/>
      <c r="Q1099" s="77"/>
      <c r="R1099" s="77"/>
      <c r="S1099" s="77"/>
      <c r="T1099" s="77"/>
      <c r="U1099" s="77"/>
      <c r="V1099" s="77"/>
      <c r="W1099" s="77"/>
      <c r="X1099" s="77"/>
      <c r="Y1099" s="77"/>
      <c r="Z1099" s="77"/>
      <c r="AA1099" s="77"/>
      <c r="AB1099" s="77"/>
      <c r="AC1099" s="77"/>
      <c r="AD1099" s="77"/>
    </row>
    <row r="1100">
      <c r="A1100" s="85" t="s">
        <v>6682</v>
      </c>
      <c r="B1100" s="85" t="s">
        <v>6683</v>
      </c>
      <c r="C1100" s="85" t="s">
        <v>3879</v>
      </c>
      <c r="D1100" s="85"/>
      <c r="E1100" s="85"/>
      <c r="F1100" s="85"/>
      <c r="G1100" s="85"/>
      <c r="H1100" s="85"/>
      <c r="I1100" s="85"/>
      <c r="J1100" s="85"/>
      <c r="K1100" s="77"/>
      <c r="L1100" s="77"/>
      <c r="M1100" s="77"/>
      <c r="N1100" s="77"/>
      <c r="O1100" s="77"/>
      <c r="P1100" s="77"/>
      <c r="Q1100" s="77"/>
      <c r="R1100" s="77"/>
      <c r="S1100" s="77"/>
      <c r="T1100" s="77"/>
      <c r="U1100" s="77"/>
      <c r="V1100" s="77"/>
      <c r="W1100" s="77"/>
      <c r="X1100" s="77"/>
      <c r="Y1100" s="77"/>
      <c r="Z1100" s="77"/>
      <c r="AA1100" s="77"/>
      <c r="AB1100" s="77"/>
      <c r="AC1100" s="77"/>
      <c r="AD1100" s="77"/>
    </row>
    <row r="1101">
      <c r="A1101" s="85" t="s">
        <v>6684</v>
      </c>
      <c r="B1101" s="85" t="s">
        <v>6685</v>
      </c>
      <c r="C1101" s="85" t="s">
        <v>3879</v>
      </c>
      <c r="D1101" s="85"/>
      <c r="E1101" s="85"/>
      <c r="F1101" s="85"/>
      <c r="G1101" s="85"/>
      <c r="H1101" s="85"/>
      <c r="I1101" s="85"/>
      <c r="J1101" s="85"/>
      <c r="K1101" s="77"/>
      <c r="L1101" s="77"/>
      <c r="M1101" s="77"/>
      <c r="N1101" s="77"/>
      <c r="O1101" s="77"/>
      <c r="P1101" s="77"/>
      <c r="Q1101" s="77"/>
      <c r="R1101" s="77"/>
      <c r="S1101" s="77"/>
      <c r="T1101" s="77"/>
      <c r="U1101" s="77"/>
      <c r="V1101" s="77"/>
      <c r="W1101" s="77"/>
      <c r="X1101" s="77"/>
      <c r="Y1101" s="77"/>
      <c r="Z1101" s="77"/>
      <c r="AA1101" s="77"/>
      <c r="AB1101" s="77"/>
      <c r="AC1101" s="77"/>
      <c r="AD1101" s="77"/>
    </row>
    <row r="1102">
      <c r="A1102" s="85" t="s">
        <v>6686</v>
      </c>
      <c r="B1102" s="85" t="s">
        <v>6687</v>
      </c>
      <c r="C1102" s="85" t="s">
        <v>3890</v>
      </c>
      <c r="D1102" s="85"/>
      <c r="E1102" s="85"/>
      <c r="F1102" s="85"/>
      <c r="G1102" s="85"/>
      <c r="H1102" s="85"/>
      <c r="I1102" s="85"/>
      <c r="J1102" s="85"/>
      <c r="K1102" s="77"/>
      <c r="L1102" s="77"/>
      <c r="M1102" s="77"/>
      <c r="N1102" s="77"/>
      <c r="O1102" s="77"/>
      <c r="P1102" s="77"/>
      <c r="Q1102" s="77"/>
      <c r="R1102" s="77"/>
      <c r="S1102" s="77"/>
      <c r="T1102" s="77"/>
      <c r="U1102" s="77"/>
      <c r="V1102" s="77"/>
      <c r="W1102" s="77"/>
      <c r="X1102" s="77"/>
      <c r="Y1102" s="77"/>
      <c r="Z1102" s="77"/>
      <c r="AA1102" s="77"/>
      <c r="AB1102" s="77"/>
      <c r="AC1102" s="77"/>
      <c r="AD1102" s="77"/>
    </row>
    <row r="1103">
      <c r="A1103" s="85" t="s">
        <v>6688</v>
      </c>
      <c r="B1103" s="85" t="s">
        <v>6689</v>
      </c>
      <c r="C1103" s="85" t="s">
        <v>3890</v>
      </c>
      <c r="D1103" s="85"/>
      <c r="E1103" s="85"/>
      <c r="F1103" s="85"/>
      <c r="G1103" s="85"/>
      <c r="H1103" s="85"/>
      <c r="I1103" s="85"/>
      <c r="J1103" s="85"/>
      <c r="K1103" s="77"/>
      <c r="L1103" s="77"/>
      <c r="M1103" s="77"/>
      <c r="N1103" s="77"/>
      <c r="O1103" s="77"/>
      <c r="P1103" s="77"/>
      <c r="Q1103" s="77"/>
      <c r="R1103" s="77"/>
      <c r="S1103" s="77"/>
      <c r="T1103" s="77"/>
      <c r="U1103" s="77"/>
      <c r="V1103" s="77"/>
      <c r="W1103" s="77"/>
      <c r="X1103" s="77"/>
      <c r="Y1103" s="77"/>
      <c r="Z1103" s="77"/>
      <c r="AA1103" s="77"/>
      <c r="AB1103" s="77"/>
      <c r="AC1103" s="77"/>
      <c r="AD1103" s="77"/>
    </row>
    <row r="1104">
      <c r="A1104" s="85" t="s">
        <v>6690</v>
      </c>
      <c r="B1104" s="85" t="s">
        <v>6691</v>
      </c>
      <c r="C1104" s="85" t="s">
        <v>3890</v>
      </c>
      <c r="D1104" s="85"/>
      <c r="E1104" s="85"/>
      <c r="F1104" s="85"/>
      <c r="G1104" s="85"/>
      <c r="H1104" s="85"/>
      <c r="I1104" s="85"/>
      <c r="J1104" s="85"/>
      <c r="K1104" s="77"/>
      <c r="L1104" s="77"/>
      <c r="M1104" s="77"/>
      <c r="N1104" s="77"/>
      <c r="O1104" s="77"/>
      <c r="P1104" s="77"/>
      <c r="Q1104" s="77"/>
      <c r="R1104" s="77"/>
      <c r="S1104" s="77"/>
      <c r="T1104" s="77"/>
      <c r="U1104" s="77"/>
      <c r="V1104" s="77"/>
      <c r="W1104" s="77"/>
      <c r="X1104" s="77"/>
      <c r="Y1104" s="77"/>
      <c r="Z1104" s="77"/>
      <c r="AA1104" s="77"/>
      <c r="AB1104" s="77"/>
      <c r="AC1104" s="77"/>
      <c r="AD1104" s="77"/>
    </row>
    <row r="1105">
      <c r="A1105" s="86" t="s">
        <v>6692</v>
      </c>
      <c r="B1105" s="85" t="s">
        <v>6693</v>
      </c>
      <c r="C1105" s="85" t="s">
        <v>3879</v>
      </c>
      <c r="D1105" s="85"/>
      <c r="E1105" s="85"/>
      <c r="F1105" s="85"/>
      <c r="G1105" s="85"/>
      <c r="H1105" s="85"/>
      <c r="I1105" s="85"/>
      <c r="J1105" s="85"/>
      <c r="K1105" s="77"/>
      <c r="L1105" s="77"/>
      <c r="M1105" s="77"/>
      <c r="N1105" s="77"/>
      <c r="O1105" s="77"/>
      <c r="P1105" s="77"/>
      <c r="Q1105" s="77"/>
      <c r="R1105" s="77"/>
      <c r="S1105" s="77"/>
      <c r="T1105" s="77"/>
      <c r="U1105" s="77"/>
      <c r="V1105" s="77"/>
      <c r="W1105" s="77"/>
      <c r="X1105" s="77"/>
      <c r="Y1105" s="77"/>
      <c r="Z1105" s="77"/>
      <c r="AA1105" s="77"/>
      <c r="AB1105" s="77"/>
      <c r="AC1105" s="77"/>
      <c r="AD1105" s="77"/>
    </row>
    <row r="1106">
      <c r="A1106" s="85" t="s">
        <v>6694</v>
      </c>
      <c r="B1106" s="85" t="s">
        <v>6695</v>
      </c>
      <c r="C1106" s="85" t="s">
        <v>3879</v>
      </c>
      <c r="D1106" s="85"/>
      <c r="E1106" s="85"/>
      <c r="F1106" s="85"/>
      <c r="G1106" s="85"/>
      <c r="H1106" s="85"/>
      <c r="I1106" s="85"/>
      <c r="J1106" s="85"/>
      <c r="K1106" s="77"/>
      <c r="L1106" s="77"/>
      <c r="M1106" s="77"/>
      <c r="N1106" s="77"/>
      <c r="O1106" s="77"/>
      <c r="P1106" s="77"/>
      <c r="Q1106" s="77"/>
      <c r="R1106" s="77"/>
      <c r="S1106" s="77"/>
      <c r="T1106" s="77"/>
      <c r="U1106" s="77"/>
      <c r="V1106" s="77"/>
      <c r="W1106" s="77"/>
      <c r="X1106" s="77"/>
      <c r="Y1106" s="77"/>
      <c r="Z1106" s="77"/>
      <c r="AA1106" s="77"/>
      <c r="AB1106" s="77"/>
      <c r="AC1106" s="77"/>
      <c r="AD1106" s="77"/>
    </row>
    <row r="1107">
      <c r="A1107" s="85" t="s">
        <v>4758</v>
      </c>
      <c r="B1107" s="85" t="s">
        <v>4759</v>
      </c>
      <c r="C1107" s="85" t="s">
        <v>3890</v>
      </c>
      <c r="D1107" s="85"/>
      <c r="E1107" s="85"/>
      <c r="F1107" s="85"/>
      <c r="G1107" s="85"/>
      <c r="H1107" s="85"/>
      <c r="I1107" s="85"/>
      <c r="J1107" s="85"/>
      <c r="K1107" s="77"/>
      <c r="L1107" s="77"/>
      <c r="M1107" s="77"/>
      <c r="N1107" s="77"/>
      <c r="O1107" s="77"/>
      <c r="P1107" s="77"/>
      <c r="Q1107" s="77"/>
      <c r="R1107" s="77"/>
      <c r="S1107" s="77"/>
      <c r="T1107" s="77"/>
      <c r="U1107" s="77"/>
      <c r="V1107" s="77"/>
      <c r="W1107" s="77"/>
      <c r="X1107" s="77"/>
      <c r="Y1107" s="77"/>
      <c r="Z1107" s="77"/>
      <c r="AA1107" s="77"/>
      <c r="AB1107" s="77"/>
      <c r="AC1107" s="77"/>
      <c r="AD1107" s="77"/>
    </row>
    <row r="1108">
      <c r="A1108" s="85" t="s">
        <v>6696</v>
      </c>
      <c r="B1108" s="85" t="s">
        <v>6697</v>
      </c>
      <c r="C1108" s="85" t="s">
        <v>3879</v>
      </c>
      <c r="D1108" s="85"/>
      <c r="E1108" s="85"/>
      <c r="F1108" s="85"/>
      <c r="G1108" s="85"/>
      <c r="H1108" s="85"/>
      <c r="I1108" s="85"/>
      <c r="J1108" s="85"/>
      <c r="K1108" s="77"/>
      <c r="L1108" s="77"/>
      <c r="M1108" s="77"/>
      <c r="N1108" s="77"/>
      <c r="O1108" s="77"/>
      <c r="P1108" s="77"/>
      <c r="Q1108" s="77"/>
      <c r="R1108" s="77"/>
      <c r="S1108" s="77"/>
      <c r="T1108" s="77"/>
      <c r="U1108" s="77"/>
      <c r="V1108" s="77"/>
      <c r="W1108" s="77"/>
      <c r="X1108" s="77"/>
      <c r="Y1108" s="77"/>
      <c r="Z1108" s="77"/>
      <c r="AA1108" s="77"/>
      <c r="AB1108" s="77"/>
      <c r="AC1108" s="77"/>
      <c r="AD1108" s="77"/>
    </row>
    <row r="1109">
      <c r="A1109" s="85" t="s">
        <v>6698</v>
      </c>
      <c r="B1109" s="85" t="s">
        <v>6699</v>
      </c>
      <c r="C1109" s="85" t="s">
        <v>3879</v>
      </c>
      <c r="D1109" s="85"/>
      <c r="E1109" s="85"/>
      <c r="F1109" s="85"/>
      <c r="G1109" s="85"/>
      <c r="H1109" s="85"/>
      <c r="I1109" s="85"/>
      <c r="J1109" s="85"/>
      <c r="K1109" s="77"/>
      <c r="L1109" s="77"/>
      <c r="M1109" s="77"/>
      <c r="N1109" s="77"/>
      <c r="O1109" s="77"/>
      <c r="P1109" s="77"/>
      <c r="Q1109" s="77"/>
      <c r="R1109" s="77"/>
      <c r="S1109" s="77"/>
      <c r="T1109" s="77"/>
      <c r="U1109" s="77"/>
      <c r="V1109" s="77"/>
      <c r="W1109" s="77"/>
      <c r="X1109" s="77"/>
      <c r="Y1109" s="77"/>
      <c r="Z1109" s="77"/>
      <c r="AA1109" s="77"/>
      <c r="AB1109" s="77"/>
      <c r="AC1109" s="77"/>
      <c r="AD1109" s="77"/>
    </row>
    <row r="1110">
      <c r="A1110" s="85" t="s">
        <v>6700</v>
      </c>
      <c r="B1110" s="85" t="s">
        <v>6701</v>
      </c>
      <c r="C1110" s="85" t="s">
        <v>3879</v>
      </c>
      <c r="D1110" s="85"/>
      <c r="E1110" s="85"/>
      <c r="F1110" s="85"/>
      <c r="G1110" s="85"/>
      <c r="H1110" s="85"/>
      <c r="I1110" s="85"/>
      <c r="J1110" s="85"/>
      <c r="K1110" s="77"/>
      <c r="L1110" s="77"/>
      <c r="M1110" s="77"/>
      <c r="N1110" s="77"/>
      <c r="O1110" s="77"/>
      <c r="P1110" s="77"/>
      <c r="Q1110" s="77"/>
      <c r="R1110" s="77"/>
      <c r="S1110" s="77"/>
      <c r="T1110" s="77"/>
      <c r="U1110" s="77"/>
      <c r="V1110" s="77"/>
      <c r="W1110" s="77"/>
      <c r="X1110" s="77"/>
      <c r="Y1110" s="77"/>
      <c r="Z1110" s="77"/>
      <c r="AA1110" s="77"/>
      <c r="AB1110" s="77"/>
      <c r="AC1110" s="77"/>
      <c r="AD1110" s="77"/>
    </row>
    <row r="1111">
      <c r="A1111" s="85" t="s">
        <v>4762</v>
      </c>
      <c r="B1111" s="85" t="s">
        <v>4763</v>
      </c>
      <c r="C1111" s="85" t="s">
        <v>3890</v>
      </c>
      <c r="D1111" s="85"/>
      <c r="E1111" s="85"/>
      <c r="F1111" s="85"/>
      <c r="G1111" s="85"/>
      <c r="H1111" s="85"/>
      <c r="I1111" s="85"/>
      <c r="J1111" s="85"/>
      <c r="K1111" s="77"/>
      <c r="L1111" s="77"/>
      <c r="M1111" s="77"/>
      <c r="N1111" s="77"/>
      <c r="O1111" s="77"/>
      <c r="P1111" s="77"/>
      <c r="Q1111" s="77"/>
      <c r="R1111" s="77"/>
      <c r="S1111" s="77"/>
      <c r="T1111" s="77"/>
      <c r="U1111" s="77"/>
      <c r="V1111" s="77"/>
      <c r="W1111" s="77"/>
      <c r="X1111" s="77"/>
      <c r="Y1111" s="77"/>
      <c r="Z1111" s="77"/>
      <c r="AA1111" s="77"/>
      <c r="AB1111" s="77"/>
      <c r="AC1111" s="77"/>
      <c r="AD1111" s="77"/>
    </row>
    <row r="1112">
      <c r="A1112" s="85" t="s">
        <v>4764</v>
      </c>
      <c r="B1112" s="85" t="s">
        <v>4765</v>
      </c>
      <c r="C1112" s="85" t="s">
        <v>3890</v>
      </c>
      <c r="D1112" s="85"/>
      <c r="E1112" s="85"/>
      <c r="F1112" s="85"/>
      <c r="G1112" s="85"/>
      <c r="H1112" s="85"/>
      <c r="I1112" s="85"/>
      <c r="J1112" s="85"/>
      <c r="K1112" s="77"/>
      <c r="L1112" s="77"/>
      <c r="M1112" s="77"/>
      <c r="N1112" s="77"/>
      <c r="O1112" s="77"/>
      <c r="P1112" s="77"/>
      <c r="Q1112" s="77"/>
      <c r="R1112" s="77"/>
      <c r="S1112" s="77"/>
      <c r="T1112" s="77"/>
      <c r="U1112" s="77"/>
      <c r="V1112" s="77"/>
      <c r="W1112" s="77"/>
      <c r="X1112" s="77"/>
      <c r="Y1112" s="77"/>
      <c r="Z1112" s="77"/>
      <c r="AA1112" s="77"/>
      <c r="AB1112" s="77"/>
      <c r="AC1112" s="77"/>
      <c r="AD1112" s="77"/>
    </row>
    <row r="1113">
      <c r="A1113" s="85" t="s">
        <v>4766</v>
      </c>
      <c r="B1113" s="85" t="s">
        <v>4767</v>
      </c>
      <c r="C1113" s="85" t="s">
        <v>3890</v>
      </c>
      <c r="D1113" s="85"/>
      <c r="E1113" s="85"/>
      <c r="F1113" s="85"/>
      <c r="G1113" s="85"/>
      <c r="H1113" s="85"/>
      <c r="I1113" s="85"/>
      <c r="J1113" s="85"/>
      <c r="K1113" s="77"/>
      <c r="L1113" s="77"/>
      <c r="M1113" s="77"/>
      <c r="N1113" s="77"/>
      <c r="O1113" s="77"/>
      <c r="P1113" s="77"/>
      <c r="Q1113" s="77"/>
      <c r="R1113" s="77"/>
      <c r="S1113" s="77"/>
      <c r="T1113" s="77"/>
      <c r="U1113" s="77"/>
      <c r="V1113" s="77"/>
      <c r="W1113" s="77"/>
      <c r="X1113" s="77"/>
      <c r="Y1113" s="77"/>
      <c r="Z1113" s="77"/>
      <c r="AA1113" s="77"/>
      <c r="AB1113" s="77"/>
      <c r="AC1113" s="77"/>
      <c r="AD1113" s="77"/>
    </row>
    <row r="1114">
      <c r="A1114" s="85" t="s">
        <v>4768</v>
      </c>
      <c r="B1114" s="85" t="s">
        <v>4769</v>
      </c>
      <c r="C1114" s="85" t="s">
        <v>3890</v>
      </c>
      <c r="D1114" s="85"/>
      <c r="E1114" s="85"/>
      <c r="F1114" s="85"/>
      <c r="G1114" s="85"/>
      <c r="H1114" s="85"/>
      <c r="I1114" s="85"/>
      <c r="J1114" s="85"/>
      <c r="K1114" s="77"/>
      <c r="L1114" s="77"/>
      <c r="M1114" s="77"/>
      <c r="N1114" s="77"/>
      <c r="O1114" s="77"/>
      <c r="P1114" s="77"/>
      <c r="Q1114" s="77"/>
      <c r="R1114" s="77"/>
      <c r="S1114" s="77"/>
      <c r="T1114" s="77"/>
      <c r="U1114" s="77"/>
      <c r="V1114" s="77"/>
      <c r="W1114" s="77"/>
      <c r="X1114" s="77"/>
      <c r="Y1114" s="77"/>
      <c r="Z1114" s="77"/>
      <c r="AA1114" s="77"/>
      <c r="AB1114" s="77"/>
      <c r="AC1114" s="77"/>
      <c r="AD1114" s="77"/>
    </row>
    <row r="1115">
      <c r="A1115" s="85" t="s">
        <v>4770</v>
      </c>
      <c r="B1115" s="85" t="s">
        <v>4771</v>
      </c>
      <c r="C1115" s="85" t="s">
        <v>3890</v>
      </c>
      <c r="D1115" s="85"/>
      <c r="E1115" s="85"/>
      <c r="F1115" s="85"/>
      <c r="G1115" s="85"/>
      <c r="H1115" s="85"/>
      <c r="I1115" s="85"/>
      <c r="J1115" s="85"/>
      <c r="K1115" s="77"/>
      <c r="L1115" s="77"/>
      <c r="M1115" s="77"/>
      <c r="N1115" s="77"/>
      <c r="O1115" s="77"/>
      <c r="P1115" s="77"/>
      <c r="Q1115" s="77"/>
      <c r="R1115" s="77"/>
      <c r="S1115" s="77"/>
      <c r="T1115" s="77"/>
      <c r="U1115" s="77"/>
      <c r="V1115" s="77"/>
      <c r="W1115" s="77"/>
      <c r="X1115" s="77"/>
      <c r="Y1115" s="77"/>
      <c r="Z1115" s="77"/>
      <c r="AA1115" s="77"/>
      <c r="AB1115" s="77"/>
      <c r="AC1115" s="77"/>
      <c r="AD1115" s="77"/>
    </row>
    <row r="1116">
      <c r="A1116" s="85" t="s">
        <v>4772</v>
      </c>
      <c r="B1116" s="85" t="s">
        <v>4773</v>
      </c>
      <c r="C1116" s="85" t="s">
        <v>3890</v>
      </c>
      <c r="D1116" s="85"/>
      <c r="E1116" s="85"/>
      <c r="F1116" s="85"/>
      <c r="G1116" s="85"/>
      <c r="H1116" s="85"/>
      <c r="I1116" s="85"/>
      <c r="J1116" s="85"/>
      <c r="K1116" s="77"/>
      <c r="L1116" s="77"/>
      <c r="M1116" s="77"/>
      <c r="N1116" s="77"/>
      <c r="O1116" s="77"/>
      <c r="P1116" s="77"/>
      <c r="Q1116" s="77"/>
      <c r="R1116" s="77"/>
      <c r="S1116" s="77"/>
      <c r="T1116" s="77"/>
      <c r="U1116" s="77"/>
      <c r="V1116" s="77"/>
      <c r="W1116" s="77"/>
      <c r="X1116" s="77"/>
      <c r="Y1116" s="77"/>
      <c r="Z1116" s="77"/>
      <c r="AA1116" s="77"/>
      <c r="AB1116" s="77"/>
      <c r="AC1116" s="77"/>
      <c r="AD1116" s="77"/>
    </row>
    <row r="1117">
      <c r="A1117" s="85" t="s">
        <v>4774</v>
      </c>
      <c r="B1117" s="85" t="s">
        <v>4775</v>
      </c>
      <c r="C1117" s="85" t="s">
        <v>3890</v>
      </c>
      <c r="D1117" s="85"/>
      <c r="E1117" s="85"/>
      <c r="F1117" s="85"/>
      <c r="G1117" s="85"/>
      <c r="H1117" s="85"/>
      <c r="I1117" s="85"/>
      <c r="J1117" s="85"/>
      <c r="K1117" s="77"/>
      <c r="L1117" s="77"/>
      <c r="M1117" s="77"/>
      <c r="N1117" s="77"/>
      <c r="O1117" s="77"/>
      <c r="P1117" s="77"/>
      <c r="Q1117" s="77"/>
      <c r="R1117" s="77"/>
      <c r="S1117" s="77"/>
      <c r="T1117" s="77"/>
      <c r="U1117" s="77"/>
      <c r="V1117" s="77"/>
      <c r="W1117" s="77"/>
      <c r="X1117" s="77"/>
      <c r="Y1117" s="77"/>
      <c r="Z1117" s="77"/>
      <c r="AA1117" s="77"/>
      <c r="AB1117" s="77"/>
      <c r="AC1117" s="77"/>
      <c r="AD1117" s="77"/>
    </row>
    <row r="1118">
      <c r="A1118" s="85" t="s">
        <v>4776</v>
      </c>
      <c r="B1118" s="85" t="s">
        <v>4777</v>
      </c>
      <c r="C1118" s="85" t="s">
        <v>3890</v>
      </c>
      <c r="D1118" s="85"/>
      <c r="E1118" s="85"/>
      <c r="F1118" s="85"/>
      <c r="G1118" s="85"/>
      <c r="H1118" s="85"/>
      <c r="I1118" s="85"/>
      <c r="J1118" s="85"/>
      <c r="K1118" s="77"/>
      <c r="L1118" s="77"/>
      <c r="M1118" s="77"/>
      <c r="N1118" s="77"/>
      <c r="O1118" s="77"/>
      <c r="P1118" s="77"/>
      <c r="Q1118" s="77"/>
      <c r="R1118" s="77"/>
      <c r="S1118" s="77"/>
      <c r="T1118" s="77"/>
      <c r="U1118" s="77"/>
      <c r="V1118" s="77"/>
      <c r="W1118" s="77"/>
      <c r="X1118" s="77"/>
      <c r="Y1118" s="77"/>
      <c r="Z1118" s="77"/>
      <c r="AA1118" s="77"/>
      <c r="AB1118" s="77"/>
      <c r="AC1118" s="77"/>
      <c r="AD1118" s="77"/>
    </row>
    <row r="1119">
      <c r="A1119" s="85" t="s">
        <v>4778</v>
      </c>
      <c r="B1119" s="85" t="s">
        <v>4779</v>
      </c>
      <c r="C1119" s="85" t="s">
        <v>3890</v>
      </c>
      <c r="D1119" s="85"/>
      <c r="E1119" s="85"/>
      <c r="F1119" s="85"/>
      <c r="G1119" s="85"/>
      <c r="H1119" s="85"/>
      <c r="I1119" s="85"/>
      <c r="J1119" s="85"/>
      <c r="K1119" s="77"/>
      <c r="L1119" s="77"/>
      <c r="M1119" s="77"/>
      <c r="N1119" s="77"/>
      <c r="O1119" s="77"/>
      <c r="P1119" s="77"/>
      <c r="Q1119" s="77"/>
      <c r="R1119" s="77"/>
      <c r="S1119" s="77"/>
      <c r="T1119" s="77"/>
      <c r="U1119" s="77"/>
      <c r="V1119" s="77"/>
      <c r="W1119" s="77"/>
      <c r="X1119" s="77"/>
      <c r="Y1119" s="77"/>
      <c r="Z1119" s="77"/>
      <c r="AA1119" s="77"/>
      <c r="AB1119" s="77"/>
      <c r="AC1119" s="77"/>
      <c r="AD1119" s="77"/>
    </row>
    <row r="1120">
      <c r="A1120" s="85" t="s">
        <v>4780</v>
      </c>
      <c r="B1120" s="85" t="s">
        <v>4781</v>
      </c>
      <c r="C1120" s="85" t="s">
        <v>3890</v>
      </c>
      <c r="D1120" s="85"/>
      <c r="E1120" s="85"/>
      <c r="F1120" s="85"/>
      <c r="G1120" s="85"/>
      <c r="H1120" s="85"/>
      <c r="I1120" s="85"/>
      <c r="J1120" s="85"/>
      <c r="K1120" s="77"/>
      <c r="L1120" s="77"/>
      <c r="M1120" s="77"/>
      <c r="N1120" s="77"/>
      <c r="O1120" s="77"/>
      <c r="P1120" s="77"/>
      <c r="Q1120" s="77"/>
      <c r="R1120" s="77"/>
      <c r="S1120" s="77"/>
      <c r="T1120" s="77"/>
      <c r="U1120" s="77"/>
      <c r="V1120" s="77"/>
      <c r="W1120" s="77"/>
      <c r="X1120" s="77"/>
      <c r="Y1120" s="77"/>
      <c r="Z1120" s="77"/>
      <c r="AA1120" s="77"/>
      <c r="AB1120" s="77"/>
      <c r="AC1120" s="77"/>
      <c r="AD1120" s="77"/>
    </row>
    <row r="1121">
      <c r="A1121" s="85" t="s">
        <v>4782</v>
      </c>
      <c r="B1121" s="85" t="s">
        <v>4783</v>
      </c>
      <c r="C1121" s="85" t="s">
        <v>3890</v>
      </c>
      <c r="D1121" s="85"/>
      <c r="E1121" s="85"/>
      <c r="F1121" s="85"/>
      <c r="G1121" s="85"/>
      <c r="H1121" s="85"/>
      <c r="I1121" s="85"/>
      <c r="J1121" s="85"/>
      <c r="K1121" s="77"/>
      <c r="L1121" s="77"/>
      <c r="M1121" s="77"/>
      <c r="N1121" s="77"/>
      <c r="O1121" s="77"/>
      <c r="P1121" s="77"/>
      <c r="Q1121" s="77"/>
      <c r="R1121" s="77"/>
      <c r="S1121" s="77"/>
      <c r="T1121" s="77"/>
      <c r="U1121" s="77"/>
      <c r="V1121" s="77"/>
      <c r="W1121" s="77"/>
      <c r="X1121" s="77"/>
      <c r="Y1121" s="77"/>
      <c r="Z1121" s="77"/>
      <c r="AA1121" s="77"/>
      <c r="AB1121" s="77"/>
      <c r="AC1121" s="77"/>
      <c r="AD1121" s="77"/>
    </row>
    <row r="1122">
      <c r="A1122" s="85" t="s">
        <v>4784</v>
      </c>
      <c r="B1122" s="85" t="s">
        <v>4785</v>
      </c>
      <c r="C1122" s="85" t="s">
        <v>3890</v>
      </c>
      <c r="D1122" s="85"/>
      <c r="E1122" s="85"/>
      <c r="F1122" s="85"/>
      <c r="G1122" s="85"/>
      <c r="H1122" s="85"/>
      <c r="I1122" s="85"/>
      <c r="J1122" s="85"/>
      <c r="K1122" s="77"/>
      <c r="L1122" s="77"/>
      <c r="M1122" s="77"/>
      <c r="N1122" s="77"/>
      <c r="O1122" s="77"/>
      <c r="P1122" s="77"/>
      <c r="Q1122" s="77"/>
      <c r="R1122" s="77"/>
      <c r="S1122" s="77"/>
      <c r="T1122" s="77"/>
      <c r="U1122" s="77"/>
      <c r="V1122" s="77"/>
      <c r="W1122" s="77"/>
      <c r="X1122" s="77"/>
      <c r="Y1122" s="77"/>
      <c r="Z1122" s="77"/>
      <c r="AA1122" s="77"/>
      <c r="AB1122" s="77"/>
      <c r="AC1122" s="77"/>
      <c r="AD1122" s="77"/>
    </row>
    <row r="1123">
      <c r="A1123" s="85" t="s">
        <v>6702</v>
      </c>
      <c r="B1123" s="85" t="s">
        <v>6703</v>
      </c>
      <c r="C1123" s="85" t="s">
        <v>3890</v>
      </c>
      <c r="D1123" s="85"/>
      <c r="E1123" s="85"/>
      <c r="F1123" s="85"/>
      <c r="G1123" s="85"/>
      <c r="H1123" s="85"/>
      <c r="I1123" s="85"/>
      <c r="J1123" s="85"/>
      <c r="K1123" s="77"/>
      <c r="L1123" s="77"/>
      <c r="M1123" s="77"/>
      <c r="N1123" s="77"/>
      <c r="O1123" s="77"/>
      <c r="P1123" s="77"/>
      <c r="Q1123" s="77"/>
      <c r="R1123" s="77"/>
      <c r="S1123" s="77"/>
      <c r="T1123" s="77"/>
      <c r="U1123" s="77"/>
      <c r="V1123" s="77"/>
      <c r="W1123" s="77"/>
      <c r="X1123" s="77"/>
      <c r="Y1123" s="77"/>
      <c r="Z1123" s="77"/>
      <c r="AA1123" s="77"/>
      <c r="AB1123" s="77"/>
      <c r="AC1123" s="77"/>
      <c r="AD1123" s="77"/>
    </row>
    <row r="1124">
      <c r="A1124" s="85" t="s">
        <v>6704</v>
      </c>
      <c r="B1124" s="85" t="s">
        <v>6705</v>
      </c>
      <c r="C1124" s="85" t="s">
        <v>3890</v>
      </c>
      <c r="D1124" s="85"/>
      <c r="E1124" s="85"/>
      <c r="F1124" s="85"/>
      <c r="G1124" s="85"/>
      <c r="H1124" s="85"/>
      <c r="I1124" s="85"/>
      <c r="J1124" s="85"/>
      <c r="K1124" s="77"/>
      <c r="L1124" s="77"/>
      <c r="M1124" s="77"/>
      <c r="N1124" s="77"/>
      <c r="O1124" s="77"/>
      <c r="P1124" s="77"/>
      <c r="Q1124" s="77"/>
      <c r="R1124" s="77"/>
      <c r="S1124" s="77"/>
      <c r="T1124" s="77"/>
      <c r="U1124" s="77"/>
      <c r="V1124" s="77"/>
      <c r="W1124" s="77"/>
      <c r="X1124" s="77"/>
      <c r="Y1124" s="77"/>
      <c r="Z1124" s="77"/>
      <c r="AA1124" s="77"/>
      <c r="AB1124" s="77"/>
      <c r="AC1124" s="77"/>
      <c r="AD1124" s="77"/>
    </row>
    <row r="1125">
      <c r="A1125" s="85" t="s">
        <v>6706</v>
      </c>
      <c r="B1125" s="85" t="s">
        <v>6707</v>
      </c>
      <c r="C1125" s="85" t="s">
        <v>3879</v>
      </c>
      <c r="D1125" s="85"/>
      <c r="E1125" s="85"/>
      <c r="F1125" s="85"/>
      <c r="G1125" s="85"/>
      <c r="H1125" s="85"/>
      <c r="I1125" s="85"/>
      <c r="J1125" s="85"/>
      <c r="K1125" s="77"/>
      <c r="L1125" s="77"/>
      <c r="M1125" s="77"/>
      <c r="N1125" s="77"/>
      <c r="O1125" s="77"/>
      <c r="P1125" s="77"/>
      <c r="Q1125" s="77"/>
      <c r="R1125" s="77"/>
      <c r="S1125" s="77"/>
      <c r="T1125" s="77"/>
      <c r="U1125" s="77"/>
      <c r="V1125" s="77"/>
      <c r="W1125" s="77"/>
      <c r="X1125" s="77"/>
      <c r="Y1125" s="77"/>
      <c r="Z1125" s="77"/>
      <c r="AA1125" s="77"/>
      <c r="AB1125" s="77"/>
      <c r="AC1125" s="77"/>
      <c r="AD1125" s="77"/>
    </row>
    <row r="1126">
      <c r="A1126" s="85" t="s">
        <v>3710</v>
      </c>
      <c r="B1126" s="85" t="s">
        <v>3713</v>
      </c>
      <c r="C1126" s="85" t="s">
        <v>3879</v>
      </c>
      <c r="D1126" s="85"/>
      <c r="E1126" s="85"/>
      <c r="F1126" s="85"/>
      <c r="G1126" s="85"/>
      <c r="H1126" s="85"/>
      <c r="I1126" s="85"/>
      <c r="J1126" s="85"/>
      <c r="K1126" s="77"/>
      <c r="L1126" s="77"/>
      <c r="M1126" s="77"/>
      <c r="N1126" s="77"/>
      <c r="O1126" s="77"/>
      <c r="P1126" s="77"/>
      <c r="Q1126" s="77"/>
      <c r="R1126" s="77"/>
      <c r="S1126" s="77"/>
      <c r="T1126" s="77"/>
      <c r="U1126" s="77"/>
      <c r="V1126" s="77"/>
      <c r="W1126" s="77"/>
      <c r="X1126" s="77"/>
      <c r="Y1126" s="77"/>
      <c r="Z1126" s="77"/>
      <c r="AA1126" s="77"/>
      <c r="AB1126" s="77"/>
      <c r="AC1126" s="77"/>
      <c r="AD1126" s="77"/>
    </row>
    <row r="1127">
      <c r="A1127" s="85" t="s">
        <v>6708</v>
      </c>
      <c r="B1127" s="85" t="s">
        <v>6709</v>
      </c>
      <c r="C1127" s="85" t="s">
        <v>3879</v>
      </c>
      <c r="D1127" s="85"/>
      <c r="E1127" s="85"/>
      <c r="F1127" s="85"/>
      <c r="G1127" s="85"/>
      <c r="H1127" s="85"/>
      <c r="I1127" s="85"/>
      <c r="J1127" s="85"/>
      <c r="K1127" s="77"/>
      <c r="L1127" s="77"/>
      <c r="M1127" s="77"/>
      <c r="N1127" s="77"/>
      <c r="O1127" s="77"/>
      <c r="P1127" s="77"/>
      <c r="Q1127" s="77"/>
      <c r="R1127" s="77"/>
      <c r="S1127" s="77"/>
      <c r="T1127" s="77"/>
      <c r="U1127" s="77"/>
      <c r="V1127" s="77"/>
      <c r="W1127" s="77"/>
      <c r="X1127" s="77"/>
      <c r="Y1127" s="77"/>
      <c r="Z1127" s="77"/>
      <c r="AA1127" s="77"/>
      <c r="AB1127" s="77"/>
      <c r="AC1127" s="77"/>
      <c r="AD1127" s="77"/>
    </row>
    <row r="1128">
      <c r="A1128" s="85" t="s">
        <v>6710</v>
      </c>
      <c r="B1128" s="85" t="s">
        <v>6711</v>
      </c>
      <c r="C1128" s="85" t="s">
        <v>3879</v>
      </c>
      <c r="D1128" s="85"/>
      <c r="E1128" s="85"/>
      <c r="F1128" s="85"/>
      <c r="G1128" s="85"/>
      <c r="H1128" s="85"/>
      <c r="I1128" s="85"/>
      <c r="J1128" s="85"/>
      <c r="K1128" s="77"/>
      <c r="L1128" s="77"/>
      <c r="M1128" s="77"/>
      <c r="N1128" s="77"/>
      <c r="O1128" s="77"/>
      <c r="P1128" s="77"/>
      <c r="Q1128" s="77"/>
      <c r="R1128" s="77"/>
      <c r="S1128" s="77"/>
      <c r="T1128" s="77"/>
      <c r="U1128" s="77"/>
      <c r="V1128" s="77"/>
      <c r="W1128" s="77"/>
      <c r="X1128" s="77"/>
      <c r="Y1128" s="77"/>
      <c r="Z1128" s="77"/>
      <c r="AA1128" s="77"/>
      <c r="AB1128" s="77"/>
      <c r="AC1128" s="77"/>
      <c r="AD1128" s="77"/>
    </row>
    <row r="1129">
      <c r="A1129" s="85" t="s">
        <v>6712</v>
      </c>
      <c r="B1129" s="85" t="s">
        <v>6713</v>
      </c>
      <c r="C1129" s="85" t="s">
        <v>3879</v>
      </c>
      <c r="D1129" s="85"/>
      <c r="E1129" s="85"/>
      <c r="F1129" s="85"/>
      <c r="G1129" s="85"/>
      <c r="H1129" s="85"/>
      <c r="I1129" s="85"/>
      <c r="J1129" s="85"/>
      <c r="K1129" s="77"/>
      <c r="L1129" s="77"/>
      <c r="M1129" s="77"/>
      <c r="N1129" s="77"/>
      <c r="O1129" s="77"/>
      <c r="P1129" s="77"/>
      <c r="Q1129" s="77"/>
      <c r="R1129" s="77"/>
      <c r="S1129" s="77"/>
      <c r="T1129" s="77"/>
      <c r="U1129" s="77"/>
      <c r="V1129" s="77"/>
      <c r="W1129" s="77"/>
      <c r="X1129" s="77"/>
      <c r="Y1129" s="77"/>
      <c r="Z1129" s="77"/>
      <c r="AA1129" s="77"/>
      <c r="AB1129" s="77"/>
      <c r="AC1129" s="77"/>
      <c r="AD1129" s="77"/>
    </row>
    <row r="1130">
      <c r="A1130" s="85" t="s">
        <v>6714</v>
      </c>
      <c r="B1130" s="85" t="s">
        <v>6715</v>
      </c>
      <c r="C1130" s="85" t="s">
        <v>3879</v>
      </c>
      <c r="D1130" s="85"/>
      <c r="E1130" s="85"/>
      <c r="F1130" s="85"/>
      <c r="G1130" s="85"/>
      <c r="H1130" s="85"/>
      <c r="I1130" s="85"/>
      <c r="J1130" s="85"/>
      <c r="K1130" s="77"/>
      <c r="L1130" s="77"/>
      <c r="M1130" s="77"/>
      <c r="N1130" s="77"/>
      <c r="O1130" s="77"/>
      <c r="P1130" s="77"/>
      <c r="Q1130" s="77"/>
      <c r="R1130" s="77"/>
      <c r="S1130" s="77"/>
      <c r="T1130" s="77"/>
      <c r="U1130" s="77"/>
      <c r="V1130" s="77"/>
      <c r="W1130" s="77"/>
      <c r="X1130" s="77"/>
      <c r="Y1130" s="77"/>
      <c r="Z1130" s="77"/>
      <c r="AA1130" s="77"/>
      <c r="AB1130" s="77"/>
      <c r="AC1130" s="77"/>
      <c r="AD1130" s="77"/>
    </row>
    <row r="1131">
      <c r="A1131" s="85" t="s">
        <v>4798</v>
      </c>
      <c r="B1131" s="85" t="s">
        <v>4799</v>
      </c>
      <c r="C1131" s="85" t="s">
        <v>3879</v>
      </c>
      <c r="D1131" s="85"/>
      <c r="E1131" s="85"/>
      <c r="F1131" s="85"/>
      <c r="G1131" s="85"/>
      <c r="H1131" s="85"/>
      <c r="I1131" s="85"/>
      <c r="J1131" s="85"/>
      <c r="K1131" s="77"/>
      <c r="L1131" s="77"/>
      <c r="M1131" s="77"/>
      <c r="N1131" s="77"/>
      <c r="O1131" s="77"/>
      <c r="P1131" s="77"/>
      <c r="Q1131" s="77"/>
      <c r="R1131" s="77"/>
      <c r="S1131" s="77"/>
      <c r="T1131" s="77"/>
      <c r="U1131" s="77"/>
      <c r="V1131" s="77"/>
      <c r="W1131" s="77"/>
      <c r="X1131" s="77"/>
      <c r="Y1131" s="77"/>
      <c r="Z1131" s="77"/>
      <c r="AA1131" s="77"/>
      <c r="AB1131" s="77"/>
      <c r="AC1131" s="77"/>
      <c r="AD1131" s="77"/>
    </row>
    <row r="1132">
      <c r="A1132" s="85" t="s">
        <v>6716</v>
      </c>
      <c r="B1132" s="85" t="s">
        <v>6717</v>
      </c>
      <c r="C1132" s="85" t="s">
        <v>3879</v>
      </c>
      <c r="D1132" s="85"/>
      <c r="E1132" s="85"/>
      <c r="F1132" s="85"/>
      <c r="G1132" s="85"/>
      <c r="H1132" s="85"/>
      <c r="I1132" s="85"/>
      <c r="J1132" s="85"/>
      <c r="K1132" s="77"/>
      <c r="L1132" s="77"/>
      <c r="M1132" s="77"/>
      <c r="N1132" s="77"/>
      <c r="O1132" s="77"/>
      <c r="P1132" s="77"/>
      <c r="Q1132" s="77"/>
      <c r="R1132" s="77"/>
      <c r="S1132" s="77"/>
      <c r="T1132" s="77"/>
      <c r="U1132" s="77"/>
      <c r="V1132" s="77"/>
      <c r="W1132" s="77"/>
      <c r="X1132" s="77"/>
      <c r="Y1132" s="77"/>
      <c r="Z1132" s="77"/>
      <c r="AA1132" s="77"/>
      <c r="AB1132" s="77"/>
      <c r="AC1132" s="77"/>
      <c r="AD1132" s="77"/>
    </row>
    <row r="1133">
      <c r="A1133" s="85" t="s">
        <v>5273</v>
      </c>
      <c r="B1133" s="85" t="s">
        <v>5274</v>
      </c>
      <c r="C1133" s="85" t="s">
        <v>3879</v>
      </c>
      <c r="D1133" s="85"/>
      <c r="E1133" s="85"/>
      <c r="F1133" s="85"/>
      <c r="G1133" s="85"/>
      <c r="H1133" s="85"/>
      <c r="I1133" s="85"/>
      <c r="J1133" s="85"/>
      <c r="K1133" s="77"/>
      <c r="L1133" s="77"/>
      <c r="M1133" s="77"/>
      <c r="N1133" s="77"/>
      <c r="O1133" s="77"/>
      <c r="P1133" s="77"/>
      <c r="Q1133" s="77"/>
      <c r="R1133" s="77"/>
      <c r="S1133" s="77"/>
      <c r="T1133" s="77"/>
      <c r="U1133" s="77"/>
      <c r="V1133" s="77"/>
      <c r="W1133" s="77"/>
      <c r="X1133" s="77"/>
      <c r="Y1133" s="77"/>
      <c r="Z1133" s="77"/>
      <c r="AA1133" s="77"/>
      <c r="AB1133" s="77"/>
      <c r="AC1133" s="77"/>
      <c r="AD1133" s="77"/>
    </row>
    <row r="1134">
      <c r="A1134" s="85" t="s">
        <v>6718</v>
      </c>
      <c r="B1134" s="85" t="s">
        <v>6719</v>
      </c>
      <c r="C1134" s="85" t="s">
        <v>3879</v>
      </c>
      <c r="D1134" s="85"/>
      <c r="E1134" s="85"/>
      <c r="F1134" s="85"/>
      <c r="G1134" s="85"/>
      <c r="H1134" s="85"/>
      <c r="I1134" s="85"/>
      <c r="J1134" s="85"/>
      <c r="K1134" s="77"/>
      <c r="L1134" s="77"/>
      <c r="M1134" s="77"/>
      <c r="N1134" s="77"/>
      <c r="O1134" s="77"/>
      <c r="P1134" s="77"/>
      <c r="Q1134" s="77"/>
      <c r="R1134" s="77"/>
      <c r="S1134" s="77"/>
      <c r="T1134" s="77"/>
      <c r="U1134" s="77"/>
      <c r="V1134" s="77"/>
      <c r="W1134" s="77"/>
      <c r="X1134" s="77"/>
      <c r="Y1134" s="77"/>
      <c r="Z1134" s="77"/>
      <c r="AA1134" s="77"/>
      <c r="AB1134" s="77"/>
      <c r="AC1134" s="77"/>
      <c r="AD1134" s="77"/>
    </row>
    <row r="1135">
      <c r="A1135" s="85" t="s">
        <v>6720</v>
      </c>
      <c r="B1135" s="85" t="s">
        <v>6721</v>
      </c>
      <c r="C1135" s="85" t="s">
        <v>3890</v>
      </c>
      <c r="D1135" s="85"/>
      <c r="E1135" s="85"/>
      <c r="F1135" s="85"/>
      <c r="G1135" s="85"/>
      <c r="H1135" s="85"/>
      <c r="I1135" s="85"/>
      <c r="J1135" s="85"/>
      <c r="K1135" s="77"/>
      <c r="L1135" s="77"/>
      <c r="M1135" s="77"/>
      <c r="N1135" s="77"/>
      <c r="O1135" s="77"/>
      <c r="P1135" s="77"/>
      <c r="Q1135" s="77"/>
      <c r="R1135" s="77"/>
      <c r="S1135" s="77"/>
      <c r="T1135" s="77"/>
      <c r="U1135" s="77"/>
      <c r="V1135" s="77"/>
      <c r="W1135" s="77"/>
      <c r="X1135" s="77"/>
      <c r="Y1135" s="77"/>
      <c r="Z1135" s="77"/>
      <c r="AA1135" s="77"/>
      <c r="AB1135" s="77"/>
      <c r="AC1135" s="77"/>
      <c r="AD1135" s="77"/>
    </row>
    <row r="1136">
      <c r="A1136" s="85" t="s">
        <v>6722</v>
      </c>
      <c r="B1136" s="85" t="s">
        <v>6723</v>
      </c>
      <c r="C1136" s="85" t="s">
        <v>3879</v>
      </c>
      <c r="D1136" s="85"/>
      <c r="E1136" s="85"/>
      <c r="F1136" s="85"/>
      <c r="G1136" s="85"/>
      <c r="H1136" s="85"/>
      <c r="I1136" s="85"/>
      <c r="J1136" s="85"/>
      <c r="K1136" s="77"/>
      <c r="L1136" s="77"/>
      <c r="M1136" s="77"/>
      <c r="N1136" s="77"/>
      <c r="O1136" s="77"/>
      <c r="P1136" s="77"/>
      <c r="Q1136" s="77"/>
      <c r="R1136" s="77"/>
      <c r="S1136" s="77"/>
      <c r="T1136" s="77"/>
      <c r="U1136" s="77"/>
      <c r="V1136" s="77"/>
      <c r="W1136" s="77"/>
      <c r="X1136" s="77"/>
      <c r="Y1136" s="77"/>
      <c r="Z1136" s="77"/>
      <c r="AA1136" s="77"/>
      <c r="AB1136" s="77"/>
      <c r="AC1136" s="77"/>
      <c r="AD1136" s="77"/>
    </row>
    <row r="1137">
      <c r="A1137" s="85" t="s">
        <v>6724</v>
      </c>
      <c r="B1137" s="85" t="s">
        <v>6725</v>
      </c>
      <c r="C1137" s="85" t="s">
        <v>3879</v>
      </c>
      <c r="D1137" s="85"/>
      <c r="E1137" s="85"/>
      <c r="F1137" s="85"/>
      <c r="G1137" s="85"/>
      <c r="H1137" s="85"/>
      <c r="I1137" s="85"/>
      <c r="J1137" s="85"/>
      <c r="K1137" s="77"/>
      <c r="L1137" s="77"/>
      <c r="M1137" s="77"/>
      <c r="N1137" s="77"/>
      <c r="O1137" s="77"/>
      <c r="P1137" s="77"/>
      <c r="Q1137" s="77"/>
      <c r="R1137" s="77"/>
      <c r="S1137" s="77"/>
      <c r="T1137" s="77"/>
      <c r="U1137" s="77"/>
      <c r="V1137" s="77"/>
      <c r="W1137" s="77"/>
      <c r="X1137" s="77"/>
      <c r="Y1137" s="77"/>
      <c r="Z1137" s="77"/>
      <c r="AA1137" s="77"/>
      <c r="AB1137" s="77"/>
      <c r="AC1137" s="77"/>
      <c r="AD1137" s="77"/>
    </row>
    <row r="1138">
      <c r="A1138" s="85" t="s">
        <v>6726</v>
      </c>
      <c r="B1138" s="85" t="s">
        <v>6727</v>
      </c>
      <c r="C1138" s="85" t="s">
        <v>3879</v>
      </c>
      <c r="D1138" s="85"/>
      <c r="E1138" s="85"/>
      <c r="F1138" s="85"/>
      <c r="G1138" s="85"/>
      <c r="H1138" s="85"/>
      <c r="I1138" s="85"/>
      <c r="J1138" s="85"/>
      <c r="K1138" s="77"/>
      <c r="L1138" s="77"/>
      <c r="M1138" s="77"/>
      <c r="N1138" s="77"/>
      <c r="O1138" s="77"/>
      <c r="P1138" s="77"/>
      <c r="Q1138" s="77"/>
      <c r="R1138" s="77"/>
      <c r="S1138" s="77"/>
      <c r="T1138" s="77"/>
      <c r="U1138" s="77"/>
      <c r="V1138" s="77"/>
      <c r="W1138" s="77"/>
      <c r="X1138" s="77"/>
      <c r="Y1138" s="77"/>
      <c r="Z1138" s="77"/>
      <c r="AA1138" s="77"/>
      <c r="AB1138" s="77"/>
      <c r="AC1138" s="77"/>
      <c r="AD1138" s="77"/>
    </row>
    <row r="1139">
      <c r="A1139" s="85" t="s">
        <v>4844</v>
      </c>
      <c r="B1139" s="85" t="s">
        <v>4845</v>
      </c>
      <c r="C1139" s="85" t="s">
        <v>3890</v>
      </c>
      <c r="D1139" s="85"/>
      <c r="E1139" s="85"/>
      <c r="F1139" s="85"/>
      <c r="G1139" s="85"/>
      <c r="H1139" s="85"/>
      <c r="I1139" s="85"/>
      <c r="J1139" s="85"/>
      <c r="K1139" s="77"/>
      <c r="L1139" s="77"/>
      <c r="M1139" s="77"/>
      <c r="N1139" s="77"/>
      <c r="O1139" s="77"/>
      <c r="P1139" s="77"/>
      <c r="Q1139" s="77"/>
      <c r="R1139" s="77"/>
      <c r="S1139" s="77"/>
      <c r="T1139" s="77"/>
      <c r="U1139" s="77"/>
      <c r="V1139" s="77"/>
      <c r="W1139" s="77"/>
      <c r="X1139" s="77"/>
      <c r="Y1139" s="77"/>
      <c r="Z1139" s="77"/>
      <c r="AA1139" s="77"/>
      <c r="AB1139" s="77"/>
      <c r="AC1139" s="77"/>
      <c r="AD1139" s="77"/>
    </row>
    <row r="1140">
      <c r="A1140" s="85" t="s">
        <v>4834</v>
      </c>
      <c r="B1140" s="85" t="s">
        <v>4835</v>
      </c>
      <c r="C1140" s="85" t="s">
        <v>3890</v>
      </c>
      <c r="D1140" s="85"/>
      <c r="E1140" s="85"/>
      <c r="F1140" s="85"/>
      <c r="G1140" s="85"/>
      <c r="H1140" s="85"/>
      <c r="I1140" s="85"/>
      <c r="J1140" s="85"/>
      <c r="K1140" s="77"/>
      <c r="L1140" s="77"/>
      <c r="M1140" s="77"/>
      <c r="N1140" s="77"/>
      <c r="O1140" s="77"/>
      <c r="P1140" s="77"/>
      <c r="Q1140" s="77"/>
      <c r="R1140" s="77"/>
      <c r="S1140" s="77"/>
      <c r="T1140" s="77"/>
      <c r="U1140" s="77"/>
      <c r="V1140" s="77"/>
      <c r="W1140" s="77"/>
      <c r="X1140" s="77"/>
      <c r="Y1140" s="77"/>
      <c r="Z1140" s="77"/>
      <c r="AA1140" s="77"/>
      <c r="AB1140" s="77"/>
      <c r="AC1140" s="77"/>
      <c r="AD1140" s="77"/>
    </row>
    <row r="1141">
      <c r="A1141" s="85" t="s">
        <v>4840</v>
      </c>
      <c r="B1141" s="85" t="s">
        <v>4841</v>
      </c>
      <c r="C1141" s="85" t="s">
        <v>3890</v>
      </c>
      <c r="D1141" s="85"/>
      <c r="E1141" s="85"/>
      <c r="F1141" s="85"/>
      <c r="G1141" s="85"/>
      <c r="H1141" s="85"/>
      <c r="I1141" s="85"/>
      <c r="J1141" s="85"/>
      <c r="K1141" s="77"/>
      <c r="L1141" s="77"/>
      <c r="M1141" s="77"/>
      <c r="N1141" s="77"/>
      <c r="O1141" s="77"/>
      <c r="P1141" s="77"/>
      <c r="Q1141" s="77"/>
      <c r="R1141" s="77"/>
      <c r="S1141" s="77"/>
      <c r="T1141" s="77"/>
      <c r="U1141" s="77"/>
      <c r="V1141" s="77"/>
      <c r="W1141" s="77"/>
      <c r="X1141" s="77"/>
      <c r="Y1141" s="77"/>
      <c r="Z1141" s="77"/>
      <c r="AA1141" s="77"/>
      <c r="AB1141" s="77"/>
      <c r="AC1141" s="77"/>
      <c r="AD1141" s="77"/>
    </row>
    <row r="1142">
      <c r="A1142" s="85" t="s">
        <v>4838</v>
      </c>
      <c r="B1142" s="85" t="s">
        <v>4839</v>
      </c>
      <c r="C1142" s="85" t="s">
        <v>3890</v>
      </c>
      <c r="D1142" s="85"/>
      <c r="E1142" s="85"/>
      <c r="F1142" s="85"/>
      <c r="G1142" s="85"/>
      <c r="H1142" s="85"/>
      <c r="I1142" s="85"/>
      <c r="J1142" s="85"/>
      <c r="K1142" s="77"/>
      <c r="L1142" s="77"/>
      <c r="M1142" s="77"/>
      <c r="N1142" s="77"/>
      <c r="O1142" s="77"/>
      <c r="P1142" s="77"/>
      <c r="Q1142" s="77"/>
      <c r="R1142" s="77"/>
      <c r="S1142" s="77"/>
      <c r="T1142" s="77"/>
      <c r="U1142" s="77"/>
      <c r="V1142" s="77"/>
      <c r="W1142" s="77"/>
      <c r="X1142" s="77"/>
      <c r="Y1142" s="77"/>
      <c r="Z1142" s="77"/>
      <c r="AA1142" s="77"/>
      <c r="AB1142" s="77"/>
      <c r="AC1142" s="77"/>
      <c r="AD1142" s="77"/>
    </row>
    <row r="1143">
      <c r="A1143" s="85" t="s">
        <v>4808</v>
      </c>
      <c r="B1143" s="85" t="s">
        <v>4809</v>
      </c>
      <c r="C1143" s="85" t="s">
        <v>3890</v>
      </c>
      <c r="D1143" s="85"/>
      <c r="E1143" s="85"/>
      <c r="F1143" s="85"/>
      <c r="G1143" s="85"/>
      <c r="H1143" s="85"/>
      <c r="I1143" s="85"/>
      <c r="J1143" s="85"/>
      <c r="K1143" s="77"/>
      <c r="L1143" s="77"/>
      <c r="M1143" s="77"/>
      <c r="N1143" s="77"/>
      <c r="O1143" s="77"/>
      <c r="P1143" s="77"/>
      <c r="Q1143" s="77"/>
      <c r="R1143" s="77"/>
      <c r="S1143" s="77"/>
      <c r="T1143" s="77"/>
      <c r="U1143" s="77"/>
      <c r="V1143" s="77"/>
      <c r="W1143" s="77"/>
      <c r="X1143" s="77"/>
      <c r="Y1143" s="77"/>
      <c r="Z1143" s="77"/>
      <c r="AA1143" s="77"/>
      <c r="AB1143" s="77"/>
      <c r="AC1143" s="77"/>
      <c r="AD1143" s="77"/>
    </row>
    <row r="1144">
      <c r="A1144" s="85" t="s">
        <v>4810</v>
      </c>
      <c r="B1144" s="85" t="s">
        <v>4811</v>
      </c>
      <c r="C1144" s="85" t="s">
        <v>3890</v>
      </c>
      <c r="D1144" s="85"/>
      <c r="E1144" s="85"/>
      <c r="F1144" s="85"/>
      <c r="G1144" s="85"/>
      <c r="H1144" s="85"/>
      <c r="I1144" s="85"/>
      <c r="J1144" s="85"/>
      <c r="K1144" s="77"/>
      <c r="L1144" s="77"/>
      <c r="M1144" s="77"/>
      <c r="N1144" s="77"/>
      <c r="O1144" s="77"/>
      <c r="P1144" s="77"/>
      <c r="Q1144" s="77"/>
      <c r="R1144" s="77"/>
      <c r="S1144" s="77"/>
      <c r="T1144" s="77"/>
      <c r="U1144" s="77"/>
      <c r="V1144" s="77"/>
      <c r="W1144" s="77"/>
      <c r="X1144" s="77"/>
      <c r="Y1144" s="77"/>
      <c r="Z1144" s="77"/>
      <c r="AA1144" s="77"/>
      <c r="AB1144" s="77"/>
      <c r="AC1144" s="77"/>
      <c r="AD1144" s="77"/>
    </row>
    <row r="1145">
      <c r="A1145" s="85" t="s">
        <v>4812</v>
      </c>
      <c r="B1145" s="85" t="s">
        <v>4813</v>
      </c>
      <c r="C1145" s="85" t="s">
        <v>3890</v>
      </c>
      <c r="D1145" s="85"/>
      <c r="E1145" s="85"/>
      <c r="F1145" s="85"/>
      <c r="G1145" s="85"/>
      <c r="H1145" s="85"/>
      <c r="I1145" s="85"/>
      <c r="J1145" s="85"/>
      <c r="K1145" s="77"/>
      <c r="L1145" s="77"/>
      <c r="M1145" s="77"/>
      <c r="N1145" s="77"/>
      <c r="O1145" s="77"/>
      <c r="P1145" s="77"/>
      <c r="Q1145" s="77"/>
      <c r="R1145" s="77"/>
      <c r="S1145" s="77"/>
      <c r="T1145" s="77"/>
      <c r="U1145" s="77"/>
      <c r="V1145" s="77"/>
      <c r="W1145" s="77"/>
      <c r="X1145" s="77"/>
      <c r="Y1145" s="77"/>
      <c r="Z1145" s="77"/>
      <c r="AA1145" s="77"/>
      <c r="AB1145" s="77"/>
      <c r="AC1145" s="77"/>
      <c r="AD1145" s="77"/>
    </row>
    <row r="1146">
      <c r="A1146" s="85" t="s">
        <v>4814</v>
      </c>
      <c r="B1146" s="85" t="s">
        <v>4815</v>
      </c>
      <c r="C1146" s="85" t="s">
        <v>3890</v>
      </c>
      <c r="D1146" s="85"/>
      <c r="E1146" s="85"/>
      <c r="F1146" s="85"/>
      <c r="G1146" s="85"/>
      <c r="H1146" s="85"/>
      <c r="I1146" s="85"/>
      <c r="J1146" s="85"/>
      <c r="K1146" s="77"/>
      <c r="L1146" s="77"/>
      <c r="M1146" s="77"/>
      <c r="N1146" s="77"/>
      <c r="O1146" s="77"/>
      <c r="P1146" s="77"/>
      <c r="Q1146" s="77"/>
      <c r="R1146" s="77"/>
      <c r="S1146" s="77"/>
      <c r="T1146" s="77"/>
      <c r="U1146" s="77"/>
      <c r="V1146" s="77"/>
      <c r="W1146" s="77"/>
      <c r="X1146" s="77"/>
      <c r="Y1146" s="77"/>
      <c r="Z1146" s="77"/>
      <c r="AA1146" s="77"/>
      <c r="AB1146" s="77"/>
      <c r="AC1146" s="77"/>
      <c r="AD1146" s="77"/>
    </row>
    <row r="1147">
      <c r="A1147" s="85" t="s">
        <v>4816</v>
      </c>
      <c r="B1147" s="85" t="s">
        <v>4817</v>
      </c>
      <c r="C1147" s="85" t="s">
        <v>3890</v>
      </c>
      <c r="D1147" s="85"/>
      <c r="E1147" s="85"/>
      <c r="F1147" s="85"/>
      <c r="G1147" s="85"/>
      <c r="H1147" s="85"/>
      <c r="I1147" s="85"/>
      <c r="J1147" s="85"/>
      <c r="K1147" s="77"/>
      <c r="L1147" s="77"/>
      <c r="M1147" s="77"/>
      <c r="N1147" s="77"/>
      <c r="O1147" s="77"/>
      <c r="P1147" s="77"/>
      <c r="Q1147" s="77"/>
      <c r="R1147" s="77"/>
      <c r="S1147" s="77"/>
      <c r="T1147" s="77"/>
      <c r="U1147" s="77"/>
      <c r="V1147" s="77"/>
      <c r="W1147" s="77"/>
      <c r="X1147" s="77"/>
      <c r="Y1147" s="77"/>
      <c r="Z1147" s="77"/>
      <c r="AA1147" s="77"/>
      <c r="AB1147" s="77"/>
      <c r="AC1147" s="77"/>
      <c r="AD1147" s="77"/>
    </row>
    <row r="1148">
      <c r="A1148" s="85" t="s">
        <v>4818</v>
      </c>
      <c r="B1148" s="85" t="s">
        <v>4819</v>
      </c>
      <c r="C1148" s="85" t="s">
        <v>3890</v>
      </c>
      <c r="D1148" s="85"/>
      <c r="E1148" s="85"/>
      <c r="F1148" s="85"/>
      <c r="G1148" s="85"/>
      <c r="H1148" s="85"/>
      <c r="I1148" s="85"/>
      <c r="J1148" s="85"/>
      <c r="K1148" s="77"/>
      <c r="L1148" s="77"/>
      <c r="M1148" s="77"/>
      <c r="N1148" s="77"/>
      <c r="O1148" s="77"/>
      <c r="P1148" s="77"/>
      <c r="Q1148" s="77"/>
      <c r="R1148" s="77"/>
      <c r="S1148" s="77"/>
      <c r="T1148" s="77"/>
      <c r="U1148" s="77"/>
      <c r="V1148" s="77"/>
      <c r="W1148" s="77"/>
      <c r="X1148" s="77"/>
      <c r="Y1148" s="77"/>
      <c r="Z1148" s="77"/>
      <c r="AA1148" s="77"/>
      <c r="AB1148" s="77"/>
      <c r="AC1148" s="77"/>
      <c r="AD1148" s="77"/>
    </row>
    <row r="1149">
      <c r="A1149" s="85" t="s">
        <v>4820</v>
      </c>
      <c r="B1149" s="85" t="s">
        <v>4821</v>
      </c>
      <c r="C1149" s="85" t="s">
        <v>3890</v>
      </c>
      <c r="D1149" s="85"/>
      <c r="E1149" s="85"/>
      <c r="F1149" s="85"/>
      <c r="G1149" s="85"/>
      <c r="H1149" s="85"/>
      <c r="I1149" s="85"/>
      <c r="J1149" s="85"/>
      <c r="K1149" s="77"/>
      <c r="L1149" s="77"/>
      <c r="M1149" s="77"/>
      <c r="N1149" s="77"/>
      <c r="O1149" s="77"/>
      <c r="P1149" s="77"/>
      <c r="Q1149" s="77"/>
      <c r="R1149" s="77"/>
      <c r="S1149" s="77"/>
      <c r="T1149" s="77"/>
      <c r="U1149" s="77"/>
      <c r="V1149" s="77"/>
      <c r="W1149" s="77"/>
      <c r="X1149" s="77"/>
      <c r="Y1149" s="77"/>
      <c r="Z1149" s="77"/>
      <c r="AA1149" s="77"/>
      <c r="AB1149" s="77"/>
      <c r="AC1149" s="77"/>
      <c r="AD1149" s="77"/>
    </row>
    <row r="1150">
      <c r="A1150" s="85" t="s">
        <v>4822</v>
      </c>
      <c r="B1150" s="85" t="s">
        <v>4823</v>
      </c>
      <c r="C1150" s="85" t="s">
        <v>3890</v>
      </c>
      <c r="D1150" s="85"/>
      <c r="E1150" s="85"/>
      <c r="F1150" s="85"/>
      <c r="G1150" s="85"/>
      <c r="H1150" s="85"/>
      <c r="I1150" s="85"/>
      <c r="J1150" s="85"/>
      <c r="K1150" s="77"/>
      <c r="L1150" s="77"/>
      <c r="M1150" s="77"/>
      <c r="N1150" s="77"/>
      <c r="O1150" s="77"/>
      <c r="P1150" s="77"/>
      <c r="Q1150" s="77"/>
      <c r="R1150" s="77"/>
      <c r="S1150" s="77"/>
      <c r="T1150" s="77"/>
      <c r="U1150" s="77"/>
      <c r="V1150" s="77"/>
      <c r="W1150" s="77"/>
      <c r="X1150" s="77"/>
      <c r="Y1150" s="77"/>
      <c r="Z1150" s="77"/>
      <c r="AA1150" s="77"/>
      <c r="AB1150" s="77"/>
      <c r="AC1150" s="77"/>
      <c r="AD1150" s="77"/>
    </row>
    <row r="1151">
      <c r="A1151" s="85" t="s">
        <v>4824</v>
      </c>
      <c r="B1151" s="85" t="s">
        <v>4825</v>
      </c>
      <c r="C1151" s="85" t="s">
        <v>3890</v>
      </c>
      <c r="D1151" s="85"/>
      <c r="E1151" s="85"/>
      <c r="F1151" s="85"/>
      <c r="G1151" s="85"/>
      <c r="H1151" s="85"/>
      <c r="I1151" s="85"/>
      <c r="J1151" s="85"/>
      <c r="K1151" s="77"/>
      <c r="L1151" s="77"/>
      <c r="M1151" s="77"/>
      <c r="N1151" s="77"/>
      <c r="O1151" s="77"/>
      <c r="P1151" s="77"/>
      <c r="Q1151" s="77"/>
      <c r="R1151" s="77"/>
      <c r="S1151" s="77"/>
      <c r="T1151" s="77"/>
      <c r="U1151" s="77"/>
      <c r="V1151" s="77"/>
      <c r="W1151" s="77"/>
      <c r="X1151" s="77"/>
      <c r="Y1151" s="77"/>
      <c r="Z1151" s="77"/>
      <c r="AA1151" s="77"/>
      <c r="AB1151" s="77"/>
      <c r="AC1151" s="77"/>
      <c r="AD1151" s="77"/>
    </row>
    <row r="1152">
      <c r="A1152" s="85" t="s">
        <v>4826</v>
      </c>
      <c r="B1152" s="85" t="s">
        <v>4827</v>
      </c>
      <c r="C1152" s="85" t="s">
        <v>3890</v>
      </c>
      <c r="D1152" s="85"/>
      <c r="E1152" s="85"/>
      <c r="F1152" s="85"/>
      <c r="G1152" s="85"/>
      <c r="H1152" s="85"/>
      <c r="I1152" s="85"/>
      <c r="J1152" s="85"/>
      <c r="K1152" s="77"/>
      <c r="L1152" s="77"/>
      <c r="M1152" s="77"/>
      <c r="N1152" s="77"/>
      <c r="O1152" s="77"/>
      <c r="P1152" s="77"/>
      <c r="Q1152" s="77"/>
      <c r="R1152" s="77"/>
      <c r="S1152" s="77"/>
      <c r="T1152" s="77"/>
      <c r="U1152" s="77"/>
      <c r="V1152" s="77"/>
      <c r="W1152" s="77"/>
      <c r="X1152" s="77"/>
      <c r="Y1152" s="77"/>
      <c r="Z1152" s="77"/>
      <c r="AA1152" s="77"/>
      <c r="AB1152" s="77"/>
      <c r="AC1152" s="77"/>
      <c r="AD1152" s="77"/>
    </row>
    <row r="1153">
      <c r="A1153" s="85" t="s">
        <v>4828</v>
      </c>
      <c r="B1153" s="85" t="s">
        <v>4829</v>
      </c>
      <c r="C1153" s="85" t="s">
        <v>3890</v>
      </c>
      <c r="D1153" s="85"/>
      <c r="E1153" s="85"/>
      <c r="F1153" s="85"/>
      <c r="G1153" s="85"/>
      <c r="H1153" s="85"/>
      <c r="I1153" s="85"/>
      <c r="J1153" s="85"/>
      <c r="K1153" s="77"/>
      <c r="L1153" s="77"/>
      <c r="M1153" s="77"/>
      <c r="N1153" s="77"/>
      <c r="O1153" s="77"/>
      <c r="P1153" s="77"/>
      <c r="Q1153" s="77"/>
      <c r="R1153" s="77"/>
      <c r="S1153" s="77"/>
      <c r="T1153" s="77"/>
      <c r="U1153" s="77"/>
      <c r="V1153" s="77"/>
      <c r="W1153" s="77"/>
      <c r="X1153" s="77"/>
      <c r="Y1153" s="77"/>
      <c r="Z1153" s="77"/>
      <c r="AA1153" s="77"/>
      <c r="AB1153" s="77"/>
      <c r="AC1153" s="77"/>
      <c r="AD1153" s="77"/>
    </row>
    <row r="1154">
      <c r="A1154" s="85" t="s">
        <v>4846</v>
      </c>
      <c r="B1154" s="85" t="s">
        <v>4847</v>
      </c>
      <c r="C1154" s="85" t="s">
        <v>3890</v>
      </c>
      <c r="D1154" s="85"/>
      <c r="E1154" s="85"/>
      <c r="F1154" s="85"/>
      <c r="G1154" s="85"/>
      <c r="H1154" s="85"/>
      <c r="I1154" s="85"/>
      <c r="J1154" s="85"/>
      <c r="K1154" s="77"/>
      <c r="L1154" s="77"/>
      <c r="M1154" s="77"/>
      <c r="N1154" s="77"/>
      <c r="O1154" s="77"/>
      <c r="P1154" s="77"/>
      <c r="Q1154" s="77"/>
      <c r="R1154" s="77"/>
      <c r="S1154" s="77"/>
      <c r="T1154" s="77"/>
      <c r="U1154" s="77"/>
      <c r="V1154" s="77"/>
      <c r="W1154" s="77"/>
      <c r="X1154" s="77"/>
      <c r="Y1154" s="77"/>
      <c r="Z1154" s="77"/>
      <c r="AA1154" s="77"/>
      <c r="AB1154" s="77"/>
      <c r="AC1154" s="77"/>
      <c r="AD1154" s="77"/>
    </row>
    <row r="1155">
      <c r="A1155" s="85" t="s">
        <v>4842</v>
      </c>
      <c r="B1155" s="85" t="s">
        <v>4843</v>
      </c>
      <c r="C1155" s="85" t="s">
        <v>3890</v>
      </c>
      <c r="D1155" s="85"/>
      <c r="E1155" s="85"/>
      <c r="F1155" s="85"/>
      <c r="G1155" s="85"/>
      <c r="H1155" s="85"/>
      <c r="I1155" s="85"/>
      <c r="J1155" s="85"/>
      <c r="K1155" s="77"/>
      <c r="L1155" s="77"/>
      <c r="M1155" s="77"/>
      <c r="N1155" s="77"/>
      <c r="O1155" s="77"/>
      <c r="P1155" s="77"/>
      <c r="Q1155" s="77"/>
      <c r="R1155" s="77"/>
      <c r="S1155" s="77"/>
      <c r="T1155" s="77"/>
      <c r="U1155" s="77"/>
      <c r="V1155" s="77"/>
      <c r="W1155" s="77"/>
      <c r="X1155" s="77"/>
      <c r="Y1155" s="77"/>
      <c r="Z1155" s="77"/>
      <c r="AA1155" s="77"/>
      <c r="AB1155" s="77"/>
      <c r="AC1155" s="77"/>
      <c r="AD1155" s="77"/>
    </row>
    <row r="1156">
      <c r="A1156" s="85" t="s">
        <v>4836</v>
      </c>
      <c r="B1156" s="85" t="s">
        <v>4837</v>
      </c>
      <c r="C1156" s="85" t="s">
        <v>3890</v>
      </c>
      <c r="D1156" s="85"/>
      <c r="E1156" s="85"/>
      <c r="F1156" s="85"/>
      <c r="G1156" s="85"/>
      <c r="H1156" s="85"/>
      <c r="I1156" s="85"/>
      <c r="J1156" s="85"/>
      <c r="K1156" s="77"/>
      <c r="L1156" s="77"/>
      <c r="M1156" s="77"/>
      <c r="N1156" s="77"/>
      <c r="O1156" s="77"/>
      <c r="P1156" s="77"/>
      <c r="Q1156" s="77"/>
      <c r="R1156" s="77"/>
      <c r="S1156" s="77"/>
      <c r="T1156" s="77"/>
      <c r="U1156" s="77"/>
      <c r="V1156" s="77"/>
      <c r="W1156" s="77"/>
      <c r="X1156" s="77"/>
      <c r="Y1156" s="77"/>
      <c r="Z1156" s="77"/>
      <c r="AA1156" s="77"/>
      <c r="AB1156" s="77"/>
      <c r="AC1156" s="77"/>
      <c r="AD1156" s="77"/>
    </row>
    <row r="1157">
      <c r="A1157" s="85" t="s">
        <v>4806</v>
      </c>
      <c r="B1157" s="85" t="s">
        <v>4807</v>
      </c>
      <c r="C1157" s="85" t="s">
        <v>3890</v>
      </c>
      <c r="D1157" s="85"/>
      <c r="E1157" s="85"/>
      <c r="F1157" s="85"/>
      <c r="G1157" s="85"/>
      <c r="H1157" s="85"/>
      <c r="I1157" s="85"/>
      <c r="J1157" s="85"/>
      <c r="K1157" s="77"/>
      <c r="L1157" s="77"/>
      <c r="M1157" s="77"/>
      <c r="N1157" s="77"/>
      <c r="O1157" s="77"/>
      <c r="P1157" s="77"/>
      <c r="Q1157" s="77"/>
      <c r="R1157" s="77"/>
      <c r="S1157" s="77"/>
      <c r="T1157" s="77"/>
      <c r="U1157" s="77"/>
      <c r="V1157" s="77"/>
      <c r="W1157" s="77"/>
      <c r="X1157" s="77"/>
      <c r="Y1157" s="77"/>
      <c r="Z1157" s="77"/>
      <c r="AA1157" s="77"/>
      <c r="AB1157" s="77"/>
      <c r="AC1157" s="77"/>
      <c r="AD1157" s="77"/>
    </row>
    <row r="1158">
      <c r="A1158" s="85" t="s">
        <v>4804</v>
      </c>
      <c r="B1158" s="85" t="s">
        <v>4805</v>
      </c>
      <c r="C1158" s="85" t="s">
        <v>3890</v>
      </c>
      <c r="D1158" s="85"/>
      <c r="E1158" s="85"/>
      <c r="F1158" s="85"/>
      <c r="G1158" s="85"/>
      <c r="H1158" s="85"/>
      <c r="I1158" s="85"/>
      <c r="J1158" s="85"/>
      <c r="K1158" s="77"/>
      <c r="L1158" s="77"/>
      <c r="M1158" s="77"/>
      <c r="N1158" s="77"/>
      <c r="O1158" s="77"/>
      <c r="P1158" s="77"/>
      <c r="Q1158" s="77"/>
      <c r="R1158" s="77"/>
      <c r="S1158" s="77"/>
      <c r="T1158" s="77"/>
      <c r="U1158" s="77"/>
      <c r="V1158" s="77"/>
      <c r="W1158" s="77"/>
      <c r="X1158" s="77"/>
      <c r="Y1158" s="77"/>
      <c r="Z1158" s="77"/>
      <c r="AA1158" s="77"/>
      <c r="AB1158" s="77"/>
      <c r="AC1158" s="77"/>
      <c r="AD1158" s="77"/>
    </row>
    <row r="1159">
      <c r="A1159" s="85" t="s">
        <v>4802</v>
      </c>
      <c r="B1159" s="85" t="s">
        <v>4803</v>
      </c>
      <c r="C1159" s="85" t="s">
        <v>3890</v>
      </c>
      <c r="D1159" s="85"/>
      <c r="E1159" s="85"/>
      <c r="F1159" s="85"/>
      <c r="G1159" s="85"/>
      <c r="H1159" s="85"/>
      <c r="I1159" s="85"/>
      <c r="J1159" s="85"/>
      <c r="K1159" s="77"/>
      <c r="L1159" s="77"/>
      <c r="M1159" s="77"/>
      <c r="N1159" s="77"/>
      <c r="O1159" s="77"/>
      <c r="P1159" s="77"/>
      <c r="Q1159" s="77"/>
      <c r="R1159" s="77"/>
      <c r="S1159" s="77"/>
      <c r="T1159" s="77"/>
      <c r="U1159" s="77"/>
      <c r="V1159" s="77"/>
      <c r="W1159" s="77"/>
      <c r="X1159" s="77"/>
      <c r="Y1159" s="77"/>
      <c r="Z1159" s="77"/>
      <c r="AA1159" s="77"/>
      <c r="AB1159" s="77"/>
      <c r="AC1159" s="77"/>
      <c r="AD1159" s="77"/>
    </row>
    <row r="1160">
      <c r="A1160" s="85" t="s">
        <v>4800</v>
      </c>
      <c r="B1160" s="85" t="s">
        <v>4801</v>
      </c>
      <c r="C1160" s="85" t="s">
        <v>3890</v>
      </c>
      <c r="D1160" s="85"/>
      <c r="E1160" s="85"/>
      <c r="F1160" s="85"/>
      <c r="G1160" s="85"/>
      <c r="H1160" s="85"/>
      <c r="I1160" s="85"/>
      <c r="J1160" s="85"/>
      <c r="K1160" s="77"/>
      <c r="L1160" s="77"/>
      <c r="M1160" s="77"/>
      <c r="N1160" s="77"/>
      <c r="O1160" s="77"/>
      <c r="P1160" s="77"/>
      <c r="Q1160" s="77"/>
      <c r="R1160" s="77"/>
      <c r="S1160" s="77"/>
      <c r="T1160" s="77"/>
      <c r="U1160" s="77"/>
      <c r="V1160" s="77"/>
      <c r="W1160" s="77"/>
      <c r="X1160" s="77"/>
      <c r="Y1160" s="77"/>
      <c r="Z1160" s="77"/>
      <c r="AA1160" s="77"/>
      <c r="AB1160" s="77"/>
      <c r="AC1160" s="77"/>
      <c r="AD1160" s="77"/>
    </row>
    <row r="1161">
      <c r="A1161" s="85" t="s">
        <v>4830</v>
      </c>
      <c r="B1161" s="85" t="s">
        <v>4831</v>
      </c>
      <c r="C1161" s="85" t="s">
        <v>3890</v>
      </c>
      <c r="D1161" s="85"/>
      <c r="E1161" s="85"/>
      <c r="F1161" s="85"/>
      <c r="G1161" s="85"/>
      <c r="H1161" s="85"/>
      <c r="I1161" s="85"/>
      <c r="J1161" s="85"/>
      <c r="K1161" s="77"/>
      <c r="L1161" s="77"/>
      <c r="M1161" s="77"/>
      <c r="N1161" s="77"/>
      <c r="O1161" s="77"/>
      <c r="P1161" s="77"/>
      <c r="Q1161" s="77"/>
      <c r="R1161" s="77"/>
      <c r="S1161" s="77"/>
      <c r="T1161" s="77"/>
      <c r="U1161" s="77"/>
      <c r="V1161" s="77"/>
      <c r="W1161" s="77"/>
      <c r="X1161" s="77"/>
      <c r="Y1161" s="77"/>
      <c r="Z1161" s="77"/>
      <c r="AA1161" s="77"/>
      <c r="AB1161" s="77"/>
      <c r="AC1161" s="77"/>
      <c r="AD1161" s="77"/>
    </row>
    <row r="1162">
      <c r="A1162" s="85" t="s">
        <v>4832</v>
      </c>
      <c r="B1162" s="85" t="s">
        <v>4833</v>
      </c>
      <c r="C1162" s="85" t="s">
        <v>3890</v>
      </c>
      <c r="D1162" s="85"/>
      <c r="E1162" s="85"/>
      <c r="F1162" s="85"/>
      <c r="G1162" s="85"/>
      <c r="H1162" s="85"/>
      <c r="I1162" s="85"/>
      <c r="J1162" s="85"/>
      <c r="K1162" s="77"/>
      <c r="L1162" s="77"/>
      <c r="M1162" s="77"/>
      <c r="N1162" s="77"/>
      <c r="O1162" s="77"/>
      <c r="P1162" s="77"/>
      <c r="Q1162" s="77"/>
      <c r="R1162" s="77"/>
      <c r="S1162" s="77"/>
      <c r="T1162" s="77"/>
      <c r="U1162" s="77"/>
      <c r="V1162" s="77"/>
      <c r="W1162" s="77"/>
      <c r="X1162" s="77"/>
      <c r="Y1162" s="77"/>
      <c r="Z1162" s="77"/>
      <c r="AA1162" s="77"/>
      <c r="AB1162" s="77"/>
      <c r="AC1162" s="77"/>
      <c r="AD1162" s="77"/>
    </row>
    <row r="1163">
      <c r="A1163" s="85" t="s">
        <v>4848</v>
      </c>
      <c r="B1163" s="85" t="s">
        <v>4849</v>
      </c>
      <c r="C1163" s="85" t="s">
        <v>3890</v>
      </c>
      <c r="D1163" s="85"/>
      <c r="E1163" s="85"/>
      <c r="F1163" s="85"/>
      <c r="G1163" s="85"/>
      <c r="H1163" s="85"/>
      <c r="I1163" s="85"/>
      <c r="J1163" s="85"/>
      <c r="K1163" s="77"/>
      <c r="L1163" s="77"/>
      <c r="M1163" s="77"/>
      <c r="N1163" s="77"/>
      <c r="O1163" s="77"/>
      <c r="P1163" s="77"/>
      <c r="Q1163" s="77"/>
      <c r="R1163" s="77"/>
      <c r="S1163" s="77"/>
      <c r="T1163" s="77"/>
      <c r="U1163" s="77"/>
      <c r="V1163" s="77"/>
      <c r="W1163" s="77"/>
      <c r="X1163" s="77"/>
      <c r="Y1163" s="77"/>
      <c r="Z1163" s="77"/>
      <c r="AA1163" s="77"/>
      <c r="AB1163" s="77"/>
      <c r="AC1163" s="77"/>
      <c r="AD1163" s="77"/>
    </row>
    <row r="1164">
      <c r="A1164" s="85" t="s">
        <v>4850</v>
      </c>
      <c r="B1164" s="85" t="s">
        <v>4851</v>
      </c>
      <c r="C1164" s="85" t="s">
        <v>3890</v>
      </c>
      <c r="D1164" s="85"/>
      <c r="E1164" s="85"/>
      <c r="F1164" s="85"/>
      <c r="G1164" s="85"/>
      <c r="H1164" s="85"/>
      <c r="I1164" s="85"/>
      <c r="J1164" s="85"/>
      <c r="K1164" s="77"/>
      <c r="L1164" s="77"/>
      <c r="M1164" s="77"/>
      <c r="N1164" s="77"/>
      <c r="O1164" s="77"/>
      <c r="P1164" s="77"/>
      <c r="Q1164" s="77"/>
      <c r="R1164" s="77"/>
      <c r="S1164" s="77"/>
      <c r="T1164" s="77"/>
      <c r="U1164" s="77"/>
      <c r="V1164" s="77"/>
      <c r="W1164" s="77"/>
      <c r="X1164" s="77"/>
      <c r="Y1164" s="77"/>
      <c r="Z1164" s="77"/>
      <c r="AA1164" s="77"/>
      <c r="AB1164" s="77"/>
      <c r="AC1164" s="77"/>
      <c r="AD1164" s="77"/>
    </row>
    <row r="1165">
      <c r="A1165" s="85" t="s">
        <v>4854</v>
      </c>
      <c r="B1165" s="85" t="s">
        <v>4855</v>
      </c>
      <c r="C1165" s="85" t="s">
        <v>3890</v>
      </c>
      <c r="D1165" s="85"/>
      <c r="E1165" s="85"/>
      <c r="F1165" s="85"/>
      <c r="G1165" s="85"/>
      <c r="H1165" s="85"/>
      <c r="I1165" s="85"/>
      <c r="J1165" s="85"/>
      <c r="K1165" s="77"/>
      <c r="L1165" s="77"/>
      <c r="M1165" s="77"/>
      <c r="N1165" s="77"/>
      <c r="O1165" s="77"/>
      <c r="P1165" s="77"/>
      <c r="Q1165" s="77"/>
      <c r="R1165" s="77"/>
      <c r="S1165" s="77"/>
      <c r="T1165" s="77"/>
      <c r="U1165" s="77"/>
      <c r="V1165" s="77"/>
      <c r="W1165" s="77"/>
      <c r="X1165" s="77"/>
      <c r="Y1165" s="77"/>
      <c r="Z1165" s="77"/>
      <c r="AA1165" s="77"/>
      <c r="AB1165" s="77"/>
      <c r="AC1165" s="77"/>
      <c r="AD1165" s="77"/>
    </row>
    <row r="1166">
      <c r="A1166" s="85" t="s">
        <v>4852</v>
      </c>
      <c r="B1166" s="85" t="s">
        <v>4853</v>
      </c>
      <c r="C1166" s="85" t="s">
        <v>3890</v>
      </c>
      <c r="D1166" s="85"/>
      <c r="E1166" s="85"/>
      <c r="F1166" s="85"/>
      <c r="G1166" s="85"/>
      <c r="H1166" s="85"/>
      <c r="I1166" s="85"/>
      <c r="J1166" s="85"/>
      <c r="K1166" s="77"/>
      <c r="L1166" s="77"/>
      <c r="M1166" s="77"/>
      <c r="N1166" s="77"/>
      <c r="O1166" s="77"/>
      <c r="P1166" s="77"/>
      <c r="Q1166" s="77"/>
      <c r="R1166" s="77"/>
      <c r="S1166" s="77"/>
      <c r="T1166" s="77"/>
      <c r="U1166" s="77"/>
      <c r="V1166" s="77"/>
      <c r="W1166" s="77"/>
      <c r="X1166" s="77"/>
      <c r="Y1166" s="77"/>
      <c r="Z1166" s="77"/>
      <c r="AA1166" s="77"/>
      <c r="AB1166" s="77"/>
      <c r="AC1166" s="77"/>
      <c r="AD1166" s="77"/>
    </row>
    <row r="1167">
      <c r="A1167" s="85" t="s">
        <v>4876</v>
      </c>
      <c r="B1167" s="85" t="s">
        <v>4877</v>
      </c>
      <c r="C1167" s="85" t="s">
        <v>3890</v>
      </c>
      <c r="D1167" s="85"/>
      <c r="E1167" s="85"/>
      <c r="F1167" s="85"/>
      <c r="G1167" s="85"/>
      <c r="H1167" s="85"/>
      <c r="I1167" s="85"/>
      <c r="J1167" s="85"/>
      <c r="K1167" s="77"/>
      <c r="L1167" s="77"/>
      <c r="M1167" s="77"/>
      <c r="N1167" s="77"/>
      <c r="O1167" s="77"/>
      <c r="P1167" s="77"/>
      <c r="Q1167" s="77"/>
      <c r="R1167" s="77"/>
      <c r="S1167" s="77"/>
      <c r="T1167" s="77"/>
      <c r="U1167" s="77"/>
      <c r="V1167" s="77"/>
      <c r="W1167" s="77"/>
      <c r="X1167" s="77"/>
      <c r="Y1167" s="77"/>
      <c r="Z1167" s="77"/>
      <c r="AA1167" s="77"/>
      <c r="AB1167" s="77"/>
      <c r="AC1167" s="77"/>
      <c r="AD1167" s="77"/>
    </row>
    <row r="1168">
      <c r="A1168" s="85" t="s">
        <v>4878</v>
      </c>
      <c r="B1168" s="85" t="s">
        <v>4879</v>
      </c>
      <c r="C1168" s="85" t="s">
        <v>3890</v>
      </c>
      <c r="D1168" s="85"/>
      <c r="E1168" s="85"/>
      <c r="F1168" s="85"/>
      <c r="G1168" s="85"/>
      <c r="H1168" s="85"/>
      <c r="I1168" s="85"/>
      <c r="J1168" s="85"/>
      <c r="K1168" s="77"/>
      <c r="L1168" s="77"/>
      <c r="M1168" s="77"/>
      <c r="N1168" s="77"/>
      <c r="O1168" s="77"/>
      <c r="P1168" s="77"/>
      <c r="Q1168" s="77"/>
      <c r="R1168" s="77"/>
      <c r="S1168" s="77"/>
      <c r="T1168" s="77"/>
      <c r="U1168" s="77"/>
      <c r="V1168" s="77"/>
      <c r="W1168" s="77"/>
      <c r="X1168" s="77"/>
      <c r="Y1168" s="77"/>
      <c r="Z1168" s="77"/>
      <c r="AA1168" s="77"/>
      <c r="AB1168" s="77"/>
      <c r="AC1168" s="77"/>
      <c r="AD1168" s="77"/>
    </row>
    <row r="1169">
      <c r="A1169" s="85" t="s">
        <v>4874</v>
      </c>
      <c r="B1169" s="85" t="s">
        <v>4875</v>
      </c>
      <c r="C1169" s="85" t="s">
        <v>3890</v>
      </c>
      <c r="D1169" s="85"/>
      <c r="E1169" s="85"/>
      <c r="F1169" s="85"/>
      <c r="G1169" s="85"/>
      <c r="H1169" s="85"/>
      <c r="I1169" s="85"/>
      <c r="J1169" s="85"/>
      <c r="K1169" s="77"/>
      <c r="L1169" s="77"/>
      <c r="M1169" s="77"/>
      <c r="N1169" s="77"/>
      <c r="O1169" s="77"/>
      <c r="P1169" s="77"/>
      <c r="Q1169" s="77"/>
      <c r="R1169" s="77"/>
      <c r="S1169" s="77"/>
      <c r="T1169" s="77"/>
      <c r="U1169" s="77"/>
      <c r="V1169" s="77"/>
      <c r="W1169" s="77"/>
      <c r="X1169" s="77"/>
      <c r="Y1169" s="77"/>
      <c r="Z1169" s="77"/>
      <c r="AA1169" s="77"/>
      <c r="AB1169" s="77"/>
      <c r="AC1169" s="77"/>
      <c r="AD1169" s="77"/>
    </row>
    <row r="1170">
      <c r="A1170" s="85" t="s">
        <v>4872</v>
      </c>
      <c r="B1170" s="85" t="s">
        <v>4873</v>
      </c>
      <c r="C1170" s="85" t="s">
        <v>3890</v>
      </c>
      <c r="D1170" s="85"/>
      <c r="E1170" s="85"/>
      <c r="F1170" s="85"/>
      <c r="G1170" s="85"/>
      <c r="H1170" s="85"/>
      <c r="I1170" s="85"/>
      <c r="J1170" s="85"/>
      <c r="K1170" s="77"/>
      <c r="L1170" s="77"/>
      <c r="M1170" s="77"/>
      <c r="N1170" s="77"/>
      <c r="O1170" s="77"/>
      <c r="P1170" s="77"/>
      <c r="Q1170" s="77"/>
      <c r="R1170" s="77"/>
      <c r="S1170" s="77"/>
      <c r="T1170" s="77"/>
      <c r="U1170" s="77"/>
      <c r="V1170" s="77"/>
      <c r="W1170" s="77"/>
      <c r="X1170" s="77"/>
      <c r="Y1170" s="77"/>
      <c r="Z1170" s="77"/>
      <c r="AA1170" s="77"/>
      <c r="AB1170" s="77"/>
      <c r="AC1170" s="77"/>
      <c r="AD1170" s="77"/>
    </row>
    <row r="1171">
      <c r="A1171" s="85" t="s">
        <v>4870</v>
      </c>
      <c r="B1171" s="85" t="s">
        <v>4871</v>
      </c>
      <c r="C1171" s="85" t="s">
        <v>3890</v>
      </c>
      <c r="D1171" s="85"/>
      <c r="E1171" s="85"/>
      <c r="F1171" s="85"/>
      <c r="G1171" s="85"/>
      <c r="H1171" s="85"/>
      <c r="I1171" s="85"/>
      <c r="J1171" s="85"/>
      <c r="K1171" s="77"/>
      <c r="L1171" s="77"/>
      <c r="M1171" s="77"/>
      <c r="N1171" s="77"/>
      <c r="O1171" s="77"/>
      <c r="P1171" s="77"/>
      <c r="Q1171" s="77"/>
      <c r="R1171" s="77"/>
      <c r="S1171" s="77"/>
      <c r="T1171" s="77"/>
      <c r="U1171" s="77"/>
      <c r="V1171" s="77"/>
      <c r="W1171" s="77"/>
      <c r="X1171" s="77"/>
      <c r="Y1171" s="77"/>
      <c r="Z1171" s="77"/>
      <c r="AA1171" s="77"/>
      <c r="AB1171" s="77"/>
      <c r="AC1171" s="77"/>
      <c r="AD1171" s="77"/>
    </row>
    <row r="1172">
      <c r="A1172" s="85" t="s">
        <v>4868</v>
      </c>
      <c r="B1172" s="85" t="s">
        <v>4869</v>
      </c>
      <c r="C1172" s="85" t="s">
        <v>3890</v>
      </c>
      <c r="D1172" s="85"/>
      <c r="E1172" s="85"/>
      <c r="F1172" s="85"/>
      <c r="G1172" s="85"/>
      <c r="H1172" s="85"/>
      <c r="I1172" s="85"/>
      <c r="J1172" s="85"/>
      <c r="K1172" s="77"/>
      <c r="L1172" s="77"/>
      <c r="M1172" s="77"/>
      <c r="N1172" s="77"/>
      <c r="O1172" s="77"/>
      <c r="P1172" s="77"/>
      <c r="Q1172" s="77"/>
      <c r="R1172" s="77"/>
      <c r="S1172" s="77"/>
      <c r="T1172" s="77"/>
      <c r="U1172" s="77"/>
      <c r="V1172" s="77"/>
      <c r="W1172" s="77"/>
      <c r="X1172" s="77"/>
      <c r="Y1172" s="77"/>
      <c r="Z1172" s="77"/>
      <c r="AA1172" s="77"/>
      <c r="AB1172" s="77"/>
      <c r="AC1172" s="77"/>
      <c r="AD1172" s="77"/>
    </row>
    <row r="1173">
      <c r="A1173" s="85" t="s">
        <v>4866</v>
      </c>
      <c r="B1173" s="85" t="s">
        <v>4867</v>
      </c>
      <c r="C1173" s="85" t="s">
        <v>3890</v>
      </c>
      <c r="D1173" s="85"/>
      <c r="E1173" s="85"/>
      <c r="F1173" s="85"/>
      <c r="G1173" s="85"/>
      <c r="H1173" s="85"/>
      <c r="I1173" s="85"/>
      <c r="J1173" s="85"/>
      <c r="K1173" s="77"/>
      <c r="L1173" s="77"/>
      <c r="M1173" s="77"/>
      <c r="N1173" s="77"/>
      <c r="O1173" s="77"/>
      <c r="P1173" s="77"/>
      <c r="Q1173" s="77"/>
      <c r="R1173" s="77"/>
      <c r="S1173" s="77"/>
      <c r="T1173" s="77"/>
      <c r="U1173" s="77"/>
      <c r="V1173" s="77"/>
      <c r="W1173" s="77"/>
      <c r="X1173" s="77"/>
      <c r="Y1173" s="77"/>
      <c r="Z1173" s="77"/>
      <c r="AA1173" s="77"/>
      <c r="AB1173" s="77"/>
      <c r="AC1173" s="77"/>
      <c r="AD1173" s="77"/>
    </row>
    <row r="1174">
      <c r="A1174" s="85" t="s">
        <v>4864</v>
      </c>
      <c r="B1174" s="85" t="s">
        <v>4865</v>
      </c>
      <c r="C1174" s="85" t="s">
        <v>3890</v>
      </c>
      <c r="D1174" s="85"/>
      <c r="E1174" s="85"/>
      <c r="F1174" s="85"/>
      <c r="G1174" s="85"/>
      <c r="H1174" s="85"/>
      <c r="I1174" s="85"/>
      <c r="J1174" s="85"/>
      <c r="K1174" s="77"/>
      <c r="L1174" s="77"/>
      <c r="M1174" s="77"/>
      <c r="N1174" s="77"/>
      <c r="O1174" s="77"/>
      <c r="P1174" s="77"/>
      <c r="Q1174" s="77"/>
      <c r="R1174" s="77"/>
      <c r="S1174" s="77"/>
      <c r="T1174" s="77"/>
      <c r="U1174" s="77"/>
      <c r="V1174" s="77"/>
      <c r="W1174" s="77"/>
      <c r="X1174" s="77"/>
      <c r="Y1174" s="77"/>
      <c r="Z1174" s="77"/>
      <c r="AA1174" s="77"/>
      <c r="AB1174" s="77"/>
      <c r="AC1174" s="77"/>
      <c r="AD1174" s="77"/>
    </row>
    <row r="1175">
      <c r="A1175" s="85" t="s">
        <v>4862</v>
      </c>
      <c r="B1175" s="85" t="s">
        <v>4863</v>
      </c>
      <c r="C1175" s="85" t="s">
        <v>3890</v>
      </c>
      <c r="D1175" s="85"/>
      <c r="E1175" s="85"/>
      <c r="F1175" s="85"/>
      <c r="G1175" s="85"/>
      <c r="H1175" s="85"/>
      <c r="I1175" s="85"/>
      <c r="J1175" s="85"/>
      <c r="K1175" s="77"/>
      <c r="L1175" s="77"/>
      <c r="M1175" s="77"/>
      <c r="N1175" s="77"/>
      <c r="O1175" s="77"/>
      <c r="P1175" s="77"/>
      <c r="Q1175" s="77"/>
      <c r="R1175" s="77"/>
      <c r="S1175" s="77"/>
      <c r="T1175" s="77"/>
      <c r="U1175" s="77"/>
      <c r="V1175" s="77"/>
      <c r="W1175" s="77"/>
      <c r="X1175" s="77"/>
      <c r="Y1175" s="77"/>
      <c r="Z1175" s="77"/>
      <c r="AA1175" s="77"/>
      <c r="AB1175" s="77"/>
      <c r="AC1175" s="77"/>
      <c r="AD1175" s="77"/>
    </row>
    <row r="1176">
      <c r="A1176" s="85" t="s">
        <v>4856</v>
      </c>
      <c r="B1176" s="85" t="s">
        <v>4857</v>
      </c>
      <c r="C1176" s="85" t="s">
        <v>3890</v>
      </c>
      <c r="D1176" s="85"/>
      <c r="E1176" s="85"/>
      <c r="F1176" s="85"/>
      <c r="G1176" s="85"/>
      <c r="H1176" s="85"/>
      <c r="I1176" s="85"/>
      <c r="J1176" s="85"/>
      <c r="K1176" s="77"/>
      <c r="L1176" s="77"/>
      <c r="M1176" s="77"/>
      <c r="N1176" s="77"/>
      <c r="O1176" s="77"/>
      <c r="P1176" s="77"/>
      <c r="Q1176" s="77"/>
      <c r="R1176" s="77"/>
      <c r="S1176" s="77"/>
      <c r="T1176" s="77"/>
      <c r="U1176" s="77"/>
      <c r="V1176" s="77"/>
      <c r="W1176" s="77"/>
      <c r="X1176" s="77"/>
      <c r="Y1176" s="77"/>
      <c r="Z1176" s="77"/>
      <c r="AA1176" s="77"/>
      <c r="AB1176" s="77"/>
      <c r="AC1176" s="77"/>
      <c r="AD1176" s="77"/>
    </row>
    <row r="1177">
      <c r="A1177" s="85" t="s">
        <v>4860</v>
      </c>
      <c r="B1177" s="85" t="s">
        <v>4861</v>
      </c>
      <c r="C1177" s="85" t="s">
        <v>3890</v>
      </c>
      <c r="D1177" s="85"/>
      <c r="E1177" s="85"/>
      <c r="F1177" s="85"/>
      <c r="G1177" s="85"/>
      <c r="H1177" s="85"/>
      <c r="I1177" s="85"/>
      <c r="J1177" s="85"/>
      <c r="K1177" s="77"/>
      <c r="L1177" s="77"/>
      <c r="M1177" s="77"/>
      <c r="N1177" s="77"/>
      <c r="O1177" s="77"/>
      <c r="P1177" s="77"/>
      <c r="Q1177" s="77"/>
      <c r="R1177" s="77"/>
      <c r="S1177" s="77"/>
      <c r="T1177" s="77"/>
      <c r="U1177" s="77"/>
      <c r="V1177" s="77"/>
      <c r="W1177" s="77"/>
      <c r="X1177" s="77"/>
      <c r="Y1177" s="77"/>
      <c r="Z1177" s="77"/>
      <c r="AA1177" s="77"/>
      <c r="AB1177" s="77"/>
      <c r="AC1177" s="77"/>
      <c r="AD1177" s="77"/>
    </row>
    <row r="1178">
      <c r="A1178" s="85" t="s">
        <v>4858</v>
      </c>
      <c r="B1178" s="85" t="s">
        <v>4859</v>
      </c>
      <c r="C1178" s="85" t="s">
        <v>3890</v>
      </c>
      <c r="D1178" s="85"/>
      <c r="E1178" s="85"/>
      <c r="F1178" s="85"/>
      <c r="G1178" s="85"/>
      <c r="H1178" s="85"/>
      <c r="I1178" s="85"/>
      <c r="J1178" s="85"/>
      <c r="K1178" s="77"/>
      <c r="L1178" s="77"/>
      <c r="M1178" s="77"/>
      <c r="N1178" s="77"/>
      <c r="O1178" s="77"/>
      <c r="P1178" s="77"/>
      <c r="Q1178" s="77"/>
      <c r="R1178" s="77"/>
      <c r="S1178" s="77"/>
      <c r="T1178" s="77"/>
      <c r="U1178" s="77"/>
      <c r="V1178" s="77"/>
      <c r="W1178" s="77"/>
      <c r="X1178" s="77"/>
      <c r="Y1178" s="77"/>
      <c r="Z1178" s="77"/>
      <c r="AA1178" s="77"/>
      <c r="AB1178" s="77"/>
      <c r="AC1178" s="77"/>
      <c r="AD1178" s="77"/>
    </row>
    <row r="1179">
      <c r="A1179" s="85" t="s">
        <v>6728</v>
      </c>
      <c r="B1179" s="85" t="s">
        <v>6729</v>
      </c>
      <c r="C1179" s="85" t="s">
        <v>3890</v>
      </c>
      <c r="D1179" s="85"/>
      <c r="E1179" s="85"/>
      <c r="F1179" s="85"/>
      <c r="G1179" s="85"/>
      <c r="H1179" s="85"/>
      <c r="I1179" s="85"/>
      <c r="J1179" s="85"/>
      <c r="K1179" s="77"/>
      <c r="L1179" s="77"/>
      <c r="M1179" s="77"/>
      <c r="N1179" s="77"/>
      <c r="O1179" s="77"/>
      <c r="P1179" s="77"/>
      <c r="Q1179" s="77"/>
      <c r="R1179" s="77"/>
      <c r="S1179" s="77"/>
      <c r="T1179" s="77"/>
      <c r="U1179" s="77"/>
      <c r="V1179" s="77"/>
      <c r="W1179" s="77"/>
      <c r="X1179" s="77"/>
      <c r="Y1179" s="77"/>
      <c r="Z1179" s="77"/>
      <c r="AA1179" s="77"/>
      <c r="AB1179" s="77"/>
      <c r="AC1179" s="77"/>
      <c r="AD1179" s="77"/>
    </row>
    <row r="1180">
      <c r="A1180" s="85" t="s">
        <v>6730</v>
      </c>
      <c r="B1180" s="85" t="s">
        <v>6731</v>
      </c>
      <c r="C1180" s="85" t="s">
        <v>3890</v>
      </c>
      <c r="D1180" s="85"/>
      <c r="E1180" s="85"/>
      <c r="F1180" s="85"/>
      <c r="G1180" s="85"/>
      <c r="H1180" s="85"/>
      <c r="I1180" s="85"/>
      <c r="J1180" s="85"/>
      <c r="K1180" s="77"/>
      <c r="L1180" s="77"/>
      <c r="M1180" s="77"/>
      <c r="N1180" s="77"/>
      <c r="O1180" s="77"/>
      <c r="P1180" s="77"/>
      <c r="Q1180" s="77"/>
      <c r="R1180" s="77"/>
      <c r="S1180" s="77"/>
      <c r="T1180" s="77"/>
      <c r="U1180" s="77"/>
      <c r="V1180" s="77"/>
      <c r="W1180" s="77"/>
      <c r="X1180" s="77"/>
      <c r="Y1180" s="77"/>
      <c r="Z1180" s="77"/>
      <c r="AA1180" s="77"/>
      <c r="AB1180" s="77"/>
      <c r="AC1180" s="77"/>
      <c r="AD1180" s="77"/>
    </row>
    <row r="1181">
      <c r="A1181" s="85" t="s">
        <v>6732</v>
      </c>
      <c r="B1181" s="85" t="s">
        <v>6733</v>
      </c>
      <c r="C1181" s="85" t="s">
        <v>3890</v>
      </c>
      <c r="D1181" s="85"/>
      <c r="E1181" s="85"/>
      <c r="F1181" s="85"/>
      <c r="G1181" s="85"/>
      <c r="H1181" s="85"/>
      <c r="I1181" s="85"/>
      <c r="J1181" s="85"/>
      <c r="K1181" s="77"/>
      <c r="L1181" s="77"/>
      <c r="M1181" s="77"/>
      <c r="N1181" s="77"/>
      <c r="O1181" s="77"/>
      <c r="P1181" s="77"/>
      <c r="Q1181" s="77"/>
      <c r="R1181" s="77"/>
      <c r="S1181" s="77"/>
      <c r="T1181" s="77"/>
      <c r="U1181" s="77"/>
      <c r="V1181" s="77"/>
      <c r="W1181" s="77"/>
      <c r="X1181" s="77"/>
      <c r="Y1181" s="77"/>
      <c r="Z1181" s="77"/>
      <c r="AA1181" s="77"/>
      <c r="AB1181" s="77"/>
      <c r="AC1181" s="77"/>
      <c r="AD1181" s="77"/>
    </row>
    <row r="1182">
      <c r="A1182" s="85" t="s">
        <v>6734</v>
      </c>
      <c r="B1182" s="85" t="s">
        <v>6735</v>
      </c>
      <c r="C1182" s="85" t="s">
        <v>3890</v>
      </c>
      <c r="D1182" s="85"/>
      <c r="E1182" s="85"/>
      <c r="F1182" s="85"/>
      <c r="G1182" s="85"/>
      <c r="H1182" s="85"/>
      <c r="I1182" s="85"/>
      <c r="J1182" s="85"/>
      <c r="K1182" s="77"/>
      <c r="L1182" s="77"/>
      <c r="M1182" s="77"/>
      <c r="N1182" s="77"/>
      <c r="O1182" s="77"/>
      <c r="P1182" s="77"/>
      <c r="Q1182" s="77"/>
      <c r="R1182" s="77"/>
      <c r="S1182" s="77"/>
      <c r="T1182" s="77"/>
      <c r="U1182" s="77"/>
      <c r="V1182" s="77"/>
      <c r="W1182" s="77"/>
      <c r="X1182" s="77"/>
      <c r="Y1182" s="77"/>
      <c r="Z1182" s="77"/>
      <c r="AA1182" s="77"/>
      <c r="AB1182" s="77"/>
      <c r="AC1182" s="77"/>
      <c r="AD1182" s="77"/>
    </row>
    <row r="1183">
      <c r="A1183" s="85" t="s">
        <v>6736</v>
      </c>
      <c r="B1183" s="85" t="s">
        <v>6737</v>
      </c>
      <c r="C1183" s="85" t="s">
        <v>3890</v>
      </c>
      <c r="D1183" s="85"/>
      <c r="E1183" s="85"/>
      <c r="F1183" s="85"/>
      <c r="G1183" s="85"/>
      <c r="H1183" s="85"/>
      <c r="I1183" s="85"/>
      <c r="J1183" s="85"/>
      <c r="K1183" s="77"/>
      <c r="L1183" s="77"/>
      <c r="M1183" s="77"/>
      <c r="N1183" s="77"/>
      <c r="O1183" s="77"/>
      <c r="P1183" s="77"/>
      <c r="Q1183" s="77"/>
      <c r="R1183" s="77"/>
      <c r="S1183" s="77"/>
      <c r="T1183" s="77"/>
      <c r="U1183" s="77"/>
      <c r="V1183" s="77"/>
      <c r="W1183" s="77"/>
      <c r="X1183" s="77"/>
      <c r="Y1183" s="77"/>
      <c r="Z1183" s="77"/>
      <c r="AA1183" s="77"/>
      <c r="AB1183" s="77"/>
      <c r="AC1183" s="77"/>
      <c r="AD1183" s="77"/>
    </row>
    <row r="1184">
      <c r="A1184" s="85" t="s">
        <v>6738</v>
      </c>
      <c r="B1184" s="85" t="s">
        <v>6739</v>
      </c>
      <c r="C1184" s="85" t="s">
        <v>3890</v>
      </c>
      <c r="D1184" s="85"/>
      <c r="E1184" s="85"/>
      <c r="F1184" s="85"/>
      <c r="G1184" s="85"/>
      <c r="H1184" s="85"/>
      <c r="I1184" s="85"/>
      <c r="J1184" s="85"/>
      <c r="K1184" s="77"/>
      <c r="L1184" s="77"/>
      <c r="M1184" s="77"/>
      <c r="N1184" s="77"/>
      <c r="O1184" s="77"/>
      <c r="P1184" s="77"/>
      <c r="Q1184" s="77"/>
      <c r="R1184" s="77"/>
      <c r="S1184" s="77"/>
      <c r="T1184" s="77"/>
      <c r="U1184" s="77"/>
      <c r="V1184" s="77"/>
      <c r="W1184" s="77"/>
      <c r="X1184" s="77"/>
      <c r="Y1184" s="77"/>
      <c r="Z1184" s="77"/>
      <c r="AA1184" s="77"/>
      <c r="AB1184" s="77"/>
      <c r="AC1184" s="77"/>
      <c r="AD1184" s="77"/>
    </row>
    <row r="1185">
      <c r="A1185" s="85" t="s">
        <v>6740</v>
      </c>
      <c r="B1185" s="85" t="s">
        <v>6741</v>
      </c>
      <c r="C1185" s="85" t="s">
        <v>3879</v>
      </c>
      <c r="D1185" s="85"/>
      <c r="E1185" s="85"/>
      <c r="F1185" s="85"/>
      <c r="G1185" s="85"/>
      <c r="H1185" s="85"/>
      <c r="I1185" s="85"/>
      <c r="J1185" s="85"/>
      <c r="K1185" s="77"/>
      <c r="L1185" s="77"/>
      <c r="M1185" s="77"/>
      <c r="N1185" s="77"/>
      <c r="O1185" s="77"/>
      <c r="P1185" s="77"/>
      <c r="Q1185" s="77"/>
      <c r="R1185" s="77"/>
      <c r="S1185" s="77"/>
      <c r="T1185" s="77"/>
      <c r="U1185" s="77"/>
      <c r="V1185" s="77"/>
      <c r="W1185" s="77"/>
      <c r="X1185" s="77"/>
      <c r="Y1185" s="77"/>
      <c r="Z1185" s="77"/>
      <c r="AA1185" s="77"/>
      <c r="AB1185" s="77"/>
      <c r="AC1185" s="77"/>
      <c r="AD1185" s="77"/>
    </row>
    <row r="1186">
      <c r="A1186" s="85" t="s">
        <v>4880</v>
      </c>
      <c r="B1186" s="85" t="s">
        <v>4881</v>
      </c>
      <c r="C1186" s="85" t="s">
        <v>3879</v>
      </c>
      <c r="D1186" s="85"/>
      <c r="E1186" s="85"/>
      <c r="F1186" s="85"/>
      <c r="G1186" s="85"/>
      <c r="H1186" s="85"/>
      <c r="I1186" s="85"/>
      <c r="J1186" s="85"/>
      <c r="K1186" s="77"/>
      <c r="L1186" s="77"/>
      <c r="M1186" s="77"/>
      <c r="N1186" s="77"/>
      <c r="O1186" s="77"/>
      <c r="P1186" s="77"/>
      <c r="Q1186" s="77"/>
      <c r="R1186" s="77"/>
      <c r="S1186" s="77"/>
      <c r="T1186" s="77"/>
      <c r="U1186" s="77"/>
      <c r="V1186" s="77"/>
      <c r="W1186" s="77"/>
      <c r="X1186" s="77"/>
      <c r="Y1186" s="77"/>
      <c r="Z1186" s="77"/>
      <c r="AA1186" s="77"/>
      <c r="AB1186" s="77"/>
      <c r="AC1186" s="77"/>
      <c r="AD1186" s="77"/>
    </row>
    <row r="1187">
      <c r="A1187" s="85" t="s">
        <v>6742</v>
      </c>
      <c r="B1187" s="85" t="s">
        <v>6743</v>
      </c>
      <c r="C1187" s="85" t="s">
        <v>3890</v>
      </c>
      <c r="D1187" s="85"/>
      <c r="E1187" s="85"/>
      <c r="F1187" s="85"/>
      <c r="G1187" s="85"/>
      <c r="H1187" s="85"/>
      <c r="I1187" s="85"/>
      <c r="J1187" s="85"/>
      <c r="K1187" s="77"/>
      <c r="L1187" s="77"/>
      <c r="M1187" s="77"/>
      <c r="N1187" s="77"/>
      <c r="O1187" s="77"/>
      <c r="P1187" s="77"/>
      <c r="Q1187" s="77"/>
      <c r="R1187" s="77"/>
      <c r="S1187" s="77"/>
      <c r="T1187" s="77"/>
      <c r="U1187" s="77"/>
      <c r="V1187" s="77"/>
      <c r="W1187" s="77"/>
      <c r="X1187" s="77"/>
      <c r="Y1187" s="77"/>
      <c r="Z1187" s="77"/>
      <c r="AA1187" s="77"/>
      <c r="AB1187" s="77"/>
      <c r="AC1187" s="77"/>
      <c r="AD1187" s="77"/>
    </row>
    <row r="1188">
      <c r="A1188" s="85" t="s">
        <v>6744</v>
      </c>
      <c r="B1188" s="85" t="s">
        <v>6745</v>
      </c>
      <c r="C1188" s="85" t="s">
        <v>3890</v>
      </c>
      <c r="D1188" s="85"/>
      <c r="E1188" s="85"/>
      <c r="F1188" s="85"/>
      <c r="G1188" s="85"/>
      <c r="H1188" s="85"/>
      <c r="I1188" s="85"/>
      <c r="J1188" s="85"/>
      <c r="K1188" s="77"/>
      <c r="L1188" s="77"/>
      <c r="M1188" s="77"/>
      <c r="N1188" s="77"/>
      <c r="O1188" s="77"/>
      <c r="P1188" s="77"/>
      <c r="Q1188" s="77"/>
      <c r="R1188" s="77"/>
      <c r="S1188" s="77"/>
      <c r="T1188" s="77"/>
      <c r="U1188" s="77"/>
      <c r="V1188" s="77"/>
      <c r="W1188" s="77"/>
      <c r="X1188" s="77"/>
      <c r="Y1188" s="77"/>
      <c r="Z1188" s="77"/>
      <c r="AA1188" s="77"/>
      <c r="AB1188" s="77"/>
      <c r="AC1188" s="77"/>
      <c r="AD1188" s="77"/>
    </row>
    <row r="1189">
      <c r="A1189" s="85" t="s">
        <v>6746</v>
      </c>
      <c r="B1189" s="85" t="s">
        <v>6747</v>
      </c>
      <c r="C1189" s="85" t="s">
        <v>3890</v>
      </c>
      <c r="D1189" s="85"/>
      <c r="E1189" s="85"/>
      <c r="F1189" s="85"/>
      <c r="G1189" s="85"/>
      <c r="H1189" s="85"/>
      <c r="I1189" s="85"/>
      <c r="J1189" s="85"/>
      <c r="K1189" s="77"/>
      <c r="L1189" s="77"/>
      <c r="M1189" s="77"/>
      <c r="N1189" s="77"/>
      <c r="O1189" s="77"/>
      <c r="P1189" s="77"/>
      <c r="Q1189" s="77"/>
      <c r="R1189" s="77"/>
      <c r="S1189" s="77"/>
      <c r="T1189" s="77"/>
      <c r="U1189" s="77"/>
      <c r="V1189" s="77"/>
      <c r="W1189" s="77"/>
      <c r="X1189" s="77"/>
      <c r="Y1189" s="77"/>
      <c r="Z1189" s="77"/>
      <c r="AA1189" s="77"/>
      <c r="AB1189" s="77"/>
      <c r="AC1189" s="77"/>
      <c r="AD1189" s="77"/>
    </row>
    <row r="1190">
      <c r="A1190" s="85" t="s">
        <v>6748</v>
      </c>
      <c r="B1190" s="85" t="s">
        <v>6749</v>
      </c>
      <c r="C1190" s="85" t="s">
        <v>3890</v>
      </c>
      <c r="D1190" s="85"/>
      <c r="E1190" s="85"/>
      <c r="F1190" s="85"/>
      <c r="G1190" s="85"/>
      <c r="H1190" s="85"/>
      <c r="I1190" s="85"/>
      <c r="J1190" s="85"/>
      <c r="K1190" s="77"/>
      <c r="L1190" s="77"/>
      <c r="M1190" s="77"/>
      <c r="N1190" s="77"/>
      <c r="O1190" s="77"/>
      <c r="P1190" s="77"/>
      <c r="Q1190" s="77"/>
      <c r="R1190" s="77"/>
      <c r="S1190" s="77"/>
      <c r="T1190" s="77"/>
      <c r="U1190" s="77"/>
      <c r="V1190" s="77"/>
      <c r="W1190" s="77"/>
      <c r="X1190" s="77"/>
      <c r="Y1190" s="77"/>
      <c r="Z1190" s="77"/>
      <c r="AA1190" s="77"/>
      <c r="AB1190" s="77"/>
      <c r="AC1190" s="77"/>
      <c r="AD1190" s="77"/>
    </row>
    <row r="1191">
      <c r="A1191" s="85" t="s">
        <v>4882</v>
      </c>
      <c r="B1191" s="85" t="s">
        <v>4883</v>
      </c>
      <c r="C1191" s="85" t="s">
        <v>3879</v>
      </c>
      <c r="D1191" s="85"/>
      <c r="E1191" s="85"/>
      <c r="F1191" s="85"/>
      <c r="G1191" s="85"/>
      <c r="H1191" s="85"/>
      <c r="I1191" s="85"/>
      <c r="J1191" s="85"/>
      <c r="K1191" s="77"/>
      <c r="L1191" s="77"/>
      <c r="M1191" s="77"/>
      <c r="N1191" s="77"/>
      <c r="O1191" s="77"/>
      <c r="P1191" s="77"/>
      <c r="Q1191" s="77"/>
      <c r="R1191" s="77"/>
      <c r="S1191" s="77"/>
      <c r="T1191" s="77"/>
      <c r="U1191" s="77"/>
      <c r="V1191" s="77"/>
      <c r="W1191" s="77"/>
      <c r="X1191" s="77"/>
      <c r="Y1191" s="77"/>
      <c r="Z1191" s="77"/>
      <c r="AA1191" s="77"/>
      <c r="AB1191" s="77"/>
      <c r="AC1191" s="77"/>
      <c r="AD1191" s="77"/>
    </row>
    <row r="1192">
      <c r="A1192" s="85" t="s">
        <v>6750</v>
      </c>
      <c r="B1192" s="85" t="s">
        <v>6751</v>
      </c>
      <c r="C1192" s="85" t="s">
        <v>3890</v>
      </c>
      <c r="D1192" s="85"/>
      <c r="E1192" s="85"/>
      <c r="F1192" s="85"/>
      <c r="G1192" s="85"/>
      <c r="H1192" s="85"/>
      <c r="I1192" s="85"/>
      <c r="J1192" s="85"/>
      <c r="K1192" s="77"/>
      <c r="L1192" s="77"/>
      <c r="M1192" s="77"/>
      <c r="N1192" s="77"/>
      <c r="O1192" s="77"/>
      <c r="P1192" s="77"/>
      <c r="Q1192" s="77"/>
      <c r="R1192" s="77"/>
      <c r="S1192" s="77"/>
      <c r="T1192" s="77"/>
      <c r="U1192" s="77"/>
      <c r="V1192" s="77"/>
      <c r="W1192" s="77"/>
      <c r="X1192" s="77"/>
      <c r="Y1192" s="77"/>
      <c r="Z1192" s="77"/>
      <c r="AA1192" s="77"/>
      <c r="AB1192" s="77"/>
      <c r="AC1192" s="77"/>
      <c r="AD1192" s="77"/>
    </row>
    <row r="1193">
      <c r="A1193" s="85" t="s">
        <v>3762</v>
      </c>
      <c r="B1193" s="85" t="s">
        <v>3766</v>
      </c>
      <c r="C1193" s="85" t="s">
        <v>3879</v>
      </c>
      <c r="D1193" s="85"/>
      <c r="E1193" s="85"/>
      <c r="F1193" s="85"/>
      <c r="G1193" s="85"/>
      <c r="H1193" s="85"/>
      <c r="I1193" s="85"/>
      <c r="J1193" s="85"/>
      <c r="K1193" s="77"/>
      <c r="L1193" s="77"/>
      <c r="M1193" s="77"/>
      <c r="N1193" s="77"/>
      <c r="O1193" s="77"/>
      <c r="P1193" s="77"/>
      <c r="Q1193" s="77"/>
      <c r="R1193" s="77"/>
      <c r="S1193" s="77"/>
      <c r="T1193" s="77"/>
      <c r="U1193" s="77"/>
      <c r="V1193" s="77"/>
      <c r="W1193" s="77"/>
      <c r="X1193" s="77"/>
      <c r="Y1193" s="77"/>
      <c r="Z1193" s="77"/>
      <c r="AA1193" s="77"/>
      <c r="AB1193" s="77"/>
      <c r="AC1193" s="77"/>
      <c r="AD1193" s="77"/>
    </row>
    <row r="1194">
      <c r="A1194" s="85" t="s">
        <v>6752</v>
      </c>
      <c r="B1194" s="85" t="s">
        <v>6753</v>
      </c>
      <c r="C1194" s="85" t="s">
        <v>3879</v>
      </c>
      <c r="D1194" s="85"/>
      <c r="E1194" s="85"/>
      <c r="F1194" s="85"/>
      <c r="G1194" s="85"/>
      <c r="H1194" s="85"/>
      <c r="I1194" s="85"/>
      <c r="J1194" s="85"/>
      <c r="K1194" s="77"/>
      <c r="L1194" s="77"/>
      <c r="M1194" s="77"/>
      <c r="N1194" s="77"/>
      <c r="O1194" s="77"/>
      <c r="P1194" s="77"/>
      <c r="Q1194" s="77"/>
      <c r="R1194" s="77"/>
      <c r="S1194" s="77"/>
      <c r="T1194" s="77"/>
      <c r="U1194" s="77"/>
      <c r="V1194" s="77"/>
      <c r="W1194" s="77"/>
      <c r="X1194" s="77"/>
      <c r="Y1194" s="77"/>
      <c r="Z1194" s="77"/>
      <c r="AA1194" s="77"/>
      <c r="AB1194" s="77"/>
      <c r="AC1194" s="77"/>
      <c r="AD1194" s="77"/>
    </row>
    <row r="1195">
      <c r="A1195" s="85" t="s">
        <v>5275</v>
      </c>
      <c r="B1195" s="85" t="s">
        <v>5276</v>
      </c>
      <c r="C1195" s="85" t="s">
        <v>3879</v>
      </c>
      <c r="D1195" s="85"/>
      <c r="E1195" s="85"/>
      <c r="F1195" s="85"/>
      <c r="G1195" s="85"/>
      <c r="H1195" s="85"/>
      <c r="I1195" s="85"/>
      <c r="J1195" s="85"/>
      <c r="K1195" s="77"/>
      <c r="L1195" s="77"/>
      <c r="M1195" s="77"/>
      <c r="N1195" s="77"/>
      <c r="O1195" s="77"/>
      <c r="P1195" s="77"/>
      <c r="Q1195" s="77"/>
      <c r="R1195" s="77"/>
      <c r="S1195" s="77"/>
      <c r="T1195" s="77"/>
      <c r="U1195" s="77"/>
      <c r="V1195" s="77"/>
      <c r="W1195" s="77"/>
      <c r="X1195" s="77"/>
      <c r="Y1195" s="77"/>
      <c r="Z1195" s="77"/>
      <c r="AA1195" s="77"/>
      <c r="AB1195" s="77"/>
      <c r="AC1195" s="77"/>
      <c r="AD1195" s="77"/>
    </row>
    <row r="1196">
      <c r="A1196" s="85" t="s">
        <v>6754</v>
      </c>
      <c r="B1196" s="85" t="s">
        <v>6755</v>
      </c>
      <c r="C1196" s="85" t="s">
        <v>3879</v>
      </c>
      <c r="D1196" s="85"/>
      <c r="E1196" s="85"/>
      <c r="F1196" s="85"/>
      <c r="G1196" s="85"/>
      <c r="H1196" s="85"/>
      <c r="I1196" s="85"/>
      <c r="J1196" s="85"/>
      <c r="K1196" s="77"/>
      <c r="L1196" s="77"/>
      <c r="M1196" s="77"/>
      <c r="N1196" s="77"/>
      <c r="O1196" s="77"/>
      <c r="P1196" s="77"/>
      <c r="Q1196" s="77"/>
      <c r="R1196" s="77"/>
      <c r="S1196" s="77"/>
      <c r="T1196" s="77"/>
      <c r="U1196" s="77"/>
      <c r="V1196" s="77"/>
      <c r="W1196" s="77"/>
      <c r="X1196" s="77"/>
      <c r="Y1196" s="77"/>
      <c r="Z1196" s="77"/>
      <c r="AA1196" s="77"/>
      <c r="AB1196" s="77"/>
      <c r="AC1196" s="77"/>
      <c r="AD1196" s="77"/>
    </row>
    <row r="1197">
      <c r="A1197" s="85" t="s">
        <v>6756</v>
      </c>
      <c r="B1197" s="85" t="s">
        <v>6757</v>
      </c>
      <c r="C1197" s="85" t="s">
        <v>3890</v>
      </c>
      <c r="D1197" s="85"/>
      <c r="E1197" s="85"/>
      <c r="F1197" s="85"/>
      <c r="G1197" s="85"/>
      <c r="H1197" s="85"/>
      <c r="I1197" s="85"/>
      <c r="J1197" s="85"/>
      <c r="K1197" s="77"/>
      <c r="L1197" s="77"/>
      <c r="M1197" s="77"/>
      <c r="N1197" s="77"/>
      <c r="O1197" s="77"/>
      <c r="P1197" s="77"/>
      <c r="Q1197" s="77"/>
      <c r="R1197" s="77"/>
      <c r="S1197" s="77"/>
      <c r="T1197" s="77"/>
      <c r="U1197" s="77"/>
      <c r="V1197" s="77"/>
      <c r="W1197" s="77"/>
      <c r="X1197" s="77"/>
      <c r="Y1197" s="77"/>
      <c r="Z1197" s="77"/>
      <c r="AA1197" s="77"/>
      <c r="AB1197" s="77"/>
      <c r="AC1197" s="77"/>
      <c r="AD1197" s="77"/>
    </row>
    <row r="1198">
      <c r="A1198" s="85" t="s">
        <v>6758</v>
      </c>
      <c r="B1198" s="85" t="s">
        <v>6759</v>
      </c>
      <c r="C1198" s="85" t="s">
        <v>3890</v>
      </c>
      <c r="D1198" s="85"/>
      <c r="E1198" s="85"/>
      <c r="F1198" s="85"/>
      <c r="G1198" s="85"/>
      <c r="H1198" s="85"/>
      <c r="I1198" s="85"/>
      <c r="J1198" s="85"/>
      <c r="K1198" s="77"/>
      <c r="L1198" s="77"/>
      <c r="M1198" s="77"/>
      <c r="N1198" s="77"/>
      <c r="O1198" s="77"/>
      <c r="P1198" s="77"/>
      <c r="Q1198" s="77"/>
      <c r="R1198" s="77"/>
      <c r="S1198" s="77"/>
      <c r="T1198" s="77"/>
      <c r="U1198" s="77"/>
      <c r="V1198" s="77"/>
      <c r="W1198" s="77"/>
      <c r="X1198" s="77"/>
      <c r="Y1198" s="77"/>
      <c r="Z1198" s="77"/>
      <c r="AA1198" s="77"/>
      <c r="AB1198" s="77"/>
      <c r="AC1198" s="77"/>
      <c r="AD1198" s="77"/>
    </row>
    <row r="1199">
      <c r="A1199" s="85" t="s">
        <v>6760</v>
      </c>
      <c r="B1199" s="85" t="s">
        <v>6761</v>
      </c>
      <c r="C1199" s="85" t="s">
        <v>3890</v>
      </c>
      <c r="D1199" s="85"/>
      <c r="E1199" s="85"/>
      <c r="F1199" s="85"/>
      <c r="G1199" s="85"/>
      <c r="H1199" s="85"/>
      <c r="I1199" s="85"/>
      <c r="J1199" s="85"/>
      <c r="K1199" s="77"/>
      <c r="L1199" s="77"/>
      <c r="M1199" s="77"/>
      <c r="N1199" s="77"/>
      <c r="O1199" s="77"/>
      <c r="P1199" s="77"/>
      <c r="Q1199" s="77"/>
      <c r="R1199" s="77"/>
      <c r="S1199" s="77"/>
      <c r="T1199" s="77"/>
      <c r="U1199" s="77"/>
      <c r="V1199" s="77"/>
      <c r="W1199" s="77"/>
      <c r="X1199" s="77"/>
      <c r="Y1199" s="77"/>
      <c r="Z1199" s="77"/>
      <c r="AA1199" s="77"/>
      <c r="AB1199" s="77"/>
      <c r="AC1199" s="77"/>
      <c r="AD1199" s="77"/>
    </row>
    <row r="1200">
      <c r="A1200" s="85" t="s">
        <v>6762</v>
      </c>
      <c r="B1200" s="85" t="s">
        <v>6763</v>
      </c>
      <c r="C1200" s="85" t="s">
        <v>3890</v>
      </c>
      <c r="D1200" s="85"/>
      <c r="E1200" s="85"/>
      <c r="F1200" s="85"/>
      <c r="G1200" s="85"/>
      <c r="H1200" s="85"/>
      <c r="I1200" s="85"/>
      <c r="J1200" s="85"/>
      <c r="K1200" s="77"/>
      <c r="L1200" s="77"/>
      <c r="M1200" s="77"/>
      <c r="N1200" s="77"/>
      <c r="O1200" s="77"/>
      <c r="P1200" s="77"/>
      <c r="Q1200" s="77"/>
      <c r="R1200" s="77"/>
      <c r="S1200" s="77"/>
      <c r="T1200" s="77"/>
      <c r="U1200" s="77"/>
      <c r="V1200" s="77"/>
      <c r="W1200" s="77"/>
      <c r="X1200" s="77"/>
      <c r="Y1200" s="77"/>
      <c r="Z1200" s="77"/>
      <c r="AA1200" s="77"/>
      <c r="AB1200" s="77"/>
      <c r="AC1200" s="77"/>
      <c r="AD1200" s="77"/>
    </row>
    <row r="1201">
      <c r="A1201" s="85" t="s">
        <v>6764</v>
      </c>
      <c r="B1201" s="85" t="s">
        <v>6765</v>
      </c>
      <c r="C1201" s="85" t="s">
        <v>3890</v>
      </c>
      <c r="D1201" s="85"/>
      <c r="E1201" s="85"/>
      <c r="F1201" s="85"/>
      <c r="G1201" s="85"/>
      <c r="H1201" s="85"/>
      <c r="I1201" s="85"/>
      <c r="J1201" s="85"/>
      <c r="K1201" s="77"/>
      <c r="L1201" s="77"/>
      <c r="M1201" s="77"/>
      <c r="N1201" s="77"/>
      <c r="O1201" s="77"/>
      <c r="P1201" s="77"/>
      <c r="Q1201" s="77"/>
      <c r="R1201" s="77"/>
      <c r="S1201" s="77"/>
      <c r="T1201" s="77"/>
      <c r="U1201" s="77"/>
      <c r="V1201" s="77"/>
      <c r="W1201" s="77"/>
      <c r="X1201" s="77"/>
      <c r="Y1201" s="77"/>
      <c r="Z1201" s="77"/>
      <c r="AA1201" s="77"/>
      <c r="AB1201" s="77"/>
      <c r="AC1201" s="77"/>
      <c r="AD1201" s="77"/>
    </row>
    <row r="1202">
      <c r="A1202" s="85" t="s">
        <v>6766</v>
      </c>
      <c r="B1202" s="85" t="s">
        <v>6767</v>
      </c>
      <c r="C1202" s="85" t="s">
        <v>3890</v>
      </c>
      <c r="D1202" s="85"/>
      <c r="E1202" s="85"/>
      <c r="F1202" s="85"/>
      <c r="G1202" s="85"/>
      <c r="H1202" s="85"/>
      <c r="I1202" s="85"/>
      <c r="J1202" s="85"/>
      <c r="K1202" s="77"/>
      <c r="L1202" s="77"/>
      <c r="M1202" s="77"/>
      <c r="N1202" s="77"/>
      <c r="O1202" s="77"/>
      <c r="P1202" s="77"/>
      <c r="Q1202" s="77"/>
      <c r="R1202" s="77"/>
      <c r="S1202" s="77"/>
      <c r="T1202" s="77"/>
      <c r="U1202" s="77"/>
      <c r="V1202" s="77"/>
      <c r="W1202" s="77"/>
      <c r="X1202" s="77"/>
      <c r="Y1202" s="77"/>
      <c r="Z1202" s="77"/>
      <c r="AA1202" s="77"/>
      <c r="AB1202" s="77"/>
      <c r="AC1202" s="77"/>
      <c r="AD1202" s="77"/>
    </row>
    <row r="1203">
      <c r="A1203" s="85" t="s">
        <v>6768</v>
      </c>
      <c r="B1203" s="85" t="s">
        <v>6769</v>
      </c>
      <c r="C1203" s="85" t="s">
        <v>3890</v>
      </c>
      <c r="D1203" s="85"/>
      <c r="E1203" s="85"/>
      <c r="F1203" s="85"/>
      <c r="G1203" s="85"/>
      <c r="H1203" s="85"/>
      <c r="I1203" s="85"/>
      <c r="J1203" s="85"/>
      <c r="K1203" s="77"/>
      <c r="L1203" s="77"/>
      <c r="M1203" s="77"/>
      <c r="N1203" s="77"/>
      <c r="O1203" s="77"/>
      <c r="P1203" s="77"/>
      <c r="Q1203" s="77"/>
      <c r="R1203" s="77"/>
      <c r="S1203" s="77"/>
      <c r="T1203" s="77"/>
      <c r="U1203" s="77"/>
      <c r="V1203" s="77"/>
      <c r="W1203" s="77"/>
      <c r="X1203" s="77"/>
      <c r="Y1203" s="77"/>
      <c r="Z1203" s="77"/>
      <c r="AA1203" s="77"/>
      <c r="AB1203" s="77"/>
      <c r="AC1203" s="77"/>
      <c r="AD1203" s="77"/>
    </row>
    <row r="1204">
      <c r="A1204" s="85" t="s">
        <v>6770</v>
      </c>
      <c r="B1204" s="85" t="s">
        <v>6771</v>
      </c>
      <c r="C1204" s="85" t="s">
        <v>3890</v>
      </c>
      <c r="D1204" s="85"/>
      <c r="E1204" s="85"/>
      <c r="F1204" s="85"/>
      <c r="G1204" s="85"/>
      <c r="H1204" s="85"/>
      <c r="I1204" s="85"/>
      <c r="J1204" s="85"/>
      <c r="K1204" s="77"/>
      <c r="L1204" s="77"/>
      <c r="M1204" s="77"/>
      <c r="N1204" s="77"/>
      <c r="O1204" s="77"/>
      <c r="P1204" s="77"/>
      <c r="Q1204" s="77"/>
      <c r="R1204" s="77"/>
      <c r="S1204" s="77"/>
      <c r="T1204" s="77"/>
      <c r="U1204" s="77"/>
      <c r="V1204" s="77"/>
      <c r="W1204" s="77"/>
      <c r="X1204" s="77"/>
      <c r="Y1204" s="77"/>
      <c r="Z1204" s="77"/>
      <c r="AA1204" s="77"/>
      <c r="AB1204" s="77"/>
      <c r="AC1204" s="77"/>
      <c r="AD1204" s="77"/>
    </row>
    <row r="1205">
      <c r="A1205" s="85" t="s">
        <v>6772</v>
      </c>
      <c r="B1205" s="85" t="s">
        <v>6773</v>
      </c>
      <c r="C1205" s="85" t="s">
        <v>3890</v>
      </c>
      <c r="D1205" s="85"/>
      <c r="E1205" s="85"/>
      <c r="F1205" s="85"/>
      <c r="G1205" s="85"/>
      <c r="H1205" s="85"/>
      <c r="I1205" s="85"/>
      <c r="J1205" s="85"/>
      <c r="K1205" s="77"/>
      <c r="L1205" s="77"/>
      <c r="M1205" s="77"/>
      <c r="N1205" s="77"/>
      <c r="O1205" s="77"/>
      <c r="P1205" s="77"/>
      <c r="Q1205" s="77"/>
      <c r="R1205" s="77"/>
      <c r="S1205" s="77"/>
      <c r="T1205" s="77"/>
      <c r="U1205" s="77"/>
      <c r="V1205" s="77"/>
      <c r="W1205" s="77"/>
      <c r="X1205" s="77"/>
      <c r="Y1205" s="77"/>
      <c r="Z1205" s="77"/>
      <c r="AA1205" s="77"/>
      <c r="AB1205" s="77"/>
      <c r="AC1205" s="77"/>
      <c r="AD1205" s="77"/>
    </row>
    <row r="1206">
      <c r="A1206" s="85" t="s">
        <v>6774</v>
      </c>
      <c r="B1206" s="85" t="s">
        <v>6775</v>
      </c>
      <c r="C1206" s="85" t="s">
        <v>3890</v>
      </c>
      <c r="D1206" s="85"/>
      <c r="E1206" s="85"/>
      <c r="F1206" s="85"/>
      <c r="G1206" s="85"/>
      <c r="H1206" s="85"/>
      <c r="I1206" s="85"/>
      <c r="J1206" s="85"/>
      <c r="K1206" s="77"/>
      <c r="L1206" s="77"/>
      <c r="M1206" s="77"/>
      <c r="N1206" s="77"/>
      <c r="O1206" s="77"/>
      <c r="P1206" s="77"/>
      <c r="Q1206" s="77"/>
      <c r="R1206" s="77"/>
      <c r="S1206" s="77"/>
      <c r="T1206" s="77"/>
      <c r="U1206" s="77"/>
      <c r="V1206" s="77"/>
      <c r="W1206" s="77"/>
      <c r="X1206" s="77"/>
      <c r="Y1206" s="77"/>
      <c r="Z1206" s="77"/>
      <c r="AA1206" s="77"/>
      <c r="AB1206" s="77"/>
      <c r="AC1206" s="77"/>
      <c r="AD1206" s="77"/>
    </row>
    <row r="1207">
      <c r="A1207" s="85" t="s">
        <v>6776</v>
      </c>
      <c r="B1207" s="85" t="s">
        <v>6777</v>
      </c>
      <c r="C1207" s="85" t="s">
        <v>3890</v>
      </c>
      <c r="D1207" s="85"/>
      <c r="E1207" s="85"/>
      <c r="F1207" s="85"/>
      <c r="G1207" s="85"/>
      <c r="H1207" s="85"/>
      <c r="I1207" s="85"/>
      <c r="J1207" s="85"/>
      <c r="K1207" s="77"/>
      <c r="L1207" s="77"/>
      <c r="M1207" s="77"/>
      <c r="N1207" s="77"/>
      <c r="O1207" s="77"/>
      <c r="P1207" s="77"/>
      <c r="Q1207" s="77"/>
      <c r="R1207" s="77"/>
      <c r="S1207" s="77"/>
      <c r="T1207" s="77"/>
      <c r="U1207" s="77"/>
      <c r="V1207" s="77"/>
      <c r="W1207" s="77"/>
      <c r="X1207" s="77"/>
      <c r="Y1207" s="77"/>
      <c r="Z1207" s="77"/>
      <c r="AA1207" s="77"/>
      <c r="AB1207" s="77"/>
      <c r="AC1207" s="77"/>
      <c r="AD1207" s="77"/>
    </row>
    <row r="1208">
      <c r="A1208" s="85" t="s">
        <v>6778</v>
      </c>
      <c r="B1208" s="85" t="s">
        <v>6779</v>
      </c>
      <c r="C1208" s="85" t="s">
        <v>3890</v>
      </c>
      <c r="D1208" s="85"/>
      <c r="E1208" s="85"/>
      <c r="F1208" s="85"/>
      <c r="G1208" s="85"/>
      <c r="H1208" s="85"/>
      <c r="I1208" s="85"/>
      <c r="J1208" s="85"/>
      <c r="K1208" s="77"/>
      <c r="L1208" s="77"/>
      <c r="M1208" s="77"/>
      <c r="N1208" s="77"/>
      <c r="O1208" s="77"/>
      <c r="P1208" s="77"/>
      <c r="Q1208" s="77"/>
      <c r="R1208" s="77"/>
      <c r="S1208" s="77"/>
      <c r="T1208" s="77"/>
      <c r="U1208" s="77"/>
      <c r="V1208" s="77"/>
      <c r="W1208" s="77"/>
      <c r="X1208" s="77"/>
      <c r="Y1208" s="77"/>
      <c r="Z1208" s="77"/>
      <c r="AA1208" s="77"/>
      <c r="AB1208" s="77"/>
      <c r="AC1208" s="77"/>
      <c r="AD1208" s="77"/>
    </row>
    <row r="1209">
      <c r="A1209" s="85" t="s">
        <v>6780</v>
      </c>
      <c r="B1209" s="85" t="s">
        <v>6781</v>
      </c>
      <c r="C1209" s="85" t="s">
        <v>3890</v>
      </c>
      <c r="D1209" s="85"/>
      <c r="E1209" s="85"/>
      <c r="F1209" s="85"/>
      <c r="G1209" s="85"/>
      <c r="H1209" s="85"/>
      <c r="I1209" s="85"/>
      <c r="J1209" s="85"/>
      <c r="K1209" s="77"/>
      <c r="L1209" s="77"/>
      <c r="M1209" s="77"/>
      <c r="N1209" s="77"/>
      <c r="O1209" s="77"/>
      <c r="P1209" s="77"/>
      <c r="Q1209" s="77"/>
      <c r="R1209" s="77"/>
      <c r="S1209" s="77"/>
      <c r="T1209" s="77"/>
      <c r="U1209" s="77"/>
      <c r="V1209" s="77"/>
      <c r="W1209" s="77"/>
      <c r="X1209" s="77"/>
      <c r="Y1209" s="77"/>
      <c r="Z1209" s="77"/>
      <c r="AA1209" s="77"/>
      <c r="AB1209" s="77"/>
      <c r="AC1209" s="77"/>
      <c r="AD1209" s="77"/>
    </row>
    <row r="1210">
      <c r="A1210" s="85" t="s">
        <v>6782</v>
      </c>
      <c r="B1210" s="85" t="s">
        <v>6783</v>
      </c>
      <c r="C1210" s="85" t="s">
        <v>3890</v>
      </c>
      <c r="D1210" s="85"/>
      <c r="E1210" s="85"/>
      <c r="F1210" s="85"/>
      <c r="G1210" s="85"/>
      <c r="H1210" s="85"/>
      <c r="I1210" s="85"/>
      <c r="J1210" s="85"/>
      <c r="K1210" s="77"/>
      <c r="L1210" s="77"/>
      <c r="M1210" s="77"/>
      <c r="N1210" s="77"/>
      <c r="O1210" s="77"/>
      <c r="P1210" s="77"/>
      <c r="Q1210" s="77"/>
      <c r="R1210" s="77"/>
      <c r="S1210" s="77"/>
      <c r="T1210" s="77"/>
      <c r="U1210" s="77"/>
      <c r="V1210" s="77"/>
      <c r="W1210" s="77"/>
      <c r="X1210" s="77"/>
      <c r="Y1210" s="77"/>
      <c r="Z1210" s="77"/>
      <c r="AA1210" s="77"/>
      <c r="AB1210" s="77"/>
      <c r="AC1210" s="77"/>
      <c r="AD1210" s="77"/>
    </row>
    <row r="1211">
      <c r="A1211" s="85" t="s">
        <v>6784</v>
      </c>
      <c r="B1211" s="85" t="s">
        <v>6785</v>
      </c>
      <c r="C1211" s="85" t="s">
        <v>3890</v>
      </c>
      <c r="D1211" s="85"/>
      <c r="E1211" s="85"/>
      <c r="F1211" s="85"/>
      <c r="G1211" s="85"/>
      <c r="H1211" s="85"/>
      <c r="I1211" s="85"/>
      <c r="J1211" s="85"/>
      <c r="K1211" s="77"/>
      <c r="L1211" s="77"/>
      <c r="M1211" s="77"/>
      <c r="N1211" s="77"/>
      <c r="O1211" s="77"/>
      <c r="P1211" s="77"/>
      <c r="Q1211" s="77"/>
      <c r="R1211" s="77"/>
      <c r="S1211" s="77"/>
      <c r="T1211" s="77"/>
      <c r="U1211" s="77"/>
      <c r="V1211" s="77"/>
      <c r="W1211" s="77"/>
      <c r="X1211" s="77"/>
      <c r="Y1211" s="77"/>
      <c r="Z1211" s="77"/>
      <c r="AA1211" s="77"/>
      <c r="AB1211" s="77"/>
      <c r="AC1211" s="77"/>
      <c r="AD1211" s="77"/>
    </row>
    <row r="1212">
      <c r="A1212" s="85" t="s">
        <v>6786</v>
      </c>
      <c r="B1212" s="85" t="s">
        <v>6787</v>
      </c>
      <c r="C1212" s="85" t="s">
        <v>3890</v>
      </c>
      <c r="D1212" s="85"/>
      <c r="E1212" s="85"/>
      <c r="F1212" s="85"/>
      <c r="G1212" s="85"/>
      <c r="H1212" s="85"/>
      <c r="I1212" s="85"/>
      <c r="J1212" s="85"/>
      <c r="K1212" s="77"/>
      <c r="L1212" s="77"/>
      <c r="M1212" s="77"/>
      <c r="N1212" s="77"/>
      <c r="O1212" s="77"/>
      <c r="P1212" s="77"/>
      <c r="Q1212" s="77"/>
      <c r="R1212" s="77"/>
      <c r="S1212" s="77"/>
      <c r="T1212" s="77"/>
      <c r="U1212" s="77"/>
      <c r="V1212" s="77"/>
      <c r="W1212" s="77"/>
      <c r="X1212" s="77"/>
      <c r="Y1212" s="77"/>
      <c r="Z1212" s="77"/>
      <c r="AA1212" s="77"/>
      <c r="AB1212" s="77"/>
      <c r="AC1212" s="77"/>
      <c r="AD1212" s="77"/>
    </row>
    <row r="1213">
      <c r="A1213" s="85" t="s">
        <v>6788</v>
      </c>
      <c r="B1213" s="85" t="s">
        <v>6789</v>
      </c>
      <c r="C1213" s="85" t="s">
        <v>3879</v>
      </c>
      <c r="D1213" s="85"/>
      <c r="E1213" s="85"/>
      <c r="F1213" s="85"/>
      <c r="G1213" s="85"/>
      <c r="H1213" s="85"/>
      <c r="I1213" s="85"/>
      <c r="J1213" s="85"/>
      <c r="K1213" s="77"/>
      <c r="L1213" s="77"/>
      <c r="M1213" s="77"/>
      <c r="N1213" s="77"/>
      <c r="O1213" s="77"/>
      <c r="P1213" s="77"/>
      <c r="Q1213" s="77"/>
      <c r="R1213" s="77"/>
      <c r="S1213" s="77"/>
      <c r="T1213" s="77"/>
      <c r="U1213" s="77"/>
      <c r="V1213" s="77"/>
      <c r="W1213" s="77"/>
      <c r="X1213" s="77"/>
      <c r="Y1213" s="77"/>
      <c r="Z1213" s="77"/>
      <c r="AA1213" s="77"/>
      <c r="AB1213" s="77"/>
      <c r="AC1213" s="77"/>
      <c r="AD1213" s="77"/>
    </row>
    <row r="1214">
      <c r="A1214" s="85" t="s">
        <v>6790</v>
      </c>
      <c r="B1214" s="85" t="s">
        <v>6791</v>
      </c>
      <c r="C1214" s="85" t="s">
        <v>3890</v>
      </c>
      <c r="D1214" s="85"/>
      <c r="E1214" s="85"/>
      <c r="F1214" s="85"/>
      <c r="G1214" s="85"/>
      <c r="H1214" s="85"/>
      <c r="I1214" s="85"/>
      <c r="J1214" s="85"/>
      <c r="K1214" s="77"/>
      <c r="L1214" s="77"/>
      <c r="M1214" s="77"/>
      <c r="N1214" s="77"/>
      <c r="O1214" s="77"/>
      <c r="P1214" s="77"/>
      <c r="Q1214" s="77"/>
      <c r="R1214" s="77"/>
      <c r="S1214" s="77"/>
      <c r="T1214" s="77"/>
      <c r="U1214" s="77"/>
      <c r="V1214" s="77"/>
      <c r="W1214" s="77"/>
      <c r="X1214" s="77"/>
      <c r="Y1214" s="77"/>
      <c r="Z1214" s="77"/>
      <c r="AA1214" s="77"/>
      <c r="AB1214" s="77"/>
      <c r="AC1214" s="77"/>
      <c r="AD1214" s="77"/>
    </row>
    <row r="1215">
      <c r="A1215" s="85" t="s">
        <v>6792</v>
      </c>
      <c r="B1215" s="85" t="s">
        <v>6793</v>
      </c>
      <c r="C1215" s="85" t="s">
        <v>3890</v>
      </c>
      <c r="D1215" s="85"/>
      <c r="E1215" s="85"/>
      <c r="F1215" s="85"/>
      <c r="G1215" s="85"/>
      <c r="H1215" s="85"/>
      <c r="I1215" s="85"/>
      <c r="J1215" s="85"/>
      <c r="K1215" s="77"/>
      <c r="L1215" s="77"/>
      <c r="M1215" s="77"/>
      <c r="N1215" s="77"/>
      <c r="O1215" s="77"/>
      <c r="P1215" s="77"/>
      <c r="Q1215" s="77"/>
      <c r="R1215" s="77"/>
      <c r="S1215" s="77"/>
      <c r="T1215" s="77"/>
      <c r="U1215" s="77"/>
      <c r="V1215" s="77"/>
      <c r="W1215" s="77"/>
      <c r="X1215" s="77"/>
      <c r="Y1215" s="77"/>
      <c r="Z1215" s="77"/>
      <c r="AA1215" s="77"/>
      <c r="AB1215" s="77"/>
      <c r="AC1215" s="77"/>
      <c r="AD1215" s="77"/>
    </row>
    <row r="1216">
      <c r="A1216" s="85" t="s">
        <v>6794</v>
      </c>
      <c r="B1216" s="85" t="s">
        <v>6795</v>
      </c>
      <c r="C1216" s="85" t="s">
        <v>3890</v>
      </c>
      <c r="D1216" s="85"/>
      <c r="E1216" s="85"/>
      <c r="F1216" s="85"/>
      <c r="G1216" s="85"/>
      <c r="H1216" s="85"/>
      <c r="I1216" s="85"/>
      <c r="J1216" s="85"/>
      <c r="K1216" s="77"/>
      <c r="L1216" s="77"/>
      <c r="M1216" s="77"/>
      <c r="N1216" s="77"/>
      <c r="O1216" s="77"/>
      <c r="P1216" s="77"/>
      <c r="Q1216" s="77"/>
      <c r="R1216" s="77"/>
      <c r="S1216" s="77"/>
      <c r="T1216" s="77"/>
      <c r="U1216" s="77"/>
      <c r="V1216" s="77"/>
      <c r="W1216" s="77"/>
      <c r="X1216" s="77"/>
      <c r="Y1216" s="77"/>
      <c r="Z1216" s="77"/>
      <c r="AA1216" s="77"/>
      <c r="AB1216" s="77"/>
      <c r="AC1216" s="77"/>
      <c r="AD1216" s="77"/>
    </row>
    <row r="1217">
      <c r="A1217" s="85" t="s">
        <v>6796</v>
      </c>
      <c r="B1217" s="85" t="s">
        <v>6797</v>
      </c>
      <c r="C1217" s="85" t="s">
        <v>3890</v>
      </c>
      <c r="D1217" s="85"/>
      <c r="E1217" s="85"/>
      <c r="F1217" s="85"/>
      <c r="G1217" s="85"/>
      <c r="H1217" s="85"/>
      <c r="I1217" s="85"/>
      <c r="J1217" s="85"/>
      <c r="K1217" s="77"/>
      <c r="L1217" s="77"/>
      <c r="M1217" s="77"/>
      <c r="N1217" s="77"/>
      <c r="O1217" s="77"/>
      <c r="P1217" s="77"/>
      <c r="Q1217" s="77"/>
      <c r="R1217" s="77"/>
      <c r="S1217" s="77"/>
      <c r="T1217" s="77"/>
      <c r="U1217" s="77"/>
      <c r="V1217" s="77"/>
      <c r="W1217" s="77"/>
      <c r="X1217" s="77"/>
      <c r="Y1217" s="77"/>
      <c r="Z1217" s="77"/>
      <c r="AA1217" s="77"/>
      <c r="AB1217" s="77"/>
      <c r="AC1217" s="77"/>
      <c r="AD1217" s="77"/>
    </row>
    <row r="1218">
      <c r="A1218" s="85" t="s">
        <v>6798</v>
      </c>
      <c r="B1218" s="85" t="s">
        <v>6799</v>
      </c>
      <c r="C1218" s="85" t="s">
        <v>3890</v>
      </c>
      <c r="D1218" s="85"/>
      <c r="E1218" s="85"/>
      <c r="F1218" s="85"/>
      <c r="G1218" s="85"/>
      <c r="H1218" s="85"/>
      <c r="I1218" s="85"/>
      <c r="J1218" s="85"/>
      <c r="K1218" s="77"/>
      <c r="L1218" s="77"/>
      <c r="M1218" s="77"/>
      <c r="N1218" s="77"/>
      <c r="O1218" s="77"/>
      <c r="P1218" s="77"/>
      <c r="Q1218" s="77"/>
      <c r="R1218" s="77"/>
      <c r="S1218" s="77"/>
      <c r="T1218" s="77"/>
      <c r="U1218" s="77"/>
      <c r="V1218" s="77"/>
      <c r="W1218" s="77"/>
      <c r="X1218" s="77"/>
      <c r="Y1218" s="77"/>
      <c r="Z1218" s="77"/>
      <c r="AA1218" s="77"/>
      <c r="AB1218" s="77"/>
      <c r="AC1218" s="77"/>
      <c r="AD1218" s="77"/>
    </row>
    <row r="1219">
      <c r="A1219" s="85" t="s">
        <v>6800</v>
      </c>
      <c r="B1219" s="85" t="s">
        <v>6801</v>
      </c>
      <c r="C1219" s="85" t="s">
        <v>3890</v>
      </c>
      <c r="D1219" s="85"/>
      <c r="E1219" s="85"/>
      <c r="F1219" s="85"/>
      <c r="G1219" s="85"/>
      <c r="H1219" s="85"/>
      <c r="I1219" s="85"/>
      <c r="J1219" s="85"/>
      <c r="K1219" s="77"/>
      <c r="L1219" s="77"/>
      <c r="M1219" s="77"/>
      <c r="N1219" s="77"/>
      <c r="O1219" s="77"/>
      <c r="P1219" s="77"/>
      <c r="Q1219" s="77"/>
      <c r="R1219" s="77"/>
      <c r="S1219" s="77"/>
      <c r="T1219" s="77"/>
      <c r="U1219" s="77"/>
      <c r="V1219" s="77"/>
      <c r="W1219" s="77"/>
      <c r="X1219" s="77"/>
      <c r="Y1219" s="77"/>
      <c r="Z1219" s="77"/>
      <c r="AA1219" s="77"/>
      <c r="AB1219" s="77"/>
      <c r="AC1219" s="77"/>
      <c r="AD1219" s="77"/>
    </row>
    <row r="1220">
      <c r="A1220" s="86" t="s">
        <v>6802</v>
      </c>
      <c r="B1220" s="85" t="s">
        <v>6803</v>
      </c>
      <c r="C1220" s="85" t="s">
        <v>3890</v>
      </c>
      <c r="D1220" s="85"/>
      <c r="E1220" s="85"/>
      <c r="F1220" s="85"/>
      <c r="G1220" s="85"/>
      <c r="H1220" s="85"/>
      <c r="I1220" s="85"/>
      <c r="J1220" s="85"/>
      <c r="K1220" s="77"/>
      <c r="L1220" s="77"/>
      <c r="M1220" s="77"/>
      <c r="N1220" s="77"/>
      <c r="O1220" s="77"/>
      <c r="P1220" s="77"/>
      <c r="Q1220" s="77"/>
      <c r="R1220" s="77"/>
      <c r="S1220" s="77"/>
      <c r="T1220" s="77"/>
      <c r="U1220" s="77"/>
      <c r="V1220" s="77"/>
      <c r="W1220" s="77"/>
      <c r="X1220" s="77"/>
      <c r="Y1220" s="77"/>
      <c r="Z1220" s="77"/>
      <c r="AA1220" s="77"/>
      <c r="AB1220" s="77"/>
      <c r="AC1220" s="77"/>
      <c r="AD1220" s="77"/>
    </row>
    <row r="1221">
      <c r="A1221" s="85" t="s">
        <v>6804</v>
      </c>
      <c r="B1221" s="85" t="s">
        <v>6805</v>
      </c>
      <c r="C1221" s="85" t="s">
        <v>3890</v>
      </c>
      <c r="D1221" s="85"/>
      <c r="E1221" s="85"/>
      <c r="F1221" s="85"/>
      <c r="G1221" s="85"/>
      <c r="H1221" s="85"/>
      <c r="I1221" s="85"/>
      <c r="J1221" s="85"/>
      <c r="K1221" s="77"/>
      <c r="L1221" s="77"/>
      <c r="M1221" s="77"/>
      <c r="N1221" s="77"/>
      <c r="O1221" s="77"/>
      <c r="P1221" s="77"/>
      <c r="Q1221" s="77"/>
      <c r="R1221" s="77"/>
      <c r="S1221" s="77"/>
      <c r="T1221" s="77"/>
      <c r="U1221" s="77"/>
      <c r="V1221" s="77"/>
      <c r="W1221" s="77"/>
      <c r="X1221" s="77"/>
      <c r="Y1221" s="77"/>
      <c r="Z1221" s="77"/>
      <c r="AA1221" s="77"/>
      <c r="AB1221" s="77"/>
      <c r="AC1221" s="77"/>
      <c r="AD1221" s="77"/>
    </row>
    <row r="1222">
      <c r="A1222" s="85" t="s">
        <v>6806</v>
      </c>
      <c r="B1222" s="85" t="s">
        <v>6807</v>
      </c>
      <c r="C1222" s="85" t="s">
        <v>3890</v>
      </c>
      <c r="D1222" s="85"/>
      <c r="E1222" s="85"/>
      <c r="F1222" s="85"/>
      <c r="G1222" s="85"/>
      <c r="H1222" s="85"/>
      <c r="I1222" s="85"/>
      <c r="J1222" s="85"/>
      <c r="K1222" s="77"/>
      <c r="L1222" s="77"/>
      <c r="M1222" s="77"/>
      <c r="N1222" s="77"/>
      <c r="O1222" s="77"/>
      <c r="P1222" s="77"/>
      <c r="Q1222" s="77"/>
      <c r="R1222" s="77"/>
      <c r="S1222" s="77"/>
      <c r="T1222" s="77"/>
      <c r="U1222" s="77"/>
      <c r="V1222" s="77"/>
      <c r="W1222" s="77"/>
      <c r="X1222" s="77"/>
      <c r="Y1222" s="77"/>
      <c r="Z1222" s="77"/>
      <c r="AA1222" s="77"/>
      <c r="AB1222" s="77"/>
      <c r="AC1222" s="77"/>
      <c r="AD1222" s="77"/>
    </row>
    <row r="1223">
      <c r="A1223" s="85" t="s">
        <v>6808</v>
      </c>
      <c r="B1223" s="85" t="s">
        <v>6809</v>
      </c>
      <c r="C1223" s="85" t="s">
        <v>3890</v>
      </c>
      <c r="D1223" s="85"/>
      <c r="E1223" s="85"/>
      <c r="F1223" s="85"/>
      <c r="G1223" s="85"/>
      <c r="H1223" s="85"/>
      <c r="I1223" s="85"/>
      <c r="J1223" s="85"/>
      <c r="K1223" s="77"/>
      <c r="L1223" s="77"/>
      <c r="M1223" s="77"/>
      <c r="N1223" s="77"/>
      <c r="O1223" s="77"/>
      <c r="P1223" s="77"/>
      <c r="Q1223" s="77"/>
      <c r="R1223" s="77"/>
      <c r="S1223" s="77"/>
      <c r="T1223" s="77"/>
      <c r="U1223" s="77"/>
      <c r="V1223" s="77"/>
      <c r="W1223" s="77"/>
      <c r="X1223" s="77"/>
      <c r="Y1223" s="77"/>
      <c r="Z1223" s="77"/>
      <c r="AA1223" s="77"/>
      <c r="AB1223" s="77"/>
      <c r="AC1223" s="77"/>
      <c r="AD1223" s="77"/>
    </row>
    <row r="1224">
      <c r="A1224" s="85" t="s">
        <v>6810</v>
      </c>
      <c r="B1224" s="85" t="s">
        <v>6811</v>
      </c>
      <c r="C1224" s="85" t="s">
        <v>3890</v>
      </c>
      <c r="D1224" s="85"/>
      <c r="E1224" s="85"/>
      <c r="F1224" s="85"/>
      <c r="G1224" s="85"/>
      <c r="H1224" s="85"/>
      <c r="I1224" s="85"/>
      <c r="J1224" s="85"/>
      <c r="K1224" s="77"/>
      <c r="L1224" s="77"/>
      <c r="M1224" s="77"/>
      <c r="N1224" s="77"/>
      <c r="O1224" s="77"/>
      <c r="P1224" s="77"/>
      <c r="Q1224" s="77"/>
      <c r="R1224" s="77"/>
      <c r="S1224" s="77"/>
      <c r="T1224" s="77"/>
      <c r="U1224" s="77"/>
      <c r="V1224" s="77"/>
      <c r="W1224" s="77"/>
      <c r="X1224" s="77"/>
      <c r="Y1224" s="77"/>
      <c r="Z1224" s="77"/>
      <c r="AA1224" s="77"/>
      <c r="AB1224" s="77"/>
      <c r="AC1224" s="77"/>
      <c r="AD1224" s="77"/>
    </row>
    <row r="1225">
      <c r="A1225" s="85" t="s">
        <v>6812</v>
      </c>
      <c r="B1225" s="85" t="s">
        <v>6813</v>
      </c>
      <c r="C1225" s="85" t="s">
        <v>3890</v>
      </c>
      <c r="D1225" s="85"/>
      <c r="E1225" s="85"/>
      <c r="F1225" s="85"/>
      <c r="G1225" s="85"/>
      <c r="H1225" s="85"/>
      <c r="I1225" s="85"/>
      <c r="J1225" s="85"/>
      <c r="K1225" s="77"/>
      <c r="L1225" s="77"/>
      <c r="M1225" s="77"/>
      <c r="N1225" s="77"/>
      <c r="O1225" s="77"/>
      <c r="P1225" s="77"/>
      <c r="Q1225" s="77"/>
      <c r="R1225" s="77"/>
      <c r="S1225" s="77"/>
      <c r="T1225" s="77"/>
      <c r="U1225" s="77"/>
      <c r="V1225" s="77"/>
      <c r="W1225" s="77"/>
      <c r="X1225" s="77"/>
      <c r="Y1225" s="77"/>
      <c r="Z1225" s="77"/>
      <c r="AA1225" s="77"/>
      <c r="AB1225" s="77"/>
      <c r="AC1225" s="77"/>
      <c r="AD1225" s="77"/>
    </row>
    <row r="1226">
      <c r="A1226" s="85" t="s">
        <v>6814</v>
      </c>
      <c r="B1226" s="85" t="s">
        <v>6815</v>
      </c>
      <c r="C1226" s="85" t="s">
        <v>3890</v>
      </c>
      <c r="D1226" s="85"/>
      <c r="E1226" s="85"/>
      <c r="F1226" s="85"/>
      <c r="G1226" s="85"/>
      <c r="H1226" s="85"/>
      <c r="I1226" s="85"/>
      <c r="J1226" s="85"/>
      <c r="K1226" s="77"/>
      <c r="L1226" s="77"/>
      <c r="M1226" s="77"/>
      <c r="N1226" s="77"/>
      <c r="O1226" s="77"/>
      <c r="P1226" s="77"/>
      <c r="Q1226" s="77"/>
      <c r="R1226" s="77"/>
      <c r="S1226" s="77"/>
      <c r="T1226" s="77"/>
      <c r="U1226" s="77"/>
      <c r="V1226" s="77"/>
      <c r="W1226" s="77"/>
      <c r="X1226" s="77"/>
      <c r="Y1226" s="77"/>
      <c r="Z1226" s="77"/>
      <c r="AA1226" s="77"/>
      <c r="AB1226" s="77"/>
      <c r="AC1226" s="77"/>
      <c r="AD1226" s="77"/>
    </row>
    <row r="1227">
      <c r="A1227" s="85" t="s">
        <v>6816</v>
      </c>
      <c r="B1227" s="85" t="s">
        <v>6817</v>
      </c>
      <c r="C1227" s="85" t="s">
        <v>3890</v>
      </c>
      <c r="D1227" s="85"/>
      <c r="E1227" s="85"/>
      <c r="F1227" s="85"/>
      <c r="G1227" s="85"/>
      <c r="H1227" s="85"/>
      <c r="I1227" s="85"/>
      <c r="J1227" s="85"/>
      <c r="K1227" s="77"/>
      <c r="L1227" s="77"/>
      <c r="M1227" s="77"/>
      <c r="N1227" s="77"/>
      <c r="O1227" s="77"/>
      <c r="P1227" s="77"/>
      <c r="Q1227" s="77"/>
      <c r="R1227" s="77"/>
      <c r="S1227" s="77"/>
      <c r="T1227" s="77"/>
      <c r="U1227" s="77"/>
      <c r="V1227" s="77"/>
      <c r="W1227" s="77"/>
      <c r="X1227" s="77"/>
      <c r="Y1227" s="77"/>
      <c r="Z1227" s="77"/>
      <c r="AA1227" s="77"/>
      <c r="AB1227" s="77"/>
      <c r="AC1227" s="77"/>
      <c r="AD1227" s="77"/>
    </row>
    <row r="1228">
      <c r="A1228" s="85" t="s">
        <v>6818</v>
      </c>
      <c r="B1228" s="85" t="s">
        <v>6819</v>
      </c>
      <c r="C1228" s="85" t="s">
        <v>3890</v>
      </c>
      <c r="D1228" s="85"/>
      <c r="E1228" s="85"/>
      <c r="F1228" s="85"/>
      <c r="G1228" s="85"/>
      <c r="H1228" s="85"/>
      <c r="I1228" s="85"/>
      <c r="J1228" s="85"/>
      <c r="K1228" s="77"/>
      <c r="L1228" s="77"/>
      <c r="M1228" s="77"/>
      <c r="N1228" s="77"/>
      <c r="O1228" s="77"/>
      <c r="P1228" s="77"/>
      <c r="Q1228" s="77"/>
      <c r="R1228" s="77"/>
      <c r="S1228" s="77"/>
      <c r="T1228" s="77"/>
      <c r="U1228" s="77"/>
      <c r="V1228" s="77"/>
      <c r="W1228" s="77"/>
      <c r="X1228" s="77"/>
      <c r="Y1228" s="77"/>
      <c r="Z1228" s="77"/>
      <c r="AA1228" s="77"/>
      <c r="AB1228" s="77"/>
      <c r="AC1228" s="77"/>
      <c r="AD1228" s="77"/>
    </row>
    <row r="1229">
      <c r="A1229" s="85" t="s">
        <v>4896</v>
      </c>
      <c r="B1229" s="85" t="s">
        <v>4897</v>
      </c>
      <c r="C1229" s="85" t="s">
        <v>3879</v>
      </c>
      <c r="D1229" s="85"/>
      <c r="E1229" s="85"/>
      <c r="F1229" s="85"/>
      <c r="G1229" s="85"/>
      <c r="H1229" s="85"/>
      <c r="I1229" s="85"/>
      <c r="J1229" s="85"/>
      <c r="K1229" s="77"/>
      <c r="L1229" s="77"/>
      <c r="M1229" s="77"/>
      <c r="N1229" s="77"/>
      <c r="O1229" s="77"/>
      <c r="P1229" s="77"/>
      <c r="Q1229" s="77"/>
      <c r="R1229" s="77"/>
      <c r="S1229" s="77"/>
      <c r="T1229" s="77"/>
      <c r="U1229" s="77"/>
      <c r="V1229" s="77"/>
      <c r="W1229" s="77"/>
      <c r="X1229" s="77"/>
      <c r="Y1229" s="77"/>
      <c r="Z1229" s="77"/>
      <c r="AA1229" s="77"/>
      <c r="AB1229" s="77"/>
      <c r="AC1229" s="77"/>
      <c r="AD1229" s="77"/>
    </row>
    <row r="1230">
      <c r="A1230" s="85" t="s">
        <v>6820</v>
      </c>
      <c r="B1230" s="85" t="s">
        <v>6821</v>
      </c>
      <c r="C1230" s="85" t="s">
        <v>3879</v>
      </c>
      <c r="D1230" s="85"/>
      <c r="E1230" s="85"/>
      <c r="F1230" s="85"/>
      <c r="G1230" s="85"/>
      <c r="H1230" s="85"/>
      <c r="I1230" s="85"/>
      <c r="J1230" s="85"/>
      <c r="K1230" s="77"/>
      <c r="L1230" s="77"/>
      <c r="M1230" s="77"/>
      <c r="N1230" s="77"/>
      <c r="O1230" s="77"/>
      <c r="P1230" s="77"/>
      <c r="Q1230" s="77"/>
      <c r="R1230" s="77"/>
      <c r="S1230" s="77"/>
      <c r="T1230" s="77"/>
      <c r="U1230" s="77"/>
      <c r="V1230" s="77"/>
      <c r="W1230" s="77"/>
      <c r="X1230" s="77"/>
      <c r="Y1230" s="77"/>
      <c r="Z1230" s="77"/>
      <c r="AA1230" s="77"/>
      <c r="AB1230" s="77"/>
      <c r="AC1230" s="77"/>
      <c r="AD1230" s="77"/>
    </row>
    <row r="1231">
      <c r="A1231" s="85" t="s">
        <v>6822</v>
      </c>
      <c r="B1231" s="85" t="s">
        <v>6823</v>
      </c>
      <c r="C1231" s="85" t="s">
        <v>3879</v>
      </c>
      <c r="D1231" s="85"/>
      <c r="E1231" s="85"/>
      <c r="F1231" s="85"/>
      <c r="G1231" s="85"/>
      <c r="H1231" s="85"/>
      <c r="I1231" s="85"/>
      <c r="J1231" s="85"/>
      <c r="K1231" s="77"/>
      <c r="L1231" s="77"/>
      <c r="M1231" s="77"/>
      <c r="N1231" s="77"/>
      <c r="O1231" s="77"/>
      <c r="P1231" s="77"/>
      <c r="Q1231" s="77"/>
      <c r="R1231" s="77"/>
      <c r="S1231" s="77"/>
      <c r="T1231" s="77"/>
      <c r="U1231" s="77"/>
      <c r="V1231" s="77"/>
      <c r="W1231" s="77"/>
      <c r="X1231" s="77"/>
      <c r="Y1231" s="77"/>
      <c r="Z1231" s="77"/>
      <c r="AA1231" s="77"/>
      <c r="AB1231" s="77"/>
      <c r="AC1231" s="77"/>
      <c r="AD1231" s="77"/>
    </row>
    <row r="1232">
      <c r="A1232" s="85" t="s">
        <v>4904</v>
      </c>
      <c r="B1232" s="85" t="s">
        <v>4905</v>
      </c>
      <c r="C1232" s="85" t="s">
        <v>3890</v>
      </c>
      <c r="D1232" s="85"/>
      <c r="E1232" s="85"/>
      <c r="F1232" s="85"/>
      <c r="G1232" s="85"/>
      <c r="H1232" s="85"/>
      <c r="I1232" s="85"/>
      <c r="J1232" s="85"/>
      <c r="K1232" s="77"/>
      <c r="L1232" s="77"/>
      <c r="M1232" s="77"/>
      <c r="N1232" s="77"/>
      <c r="O1232" s="77"/>
      <c r="P1232" s="77"/>
      <c r="Q1232" s="77"/>
      <c r="R1232" s="77"/>
      <c r="S1232" s="77"/>
      <c r="T1232" s="77"/>
      <c r="U1232" s="77"/>
      <c r="V1232" s="77"/>
      <c r="W1232" s="77"/>
      <c r="X1232" s="77"/>
      <c r="Y1232" s="77"/>
      <c r="Z1232" s="77"/>
      <c r="AA1232" s="77"/>
      <c r="AB1232" s="77"/>
      <c r="AC1232" s="77"/>
      <c r="AD1232" s="77"/>
    </row>
    <row r="1233">
      <c r="A1233" s="85" t="s">
        <v>6824</v>
      </c>
      <c r="B1233" s="85" t="s">
        <v>6825</v>
      </c>
      <c r="C1233" s="85" t="s">
        <v>3879</v>
      </c>
      <c r="D1233" s="85"/>
      <c r="E1233" s="85"/>
      <c r="F1233" s="85"/>
      <c r="G1233" s="85"/>
      <c r="H1233" s="85"/>
      <c r="I1233" s="85"/>
      <c r="J1233" s="85"/>
      <c r="K1233" s="77"/>
      <c r="L1233" s="77"/>
      <c r="M1233" s="77"/>
      <c r="N1233" s="77"/>
      <c r="O1233" s="77"/>
      <c r="P1233" s="77"/>
      <c r="Q1233" s="77"/>
      <c r="R1233" s="77"/>
      <c r="S1233" s="77"/>
      <c r="T1233" s="77"/>
      <c r="U1233" s="77"/>
      <c r="V1233" s="77"/>
      <c r="W1233" s="77"/>
      <c r="X1233" s="77"/>
      <c r="Y1233" s="77"/>
      <c r="Z1233" s="77"/>
      <c r="AA1233" s="77"/>
      <c r="AB1233" s="77"/>
      <c r="AC1233" s="77"/>
      <c r="AD1233" s="77"/>
    </row>
    <row r="1234">
      <c r="A1234" s="85" t="s">
        <v>6826</v>
      </c>
      <c r="B1234" s="85" t="s">
        <v>6827</v>
      </c>
      <c r="C1234" s="85" t="s">
        <v>3879</v>
      </c>
      <c r="D1234" s="85"/>
      <c r="E1234" s="85"/>
      <c r="F1234" s="85"/>
      <c r="G1234" s="85"/>
      <c r="H1234" s="85"/>
      <c r="I1234" s="85"/>
      <c r="J1234" s="85"/>
      <c r="K1234" s="77"/>
      <c r="L1234" s="77"/>
      <c r="M1234" s="77"/>
      <c r="N1234" s="77"/>
      <c r="O1234" s="77"/>
      <c r="P1234" s="77"/>
      <c r="Q1234" s="77"/>
      <c r="R1234" s="77"/>
      <c r="S1234" s="77"/>
      <c r="T1234" s="77"/>
      <c r="U1234" s="77"/>
      <c r="V1234" s="77"/>
      <c r="W1234" s="77"/>
      <c r="X1234" s="77"/>
      <c r="Y1234" s="77"/>
      <c r="Z1234" s="77"/>
      <c r="AA1234" s="77"/>
      <c r="AB1234" s="77"/>
      <c r="AC1234" s="77"/>
      <c r="AD1234" s="77"/>
    </row>
    <row r="1235">
      <c r="A1235" s="85" t="s">
        <v>4914</v>
      </c>
      <c r="B1235" s="85" t="s">
        <v>4915</v>
      </c>
      <c r="C1235" s="85" t="s">
        <v>3890</v>
      </c>
      <c r="D1235" s="85"/>
      <c r="E1235" s="85"/>
      <c r="F1235" s="85"/>
      <c r="G1235" s="85"/>
      <c r="H1235" s="85"/>
      <c r="I1235" s="85"/>
      <c r="J1235" s="85"/>
      <c r="K1235" s="77"/>
      <c r="L1235" s="77"/>
      <c r="M1235" s="77"/>
      <c r="N1235" s="77"/>
      <c r="O1235" s="77"/>
      <c r="P1235" s="77"/>
      <c r="Q1235" s="77"/>
      <c r="R1235" s="77"/>
      <c r="S1235" s="77"/>
      <c r="T1235" s="77"/>
      <c r="U1235" s="77"/>
      <c r="V1235" s="77"/>
      <c r="W1235" s="77"/>
      <c r="X1235" s="77"/>
      <c r="Y1235" s="77"/>
      <c r="Z1235" s="77"/>
      <c r="AA1235" s="77"/>
      <c r="AB1235" s="77"/>
      <c r="AC1235" s="77"/>
      <c r="AD1235" s="77"/>
    </row>
    <row r="1236">
      <c r="A1236" s="77"/>
      <c r="B1236" s="77"/>
      <c r="C1236" s="77"/>
      <c r="D1236" s="77"/>
      <c r="E1236" s="77"/>
      <c r="F1236" s="77"/>
      <c r="G1236" s="77"/>
      <c r="H1236" s="77"/>
      <c r="I1236" s="77"/>
      <c r="J1236" s="85"/>
      <c r="K1236" s="77"/>
      <c r="L1236" s="77"/>
      <c r="M1236" s="77"/>
      <c r="N1236" s="77"/>
      <c r="O1236" s="77"/>
      <c r="P1236" s="77"/>
      <c r="Q1236" s="77"/>
      <c r="R1236" s="77"/>
      <c r="S1236" s="77"/>
      <c r="T1236" s="77"/>
      <c r="U1236" s="77"/>
      <c r="V1236" s="77"/>
      <c r="W1236" s="77"/>
      <c r="X1236" s="77"/>
      <c r="Y1236" s="77"/>
      <c r="Z1236" s="77"/>
      <c r="AA1236" s="77"/>
      <c r="AB1236" s="77"/>
      <c r="AC1236" s="77"/>
      <c r="AD1236" s="77"/>
    </row>
    <row r="1237">
      <c r="A1237" s="77"/>
      <c r="B1237" s="77"/>
      <c r="C1237" s="77"/>
      <c r="D1237" s="77"/>
      <c r="E1237" s="77"/>
      <c r="F1237" s="77"/>
      <c r="G1237" s="77"/>
      <c r="H1237" s="77"/>
      <c r="I1237" s="77"/>
      <c r="J1237" s="85"/>
      <c r="K1237" s="77"/>
      <c r="L1237" s="77"/>
      <c r="M1237" s="77"/>
      <c r="N1237" s="77"/>
      <c r="O1237" s="77"/>
      <c r="P1237" s="77"/>
      <c r="Q1237" s="77"/>
      <c r="R1237" s="77"/>
      <c r="S1237" s="77"/>
      <c r="T1237" s="77"/>
      <c r="U1237" s="77"/>
      <c r="V1237" s="77"/>
      <c r="W1237" s="77"/>
      <c r="X1237" s="77"/>
      <c r="Y1237" s="77"/>
      <c r="Z1237" s="77"/>
      <c r="AA1237" s="77"/>
      <c r="AB1237" s="77"/>
      <c r="AC1237" s="77"/>
      <c r="AD1237" s="77"/>
    </row>
    <row r="1238">
      <c r="A1238" s="77"/>
      <c r="B1238" s="77"/>
      <c r="C1238" s="77"/>
      <c r="D1238" s="77"/>
      <c r="E1238" s="77"/>
      <c r="F1238" s="77"/>
      <c r="G1238" s="77"/>
      <c r="H1238" s="77"/>
      <c r="I1238" s="77"/>
      <c r="J1238" s="85"/>
      <c r="K1238" s="77"/>
      <c r="L1238" s="77"/>
      <c r="M1238" s="77"/>
      <c r="N1238" s="77"/>
      <c r="O1238" s="77"/>
      <c r="P1238" s="77"/>
      <c r="Q1238" s="77"/>
      <c r="R1238" s="77"/>
      <c r="S1238" s="77"/>
      <c r="T1238" s="77"/>
      <c r="U1238" s="77"/>
      <c r="V1238" s="77"/>
      <c r="W1238" s="77"/>
      <c r="X1238" s="77"/>
      <c r="Y1238" s="77"/>
      <c r="Z1238" s="77"/>
      <c r="AA1238" s="77"/>
      <c r="AB1238" s="77"/>
      <c r="AC1238" s="77"/>
      <c r="AD1238" s="77"/>
    </row>
    <row r="1239">
      <c r="A1239" s="77"/>
      <c r="B1239" s="77"/>
      <c r="C1239" s="77"/>
      <c r="D1239" s="77"/>
      <c r="E1239" s="77"/>
      <c r="F1239" s="77"/>
      <c r="G1239" s="77"/>
      <c r="H1239" s="77"/>
      <c r="I1239" s="77"/>
      <c r="J1239" s="85"/>
      <c r="K1239" s="77"/>
      <c r="L1239" s="77"/>
      <c r="M1239" s="77"/>
      <c r="N1239" s="77"/>
      <c r="O1239" s="77"/>
      <c r="P1239" s="77"/>
      <c r="Q1239" s="77"/>
      <c r="R1239" s="77"/>
      <c r="S1239" s="77"/>
      <c r="T1239" s="77"/>
      <c r="U1239" s="77"/>
      <c r="V1239" s="77"/>
      <c r="W1239" s="77"/>
      <c r="X1239" s="77"/>
      <c r="Y1239" s="77"/>
      <c r="Z1239" s="77"/>
      <c r="AA1239" s="77"/>
      <c r="AB1239" s="77"/>
      <c r="AC1239" s="77"/>
      <c r="AD1239" s="77"/>
    </row>
    <row r="1240">
      <c r="A1240" s="77"/>
      <c r="B1240" s="77"/>
      <c r="C1240" s="77"/>
      <c r="D1240" s="77"/>
      <c r="E1240" s="77"/>
      <c r="F1240" s="77"/>
      <c r="G1240" s="77"/>
      <c r="H1240" s="77"/>
      <c r="I1240" s="77"/>
      <c r="J1240" s="85"/>
      <c r="K1240" s="77"/>
      <c r="L1240" s="77"/>
      <c r="M1240" s="77"/>
      <c r="N1240" s="77"/>
      <c r="O1240" s="77"/>
      <c r="P1240" s="77"/>
      <c r="Q1240" s="77"/>
      <c r="R1240" s="77"/>
      <c r="S1240" s="77"/>
      <c r="T1240" s="77"/>
      <c r="U1240" s="77"/>
      <c r="V1240" s="77"/>
      <c r="W1240" s="77"/>
      <c r="X1240" s="77"/>
      <c r="Y1240" s="77"/>
      <c r="Z1240" s="77"/>
      <c r="AA1240" s="77"/>
      <c r="AB1240" s="77"/>
      <c r="AC1240" s="77"/>
      <c r="AD1240" s="77"/>
    </row>
    <row r="1241">
      <c r="A1241" s="77"/>
      <c r="B1241" s="77"/>
      <c r="C1241" s="77"/>
      <c r="D1241" s="77"/>
      <c r="E1241" s="77"/>
      <c r="F1241" s="77"/>
      <c r="G1241" s="77"/>
      <c r="H1241" s="77"/>
      <c r="I1241" s="77"/>
      <c r="J1241" s="85"/>
      <c r="K1241" s="77"/>
      <c r="L1241" s="77"/>
      <c r="M1241" s="77"/>
      <c r="N1241" s="77"/>
      <c r="O1241" s="77"/>
      <c r="P1241" s="77"/>
      <c r="Q1241" s="77"/>
      <c r="R1241" s="77"/>
      <c r="S1241" s="77"/>
      <c r="T1241" s="77"/>
      <c r="U1241" s="77"/>
      <c r="V1241" s="77"/>
      <c r="W1241" s="77"/>
      <c r="X1241" s="77"/>
      <c r="Y1241" s="77"/>
      <c r="Z1241" s="77"/>
      <c r="AA1241" s="77"/>
      <c r="AB1241" s="77"/>
      <c r="AC1241" s="77"/>
      <c r="AD1241" s="77"/>
    </row>
    <row r="1242">
      <c r="A1242" s="77"/>
      <c r="B1242" s="77"/>
      <c r="C1242" s="77"/>
      <c r="D1242" s="77"/>
      <c r="E1242" s="77"/>
      <c r="F1242" s="77"/>
      <c r="G1242" s="77"/>
      <c r="H1242" s="77"/>
      <c r="I1242" s="77"/>
      <c r="J1242" s="85"/>
      <c r="K1242" s="77"/>
      <c r="L1242" s="77"/>
      <c r="M1242" s="77"/>
      <c r="N1242" s="77"/>
      <c r="O1242" s="77"/>
      <c r="P1242" s="77"/>
      <c r="Q1242" s="77"/>
      <c r="R1242" s="77"/>
      <c r="S1242" s="77"/>
      <c r="T1242" s="77"/>
      <c r="U1242" s="77"/>
      <c r="V1242" s="77"/>
      <c r="W1242" s="77"/>
      <c r="X1242" s="77"/>
      <c r="Y1242" s="77"/>
      <c r="Z1242" s="77"/>
      <c r="AA1242" s="77"/>
      <c r="AB1242" s="77"/>
      <c r="AC1242" s="77"/>
      <c r="AD1242" s="77"/>
    </row>
    <row r="1243">
      <c r="A1243" s="77"/>
      <c r="B1243" s="77"/>
      <c r="C1243" s="77"/>
      <c r="D1243" s="77"/>
      <c r="E1243" s="77"/>
      <c r="F1243" s="77"/>
      <c r="G1243" s="77"/>
      <c r="H1243" s="77"/>
      <c r="I1243" s="77"/>
      <c r="J1243" s="85"/>
      <c r="K1243" s="77"/>
      <c r="L1243" s="77"/>
      <c r="M1243" s="77"/>
      <c r="N1243" s="77"/>
      <c r="O1243" s="77"/>
      <c r="P1243" s="77"/>
      <c r="Q1243" s="77"/>
      <c r="R1243" s="77"/>
      <c r="S1243" s="77"/>
      <c r="T1243" s="77"/>
      <c r="U1243" s="77"/>
      <c r="V1243" s="77"/>
      <c r="W1243" s="77"/>
      <c r="X1243" s="77"/>
      <c r="Y1243" s="77"/>
      <c r="Z1243" s="77"/>
      <c r="AA1243" s="77"/>
      <c r="AB1243" s="77"/>
      <c r="AC1243" s="77"/>
      <c r="AD1243" s="77"/>
    </row>
    <row r="1244">
      <c r="A1244" s="77"/>
      <c r="B1244" s="77"/>
      <c r="C1244" s="77"/>
      <c r="D1244" s="77"/>
      <c r="E1244" s="77"/>
      <c r="F1244" s="77"/>
      <c r="G1244" s="77"/>
      <c r="H1244" s="77"/>
      <c r="I1244" s="77"/>
      <c r="J1244" s="85"/>
      <c r="K1244" s="77"/>
      <c r="L1244" s="77"/>
      <c r="M1244" s="77"/>
      <c r="N1244" s="77"/>
      <c r="O1244" s="77"/>
      <c r="P1244" s="77"/>
      <c r="Q1244" s="77"/>
      <c r="R1244" s="77"/>
      <c r="S1244" s="77"/>
      <c r="T1244" s="77"/>
      <c r="U1244" s="77"/>
      <c r="V1244" s="77"/>
      <c r="W1244" s="77"/>
      <c r="X1244" s="77"/>
      <c r="Y1244" s="77"/>
      <c r="Z1244" s="77"/>
      <c r="AA1244" s="77"/>
      <c r="AB1244" s="77"/>
      <c r="AC1244" s="77"/>
      <c r="AD1244" s="77"/>
    </row>
    <row r="1245">
      <c r="A1245" s="77"/>
      <c r="B1245" s="77"/>
      <c r="C1245" s="77"/>
      <c r="D1245" s="77"/>
      <c r="E1245" s="77"/>
      <c r="F1245" s="77"/>
      <c r="G1245" s="77"/>
      <c r="H1245" s="77"/>
      <c r="I1245" s="77"/>
      <c r="J1245" s="85"/>
      <c r="K1245" s="77"/>
      <c r="L1245" s="77"/>
      <c r="M1245" s="77"/>
      <c r="N1245" s="77"/>
      <c r="O1245" s="77"/>
      <c r="P1245" s="77"/>
      <c r="Q1245" s="77"/>
      <c r="R1245" s="77"/>
      <c r="S1245" s="77"/>
      <c r="T1245" s="77"/>
      <c r="U1245" s="77"/>
      <c r="V1245" s="77"/>
      <c r="W1245" s="77"/>
      <c r="X1245" s="77"/>
      <c r="Y1245" s="77"/>
      <c r="Z1245" s="77"/>
      <c r="AA1245" s="77"/>
      <c r="AB1245" s="77"/>
      <c r="AC1245" s="77"/>
      <c r="AD1245" s="77"/>
    </row>
    <row r="1246">
      <c r="A1246" s="77"/>
      <c r="B1246" s="77"/>
      <c r="C1246" s="77"/>
      <c r="D1246" s="77"/>
      <c r="E1246" s="77"/>
      <c r="F1246" s="77"/>
      <c r="G1246" s="77"/>
      <c r="H1246" s="77"/>
      <c r="I1246" s="77"/>
      <c r="J1246" s="85"/>
      <c r="K1246" s="77"/>
      <c r="L1246" s="77"/>
      <c r="M1246" s="77"/>
      <c r="N1246" s="77"/>
      <c r="O1246" s="77"/>
      <c r="P1246" s="77"/>
      <c r="Q1246" s="77"/>
      <c r="R1246" s="77"/>
      <c r="S1246" s="77"/>
      <c r="T1246" s="77"/>
      <c r="U1246" s="77"/>
      <c r="V1246" s="77"/>
      <c r="W1246" s="77"/>
      <c r="X1246" s="77"/>
      <c r="Y1246" s="77"/>
      <c r="Z1246" s="77"/>
      <c r="AA1246" s="77"/>
      <c r="AB1246" s="77"/>
      <c r="AC1246" s="77"/>
      <c r="AD1246" s="77"/>
    </row>
    <row r="1247">
      <c r="A1247" s="77"/>
      <c r="B1247" s="77"/>
      <c r="C1247" s="77"/>
      <c r="D1247" s="77"/>
      <c r="E1247" s="77"/>
      <c r="F1247" s="77"/>
      <c r="G1247" s="77"/>
      <c r="H1247" s="77"/>
      <c r="I1247" s="77"/>
      <c r="J1247" s="85"/>
      <c r="K1247" s="77"/>
      <c r="L1247" s="77"/>
      <c r="M1247" s="77"/>
      <c r="N1247" s="77"/>
      <c r="O1247" s="77"/>
      <c r="P1247" s="77"/>
      <c r="Q1247" s="77"/>
      <c r="R1247" s="77"/>
      <c r="S1247" s="77"/>
      <c r="T1247" s="77"/>
      <c r="U1247" s="77"/>
      <c r="V1247" s="77"/>
      <c r="W1247" s="77"/>
      <c r="X1247" s="77"/>
      <c r="Y1247" s="77"/>
      <c r="Z1247" s="77"/>
      <c r="AA1247" s="77"/>
      <c r="AB1247" s="77"/>
      <c r="AC1247" s="77"/>
      <c r="AD1247" s="77"/>
    </row>
    <row r="1248">
      <c r="A1248" s="77"/>
      <c r="B1248" s="77"/>
      <c r="C1248" s="77"/>
      <c r="D1248" s="77"/>
      <c r="E1248" s="77"/>
      <c r="F1248" s="77"/>
      <c r="G1248" s="77"/>
      <c r="H1248" s="77"/>
      <c r="I1248" s="77"/>
      <c r="J1248" s="85"/>
      <c r="K1248" s="77"/>
      <c r="L1248" s="77"/>
      <c r="M1248" s="77"/>
      <c r="N1248" s="77"/>
      <c r="O1248" s="77"/>
      <c r="P1248" s="77"/>
      <c r="Q1248" s="77"/>
      <c r="R1248" s="77"/>
      <c r="S1248" s="77"/>
      <c r="T1248" s="77"/>
      <c r="U1248" s="77"/>
      <c r="V1248" s="77"/>
      <c r="W1248" s="77"/>
      <c r="X1248" s="77"/>
      <c r="Y1248" s="77"/>
      <c r="Z1248" s="77"/>
      <c r="AA1248" s="77"/>
      <c r="AB1248" s="77"/>
      <c r="AC1248" s="77"/>
      <c r="AD1248" s="77"/>
    </row>
    <row r="1249">
      <c r="A1249" s="77"/>
      <c r="B1249" s="77"/>
      <c r="C1249" s="77"/>
      <c r="D1249" s="77"/>
      <c r="E1249" s="77"/>
      <c r="F1249" s="77"/>
      <c r="G1249" s="77"/>
      <c r="H1249" s="77"/>
      <c r="I1249" s="77"/>
      <c r="J1249" s="85"/>
      <c r="K1249" s="77"/>
      <c r="L1249" s="77"/>
      <c r="M1249" s="77"/>
      <c r="N1249" s="77"/>
      <c r="O1249" s="77"/>
      <c r="P1249" s="77"/>
      <c r="Q1249" s="77"/>
      <c r="R1249" s="77"/>
      <c r="S1249" s="77"/>
      <c r="T1249" s="77"/>
      <c r="U1249" s="77"/>
      <c r="V1249" s="77"/>
      <c r="W1249" s="77"/>
      <c r="X1249" s="77"/>
      <c r="Y1249" s="77"/>
      <c r="Z1249" s="77"/>
      <c r="AA1249" s="77"/>
      <c r="AB1249" s="77"/>
      <c r="AC1249" s="77"/>
      <c r="AD1249" s="77"/>
    </row>
    <row r="1250">
      <c r="A1250" s="77"/>
      <c r="B1250" s="77"/>
      <c r="C1250" s="77"/>
      <c r="D1250" s="77"/>
      <c r="E1250" s="77"/>
      <c r="F1250" s="77"/>
      <c r="G1250" s="77"/>
      <c r="H1250" s="77"/>
      <c r="I1250" s="77"/>
      <c r="J1250" s="85"/>
      <c r="K1250" s="77"/>
      <c r="L1250" s="77"/>
      <c r="M1250" s="77"/>
      <c r="N1250" s="77"/>
      <c r="O1250" s="77"/>
      <c r="P1250" s="77"/>
      <c r="Q1250" s="77"/>
      <c r="R1250" s="77"/>
      <c r="S1250" s="77"/>
      <c r="T1250" s="77"/>
      <c r="U1250" s="77"/>
      <c r="V1250" s="77"/>
      <c r="W1250" s="77"/>
      <c r="X1250" s="77"/>
      <c r="Y1250" s="77"/>
      <c r="Z1250" s="77"/>
      <c r="AA1250" s="77"/>
      <c r="AB1250" s="77"/>
      <c r="AC1250" s="77"/>
      <c r="AD1250" s="77"/>
    </row>
    <row r="1251">
      <c r="A1251" s="77"/>
      <c r="B1251" s="77"/>
      <c r="C1251" s="77"/>
      <c r="D1251" s="77"/>
      <c r="E1251" s="77"/>
      <c r="F1251" s="77"/>
      <c r="G1251" s="77"/>
      <c r="H1251" s="77"/>
      <c r="I1251" s="77"/>
      <c r="J1251" s="85"/>
      <c r="K1251" s="77"/>
      <c r="L1251" s="77"/>
      <c r="M1251" s="77"/>
      <c r="N1251" s="77"/>
      <c r="O1251" s="77"/>
      <c r="P1251" s="77"/>
      <c r="Q1251" s="77"/>
      <c r="R1251" s="77"/>
      <c r="S1251" s="77"/>
      <c r="T1251" s="77"/>
      <c r="U1251" s="77"/>
      <c r="V1251" s="77"/>
      <c r="W1251" s="77"/>
      <c r="X1251" s="77"/>
      <c r="Y1251" s="77"/>
      <c r="Z1251" s="77"/>
      <c r="AA1251" s="77"/>
      <c r="AB1251" s="77"/>
      <c r="AC1251" s="77"/>
      <c r="AD1251" s="77"/>
    </row>
    <row r="1252">
      <c r="A1252" s="77"/>
      <c r="B1252" s="77"/>
      <c r="C1252" s="77"/>
      <c r="D1252" s="77"/>
      <c r="E1252" s="77"/>
      <c r="F1252" s="77"/>
      <c r="G1252" s="77"/>
      <c r="H1252" s="77"/>
      <c r="I1252" s="77"/>
      <c r="J1252" s="85"/>
      <c r="K1252" s="77"/>
      <c r="L1252" s="77"/>
      <c r="M1252" s="77"/>
      <c r="N1252" s="77"/>
      <c r="O1252" s="77"/>
      <c r="P1252" s="77"/>
      <c r="Q1252" s="77"/>
      <c r="R1252" s="77"/>
      <c r="S1252" s="77"/>
      <c r="T1252" s="77"/>
      <c r="U1252" s="77"/>
      <c r="V1252" s="77"/>
      <c r="W1252" s="77"/>
      <c r="X1252" s="77"/>
      <c r="Y1252" s="77"/>
      <c r="Z1252" s="77"/>
      <c r="AA1252" s="77"/>
      <c r="AB1252" s="77"/>
      <c r="AC1252" s="77"/>
      <c r="AD1252" s="77"/>
    </row>
    <row r="1253">
      <c r="A1253" s="77"/>
      <c r="B1253" s="77"/>
      <c r="C1253" s="77"/>
      <c r="D1253" s="77"/>
      <c r="E1253" s="77"/>
      <c r="F1253" s="77"/>
      <c r="G1253" s="77"/>
      <c r="H1253" s="77"/>
      <c r="I1253" s="77"/>
      <c r="J1253" s="85"/>
      <c r="K1253" s="77"/>
      <c r="L1253" s="77"/>
      <c r="M1253" s="77"/>
      <c r="N1253" s="77"/>
      <c r="O1253" s="77"/>
      <c r="P1253" s="77"/>
      <c r="Q1253" s="77"/>
      <c r="R1253" s="77"/>
      <c r="S1253" s="77"/>
      <c r="T1253" s="77"/>
      <c r="U1253" s="77"/>
      <c r="V1253" s="77"/>
      <c r="W1253" s="77"/>
      <c r="X1253" s="77"/>
      <c r="Y1253" s="77"/>
      <c r="Z1253" s="77"/>
      <c r="AA1253" s="77"/>
      <c r="AB1253" s="77"/>
      <c r="AC1253" s="77"/>
      <c r="AD1253" s="77"/>
    </row>
    <row r="1254">
      <c r="A1254" s="77"/>
      <c r="B1254" s="77"/>
      <c r="C1254" s="77"/>
      <c r="D1254" s="77"/>
      <c r="E1254" s="77"/>
      <c r="F1254" s="77"/>
      <c r="G1254" s="77"/>
      <c r="H1254" s="77"/>
      <c r="I1254" s="77"/>
      <c r="J1254" s="85"/>
      <c r="K1254" s="77"/>
      <c r="L1254" s="77"/>
      <c r="M1254" s="77"/>
      <c r="N1254" s="77"/>
      <c r="O1254" s="77"/>
      <c r="P1254" s="77"/>
      <c r="Q1254" s="77"/>
      <c r="R1254" s="77"/>
      <c r="S1254" s="77"/>
      <c r="T1254" s="77"/>
      <c r="U1254" s="77"/>
      <c r="V1254" s="77"/>
      <c r="W1254" s="77"/>
      <c r="X1254" s="77"/>
      <c r="Y1254" s="77"/>
      <c r="Z1254" s="77"/>
      <c r="AA1254" s="77"/>
      <c r="AB1254" s="77"/>
      <c r="AC1254" s="77"/>
      <c r="AD1254" s="77"/>
    </row>
    <row r="1255">
      <c r="A1255" s="77"/>
      <c r="B1255" s="77"/>
      <c r="C1255" s="77"/>
      <c r="D1255" s="77"/>
      <c r="E1255" s="77"/>
      <c r="F1255" s="77"/>
      <c r="G1255" s="77"/>
      <c r="H1255" s="77"/>
      <c r="I1255" s="77"/>
      <c r="J1255" s="85"/>
      <c r="K1255" s="77"/>
      <c r="L1255" s="77"/>
      <c r="M1255" s="77"/>
      <c r="N1255" s="77"/>
      <c r="O1255" s="77"/>
      <c r="P1255" s="77"/>
      <c r="Q1255" s="77"/>
      <c r="R1255" s="77"/>
      <c r="S1255" s="77"/>
      <c r="T1255" s="77"/>
      <c r="U1255" s="77"/>
      <c r="V1255" s="77"/>
      <c r="W1255" s="77"/>
      <c r="X1255" s="77"/>
      <c r="Y1255" s="77"/>
      <c r="Z1255" s="77"/>
      <c r="AA1255" s="77"/>
      <c r="AB1255" s="77"/>
      <c r="AC1255" s="77"/>
      <c r="AD1255" s="77"/>
    </row>
    <row r="1256">
      <c r="A1256" s="77"/>
      <c r="B1256" s="77"/>
      <c r="C1256" s="77"/>
      <c r="D1256" s="77"/>
      <c r="E1256" s="77"/>
      <c r="F1256" s="77"/>
      <c r="G1256" s="77"/>
      <c r="H1256" s="77"/>
      <c r="I1256" s="77"/>
      <c r="J1256" s="85"/>
      <c r="K1256" s="77"/>
      <c r="L1256" s="77"/>
      <c r="M1256" s="77"/>
      <c r="N1256" s="77"/>
      <c r="O1256" s="77"/>
      <c r="P1256" s="77"/>
      <c r="Q1256" s="77"/>
      <c r="R1256" s="77"/>
      <c r="S1256" s="77"/>
      <c r="T1256" s="77"/>
      <c r="U1256" s="77"/>
      <c r="V1256" s="77"/>
      <c r="W1256" s="77"/>
      <c r="X1256" s="77"/>
      <c r="Y1256" s="77"/>
      <c r="Z1256" s="77"/>
      <c r="AA1256" s="77"/>
      <c r="AB1256" s="77"/>
      <c r="AC1256" s="77"/>
      <c r="AD1256" s="77"/>
    </row>
    <row r="1257">
      <c r="A1257" s="77"/>
      <c r="B1257" s="77"/>
      <c r="C1257" s="77"/>
      <c r="D1257" s="77"/>
      <c r="E1257" s="77"/>
      <c r="F1257" s="77"/>
      <c r="G1257" s="77"/>
      <c r="H1257" s="77"/>
      <c r="I1257" s="77"/>
      <c r="J1257" s="85"/>
      <c r="K1257" s="77"/>
      <c r="L1257" s="77"/>
      <c r="M1257" s="77"/>
      <c r="N1257" s="77"/>
      <c r="O1257" s="77"/>
      <c r="P1257" s="77"/>
      <c r="Q1257" s="77"/>
      <c r="R1257" s="77"/>
      <c r="S1257" s="77"/>
      <c r="T1257" s="77"/>
      <c r="U1257" s="77"/>
      <c r="V1257" s="77"/>
      <c r="W1257" s="77"/>
      <c r="X1257" s="77"/>
      <c r="Y1257" s="77"/>
      <c r="Z1257" s="77"/>
      <c r="AA1257" s="77"/>
      <c r="AB1257" s="77"/>
      <c r="AC1257" s="77"/>
      <c r="AD1257" s="77"/>
    </row>
    <row r="1258">
      <c r="A1258" s="77"/>
      <c r="B1258" s="77"/>
      <c r="C1258" s="77"/>
      <c r="D1258" s="77"/>
      <c r="E1258" s="77"/>
      <c r="F1258" s="77"/>
      <c r="G1258" s="77"/>
      <c r="H1258" s="77"/>
      <c r="I1258" s="77"/>
      <c r="J1258" s="85"/>
      <c r="K1258" s="77"/>
      <c r="L1258" s="77"/>
      <c r="M1258" s="77"/>
      <c r="N1258" s="77"/>
      <c r="O1258" s="77"/>
      <c r="P1258" s="77"/>
      <c r="Q1258" s="77"/>
      <c r="R1258" s="77"/>
      <c r="S1258" s="77"/>
      <c r="T1258" s="77"/>
      <c r="U1258" s="77"/>
      <c r="V1258" s="77"/>
      <c r="W1258" s="77"/>
      <c r="X1258" s="77"/>
      <c r="Y1258" s="77"/>
      <c r="Z1258" s="77"/>
      <c r="AA1258" s="77"/>
      <c r="AB1258" s="77"/>
      <c r="AC1258" s="77"/>
      <c r="AD1258" s="77"/>
    </row>
    <row r="1259">
      <c r="A1259" s="77"/>
      <c r="B1259" s="77"/>
      <c r="C1259" s="77"/>
      <c r="D1259" s="77"/>
      <c r="E1259" s="77"/>
      <c r="F1259" s="77"/>
      <c r="G1259" s="77"/>
      <c r="H1259" s="77"/>
      <c r="I1259" s="77"/>
      <c r="J1259" s="85"/>
      <c r="K1259" s="77"/>
      <c r="L1259" s="77"/>
      <c r="M1259" s="77"/>
      <c r="N1259" s="77"/>
      <c r="O1259" s="77"/>
      <c r="P1259" s="77"/>
      <c r="Q1259" s="77"/>
      <c r="R1259" s="77"/>
      <c r="S1259" s="77"/>
      <c r="T1259" s="77"/>
      <c r="U1259" s="77"/>
      <c r="V1259" s="77"/>
      <c r="W1259" s="77"/>
      <c r="X1259" s="77"/>
      <c r="Y1259" s="77"/>
      <c r="Z1259" s="77"/>
      <c r="AA1259" s="77"/>
      <c r="AB1259" s="77"/>
      <c r="AC1259" s="77"/>
      <c r="AD1259" s="77"/>
    </row>
    <row r="1260">
      <c r="A1260" s="77"/>
      <c r="B1260" s="77"/>
      <c r="C1260" s="77"/>
      <c r="D1260" s="77"/>
      <c r="E1260" s="77"/>
      <c r="F1260" s="77"/>
      <c r="G1260" s="77"/>
      <c r="H1260" s="77"/>
      <c r="I1260" s="77"/>
      <c r="J1260" s="85"/>
      <c r="K1260" s="77"/>
      <c r="L1260" s="77"/>
      <c r="M1260" s="77"/>
      <c r="N1260" s="77"/>
      <c r="O1260" s="77"/>
      <c r="P1260" s="77"/>
      <c r="Q1260" s="77"/>
      <c r="R1260" s="77"/>
      <c r="S1260" s="77"/>
      <c r="T1260" s="77"/>
      <c r="U1260" s="77"/>
      <c r="V1260" s="77"/>
      <c r="W1260" s="77"/>
      <c r="X1260" s="77"/>
      <c r="Y1260" s="77"/>
      <c r="Z1260" s="77"/>
      <c r="AA1260" s="77"/>
      <c r="AB1260" s="77"/>
      <c r="AC1260" s="77"/>
      <c r="AD1260" s="77"/>
    </row>
    <row r="1261">
      <c r="A1261" s="77"/>
      <c r="B1261" s="77"/>
      <c r="C1261" s="77"/>
      <c r="D1261" s="77"/>
      <c r="E1261" s="77"/>
      <c r="F1261" s="77"/>
      <c r="G1261" s="77"/>
      <c r="H1261" s="77"/>
      <c r="I1261" s="77"/>
      <c r="J1261" s="85"/>
      <c r="K1261" s="77"/>
      <c r="L1261" s="77"/>
      <c r="M1261" s="77"/>
      <c r="N1261" s="77"/>
      <c r="O1261" s="77"/>
      <c r="P1261" s="77"/>
      <c r="Q1261" s="77"/>
      <c r="R1261" s="77"/>
      <c r="S1261" s="77"/>
      <c r="T1261" s="77"/>
      <c r="U1261" s="77"/>
      <c r="V1261" s="77"/>
      <c r="W1261" s="77"/>
      <c r="X1261" s="77"/>
      <c r="Y1261" s="77"/>
      <c r="Z1261" s="77"/>
      <c r="AA1261" s="77"/>
      <c r="AB1261" s="77"/>
      <c r="AC1261" s="77"/>
      <c r="AD1261" s="77"/>
    </row>
    <row r="1262">
      <c r="A1262" s="77"/>
      <c r="B1262" s="77"/>
      <c r="C1262" s="77"/>
      <c r="D1262" s="77"/>
      <c r="E1262" s="77"/>
      <c r="F1262" s="77"/>
      <c r="G1262" s="77"/>
      <c r="H1262" s="77"/>
      <c r="I1262" s="77"/>
      <c r="J1262" s="85"/>
      <c r="K1262" s="77"/>
      <c r="L1262" s="77"/>
      <c r="M1262" s="77"/>
      <c r="N1262" s="77"/>
      <c r="O1262" s="77"/>
      <c r="P1262" s="77"/>
      <c r="Q1262" s="77"/>
      <c r="R1262" s="77"/>
      <c r="S1262" s="77"/>
      <c r="T1262" s="77"/>
      <c r="U1262" s="77"/>
      <c r="V1262" s="77"/>
      <c r="W1262" s="77"/>
      <c r="X1262" s="77"/>
      <c r="Y1262" s="77"/>
      <c r="Z1262" s="77"/>
      <c r="AA1262" s="77"/>
      <c r="AB1262" s="77"/>
      <c r="AC1262" s="77"/>
      <c r="AD1262" s="77"/>
    </row>
    <row r="1263">
      <c r="A1263" s="77"/>
      <c r="B1263" s="77"/>
      <c r="C1263" s="77"/>
      <c r="D1263" s="77"/>
      <c r="E1263" s="77"/>
      <c r="F1263" s="77"/>
      <c r="G1263" s="77"/>
      <c r="H1263" s="77"/>
      <c r="I1263" s="77"/>
      <c r="J1263" s="85"/>
      <c r="K1263" s="77"/>
      <c r="L1263" s="77"/>
      <c r="M1263" s="77"/>
      <c r="N1263" s="77"/>
      <c r="O1263" s="77"/>
      <c r="P1263" s="77"/>
      <c r="Q1263" s="77"/>
      <c r="R1263" s="77"/>
      <c r="S1263" s="77"/>
      <c r="T1263" s="77"/>
      <c r="U1263" s="77"/>
      <c r="V1263" s="77"/>
      <c r="W1263" s="77"/>
      <c r="X1263" s="77"/>
      <c r="Y1263" s="77"/>
      <c r="Z1263" s="77"/>
      <c r="AA1263" s="77"/>
      <c r="AB1263" s="77"/>
      <c r="AC1263" s="77"/>
      <c r="AD1263" s="77"/>
    </row>
    <row r="1264">
      <c r="A1264" s="77"/>
      <c r="B1264" s="77"/>
      <c r="C1264" s="77"/>
      <c r="D1264" s="77"/>
      <c r="E1264" s="77"/>
      <c r="F1264" s="77"/>
      <c r="G1264" s="77"/>
      <c r="H1264" s="77"/>
      <c r="I1264" s="77"/>
      <c r="J1264" s="85"/>
      <c r="K1264" s="77"/>
      <c r="L1264" s="77"/>
      <c r="M1264" s="77"/>
      <c r="N1264" s="77"/>
      <c r="O1264" s="77"/>
      <c r="P1264" s="77"/>
      <c r="Q1264" s="77"/>
      <c r="R1264" s="77"/>
      <c r="S1264" s="77"/>
      <c r="T1264" s="77"/>
      <c r="U1264" s="77"/>
      <c r="V1264" s="77"/>
      <c r="W1264" s="77"/>
      <c r="X1264" s="77"/>
      <c r="Y1264" s="77"/>
      <c r="Z1264" s="77"/>
      <c r="AA1264" s="77"/>
      <c r="AB1264" s="77"/>
      <c r="AC1264" s="77"/>
      <c r="AD1264" s="77"/>
    </row>
    <row r="1265">
      <c r="A1265" s="77"/>
      <c r="B1265" s="77"/>
      <c r="C1265" s="77"/>
      <c r="D1265" s="77"/>
      <c r="E1265" s="77"/>
      <c r="F1265" s="77"/>
      <c r="G1265" s="77"/>
      <c r="H1265" s="77"/>
      <c r="I1265" s="77"/>
      <c r="J1265" s="85"/>
      <c r="K1265" s="77"/>
      <c r="L1265" s="77"/>
      <c r="M1265" s="77"/>
      <c r="N1265" s="77"/>
      <c r="O1265" s="77"/>
      <c r="P1265" s="77"/>
      <c r="Q1265" s="77"/>
      <c r="R1265" s="77"/>
      <c r="S1265" s="77"/>
      <c r="T1265" s="77"/>
      <c r="U1265" s="77"/>
      <c r="V1265" s="77"/>
      <c r="W1265" s="77"/>
      <c r="X1265" s="77"/>
      <c r="Y1265" s="77"/>
      <c r="Z1265" s="77"/>
      <c r="AA1265" s="77"/>
      <c r="AB1265" s="77"/>
      <c r="AC1265" s="77"/>
      <c r="AD1265" s="77"/>
    </row>
    <row r="1266">
      <c r="A1266" s="77"/>
      <c r="B1266" s="77"/>
      <c r="C1266" s="77"/>
      <c r="D1266" s="77"/>
      <c r="E1266" s="77"/>
      <c r="F1266" s="77"/>
      <c r="G1266" s="77"/>
      <c r="H1266" s="77"/>
      <c r="I1266" s="77"/>
      <c r="J1266" s="85"/>
      <c r="K1266" s="77"/>
      <c r="L1266" s="77"/>
      <c r="M1266" s="77"/>
      <c r="N1266" s="77"/>
      <c r="O1266" s="77"/>
      <c r="P1266" s="77"/>
      <c r="Q1266" s="77"/>
      <c r="R1266" s="77"/>
      <c r="S1266" s="77"/>
      <c r="T1266" s="77"/>
      <c r="U1266" s="77"/>
      <c r="V1266" s="77"/>
      <c r="W1266" s="77"/>
      <c r="X1266" s="77"/>
      <c r="Y1266" s="77"/>
      <c r="Z1266" s="77"/>
      <c r="AA1266" s="77"/>
      <c r="AB1266" s="77"/>
      <c r="AC1266" s="77"/>
      <c r="AD1266" s="77"/>
    </row>
    <row r="1267">
      <c r="A1267" s="77"/>
      <c r="B1267" s="77"/>
      <c r="C1267" s="77"/>
      <c r="D1267" s="77"/>
      <c r="E1267" s="77"/>
      <c r="F1267" s="77"/>
      <c r="G1267" s="77"/>
      <c r="H1267" s="77"/>
      <c r="I1267" s="77"/>
      <c r="J1267" s="85"/>
      <c r="K1267" s="77"/>
      <c r="L1267" s="77"/>
      <c r="M1267" s="77"/>
      <c r="N1267" s="77"/>
      <c r="O1267" s="77"/>
      <c r="P1267" s="77"/>
      <c r="Q1267" s="77"/>
      <c r="R1267" s="77"/>
      <c r="S1267" s="77"/>
      <c r="T1267" s="77"/>
      <c r="U1267" s="77"/>
      <c r="V1267" s="77"/>
      <c r="W1267" s="77"/>
      <c r="X1267" s="77"/>
      <c r="Y1267" s="77"/>
      <c r="Z1267" s="77"/>
      <c r="AA1267" s="77"/>
      <c r="AB1267" s="77"/>
      <c r="AC1267" s="77"/>
      <c r="AD1267" s="77"/>
    </row>
    <row r="1268">
      <c r="A1268" s="77"/>
      <c r="B1268" s="77"/>
      <c r="C1268" s="77"/>
      <c r="D1268" s="77"/>
      <c r="E1268" s="77"/>
      <c r="F1268" s="77"/>
      <c r="G1268" s="77"/>
      <c r="H1268" s="77"/>
      <c r="I1268" s="77"/>
      <c r="J1268" s="85"/>
      <c r="K1268" s="77"/>
      <c r="L1268" s="77"/>
      <c r="M1268" s="77"/>
      <c r="N1268" s="77"/>
      <c r="O1268" s="77"/>
      <c r="P1268" s="77"/>
      <c r="Q1268" s="77"/>
      <c r="R1268" s="77"/>
      <c r="S1268" s="77"/>
      <c r="T1268" s="77"/>
      <c r="U1268" s="77"/>
      <c r="V1268" s="77"/>
      <c r="W1268" s="77"/>
      <c r="X1268" s="77"/>
      <c r="Y1268" s="77"/>
      <c r="Z1268" s="77"/>
      <c r="AA1268" s="77"/>
      <c r="AB1268" s="77"/>
      <c r="AC1268" s="77"/>
      <c r="AD1268" s="77"/>
    </row>
    <row r="1269">
      <c r="A1269" s="77"/>
      <c r="B1269" s="77"/>
      <c r="C1269" s="77"/>
      <c r="D1269" s="77"/>
      <c r="E1269" s="77"/>
      <c r="F1269" s="77"/>
      <c r="G1269" s="77"/>
      <c r="H1269" s="77"/>
      <c r="I1269" s="77"/>
      <c r="J1269" s="85"/>
      <c r="K1269" s="77"/>
      <c r="L1269" s="77"/>
      <c r="M1269" s="77"/>
      <c r="N1269" s="77"/>
      <c r="O1269" s="77"/>
      <c r="P1269" s="77"/>
      <c r="Q1269" s="77"/>
      <c r="R1269" s="77"/>
      <c r="S1269" s="77"/>
      <c r="T1269" s="77"/>
      <c r="U1269" s="77"/>
      <c r="V1269" s="77"/>
      <c r="W1269" s="77"/>
      <c r="X1269" s="77"/>
      <c r="Y1269" s="77"/>
      <c r="Z1269" s="77"/>
      <c r="AA1269" s="77"/>
      <c r="AB1269" s="77"/>
      <c r="AC1269" s="77"/>
      <c r="AD1269" s="77"/>
    </row>
    <row r="1270">
      <c r="A1270" s="77"/>
      <c r="B1270" s="77"/>
      <c r="C1270" s="77"/>
      <c r="D1270" s="77"/>
      <c r="E1270" s="77"/>
      <c r="F1270" s="77"/>
      <c r="G1270" s="77"/>
      <c r="H1270" s="77"/>
      <c r="I1270" s="77"/>
      <c r="J1270" s="85"/>
      <c r="K1270" s="77"/>
      <c r="L1270" s="77"/>
      <c r="M1270" s="77"/>
      <c r="N1270" s="77"/>
      <c r="O1270" s="77"/>
      <c r="P1270" s="77"/>
      <c r="Q1270" s="77"/>
      <c r="R1270" s="77"/>
      <c r="S1270" s="77"/>
      <c r="T1270" s="77"/>
      <c r="U1270" s="77"/>
      <c r="V1270" s="77"/>
      <c r="W1270" s="77"/>
      <c r="X1270" s="77"/>
      <c r="Y1270" s="77"/>
      <c r="Z1270" s="77"/>
      <c r="AA1270" s="77"/>
      <c r="AB1270" s="77"/>
      <c r="AC1270" s="77"/>
      <c r="AD1270" s="77"/>
    </row>
    <row r="1271">
      <c r="A1271" s="77"/>
      <c r="B1271" s="77"/>
      <c r="C1271" s="77"/>
      <c r="D1271" s="77"/>
      <c r="E1271" s="77"/>
      <c r="F1271" s="77"/>
      <c r="G1271" s="77"/>
      <c r="H1271" s="77"/>
      <c r="I1271" s="77"/>
      <c r="J1271" s="85"/>
      <c r="K1271" s="77"/>
      <c r="L1271" s="77"/>
      <c r="M1271" s="77"/>
      <c r="N1271" s="77"/>
      <c r="O1271" s="77"/>
      <c r="P1271" s="77"/>
      <c r="Q1271" s="77"/>
      <c r="R1271" s="77"/>
      <c r="S1271" s="77"/>
      <c r="T1271" s="77"/>
      <c r="U1271" s="77"/>
      <c r="V1271" s="77"/>
      <c r="W1271" s="77"/>
      <c r="X1271" s="77"/>
      <c r="Y1271" s="77"/>
      <c r="Z1271" s="77"/>
      <c r="AA1271" s="77"/>
      <c r="AB1271" s="77"/>
      <c r="AC1271" s="77"/>
      <c r="AD1271" s="77"/>
    </row>
    <row r="1272">
      <c r="A1272" s="77"/>
      <c r="B1272" s="77"/>
      <c r="C1272" s="77"/>
      <c r="D1272" s="77"/>
      <c r="E1272" s="77"/>
      <c r="F1272" s="77"/>
      <c r="G1272" s="77"/>
      <c r="H1272" s="77"/>
      <c r="I1272" s="77"/>
      <c r="J1272" s="85"/>
      <c r="K1272" s="77"/>
      <c r="L1272" s="77"/>
      <c r="M1272" s="77"/>
      <c r="N1272" s="77"/>
      <c r="O1272" s="77"/>
      <c r="P1272" s="77"/>
      <c r="Q1272" s="77"/>
      <c r="R1272" s="77"/>
      <c r="S1272" s="77"/>
      <c r="T1272" s="77"/>
      <c r="U1272" s="77"/>
      <c r="V1272" s="77"/>
      <c r="W1272" s="77"/>
      <c r="X1272" s="77"/>
      <c r="Y1272" s="77"/>
      <c r="Z1272" s="77"/>
      <c r="AA1272" s="77"/>
      <c r="AB1272" s="77"/>
      <c r="AC1272" s="77"/>
      <c r="AD1272" s="77"/>
    </row>
    <row r="1273">
      <c r="A1273" s="77"/>
      <c r="B1273" s="77"/>
      <c r="C1273" s="77"/>
      <c r="D1273" s="77"/>
      <c r="E1273" s="77"/>
      <c r="F1273" s="77"/>
      <c r="G1273" s="77"/>
      <c r="H1273" s="77"/>
      <c r="I1273" s="77"/>
      <c r="J1273" s="85"/>
      <c r="K1273" s="77"/>
      <c r="L1273" s="77"/>
      <c r="M1273" s="77"/>
      <c r="N1273" s="77"/>
      <c r="O1273" s="77"/>
      <c r="P1273" s="77"/>
      <c r="Q1273" s="77"/>
      <c r="R1273" s="77"/>
      <c r="S1273" s="77"/>
      <c r="T1273" s="77"/>
      <c r="U1273" s="77"/>
      <c r="V1273" s="77"/>
      <c r="W1273" s="77"/>
      <c r="X1273" s="77"/>
      <c r="Y1273" s="77"/>
      <c r="Z1273" s="77"/>
      <c r="AA1273" s="77"/>
      <c r="AB1273" s="77"/>
      <c r="AC1273" s="77"/>
      <c r="AD1273" s="77"/>
    </row>
    <row r="1274">
      <c r="A1274" s="77"/>
      <c r="B1274" s="77"/>
      <c r="C1274" s="77"/>
      <c r="D1274" s="77"/>
      <c r="E1274" s="77"/>
      <c r="F1274" s="77"/>
      <c r="G1274" s="77"/>
      <c r="H1274" s="77"/>
      <c r="I1274" s="77"/>
      <c r="J1274" s="85"/>
      <c r="K1274" s="77"/>
      <c r="L1274" s="77"/>
      <c r="M1274" s="77"/>
      <c r="N1274" s="77"/>
      <c r="O1274" s="77"/>
      <c r="P1274" s="77"/>
      <c r="Q1274" s="77"/>
      <c r="R1274" s="77"/>
      <c r="S1274" s="77"/>
      <c r="T1274" s="77"/>
      <c r="U1274" s="77"/>
      <c r="V1274" s="77"/>
      <c r="W1274" s="77"/>
      <c r="X1274" s="77"/>
      <c r="Y1274" s="77"/>
      <c r="Z1274" s="77"/>
      <c r="AA1274" s="77"/>
      <c r="AB1274" s="77"/>
      <c r="AC1274" s="77"/>
      <c r="AD1274" s="77"/>
    </row>
    <row r="1275">
      <c r="A1275" s="77"/>
      <c r="B1275" s="77"/>
      <c r="C1275" s="77"/>
      <c r="D1275" s="77"/>
      <c r="E1275" s="77"/>
      <c r="F1275" s="77"/>
      <c r="G1275" s="77"/>
      <c r="H1275" s="77"/>
      <c r="I1275" s="77"/>
      <c r="J1275" s="85"/>
      <c r="K1275" s="77"/>
      <c r="L1275" s="77"/>
      <c r="M1275" s="77"/>
      <c r="N1275" s="77"/>
      <c r="O1275" s="77"/>
      <c r="P1275" s="77"/>
      <c r="Q1275" s="77"/>
      <c r="R1275" s="77"/>
      <c r="S1275" s="77"/>
      <c r="T1275" s="77"/>
      <c r="U1275" s="77"/>
      <c r="V1275" s="77"/>
      <c r="W1275" s="77"/>
      <c r="X1275" s="77"/>
      <c r="Y1275" s="77"/>
      <c r="Z1275" s="77"/>
      <c r="AA1275" s="77"/>
      <c r="AB1275" s="77"/>
      <c r="AC1275" s="77"/>
      <c r="AD1275" s="77"/>
    </row>
    <row r="1276">
      <c r="A1276" s="77"/>
      <c r="B1276" s="77"/>
      <c r="C1276" s="77"/>
      <c r="D1276" s="77"/>
      <c r="E1276" s="77"/>
      <c r="F1276" s="77"/>
      <c r="G1276" s="77"/>
      <c r="H1276" s="77"/>
      <c r="I1276" s="77"/>
      <c r="J1276" s="85"/>
      <c r="K1276" s="77"/>
      <c r="L1276" s="77"/>
      <c r="M1276" s="77"/>
      <c r="N1276" s="77"/>
      <c r="O1276" s="77"/>
      <c r="P1276" s="77"/>
      <c r="Q1276" s="77"/>
      <c r="R1276" s="77"/>
      <c r="S1276" s="77"/>
      <c r="T1276" s="77"/>
      <c r="U1276" s="77"/>
      <c r="V1276" s="77"/>
      <c r="W1276" s="77"/>
      <c r="X1276" s="77"/>
      <c r="Y1276" s="77"/>
      <c r="Z1276" s="77"/>
      <c r="AA1276" s="77"/>
      <c r="AB1276" s="77"/>
      <c r="AC1276" s="77"/>
      <c r="AD1276" s="77"/>
    </row>
    <row r="1277">
      <c r="A1277" s="77"/>
      <c r="B1277" s="77"/>
      <c r="C1277" s="77"/>
      <c r="D1277" s="77"/>
      <c r="E1277" s="77"/>
      <c r="F1277" s="77"/>
      <c r="G1277" s="77"/>
      <c r="H1277" s="77"/>
      <c r="I1277" s="77"/>
      <c r="J1277" s="85"/>
      <c r="K1277" s="77"/>
      <c r="L1277" s="77"/>
      <c r="M1277" s="77"/>
      <c r="N1277" s="77"/>
      <c r="O1277" s="77"/>
      <c r="P1277" s="77"/>
      <c r="Q1277" s="77"/>
      <c r="R1277" s="77"/>
      <c r="S1277" s="77"/>
      <c r="T1277" s="77"/>
      <c r="U1277" s="77"/>
      <c r="V1277" s="77"/>
      <c r="W1277" s="77"/>
      <c r="X1277" s="77"/>
      <c r="Y1277" s="77"/>
      <c r="Z1277" s="77"/>
      <c r="AA1277" s="77"/>
      <c r="AB1277" s="77"/>
      <c r="AC1277" s="77"/>
      <c r="AD1277" s="77"/>
    </row>
    <row r="1278">
      <c r="A1278" s="77"/>
      <c r="B1278" s="77"/>
      <c r="C1278" s="77"/>
      <c r="D1278" s="77"/>
      <c r="E1278" s="77"/>
      <c r="F1278" s="77"/>
      <c r="G1278" s="77"/>
      <c r="H1278" s="77"/>
      <c r="I1278" s="77"/>
      <c r="J1278" s="85"/>
      <c r="K1278" s="77"/>
      <c r="L1278" s="77"/>
      <c r="M1278" s="77"/>
      <c r="N1278" s="77"/>
      <c r="O1278" s="77"/>
      <c r="P1278" s="77"/>
      <c r="Q1278" s="77"/>
      <c r="R1278" s="77"/>
      <c r="S1278" s="77"/>
      <c r="T1278" s="77"/>
      <c r="U1278" s="77"/>
      <c r="V1278" s="77"/>
      <c r="W1278" s="77"/>
      <c r="X1278" s="77"/>
      <c r="Y1278" s="77"/>
      <c r="Z1278" s="77"/>
      <c r="AA1278" s="77"/>
      <c r="AB1278" s="77"/>
      <c r="AC1278" s="77"/>
      <c r="AD1278" s="77"/>
    </row>
    <row r="1279">
      <c r="A1279" s="77"/>
      <c r="B1279" s="77"/>
      <c r="C1279" s="77"/>
      <c r="D1279" s="77"/>
      <c r="E1279" s="77"/>
      <c r="F1279" s="77"/>
      <c r="G1279" s="77"/>
      <c r="H1279" s="77"/>
      <c r="I1279" s="77"/>
      <c r="J1279" s="85"/>
      <c r="K1279" s="77"/>
      <c r="L1279" s="77"/>
      <c r="M1279" s="77"/>
      <c r="N1279" s="77"/>
      <c r="O1279" s="77"/>
      <c r="P1279" s="77"/>
      <c r="Q1279" s="77"/>
      <c r="R1279" s="77"/>
      <c r="S1279" s="77"/>
      <c r="T1279" s="77"/>
      <c r="U1279" s="77"/>
      <c r="V1279" s="77"/>
      <c r="W1279" s="77"/>
      <c r="X1279" s="77"/>
      <c r="Y1279" s="77"/>
      <c r="Z1279" s="77"/>
      <c r="AA1279" s="77"/>
      <c r="AB1279" s="77"/>
      <c r="AC1279" s="77"/>
      <c r="AD1279" s="77"/>
    </row>
    <row r="1280">
      <c r="A1280" s="77"/>
      <c r="B1280" s="77"/>
      <c r="C1280" s="77"/>
      <c r="D1280" s="77"/>
      <c r="E1280" s="77"/>
      <c r="F1280" s="77"/>
      <c r="G1280" s="77"/>
      <c r="H1280" s="77"/>
      <c r="I1280" s="77"/>
      <c r="J1280" s="85"/>
      <c r="K1280" s="77"/>
      <c r="L1280" s="77"/>
      <c r="M1280" s="77"/>
      <c r="N1280" s="77"/>
      <c r="O1280" s="77"/>
      <c r="P1280" s="77"/>
      <c r="Q1280" s="77"/>
      <c r="R1280" s="77"/>
      <c r="S1280" s="77"/>
      <c r="T1280" s="77"/>
      <c r="U1280" s="77"/>
      <c r="V1280" s="77"/>
      <c r="W1280" s="77"/>
      <c r="X1280" s="77"/>
      <c r="Y1280" s="77"/>
      <c r="Z1280" s="77"/>
      <c r="AA1280" s="77"/>
      <c r="AB1280" s="77"/>
      <c r="AC1280" s="77"/>
      <c r="AD1280" s="77"/>
    </row>
    <row r="1281">
      <c r="A1281" s="77"/>
      <c r="B1281" s="77"/>
      <c r="C1281" s="77"/>
      <c r="D1281" s="77"/>
      <c r="E1281" s="77"/>
      <c r="F1281" s="77"/>
      <c r="G1281" s="77"/>
      <c r="H1281" s="77"/>
      <c r="I1281" s="77"/>
      <c r="J1281" s="85"/>
      <c r="K1281" s="77"/>
      <c r="L1281" s="77"/>
      <c r="M1281" s="77"/>
      <c r="N1281" s="77"/>
      <c r="O1281" s="77"/>
      <c r="P1281" s="77"/>
      <c r="Q1281" s="77"/>
      <c r="R1281" s="77"/>
      <c r="S1281" s="77"/>
      <c r="T1281" s="77"/>
      <c r="U1281" s="77"/>
      <c r="V1281" s="77"/>
      <c r="W1281" s="77"/>
      <c r="X1281" s="77"/>
      <c r="Y1281" s="77"/>
      <c r="Z1281" s="77"/>
      <c r="AA1281" s="77"/>
      <c r="AB1281" s="77"/>
      <c r="AC1281" s="77"/>
      <c r="AD1281" s="77"/>
    </row>
    <row r="1282">
      <c r="A1282" s="77"/>
      <c r="B1282" s="77"/>
      <c r="C1282" s="77"/>
      <c r="D1282" s="77"/>
      <c r="E1282" s="77"/>
      <c r="F1282" s="77"/>
      <c r="G1282" s="77"/>
      <c r="H1282" s="77"/>
      <c r="I1282" s="77"/>
      <c r="J1282" s="85"/>
      <c r="K1282" s="77"/>
      <c r="L1282" s="77"/>
      <c r="M1282" s="77"/>
      <c r="N1282" s="77"/>
      <c r="O1282" s="77"/>
      <c r="P1282" s="77"/>
      <c r="Q1282" s="77"/>
      <c r="R1282" s="77"/>
      <c r="S1282" s="77"/>
      <c r="T1282" s="77"/>
      <c r="U1282" s="77"/>
      <c r="V1282" s="77"/>
      <c r="W1282" s="77"/>
      <c r="X1282" s="77"/>
      <c r="Y1282" s="77"/>
      <c r="Z1282" s="77"/>
      <c r="AA1282" s="77"/>
      <c r="AB1282" s="77"/>
      <c r="AC1282" s="77"/>
      <c r="AD1282" s="77"/>
    </row>
    <row r="1283">
      <c r="A1283" s="77"/>
      <c r="B1283" s="77"/>
      <c r="C1283" s="77"/>
      <c r="D1283" s="77"/>
      <c r="E1283" s="77"/>
      <c r="F1283" s="77"/>
      <c r="G1283" s="77"/>
      <c r="H1283" s="77"/>
      <c r="I1283" s="77"/>
      <c r="J1283" s="85"/>
      <c r="K1283" s="77"/>
      <c r="L1283" s="77"/>
      <c r="M1283" s="77"/>
      <c r="N1283" s="77"/>
      <c r="O1283" s="77"/>
      <c r="P1283" s="77"/>
      <c r="Q1283" s="77"/>
      <c r="R1283" s="77"/>
      <c r="S1283" s="77"/>
      <c r="T1283" s="77"/>
      <c r="U1283" s="77"/>
      <c r="V1283" s="77"/>
      <c r="W1283" s="77"/>
      <c r="X1283" s="77"/>
      <c r="Y1283" s="77"/>
      <c r="Z1283" s="77"/>
      <c r="AA1283" s="77"/>
      <c r="AB1283" s="77"/>
      <c r="AC1283" s="77"/>
      <c r="AD1283" s="77"/>
    </row>
    <row r="1284">
      <c r="A1284" s="77"/>
      <c r="B1284" s="77"/>
      <c r="C1284" s="77"/>
      <c r="D1284" s="77"/>
      <c r="E1284" s="77"/>
      <c r="F1284" s="77"/>
      <c r="G1284" s="77"/>
      <c r="H1284" s="77"/>
      <c r="I1284" s="77"/>
      <c r="J1284" s="85"/>
      <c r="K1284" s="77"/>
      <c r="L1284" s="77"/>
      <c r="M1284" s="77"/>
      <c r="N1284" s="77"/>
      <c r="O1284" s="77"/>
      <c r="P1284" s="77"/>
      <c r="Q1284" s="77"/>
      <c r="R1284" s="77"/>
      <c r="S1284" s="77"/>
      <c r="T1284" s="77"/>
      <c r="U1284" s="77"/>
      <c r="V1284" s="77"/>
      <c r="W1284" s="77"/>
      <c r="X1284" s="77"/>
      <c r="Y1284" s="77"/>
      <c r="Z1284" s="77"/>
      <c r="AA1284" s="77"/>
      <c r="AB1284" s="77"/>
      <c r="AC1284" s="77"/>
      <c r="AD1284" s="77"/>
    </row>
    <row r="1285">
      <c r="A1285" s="77"/>
      <c r="B1285" s="77"/>
      <c r="C1285" s="77"/>
      <c r="D1285" s="77"/>
      <c r="E1285" s="77"/>
      <c r="F1285" s="77"/>
      <c r="G1285" s="77"/>
      <c r="H1285" s="77"/>
      <c r="I1285" s="77"/>
      <c r="J1285" s="85"/>
      <c r="K1285" s="77"/>
      <c r="L1285" s="77"/>
      <c r="M1285" s="77"/>
      <c r="N1285" s="77"/>
      <c r="O1285" s="77"/>
      <c r="P1285" s="77"/>
      <c r="Q1285" s="77"/>
      <c r="R1285" s="77"/>
      <c r="S1285" s="77"/>
      <c r="T1285" s="77"/>
      <c r="U1285" s="77"/>
      <c r="V1285" s="77"/>
      <c r="W1285" s="77"/>
      <c r="X1285" s="77"/>
      <c r="Y1285" s="77"/>
      <c r="Z1285" s="77"/>
      <c r="AA1285" s="77"/>
      <c r="AB1285" s="77"/>
      <c r="AC1285" s="77"/>
      <c r="AD1285" s="77"/>
    </row>
    <row r="1286">
      <c r="A1286" s="77"/>
      <c r="B1286" s="77"/>
      <c r="C1286" s="77"/>
      <c r="D1286" s="77"/>
      <c r="E1286" s="77"/>
      <c r="F1286" s="77"/>
      <c r="G1286" s="77"/>
      <c r="H1286" s="77"/>
      <c r="I1286" s="77"/>
      <c r="J1286" s="85"/>
      <c r="K1286" s="77"/>
      <c r="L1286" s="77"/>
      <c r="M1286" s="77"/>
      <c r="N1286" s="77"/>
      <c r="O1286" s="77"/>
      <c r="P1286" s="77"/>
      <c r="Q1286" s="77"/>
      <c r="R1286" s="77"/>
      <c r="S1286" s="77"/>
      <c r="T1286" s="77"/>
      <c r="U1286" s="77"/>
      <c r="V1286" s="77"/>
      <c r="W1286" s="77"/>
      <c r="X1286" s="77"/>
      <c r="Y1286" s="77"/>
      <c r="Z1286" s="77"/>
      <c r="AA1286" s="77"/>
      <c r="AB1286" s="77"/>
      <c r="AC1286" s="77"/>
      <c r="AD1286" s="77"/>
    </row>
    <row r="1287">
      <c r="A1287" s="77"/>
      <c r="B1287" s="77"/>
      <c r="C1287" s="77"/>
      <c r="D1287" s="77"/>
      <c r="E1287" s="77"/>
      <c r="F1287" s="77"/>
      <c r="G1287" s="77"/>
      <c r="H1287" s="77"/>
      <c r="I1287" s="77"/>
      <c r="J1287" s="85"/>
      <c r="K1287" s="77"/>
      <c r="L1287" s="77"/>
      <c r="M1287" s="77"/>
      <c r="N1287" s="77"/>
      <c r="O1287" s="77"/>
      <c r="P1287" s="77"/>
      <c r="Q1287" s="77"/>
      <c r="R1287" s="77"/>
      <c r="S1287" s="77"/>
      <c r="T1287" s="77"/>
      <c r="U1287" s="77"/>
      <c r="V1287" s="77"/>
      <c r="W1287" s="77"/>
      <c r="X1287" s="77"/>
      <c r="Y1287" s="77"/>
      <c r="Z1287" s="77"/>
      <c r="AA1287" s="77"/>
      <c r="AB1287" s="77"/>
      <c r="AC1287" s="77"/>
      <c r="AD1287" s="77"/>
    </row>
    <row r="1288">
      <c r="A1288" s="77"/>
      <c r="B1288" s="77"/>
      <c r="C1288" s="77"/>
      <c r="D1288" s="77"/>
      <c r="E1288" s="77"/>
      <c r="F1288" s="77"/>
      <c r="G1288" s="77"/>
      <c r="H1288" s="77"/>
      <c r="I1288" s="77"/>
      <c r="J1288" s="85"/>
      <c r="K1288" s="77"/>
      <c r="L1288" s="77"/>
      <c r="M1288" s="77"/>
      <c r="N1288" s="77"/>
      <c r="O1288" s="77"/>
      <c r="P1288" s="77"/>
      <c r="Q1288" s="77"/>
      <c r="R1288" s="77"/>
      <c r="S1288" s="77"/>
      <c r="T1288" s="77"/>
      <c r="U1288" s="77"/>
      <c r="V1288" s="77"/>
      <c r="W1288" s="77"/>
      <c r="X1288" s="77"/>
      <c r="Y1288" s="77"/>
      <c r="Z1288" s="77"/>
      <c r="AA1288" s="77"/>
      <c r="AB1288" s="77"/>
      <c r="AC1288" s="77"/>
      <c r="AD1288" s="77"/>
    </row>
    <row r="1289">
      <c r="A1289" s="77"/>
      <c r="B1289" s="77"/>
      <c r="C1289" s="77"/>
      <c r="D1289" s="77"/>
      <c r="E1289" s="77"/>
      <c r="F1289" s="77"/>
      <c r="G1289" s="77"/>
      <c r="H1289" s="77"/>
      <c r="I1289" s="77"/>
      <c r="J1289" s="85"/>
      <c r="K1289" s="77"/>
      <c r="L1289" s="77"/>
      <c r="M1289" s="77"/>
      <c r="N1289" s="77"/>
      <c r="O1289" s="77"/>
      <c r="P1289" s="77"/>
      <c r="Q1289" s="77"/>
      <c r="R1289" s="77"/>
      <c r="S1289" s="77"/>
      <c r="T1289" s="77"/>
      <c r="U1289" s="77"/>
      <c r="V1289" s="77"/>
      <c r="W1289" s="77"/>
      <c r="X1289" s="77"/>
      <c r="Y1289" s="77"/>
      <c r="Z1289" s="77"/>
      <c r="AA1289" s="77"/>
      <c r="AB1289" s="77"/>
      <c r="AC1289" s="77"/>
      <c r="AD1289" s="77"/>
    </row>
    <row r="1290">
      <c r="A1290" s="77"/>
      <c r="B1290" s="77"/>
      <c r="C1290" s="77"/>
      <c r="D1290" s="77"/>
      <c r="E1290" s="77"/>
      <c r="F1290" s="77"/>
      <c r="G1290" s="77"/>
      <c r="H1290" s="77"/>
      <c r="I1290" s="77"/>
      <c r="J1290" s="85"/>
      <c r="K1290" s="77"/>
      <c r="L1290" s="77"/>
      <c r="M1290" s="77"/>
      <c r="N1290" s="77"/>
      <c r="O1290" s="77"/>
      <c r="P1290" s="77"/>
      <c r="Q1290" s="77"/>
      <c r="R1290" s="77"/>
      <c r="S1290" s="77"/>
      <c r="T1290" s="77"/>
      <c r="U1290" s="77"/>
      <c r="V1290" s="77"/>
      <c r="W1290" s="77"/>
      <c r="X1290" s="77"/>
      <c r="Y1290" s="77"/>
      <c r="Z1290" s="77"/>
      <c r="AA1290" s="77"/>
      <c r="AB1290" s="77"/>
      <c r="AC1290" s="77"/>
      <c r="AD1290" s="77"/>
    </row>
    <row r="1291">
      <c r="A1291" s="77"/>
      <c r="B1291" s="77"/>
      <c r="C1291" s="77"/>
      <c r="D1291" s="77"/>
      <c r="E1291" s="77"/>
      <c r="F1291" s="77"/>
      <c r="G1291" s="77"/>
      <c r="H1291" s="77"/>
      <c r="I1291" s="77"/>
      <c r="J1291" s="85"/>
      <c r="K1291" s="77"/>
      <c r="L1291" s="77"/>
      <c r="M1291" s="77"/>
      <c r="N1291" s="77"/>
      <c r="O1291" s="77"/>
      <c r="P1291" s="77"/>
      <c r="Q1291" s="77"/>
      <c r="R1291" s="77"/>
      <c r="S1291" s="77"/>
      <c r="T1291" s="77"/>
      <c r="U1291" s="77"/>
      <c r="V1291" s="77"/>
      <c r="W1291" s="77"/>
      <c r="X1291" s="77"/>
      <c r="Y1291" s="77"/>
      <c r="Z1291" s="77"/>
      <c r="AA1291" s="77"/>
      <c r="AB1291" s="77"/>
      <c r="AC1291" s="77"/>
      <c r="AD1291" s="77"/>
    </row>
    <row r="1292">
      <c r="A1292" s="77"/>
      <c r="B1292" s="77"/>
      <c r="C1292" s="77"/>
      <c r="D1292" s="77"/>
      <c r="E1292" s="77"/>
      <c r="F1292" s="77"/>
      <c r="G1292" s="77"/>
      <c r="H1292" s="77"/>
      <c r="I1292" s="77"/>
      <c r="J1292" s="85"/>
      <c r="K1292" s="77"/>
      <c r="L1292" s="77"/>
      <c r="M1292" s="77"/>
      <c r="N1292" s="77"/>
      <c r="O1292" s="77"/>
      <c r="P1292" s="77"/>
      <c r="Q1292" s="77"/>
      <c r="R1292" s="77"/>
      <c r="S1292" s="77"/>
      <c r="T1292" s="77"/>
      <c r="U1292" s="77"/>
      <c r="V1292" s="77"/>
      <c r="W1292" s="77"/>
      <c r="X1292" s="77"/>
      <c r="Y1292" s="77"/>
      <c r="Z1292" s="77"/>
      <c r="AA1292" s="77"/>
      <c r="AB1292" s="77"/>
      <c r="AC1292" s="77"/>
      <c r="AD1292" s="77"/>
    </row>
    <row r="1293">
      <c r="A1293" s="77"/>
      <c r="B1293" s="77"/>
      <c r="C1293" s="77"/>
      <c r="D1293" s="77"/>
      <c r="E1293" s="77"/>
      <c r="F1293" s="77"/>
      <c r="G1293" s="77"/>
      <c r="H1293" s="77"/>
      <c r="I1293" s="77"/>
      <c r="J1293" s="85"/>
      <c r="K1293" s="77"/>
      <c r="L1293" s="77"/>
      <c r="M1293" s="77"/>
      <c r="N1293" s="77"/>
      <c r="O1293" s="77"/>
      <c r="P1293" s="77"/>
      <c r="Q1293" s="77"/>
      <c r="R1293" s="77"/>
      <c r="S1293" s="77"/>
      <c r="T1293" s="77"/>
      <c r="U1293" s="77"/>
      <c r="V1293" s="77"/>
      <c r="W1293" s="77"/>
      <c r="X1293" s="77"/>
      <c r="Y1293" s="77"/>
      <c r="Z1293" s="77"/>
      <c r="AA1293" s="77"/>
      <c r="AB1293" s="77"/>
      <c r="AC1293" s="77"/>
      <c r="AD1293" s="77"/>
    </row>
    <row r="1294">
      <c r="A1294" s="77"/>
      <c r="B1294" s="77"/>
      <c r="C1294" s="77"/>
      <c r="D1294" s="77"/>
      <c r="E1294" s="77"/>
      <c r="F1294" s="77"/>
      <c r="G1294" s="77"/>
      <c r="H1294" s="77"/>
      <c r="I1294" s="77"/>
      <c r="J1294" s="85"/>
      <c r="K1294" s="77"/>
      <c r="L1294" s="77"/>
      <c r="M1294" s="77"/>
      <c r="N1294" s="77"/>
      <c r="O1294" s="77"/>
      <c r="P1294" s="77"/>
      <c r="Q1294" s="77"/>
      <c r="R1294" s="77"/>
      <c r="S1294" s="77"/>
      <c r="T1294" s="77"/>
      <c r="U1294" s="77"/>
      <c r="V1294" s="77"/>
      <c r="W1294" s="77"/>
      <c r="X1294" s="77"/>
      <c r="Y1294" s="77"/>
      <c r="Z1294" s="77"/>
      <c r="AA1294" s="77"/>
      <c r="AB1294" s="77"/>
      <c r="AC1294" s="77"/>
      <c r="AD1294" s="77"/>
    </row>
    <row r="1295">
      <c r="A1295" s="77"/>
      <c r="B1295" s="77"/>
      <c r="C1295" s="77"/>
      <c r="D1295" s="77"/>
      <c r="E1295" s="77"/>
      <c r="F1295" s="77"/>
      <c r="G1295" s="77"/>
      <c r="H1295" s="77"/>
      <c r="I1295" s="77"/>
      <c r="J1295" s="85"/>
      <c r="K1295" s="77"/>
      <c r="L1295" s="77"/>
      <c r="M1295" s="77"/>
      <c r="N1295" s="77"/>
      <c r="O1295" s="77"/>
      <c r="P1295" s="77"/>
      <c r="Q1295" s="77"/>
      <c r="R1295" s="77"/>
      <c r="S1295" s="77"/>
      <c r="T1295" s="77"/>
      <c r="U1295" s="77"/>
      <c r="V1295" s="77"/>
      <c r="W1295" s="77"/>
      <c r="X1295" s="77"/>
      <c r="Y1295" s="77"/>
      <c r="Z1295" s="77"/>
      <c r="AA1295" s="77"/>
      <c r="AB1295" s="77"/>
      <c r="AC1295" s="77"/>
      <c r="AD1295" s="77"/>
    </row>
    <row r="1296">
      <c r="A1296" s="77"/>
      <c r="B1296" s="77"/>
      <c r="C1296" s="77"/>
      <c r="D1296" s="77"/>
      <c r="E1296" s="77"/>
      <c r="F1296" s="77"/>
      <c r="G1296" s="77"/>
      <c r="H1296" s="77"/>
      <c r="I1296" s="77"/>
      <c r="J1296" s="85"/>
      <c r="K1296" s="77"/>
      <c r="L1296" s="77"/>
      <c r="M1296" s="77"/>
      <c r="N1296" s="77"/>
      <c r="O1296" s="77"/>
      <c r="P1296" s="77"/>
      <c r="Q1296" s="77"/>
      <c r="R1296" s="77"/>
      <c r="S1296" s="77"/>
      <c r="T1296" s="77"/>
      <c r="U1296" s="77"/>
      <c r="V1296" s="77"/>
      <c r="W1296" s="77"/>
      <c r="X1296" s="77"/>
      <c r="Y1296" s="77"/>
      <c r="Z1296" s="77"/>
      <c r="AA1296" s="77"/>
      <c r="AB1296" s="77"/>
      <c r="AC1296" s="77"/>
      <c r="AD1296" s="77"/>
    </row>
    <row r="1297">
      <c r="A1297" s="77"/>
      <c r="B1297" s="77"/>
      <c r="C1297" s="77"/>
      <c r="D1297" s="77"/>
      <c r="E1297" s="77"/>
      <c r="F1297" s="77"/>
      <c r="G1297" s="77"/>
      <c r="H1297" s="77"/>
      <c r="I1297" s="77"/>
      <c r="J1297" s="85"/>
      <c r="K1297" s="77"/>
      <c r="L1297" s="77"/>
      <c r="M1297" s="77"/>
      <c r="N1297" s="77"/>
      <c r="O1297" s="77"/>
      <c r="P1297" s="77"/>
      <c r="Q1297" s="77"/>
      <c r="R1297" s="77"/>
      <c r="S1297" s="77"/>
      <c r="T1297" s="77"/>
      <c r="U1297" s="77"/>
      <c r="V1297" s="77"/>
      <c r="W1297" s="77"/>
      <c r="X1297" s="77"/>
      <c r="Y1297" s="77"/>
      <c r="Z1297" s="77"/>
      <c r="AA1297" s="77"/>
      <c r="AB1297" s="77"/>
      <c r="AC1297" s="77"/>
      <c r="AD1297" s="77"/>
    </row>
    <row r="1298">
      <c r="A1298" s="77"/>
      <c r="B1298" s="77"/>
      <c r="C1298" s="77"/>
      <c r="D1298" s="77"/>
      <c r="E1298" s="77"/>
      <c r="F1298" s="77"/>
      <c r="G1298" s="77"/>
      <c r="H1298" s="77"/>
      <c r="I1298" s="77"/>
      <c r="J1298" s="85"/>
      <c r="K1298" s="77"/>
      <c r="L1298" s="77"/>
      <c r="M1298" s="77"/>
      <c r="N1298" s="77"/>
      <c r="O1298" s="77"/>
      <c r="P1298" s="77"/>
      <c r="Q1298" s="77"/>
      <c r="R1298" s="77"/>
      <c r="S1298" s="77"/>
      <c r="T1298" s="77"/>
      <c r="U1298" s="77"/>
      <c r="V1298" s="77"/>
      <c r="W1298" s="77"/>
      <c r="X1298" s="77"/>
      <c r="Y1298" s="77"/>
      <c r="Z1298" s="77"/>
      <c r="AA1298" s="77"/>
      <c r="AB1298" s="77"/>
      <c r="AC1298" s="77"/>
      <c r="AD1298" s="77"/>
    </row>
    <row r="1299">
      <c r="A1299" s="77"/>
      <c r="B1299" s="77"/>
      <c r="C1299" s="77"/>
      <c r="D1299" s="77"/>
      <c r="E1299" s="77"/>
      <c r="F1299" s="77"/>
      <c r="G1299" s="77"/>
      <c r="H1299" s="77"/>
      <c r="I1299" s="77"/>
      <c r="J1299" s="85"/>
      <c r="K1299" s="77"/>
      <c r="L1299" s="77"/>
      <c r="M1299" s="77"/>
      <c r="N1299" s="77"/>
      <c r="O1299" s="77"/>
      <c r="P1299" s="77"/>
      <c r="Q1299" s="77"/>
      <c r="R1299" s="77"/>
      <c r="S1299" s="77"/>
      <c r="T1299" s="77"/>
      <c r="U1299" s="77"/>
      <c r="V1299" s="77"/>
      <c r="W1299" s="77"/>
      <c r="X1299" s="77"/>
      <c r="Y1299" s="77"/>
      <c r="Z1299" s="77"/>
      <c r="AA1299" s="77"/>
      <c r="AB1299" s="77"/>
      <c r="AC1299" s="77"/>
      <c r="AD1299" s="77"/>
    </row>
    <row r="1300">
      <c r="A1300" s="77"/>
      <c r="B1300" s="77"/>
      <c r="C1300" s="77"/>
      <c r="D1300" s="77"/>
      <c r="E1300" s="77"/>
      <c r="F1300" s="77"/>
      <c r="G1300" s="77"/>
      <c r="H1300" s="77"/>
      <c r="I1300" s="77"/>
      <c r="J1300" s="85"/>
      <c r="K1300" s="77"/>
      <c r="L1300" s="77"/>
      <c r="M1300" s="77"/>
      <c r="N1300" s="77"/>
      <c r="O1300" s="77"/>
      <c r="P1300" s="77"/>
      <c r="Q1300" s="77"/>
      <c r="R1300" s="77"/>
      <c r="S1300" s="77"/>
      <c r="T1300" s="77"/>
      <c r="U1300" s="77"/>
      <c r="V1300" s="77"/>
      <c r="W1300" s="77"/>
      <c r="X1300" s="77"/>
      <c r="Y1300" s="77"/>
      <c r="Z1300" s="77"/>
      <c r="AA1300" s="77"/>
      <c r="AB1300" s="77"/>
      <c r="AC1300" s="77"/>
      <c r="AD1300" s="77"/>
    </row>
    <row r="1301">
      <c r="A1301" s="77"/>
      <c r="B1301" s="77"/>
      <c r="C1301" s="77"/>
      <c r="D1301" s="77"/>
      <c r="E1301" s="77"/>
      <c r="F1301" s="77"/>
      <c r="G1301" s="77"/>
      <c r="H1301" s="77"/>
      <c r="I1301" s="77"/>
      <c r="J1301" s="85"/>
      <c r="K1301" s="77"/>
      <c r="L1301" s="77"/>
      <c r="M1301" s="77"/>
      <c r="N1301" s="77"/>
      <c r="O1301" s="77"/>
      <c r="P1301" s="77"/>
      <c r="Q1301" s="77"/>
      <c r="R1301" s="77"/>
      <c r="S1301" s="77"/>
      <c r="T1301" s="77"/>
      <c r="U1301" s="77"/>
      <c r="V1301" s="77"/>
      <c r="W1301" s="77"/>
      <c r="X1301" s="77"/>
      <c r="Y1301" s="77"/>
      <c r="Z1301" s="77"/>
      <c r="AA1301" s="77"/>
      <c r="AB1301" s="77"/>
      <c r="AC1301" s="77"/>
      <c r="AD1301" s="77"/>
    </row>
    <row r="1302">
      <c r="A1302" s="77"/>
      <c r="B1302" s="77"/>
      <c r="C1302" s="77"/>
      <c r="D1302" s="77"/>
      <c r="E1302" s="77"/>
      <c r="F1302" s="77"/>
      <c r="G1302" s="77"/>
      <c r="H1302" s="77"/>
      <c r="I1302" s="77"/>
      <c r="J1302" s="85"/>
      <c r="K1302" s="77"/>
      <c r="L1302" s="77"/>
      <c r="M1302" s="77"/>
      <c r="N1302" s="77"/>
      <c r="O1302" s="77"/>
      <c r="P1302" s="77"/>
      <c r="Q1302" s="77"/>
      <c r="R1302" s="77"/>
      <c r="S1302" s="77"/>
      <c r="T1302" s="77"/>
      <c r="U1302" s="77"/>
      <c r="V1302" s="77"/>
      <c r="W1302" s="77"/>
      <c r="X1302" s="77"/>
      <c r="Y1302" s="77"/>
      <c r="Z1302" s="77"/>
      <c r="AA1302" s="77"/>
      <c r="AB1302" s="77"/>
      <c r="AC1302" s="77"/>
      <c r="AD1302" s="77"/>
    </row>
    <row r="1303">
      <c r="A1303" s="77"/>
      <c r="B1303" s="77"/>
      <c r="C1303" s="77"/>
      <c r="D1303" s="77"/>
      <c r="E1303" s="77"/>
      <c r="F1303" s="77"/>
      <c r="G1303" s="77"/>
      <c r="H1303" s="77"/>
      <c r="I1303" s="77"/>
      <c r="J1303" s="85"/>
      <c r="K1303" s="77"/>
      <c r="L1303" s="77"/>
      <c r="M1303" s="77"/>
      <c r="N1303" s="77"/>
      <c r="O1303" s="77"/>
      <c r="P1303" s="77"/>
      <c r="Q1303" s="77"/>
      <c r="R1303" s="77"/>
      <c r="S1303" s="77"/>
      <c r="T1303" s="77"/>
      <c r="U1303" s="77"/>
      <c r="V1303" s="77"/>
      <c r="W1303" s="77"/>
      <c r="X1303" s="77"/>
      <c r="Y1303" s="77"/>
      <c r="Z1303" s="77"/>
      <c r="AA1303" s="77"/>
      <c r="AB1303" s="77"/>
      <c r="AC1303" s="77"/>
      <c r="AD1303" s="77"/>
    </row>
    <row r="1304">
      <c r="A1304" s="77"/>
      <c r="B1304" s="77"/>
      <c r="C1304" s="77"/>
      <c r="D1304" s="77"/>
      <c r="E1304" s="77"/>
      <c r="F1304" s="77"/>
      <c r="G1304" s="77"/>
      <c r="H1304" s="77"/>
      <c r="I1304" s="77"/>
      <c r="J1304" s="85"/>
      <c r="K1304" s="77"/>
      <c r="L1304" s="77"/>
      <c r="M1304" s="77"/>
      <c r="N1304" s="77"/>
      <c r="O1304" s="77"/>
      <c r="P1304" s="77"/>
      <c r="Q1304" s="77"/>
      <c r="R1304" s="77"/>
      <c r="S1304" s="77"/>
      <c r="T1304" s="77"/>
      <c r="U1304" s="77"/>
      <c r="V1304" s="77"/>
      <c r="W1304" s="77"/>
      <c r="X1304" s="77"/>
      <c r="Y1304" s="77"/>
      <c r="Z1304" s="77"/>
      <c r="AA1304" s="77"/>
      <c r="AB1304" s="77"/>
      <c r="AC1304" s="77"/>
      <c r="AD1304" s="77"/>
    </row>
    <row r="1305">
      <c r="A1305" s="77"/>
      <c r="B1305" s="77"/>
      <c r="C1305" s="77"/>
      <c r="D1305" s="77"/>
      <c r="E1305" s="77"/>
      <c r="F1305" s="77"/>
      <c r="G1305" s="77"/>
      <c r="H1305" s="77"/>
      <c r="I1305" s="77"/>
      <c r="J1305" s="85"/>
      <c r="K1305" s="77"/>
      <c r="L1305" s="77"/>
      <c r="M1305" s="77"/>
      <c r="N1305" s="77"/>
      <c r="O1305" s="77"/>
      <c r="P1305" s="77"/>
      <c r="Q1305" s="77"/>
      <c r="R1305" s="77"/>
      <c r="S1305" s="77"/>
      <c r="T1305" s="77"/>
      <c r="U1305" s="77"/>
      <c r="V1305" s="77"/>
      <c r="W1305" s="77"/>
      <c r="X1305" s="77"/>
      <c r="Y1305" s="77"/>
      <c r="Z1305" s="77"/>
      <c r="AA1305" s="77"/>
      <c r="AB1305" s="77"/>
      <c r="AC1305" s="77"/>
      <c r="AD1305" s="77"/>
    </row>
    <row r="1306">
      <c r="A1306" s="77"/>
      <c r="B1306" s="77"/>
      <c r="C1306" s="77"/>
      <c r="D1306" s="77"/>
      <c r="E1306" s="77"/>
      <c r="F1306" s="77"/>
      <c r="G1306" s="77"/>
      <c r="H1306" s="77"/>
      <c r="I1306" s="77"/>
      <c r="J1306" s="85"/>
      <c r="K1306" s="77"/>
      <c r="L1306" s="77"/>
      <c r="M1306" s="77"/>
      <c r="N1306" s="77"/>
      <c r="O1306" s="77"/>
      <c r="P1306" s="77"/>
      <c r="Q1306" s="77"/>
      <c r="R1306" s="77"/>
      <c r="S1306" s="77"/>
      <c r="T1306" s="77"/>
      <c r="U1306" s="77"/>
      <c r="V1306" s="77"/>
      <c r="W1306" s="77"/>
      <c r="X1306" s="77"/>
      <c r="Y1306" s="77"/>
      <c r="Z1306" s="77"/>
      <c r="AA1306" s="77"/>
      <c r="AB1306" s="77"/>
      <c r="AC1306" s="77"/>
      <c r="AD1306" s="77"/>
    </row>
    <row r="1307">
      <c r="A1307" s="77"/>
      <c r="B1307" s="77"/>
      <c r="C1307" s="77"/>
      <c r="D1307" s="77"/>
      <c r="E1307" s="77"/>
      <c r="F1307" s="77"/>
      <c r="G1307" s="77"/>
      <c r="H1307" s="77"/>
      <c r="I1307" s="77"/>
      <c r="J1307" s="85"/>
      <c r="K1307" s="77"/>
      <c r="L1307" s="77"/>
      <c r="M1307" s="77"/>
      <c r="N1307" s="77"/>
      <c r="O1307" s="77"/>
      <c r="P1307" s="77"/>
      <c r="Q1307" s="77"/>
      <c r="R1307" s="77"/>
      <c r="S1307" s="77"/>
      <c r="T1307" s="77"/>
      <c r="U1307" s="77"/>
      <c r="V1307" s="77"/>
      <c r="W1307" s="77"/>
      <c r="X1307" s="77"/>
      <c r="Y1307" s="77"/>
      <c r="Z1307" s="77"/>
      <c r="AA1307" s="77"/>
      <c r="AB1307" s="77"/>
      <c r="AC1307" s="77"/>
      <c r="AD1307" s="77"/>
    </row>
    <row r="1308">
      <c r="A1308" s="77"/>
      <c r="B1308" s="77"/>
      <c r="C1308" s="77"/>
      <c r="D1308" s="77"/>
      <c r="E1308" s="77"/>
      <c r="F1308" s="77"/>
      <c r="G1308" s="77"/>
      <c r="H1308" s="77"/>
      <c r="I1308" s="77"/>
      <c r="J1308" s="85"/>
      <c r="K1308" s="77"/>
      <c r="L1308" s="77"/>
      <c r="M1308" s="77"/>
      <c r="N1308" s="77"/>
      <c r="O1308" s="77"/>
      <c r="P1308" s="77"/>
      <c r="Q1308" s="77"/>
      <c r="R1308" s="77"/>
      <c r="S1308" s="77"/>
      <c r="T1308" s="77"/>
      <c r="U1308" s="77"/>
      <c r="V1308" s="77"/>
      <c r="W1308" s="77"/>
      <c r="X1308" s="77"/>
      <c r="Y1308" s="77"/>
      <c r="Z1308" s="77"/>
      <c r="AA1308" s="77"/>
      <c r="AB1308" s="77"/>
      <c r="AC1308" s="77"/>
      <c r="AD1308" s="77"/>
    </row>
    <row r="1309">
      <c r="A1309" s="77"/>
      <c r="B1309" s="77"/>
      <c r="C1309" s="77"/>
      <c r="D1309" s="77"/>
      <c r="E1309" s="77"/>
      <c r="F1309" s="77"/>
      <c r="G1309" s="77"/>
      <c r="H1309" s="77"/>
      <c r="I1309" s="77"/>
      <c r="J1309" s="85"/>
      <c r="K1309" s="77"/>
      <c r="L1309" s="77"/>
      <c r="M1309" s="77"/>
      <c r="N1309" s="77"/>
      <c r="O1309" s="77"/>
      <c r="P1309" s="77"/>
      <c r="Q1309" s="77"/>
      <c r="R1309" s="77"/>
      <c r="S1309" s="77"/>
      <c r="T1309" s="77"/>
      <c r="U1309" s="77"/>
      <c r="V1309" s="77"/>
      <c r="W1309" s="77"/>
      <c r="X1309" s="77"/>
      <c r="Y1309" s="77"/>
      <c r="Z1309" s="77"/>
      <c r="AA1309" s="77"/>
      <c r="AB1309" s="77"/>
      <c r="AC1309" s="77"/>
      <c r="AD1309" s="77"/>
    </row>
    <row r="1310">
      <c r="A1310" s="77"/>
      <c r="B1310" s="77"/>
      <c r="C1310" s="77"/>
      <c r="D1310" s="77"/>
      <c r="E1310" s="77"/>
      <c r="F1310" s="77"/>
      <c r="G1310" s="77"/>
      <c r="H1310" s="77"/>
      <c r="I1310" s="77"/>
      <c r="J1310" s="85"/>
      <c r="K1310" s="77"/>
      <c r="L1310" s="77"/>
      <c r="M1310" s="77"/>
      <c r="N1310" s="77"/>
      <c r="O1310" s="77"/>
      <c r="P1310" s="77"/>
      <c r="Q1310" s="77"/>
      <c r="R1310" s="77"/>
      <c r="S1310" s="77"/>
      <c r="T1310" s="77"/>
      <c r="U1310" s="77"/>
      <c r="V1310" s="77"/>
      <c r="W1310" s="77"/>
      <c r="X1310" s="77"/>
      <c r="Y1310" s="77"/>
      <c r="Z1310" s="77"/>
      <c r="AA1310" s="77"/>
      <c r="AB1310" s="77"/>
      <c r="AC1310" s="77"/>
      <c r="AD1310" s="77"/>
    </row>
    <row r="1311">
      <c r="A1311" s="77"/>
      <c r="B1311" s="77"/>
      <c r="C1311" s="77"/>
      <c r="D1311" s="77"/>
      <c r="E1311" s="77"/>
      <c r="F1311" s="77"/>
      <c r="G1311" s="77"/>
      <c r="H1311" s="77"/>
      <c r="I1311" s="77"/>
      <c r="J1311" s="85"/>
      <c r="K1311" s="77"/>
      <c r="L1311" s="77"/>
      <c r="M1311" s="77"/>
      <c r="N1311" s="77"/>
      <c r="O1311" s="77"/>
      <c r="P1311" s="77"/>
      <c r="Q1311" s="77"/>
      <c r="R1311" s="77"/>
      <c r="S1311" s="77"/>
      <c r="T1311" s="77"/>
      <c r="U1311" s="77"/>
      <c r="V1311" s="77"/>
      <c r="W1311" s="77"/>
      <c r="X1311" s="77"/>
      <c r="Y1311" s="77"/>
      <c r="Z1311" s="77"/>
      <c r="AA1311" s="77"/>
      <c r="AB1311" s="77"/>
      <c r="AC1311" s="77"/>
      <c r="AD1311" s="77"/>
    </row>
    <row r="1312">
      <c r="A1312" s="77"/>
      <c r="B1312" s="77"/>
      <c r="C1312" s="77"/>
      <c r="D1312" s="77"/>
      <c r="E1312" s="77"/>
      <c r="F1312" s="77"/>
      <c r="G1312" s="77"/>
      <c r="H1312" s="77"/>
      <c r="I1312" s="77"/>
      <c r="J1312" s="85"/>
      <c r="K1312" s="77"/>
      <c r="L1312" s="77"/>
      <c r="M1312" s="77"/>
      <c r="N1312" s="77"/>
      <c r="O1312" s="77"/>
      <c r="P1312" s="77"/>
      <c r="Q1312" s="77"/>
      <c r="R1312" s="77"/>
      <c r="S1312" s="77"/>
      <c r="T1312" s="77"/>
      <c r="U1312" s="77"/>
      <c r="V1312" s="77"/>
      <c r="W1312" s="77"/>
      <c r="X1312" s="77"/>
      <c r="Y1312" s="77"/>
      <c r="Z1312" s="77"/>
      <c r="AA1312" s="77"/>
      <c r="AB1312" s="77"/>
      <c r="AC1312" s="77"/>
      <c r="AD1312" s="77"/>
    </row>
    <row r="1313">
      <c r="A1313" s="77"/>
      <c r="B1313" s="77"/>
      <c r="C1313" s="77"/>
      <c r="D1313" s="77"/>
      <c r="E1313" s="77"/>
      <c r="F1313" s="77"/>
      <c r="G1313" s="77"/>
      <c r="H1313" s="77"/>
      <c r="I1313" s="77"/>
      <c r="J1313" s="85"/>
      <c r="K1313" s="77"/>
      <c r="L1313" s="77"/>
      <c r="M1313" s="77"/>
      <c r="N1313" s="77"/>
      <c r="O1313" s="77"/>
      <c r="P1313" s="77"/>
      <c r="Q1313" s="77"/>
      <c r="R1313" s="77"/>
      <c r="S1313" s="77"/>
      <c r="T1313" s="77"/>
      <c r="U1313" s="77"/>
      <c r="V1313" s="77"/>
      <c r="W1313" s="77"/>
      <c r="X1313" s="77"/>
      <c r="Y1313" s="77"/>
      <c r="Z1313" s="77"/>
      <c r="AA1313" s="77"/>
      <c r="AB1313" s="77"/>
      <c r="AC1313" s="77"/>
      <c r="AD1313" s="77"/>
    </row>
    <row r="1314">
      <c r="A1314" s="77"/>
      <c r="B1314" s="77"/>
      <c r="C1314" s="77"/>
      <c r="D1314" s="77"/>
      <c r="E1314" s="77"/>
      <c r="F1314" s="77"/>
      <c r="G1314" s="77"/>
      <c r="H1314" s="77"/>
      <c r="I1314" s="77"/>
      <c r="J1314" s="85"/>
      <c r="K1314" s="77"/>
      <c r="L1314" s="77"/>
      <c r="M1314" s="77"/>
      <c r="N1314" s="77"/>
      <c r="O1314" s="77"/>
      <c r="P1314" s="77"/>
      <c r="Q1314" s="77"/>
      <c r="R1314" s="77"/>
      <c r="S1314" s="77"/>
      <c r="T1314" s="77"/>
      <c r="U1314" s="77"/>
      <c r="V1314" s="77"/>
      <c r="W1314" s="77"/>
      <c r="X1314" s="77"/>
      <c r="Y1314" s="77"/>
      <c r="Z1314" s="77"/>
      <c r="AA1314" s="77"/>
      <c r="AB1314" s="77"/>
      <c r="AC1314" s="77"/>
      <c r="AD1314" s="77"/>
    </row>
    <row r="1315">
      <c r="A1315" s="77"/>
      <c r="B1315" s="77"/>
      <c r="C1315" s="77"/>
      <c r="D1315" s="77"/>
      <c r="E1315" s="77"/>
      <c r="F1315" s="77"/>
      <c r="G1315" s="77"/>
      <c r="H1315" s="77"/>
      <c r="I1315" s="77"/>
      <c r="J1315" s="85"/>
      <c r="K1315" s="77"/>
      <c r="L1315" s="77"/>
      <c r="M1315" s="77"/>
      <c r="N1315" s="77"/>
      <c r="O1315" s="77"/>
      <c r="P1315" s="77"/>
      <c r="Q1315" s="77"/>
      <c r="R1315" s="77"/>
      <c r="S1315" s="77"/>
      <c r="T1315" s="77"/>
      <c r="U1315" s="77"/>
      <c r="V1315" s="77"/>
      <c r="W1315" s="77"/>
      <c r="X1315" s="77"/>
      <c r="Y1315" s="77"/>
      <c r="Z1315" s="77"/>
      <c r="AA1315" s="77"/>
      <c r="AB1315" s="77"/>
      <c r="AC1315" s="77"/>
      <c r="AD1315" s="77"/>
    </row>
    <row r="1316">
      <c r="A1316" s="77"/>
      <c r="B1316" s="77"/>
      <c r="C1316" s="77"/>
      <c r="D1316" s="77"/>
      <c r="E1316" s="77"/>
      <c r="F1316" s="77"/>
      <c r="G1316" s="77"/>
      <c r="H1316" s="77"/>
      <c r="I1316" s="77"/>
      <c r="J1316" s="85"/>
      <c r="K1316" s="77"/>
      <c r="L1316" s="77"/>
      <c r="M1316" s="77"/>
      <c r="N1316" s="77"/>
      <c r="O1316" s="77"/>
      <c r="P1316" s="77"/>
      <c r="Q1316" s="77"/>
      <c r="R1316" s="77"/>
      <c r="S1316" s="77"/>
      <c r="T1316" s="77"/>
      <c r="U1316" s="77"/>
      <c r="V1316" s="77"/>
      <c r="W1316" s="77"/>
      <c r="X1316" s="77"/>
      <c r="Y1316" s="77"/>
      <c r="Z1316" s="77"/>
      <c r="AA1316" s="77"/>
      <c r="AB1316" s="77"/>
      <c r="AC1316" s="77"/>
      <c r="AD1316" s="77"/>
    </row>
    <row r="1317">
      <c r="A1317" s="77"/>
      <c r="B1317" s="77"/>
      <c r="C1317" s="77"/>
      <c r="D1317" s="77"/>
      <c r="E1317" s="77"/>
      <c r="F1317" s="77"/>
      <c r="G1317" s="77"/>
      <c r="H1317" s="77"/>
      <c r="I1317" s="77"/>
      <c r="J1317" s="85"/>
      <c r="K1317" s="77"/>
      <c r="L1317" s="77"/>
      <c r="M1317" s="77"/>
      <c r="N1317" s="77"/>
      <c r="O1317" s="77"/>
      <c r="P1317" s="77"/>
      <c r="Q1317" s="77"/>
      <c r="R1317" s="77"/>
      <c r="S1317" s="77"/>
      <c r="T1317" s="77"/>
      <c r="U1317" s="77"/>
      <c r="V1317" s="77"/>
      <c r="W1317" s="77"/>
      <c r="X1317" s="77"/>
      <c r="Y1317" s="77"/>
      <c r="Z1317" s="77"/>
      <c r="AA1317" s="77"/>
      <c r="AB1317" s="77"/>
      <c r="AC1317" s="77"/>
      <c r="AD1317" s="77"/>
    </row>
    <row r="1318">
      <c r="A1318" s="77"/>
      <c r="B1318" s="77"/>
      <c r="C1318" s="77"/>
      <c r="D1318" s="77"/>
      <c r="E1318" s="77"/>
      <c r="F1318" s="77"/>
      <c r="G1318" s="77"/>
      <c r="H1318" s="77"/>
      <c r="I1318" s="77"/>
      <c r="J1318" s="85"/>
      <c r="K1318" s="77"/>
      <c r="L1318" s="77"/>
      <c r="M1318" s="77"/>
      <c r="N1318" s="77"/>
      <c r="O1318" s="77"/>
      <c r="P1318" s="77"/>
      <c r="Q1318" s="77"/>
      <c r="R1318" s="77"/>
      <c r="S1318" s="77"/>
      <c r="T1318" s="77"/>
      <c r="U1318" s="77"/>
      <c r="V1318" s="77"/>
      <c r="W1318" s="77"/>
      <c r="X1318" s="77"/>
      <c r="Y1318" s="77"/>
      <c r="Z1318" s="77"/>
      <c r="AA1318" s="77"/>
      <c r="AB1318" s="77"/>
      <c r="AC1318" s="77"/>
      <c r="AD1318" s="77"/>
    </row>
    <row r="1319">
      <c r="A1319" s="77"/>
      <c r="B1319" s="77"/>
      <c r="C1319" s="77"/>
      <c r="D1319" s="77"/>
      <c r="E1319" s="77"/>
      <c r="F1319" s="77"/>
      <c r="G1319" s="77"/>
      <c r="H1319" s="77"/>
      <c r="I1319" s="77"/>
      <c r="J1319" s="85"/>
      <c r="K1319" s="77"/>
      <c r="L1319" s="77"/>
      <c r="M1319" s="77"/>
      <c r="N1319" s="77"/>
      <c r="O1319" s="77"/>
      <c r="P1319" s="77"/>
      <c r="Q1319" s="77"/>
      <c r="R1319" s="77"/>
      <c r="S1319" s="77"/>
      <c r="T1319" s="77"/>
      <c r="U1319" s="77"/>
      <c r="V1319" s="77"/>
      <c r="W1319" s="77"/>
      <c r="X1319" s="77"/>
      <c r="Y1319" s="77"/>
      <c r="Z1319" s="77"/>
      <c r="AA1319" s="77"/>
      <c r="AB1319" s="77"/>
      <c r="AC1319" s="77"/>
      <c r="AD1319" s="77"/>
    </row>
    <row r="1320">
      <c r="A1320" s="77"/>
      <c r="B1320" s="77"/>
      <c r="C1320" s="77"/>
      <c r="D1320" s="77"/>
      <c r="E1320" s="77"/>
      <c r="F1320" s="77"/>
      <c r="G1320" s="77"/>
      <c r="H1320" s="77"/>
      <c r="I1320" s="77"/>
      <c r="J1320" s="85"/>
      <c r="K1320" s="77"/>
      <c r="L1320" s="77"/>
      <c r="M1320" s="77"/>
      <c r="N1320" s="77"/>
      <c r="O1320" s="77"/>
      <c r="P1320" s="77"/>
      <c r="Q1320" s="77"/>
      <c r="R1320" s="77"/>
      <c r="S1320" s="77"/>
      <c r="T1320" s="77"/>
      <c r="U1320" s="77"/>
      <c r="V1320" s="77"/>
      <c r="W1320" s="77"/>
      <c r="X1320" s="77"/>
      <c r="Y1320" s="77"/>
      <c r="Z1320" s="77"/>
      <c r="AA1320" s="77"/>
      <c r="AB1320" s="77"/>
      <c r="AC1320" s="77"/>
      <c r="AD1320" s="77"/>
    </row>
    <row r="1321">
      <c r="A1321" s="77"/>
      <c r="B1321" s="77"/>
      <c r="C1321" s="77"/>
      <c r="D1321" s="77"/>
      <c r="E1321" s="77"/>
      <c r="F1321" s="77"/>
      <c r="G1321" s="77"/>
      <c r="H1321" s="77"/>
      <c r="I1321" s="77"/>
      <c r="J1321" s="85"/>
      <c r="K1321" s="77"/>
      <c r="L1321" s="77"/>
      <c r="M1321" s="77"/>
      <c r="N1321" s="77"/>
      <c r="O1321" s="77"/>
      <c r="P1321" s="77"/>
      <c r="Q1321" s="77"/>
      <c r="R1321" s="77"/>
      <c r="S1321" s="77"/>
      <c r="T1321" s="77"/>
      <c r="U1321" s="77"/>
      <c r="V1321" s="77"/>
      <c r="W1321" s="77"/>
      <c r="X1321" s="77"/>
      <c r="Y1321" s="77"/>
      <c r="Z1321" s="77"/>
      <c r="AA1321" s="77"/>
      <c r="AB1321" s="77"/>
      <c r="AC1321" s="77"/>
      <c r="AD1321" s="77"/>
    </row>
    <row r="1322">
      <c r="A1322" s="77"/>
      <c r="B1322" s="77"/>
      <c r="C1322" s="77"/>
      <c r="D1322" s="77"/>
      <c r="E1322" s="77"/>
      <c r="F1322" s="77"/>
      <c r="G1322" s="77"/>
      <c r="H1322" s="77"/>
      <c r="I1322" s="77"/>
      <c r="J1322" s="85"/>
      <c r="K1322" s="77"/>
      <c r="L1322" s="77"/>
      <c r="M1322" s="77"/>
      <c r="N1322" s="77"/>
      <c r="O1322" s="77"/>
      <c r="P1322" s="77"/>
      <c r="Q1322" s="77"/>
      <c r="R1322" s="77"/>
      <c r="S1322" s="77"/>
      <c r="T1322" s="77"/>
      <c r="U1322" s="77"/>
      <c r="V1322" s="77"/>
      <c r="W1322" s="77"/>
      <c r="X1322" s="77"/>
      <c r="Y1322" s="77"/>
      <c r="Z1322" s="77"/>
      <c r="AA1322" s="77"/>
      <c r="AB1322" s="77"/>
      <c r="AC1322" s="77"/>
      <c r="AD1322" s="77"/>
    </row>
    <row r="1323">
      <c r="A1323" s="77"/>
      <c r="B1323" s="77"/>
      <c r="C1323" s="77"/>
      <c r="D1323" s="77"/>
      <c r="E1323" s="77"/>
      <c r="F1323" s="77"/>
      <c r="G1323" s="77"/>
      <c r="H1323" s="77"/>
      <c r="I1323" s="77"/>
      <c r="J1323" s="85"/>
      <c r="K1323" s="77"/>
      <c r="L1323" s="77"/>
      <c r="M1323" s="77"/>
      <c r="N1323" s="77"/>
      <c r="O1323" s="77"/>
      <c r="P1323" s="77"/>
      <c r="Q1323" s="77"/>
      <c r="R1323" s="77"/>
      <c r="S1323" s="77"/>
      <c r="T1323" s="77"/>
      <c r="U1323" s="77"/>
      <c r="V1323" s="77"/>
      <c r="W1323" s="77"/>
      <c r="X1323" s="77"/>
      <c r="Y1323" s="77"/>
      <c r="Z1323" s="77"/>
      <c r="AA1323" s="77"/>
      <c r="AB1323" s="77"/>
      <c r="AC1323" s="77"/>
      <c r="AD1323" s="77"/>
    </row>
    <row r="1324">
      <c r="A1324" s="77"/>
      <c r="B1324" s="77"/>
      <c r="C1324" s="77"/>
      <c r="D1324" s="77"/>
      <c r="E1324" s="77"/>
      <c r="F1324" s="77"/>
      <c r="G1324" s="77"/>
      <c r="H1324" s="77"/>
      <c r="I1324" s="77"/>
      <c r="J1324" s="85"/>
      <c r="K1324" s="77"/>
      <c r="L1324" s="77"/>
      <c r="M1324" s="77"/>
      <c r="N1324" s="77"/>
      <c r="O1324" s="77"/>
      <c r="P1324" s="77"/>
      <c r="Q1324" s="77"/>
      <c r="R1324" s="77"/>
      <c r="S1324" s="77"/>
      <c r="T1324" s="77"/>
      <c r="U1324" s="77"/>
      <c r="V1324" s="77"/>
      <c r="W1324" s="77"/>
      <c r="X1324" s="77"/>
      <c r="Y1324" s="77"/>
      <c r="Z1324" s="77"/>
      <c r="AA1324" s="77"/>
      <c r="AB1324" s="77"/>
      <c r="AC1324" s="77"/>
      <c r="AD1324" s="77"/>
    </row>
    <row r="1325">
      <c r="A1325" s="77"/>
      <c r="B1325" s="77"/>
      <c r="C1325" s="77"/>
      <c r="D1325" s="77"/>
      <c r="E1325" s="77"/>
      <c r="F1325" s="77"/>
      <c r="G1325" s="77"/>
      <c r="H1325" s="77"/>
      <c r="I1325" s="77"/>
      <c r="J1325" s="85"/>
      <c r="K1325" s="77"/>
      <c r="L1325" s="77"/>
      <c r="M1325" s="77"/>
      <c r="N1325" s="77"/>
      <c r="O1325" s="77"/>
      <c r="P1325" s="77"/>
      <c r="Q1325" s="77"/>
      <c r="R1325" s="77"/>
      <c r="S1325" s="77"/>
      <c r="T1325" s="77"/>
      <c r="U1325" s="77"/>
      <c r="V1325" s="77"/>
      <c r="W1325" s="77"/>
      <c r="X1325" s="77"/>
      <c r="Y1325" s="77"/>
      <c r="Z1325" s="77"/>
      <c r="AA1325" s="77"/>
      <c r="AB1325" s="77"/>
      <c r="AC1325" s="77"/>
      <c r="AD1325" s="77"/>
    </row>
    <row r="1326">
      <c r="A1326" s="77"/>
      <c r="B1326" s="77"/>
      <c r="C1326" s="77"/>
      <c r="D1326" s="77"/>
      <c r="E1326" s="77"/>
      <c r="F1326" s="77"/>
      <c r="G1326" s="77"/>
      <c r="H1326" s="77"/>
      <c r="I1326" s="77"/>
      <c r="J1326" s="85"/>
      <c r="K1326" s="77"/>
      <c r="L1326" s="77"/>
      <c r="M1326" s="77"/>
      <c r="N1326" s="77"/>
      <c r="O1326" s="77"/>
      <c r="P1326" s="77"/>
      <c r="Q1326" s="77"/>
      <c r="R1326" s="77"/>
      <c r="S1326" s="77"/>
      <c r="T1326" s="77"/>
      <c r="U1326" s="77"/>
      <c r="V1326" s="77"/>
      <c r="W1326" s="77"/>
      <c r="X1326" s="77"/>
      <c r="Y1326" s="77"/>
      <c r="Z1326" s="77"/>
      <c r="AA1326" s="77"/>
      <c r="AB1326" s="77"/>
      <c r="AC1326" s="77"/>
      <c r="AD1326" s="77"/>
    </row>
    <row r="1327">
      <c r="A1327" s="77"/>
      <c r="B1327" s="77"/>
      <c r="C1327" s="77"/>
      <c r="D1327" s="77"/>
      <c r="E1327" s="77"/>
      <c r="F1327" s="77"/>
      <c r="G1327" s="77"/>
      <c r="H1327" s="77"/>
      <c r="I1327" s="77"/>
      <c r="J1327" s="85"/>
      <c r="K1327" s="77"/>
      <c r="L1327" s="77"/>
      <c r="M1327" s="77"/>
      <c r="N1327" s="77"/>
      <c r="O1327" s="77"/>
      <c r="P1327" s="77"/>
      <c r="Q1327" s="77"/>
      <c r="R1327" s="77"/>
      <c r="S1327" s="77"/>
      <c r="T1327" s="77"/>
      <c r="U1327" s="77"/>
      <c r="V1327" s="77"/>
      <c r="W1327" s="77"/>
      <c r="X1327" s="77"/>
      <c r="Y1327" s="77"/>
      <c r="Z1327" s="77"/>
      <c r="AA1327" s="77"/>
      <c r="AB1327" s="77"/>
      <c r="AC1327" s="77"/>
      <c r="AD1327" s="77"/>
    </row>
    <row r="1328">
      <c r="A1328" s="77"/>
      <c r="B1328" s="77"/>
      <c r="C1328" s="77"/>
      <c r="D1328" s="77"/>
      <c r="E1328" s="77"/>
      <c r="F1328" s="77"/>
      <c r="G1328" s="77"/>
      <c r="H1328" s="77"/>
      <c r="I1328" s="77"/>
      <c r="J1328" s="85"/>
      <c r="K1328" s="77"/>
      <c r="L1328" s="77"/>
      <c r="M1328" s="77"/>
      <c r="N1328" s="77"/>
      <c r="O1328" s="77"/>
      <c r="P1328" s="77"/>
      <c r="Q1328" s="77"/>
      <c r="R1328" s="77"/>
      <c r="S1328" s="77"/>
      <c r="T1328" s="77"/>
      <c r="U1328" s="77"/>
      <c r="V1328" s="77"/>
      <c r="W1328" s="77"/>
      <c r="X1328" s="77"/>
      <c r="Y1328" s="77"/>
      <c r="Z1328" s="77"/>
      <c r="AA1328" s="77"/>
      <c r="AB1328" s="77"/>
      <c r="AC1328" s="77"/>
      <c r="AD1328" s="77"/>
    </row>
    <row r="1329">
      <c r="A1329" s="77"/>
      <c r="B1329" s="77"/>
      <c r="C1329" s="77"/>
      <c r="D1329" s="77"/>
      <c r="E1329" s="77"/>
      <c r="F1329" s="77"/>
      <c r="G1329" s="77"/>
      <c r="H1329" s="77"/>
      <c r="I1329" s="77"/>
      <c r="J1329" s="85"/>
      <c r="K1329" s="77"/>
      <c r="L1329" s="77"/>
      <c r="M1329" s="77"/>
      <c r="N1329" s="77"/>
      <c r="O1329" s="77"/>
      <c r="P1329" s="77"/>
      <c r="Q1329" s="77"/>
      <c r="R1329" s="77"/>
      <c r="S1329" s="77"/>
      <c r="T1329" s="77"/>
      <c r="U1329" s="77"/>
      <c r="V1329" s="77"/>
      <c r="W1329" s="77"/>
      <c r="X1329" s="77"/>
      <c r="Y1329" s="77"/>
      <c r="Z1329" s="77"/>
      <c r="AA1329" s="77"/>
      <c r="AB1329" s="77"/>
      <c r="AC1329" s="77"/>
      <c r="AD1329" s="77"/>
    </row>
    <row r="1330">
      <c r="A1330" s="77"/>
      <c r="B1330" s="77"/>
      <c r="C1330" s="77"/>
      <c r="D1330" s="77"/>
      <c r="E1330" s="77"/>
      <c r="F1330" s="77"/>
      <c r="G1330" s="77"/>
      <c r="H1330" s="77"/>
      <c r="I1330" s="77"/>
      <c r="J1330" s="85"/>
      <c r="K1330" s="77"/>
      <c r="L1330" s="77"/>
      <c r="M1330" s="77"/>
      <c r="N1330" s="77"/>
      <c r="O1330" s="77"/>
      <c r="P1330" s="77"/>
      <c r="Q1330" s="77"/>
      <c r="R1330" s="77"/>
      <c r="S1330" s="77"/>
      <c r="T1330" s="77"/>
      <c r="U1330" s="77"/>
      <c r="V1330" s="77"/>
      <c r="W1330" s="77"/>
      <c r="X1330" s="77"/>
      <c r="Y1330" s="77"/>
      <c r="Z1330" s="77"/>
      <c r="AA1330" s="77"/>
      <c r="AB1330" s="77"/>
      <c r="AC1330" s="77"/>
      <c r="AD1330" s="77"/>
    </row>
    <row r="1331">
      <c r="A1331" s="77"/>
      <c r="B1331" s="77"/>
      <c r="C1331" s="77"/>
      <c r="D1331" s="77"/>
      <c r="E1331" s="77"/>
      <c r="F1331" s="77"/>
      <c r="G1331" s="77"/>
      <c r="H1331" s="77"/>
      <c r="I1331" s="77"/>
      <c r="J1331" s="85"/>
      <c r="K1331" s="77"/>
      <c r="L1331" s="77"/>
      <c r="M1331" s="77"/>
      <c r="N1331" s="77"/>
      <c r="O1331" s="77"/>
      <c r="P1331" s="77"/>
      <c r="Q1331" s="77"/>
      <c r="R1331" s="77"/>
      <c r="S1331" s="77"/>
      <c r="T1331" s="77"/>
      <c r="U1331" s="77"/>
      <c r="V1331" s="77"/>
      <c r="W1331" s="77"/>
      <c r="X1331" s="77"/>
      <c r="Y1331" s="77"/>
      <c r="Z1331" s="77"/>
      <c r="AA1331" s="77"/>
      <c r="AB1331" s="77"/>
      <c r="AC1331" s="77"/>
      <c r="AD1331" s="77"/>
    </row>
    <row r="1332">
      <c r="A1332" s="77"/>
      <c r="B1332" s="77"/>
      <c r="C1332" s="77"/>
      <c r="D1332" s="77"/>
      <c r="E1332" s="77"/>
      <c r="F1332" s="77"/>
      <c r="G1332" s="77"/>
      <c r="H1332" s="77"/>
      <c r="I1332" s="77"/>
      <c r="J1332" s="85"/>
      <c r="K1332" s="77"/>
      <c r="L1332" s="77"/>
      <c r="M1332" s="77"/>
      <c r="N1332" s="77"/>
      <c r="O1332" s="77"/>
      <c r="P1332" s="77"/>
      <c r="Q1332" s="77"/>
      <c r="R1332" s="77"/>
      <c r="S1332" s="77"/>
      <c r="T1332" s="77"/>
      <c r="U1332" s="77"/>
      <c r="V1332" s="77"/>
      <c r="W1332" s="77"/>
      <c r="X1332" s="77"/>
      <c r="Y1332" s="77"/>
      <c r="Z1332" s="77"/>
      <c r="AA1332" s="77"/>
      <c r="AB1332" s="77"/>
      <c r="AC1332" s="77"/>
      <c r="AD1332" s="77"/>
    </row>
    <row r="1333">
      <c r="A1333" s="77"/>
      <c r="B1333" s="77"/>
      <c r="C1333" s="77"/>
      <c r="D1333" s="77"/>
      <c r="E1333" s="77"/>
      <c r="F1333" s="77"/>
      <c r="G1333" s="77"/>
      <c r="H1333" s="77"/>
      <c r="I1333" s="77"/>
      <c r="J1333" s="85"/>
      <c r="K1333" s="77"/>
      <c r="L1333" s="77"/>
      <c r="M1333" s="77"/>
      <c r="N1333" s="77"/>
      <c r="O1333" s="77"/>
      <c r="P1333" s="77"/>
      <c r="Q1333" s="77"/>
      <c r="R1333" s="77"/>
      <c r="S1333" s="77"/>
      <c r="T1333" s="77"/>
      <c r="U1333" s="77"/>
      <c r="V1333" s="77"/>
      <c r="W1333" s="77"/>
      <c r="X1333" s="77"/>
      <c r="Y1333" s="77"/>
      <c r="Z1333" s="77"/>
      <c r="AA1333" s="77"/>
      <c r="AB1333" s="77"/>
      <c r="AC1333" s="77"/>
      <c r="AD1333" s="77"/>
    </row>
    <row r="1334">
      <c r="A1334" s="77"/>
      <c r="B1334" s="77"/>
      <c r="C1334" s="77"/>
      <c r="D1334" s="77"/>
      <c r="E1334" s="77"/>
      <c r="F1334" s="77"/>
      <c r="G1334" s="77"/>
      <c r="H1334" s="77"/>
      <c r="I1334" s="77"/>
      <c r="J1334" s="85"/>
      <c r="K1334" s="77"/>
      <c r="L1334" s="77"/>
      <c r="M1334" s="77"/>
      <c r="N1334" s="77"/>
      <c r="O1334" s="77"/>
      <c r="P1334" s="77"/>
      <c r="Q1334" s="77"/>
      <c r="R1334" s="77"/>
      <c r="S1334" s="77"/>
      <c r="T1334" s="77"/>
      <c r="U1334" s="77"/>
      <c r="V1334" s="77"/>
      <c r="W1334" s="77"/>
      <c r="X1334" s="77"/>
      <c r="Y1334" s="77"/>
      <c r="Z1334" s="77"/>
      <c r="AA1334" s="77"/>
      <c r="AB1334" s="77"/>
      <c r="AC1334" s="77"/>
      <c r="AD1334" s="77"/>
    </row>
    <row r="1335">
      <c r="A1335" s="77"/>
      <c r="B1335" s="77"/>
      <c r="C1335" s="77"/>
      <c r="D1335" s="77"/>
      <c r="E1335" s="77"/>
      <c r="F1335" s="77"/>
      <c r="G1335" s="77"/>
      <c r="H1335" s="77"/>
      <c r="I1335" s="77"/>
      <c r="J1335" s="85"/>
      <c r="K1335" s="77"/>
      <c r="L1335" s="77"/>
      <c r="M1335" s="77"/>
      <c r="N1335" s="77"/>
      <c r="O1335" s="77"/>
      <c r="P1335" s="77"/>
      <c r="Q1335" s="77"/>
      <c r="R1335" s="77"/>
      <c r="S1335" s="77"/>
      <c r="T1335" s="77"/>
      <c r="U1335" s="77"/>
      <c r="V1335" s="77"/>
      <c r="W1335" s="77"/>
      <c r="X1335" s="77"/>
      <c r="Y1335" s="77"/>
      <c r="Z1335" s="77"/>
      <c r="AA1335" s="77"/>
      <c r="AB1335" s="77"/>
      <c r="AC1335" s="77"/>
      <c r="AD1335" s="77"/>
    </row>
    <row r="1336">
      <c r="A1336" s="77"/>
      <c r="B1336" s="77"/>
      <c r="C1336" s="77"/>
      <c r="D1336" s="77"/>
      <c r="E1336" s="77"/>
      <c r="F1336" s="77"/>
      <c r="G1336" s="77"/>
      <c r="H1336" s="77"/>
      <c r="I1336" s="77"/>
      <c r="J1336" s="85"/>
      <c r="K1336" s="77"/>
      <c r="L1336" s="77"/>
      <c r="M1336" s="77"/>
      <c r="N1336" s="77"/>
      <c r="O1336" s="77"/>
      <c r="P1336" s="77"/>
      <c r="Q1336" s="77"/>
      <c r="R1336" s="77"/>
      <c r="S1336" s="77"/>
      <c r="T1336" s="77"/>
      <c r="U1336" s="77"/>
      <c r="V1336" s="77"/>
      <c r="W1336" s="77"/>
      <c r="X1336" s="77"/>
      <c r="Y1336" s="77"/>
      <c r="Z1336" s="77"/>
      <c r="AA1336" s="77"/>
      <c r="AB1336" s="77"/>
      <c r="AC1336" s="77"/>
      <c r="AD1336" s="77"/>
    </row>
    <row r="1337">
      <c r="A1337" s="77"/>
      <c r="B1337" s="77"/>
      <c r="C1337" s="77"/>
      <c r="D1337" s="77"/>
      <c r="E1337" s="77"/>
      <c r="F1337" s="77"/>
      <c r="G1337" s="77"/>
      <c r="H1337" s="77"/>
      <c r="I1337" s="77"/>
      <c r="J1337" s="85"/>
      <c r="K1337" s="77"/>
      <c r="L1337" s="77"/>
      <c r="M1337" s="77"/>
      <c r="N1337" s="77"/>
      <c r="O1337" s="77"/>
      <c r="P1337" s="77"/>
      <c r="Q1337" s="77"/>
      <c r="R1337" s="77"/>
      <c r="S1337" s="77"/>
      <c r="T1337" s="77"/>
      <c r="U1337" s="77"/>
      <c r="V1337" s="77"/>
      <c r="W1337" s="77"/>
      <c r="X1337" s="77"/>
      <c r="Y1337" s="77"/>
      <c r="Z1337" s="77"/>
      <c r="AA1337" s="77"/>
      <c r="AB1337" s="77"/>
      <c r="AC1337" s="77"/>
      <c r="AD1337" s="77"/>
    </row>
    <row r="1338">
      <c r="A1338" s="77"/>
      <c r="B1338" s="77"/>
      <c r="C1338" s="77"/>
      <c r="D1338" s="77"/>
      <c r="E1338" s="77"/>
      <c r="F1338" s="77"/>
      <c r="G1338" s="77"/>
      <c r="H1338" s="77"/>
      <c r="I1338" s="77"/>
      <c r="J1338" s="85"/>
      <c r="K1338" s="77"/>
      <c r="L1338" s="77"/>
      <c r="M1338" s="77"/>
      <c r="N1338" s="77"/>
      <c r="O1338" s="77"/>
      <c r="P1338" s="77"/>
      <c r="Q1338" s="77"/>
      <c r="R1338" s="77"/>
      <c r="S1338" s="77"/>
      <c r="T1338" s="77"/>
      <c r="U1338" s="77"/>
      <c r="V1338" s="77"/>
      <c r="W1338" s="77"/>
      <c r="X1338" s="77"/>
      <c r="Y1338" s="77"/>
      <c r="Z1338" s="77"/>
      <c r="AA1338" s="77"/>
      <c r="AB1338" s="77"/>
      <c r="AC1338" s="77"/>
      <c r="AD1338" s="77"/>
    </row>
    <row r="1339">
      <c r="A1339" s="77"/>
      <c r="B1339" s="77"/>
      <c r="C1339" s="77"/>
      <c r="D1339" s="77"/>
      <c r="E1339" s="77"/>
      <c r="F1339" s="77"/>
      <c r="G1339" s="77"/>
      <c r="H1339" s="77"/>
      <c r="I1339" s="77"/>
      <c r="J1339" s="85"/>
      <c r="K1339" s="77"/>
      <c r="L1339" s="77"/>
      <c r="M1339" s="77"/>
      <c r="N1339" s="77"/>
      <c r="O1339" s="77"/>
      <c r="P1339" s="77"/>
      <c r="Q1339" s="77"/>
      <c r="R1339" s="77"/>
      <c r="S1339" s="77"/>
      <c r="T1339" s="77"/>
      <c r="U1339" s="77"/>
      <c r="V1339" s="77"/>
      <c r="W1339" s="77"/>
      <c r="X1339" s="77"/>
      <c r="Y1339" s="77"/>
      <c r="Z1339" s="77"/>
      <c r="AA1339" s="77"/>
      <c r="AB1339" s="77"/>
      <c r="AC1339" s="77"/>
      <c r="AD1339" s="77"/>
    </row>
    <row r="1340">
      <c r="A1340" s="77"/>
      <c r="B1340" s="77"/>
      <c r="C1340" s="77"/>
      <c r="D1340" s="77"/>
      <c r="E1340" s="77"/>
      <c r="F1340" s="77"/>
      <c r="G1340" s="77"/>
      <c r="H1340" s="77"/>
      <c r="I1340" s="77"/>
      <c r="J1340" s="85"/>
      <c r="K1340" s="77"/>
      <c r="L1340" s="77"/>
      <c r="M1340" s="77"/>
      <c r="N1340" s="77"/>
      <c r="O1340" s="77"/>
      <c r="P1340" s="77"/>
      <c r="Q1340" s="77"/>
      <c r="R1340" s="77"/>
      <c r="S1340" s="77"/>
      <c r="T1340" s="77"/>
      <c r="U1340" s="77"/>
      <c r="V1340" s="77"/>
      <c r="W1340" s="77"/>
      <c r="X1340" s="77"/>
      <c r="Y1340" s="77"/>
      <c r="Z1340" s="77"/>
      <c r="AA1340" s="77"/>
      <c r="AB1340" s="77"/>
      <c r="AC1340" s="77"/>
      <c r="AD1340" s="77"/>
    </row>
    <row r="1341">
      <c r="A1341" s="77"/>
      <c r="B1341" s="77"/>
      <c r="C1341" s="77"/>
      <c r="D1341" s="77"/>
      <c r="E1341" s="77"/>
      <c r="F1341" s="77"/>
      <c r="G1341" s="77"/>
      <c r="H1341" s="77"/>
      <c r="I1341" s="77"/>
      <c r="J1341" s="85"/>
      <c r="K1341" s="77"/>
      <c r="L1341" s="77"/>
      <c r="M1341" s="77"/>
      <c r="N1341" s="77"/>
      <c r="O1341" s="77"/>
      <c r="P1341" s="77"/>
      <c r="Q1341" s="77"/>
      <c r="R1341" s="77"/>
      <c r="S1341" s="77"/>
      <c r="T1341" s="77"/>
      <c r="U1341" s="77"/>
      <c r="V1341" s="77"/>
      <c r="W1341" s="77"/>
      <c r="X1341" s="77"/>
      <c r="Y1341" s="77"/>
      <c r="Z1341" s="77"/>
      <c r="AA1341" s="77"/>
      <c r="AB1341" s="77"/>
      <c r="AC1341" s="77"/>
      <c r="AD1341" s="77"/>
    </row>
    <row r="1342">
      <c r="A1342" s="77"/>
      <c r="B1342" s="77"/>
      <c r="C1342" s="77"/>
      <c r="D1342" s="77"/>
      <c r="E1342" s="77"/>
      <c r="F1342" s="77"/>
      <c r="G1342" s="77"/>
      <c r="H1342" s="77"/>
      <c r="I1342" s="77"/>
      <c r="J1342" s="85"/>
      <c r="K1342" s="77"/>
      <c r="L1342" s="77"/>
      <c r="M1342" s="77"/>
      <c r="N1342" s="77"/>
      <c r="O1342" s="77"/>
      <c r="P1342" s="77"/>
      <c r="Q1342" s="77"/>
      <c r="R1342" s="77"/>
      <c r="S1342" s="77"/>
      <c r="T1342" s="77"/>
      <c r="U1342" s="77"/>
      <c r="V1342" s="77"/>
      <c r="W1342" s="77"/>
      <c r="X1342" s="77"/>
      <c r="Y1342" s="77"/>
      <c r="Z1342" s="77"/>
      <c r="AA1342" s="77"/>
      <c r="AB1342" s="77"/>
      <c r="AC1342" s="77"/>
      <c r="AD1342" s="77"/>
    </row>
    <row r="1343">
      <c r="A1343" s="77"/>
      <c r="B1343" s="77"/>
      <c r="C1343" s="77"/>
      <c r="D1343" s="77"/>
      <c r="E1343" s="77"/>
      <c r="F1343" s="77"/>
      <c r="G1343" s="77"/>
      <c r="H1343" s="77"/>
      <c r="I1343" s="77"/>
      <c r="J1343" s="85"/>
      <c r="K1343" s="77"/>
      <c r="L1343" s="77"/>
      <c r="M1343" s="77"/>
      <c r="N1343" s="77"/>
      <c r="O1343" s="77"/>
      <c r="P1343" s="77"/>
      <c r="Q1343" s="77"/>
      <c r="R1343" s="77"/>
      <c r="S1343" s="77"/>
      <c r="T1343" s="77"/>
      <c r="U1343" s="77"/>
      <c r="V1343" s="77"/>
      <c r="W1343" s="77"/>
      <c r="X1343" s="77"/>
      <c r="Y1343" s="77"/>
      <c r="Z1343" s="77"/>
      <c r="AA1343" s="77"/>
      <c r="AB1343" s="77"/>
      <c r="AC1343" s="77"/>
      <c r="AD1343" s="77"/>
    </row>
    <row r="1344">
      <c r="A1344" s="77"/>
      <c r="B1344" s="77"/>
      <c r="C1344" s="77"/>
      <c r="D1344" s="77"/>
      <c r="E1344" s="77"/>
      <c r="F1344" s="77"/>
      <c r="G1344" s="77"/>
      <c r="H1344" s="77"/>
      <c r="I1344" s="77"/>
      <c r="J1344" s="85"/>
      <c r="K1344" s="77"/>
      <c r="L1344" s="77"/>
      <c r="M1344" s="77"/>
      <c r="N1344" s="77"/>
      <c r="O1344" s="77"/>
      <c r="P1344" s="77"/>
      <c r="Q1344" s="77"/>
      <c r="R1344" s="77"/>
      <c r="S1344" s="77"/>
      <c r="T1344" s="77"/>
      <c r="U1344" s="77"/>
      <c r="V1344" s="77"/>
      <c r="W1344" s="77"/>
      <c r="X1344" s="77"/>
      <c r="Y1344" s="77"/>
      <c r="Z1344" s="77"/>
      <c r="AA1344" s="77"/>
      <c r="AB1344" s="77"/>
      <c r="AC1344" s="77"/>
      <c r="AD1344" s="77"/>
    </row>
    <row r="1345">
      <c r="A1345" s="77"/>
      <c r="B1345" s="77"/>
      <c r="C1345" s="77"/>
      <c r="D1345" s="77"/>
      <c r="E1345" s="77"/>
      <c r="F1345" s="77"/>
      <c r="G1345" s="77"/>
      <c r="H1345" s="77"/>
      <c r="I1345" s="77"/>
      <c r="J1345" s="85"/>
      <c r="K1345" s="77"/>
      <c r="L1345" s="77"/>
      <c r="M1345" s="77"/>
      <c r="N1345" s="77"/>
      <c r="O1345" s="77"/>
      <c r="P1345" s="77"/>
      <c r="Q1345" s="77"/>
      <c r="R1345" s="77"/>
      <c r="S1345" s="77"/>
      <c r="T1345" s="77"/>
      <c r="U1345" s="77"/>
      <c r="V1345" s="77"/>
      <c r="W1345" s="77"/>
      <c r="X1345" s="77"/>
      <c r="Y1345" s="77"/>
      <c r="Z1345" s="77"/>
      <c r="AA1345" s="77"/>
      <c r="AB1345" s="77"/>
      <c r="AC1345" s="77"/>
      <c r="AD1345" s="77"/>
    </row>
    <row r="1346">
      <c r="A1346" s="77"/>
      <c r="B1346" s="77"/>
      <c r="C1346" s="77"/>
      <c r="D1346" s="77"/>
      <c r="E1346" s="77"/>
      <c r="F1346" s="77"/>
      <c r="G1346" s="77"/>
      <c r="H1346" s="77"/>
      <c r="I1346" s="77"/>
      <c r="J1346" s="85"/>
      <c r="K1346" s="77"/>
      <c r="L1346" s="77"/>
      <c r="M1346" s="77"/>
      <c r="N1346" s="77"/>
      <c r="O1346" s="77"/>
      <c r="P1346" s="77"/>
      <c r="Q1346" s="77"/>
      <c r="R1346" s="77"/>
      <c r="S1346" s="77"/>
      <c r="T1346" s="77"/>
      <c r="U1346" s="77"/>
      <c r="V1346" s="77"/>
      <c r="W1346" s="77"/>
      <c r="X1346" s="77"/>
      <c r="Y1346" s="77"/>
      <c r="Z1346" s="77"/>
      <c r="AA1346" s="77"/>
      <c r="AB1346" s="77"/>
      <c r="AC1346" s="77"/>
      <c r="AD1346" s="77"/>
    </row>
    <row r="1347">
      <c r="A1347" s="77"/>
      <c r="B1347" s="77"/>
      <c r="C1347" s="77"/>
      <c r="D1347" s="77"/>
      <c r="E1347" s="77"/>
      <c r="F1347" s="77"/>
      <c r="G1347" s="77"/>
      <c r="H1347" s="77"/>
      <c r="I1347" s="77"/>
      <c r="J1347" s="85"/>
      <c r="K1347" s="77"/>
      <c r="L1347" s="77"/>
      <c r="M1347" s="77"/>
      <c r="N1347" s="77"/>
      <c r="O1347" s="77"/>
      <c r="P1347" s="77"/>
      <c r="Q1347" s="77"/>
      <c r="R1347" s="77"/>
      <c r="S1347" s="77"/>
      <c r="T1347" s="77"/>
      <c r="U1347" s="77"/>
      <c r="V1347" s="77"/>
      <c r="W1347" s="77"/>
      <c r="X1347" s="77"/>
      <c r="Y1347" s="77"/>
      <c r="Z1347" s="77"/>
      <c r="AA1347" s="77"/>
      <c r="AB1347" s="77"/>
      <c r="AC1347" s="77"/>
      <c r="AD1347" s="77"/>
    </row>
    <row r="1348">
      <c r="A1348" s="77"/>
      <c r="B1348" s="77"/>
      <c r="C1348" s="77"/>
      <c r="D1348" s="77"/>
      <c r="E1348" s="77"/>
      <c r="F1348" s="77"/>
      <c r="G1348" s="77"/>
      <c r="H1348" s="77"/>
      <c r="I1348" s="77"/>
      <c r="J1348" s="85"/>
      <c r="K1348" s="77"/>
      <c r="L1348" s="77"/>
      <c r="M1348" s="77"/>
      <c r="N1348" s="77"/>
      <c r="O1348" s="77"/>
      <c r="P1348" s="77"/>
      <c r="Q1348" s="77"/>
      <c r="R1348" s="77"/>
      <c r="S1348" s="77"/>
      <c r="T1348" s="77"/>
      <c r="U1348" s="77"/>
      <c r="V1348" s="77"/>
      <c r="W1348" s="77"/>
      <c r="X1348" s="77"/>
      <c r="Y1348" s="77"/>
      <c r="Z1348" s="77"/>
      <c r="AA1348" s="77"/>
      <c r="AB1348" s="77"/>
      <c r="AC1348" s="77"/>
      <c r="AD1348" s="77"/>
    </row>
    <row r="1349">
      <c r="A1349" s="77"/>
      <c r="B1349" s="77"/>
      <c r="C1349" s="77"/>
      <c r="D1349" s="77"/>
      <c r="E1349" s="77"/>
      <c r="F1349" s="77"/>
      <c r="G1349" s="77"/>
      <c r="H1349" s="77"/>
      <c r="I1349" s="77"/>
      <c r="J1349" s="85"/>
      <c r="K1349" s="77"/>
      <c r="L1349" s="77"/>
      <c r="M1349" s="77"/>
      <c r="N1349" s="77"/>
      <c r="O1349" s="77"/>
      <c r="P1349" s="77"/>
      <c r="Q1349" s="77"/>
      <c r="R1349" s="77"/>
      <c r="S1349" s="77"/>
      <c r="T1349" s="77"/>
      <c r="U1349" s="77"/>
      <c r="V1349" s="77"/>
      <c r="W1349" s="77"/>
      <c r="X1349" s="77"/>
      <c r="Y1349" s="77"/>
      <c r="Z1349" s="77"/>
      <c r="AA1349" s="77"/>
      <c r="AB1349" s="77"/>
      <c r="AC1349" s="77"/>
      <c r="AD1349" s="77"/>
    </row>
    <row r="1350">
      <c r="A1350" s="77"/>
      <c r="B1350" s="77"/>
      <c r="C1350" s="77"/>
      <c r="D1350" s="77"/>
      <c r="E1350" s="77"/>
      <c r="F1350" s="77"/>
      <c r="G1350" s="77"/>
      <c r="H1350" s="77"/>
      <c r="I1350" s="77"/>
      <c r="J1350" s="85"/>
      <c r="K1350" s="77"/>
      <c r="L1350" s="77"/>
      <c r="M1350" s="77"/>
      <c r="N1350" s="77"/>
      <c r="O1350" s="77"/>
      <c r="P1350" s="77"/>
      <c r="Q1350" s="77"/>
      <c r="R1350" s="77"/>
      <c r="S1350" s="77"/>
      <c r="T1350" s="77"/>
      <c r="U1350" s="77"/>
      <c r="V1350" s="77"/>
      <c r="W1350" s="77"/>
      <c r="X1350" s="77"/>
      <c r="Y1350" s="77"/>
      <c r="Z1350" s="77"/>
      <c r="AA1350" s="77"/>
      <c r="AB1350" s="77"/>
      <c r="AC1350" s="77"/>
      <c r="AD1350" s="77"/>
    </row>
    <row r="1351">
      <c r="A1351" s="77"/>
      <c r="B1351" s="77"/>
      <c r="C1351" s="77"/>
      <c r="D1351" s="77"/>
      <c r="E1351" s="77"/>
      <c r="F1351" s="77"/>
      <c r="G1351" s="77"/>
      <c r="H1351" s="77"/>
      <c r="I1351" s="77"/>
      <c r="J1351" s="85"/>
      <c r="K1351" s="77"/>
      <c r="L1351" s="77"/>
      <c r="M1351" s="77"/>
      <c r="N1351" s="77"/>
      <c r="O1351" s="77"/>
      <c r="P1351" s="77"/>
      <c r="Q1351" s="77"/>
      <c r="R1351" s="77"/>
      <c r="S1351" s="77"/>
      <c r="T1351" s="77"/>
      <c r="U1351" s="77"/>
      <c r="V1351" s="77"/>
      <c r="W1351" s="77"/>
      <c r="X1351" s="77"/>
      <c r="Y1351" s="77"/>
      <c r="Z1351" s="77"/>
      <c r="AA1351" s="77"/>
      <c r="AB1351" s="77"/>
      <c r="AC1351" s="77"/>
      <c r="AD1351" s="77"/>
    </row>
    <row r="1352">
      <c r="A1352" s="77"/>
      <c r="B1352" s="77"/>
      <c r="C1352" s="77"/>
      <c r="D1352" s="77"/>
      <c r="E1352" s="77"/>
      <c r="F1352" s="77"/>
      <c r="G1352" s="77"/>
      <c r="H1352" s="77"/>
      <c r="I1352" s="77"/>
      <c r="J1352" s="85"/>
      <c r="K1352" s="77"/>
      <c r="L1352" s="77"/>
      <c r="M1352" s="77"/>
      <c r="N1352" s="77"/>
      <c r="O1352" s="77"/>
      <c r="P1352" s="77"/>
      <c r="Q1352" s="77"/>
      <c r="R1352" s="77"/>
      <c r="S1352" s="77"/>
      <c r="T1352" s="77"/>
      <c r="U1352" s="77"/>
      <c r="V1352" s="77"/>
      <c r="W1352" s="77"/>
      <c r="X1352" s="77"/>
      <c r="Y1352" s="77"/>
      <c r="Z1352" s="77"/>
      <c r="AA1352" s="77"/>
      <c r="AB1352" s="77"/>
      <c r="AC1352" s="77"/>
      <c r="AD1352" s="77"/>
    </row>
    <row r="1353">
      <c r="A1353" s="77"/>
      <c r="B1353" s="77"/>
      <c r="C1353" s="77"/>
      <c r="D1353" s="77"/>
      <c r="E1353" s="77"/>
      <c r="F1353" s="77"/>
      <c r="G1353" s="77"/>
      <c r="H1353" s="77"/>
      <c r="I1353" s="77"/>
      <c r="J1353" s="85"/>
      <c r="K1353" s="77"/>
      <c r="L1353" s="77"/>
      <c r="M1353" s="77"/>
      <c r="N1353" s="77"/>
      <c r="O1353" s="77"/>
      <c r="P1353" s="77"/>
      <c r="Q1353" s="77"/>
      <c r="R1353" s="77"/>
      <c r="S1353" s="77"/>
      <c r="T1353" s="77"/>
      <c r="U1353" s="77"/>
      <c r="V1353" s="77"/>
      <c r="W1353" s="77"/>
      <c r="X1353" s="77"/>
      <c r="Y1353" s="77"/>
      <c r="Z1353" s="77"/>
      <c r="AA1353" s="77"/>
      <c r="AB1353" s="77"/>
      <c r="AC1353" s="77"/>
      <c r="AD1353" s="77"/>
    </row>
    <row r="1354">
      <c r="A1354" s="77"/>
      <c r="B1354" s="77"/>
      <c r="C1354" s="77"/>
      <c r="D1354" s="77"/>
      <c r="E1354" s="77"/>
      <c r="F1354" s="77"/>
      <c r="G1354" s="77"/>
      <c r="H1354" s="77"/>
      <c r="I1354" s="77"/>
      <c r="J1354" s="85"/>
      <c r="K1354" s="77"/>
      <c r="L1354" s="77"/>
      <c r="M1354" s="77"/>
      <c r="N1354" s="77"/>
      <c r="O1354" s="77"/>
      <c r="P1354" s="77"/>
      <c r="Q1354" s="77"/>
      <c r="R1354" s="77"/>
      <c r="S1354" s="77"/>
      <c r="T1354" s="77"/>
      <c r="U1354" s="77"/>
      <c r="V1354" s="77"/>
      <c r="W1354" s="77"/>
      <c r="X1354" s="77"/>
      <c r="Y1354" s="77"/>
      <c r="Z1354" s="77"/>
      <c r="AA1354" s="77"/>
      <c r="AB1354" s="77"/>
      <c r="AC1354" s="77"/>
      <c r="AD1354" s="77"/>
    </row>
    <row r="1355">
      <c r="A1355" s="77"/>
      <c r="B1355" s="77"/>
      <c r="C1355" s="77"/>
      <c r="D1355" s="77"/>
      <c r="E1355" s="77"/>
      <c r="F1355" s="77"/>
      <c r="G1355" s="77"/>
      <c r="H1355" s="77"/>
      <c r="I1355" s="77"/>
      <c r="J1355" s="85"/>
      <c r="K1355" s="77"/>
      <c r="L1355" s="77"/>
      <c r="M1355" s="77"/>
      <c r="N1355" s="77"/>
      <c r="O1355" s="77"/>
      <c r="P1355" s="77"/>
      <c r="Q1355" s="77"/>
      <c r="R1355" s="77"/>
      <c r="S1355" s="77"/>
      <c r="T1355" s="77"/>
      <c r="U1355" s="77"/>
      <c r="V1355" s="77"/>
      <c r="W1355" s="77"/>
      <c r="X1355" s="77"/>
      <c r="Y1355" s="77"/>
      <c r="Z1355" s="77"/>
      <c r="AA1355" s="77"/>
      <c r="AB1355" s="77"/>
      <c r="AC1355" s="77"/>
      <c r="AD1355" s="77"/>
    </row>
    <row r="1356">
      <c r="A1356" s="77"/>
      <c r="B1356" s="77"/>
      <c r="C1356" s="77"/>
      <c r="D1356" s="77"/>
      <c r="E1356" s="77"/>
      <c r="F1356" s="77"/>
      <c r="G1356" s="77"/>
      <c r="H1356" s="77"/>
      <c r="I1356" s="77"/>
      <c r="J1356" s="85"/>
      <c r="K1356" s="77"/>
      <c r="L1356" s="77"/>
      <c r="M1356" s="77"/>
      <c r="N1356" s="77"/>
      <c r="O1356" s="77"/>
      <c r="P1356" s="77"/>
      <c r="Q1356" s="77"/>
      <c r="R1356" s="77"/>
      <c r="S1356" s="77"/>
      <c r="T1356" s="77"/>
      <c r="U1356" s="77"/>
      <c r="V1356" s="77"/>
      <c r="W1356" s="77"/>
      <c r="X1356" s="77"/>
      <c r="Y1356" s="77"/>
      <c r="Z1356" s="77"/>
      <c r="AA1356" s="77"/>
      <c r="AB1356" s="77"/>
      <c r="AC1356" s="77"/>
      <c r="AD1356" s="77"/>
    </row>
    <row r="1357">
      <c r="A1357" s="77"/>
      <c r="B1357" s="77"/>
      <c r="C1357" s="77"/>
      <c r="D1357" s="77"/>
      <c r="E1357" s="77"/>
      <c r="F1357" s="77"/>
      <c r="G1357" s="77"/>
      <c r="H1357" s="77"/>
      <c r="I1357" s="77"/>
      <c r="J1357" s="85"/>
      <c r="K1357" s="77"/>
      <c r="L1357" s="77"/>
      <c r="M1357" s="77"/>
      <c r="N1357" s="77"/>
      <c r="O1357" s="77"/>
      <c r="P1357" s="77"/>
      <c r="Q1357" s="77"/>
      <c r="R1357" s="77"/>
      <c r="S1357" s="77"/>
      <c r="T1357" s="77"/>
      <c r="U1357" s="77"/>
      <c r="V1357" s="77"/>
      <c r="W1357" s="77"/>
      <c r="X1357" s="77"/>
      <c r="Y1357" s="77"/>
      <c r="Z1357" s="77"/>
      <c r="AA1357" s="77"/>
      <c r="AB1357" s="77"/>
      <c r="AC1357" s="77"/>
      <c r="AD1357" s="77"/>
    </row>
    <row r="1358">
      <c r="A1358" s="77"/>
      <c r="B1358" s="77"/>
      <c r="C1358" s="77"/>
      <c r="D1358" s="77"/>
      <c r="E1358" s="77"/>
      <c r="F1358" s="77"/>
      <c r="G1358" s="77"/>
      <c r="H1358" s="77"/>
      <c r="I1358" s="77"/>
      <c r="J1358" s="85"/>
      <c r="K1358" s="77"/>
      <c r="L1358" s="77"/>
      <c r="M1358" s="77"/>
      <c r="N1358" s="77"/>
      <c r="O1358" s="77"/>
      <c r="P1358" s="77"/>
      <c r="Q1358" s="77"/>
      <c r="R1358" s="77"/>
      <c r="S1358" s="77"/>
      <c r="T1358" s="77"/>
      <c r="U1358" s="77"/>
      <c r="V1358" s="77"/>
      <c r="W1358" s="77"/>
      <c r="X1358" s="77"/>
      <c r="Y1358" s="77"/>
      <c r="Z1358" s="77"/>
      <c r="AA1358" s="77"/>
      <c r="AB1358" s="77"/>
      <c r="AC1358" s="77"/>
      <c r="AD1358" s="77"/>
    </row>
    <row r="1359">
      <c r="A1359" s="77"/>
      <c r="B1359" s="77"/>
      <c r="C1359" s="77"/>
      <c r="D1359" s="77"/>
      <c r="E1359" s="77"/>
      <c r="F1359" s="77"/>
      <c r="G1359" s="77"/>
      <c r="H1359" s="77"/>
      <c r="I1359" s="77"/>
      <c r="J1359" s="85"/>
      <c r="K1359" s="77"/>
      <c r="L1359" s="77"/>
      <c r="M1359" s="77"/>
      <c r="N1359" s="77"/>
      <c r="O1359" s="77"/>
      <c r="P1359" s="77"/>
      <c r="Q1359" s="77"/>
      <c r="R1359" s="77"/>
      <c r="S1359" s="77"/>
      <c r="T1359" s="77"/>
      <c r="U1359" s="77"/>
      <c r="V1359" s="77"/>
      <c r="W1359" s="77"/>
      <c r="X1359" s="77"/>
      <c r="Y1359" s="77"/>
      <c r="Z1359" s="77"/>
      <c r="AA1359" s="77"/>
      <c r="AB1359" s="77"/>
      <c r="AC1359" s="77"/>
      <c r="AD1359" s="77"/>
    </row>
    <row r="1360">
      <c r="A1360" s="77"/>
      <c r="B1360" s="77"/>
      <c r="C1360" s="77"/>
      <c r="D1360" s="77"/>
      <c r="E1360" s="77"/>
      <c r="F1360" s="77"/>
      <c r="G1360" s="77"/>
      <c r="H1360" s="77"/>
      <c r="I1360" s="77"/>
      <c r="J1360" s="85"/>
      <c r="K1360" s="77"/>
      <c r="L1360" s="77"/>
      <c r="M1360" s="77"/>
      <c r="N1360" s="77"/>
      <c r="O1360" s="77"/>
      <c r="P1360" s="77"/>
      <c r="Q1360" s="77"/>
      <c r="R1360" s="77"/>
      <c r="S1360" s="77"/>
      <c r="T1360" s="77"/>
      <c r="U1360" s="77"/>
      <c r="V1360" s="77"/>
      <c r="W1360" s="77"/>
      <c r="X1360" s="77"/>
      <c r="Y1360" s="77"/>
      <c r="Z1360" s="77"/>
      <c r="AA1360" s="77"/>
      <c r="AB1360" s="77"/>
      <c r="AC1360" s="77"/>
      <c r="AD1360" s="77"/>
    </row>
    <row r="1361">
      <c r="A1361" s="77"/>
      <c r="B1361" s="77"/>
      <c r="C1361" s="77"/>
      <c r="D1361" s="77"/>
      <c r="E1361" s="77"/>
      <c r="F1361" s="77"/>
      <c r="G1361" s="77"/>
      <c r="H1361" s="77"/>
      <c r="I1361" s="77"/>
      <c r="J1361" s="85"/>
      <c r="K1361" s="77"/>
      <c r="L1361" s="77"/>
      <c r="M1361" s="77"/>
      <c r="N1361" s="77"/>
      <c r="O1361" s="77"/>
      <c r="P1361" s="77"/>
      <c r="Q1361" s="77"/>
      <c r="R1361" s="77"/>
      <c r="S1361" s="77"/>
      <c r="T1361" s="77"/>
      <c r="U1361" s="77"/>
      <c r="V1361" s="77"/>
      <c r="W1361" s="77"/>
      <c r="X1361" s="77"/>
      <c r="Y1361" s="77"/>
      <c r="Z1361" s="77"/>
      <c r="AA1361" s="77"/>
      <c r="AB1361" s="77"/>
      <c r="AC1361" s="77"/>
      <c r="AD1361" s="77"/>
    </row>
    <row r="1362">
      <c r="A1362" s="77"/>
      <c r="B1362" s="77"/>
      <c r="C1362" s="77"/>
      <c r="D1362" s="77"/>
      <c r="E1362" s="77"/>
      <c r="F1362" s="77"/>
      <c r="G1362" s="77"/>
      <c r="H1362" s="77"/>
      <c r="I1362" s="77"/>
      <c r="J1362" s="85"/>
      <c r="K1362" s="77"/>
      <c r="L1362" s="77"/>
      <c r="M1362" s="77"/>
      <c r="N1362" s="77"/>
      <c r="O1362" s="77"/>
      <c r="P1362" s="77"/>
      <c r="Q1362" s="77"/>
      <c r="R1362" s="77"/>
      <c r="S1362" s="77"/>
      <c r="T1362" s="77"/>
      <c r="U1362" s="77"/>
      <c r="V1362" s="77"/>
      <c r="W1362" s="77"/>
      <c r="X1362" s="77"/>
      <c r="Y1362" s="77"/>
      <c r="Z1362" s="77"/>
      <c r="AA1362" s="77"/>
      <c r="AB1362" s="77"/>
      <c r="AC1362" s="77"/>
      <c r="AD1362" s="77"/>
    </row>
    <row r="1363">
      <c r="A1363" s="77"/>
      <c r="B1363" s="77"/>
      <c r="C1363" s="77"/>
      <c r="D1363" s="77"/>
      <c r="E1363" s="77"/>
      <c r="F1363" s="77"/>
      <c r="G1363" s="77"/>
      <c r="H1363" s="77"/>
      <c r="I1363" s="77"/>
      <c r="J1363" s="85"/>
      <c r="K1363" s="77"/>
      <c r="L1363" s="77"/>
      <c r="M1363" s="77"/>
      <c r="N1363" s="77"/>
      <c r="O1363" s="77"/>
      <c r="P1363" s="77"/>
      <c r="Q1363" s="77"/>
      <c r="R1363" s="77"/>
      <c r="S1363" s="77"/>
      <c r="T1363" s="77"/>
      <c r="U1363" s="77"/>
      <c r="V1363" s="77"/>
      <c r="W1363" s="77"/>
      <c r="X1363" s="77"/>
      <c r="Y1363" s="77"/>
      <c r="Z1363" s="77"/>
      <c r="AA1363" s="77"/>
      <c r="AB1363" s="77"/>
      <c r="AC1363" s="77"/>
      <c r="AD1363" s="77"/>
    </row>
    <row r="1364">
      <c r="A1364" s="77"/>
      <c r="B1364" s="77"/>
      <c r="C1364" s="77"/>
      <c r="D1364" s="77"/>
      <c r="E1364" s="77"/>
      <c r="F1364" s="77"/>
      <c r="G1364" s="77"/>
      <c r="H1364" s="77"/>
      <c r="I1364" s="77"/>
      <c r="J1364" s="85"/>
      <c r="K1364" s="77"/>
      <c r="L1364" s="77"/>
      <c r="M1364" s="77"/>
      <c r="N1364" s="77"/>
      <c r="O1364" s="77"/>
      <c r="P1364" s="77"/>
      <c r="Q1364" s="77"/>
      <c r="R1364" s="77"/>
      <c r="S1364" s="77"/>
      <c r="T1364" s="77"/>
      <c r="U1364" s="77"/>
      <c r="V1364" s="77"/>
      <c r="W1364" s="77"/>
      <c r="X1364" s="77"/>
      <c r="Y1364" s="77"/>
      <c r="Z1364" s="77"/>
      <c r="AA1364" s="77"/>
      <c r="AB1364" s="77"/>
      <c r="AC1364" s="77"/>
      <c r="AD1364" s="77"/>
    </row>
    <row r="1365">
      <c r="A1365" s="77"/>
      <c r="B1365" s="77"/>
      <c r="C1365" s="77"/>
      <c r="D1365" s="77"/>
      <c r="E1365" s="77"/>
      <c r="F1365" s="77"/>
      <c r="G1365" s="77"/>
      <c r="H1365" s="77"/>
      <c r="I1365" s="77"/>
      <c r="J1365" s="85"/>
      <c r="K1365" s="77"/>
      <c r="L1365" s="77"/>
      <c r="M1365" s="77"/>
      <c r="N1365" s="77"/>
      <c r="O1365" s="77"/>
      <c r="P1365" s="77"/>
      <c r="Q1365" s="77"/>
      <c r="R1365" s="77"/>
      <c r="S1365" s="77"/>
      <c r="T1365" s="77"/>
      <c r="U1365" s="77"/>
      <c r="V1365" s="77"/>
      <c r="W1365" s="77"/>
      <c r="X1365" s="77"/>
      <c r="Y1365" s="77"/>
      <c r="Z1365" s="77"/>
      <c r="AA1365" s="77"/>
      <c r="AB1365" s="77"/>
      <c r="AC1365" s="77"/>
      <c r="AD1365" s="77"/>
    </row>
    <row r="1366">
      <c r="A1366" s="77"/>
      <c r="B1366" s="77"/>
      <c r="C1366" s="77"/>
      <c r="D1366" s="77"/>
      <c r="E1366" s="77"/>
      <c r="F1366" s="77"/>
      <c r="G1366" s="77"/>
      <c r="H1366" s="77"/>
      <c r="I1366" s="77"/>
      <c r="J1366" s="85"/>
      <c r="K1366" s="77"/>
      <c r="L1366" s="77"/>
      <c r="M1366" s="77"/>
      <c r="N1366" s="77"/>
      <c r="O1366" s="77"/>
      <c r="P1366" s="77"/>
      <c r="Q1366" s="77"/>
      <c r="R1366" s="77"/>
      <c r="S1366" s="77"/>
      <c r="T1366" s="77"/>
      <c r="U1366" s="77"/>
      <c r="V1366" s="77"/>
      <c r="W1366" s="77"/>
      <c r="X1366" s="77"/>
      <c r="Y1366" s="77"/>
      <c r="Z1366" s="77"/>
      <c r="AA1366" s="77"/>
      <c r="AB1366" s="77"/>
      <c r="AC1366" s="77"/>
      <c r="AD1366" s="77"/>
    </row>
    <row r="1367">
      <c r="A1367" s="77"/>
      <c r="B1367" s="77"/>
      <c r="C1367" s="77"/>
      <c r="D1367" s="77"/>
      <c r="E1367" s="77"/>
      <c r="F1367" s="77"/>
      <c r="G1367" s="77"/>
      <c r="H1367" s="77"/>
      <c r="I1367" s="77"/>
      <c r="J1367" s="85"/>
      <c r="K1367" s="77"/>
      <c r="L1367" s="77"/>
      <c r="M1367" s="77"/>
      <c r="N1367" s="77"/>
      <c r="O1367" s="77"/>
      <c r="P1367" s="77"/>
      <c r="Q1367" s="77"/>
      <c r="R1367" s="77"/>
      <c r="S1367" s="77"/>
      <c r="T1367" s="77"/>
      <c r="U1367" s="77"/>
      <c r="V1367" s="77"/>
      <c r="W1367" s="77"/>
      <c r="X1367" s="77"/>
      <c r="Y1367" s="77"/>
      <c r="Z1367" s="77"/>
      <c r="AA1367" s="77"/>
      <c r="AB1367" s="77"/>
      <c r="AC1367" s="77"/>
      <c r="AD1367" s="77"/>
    </row>
    <row r="1368">
      <c r="A1368" s="77"/>
      <c r="B1368" s="77"/>
      <c r="C1368" s="77"/>
      <c r="D1368" s="77"/>
      <c r="E1368" s="77"/>
      <c r="F1368" s="77"/>
      <c r="G1368" s="77"/>
      <c r="H1368" s="77"/>
      <c r="I1368" s="77"/>
      <c r="J1368" s="85"/>
      <c r="K1368" s="77"/>
      <c r="L1368" s="77"/>
      <c r="M1368" s="77"/>
      <c r="N1368" s="77"/>
      <c r="O1368" s="77"/>
      <c r="P1368" s="77"/>
      <c r="Q1368" s="77"/>
      <c r="R1368" s="77"/>
      <c r="S1368" s="77"/>
      <c r="T1368" s="77"/>
      <c r="U1368" s="77"/>
      <c r="V1368" s="77"/>
      <c r="W1368" s="77"/>
      <c r="X1368" s="77"/>
      <c r="Y1368" s="77"/>
      <c r="Z1368" s="77"/>
      <c r="AA1368" s="77"/>
      <c r="AB1368" s="77"/>
      <c r="AC1368" s="77"/>
      <c r="AD1368" s="77"/>
    </row>
    <row r="1369">
      <c r="A1369" s="77"/>
      <c r="B1369" s="77"/>
      <c r="C1369" s="77"/>
      <c r="D1369" s="77"/>
      <c r="E1369" s="77"/>
      <c r="F1369" s="77"/>
      <c r="G1369" s="77"/>
      <c r="H1369" s="77"/>
      <c r="I1369" s="77"/>
      <c r="J1369" s="85"/>
      <c r="K1369" s="77"/>
      <c r="L1369" s="77"/>
      <c r="M1369" s="77"/>
      <c r="N1369" s="77"/>
      <c r="O1369" s="77"/>
      <c r="P1369" s="77"/>
      <c r="Q1369" s="77"/>
      <c r="R1369" s="77"/>
      <c r="S1369" s="77"/>
      <c r="T1369" s="77"/>
      <c r="U1369" s="77"/>
      <c r="V1369" s="77"/>
      <c r="W1369" s="77"/>
      <c r="X1369" s="77"/>
      <c r="Y1369" s="77"/>
      <c r="Z1369" s="77"/>
      <c r="AA1369" s="77"/>
      <c r="AB1369" s="77"/>
      <c r="AC1369" s="77"/>
      <c r="AD1369" s="77"/>
    </row>
    <row r="1370">
      <c r="A1370" s="77"/>
      <c r="B1370" s="77"/>
      <c r="C1370" s="77"/>
      <c r="D1370" s="77"/>
      <c r="E1370" s="77"/>
      <c r="F1370" s="77"/>
      <c r="G1370" s="77"/>
      <c r="H1370" s="77"/>
      <c r="I1370" s="77"/>
      <c r="J1370" s="85"/>
      <c r="K1370" s="77"/>
      <c r="L1370" s="77"/>
      <c r="M1370" s="77"/>
      <c r="N1370" s="77"/>
      <c r="O1370" s="77"/>
      <c r="P1370" s="77"/>
      <c r="Q1370" s="77"/>
      <c r="R1370" s="77"/>
      <c r="S1370" s="77"/>
      <c r="T1370" s="77"/>
      <c r="U1370" s="77"/>
      <c r="V1370" s="77"/>
      <c r="W1370" s="77"/>
      <c r="X1370" s="77"/>
      <c r="Y1370" s="77"/>
      <c r="Z1370" s="77"/>
      <c r="AA1370" s="77"/>
      <c r="AB1370" s="77"/>
      <c r="AC1370" s="77"/>
      <c r="AD1370" s="77"/>
    </row>
    <row r="1371">
      <c r="A1371" s="77"/>
      <c r="B1371" s="77"/>
      <c r="C1371" s="77"/>
      <c r="D1371" s="77"/>
      <c r="E1371" s="77"/>
      <c r="F1371" s="77"/>
      <c r="G1371" s="77"/>
      <c r="H1371" s="77"/>
      <c r="I1371" s="77"/>
      <c r="J1371" s="85"/>
      <c r="K1371" s="77"/>
      <c r="L1371" s="77"/>
      <c r="M1371" s="77"/>
      <c r="N1371" s="77"/>
      <c r="O1371" s="77"/>
      <c r="P1371" s="77"/>
      <c r="Q1371" s="77"/>
      <c r="R1371" s="77"/>
      <c r="S1371" s="77"/>
      <c r="T1371" s="77"/>
      <c r="U1371" s="77"/>
      <c r="V1371" s="77"/>
      <c r="W1371" s="77"/>
      <c r="X1371" s="77"/>
      <c r="Y1371" s="77"/>
      <c r="Z1371" s="77"/>
      <c r="AA1371" s="77"/>
      <c r="AB1371" s="77"/>
      <c r="AC1371" s="77"/>
      <c r="AD1371" s="77"/>
    </row>
    <row r="1372">
      <c r="A1372" s="77"/>
      <c r="B1372" s="77"/>
      <c r="C1372" s="77"/>
      <c r="D1372" s="77"/>
      <c r="E1372" s="77"/>
      <c r="F1372" s="77"/>
      <c r="G1372" s="77"/>
      <c r="H1372" s="77"/>
      <c r="I1372" s="77"/>
      <c r="J1372" s="85"/>
      <c r="K1372" s="77"/>
      <c r="L1372" s="77"/>
      <c r="M1372" s="77"/>
      <c r="N1372" s="77"/>
      <c r="O1372" s="77"/>
      <c r="P1372" s="77"/>
      <c r="Q1372" s="77"/>
      <c r="R1372" s="77"/>
      <c r="S1372" s="77"/>
      <c r="T1372" s="77"/>
      <c r="U1372" s="77"/>
      <c r="V1372" s="77"/>
      <c r="W1372" s="77"/>
      <c r="X1372" s="77"/>
      <c r="Y1372" s="77"/>
      <c r="Z1372" s="77"/>
      <c r="AA1372" s="77"/>
      <c r="AB1372" s="77"/>
      <c r="AC1372" s="77"/>
      <c r="AD1372" s="77"/>
    </row>
    <row r="1373">
      <c r="A1373" s="77"/>
      <c r="B1373" s="77"/>
      <c r="C1373" s="77"/>
      <c r="D1373" s="77"/>
      <c r="E1373" s="77"/>
      <c r="F1373" s="77"/>
      <c r="G1373" s="77"/>
      <c r="H1373" s="77"/>
      <c r="I1373" s="77"/>
      <c r="J1373" s="85"/>
      <c r="K1373" s="77"/>
      <c r="L1373" s="77"/>
      <c r="M1373" s="77"/>
      <c r="N1373" s="77"/>
      <c r="O1373" s="77"/>
      <c r="P1373" s="77"/>
      <c r="Q1373" s="77"/>
      <c r="R1373" s="77"/>
      <c r="S1373" s="77"/>
      <c r="T1373" s="77"/>
      <c r="U1373" s="77"/>
      <c r="V1373" s="77"/>
      <c r="W1373" s="77"/>
      <c r="X1373" s="77"/>
      <c r="Y1373" s="77"/>
      <c r="Z1373" s="77"/>
      <c r="AA1373" s="77"/>
      <c r="AB1373" s="77"/>
      <c r="AC1373" s="77"/>
      <c r="AD1373" s="77"/>
    </row>
    <row r="1374">
      <c r="A1374" s="77"/>
      <c r="B1374" s="77"/>
      <c r="C1374" s="77"/>
      <c r="D1374" s="77"/>
      <c r="E1374" s="77"/>
      <c r="F1374" s="77"/>
      <c r="G1374" s="77"/>
      <c r="H1374" s="77"/>
      <c r="I1374" s="77"/>
      <c r="J1374" s="85"/>
      <c r="K1374" s="77"/>
      <c r="L1374" s="77"/>
      <c r="M1374" s="77"/>
      <c r="N1374" s="77"/>
      <c r="O1374" s="77"/>
      <c r="P1374" s="77"/>
      <c r="Q1374" s="77"/>
      <c r="R1374" s="77"/>
      <c r="S1374" s="77"/>
      <c r="T1374" s="77"/>
      <c r="U1374" s="77"/>
      <c r="V1374" s="77"/>
      <c r="W1374" s="77"/>
      <c r="X1374" s="77"/>
      <c r="Y1374" s="77"/>
      <c r="Z1374" s="77"/>
      <c r="AA1374" s="77"/>
      <c r="AB1374" s="77"/>
      <c r="AC1374" s="77"/>
      <c r="AD1374" s="77"/>
    </row>
    <row r="1375">
      <c r="A1375" s="77"/>
      <c r="B1375" s="77"/>
      <c r="C1375" s="77"/>
      <c r="D1375" s="77"/>
      <c r="E1375" s="77"/>
      <c r="F1375" s="77"/>
      <c r="G1375" s="77"/>
      <c r="H1375" s="77"/>
      <c r="I1375" s="77"/>
      <c r="J1375" s="85"/>
      <c r="K1375" s="77"/>
      <c r="L1375" s="77"/>
      <c r="M1375" s="77"/>
      <c r="N1375" s="77"/>
      <c r="O1375" s="77"/>
      <c r="P1375" s="77"/>
      <c r="Q1375" s="77"/>
      <c r="R1375" s="77"/>
      <c r="S1375" s="77"/>
      <c r="T1375" s="77"/>
      <c r="U1375" s="77"/>
      <c r="V1375" s="77"/>
      <c r="W1375" s="77"/>
      <c r="X1375" s="77"/>
      <c r="Y1375" s="77"/>
      <c r="Z1375" s="77"/>
      <c r="AA1375" s="77"/>
      <c r="AB1375" s="77"/>
      <c r="AC1375" s="77"/>
      <c r="AD1375" s="77"/>
    </row>
    <row r="1376">
      <c r="A1376" s="77"/>
      <c r="B1376" s="77"/>
      <c r="C1376" s="77"/>
      <c r="D1376" s="77"/>
      <c r="E1376" s="77"/>
      <c r="F1376" s="77"/>
      <c r="G1376" s="77"/>
      <c r="H1376" s="77"/>
      <c r="I1376" s="77"/>
      <c r="J1376" s="85"/>
      <c r="K1376" s="77"/>
      <c r="L1376" s="77"/>
      <c r="M1376" s="77"/>
      <c r="N1376" s="77"/>
      <c r="O1376" s="77"/>
      <c r="P1376" s="77"/>
      <c r="Q1376" s="77"/>
      <c r="R1376" s="77"/>
      <c r="S1376" s="77"/>
      <c r="T1376" s="77"/>
      <c r="U1376" s="77"/>
      <c r="V1376" s="77"/>
      <c r="W1376" s="77"/>
      <c r="X1376" s="77"/>
      <c r="Y1376" s="77"/>
      <c r="Z1376" s="77"/>
      <c r="AA1376" s="77"/>
      <c r="AB1376" s="77"/>
      <c r="AC1376" s="77"/>
      <c r="AD1376" s="77"/>
    </row>
    <row r="1377">
      <c r="A1377" s="77"/>
      <c r="B1377" s="77"/>
      <c r="C1377" s="77"/>
      <c r="D1377" s="77"/>
      <c r="E1377" s="77"/>
      <c r="F1377" s="77"/>
      <c r="G1377" s="77"/>
      <c r="H1377" s="77"/>
      <c r="I1377" s="77"/>
      <c r="J1377" s="85"/>
      <c r="K1377" s="77"/>
      <c r="L1377" s="77"/>
      <c r="M1377" s="77"/>
      <c r="N1377" s="77"/>
      <c r="O1377" s="77"/>
      <c r="P1377" s="77"/>
      <c r="Q1377" s="77"/>
      <c r="R1377" s="77"/>
      <c r="S1377" s="77"/>
      <c r="T1377" s="77"/>
      <c r="U1377" s="77"/>
      <c r="V1377" s="77"/>
      <c r="W1377" s="77"/>
      <c r="X1377" s="77"/>
      <c r="Y1377" s="77"/>
      <c r="Z1377" s="77"/>
      <c r="AA1377" s="77"/>
      <c r="AB1377" s="77"/>
      <c r="AC1377" s="77"/>
      <c r="AD1377" s="77"/>
    </row>
    <row r="1378">
      <c r="A1378" s="77"/>
      <c r="B1378" s="77"/>
      <c r="C1378" s="77"/>
      <c r="D1378" s="77"/>
      <c r="E1378" s="77"/>
      <c r="F1378" s="77"/>
      <c r="G1378" s="77"/>
      <c r="H1378" s="77"/>
      <c r="I1378" s="77"/>
      <c r="J1378" s="85"/>
      <c r="K1378" s="77"/>
      <c r="L1378" s="77"/>
      <c r="M1378" s="77"/>
      <c r="N1378" s="77"/>
      <c r="O1378" s="77"/>
      <c r="P1378" s="77"/>
      <c r="Q1378" s="77"/>
      <c r="R1378" s="77"/>
      <c r="S1378" s="77"/>
      <c r="T1378" s="77"/>
      <c r="U1378" s="77"/>
      <c r="V1378" s="77"/>
      <c r="W1378" s="77"/>
      <c r="X1378" s="77"/>
      <c r="Y1378" s="77"/>
      <c r="Z1378" s="77"/>
      <c r="AA1378" s="77"/>
      <c r="AB1378" s="77"/>
      <c r="AC1378" s="77"/>
      <c r="AD1378" s="77"/>
    </row>
    <row r="1379">
      <c r="A1379" s="77"/>
      <c r="B1379" s="77"/>
      <c r="C1379" s="77"/>
      <c r="D1379" s="77"/>
      <c r="E1379" s="77"/>
      <c r="F1379" s="77"/>
      <c r="G1379" s="77"/>
      <c r="H1379" s="77"/>
      <c r="I1379" s="77"/>
      <c r="J1379" s="85"/>
      <c r="K1379" s="77"/>
      <c r="L1379" s="77"/>
      <c r="M1379" s="77"/>
      <c r="N1379" s="77"/>
      <c r="O1379" s="77"/>
      <c r="P1379" s="77"/>
      <c r="Q1379" s="77"/>
      <c r="R1379" s="77"/>
      <c r="S1379" s="77"/>
      <c r="T1379" s="77"/>
      <c r="U1379" s="77"/>
      <c r="V1379" s="77"/>
      <c r="W1379" s="77"/>
      <c r="X1379" s="77"/>
      <c r="Y1379" s="77"/>
      <c r="Z1379" s="77"/>
      <c r="AA1379" s="77"/>
      <c r="AB1379" s="77"/>
      <c r="AC1379" s="77"/>
      <c r="AD1379" s="77"/>
    </row>
    <row r="1380">
      <c r="A1380" s="77"/>
      <c r="B1380" s="77"/>
      <c r="C1380" s="77"/>
      <c r="D1380" s="77"/>
      <c r="E1380" s="77"/>
      <c r="F1380" s="77"/>
      <c r="G1380" s="77"/>
      <c r="H1380" s="77"/>
      <c r="I1380" s="77"/>
      <c r="J1380" s="85"/>
      <c r="K1380" s="77"/>
      <c r="L1380" s="77"/>
      <c r="M1380" s="77"/>
      <c r="N1380" s="77"/>
      <c r="O1380" s="77"/>
      <c r="P1380" s="77"/>
      <c r="Q1380" s="77"/>
      <c r="R1380" s="77"/>
      <c r="S1380" s="77"/>
      <c r="T1380" s="77"/>
      <c r="U1380" s="77"/>
      <c r="V1380" s="77"/>
      <c r="W1380" s="77"/>
      <c r="X1380" s="77"/>
      <c r="Y1380" s="77"/>
      <c r="Z1380" s="77"/>
      <c r="AA1380" s="77"/>
      <c r="AB1380" s="77"/>
      <c r="AC1380" s="77"/>
      <c r="AD1380" s="77"/>
    </row>
    <row r="1381">
      <c r="A1381" s="77"/>
      <c r="B1381" s="77"/>
      <c r="C1381" s="77"/>
      <c r="D1381" s="77"/>
      <c r="E1381" s="77"/>
      <c r="F1381" s="77"/>
      <c r="G1381" s="77"/>
      <c r="H1381" s="77"/>
      <c r="I1381" s="77"/>
      <c r="J1381" s="85"/>
      <c r="K1381" s="77"/>
      <c r="L1381" s="77"/>
      <c r="M1381" s="77"/>
      <c r="N1381" s="77"/>
      <c r="O1381" s="77"/>
      <c r="P1381" s="77"/>
      <c r="Q1381" s="77"/>
      <c r="R1381" s="77"/>
      <c r="S1381" s="77"/>
      <c r="T1381" s="77"/>
      <c r="U1381" s="77"/>
      <c r="V1381" s="77"/>
      <c r="W1381" s="77"/>
      <c r="X1381" s="77"/>
      <c r="Y1381" s="77"/>
      <c r="Z1381" s="77"/>
      <c r="AA1381" s="77"/>
      <c r="AB1381" s="77"/>
      <c r="AC1381" s="77"/>
      <c r="AD1381" s="77"/>
    </row>
    <row r="1382">
      <c r="A1382" s="77"/>
      <c r="B1382" s="77"/>
      <c r="C1382" s="77"/>
      <c r="D1382" s="77"/>
      <c r="E1382" s="77"/>
      <c r="F1382" s="77"/>
      <c r="G1382" s="77"/>
      <c r="H1382" s="77"/>
      <c r="I1382" s="77"/>
      <c r="J1382" s="85"/>
      <c r="K1382" s="77"/>
      <c r="L1382" s="77"/>
      <c r="M1382" s="77"/>
      <c r="N1382" s="77"/>
      <c r="O1382" s="77"/>
      <c r="P1382" s="77"/>
      <c r="Q1382" s="77"/>
      <c r="R1382" s="77"/>
      <c r="S1382" s="77"/>
      <c r="T1382" s="77"/>
      <c r="U1382" s="77"/>
      <c r="V1382" s="77"/>
      <c r="W1382" s="77"/>
      <c r="X1382" s="77"/>
      <c r="Y1382" s="77"/>
      <c r="Z1382" s="77"/>
      <c r="AA1382" s="77"/>
      <c r="AB1382" s="77"/>
      <c r="AC1382" s="77"/>
      <c r="AD1382" s="77"/>
    </row>
    <row r="1383">
      <c r="A1383" s="77"/>
      <c r="B1383" s="77"/>
      <c r="C1383" s="77"/>
      <c r="D1383" s="77"/>
      <c r="E1383" s="77"/>
      <c r="F1383" s="77"/>
      <c r="G1383" s="77"/>
      <c r="H1383" s="77"/>
      <c r="I1383" s="77"/>
      <c r="J1383" s="85"/>
      <c r="K1383" s="77"/>
      <c r="L1383" s="77"/>
      <c r="M1383" s="77"/>
      <c r="N1383" s="77"/>
      <c r="O1383" s="77"/>
      <c r="P1383" s="77"/>
      <c r="Q1383" s="77"/>
      <c r="R1383" s="77"/>
      <c r="S1383" s="77"/>
      <c r="T1383" s="77"/>
      <c r="U1383" s="77"/>
      <c r="V1383" s="77"/>
      <c r="W1383" s="77"/>
      <c r="X1383" s="77"/>
      <c r="Y1383" s="77"/>
      <c r="Z1383" s="77"/>
      <c r="AA1383" s="77"/>
      <c r="AB1383" s="77"/>
      <c r="AC1383" s="77"/>
      <c r="AD1383" s="77"/>
    </row>
    <row r="1384">
      <c r="A1384" s="77"/>
      <c r="B1384" s="77"/>
      <c r="C1384" s="77"/>
      <c r="D1384" s="77"/>
      <c r="E1384" s="77"/>
      <c r="F1384" s="77"/>
      <c r="G1384" s="77"/>
      <c r="H1384" s="77"/>
      <c r="I1384" s="77"/>
      <c r="J1384" s="85"/>
      <c r="K1384" s="77"/>
      <c r="L1384" s="77"/>
      <c r="M1384" s="77"/>
      <c r="N1384" s="77"/>
      <c r="O1384" s="77"/>
      <c r="P1384" s="77"/>
      <c r="Q1384" s="77"/>
      <c r="R1384" s="77"/>
      <c r="S1384" s="77"/>
      <c r="T1384" s="77"/>
      <c r="U1384" s="77"/>
      <c r="V1384" s="77"/>
      <c r="W1384" s="77"/>
      <c r="X1384" s="77"/>
      <c r="Y1384" s="77"/>
      <c r="Z1384" s="77"/>
      <c r="AA1384" s="77"/>
      <c r="AB1384" s="77"/>
      <c r="AC1384" s="77"/>
      <c r="AD1384" s="77"/>
    </row>
    <row r="1385">
      <c r="A1385" s="77"/>
      <c r="B1385" s="77"/>
      <c r="C1385" s="77"/>
      <c r="D1385" s="77"/>
      <c r="E1385" s="77"/>
      <c r="F1385" s="77"/>
      <c r="G1385" s="77"/>
      <c r="H1385" s="77"/>
      <c r="I1385" s="77"/>
      <c r="J1385" s="85"/>
      <c r="K1385" s="77"/>
      <c r="L1385" s="77"/>
      <c r="M1385" s="77"/>
      <c r="N1385" s="77"/>
      <c r="O1385" s="77"/>
      <c r="P1385" s="77"/>
      <c r="Q1385" s="77"/>
      <c r="R1385" s="77"/>
      <c r="S1385" s="77"/>
      <c r="T1385" s="77"/>
      <c r="U1385" s="77"/>
      <c r="V1385" s="77"/>
      <c r="W1385" s="77"/>
      <c r="X1385" s="77"/>
      <c r="Y1385" s="77"/>
      <c r="Z1385" s="77"/>
      <c r="AA1385" s="77"/>
      <c r="AB1385" s="77"/>
      <c r="AC1385" s="77"/>
      <c r="AD1385" s="77"/>
    </row>
    <row r="1386">
      <c r="A1386" s="77"/>
      <c r="B1386" s="77"/>
      <c r="C1386" s="77"/>
      <c r="D1386" s="77"/>
      <c r="E1386" s="77"/>
      <c r="F1386" s="77"/>
      <c r="G1386" s="77"/>
      <c r="H1386" s="77"/>
      <c r="I1386" s="77"/>
      <c r="J1386" s="85"/>
      <c r="K1386" s="77"/>
      <c r="L1386" s="77"/>
      <c r="M1386" s="77"/>
      <c r="N1386" s="77"/>
      <c r="O1386" s="77"/>
      <c r="P1386" s="77"/>
      <c r="Q1386" s="77"/>
      <c r="R1386" s="77"/>
      <c r="S1386" s="77"/>
      <c r="T1386" s="77"/>
      <c r="U1386" s="77"/>
      <c r="V1386" s="77"/>
      <c r="W1386" s="77"/>
      <c r="X1386" s="77"/>
      <c r="Y1386" s="77"/>
      <c r="Z1386" s="77"/>
      <c r="AA1386" s="77"/>
      <c r="AB1386" s="77"/>
      <c r="AC1386" s="77"/>
      <c r="AD1386" s="77"/>
    </row>
    <row r="1387">
      <c r="A1387" s="77"/>
      <c r="B1387" s="77"/>
      <c r="C1387" s="77"/>
      <c r="D1387" s="77"/>
      <c r="E1387" s="77"/>
      <c r="F1387" s="77"/>
      <c r="G1387" s="77"/>
      <c r="H1387" s="77"/>
      <c r="I1387" s="77"/>
      <c r="J1387" s="85"/>
      <c r="K1387" s="77"/>
      <c r="L1387" s="77"/>
      <c r="M1387" s="77"/>
      <c r="N1387" s="77"/>
      <c r="O1387" s="77"/>
      <c r="P1387" s="77"/>
      <c r="Q1387" s="77"/>
      <c r="R1387" s="77"/>
      <c r="S1387" s="77"/>
      <c r="T1387" s="77"/>
      <c r="U1387" s="77"/>
      <c r="V1387" s="77"/>
      <c r="W1387" s="77"/>
      <c r="X1387" s="77"/>
      <c r="Y1387" s="77"/>
      <c r="Z1387" s="77"/>
      <c r="AA1387" s="77"/>
      <c r="AB1387" s="77"/>
      <c r="AC1387" s="77"/>
      <c r="AD1387" s="77"/>
    </row>
    <row r="1388">
      <c r="A1388" s="77"/>
      <c r="B1388" s="77"/>
      <c r="C1388" s="77"/>
      <c r="D1388" s="77"/>
      <c r="E1388" s="77"/>
      <c r="F1388" s="77"/>
      <c r="G1388" s="77"/>
      <c r="H1388" s="77"/>
      <c r="I1388" s="77"/>
      <c r="J1388" s="85"/>
      <c r="K1388" s="77"/>
      <c r="L1388" s="77"/>
      <c r="M1388" s="77"/>
      <c r="N1388" s="77"/>
      <c r="O1388" s="77"/>
      <c r="P1388" s="77"/>
      <c r="Q1388" s="77"/>
      <c r="R1388" s="77"/>
      <c r="S1388" s="77"/>
      <c r="T1388" s="77"/>
      <c r="U1388" s="77"/>
      <c r="V1388" s="77"/>
      <c r="W1388" s="77"/>
      <c r="X1388" s="77"/>
      <c r="Y1388" s="77"/>
      <c r="Z1388" s="77"/>
      <c r="AA1388" s="77"/>
      <c r="AB1388" s="77"/>
      <c r="AC1388" s="77"/>
      <c r="AD1388" s="77"/>
    </row>
    <row r="1389">
      <c r="A1389" s="77"/>
      <c r="B1389" s="77"/>
      <c r="C1389" s="77"/>
      <c r="D1389" s="77"/>
      <c r="E1389" s="77"/>
      <c r="F1389" s="77"/>
      <c r="G1389" s="77"/>
      <c r="H1389" s="77"/>
      <c r="I1389" s="77"/>
      <c r="J1389" s="85"/>
      <c r="K1389" s="77"/>
      <c r="L1389" s="77"/>
      <c r="M1389" s="77"/>
      <c r="N1389" s="77"/>
      <c r="O1389" s="77"/>
      <c r="P1389" s="77"/>
      <c r="Q1389" s="77"/>
      <c r="R1389" s="77"/>
      <c r="S1389" s="77"/>
      <c r="T1389" s="77"/>
      <c r="U1389" s="77"/>
      <c r="V1389" s="77"/>
      <c r="W1389" s="77"/>
      <c r="X1389" s="77"/>
      <c r="Y1389" s="77"/>
      <c r="Z1389" s="77"/>
      <c r="AA1389" s="77"/>
      <c r="AB1389" s="77"/>
      <c r="AC1389" s="77"/>
      <c r="AD1389" s="77"/>
    </row>
    <row r="1390">
      <c r="A1390" s="77"/>
      <c r="B1390" s="77"/>
      <c r="C1390" s="77"/>
      <c r="D1390" s="77"/>
      <c r="E1390" s="77"/>
      <c r="F1390" s="77"/>
      <c r="G1390" s="77"/>
      <c r="H1390" s="77"/>
      <c r="I1390" s="77"/>
      <c r="J1390" s="85"/>
      <c r="K1390" s="77"/>
      <c r="L1390" s="77"/>
      <c r="M1390" s="77"/>
      <c r="N1390" s="77"/>
      <c r="O1390" s="77"/>
      <c r="P1390" s="77"/>
      <c r="Q1390" s="77"/>
      <c r="R1390" s="77"/>
      <c r="S1390" s="77"/>
      <c r="T1390" s="77"/>
      <c r="U1390" s="77"/>
      <c r="V1390" s="77"/>
      <c r="W1390" s="77"/>
      <c r="X1390" s="77"/>
      <c r="Y1390" s="77"/>
      <c r="Z1390" s="77"/>
      <c r="AA1390" s="77"/>
      <c r="AB1390" s="77"/>
      <c r="AC1390" s="77"/>
      <c r="AD1390" s="77"/>
    </row>
    <row r="1391">
      <c r="A1391" s="77"/>
      <c r="B1391" s="77"/>
      <c r="C1391" s="77"/>
      <c r="D1391" s="77"/>
      <c r="E1391" s="77"/>
      <c r="F1391" s="77"/>
      <c r="G1391" s="77"/>
      <c r="H1391" s="77"/>
      <c r="I1391" s="77"/>
      <c r="J1391" s="85"/>
      <c r="K1391" s="77"/>
      <c r="L1391" s="77"/>
      <c r="M1391" s="77"/>
      <c r="N1391" s="77"/>
      <c r="O1391" s="77"/>
      <c r="P1391" s="77"/>
      <c r="Q1391" s="77"/>
      <c r="R1391" s="77"/>
      <c r="S1391" s="77"/>
      <c r="T1391" s="77"/>
      <c r="U1391" s="77"/>
      <c r="V1391" s="77"/>
      <c r="W1391" s="77"/>
      <c r="X1391" s="77"/>
      <c r="Y1391" s="77"/>
      <c r="Z1391" s="77"/>
      <c r="AA1391" s="77"/>
      <c r="AB1391" s="77"/>
      <c r="AC1391" s="77"/>
      <c r="AD1391" s="77"/>
    </row>
    <row r="1392">
      <c r="A1392" s="77"/>
      <c r="B1392" s="77"/>
      <c r="C1392" s="77"/>
      <c r="D1392" s="77"/>
      <c r="E1392" s="77"/>
      <c r="F1392" s="77"/>
      <c r="G1392" s="77"/>
      <c r="H1392" s="77"/>
      <c r="I1392" s="77"/>
      <c r="J1392" s="85"/>
      <c r="K1392" s="77"/>
      <c r="L1392" s="77"/>
      <c r="M1392" s="77"/>
      <c r="N1392" s="77"/>
      <c r="O1392" s="77"/>
      <c r="P1392" s="77"/>
      <c r="Q1392" s="77"/>
      <c r="R1392" s="77"/>
      <c r="S1392" s="77"/>
      <c r="T1392" s="77"/>
      <c r="U1392" s="77"/>
      <c r="V1392" s="77"/>
      <c r="W1392" s="77"/>
      <c r="X1392" s="77"/>
      <c r="Y1392" s="77"/>
      <c r="Z1392" s="77"/>
      <c r="AA1392" s="77"/>
      <c r="AB1392" s="77"/>
      <c r="AC1392" s="77"/>
      <c r="AD1392" s="77"/>
    </row>
    <row r="1393">
      <c r="A1393" s="77"/>
      <c r="B1393" s="77"/>
      <c r="C1393" s="77"/>
      <c r="D1393" s="77"/>
      <c r="E1393" s="77"/>
      <c r="F1393" s="77"/>
      <c r="G1393" s="77"/>
      <c r="H1393" s="77"/>
      <c r="I1393" s="77"/>
      <c r="J1393" s="85"/>
      <c r="K1393" s="77"/>
      <c r="L1393" s="77"/>
      <c r="M1393" s="77"/>
      <c r="N1393" s="77"/>
      <c r="O1393" s="77"/>
      <c r="P1393" s="77"/>
      <c r="Q1393" s="77"/>
      <c r="R1393" s="77"/>
      <c r="S1393" s="77"/>
      <c r="T1393" s="77"/>
      <c r="U1393" s="77"/>
      <c r="V1393" s="77"/>
      <c r="W1393" s="77"/>
      <c r="X1393" s="77"/>
      <c r="Y1393" s="77"/>
      <c r="Z1393" s="77"/>
      <c r="AA1393" s="77"/>
      <c r="AB1393" s="77"/>
      <c r="AC1393" s="77"/>
      <c r="AD1393" s="77"/>
    </row>
    <row r="1394">
      <c r="A1394" s="77"/>
      <c r="B1394" s="77"/>
      <c r="C1394" s="77"/>
      <c r="D1394" s="77"/>
      <c r="E1394" s="77"/>
      <c r="F1394" s="77"/>
      <c r="G1394" s="77"/>
      <c r="H1394" s="77"/>
      <c r="I1394" s="77"/>
      <c r="J1394" s="85"/>
      <c r="K1394" s="77"/>
      <c r="L1394" s="77"/>
      <c r="M1394" s="77"/>
      <c r="N1394" s="77"/>
      <c r="O1394" s="77"/>
      <c r="P1394" s="77"/>
      <c r="Q1394" s="77"/>
      <c r="R1394" s="77"/>
      <c r="S1394" s="77"/>
      <c r="T1394" s="77"/>
      <c r="U1394" s="77"/>
      <c r="V1394" s="77"/>
      <c r="W1394" s="77"/>
      <c r="X1394" s="77"/>
      <c r="Y1394" s="77"/>
      <c r="Z1394" s="77"/>
      <c r="AA1394" s="77"/>
      <c r="AB1394" s="77"/>
      <c r="AC1394" s="77"/>
      <c r="AD1394" s="77"/>
    </row>
    <row r="1395">
      <c r="A1395" s="77"/>
      <c r="B1395" s="77"/>
      <c r="C1395" s="77"/>
      <c r="D1395" s="77"/>
      <c r="E1395" s="77"/>
      <c r="F1395" s="77"/>
      <c r="G1395" s="77"/>
      <c r="H1395" s="77"/>
      <c r="I1395" s="77"/>
      <c r="J1395" s="85"/>
      <c r="K1395" s="77"/>
      <c r="L1395" s="77"/>
      <c r="M1395" s="77"/>
      <c r="N1395" s="77"/>
      <c r="O1395" s="77"/>
      <c r="P1395" s="77"/>
      <c r="Q1395" s="77"/>
      <c r="R1395" s="77"/>
      <c r="S1395" s="77"/>
      <c r="T1395" s="77"/>
      <c r="U1395" s="77"/>
      <c r="V1395" s="77"/>
      <c r="W1395" s="77"/>
      <c r="X1395" s="77"/>
      <c r="Y1395" s="77"/>
      <c r="Z1395" s="77"/>
      <c r="AA1395" s="77"/>
      <c r="AB1395" s="77"/>
      <c r="AC1395" s="77"/>
      <c r="AD1395" s="77"/>
    </row>
    <row r="1396">
      <c r="A1396" s="77"/>
      <c r="B1396" s="77"/>
      <c r="C1396" s="77"/>
      <c r="D1396" s="77"/>
      <c r="E1396" s="77"/>
      <c r="F1396" s="77"/>
      <c r="G1396" s="77"/>
      <c r="H1396" s="77"/>
      <c r="I1396" s="77"/>
      <c r="J1396" s="85"/>
      <c r="K1396" s="77"/>
      <c r="L1396" s="77"/>
      <c r="M1396" s="77"/>
      <c r="N1396" s="77"/>
      <c r="O1396" s="77"/>
      <c r="P1396" s="77"/>
      <c r="Q1396" s="77"/>
      <c r="R1396" s="77"/>
      <c r="S1396" s="77"/>
      <c r="T1396" s="77"/>
      <c r="U1396" s="77"/>
      <c r="V1396" s="77"/>
      <c r="W1396" s="77"/>
      <c r="X1396" s="77"/>
      <c r="Y1396" s="77"/>
      <c r="Z1396" s="77"/>
      <c r="AA1396" s="77"/>
      <c r="AB1396" s="77"/>
      <c r="AC1396" s="77"/>
      <c r="AD1396" s="77"/>
    </row>
    <row r="1397">
      <c r="A1397" s="77"/>
      <c r="B1397" s="77"/>
      <c r="C1397" s="77"/>
      <c r="D1397" s="77"/>
      <c r="E1397" s="77"/>
      <c r="F1397" s="77"/>
      <c r="G1397" s="77"/>
      <c r="H1397" s="77"/>
      <c r="I1397" s="77"/>
      <c r="J1397" s="85"/>
      <c r="K1397" s="77"/>
      <c r="L1397" s="77"/>
      <c r="M1397" s="77"/>
      <c r="N1397" s="77"/>
      <c r="O1397" s="77"/>
      <c r="P1397" s="77"/>
      <c r="Q1397" s="77"/>
      <c r="R1397" s="77"/>
      <c r="S1397" s="77"/>
      <c r="T1397" s="77"/>
      <c r="U1397" s="77"/>
      <c r="V1397" s="77"/>
      <c r="W1397" s="77"/>
      <c r="X1397" s="77"/>
      <c r="Y1397" s="77"/>
      <c r="Z1397" s="77"/>
      <c r="AA1397" s="77"/>
      <c r="AB1397" s="77"/>
      <c r="AC1397" s="77"/>
      <c r="AD1397" s="77"/>
    </row>
    <row r="1398">
      <c r="A1398" s="77"/>
      <c r="B1398" s="77"/>
      <c r="C1398" s="77"/>
      <c r="D1398" s="77"/>
      <c r="E1398" s="77"/>
      <c r="F1398" s="77"/>
      <c r="G1398" s="77"/>
      <c r="H1398" s="77"/>
      <c r="I1398" s="77"/>
      <c r="J1398" s="85"/>
      <c r="K1398" s="77"/>
      <c r="L1398" s="77"/>
      <c r="M1398" s="77"/>
      <c r="N1398" s="77"/>
      <c r="O1398" s="77"/>
      <c r="P1398" s="77"/>
      <c r="Q1398" s="77"/>
      <c r="R1398" s="77"/>
      <c r="S1398" s="77"/>
      <c r="T1398" s="77"/>
      <c r="U1398" s="77"/>
      <c r="V1398" s="77"/>
      <c r="W1398" s="77"/>
      <c r="X1398" s="77"/>
      <c r="Y1398" s="77"/>
      <c r="Z1398" s="77"/>
      <c r="AA1398" s="77"/>
      <c r="AB1398" s="77"/>
      <c r="AC1398" s="77"/>
      <c r="AD1398" s="77"/>
    </row>
    <row r="1399">
      <c r="A1399" s="77"/>
      <c r="B1399" s="77"/>
      <c r="C1399" s="77"/>
      <c r="D1399" s="77"/>
      <c r="E1399" s="77"/>
      <c r="F1399" s="77"/>
      <c r="G1399" s="77"/>
      <c r="H1399" s="77"/>
      <c r="I1399" s="77"/>
      <c r="J1399" s="85"/>
      <c r="K1399" s="77"/>
      <c r="L1399" s="77"/>
      <c r="M1399" s="77"/>
      <c r="N1399" s="77"/>
      <c r="O1399" s="77"/>
      <c r="P1399" s="77"/>
      <c r="Q1399" s="77"/>
      <c r="R1399" s="77"/>
      <c r="S1399" s="77"/>
      <c r="T1399" s="77"/>
      <c r="U1399" s="77"/>
      <c r="V1399" s="77"/>
      <c r="W1399" s="77"/>
      <c r="X1399" s="77"/>
      <c r="Y1399" s="77"/>
      <c r="Z1399" s="77"/>
      <c r="AA1399" s="77"/>
      <c r="AB1399" s="77"/>
      <c r="AC1399" s="77"/>
      <c r="AD1399" s="77"/>
    </row>
    <row r="1400">
      <c r="A1400" s="77"/>
      <c r="B1400" s="77"/>
      <c r="C1400" s="77"/>
      <c r="D1400" s="77"/>
      <c r="E1400" s="77"/>
      <c r="F1400" s="77"/>
      <c r="G1400" s="77"/>
      <c r="H1400" s="77"/>
      <c r="I1400" s="77"/>
      <c r="J1400" s="85"/>
      <c r="K1400" s="77"/>
      <c r="L1400" s="77"/>
      <c r="M1400" s="77"/>
      <c r="N1400" s="77"/>
      <c r="O1400" s="77"/>
      <c r="P1400" s="77"/>
      <c r="Q1400" s="77"/>
      <c r="R1400" s="77"/>
      <c r="S1400" s="77"/>
      <c r="T1400" s="77"/>
      <c r="U1400" s="77"/>
      <c r="V1400" s="77"/>
      <c r="W1400" s="77"/>
      <c r="X1400" s="77"/>
      <c r="Y1400" s="77"/>
      <c r="Z1400" s="77"/>
      <c r="AA1400" s="77"/>
      <c r="AB1400" s="77"/>
      <c r="AC1400" s="77"/>
      <c r="AD1400" s="77"/>
    </row>
    <row r="1401">
      <c r="A1401" s="77"/>
      <c r="B1401" s="77"/>
      <c r="C1401" s="77"/>
      <c r="D1401" s="77"/>
      <c r="E1401" s="77"/>
      <c r="F1401" s="77"/>
      <c r="G1401" s="77"/>
      <c r="H1401" s="77"/>
      <c r="I1401" s="77"/>
      <c r="J1401" s="85"/>
      <c r="K1401" s="77"/>
      <c r="L1401" s="77"/>
      <c r="M1401" s="77"/>
      <c r="N1401" s="77"/>
      <c r="O1401" s="77"/>
      <c r="P1401" s="77"/>
      <c r="Q1401" s="77"/>
      <c r="R1401" s="77"/>
      <c r="S1401" s="77"/>
      <c r="T1401" s="77"/>
      <c r="U1401" s="77"/>
      <c r="V1401" s="77"/>
      <c r="W1401" s="77"/>
      <c r="X1401" s="77"/>
      <c r="Y1401" s="77"/>
      <c r="Z1401" s="77"/>
      <c r="AA1401" s="77"/>
      <c r="AB1401" s="77"/>
      <c r="AC1401" s="77"/>
      <c r="AD1401" s="77"/>
    </row>
    <row r="1402">
      <c r="A1402" s="77"/>
      <c r="B1402" s="77"/>
      <c r="C1402" s="77"/>
      <c r="D1402" s="77"/>
      <c r="E1402" s="77"/>
      <c r="F1402" s="77"/>
      <c r="G1402" s="77"/>
      <c r="H1402" s="77"/>
      <c r="I1402" s="77"/>
      <c r="J1402" s="85"/>
      <c r="K1402" s="77"/>
      <c r="L1402" s="77"/>
      <c r="M1402" s="77"/>
      <c r="N1402" s="77"/>
      <c r="O1402" s="77"/>
      <c r="P1402" s="77"/>
      <c r="Q1402" s="77"/>
      <c r="R1402" s="77"/>
      <c r="S1402" s="77"/>
      <c r="T1402" s="77"/>
      <c r="U1402" s="77"/>
      <c r="V1402" s="77"/>
      <c r="W1402" s="77"/>
      <c r="X1402" s="77"/>
      <c r="Y1402" s="77"/>
      <c r="Z1402" s="77"/>
      <c r="AA1402" s="77"/>
      <c r="AB1402" s="77"/>
      <c r="AC1402" s="77"/>
      <c r="AD1402" s="77"/>
    </row>
    <row r="1403">
      <c r="A1403" s="77"/>
      <c r="B1403" s="77"/>
      <c r="C1403" s="77"/>
      <c r="D1403" s="77"/>
      <c r="E1403" s="77"/>
      <c r="F1403" s="77"/>
      <c r="G1403" s="77"/>
      <c r="H1403" s="77"/>
      <c r="I1403" s="77"/>
      <c r="J1403" s="85"/>
      <c r="K1403" s="77"/>
      <c r="L1403" s="77"/>
      <c r="M1403" s="77"/>
      <c r="N1403" s="77"/>
      <c r="O1403" s="77"/>
      <c r="P1403" s="77"/>
      <c r="Q1403" s="77"/>
      <c r="R1403" s="77"/>
      <c r="S1403" s="77"/>
      <c r="T1403" s="77"/>
      <c r="U1403" s="77"/>
      <c r="V1403" s="77"/>
      <c r="W1403" s="77"/>
      <c r="X1403" s="77"/>
      <c r="Y1403" s="77"/>
      <c r="Z1403" s="77"/>
      <c r="AA1403" s="77"/>
      <c r="AB1403" s="77"/>
      <c r="AC1403" s="77"/>
      <c r="AD1403" s="77"/>
    </row>
    <row r="1404">
      <c r="A1404" s="77"/>
      <c r="B1404" s="77"/>
      <c r="C1404" s="77"/>
      <c r="D1404" s="77"/>
      <c r="E1404" s="77"/>
      <c r="F1404" s="77"/>
      <c r="G1404" s="77"/>
      <c r="H1404" s="77"/>
      <c r="I1404" s="77"/>
      <c r="J1404" s="85"/>
      <c r="K1404" s="77"/>
      <c r="L1404" s="77"/>
      <c r="M1404" s="77"/>
      <c r="N1404" s="77"/>
      <c r="O1404" s="77"/>
      <c r="P1404" s="77"/>
      <c r="Q1404" s="77"/>
      <c r="R1404" s="77"/>
      <c r="S1404" s="77"/>
      <c r="T1404" s="77"/>
      <c r="U1404" s="77"/>
      <c r="V1404" s="77"/>
      <c r="W1404" s="77"/>
      <c r="X1404" s="77"/>
      <c r="Y1404" s="77"/>
      <c r="Z1404" s="77"/>
      <c r="AA1404" s="77"/>
      <c r="AB1404" s="77"/>
      <c r="AC1404" s="77"/>
      <c r="AD1404" s="77"/>
    </row>
    <row r="1405">
      <c r="A1405" s="77"/>
      <c r="B1405" s="77"/>
      <c r="C1405" s="77"/>
      <c r="D1405" s="77"/>
      <c r="E1405" s="77"/>
      <c r="F1405" s="77"/>
      <c r="G1405" s="77"/>
      <c r="H1405" s="77"/>
      <c r="I1405" s="77"/>
      <c r="J1405" s="85"/>
      <c r="K1405" s="77"/>
      <c r="L1405" s="77"/>
      <c r="M1405" s="77"/>
      <c r="N1405" s="77"/>
      <c r="O1405" s="77"/>
      <c r="P1405" s="77"/>
      <c r="Q1405" s="77"/>
      <c r="R1405" s="77"/>
      <c r="S1405" s="77"/>
      <c r="T1405" s="77"/>
      <c r="U1405" s="77"/>
      <c r="V1405" s="77"/>
      <c r="W1405" s="77"/>
      <c r="X1405" s="77"/>
      <c r="Y1405" s="77"/>
      <c r="Z1405" s="77"/>
      <c r="AA1405" s="77"/>
      <c r="AB1405" s="77"/>
      <c r="AC1405" s="77"/>
      <c r="AD1405" s="77"/>
    </row>
    <row r="1406">
      <c r="A1406" s="77"/>
      <c r="B1406" s="77"/>
      <c r="C1406" s="77"/>
      <c r="D1406" s="77"/>
      <c r="E1406" s="77"/>
      <c r="F1406" s="77"/>
      <c r="G1406" s="77"/>
      <c r="H1406" s="77"/>
      <c r="I1406" s="77"/>
      <c r="J1406" s="85"/>
      <c r="K1406" s="77"/>
      <c r="L1406" s="77"/>
      <c r="M1406" s="77"/>
      <c r="N1406" s="77"/>
      <c r="O1406" s="77"/>
      <c r="P1406" s="77"/>
      <c r="Q1406" s="77"/>
      <c r="R1406" s="77"/>
      <c r="S1406" s="77"/>
      <c r="T1406" s="77"/>
      <c r="U1406" s="77"/>
      <c r="V1406" s="77"/>
      <c r="W1406" s="77"/>
      <c r="X1406" s="77"/>
      <c r="Y1406" s="77"/>
      <c r="Z1406" s="77"/>
      <c r="AA1406" s="77"/>
      <c r="AB1406" s="77"/>
      <c r="AC1406" s="77"/>
      <c r="AD1406" s="77"/>
    </row>
    <row r="1407">
      <c r="A1407" s="77"/>
      <c r="B1407" s="77"/>
      <c r="C1407" s="77"/>
      <c r="D1407" s="77"/>
      <c r="E1407" s="77"/>
      <c r="F1407" s="77"/>
      <c r="G1407" s="77"/>
      <c r="H1407" s="77"/>
      <c r="I1407" s="77"/>
      <c r="J1407" s="85"/>
      <c r="K1407" s="77"/>
      <c r="L1407" s="77"/>
      <c r="M1407" s="77"/>
      <c r="N1407" s="77"/>
      <c r="O1407" s="77"/>
      <c r="P1407" s="77"/>
      <c r="Q1407" s="77"/>
      <c r="R1407" s="77"/>
      <c r="S1407" s="77"/>
      <c r="T1407" s="77"/>
      <c r="U1407" s="77"/>
      <c r="V1407" s="77"/>
      <c r="W1407" s="77"/>
      <c r="X1407" s="77"/>
      <c r="Y1407" s="77"/>
      <c r="Z1407" s="77"/>
      <c r="AA1407" s="77"/>
      <c r="AB1407" s="77"/>
      <c r="AC1407" s="77"/>
      <c r="AD1407" s="77"/>
    </row>
    <row r="1408">
      <c r="A1408" s="77"/>
      <c r="B1408" s="77"/>
      <c r="C1408" s="77"/>
      <c r="D1408" s="77"/>
      <c r="E1408" s="77"/>
      <c r="F1408" s="77"/>
      <c r="G1408" s="77"/>
      <c r="H1408" s="77"/>
      <c r="I1408" s="77"/>
      <c r="J1408" s="85"/>
      <c r="K1408" s="77"/>
      <c r="L1408" s="77"/>
      <c r="M1408" s="77"/>
      <c r="N1408" s="77"/>
      <c r="O1408" s="77"/>
      <c r="P1408" s="77"/>
      <c r="Q1408" s="77"/>
      <c r="R1408" s="77"/>
      <c r="S1408" s="77"/>
      <c r="T1408" s="77"/>
      <c r="U1408" s="77"/>
      <c r="V1408" s="77"/>
      <c r="W1408" s="77"/>
      <c r="X1408" s="77"/>
      <c r="Y1408" s="77"/>
      <c r="Z1408" s="77"/>
      <c r="AA1408" s="77"/>
      <c r="AB1408" s="77"/>
      <c r="AC1408" s="77"/>
      <c r="AD1408" s="77"/>
    </row>
    <row r="1409">
      <c r="A1409" s="77"/>
      <c r="B1409" s="77"/>
      <c r="C1409" s="77"/>
      <c r="D1409" s="77"/>
      <c r="E1409" s="77"/>
      <c r="F1409" s="77"/>
      <c r="G1409" s="77"/>
      <c r="H1409" s="77"/>
      <c r="I1409" s="77"/>
      <c r="J1409" s="85"/>
      <c r="K1409" s="77"/>
      <c r="L1409" s="77"/>
      <c r="M1409" s="77"/>
      <c r="N1409" s="77"/>
      <c r="O1409" s="77"/>
      <c r="P1409" s="77"/>
      <c r="Q1409" s="77"/>
      <c r="R1409" s="77"/>
      <c r="S1409" s="77"/>
      <c r="T1409" s="77"/>
      <c r="U1409" s="77"/>
      <c r="V1409" s="77"/>
      <c r="W1409" s="77"/>
      <c r="X1409" s="77"/>
      <c r="Y1409" s="77"/>
      <c r="Z1409" s="77"/>
      <c r="AA1409" s="77"/>
      <c r="AB1409" s="77"/>
      <c r="AC1409" s="77"/>
      <c r="AD1409" s="77"/>
    </row>
    <row r="1410">
      <c r="A1410" s="77"/>
      <c r="B1410" s="77"/>
      <c r="C1410" s="77"/>
      <c r="D1410" s="77"/>
      <c r="E1410" s="77"/>
      <c r="F1410" s="77"/>
      <c r="G1410" s="77"/>
      <c r="H1410" s="77"/>
      <c r="I1410" s="77"/>
      <c r="J1410" s="85"/>
      <c r="K1410" s="77"/>
      <c r="L1410" s="77"/>
      <c r="M1410" s="77"/>
      <c r="N1410" s="77"/>
      <c r="O1410" s="77"/>
      <c r="P1410" s="77"/>
      <c r="Q1410" s="77"/>
      <c r="R1410" s="77"/>
      <c r="S1410" s="77"/>
      <c r="T1410" s="77"/>
      <c r="U1410" s="77"/>
      <c r="V1410" s="77"/>
      <c r="W1410" s="77"/>
      <c r="X1410" s="77"/>
      <c r="Y1410" s="77"/>
      <c r="Z1410" s="77"/>
      <c r="AA1410" s="77"/>
      <c r="AB1410" s="77"/>
      <c r="AC1410" s="77"/>
      <c r="AD1410" s="77"/>
    </row>
    <row r="1411">
      <c r="A1411" s="77"/>
      <c r="B1411" s="77"/>
      <c r="C1411" s="77"/>
      <c r="D1411" s="77"/>
      <c r="E1411" s="77"/>
      <c r="F1411" s="77"/>
      <c r="G1411" s="77"/>
      <c r="H1411" s="77"/>
      <c r="I1411" s="77"/>
      <c r="J1411" s="85"/>
      <c r="K1411" s="77"/>
      <c r="L1411" s="77"/>
      <c r="M1411" s="77"/>
      <c r="N1411" s="77"/>
      <c r="O1411" s="77"/>
      <c r="P1411" s="77"/>
      <c r="Q1411" s="77"/>
      <c r="R1411" s="77"/>
      <c r="S1411" s="77"/>
      <c r="T1411" s="77"/>
      <c r="U1411" s="77"/>
      <c r="V1411" s="77"/>
      <c r="W1411" s="77"/>
      <c r="X1411" s="77"/>
      <c r="Y1411" s="77"/>
      <c r="Z1411" s="77"/>
      <c r="AA1411" s="77"/>
      <c r="AB1411" s="77"/>
      <c r="AC1411" s="77"/>
      <c r="AD1411" s="77"/>
    </row>
    <row r="1412">
      <c r="A1412" s="77"/>
      <c r="B1412" s="77"/>
      <c r="C1412" s="77"/>
      <c r="D1412" s="77"/>
      <c r="E1412" s="77"/>
      <c r="F1412" s="77"/>
      <c r="G1412" s="77"/>
      <c r="H1412" s="77"/>
      <c r="I1412" s="77"/>
      <c r="J1412" s="85"/>
      <c r="K1412" s="77"/>
      <c r="L1412" s="77"/>
      <c r="M1412" s="77"/>
      <c r="N1412" s="77"/>
      <c r="O1412" s="77"/>
      <c r="P1412" s="77"/>
      <c r="Q1412" s="77"/>
      <c r="R1412" s="77"/>
      <c r="S1412" s="77"/>
      <c r="T1412" s="77"/>
      <c r="U1412" s="77"/>
      <c r="V1412" s="77"/>
      <c r="W1412" s="77"/>
      <c r="X1412" s="77"/>
      <c r="Y1412" s="77"/>
      <c r="Z1412" s="77"/>
      <c r="AA1412" s="77"/>
      <c r="AB1412" s="77"/>
      <c r="AC1412" s="77"/>
      <c r="AD1412" s="77"/>
    </row>
    <row r="1413">
      <c r="A1413" s="77"/>
      <c r="B1413" s="77"/>
      <c r="C1413" s="77"/>
      <c r="D1413" s="77"/>
      <c r="E1413" s="77"/>
      <c r="F1413" s="77"/>
      <c r="G1413" s="77"/>
      <c r="H1413" s="77"/>
      <c r="I1413" s="77"/>
      <c r="J1413" s="85"/>
      <c r="K1413" s="77"/>
      <c r="L1413" s="77"/>
      <c r="M1413" s="77"/>
      <c r="N1413" s="77"/>
      <c r="O1413" s="77"/>
      <c r="P1413" s="77"/>
      <c r="Q1413" s="77"/>
      <c r="R1413" s="77"/>
      <c r="S1413" s="77"/>
      <c r="T1413" s="77"/>
      <c r="U1413" s="77"/>
      <c r="V1413" s="77"/>
      <c r="W1413" s="77"/>
      <c r="X1413" s="77"/>
      <c r="Y1413" s="77"/>
      <c r="Z1413" s="77"/>
      <c r="AA1413" s="77"/>
      <c r="AB1413" s="77"/>
      <c r="AC1413" s="77"/>
      <c r="AD1413" s="77"/>
    </row>
    <row r="1414">
      <c r="A1414" s="77"/>
      <c r="B1414" s="77"/>
      <c r="C1414" s="77"/>
      <c r="D1414" s="77"/>
      <c r="E1414" s="77"/>
      <c r="F1414" s="77"/>
      <c r="G1414" s="77"/>
      <c r="H1414" s="77"/>
      <c r="I1414" s="77"/>
      <c r="J1414" s="85"/>
      <c r="K1414" s="77"/>
      <c r="L1414" s="77"/>
      <c r="M1414" s="77"/>
      <c r="N1414" s="77"/>
      <c r="O1414" s="77"/>
      <c r="P1414" s="77"/>
      <c r="Q1414" s="77"/>
      <c r="R1414" s="77"/>
      <c r="S1414" s="77"/>
      <c r="T1414" s="77"/>
      <c r="U1414" s="77"/>
      <c r="V1414" s="77"/>
      <c r="W1414" s="77"/>
      <c r="X1414" s="77"/>
      <c r="Y1414" s="77"/>
      <c r="Z1414" s="77"/>
      <c r="AA1414" s="77"/>
      <c r="AB1414" s="77"/>
      <c r="AC1414" s="77"/>
      <c r="AD1414" s="77"/>
    </row>
    <row r="1415">
      <c r="A1415" s="77"/>
      <c r="B1415" s="77"/>
      <c r="C1415" s="77"/>
      <c r="D1415" s="77"/>
      <c r="E1415" s="77"/>
      <c r="F1415" s="77"/>
      <c r="G1415" s="77"/>
      <c r="H1415" s="77"/>
      <c r="I1415" s="77"/>
      <c r="J1415" s="85"/>
      <c r="K1415" s="77"/>
      <c r="L1415" s="77"/>
      <c r="M1415" s="77"/>
      <c r="N1415" s="77"/>
      <c r="O1415" s="77"/>
      <c r="P1415" s="77"/>
      <c r="Q1415" s="77"/>
      <c r="R1415" s="77"/>
      <c r="S1415" s="77"/>
      <c r="T1415" s="77"/>
      <c r="U1415" s="77"/>
      <c r="V1415" s="77"/>
      <c r="W1415" s="77"/>
      <c r="X1415" s="77"/>
      <c r="Y1415" s="77"/>
      <c r="Z1415" s="77"/>
      <c r="AA1415" s="77"/>
      <c r="AB1415" s="77"/>
      <c r="AC1415" s="77"/>
      <c r="AD1415" s="77"/>
    </row>
    <row r="1416">
      <c r="A1416" s="77"/>
      <c r="B1416" s="77"/>
      <c r="C1416" s="77"/>
      <c r="D1416" s="77"/>
      <c r="E1416" s="77"/>
      <c r="F1416" s="77"/>
      <c r="G1416" s="77"/>
      <c r="H1416" s="77"/>
      <c r="I1416" s="77"/>
      <c r="J1416" s="85"/>
      <c r="K1416" s="77"/>
      <c r="L1416" s="77"/>
      <c r="M1416" s="77"/>
      <c r="N1416" s="77"/>
      <c r="O1416" s="77"/>
      <c r="P1416" s="77"/>
      <c r="Q1416" s="77"/>
      <c r="R1416" s="77"/>
      <c r="S1416" s="77"/>
      <c r="T1416" s="77"/>
      <c r="U1416" s="77"/>
      <c r="V1416" s="77"/>
      <c r="W1416" s="77"/>
      <c r="X1416" s="77"/>
      <c r="Y1416" s="77"/>
      <c r="Z1416" s="77"/>
      <c r="AA1416" s="77"/>
      <c r="AB1416" s="77"/>
      <c r="AC1416" s="77"/>
      <c r="AD1416" s="77"/>
    </row>
    <row r="1417">
      <c r="A1417" s="77"/>
      <c r="B1417" s="77"/>
      <c r="C1417" s="77"/>
      <c r="D1417" s="77"/>
      <c r="E1417" s="77"/>
      <c r="F1417" s="77"/>
      <c r="G1417" s="77"/>
      <c r="H1417" s="77"/>
      <c r="I1417" s="77"/>
      <c r="J1417" s="85"/>
      <c r="K1417" s="77"/>
      <c r="L1417" s="77"/>
      <c r="M1417" s="77"/>
      <c r="N1417" s="77"/>
      <c r="O1417" s="77"/>
      <c r="P1417" s="77"/>
      <c r="Q1417" s="77"/>
      <c r="R1417" s="77"/>
      <c r="S1417" s="77"/>
      <c r="T1417" s="77"/>
      <c r="U1417" s="77"/>
      <c r="V1417" s="77"/>
      <c r="W1417" s="77"/>
      <c r="X1417" s="77"/>
      <c r="Y1417" s="77"/>
      <c r="Z1417" s="77"/>
      <c r="AA1417" s="77"/>
      <c r="AB1417" s="77"/>
      <c r="AC1417" s="77"/>
      <c r="AD1417" s="77"/>
    </row>
    <row r="1418">
      <c r="A1418" s="77"/>
      <c r="B1418" s="77"/>
      <c r="C1418" s="77"/>
      <c r="D1418" s="77"/>
      <c r="E1418" s="77"/>
      <c r="F1418" s="77"/>
      <c r="G1418" s="77"/>
      <c r="H1418" s="77"/>
      <c r="I1418" s="77"/>
      <c r="J1418" s="85"/>
      <c r="K1418" s="77"/>
      <c r="L1418" s="77"/>
      <c r="M1418" s="77"/>
      <c r="N1418" s="77"/>
      <c r="O1418" s="77"/>
      <c r="P1418" s="77"/>
      <c r="Q1418" s="77"/>
      <c r="R1418" s="77"/>
      <c r="S1418" s="77"/>
      <c r="T1418" s="77"/>
      <c r="U1418" s="77"/>
      <c r="V1418" s="77"/>
      <c r="W1418" s="77"/>
      <c r="X1418" s="77"/>
      <c r="Y1418" s="77"/>
      <c r="Z1418" s="77"/>
      <c r="AA1418" s="77"/>
      <c r="AB1418" s="77"/>
      <c r="AC1418" s="77"/>
      <c r="AD1418" s="77"/>
    </row>
    <row r="1419">
      <c r="A1419" s="77"/>
      <c r="B1419" s="77"/>
      <c r="C1419" s="77"/>
      <c r="D1419" s="77"/>
      <c r="E1419" s="77"/>
      <c r="F1419" s="77"/>
      <c r="G1419" s="77"/>
      <c r="H1419" s="77"/>
      <c r="I1419" s="77"/>
      <c r="J1419" s="85"/>
      <c r="K1419" s="77"/>
      <c r="L1419" s="77"/>
      <c r="M1419" s="77"/>
      <c r="N1419" s="77"/>
      <c r="O1419" s="77"/>
      <c r="P1419" s="77"/>
      <c r="Q1419" s="77"/>
      <c r="R1419" s="77"/>
      <c r="S1419" s="77"/>
      <c r="T1419" s="77"/>
      <c r="U1419" s="77"/>
      <c r="V1419" s="77"/>
      <c r="W1419" s="77"/>
      <c r="X1419" s="77"/>
      <c r="Y1419" s="77"/>
      <c r="Z1419" s="77"/>
      <c r="AA1419" s="77"/>
      <c r="AB1419" s="77"/>
      <c r="AC1419" s="77"/>
      <c r="AD1419" s="77"/>
    </row>
    <row r="1420">
      <c r="A1420" s="77"/>
      <c r="B1420" s="77"/>
      <c r="C1420" s="77"/>
      <c r="D1420" s="77"/>
      <c r="E1420" s="77"/>
      <c r="F1420" s="77"/>
      <c r="G1420" s="77"/>
      <c r="H1420" s="77"/>
      <c r="I1420" s="77"/>
      <c r="J1420" s="85"/>
      <c r="K1420" s="77"/>
      <c r="L1420" s="77"/>
      <c r="M1420" s="77"/>
      <c r="N1420" s="77"/>
      <c r="O1420" s="77"/>
      <c r="P1420" s="77"/>
      <c r="Q1420" s="77"/>
      <c r="R1420" s="77"/>
      <c r="S1420" s="77"/>
      <c r="T1420" s="77"/>
      <c r="U1420" s="77"/>
      <c r="V1420" s="77"/>
      <c r="W1420" s="77"/>
      <c r="X1420" s="77"/>
      <c r="Y1420" s="77"/>
      <c r="Z1420" s="77"/>
      <c r="AA1420" s="77"/>
      <c r="AB1420" s="77"/>
      <c r="AC1420" s="77"/>
      <c r="AD1420" s="77"/>
    </row>
    <row r="1421">
      <c r="A1421" s="77"/>
      <c r="B1421" s="77"/>
      <c r="C1421" s="77"/>
      <c r="D1421" s="77"/>
      <c r="E1421" s="77"/>
      <c r="F1421" s="77"/>
      <c r="G1421" s="77"/>
      <c r="H1421" s="77"/>
      <c r="I1421" s="77"/>
      <c r="J1421" s="85"/>
      <c r="K1421" s="77"/>
      <c r="L1421" s="77"/>
      <c r="M1421" s="77"/>
      <c r="N1421" s="77"/>
      <c r="O1421" s="77"/>
      <c r="P1421" s="77"/>
      <c r="Q1421" s="77"/>
      <c r="R1421" s="77"/>
      <c r="S1421" s="77"/>
      <c r="T1421" s="77"/>
      <c r="U1421" s="77"/>
      <c r="V1421" s="77"/>
      <c r="W1421" s="77"/>
      <c r="X1421" s="77"/>
      <c r="Y1421" s="77"/>
      <c r="Z1421" s="77"/>
      <c r="AA1421" s="77"/>
      <c r="AB1421" s="77"/>
      <c r="AC1421" s="77"/>
      <c r="AD1421" s="77"/>
    </row>
    <row r="1422">
      <c r="A1422" s="77"/>
      <c r="B1422" s="77"/>
      <c r="C1422" s="77"/>
      <c r="D1422" s="77"/>
      <c r="E1422" s="77"/>
      <c r="F1422" s="77"/>
      <c r="G1422" s="77"/>
      <c r="H1422" s="77"/>
      <c r="I1422" s="77"/>
      <c r="J1422" s="85"/>
      <c r="K1422" s="77"/>
      <c r="L1422" s="77"/>
      <c r="M1422" s="77"/>
      <c r="N1422" s="77"/>
      <c r="O1422" s="77"/>
      <c r="P1422" s="77"/>
      <c r="Q1422" s="77"/>
      <c r="R1422" s="77"/>
      <c r="S1422" s="77"/>
      <c r="T1422" s="77"/>
      <c r="U1422" s="77"/>
      <c r="V1422" s="77"/>
      <c r="W1422" s="77"/>
      <c r="X1422" s="77"/>
      <c r="Y1422" s="77"/>
      <c r="Z1422" s="77"/>
      <c r="AA1422" s="77"/>
      <c r="AB1422" s="77"/>
      <c r="AC1422" s="77"/>
      <c r="AD1422" s="77"/>
    </row>
    <row r="1423">
      <c r="A1423" s="77"/>
      <c r="B1423" s="77"/>
      <c r="C1423" s="77"/>
      <c r="D1423" s="77"/>
      <c r="E1423" s="77"/>
      <c r="F1423" s="77"/>
      <c r="G1423" s="77"/>
      <c r="H1423" s="77"/>
      <c r="I1423" s="77"/>
      <c r="J1423" s="85"/>
      <c r="K1423" s="77"/>
      <c r="L1423" s="77"/>
      <c r="M1423" s="77"/>
      <c r="N1423" s="77"/>
      <c r="O1423" s="77"/>
      <c r="P1423" s="77"/>
      <c r="Q1423" s="77"/>
      <c r="R1423" s="77"/>
      <c r="S1423" s="77"/>
      <c r="T1423" s="77"/>
      <c r="U1423" s="77"/>
      <c r="V1423" s="77"/>
      <c r="W1423" s="77"/>
      <c r="X1423" s="77"/>
      <c r="Y1423" s="77"/>
      <c r="Z1423" s="77"/>
      <c r="AA1423" s="77"/>
      <c r="AB1423" s="77"/>
      <c r="AC1423" s="77"/>
      <c r="AD1423" s="77"/>
    </row>
    <row r="1424">
      <c r="A1424" s="77"/>
      <c r="B1424" s="77"/>
      <c r="C1424" s="77"/>
      <c r="D1424" s="77"/>
      <c r="E1424" s="77"/>
      <c r="F1424" s="77"/>
      <c r="G1424" s="77"/>
      <c r="H1424" s="77"/>
      <c r="I1424" s="77"/>
      <c r="J1424" s="85"/>
      <c r="K1424" s="77"/>
      <c r="L1424" s="77"/>
      <c r="M1424" s="77"/>
      <c r="N1424" s="77"/>
      <c r="O1424" s="77"/>
      <c r="P1424" s="77"/>
      <c r="Q1424" s="77"/>
      <c r="R1424" s="77"/>
      <c r="S1424" s="77"/>
      <c r="T1424" s="77"/>
      <c r="U1424" s="77"/>
      <c r="V1424" s="77"/>
      <c r="W1424" s="77"/>
      <c r="X1424" s="77"/>
      <c r="Y1424" s="77"/>
      <c r="Z1424" s="77"/>
      <c r="AA1424" s="77"/>
      <c r="AB1424" s="77"/>
      <c r="AC1424" s="77"/>
      <c r="AD1424" s="77"/>
    </row>
    <row r="1425">
      <c r="A1425" s="77"/>
      <c r="B1425" s="77"/>
      <c r="C1425" s="77"/>
      <c r="D1425" s="77"/>
      <c r="E1425" s="77"/>
      <c r="F1425" s="77"/>
      <c r="G1425" s="77"/>
      <c r="H1425" s="77"/>
      <c r="I1425" s="77"/>
      <c r="J1425" s="85"/>
      <c r="K1425" s="77"/>
      <c r="L1425" s="77"/>
      <c r="M1425" s="77"/>
      <c r="N1425" s="77"/>
      <c r="O1425" s="77"/>
      <c r="P1425" s="77"/>
      <c r="Q1425" s="77"/>
      <c r="R1425" s="77"/>
      <c r="S1425" s="77"/>
      <c r="T1425" s="77"/>
      <c r="U1425" s="77"/>
      <c r="V1425" s="77"/>
      <c r="W1425" s="77"/>
      <c r="X1425" s="77"/>
      <c r="Y1425" s="77"/>
      <c r="Z1425" s="77"/>
      <c r="AA1425" s="77"/>
      <c r="AB1425" s="77"/>
      <c r="AC1425" s="77"/>
      <c r="AD1425" s="77"/>
    </row>
    <row r="1426">
      <c r="A1426" s="77"/>
      <c r="B1426" s="77"/>
      <c r="C1426" s="77"/>
      <c r="D1426" s="77"/>
      <c r="E1426" s="77"/>
      <c r="F1426" s="77"/>
      <c r="G1426" s="77"/>
      <c r="H1426" s="77"/>
      <c r="I1426" s="77"/>
      <c r="J1426" s="85"/>
      <c r="K1426" s="77"/>
      <c r="L1426" s="77"/>
      <c r="M1426" s="77"/>
      <c r="N1426" s="77"/>
      <c r="O1426" s="77"/>
      <c r="P1426" s="77"/>
      <c r="Q1426" s="77"/>
      <c r="R1426" s="77"/>
      <c r="S1426" s="77"/>
      <c r="T1426" s="77"/>
      <c r="U1426" s="77"/>
      <c r="V1426" s="77"/>
      <c r="W1426" s="77"/>
      <c r="X1426" s="77"/>
      <c r="Y1426" s="77"/>
      <c r="Z1426" s="77"/>
      <c r="AA1426" s="77"/>
      <c r="AB1426" s="77"/>
      <c r="AC1426" s="77"/>
      <c r="AD1426" s="77"/>
    </row>
    <row r="1427">
      <c r="A1427" s="77"/>
      <c r="B1427" s="77"/>
      <c r="C1427" s="77"/>
      <c r="D1427" s="77"/>
      <c r="E1427" s="77"/>
      <c r="F1427" s="77"/>
      <c r="G1427" s="77"/>
      <c r="H1427" s="77"/>
      <c r="I1427" s="77"/>
      <c r="J1427" s="85"/>
      <c r="K1427" s="77"/>
      <c r="L1427" s="77"/>
      <c r="M1427" s="77"/>
      <c r="N1427" s="77"/>
      <c r="O1427" s="77"/>
      <c r="P1427" s="77"/>
      <c r="Q1427" s="77"/>
      <c r="R1427" s="77"/>
      <c r="S1427" s="77"/>
      <c r="T1427" s="77"/>
      <c r="U1427" s="77"/>
      <c r="V1427" s="77"/>
      <c r="W1427" s="77"/>
      <c r="X1427" s="77"/>
      <c r="Y1427" s="77"/>
      <c r="Z1427" s="77"/>
      <c r="AA1427" s="77"/>
      <c r="AB1427" s="77"/>
      <c r="AC1427" s="77"/>
      <c r="AD1427" s="77"/>
    </row>
    <row r="1428">
      <c r="A1428" s="77"/>
      <c r="B1428" s="77"/>
      <c r="C1428" s="77"/>
      <c r="D1428" s="77"/>
      <c r="E1428" s="77"/>
      <c r="F1428" s="77"/>
      <c r="G1428" s="77"/>
      <c r="H1428" s="77"/>
      <c r="I1428" s="77"/>
      <c r="J1428" s="85"/>
      <c r="K1428" s="77"/>
      <c r="L1428" s="77"/>
      <c r="M1428" s="77"/>
      <c r="N1428" s="77"/>
      <c r="O1428" s="77"/>
      <c r="P1428" s="77"/>
      <c r="Q1428" s="77"/>
      <c r="R1428" s="77"/>
      <c r="S1428" s="77"/>
      <c r="T1428" s="77"/>
      <c r="U1428" s="77"/>
      <c r="V1428" s="77"/>
      <c r="W1428" s="77"/>
      <c r="X1428" s="77"/>
      <c r="Y1428" s="77"/>
      <c r="Z1428" s="77"/>
      <c r="AA1428" s="77"/>
      <c r="AB1428" s="77"/>
      <c r="AC1428" s="77"/>
      <c r="AD1428" s="77"/>
    </row>
    <row r="1429">
      <c r="A1429" s="77"/>
      <c r="B1429" s="77"/>
      <c r="C1429" s="77"/>
      <c r="D1429" s="77"/>
      <c r="E1429" s="77"/>
      <c r="F1429" s="77"/>
      <c r="G1429" s="77"/>
      <c r="H1429" s="77"/>
      <c r="I1429" s="77"/>
      <c r="J1429" s="85"/>
      <c r="K1429" s="77"/>
      <c r="L1429" s="77"/>
      <c r="M1429" s="77"/>
      <c r="N1429" s="77"/>
      <c r="O1429" s="77"/>
      <c r="P1429" s="77"/>
      <c r="Q1429" s="77"/>
      <c r="R1429" s="77"/>
      <c r="S1429" s="77"/>
      <c r="T1429" s="77"/>
      <c r="U1429" s="77"/>
      <c r="V1429" s="77"/>
      <c r="W1429" s="77"/>
      <c r="X1429" s="77"/>
      <c r="Y1429" s="77"/>
      <c r="Z1429" s="77"/>
      <c r="AA1429" s="77"/>
      <c r="AB1429" s="77"/>
      <c r="AC1429" s="77"/>
      <c r="AD1429" s="77"/>
    </row>
    <row r="1430">
      <c r="A1430" s="77"/>
      <c r="B1430" s="77"/>
      <c r="C1430" s="77"/>
      <c r="D1430" s="77"/>
      <c r="E1430" s="77"/>
      <c r="F1430" s="77"/>
      <c r="G1430" s="77"/>
      <c r="H1430" s="77"/>
      <c r="I1430" s="77"/>
      <c r="J1430" s="85"/>
      <c r="K1430" s="77"/>
      <c r="L1430" s="77"/>
      <c r="M1430" s="77"/>
      <c r="N1430" s="77"/>
      <c r="O1430" s="77"/>
      <c r="P1430" s="77"/>
      <c r="Q1430" s="77"/>
      <c r="R1430" s="77"/>
      <c r="S1430" s="77"/>
      <c r="T1430" s="77"/>
      <c r="U1430" s="77"/>
      <c r="V1430" s="77"/>
      <c r="W1430" s="77"/>
      <c r="X1430" s="77"/>
      <c r="Y1430" s="77"/>
      <c r="Z1430" s="77"/>
      <c r="AA1430" s="77"/>
      <c r="AB1430" s="77"/>
      <c r="AC1430" s="77"/>
      <c r="AD1430" s="77"/>
    </row>
    <row r="1431">
      <c r="A1431" s="77"/>
      <c r="B1431" s="77"/>
      <c r="C1431" s="77"/>
      <c r="D1431" s="77"/>
      <c r="E1431" s="77"/>
      <c r="F1431" s="77"/>
      <c r="G1431" s="77"/>
      <c r="H1431" s="77"/>
      <c r="I1431" s="77"/>
      <c r="J1431" s="85"/>
      <c r="K1431" s="77"/>
      <c r="L1431" s="77"/>
      <c r="M1431" s="77"/>
      <c r="N1431" s="77"/>
      <c r="O1431" s="77"/>
      <c r="P1431" s="77"/>
      <c r="Q1431" s="77"/>
      <c r="R1431" s="77"/>
      <c r="S1431" s="77"/>
      <c r="T1431" s="77"/>
      <c r="U1431" s="77"/>
      <c r="V1431" s="77"/>
      <c r="W1431" s="77"/>
      <c r="X1431" s="77"/>
      <c r="Y1431" s="77"/>
      <c r="Z1431" s="77"/>
      <c r="AA1431" s="77"/>
      <c r="AB1431" s="77"/>
      <c r="AC1431" s="77"/>
      <c r="AD1431" s="77"/>
    </row>
    <row r="1432">
      <c r="A1432" s="77"/>
      <c r="B1432" s="77"/>
      <c r="C1432" s="77"/>
      <c r="D1432" s="77"/>
      <c r="E1432" s="77"/>
      <c r="F1432" s="77"/>
      <c r="G1432" s="77"/>
      <c r="H1432" s="77"/>
      <c r="I1432" s="77"/>
      <c r="J1432" s="85"/>
      <c r="K1432" s="77"/>
      <c r="L1432" s="77"/>
      <c r="M1432" s="77"/>
      <c r="N1432" s="77"/>
      <c r="O1432" s="77"/>
      <c r="P1432" s="77"/>
      <c r="Q1432" s="77"/>
      <c r="R1432" s="77"/>
      <c r="S1432" s="77"/>
      <c r="T1432" s="77"/>
      <c r="U1432" s="77"/>
      <c r="V1432" s="77"/>
      <c r="W1432" s="77"/>
      <c r="X1432" s="77"/>
      <c r="Y1432" s="77"/>
      <c r="Z1432" s="77"/>
      <c r="AA1432" s="77"/>
      <c r="AB1432" s="77"/>
      <c r="AC1432" s="77"/>
      <c r="AD1432" s="77"/>
    </row>
    <row r="1433">
      <c r="A1433" s="77"/>
      <c r="B1433" s="77"/>
      <c r="C1433" s="77"/>
      <c r="D1433" s="77"/>
      <c r="E1433" s="77"/>
      <c r="F1433" s="77"/>
      <c r="G1433" s="77"/>
      <c r="H1433" s="77"/>
      <c r="I1433" s="77"/>
      <c r="J1433" s="85"/>
      <c r="K1433" s="77"/>
      <c r="L1433" s="77"/>
      <c r="M1433" s="77"/>
      <c r="N1433" s="77"/>
      <c r="O1433" s="77"/>
      <c r="P1433" s="77"/>
      <c r="Q1433" s="77"/>
      <c r="R1433" s="77"/>
      <c r="S1433" s="77"/>
      <c r="T1433" s="77"/>
      <c r="U1433" s="77"/>
      <c r="V1433" s="77"/>
      <c r="W1433" s="77"/>
      <c r="X1433" s="77"/>
      <c r="Y1433" s="77"/>
      <c r="Z1433" s="77"/>
      <c r="AA1433" s="77"/>
      <c r="AB1433" s="77"/>
      <c r="AC1433" s="77"/>
      <c r="AD1433" s="77"/>
    </row>
    <row r="1434">
      <c r="A1434" s="77"/>
      <c r="B1434" s="77"/>
      <c r="C1434" s="77"/>
      <c r="D1434" s="77"/>
      <c r="E1434" s="77"/>
      <c r="F1434" s="77"/>
      <c r="G1434" s="77"/>
      <c r="H1434" s="77"/>
      <c r="I1434" s="77"/>
      <c r="J1434" s="85"/>
      <c r="K1434" s="77"/>
      <c r="L1434" s="77"/>
      <c r="M1434" s="77"/>
      <c r="N1434" s="77"/>
      <c r="O1434" s="77"/>
      <c r="P1434" s="77"/>
      <c r="Q1434" s="77"/>
      <c r="R1434" s="77"/>
      <c r="S1434" s="77"/>
      <c r="T1434" s="77"/>
      <c r="U1434" s="77"/>
      <c r="V1434" s="77"/>
      <c r="W1434" s="77"/>
      <c r="X1434" s="77"/>
      <c r="Y1434" s="77"/>
      <c r="Z1434" s="77"/>
      <c r="AA1434" s="77"/>
      <c r="AB1434" s="77"/>
      <c r="AC1434" s="77"/>
      <c r="AD1434" s="77"/>
    </row>
    <row r="1435">
      <c r="A1435" s="77"/>
      <c r="B1435" s="77"/>
      <c r="C1435" s="77"/>
      <c r="D1435" s="77"/>
      <c r="E1435" s="77"/>
      <c r="F1435" s="77"/>
      <c r="G1435" s="77"/>
      <c r="H1435" s="77"/>
      <c r="I1435" s="77"/>
      <c r="J1435" s="85"/>
      <c r="K1435" s="77"/>
      <c r="L1435" s="77"/>
      <c r="M1435" s="77"/>
      <c r="N1435" s="77"/>
      <c r="O1435" s="77"/>
      <c r="P1435" s="77"/>
      <c r="Q1435" s="77"/>
      <c r="R1435" s="77"/>
      <c r="S1435" s="77"/>
      <c r="T1435" s="77"/>
      <c r="U1435" s="77"/>
      <c r="V1435" s="77"/>
      <c r="W1435" s="77"/>
      <c r="X1435" s="77"/>
      <c r="Y1435" s="77"/>
      <c r="Z1435" s="77"/>
      <c r="AA1435" s="77"/>
      <c r="AB1435" s="77"/>
      <c r="AC1435" s="77"/>
      <c r="AD1435" s="77"/>
    </row>
    <row r="1436">
      <c r="A1436" s="77"/>
      <c r="B1436" s="77"/>
      <c r="C1436" s="77"/>
      <c r="D1436" s="77"/>
      <c r="E1436" s="77"/>
      <c r="F1436" s="77"/>
      <c r="G1436" s="77"/>
      <c r="H1436" s="77"/>
      <c r="I1436" s="77"/>
      <c r="J1436" s="85"/>
      <c r="K1436" s="77"/>
      <c r="L1436" s="77"/>
      <c r="M1436" s="77"/>
      <c r="N1436" s="77"/>
      <c r="O1436" s="77"/>
      <c r="P1436" s="77"/>
      <c r="Q1436" s="77"/>
      <c r="R1436" s="77"/>
      <c r="S1436" s="77"/>
      <c r="T1436" s="77"/>
      <c r="U1436" s="77"/>
      <c r="V1436" s="77"/>
      <c r="W1436" s="77"/>
      <c r="X1436" s="77"/>
      <c r="Y1436" s="77"/>
      <c r="Z1436" s="77"/>
      <c r="AA1436" s="77"/>
      <c r="AB1436" s="77"/>
      <c r="AC1436" s="77"/>
      <c r="AD1436" s="77"/>
    </row>
    <row r="1437">
      <c r="A1437" s="77"/>
      <c r="B1437" s="77"/>
      <c r="C1437" s="77"/>
      <c r="D1437" s="77"/>
      <c r="E1437" s="77"/>
      <c r="F1437" s="77"/>
      <c r="G1437" s="77"/>
      <c r="H1437" s="77"/>
      <c r="I1437" s="77"/>
      <c r="J1437" s="85"/>
      <c r="K1437" s="77"/>
      <c r="L1437" s="77"/>
      <c r="M1437" s="77"/>
      <c r="N1437" s="77"/>
      <c r="O1437" s="77"/>
      <c r="P1437" s="77"/>
      <c r="Q1437" s="77"/>
      <c r="R1437" s="77"/>
      <c r="S1437" s="77"/>
      <c r="T1437" s="77"/>
      <c r="U1437" s="77"/>
      <c r="V1437" s="77"/>
      <c r="W1437" s="77"/>
      <c r="X1437" s="77"/>
      <c r="Y1437" s="77"/>
      <c r="Z1437" s="77"/>
      <c r="AA1437" s="77"/>
      <c r="AB1437" s="77"/>
      <c r="AC1437" s="77"/>
      <c r="AD1437" s="77"/>
    </row>
    <row r="1438">
      <c r="A1438" s="77"/>
      <c r="B1438" s="77"/>
      <c r="C1438" s="77"/>
      <c r="D1438" s="77"/>
      <c r="E1438" s="77"/>
      <c r="F1438" s="77"/>
      <c r="G1438" s="77"/>
      <c r="H1438" s="77"/>
      <c r="I1438" s="77"/>
      <c r="J1438" s="85"/>
      <c r="K1438" s="77"/>
      <c r="L1438" s="77"/>
      <c r="M1438" s="77"/>
      <c r="N1438" s="77"/>
      <c r="O1438" s="77"/>
      <c r="P1438" s="77"/>
      <c r="Q1438" s="77"/>
      <c r="R1438" s="77"/>
      <c r="S1438" s="77"/>
      <c r="T1438" s="77"/>
      <c r="U1438" s="77"/>
      <c r="V1438" s="77"/>
      <c r="W1438" s="77"/>
      <c r="X1438" s="77"/>
      <c r="Y1438" s="77"/>
      <c r="Z1438" s="77"/>
      <c r="AA1438" s="77"/>
      <c r="AB1438" s="77"/>
      <c r="AC1438" s="77"/>
      <c r="AD1438" s="77"/>
    </row>
    <row r="1439">
      <c r="A1439" s="77"/>
      <c r="B1439" s="77"/>
      <c r="C1439" s="77"/>
      <c r="D1439" s="77"/>
      <c r="E1439" s="77"/>
      <c r="F1439" s="77"/>
      <c r="G1439" s="77"/>
      <c r="H1439" s="77"/>
      <c r="I1439" s="77"/>
      <c r="J1439" s="85"/>
      <c r="K1439" s="77"/>
      <c r="L1439" s="77"/>
      <c r="M1439" s="77"/>
      <c r="N1439" s="77"/>
      <c r="O1439" s="77"/>
      <c r="P1439" s="77"/>
      <c r="Q1439" s="77"/>
      <c r="R1439" s="77"/>
      <c r="S1439" s="77"/>
      <c r="T1439" s="77"/>
      <c r="U1439" s="77"/>
      <c r="V1439" s="77"/>
      <c r="W1439" s="77"/>
      <c r="X1439" s="77"/>
      <c r="Y1439" s="77"/>
      <c r="Z1439" s="77"/>
      <c r="AA1439" s="77"/>
      <c r="AB1439" s="77"/>
      <c r="AC1439" s="77"/>
      <c r="AD1439" s="77"/>
    </row>
    <row r="1440">
      <c r="A1440" s="77"/>
      <c r="B1440" s="77"/>
      <c r="C1440" s="77"/>
      <c r="D1440" s="77"/>
      <c r="E1440" s="77"/>
      <c r="F1440" s="77"/>
      <c r="G1440" s="77"/>
      <c r="H1440" s="77"/>
      <c r="I1440" s="77"/>
      <c r="J1440" s="85"/>
      <c r="K1440" s="77"/>
      <c r="L1440" s="77"/>
      <c r="M1440" s="77"/>
      <c r="N1440" s="77"/>
      <c r="O1440" s="77"/>
      <c r="P1440" s="77"/>
      <c r="Q1440" s="77"/>
      <c r="R1440" s="77"/>
      <c r="S1440" s="77"/>
      <c r="T1440" s="77"/>
      <c r="U1440" s="77"/>
      <c r="V1440" s="77"/>
      <c r="W1440" s="77"/>
      <c r="X1440" s="77"/>
      <c r="Y1440" s="77"/>
      <c r="Z1440" s="77"/>
      <c r="AA1440" s="77"/>
      <c r="AB1440" s="77"/>
      <c r="AC1440" s="77"/>
      <c r="AD1440" s="77"/>
    </row>
    <row r="1441">
      <c r="A1441" s="77"/>
      <c r="B1441" s="77"/>
      <c r="C1441" s="77"/>
      <c r="D1441" s="77"/>
      <c r="E1441" s="77"/>
      <c r="F1441" s="77"/>
      <c r="G1441" s="77"/>
      <c r="H1441" s="77"/>
      <c r="I1441" s="77"/>
      <c r="J1441" s="85"/>
      <c r="K1441" s="77"/>
      <c r="L1441" s="77"/>
      <c r="M1441" s="77"/>
      <c r="N1441" s="77"/>
      <c r="O1441" s="77"/>
      <c r="P1441" s="77"/>
      <c r="Q1441" s="77"/>
      <c r="R1441" s="77"/>
      <c r="S1441" s="77"/>
      <c r="T1441" s="77"/>
      <c r="U1441" s="77"/>
      <c r="V1441" s="77"/>
      <c r="W1441" s="77"/>
      <c r="X1441" s="77"/>
      <c r="Y1441" s="77"/>
      <c r="Z1441" s="77"/>
      <c r="AA1441" s="77"/>
      <c r="AB1441" s="77"/>
      <c r="AC1441" s="77"/>
      <c r="AD1441" s="77"/>
    </row>
    <row r="1442">
      <c r="A1442" s="77"/>
      <c r="B1442" s="77"/>
      <c r="C1442" s="77"/>
      <c r="D1442" s="77"/>
      <c r="E1442" s="77"/>
      <c r="F1442" s="77"/>
      <c r="G1442" s="77"/>
      <c r="H1442" s="77"/>
      <c r="I1442" s="77"/>
      <c r="J1442" s="85"/>
      <c r="K1442" s="77"/>
      <c r="L1442" s="77"/>
      <c r="M1442" s="77"/>
      <c r="N1442" s="77"/>
      <c r="O1442" s="77"/>
      <c r="P1442" s="77"/>
      <c r="Q1442" s="77"/>
      <c r="R1442" s="77"/>
      <c r="S1442" s="77"/>
      <c r="T1442" s="77"/>
      <c r="U1442" s="77"/>
      <c r="V1442" s="77"/>
      <c r="W1442" s="77"/>
      <c r="X1442" s="77"/>
      <c r="Y1442" s="77"/>
      <c r="Z1442" s="77"/>
      <c r="AA1442" s="77"/>
      <c r="AB1442" s="77"/>
      <c r="AC1442" s="77"/>
      <c r="AD1442" s="77"/>
    </row>
    <row r="1443">
      <c r="A1443" s="77"/>
      <c r="B1443" s="77"/>
      <c r="C1443" s="77"/>
      <c r="D1443" s="77"/>
      <c r="E1443" s="77"/>
      <c r="F1443" s="77"/>
      <c r="G1443" s="77"/>
      <c r="H1443" s="77"/>
      <c r="I1443" s="77"/>
      <c r="J1443" s="85"/>
      <c r="K1443" s="77"/>
      <c r="L1443" s="77"/>
      <c r="M1443" s="77"/>
      <c r="N1443" s="77"/>
      <c r="O1443" s="77"/>
      <c r="P1443" s="77"/>
      <c r="Q1443" s="77"/>
      <c r="R1443" s="77"/>
      <c r="S1443" s="77"/>
      <c r="T1443" s="77"/>
      <c r="U1443" s="77"/>
      <c r="V1443" s="77"/>
      <c r="W1443" s="77"/>
      <c r="X1443" s="77"/>
      <c r="Y1443" s="77"/>
      <c r="Z1443" s="77"/>
      <c r="AA1443" s="77"/>
      <c r="AB1443" s="77"/>
      <c r="AC1443" s="77"/>
      <c r="AD1443" s="77"/>
    </row>
    <row r="1444">
      <c r="A1444" s="77"/>
      <c r="B1444" s="77"/>
      <c r="C1444" s="77"/>
      <c r="D1444" s="77"/>
      <c r="E1444" s="77"/>
      <c r="F1444" s="77"/>
      <c r="G1444" s="77"/>
      <c r="H1444" s="77"/>
      <c r="I1444" s="77"/>
      <c r="J1444" s="85"/>
      <c r="K1444" s="77"/>
      <c r="L1444" s="77"/>
      <c r="M1444" s="77"/>
      <c r="N1444" s="77"/>
      <c r="O1444" s="77"/>
      <c r="P1444" s="77"/>
      <c r="Q1444" s="77"/>
      <c r="R1444" s="77"/>
      <c r="S1444" s="77"/>
      <c r="T1444" s="77"/>
      <c r="U1444" s="77"/>
      <c r="V1444" s="77"/>
      <c r="W1444" s="77"/>
      <c r="X1444" s="77"/>
      <c r="Y1444" s="77"/>
      <c r="Z1444" s="77"/>
      <c r="AA1444" s="77"/>
      <c r="AB1444" s="77"/>
      <c r="AC1444" s="77"/>
      <c r="AD1444" s="77"/>
    </row>
    <row r="1445">
      <c r="A1445" s="77"/>
      <c r="B1445" s="77"/>
      <c r="C1445" s="77"/>
      <c r="D1445" s="77"/>
      <c r="E1445" s="77"/>
      <c r="F1445" s="77"/>
      <c r="G1445" s="77"/>
      <c r="H1445" s="77"/>
      <c r="I1445" s="77"/>
      <c r="J1445" s="85"/>
      <c r="K1445" s="77"/>
      <c r="L1445" s="77"/>
      <c r="M1445" s="77"/>
      <c r="N1445" s="77"/>
      <c r="O1445" s="77"/>
      <c r="P1445" s="77"/>
      <c r="Q1445" s="77"/>
      <c r="R1445" s="77"/>
      <c r="S1445" s="77"/>
      <c r="T1445" s="77"/>
      <c r="U1445" s="77"/>
      <c r="V1445" s="77"/>
      <c r="W1445" s="77"/>
      <c r="X1445" s="77"/>
      <c r="Y1445" s="77"/>
      <c r="Z1445" s="77"/>
      <c r="AA1445" s="77"/>
      <c r="AB1445" s="77"/>
      <c r="AC1445" s="77"/>
      <c r="AD1445" s="77"/>
    </row>
    <row r="1446">
      <c r="A1446" s="77"/>
      <c r="B1446" s="77"/>
      <c r="C1446" s="77"/>
      <c r="D1446" s="77"/>
      <c r="E1446" s="77"/>
      <c r="F1446" s="77"/>
      <c r="G1446" s="77"/>
      <c r="H1446" s="77"/>
      <c r="I1446" s="77"/>
      <c r="J1446" s="85"/>
      <c r="K1446" s="77"/>
      <c r="L1446" s="77"/>
      <c r="M1446" s="77"/>
      <c r="N1446" s="77"/>
      <c r="O1446" s="77"/>
      <c r="P1446" s="77"/>
      <c r="Q1446" s="77"/>
      <c r="R1446" s="77"/>
      <c r="S1446" s="77"/>
      <c r="T1446" s="77"/>
      <c r="U1446" s="77"/>
      <c r="V1446" s="77"/>
      <c r="W1446" s="77"/>
      <c r="X1446" s="77"/>
      <c r="Y1446" s="77"/>
      <c r="Z1446" s="77"/>
      <c r="AA1446" s="77"/>
      <c r="AB1446" s="77"/>
      <c r="AC1446" s="77"/>
      <c r="AD1446" s="77"/>
    </row>
    <row r="1447">
      <c r="A1447" s="77"/>
      <c r="B1447" s="77"/>
      <c r="C1447" s="77"/>
      <c r="D1447" s="77"/>
      <c r="E1447" s="77"/>
      <c r="F1447" s="77"/>
      <c r="G1447" s="77"/>
      <c r="H1447" s="77"/>
      <c r="I1447" s="77"/>
      <c r="J1447" s="85"/>
      <c r="K1447" s="77"/>
      <c r="L1447" s="77"/>
      <c r="M1447" s="77"/>
      <c r="N1447" s="77"/>
      <c r="O1447" s="77"/>
      <c r="P1447" s="77"/>
      <c r="Q1447" s="77"/>
      <c r="R1447" s="77"/>
      <c r="S1447" s="77"/>
      <c r="T1447" s="77"/>
      <c r="U1447" s="77"/>
      <c r="V1447" s="77"/>
      <c r="W1447" s="77"/>
      <c r="X1447" s="77"/>
      <c r="Y1447" s="77"/>
      <c r="Z1447" s="77"/>
      <c r="AA1447" s="77"/>
      <c r="AB1447" s="77"/>
      <c r="AC1447" s="77"/>
      <c r="AD1447" s="77"/>
    </row>
    <row r="1448">
      <c r="A1448" s="77"/>
      <c r="B1448" s="77"/>
      <c r="C1448" s="77"/>
      <c r="D1448" s="77"/>
      <c r="E1448" s="77"/>
      <c r="F1448" s="77"/>
      <c r="G1448" s="77"/>
      <c r="H1448" s="77"/>
      <c r="I1448" s="77"/>
      <c r="J1448" s="85"/>
      <c r="K1448" s="77"/>
      <c r="L1448" s="77"/>
      <c r="M1448" s="77"/>
      <c r="N1448" s="77"/>
      <c r="O1448" s="77"/>
      <c r="P1448" s="77"/>
      <c r="Q1448" s="77"/>
      <c r="R1448" s="77"/>
      <c r="S1448" s="77"/>
      <c r="T1448" s="77"/>
      <c r="U1448" s="77"/>
      <c r="V1448" s="77"/>
      <c r="W1448" s="77"/>
      <c r="X1448" s="77"/>
      <c r="Y1448" s="77"/>
      <c r="Z1448" s="77"/>
      <c r="AA1448" s="77"/>
      <c r="AB1448" s="77"/>
      <c r="AC1448" s="77"/>
      <c r="AD1448" s="77"/>
    </row>
    <row r="1449">
      <c r="A1449" s="77"/>
      <c r="B1449" s="77"/>
      <c r="C1449" s="77"/>
      <c r="D1449" s="77"/>
      <c r="E1449" s="77"/>
      <c r="F1449" s="77"/>
      <c r="G1449" s="77"/>
      <c r="H1449" s="77"/>
      <c r="I1449" s="77"/>
      <c r="J1449" s="85"/>
      <c r="K1449" s="77"/>
      <c r="L1449" s="77"/>
      <c r="M1449" s="77"/>
      <c r="N1449" s="77"/>
      <c r="O1449" s="77"/>
      <c r="P1449" s="77"/>
      <c r="Q1449" s="77"/>
      <c r="R1449" s="77"/>
      <c r="S1449" s="77"/>
      <c r="T1449" s="77"/>
      <c r="U1449" s="77"/>
      <c r="V1449" s="77"/>
      <c r="W1449" s="77"/>
      <c r="X1449" s="77"/>
      <c r="Y1449" s="77"/>
      <c r="Z1449" s="77"/>
      <c r="AA1449" s="77"/>
      <c r="AB1449" s="77"/>
      <c r="AC1449" s="77"/>
      <c r="AD1449" s="77"/>
    </row>
    <row r="1450">
      <c r="A1450" s="77"/>
      <c r="B1450" s="77"/>
      <c r="C1450" s="77"/>
      <c r="D1450" s="77"/>
      <c r="E1450" s="77"/>
      <c r="F1450" s="77"/>
      <c r="G1450" s="77"/>
      <c r="H1450" s="77"/>
      <c r="I1450" s="77"/>
      <c r="J1450" s="85"/>
      <c r="K1450" s="77"/>
      <c r="L1450" s="77"/>
      <c r="M1450" s="77"/>
      <c r="N1450" s="77"/>
      <c r="O1450" s="77"/>
      <c r="P1450" s="77"/>
      <c r="Q1450" s="77"/>
      <c r="R1450" s="77"/>
      <c r="S1450" s="77"/>
      <c r="T1450" s="77"/>
      <c r="U1450" s="77"/>
      <c r="V1450" s="77"/>
      <c r="W1450" s="77"/>
      <c r="X1450" s="77"/>
      <c r="Y1450" s="77"/>
      <c r="Z1450" s="77"/>
      <c r="AA1450" s="77"/>
      <c r="AB1450" s="77"/>
      <c r="AC1450" s="77"/>
      <c r="AD1450" s="77"/>
    </row>
    <row r="1451">
      <c r="A1451" s="77"/>
      <c r="B1451" s="77"/>
      <c r="C1451" s="77"/>
      <c r="D1451" s="77"/>
      <c r="E1451" s="77"/>
      <c r="F1451" s="77"/>
      <c r="G1451" s="77"/>
      <c r="H1451" s="77"/>
      <c r="I1451" s="77"/>
      <c r="J1451" s="85"/>
      <c r="K1451" s="77"/>
      <c r="L1451" s="77"/>
      <c r="M1451" s="77"/>
      <c r="N1451" s="77"/>
      <c r="O1451" s="77"/>
      <c r="P1451" s="77"/>
      <c r="Q1451" s="77"/>
      <c r="R1451" s="77"/>
      <c r="S1451" s="77"/>
      <c r="T1451" s="77"/>
      <c r="U1451" s="77"/>
      <c r="V1451" s="77"/>
      <c r="W1451" s="77"/>
      <c r="X1451" s="77"/>
      <c r="Y1451" s="77"/>
      <c r="Z1451" s="77"/>
      <c r="AA1451" s="77"/>
      <c r="AB1451" s="77"/>
      <c r="AC1451" s="77"/>
      <c r="AD1451" s="77"/>
    </row>
    <row r="1452">
      <c r="A1452" s="77"/>
      <c r="B1452" s="77"/>
      <c r="C1452" s="77"/>
      <c r="D1452" s="77"/>
      <c r="E1452" s="77"/>
      <c r="F1452" s="77"/>
      <c r="G1452" s="77"/>
      <c r="H1452" s="77"/>
      <c r="I1452" s="77"/>
      <c r="J1452" s="85"/>
      <c r="K1452" s="77"/>
      <c r="L1452" s="77"/>
      <c r="M1452" s="77"/>
      <c r="N1452" s="77"/>
      <c r="O1452" s="77"/>
      <c r="P1452" s="77"/>
      <c r="Q1452" s="77"/>
      <c r="R1452" s="77"/>
      <c r="S1452" s="77"/>
      <c r="T1452" s="77"/>
      <c r="U1452" s="77"/>
      <c r="V1452" s="77"/>
      <c r="W1452" s="77"/>
      <c r="X1452" s="77"/>
      <c r="Y1452" s="77"/>
      <c r="Z1452" s="77"/>
      <c r="AA1452" s="77"/>
      <c r="AB1452" s="77"/>
      <c r="AC1452" s="77"/>
      <c r="AD1452" s="77"/>
    </row>
    <row r="1453">
      <c r="A1453" s="77"/>
      <c r="B1453" s="77"/>
      <c r="C1453" s="77"/>
      <c r="D1453" s="77"/>
      <c r="E1453" s="77"/>
      <c r="F1453" s="77"/>
      <c r="G1453" s="77"/>
      <c r="H1453" s="77"/>
      <c r="I1453" s="77"/>
      <c r="J1453" s="85"/>
      <c r="K1453" s="77"/>
      <c r="L1453" s="77"/>
      <c r="M1453" s="77"/>
      <c r="N1453" s="77"/>
      <c r="O1453" s="77"/>
      <c r="P1453" s="77"/>
      <c r="Q1453" s="77"/>
      <c r="R1453" s="77"/>
      <c r="S1453" s="77"/>
      <c r="T1453" s="77"/>
      <c r="U1453" s="77"/>
      <c r="V1453" s="77"/>
      <c r="W1453" s="77"/>
      <c r="X1453" s="77"/>
      <c r="Y1453" s="77"/>
      <c r="Z1453" s="77"/>
      <c r="AA1453" s="77"/>
      <c r="AB1453" s="77"/>
      <c r="AC1453" s="77"/>
      <c r="AD1453" s="77"/>
    </row>
    <row r="1454">
      <c r="A1454" s="77"/>
      <c r="B1454" s="77"/>
      <c r="C1454" s="77"/>
      <c r="D1454" s="77"/>
      <c r="E1454" s="77"/>
      <c r="F1454" s="77"/>
      <c r="G1454" s="77"/>
      <c r="H1454" s="77"/>
      <c r="I1454" s="77"/>
      <c r="J1454" s="85"/>
      <c r="K1454" s="77"/>
      <c r="L1454" s="77"/>
      <c r="M1454" s="77"/>
      <c r="N1454" s="77"/>
      <c r="O1454" s="77"/>
      <c r="P1454" s="77"/>
      <c r="Q1454" s="77"/>
      <c r="R1454" s="77"/>
      <c r="S1454" s="77"/>
      <c r="T1454" s="77"/>
      <c r="U1454" s="77"/>
      <c r="V1454" s="77"/>
      <c r="W1454" s="77"/>
      <c r="X1454" s="77"/>
      <c r="Y1454" s="77"/>
      <c r="Z1454" s="77"/>
      <c r="AA1454" s="77"/>
      <c r="AB1454" s="77"/>
      <c r="AC1454" s="77"/>
      <c r="AD1454" s="77"/>
    </row>
    <row r="1455">
      <c r="A1455" s="77"/>
      <c r="B1455" s="77"/>
      <c r="C1455" s="77"/>
      <c r="D1455" s="77"/>
      <c r="E1455" s="77"/>
      <c r="F1455" s="77"/>
      <c r="G1455" s="77"/>
      <c r="H1455" s="77"/>
      <c r="I1455" s="77"/>
      <c r="J1455" s="85"/>
      <c r="K1455" s="77"/>
      <c r="L1455" s="77"/>
      <c r="M1455" s="77"/>
      <c r="N1455" s="77"/>
      <c r="O1455" s="77"/>
      <c r="P1455" s="77"/>
      <c r="Q1455" s="77"/>
      <c r="R1455" s="77"/>
      <c r="S1455" s="77"/>
      <c r="T1455" s="77"/>
      <c r="U1455" s="77"/>
      <c r="V1455" s="77"/>
      <c r="W1455" s="77"/>
      <c r="X1455" s="77"/>
      <c r="Y1455" s="77"/>
      <c r="Z1455" s="77"/>
      <c r="AA1455" s="77"/>
      <c r="AB1455" s="77"/>
      <c r="AC1455" s="77"/>
      <c r="AD1455" s="77"/>
    </row>
    <row r="1456">
      <c r="A1456" s="77"/>
      <c r="B1456" s="77"/>
      <c r="C1456" s="77"/>
      <c r="D1456" s="77"/>
      <c r="E1456" s="77"/>
      <c r="F1456" s="77"/>
      <c r="G1456" s="77"/>
      <c r="H1456" s="77"/>
      <c r="I1456" s="77"/>
      <c r="J1456" s="85"/>
      <c r="K1456" s="77"/>
      <c r="L1456" s="77"/>
      <c r="M1456" s="77"/>
      <c r="N1456" s="77"/>
      <c r="O1456" s="77"/>
      <c r="P1456" s="77"/>
      <c r="Q1456" s="77"/>
      <c r="R1456" s="77"/>
      <c r="S1456" s="77"/>
      <c r="T1456" s="77"/>
      <c r="U1456" s="77"/>
      <c r="V1456" s="77"/>
      <c r="W1456" s="77"/>
      <c r="X1456" s="77"/>
      <c r="Y1456" s="77"/>
      <c r="Z1456" s="77"/>
      <c r="AA1456" s="77"/>
      <c r="AB1456" s="77"/>
      <c r="AC1456" s="77"/>
      <c r="AD1456" s="77"/>
    </row>
    <row r="1457">
      <c r="A1457" s="77"/>
      <c r="B1457" s="77"/>
      <c r="C1457" s="77"/>
      <c r="D1457" s="77"/>
      <c r="E1457" s="77"/>
      <c r="F1457" s="77"/>
      <c r="G1457" s="77"/>
      <c r="H1457" s="77"/>
      <c r="I1457" s="77"/>
      <c r="J1457" s="85"/>
      <c r="K1457" s="77"/>
      <c r="L1457" s="77"/>
      <c r="M1457" s="77"/>
      <c r="N1457" s="77"/>
      <c r="O1457" s="77"/>
      <c r="P1457" s="77"/>
      <c r="Q1457" s="77"/>
      <c r="R1457" s="77"/>
      <c r="S1457" s="77"/>
      <c r="T1457" s="77"/>
      <c r="U1457" s="77"/>
      <c r="V1457" s="77"/>
      <c r="W1457" s="77"/>
      <c r="X1457" s="77"/>
      <c r="Y1457" s="77"/>
      <c r="Z1457" s="77"/>
      <c r="AA1457" s="77"/>
      <c r="AB1457" s="77"/>
      <c r="AC1457" s="77"/>
      <c r="AD1457" s="77"/>
    </row>
    <row r="1458">
      <c r="A1458" s="77"/>
      <c r="B1458" s="77"/>
      <c r="C1458" s="77"/>
      <c r="D1458" s="77"/>
      <c r="E1458" s="77"/>
      <c r="F1458" s="77"/>
      <c r="G1458" s="77"/>
      <c r="H1458" s="77"/>
      <c r="I1458" s="77"/>
      <c r="J1458" s="85"/>
      <c r="K1458" s="77"/>
      <c r="L1458" s="77"/>
      <c r="M1458" s="77"/>
      <c r="N1458" s="77"/>
      <c r="O1458" s="77"/>
      <c r="P1458" s="77"/>
      <c r="Q1458" s="77"/>
      <c r="R1458" s="77"/>
      <c r="S1458" s="77"/>
      <c r="T1458" s="77"/>
      <c r="U1458" s="77"/>
      <c r="V1458" s="77"/>
      <c r="W1458" s="77"/>
      <c r="X1458" s="77"/>
      <c r="Y1458" s="77"/>
      <c r="Z1458" s="77"/>
      <c r="AA1458" s="77"/>
      <c r="AB1458" s="77"/>
      <c r="AC1458" s="77"/>
      <c r="AD1458" s="77"/>
    </row>
    <row r="1459">
      <c r="A1459" s="77"/>
      <c r="B1459" s="77"/>
      <c r="C1459" s="77"/>
      <c r="D1459" s="77"/>
      <c r="E1459" s="77"/>
      <c r="F1459" s="77"/>
      <c r="G1459" s="77"/>
      <c r="H1459" s="77"/>
      <c r="I1459" s="77"/>
      <c r="J1459" s="85"/>
      <c r="K1459" s="77"/>
      <c r="L1459" s="77"/>
      <c r="M1459" s="77"/>
      <c r="N1459" s="77"/>
      <c r="O1459" s="77"/>
      <c r="P1459" s="77"/>
      <c r="Q1459" s="77"/>
      <c r="R1459" s="77"/>
      <c r="S1459" s="77"/>
      <c r="T1459" s="77"/>
      <c r="U1459" s="77"/>
      <c r="V1459" s="77"/>
      <c r="W1459" s="77"/>
      <c r="X1459" s="77"/>
      <c r="Y1459" s="77"/>
      <c r="Z1459" s="77"/>
      <c r="AA1459" s="77"/>
      <c r="AB1459" s="77"/>
      <c r="AC1459" s="77"/>
      <c r="AD1459" s="77"/>
    </row>
    <row r="1460">
      <c r="A1460" s="77"/>
      <c r="B1460" s="77"/>
      <c r="C1460" s="77"/>
      <c r="D1460" s="77"/>
      <c r="E1460" s="77"/>
      <c r="F1460" s="77"/>
      <c r="G1460" s="77"/>
      <c r="H1460" s="77"/>
      <c r="I1460" s="77"/>
      <c r="J1460" s="85"/>
      <c r="K1460" s="77"/>
      <c r="L1460" s="77"/>
      <c r="M1460" s="77"/>
      <c r="N1460" s="77"/>
      <c r="O1460" s="77"/>
      <c r="P1460" s="77"/>
      <c r="Q1460" s="77"/>
      <c r="R1460" s="77"/>
      <c r="S1460" s="77"/>
      <c r="T1460" s="77"/>
      <c r="U1460" s="77"/>
      <c r="V1460" s="77"/>
      <c r="W1460" s="77"/>
      <c r="X1460" s="77"/>
      <c r="Y1460" s="77"/>
      <c r="Z1460" s="77"/>
      <c r="AA1460" s="77"/>
      <c r="AB1460" s="77"/>
      <c r="AC1460" s="77"/>
      <c r="AD1460" s="77"/>
    </row>
    <row r="1461">
      <c r="A1461" s="77"/>
      <c r="B1461" s="77"/>
      <c r="C1461" s="77"/>
      <c r="D1461" s="77"/>
      <c r="E1461" s="77"/>
      <c r="F1461" s="77"/>
      <c r="G1461" s="77"/>
      <c r="H1461" s="77"/>
      <c r="I1461" s="77"/>
      <c r="J1461" s="85"/>
      <c r="K1461" s="77"/>
      <c r="L1461" s="77"/>
      <c r="M1461" s="77"/>
      <c r="N1461" s="77"/>
      <c r="O1461" s="77"/>
      <c r="P1461" s="77"/>
      <c r="Q1461" s="77"/>
      <c r="R1461" s="77"/>
      <c r="S1461" s="77"/>
      <c r="T1461" s="77"/>
      <c r="U1461" s="77"/>
      <c r="V1461" s="77"/>
      <c r="W1461" s="77"/>
      <c r="X1461" s="77"/>
      <c r="Y1461" s="77"/>
      <c r="Z1461" s="77"/>
      <c r="AA1461" s="77"/>
      <c r="AB1461" s="77"/>
      <c r="AC1461" s="77"/>
      <c r="AD1461" s="77"/>
    </row>
    <row r="1462">
      <c r="A1462" s="77"/>
      <c r="B1462" s="77"/>
      <c r="C1462" s="77"/>
      <c r="D1462" s="77"/>
      <c r="E1462" s="77"/>
      <c r="F1462" s="77"/>
      <c r="G1462" s="77"/>
      <c r="H1462" s="77"/>
      <c r="I1462" s="77"/>
      <c r="J1462" s="85"/>
      <c r="K1462" s="77"/>
      <c r="L1462" s="77"/>
      <c r="M1462" s="77"/>
      <c r="N1462" s="77"/>
      <c r="O1462" s="77"/>
      <c r="P1462" s="77"/>
      <c r="Q1462" s="77"/>
      <c r="R1462" s="77"/>
      <c r="S1462" s="77"/>
      <c r="T1462" s="77"/>
      <c r="U1462" s="77"/>
      <c r="V1462" s="77"/>
      <c r="W1462" s="77"/>
      <c r="X1462" s="77"/>
      <c r="Y1462" s="77"/>
      <c r="Z1462" s="77"/>
      <c r="AA1462" s="77"/>
      <c r="AB1462" s="77"/>
      <c r="AC1462" s="77"/>
      <c r="AD1462" s="77"/>
    </row>
    <row r="1463">
      <c r="A1463" s="77"/>
      <c r="B1463" s="77"/>
      <c r="C1463" s="77"/>
      <c r="D1463" s="77"/>
      <c r="E1463" s="77"/>
      <c r="F1463" s="77"/>
      <c r="G1463" s="77"/>
      <c r="H1463" s="77"/>
      <c r="I1463" s="77"/>
      <c r="J1463" s="85"/>
      <c r="K1463" s="77"/>
      <c r="L1463" s="77"/>
      <c r="M1463" s="77"/>
      <c r="N1463" s="77"/>
      <c r="O1463" s="77"/>
      <c r="P1463" s="77"/>
      <c r="Q1463" s="77"/>
      <c r="R1463" s="77"/>
      <c r="S1463" s="77"/>
      <c r="T1463" s="77"/>
      <c r="U1463" s="77"/>
      <c r="V1463" s="77"/>
      <c r="W1463" s="77"/>
      <c r="X1463" s="77"/>
      <c r="Y1463" s="77"/>
      <c r="Z1463" s="77"/>
      <c r="AA1463" s="77"/>
      <c r="AB1463" s="77"/>
      <c r="AC1463" s="77"/>
      <c r="AD1463" s="77"/>
    </row>
    <row r="1464">
      <c r="A1464" s="77"/>
      <c r="B1464" s="77"/>
      <c r="C1464" s="77"/>
      <c r="D1464" s="77"/>
      <c r="E1464" s="77"/>
      <c r="F1464" s="77"/>
      <c r="G1464" s="77"/>
      <c r="H1464" s="77"/>
      <c r="I1464" s="77"/>
      <c r="J1464" s="85"/>
      <c r="K1464" s="77"/>
      <c r="L1464" s="77"/>
      <c r="M1464" s="77"/>
      <c r="N1464" s="77"/>
      <c r="O1464" s="77"/>
      <c r="P1464" s="77"/>
      <c r="Q1464" s="77"/>
      <c r="R1464" s="77"/>
      <c r="S1464" s="77"/>
      <c r="T1464" s="77"/>
      <c r="U1464" s="77"/>
      <c r="V1464" s="77"/>
      <c r="W1464" s="77"/>
      <c r="X1464" s="77"/>
      <c r="Y1464" s="77"/>
      <c r="Z1464" s="77"/>
      <c r="AA1464" s="77"/>
      <c r="AB1464" s="77"/>
      <c r="AC1464" s="77"/>
      <c r="AD1464" s="77"/>
    </row>
    <row r="1465">
      <c r="A1465" s="77"/>
      <c r="B1465" s="77"/>
      <c r="C1465" s="77"/>
      <c r="D1465" s="77"/>
      <c r="E1465" s="77"/>
      <c r="F1465" s="77"/>
      <c r="G1465" s="77"/>
      <c r="H1465" s="77"/>
      <c r="I1465" s="77"/>
      <c r="J1465" s="85"/>
      <c r="K1465" s="77"/>
      <c r="L1465" s="77"/>
      <c r="M1465" s="77"/>
      <c r="N1465" s="77"/>
      <c r="O1465" s="77"/>
      <c r="P1465" s="77"/>
      <c r="Q1465" s="77"/>
      <c r="R1465" s="77"/>
      <c r="S1465" s="77"/>
      <c r="T1465" s="77"/>
      <c r="U1465" s="77"/>
      <c r="V1465" s="77"/>
      <c r="W1465" s="77"/>
      <c r="X1465" s="77"/>
      <c r="Y1465" s="77"/>
      <c r="Z1465" s="77"/>
      <c r="AA1465" s="77"/>
      <c r="AB1465" s="77"/>
      <c r="AC1465" s="77"/>
      <c r="AD1465" s="77"/>
    </row>
    <row r="1466">
      <c r="A1466" s="77"/>
      <c r="B1466" s="77"/>
      <c r="C1466" s="77"/>
      <c r="D1466" s="77"/>
      <c r="E1466" s="77"/>
      <c r="F1466" s="77"/>
      <c r="G1466" s="77"/>
      <c r="H1466" s="77"/>
      <c r="I1466" s="77"/>
      <c r="J1466" s="85"/>
      <c r="K1466" s="77"/>
      <c r="L1466" s="77"/>
      <c r="M1466" s="77"/>
      <c r="N1466" s="77"/>
      <c r="O1466" s="77"/>
      <c r="P1466" s="77"/>
      <c r="Q1466" s="77"/>
      <c r="R1466" s="77"/>
      <c r="S1466" s="77"/>
      <c r="T1466" s="77"/>
      <c r="U1466" s="77"/>
      <c r="V1466" s="77"/>
      <c r="W1466" s="77"/>
      <c r="X1466" s="77"/>
      <c r="Y1466" s="77"/>
      <c r="Z1466" s="77"/>
      <c r="AA1466" s="77"/>
      <c r="AB1466" s="77"/>
      <c r="AC1466" s="77"/>
      <c r="AD1466" s="77"/>
    </row>
    <row r="1467">
      <c r="A1467" s="77"/>
      <c r="B1467" s="77"/>
      <c r="C1467" s="77"/>
      <c r="D1467" s="77"/>
      <c r="E1467" s="77"/>
      <c r="F1467" s="77"/>
      <c r="G1467" s="77"/>
      <c r="H1467" s="77"/>
      <c r="I1467" s="77"/>
      <c r="J1467" s="85"/>
      <c r="K1467" s="77"/>
      <c r="L1467" s="77"/>
      <c r="M1467" s="77"/>
      <c r="N1467" s="77"/>
      <c r="O1467" s="77"/>
      <c r="P1467" s="77"/>
      <c r="Q1467" s="77"/>
      <c r="R1467" s="77"/>
      <c r="S1467" s="77"/>
      <c r="T1467" s="77"/>
      <c r="U1467" s="77"/>
      <c r="V1467" s="77"/>
      <c r="W1467" s="77"/>
      <c r="X1467" s="77"/>
      <c r="Y1467" s="77"/>
      <c r="Z1467" s="77"/>
      <c r="AA1467" s="77"/>
      <c r="AB1467" s="77"/>
      <c r="AC1467" s="77"/>
      <c r="AD1467" s="77"/>
    </row>
    <row r="1468">
      <c r="A1468" s="77"/>
      <c r="B1468" s="77"/>
      <c r="C1468" s="77"/>
      <c r="D1468" s="77"/>
      <c r="E1468" s="77"/>
      <c r="F1468" s="77"/>
      <c r="G1468" s="77"/>
      <c r="H1468" s="77"/>
      <c r="I1468" s="77"/>
      <c r="J1468" s="85"/>
      <c r="K1468" s="77"/>
      <c r="L1468" s="77"/>
      <c r="M1468" s="77"/>
      <c r="N1468" s="77"/>
      <c r="O1468" s="77"/>
      <c r="P1468" s="77"/>
      <c r="Q1468" s="77"/>
      <c r="R1468" s="77"/>
      <c r="S1468" s="77"/>
      <c r="T1468" s="77"/>
      <c r="U1468" s="77"/>
      <c r="V1468" s="77"/>
      <c r="W1468" s="77"/>
      <c r="X1468" s="77"/>
      <c r="Y1468" s="77"/>
      <c r="Z1468" s="77"/>
      <c r="AA1468" s="77"/>
      <c r="AB1468" s="77"/>
      <c r="AC1468" s="77"/>
      <c r="AD1468" s="77"/>
    </row>
    <row r="1469">
      <c r="A1469" s="77"/>
      <c r="B1469" s="77"/>
      <c r="C1469" s="77"/>
      <c r="D1469" s="77"/>
      <c r="E1469" s="77"/>
      <c r="F1469" s="77"/>
      <c r="G1469" s="77"/>
      <c r="H1469" s="77"/>
      <c r="I1469" s="77"/>
      <c r="J1469" s="85"/>
      <c r="K1469" s="77"/>
      <c r="L1469" s="77"/>
      <c r="M1469" s="77"/>
      <c r="N1469" s="77"/>
      <c r="O1469" s="77"/>
      <c r="P1469" s="77"/>
      <c r="Q1469" s="77"/>
      <c r="R1469" s="77"/>
      <c r="S1469" s="77"/>
      <c r="T1469" s="77"/>
      <c r="U1469" s="77"/>
      <c r="V1469" s="77"/>
      <c r="W1469" s="77"/>
      <c r="X1469" s="77"/>
      <c r="Y1469" s="77"/>
      <c r="Z1469" s="77"/>
      <c r="AA1469" s="77"/>
      <c r="AB1469" s="77"/>
      <c r="AC1469" s="77"/>
      <c r="AD1469" s="77"/>
    </row>
    <row r="1470">
      <c r="A1470" s="77"/>
      <c r="B1470" s="77"/>
      <c r="C1470" s="77"/>
      <c r="D1470" s="77"/>
      <c r="E1470" s="77"/>
      <c r="F1470" s="77"/>
      <c r="G1470" s="77"/>
      <c r="H1470" s="77"/>
      <c r="I1470" s="77"/>
      <c r="J1470" s="85"/>
      <c r="K1470" s="77"/>
      <c r="L1470" s="77"/>
      <c r="M1470" s="77"/>
      <c r="N1470" s="77"/>
      <c r="O1470" s="77"/>
      <c r="P1470" s="77"/>
      <c r="Q1470" s="77"/>
      <c r="R1470" s="77"/>
      <c r="S1470" s="77"/>
      <c r="T1470" s="77"/>
      <c r="U1470" s="77"/>
      <c r="V1470" s="77"/>
      <c r="W1470" s="77"/>
      <c r="X1470" s="77"/>
      <c r="Y1470" s="77"/>
      <c r="Z1470" s="77"/>
      <c r="AA1470" s="77"/>
      <c r="AB1470" s="77"/>
      <c r="AC1470" s="77"/>
      <c r="AD1470" s="77"/>
    </row>
    <row r="1471">
      <c r="A1471" s="77"/>
      <c r="B1471" s="77"/>
      <c r="C1471" s="77"/>
      <c r="D1471" s="77"/>
      <c r="E1471" s="77"/>
      <c r="F1471" s="77"/>
      <c r="G1471" s="77"/>
      <c r="H1471" s="77"/>
      <c r="I1471" s="77"/>
      <c r="J1471" s="85"/>
      <c r="K1471" s="77"/>
      <c r="L1471" s="77"/>
      <c r="M1471" s="77"/>
      <c r="N1471" s="77"/>
      <c r="O1471" s="77"/>
      <c r="P1471" s="77"/>
      <c r="Q1471" s="77"/>
      <c r="R1471" s="77"/>
      <c r="S1471" s="77"/>
      <c r="T1471" s="77"/>
      <c r="U1471" s="77"/>
      <c r="V1471" s="77"/>
      <c r="W1471" s="77"/>
      <c r="X1471" s="77"/>
      <c r="Y1471" s="77"/>
      <c r="Z1471" s="77"/>
      <c r="AA1471" s="77"/>
      <c r="AB1471" s="77"/>
      <c r="AC1471" s="77"/>
      <c r="AD1471" s="77"/>
    </row>
    <row r="1472">
      <c r="A1472" s="77"/>
      <c r="B1472" s="77"/>
      <c r="C1472" s="77"/>
      <c r="D1472" s="77"/>
      <c r="E1472" s="77"/>
      <c r="F1472" s="77"/>
      <c r="G1472" s="77"/>
      <c r="H1472" s="77"/>
      <c r="I1472" s="77"/>
      <c r="J1472" s="85"/>
      <c r="K1472" s="77"/>
      <c r="L1472" s="77"/>
      <c r="M1472" s="77"/>
      <c r="N1472" s="77"/>
      <c r="O1472" s="77"/>
      <c r="P1472" s="77"/>
      <c r="Q1472" s="77"/>
      <c r="R1472" s="77"/>
      <c r="S1472" s="77"/>
      <c r="T1472" s="77"/>
      <c r="U1472" s="77"/>
      <c r="V1472" s="77"/>
      <c r="W1472" s="77"/>
      <c r="X1472" s="77"/>
      <c r="Y1472" s="77"/>
      <c r="Z1472" s="77"/>
      <c r="AA1472" s="77"/>
      <c r="AB1472" s="77"/>
      <c r="AC1472" s="77"/>
      <c r="AD1472" s="77"/>
    </row>
    <row r="1473">
      <c r="A1473" s="77"/>
      <c r="B1473" s="77"/>
      <c r="C1473" s="77"/>
      <c r="D1473" s="77"/>
      <c r="E1473" s="77"/>
      <c r="F1473" s="77"/>
      <c r="G1473" s="77"/>
      <c r="H1473" s="77"/>
      <c r="I1473" s="77"/>
      <c r="J1473" s="85"/>
      <c r="K1473" s="77"/>
      <c r="L1473" s="77"/>
      <c r="M1473" s="77"/>
      <c r="N1473" s="77"/>
      <c r="O1473" s="77"/>
      <c r="P1473" s="77"/>
      <c r="Q1473" s="77"/>
      <c r="R1473" s="77"/>
      <c r="S1473" s="77"/>
      <c r="T1473" s="77"/>
      <c r="U1473" s="77"/>
      <c r="V1473" s="77"/>
      <c r="W1473" s="77"/>
      <c r="X1473" s="77"/>
      <c r="Y1473" s="77"/>
      <c r="Z1473" s="77"/>
      <c r="AA1473" s="77"/>
      <c r="AB1473" s="77"/>
      <c r="AC1473" s="77"/>
      <c r="AD1473" s="77"/>
    </row>
    <row r="1474">
      <c r="A1474" s="77"/>
      <c r="B1474" s="77"/>
      <c r="C1474" s="77"/>
      <c r="D1474" s="77"/>
      <c r="E1474" s="77"/>
      <c r="F1474" s="77"/>
      <c r="G1474" s="77"/>
      <c r="H1474" s="77"/>
      <c r="I1474" s="77"/>
      <c r="J1474" s="85"/>
      <c r="K1474" s="77"/>
      <c r="L1474" s="77"/>
      <c r="M1474" s="77"/>
      <c r="N1474" s="77"/>
      <c r="O1474" s="77"/>
      <c r="P1474" s="77"/>
      <c r="Q1474" s="77"/>
      <c r="R1474" s="77"/>
      <c r="S1474" s="77"/>
      <c r="T1474" s="77"/>
      <c r="U1474" s="77"/>
      <c r="V1474" s="77"/>
      <c r="W1474" s="77"/>
      <c r="X1474" s="77"/>
      <c r="Y1474" s="77"/>
      <c r="Z1474" s="77"/>
      <c r="AA1474" s="77"/>
      <c r="AB1474" s="77"/>
      <c r="AC1474" s="77"/>
      <c r="AD1474" s="77"/>
    </row>
    <row r="1475">
      <c r="A1475" s="77"/>
      <c r="B1475" s="77"/>
      <c r="C1475" s="77"/>
      <c r="D1475" s="77"/>
      <c r="E1475" s="77"/>
      <c r="F1475" s="77"/>
      <c r="G1475" s="77"/>
      <c r="H1475" s="77"/>
      <c r="I1475" s="77"/>
      <c r="J1475" s="85"/>
      <c r="K1475" s="77"/>
      <c r="L1475" s="77"/>
      <c r="M1475" s="77"/>
      <c r="N1475" s="77"/>
      <c r="O1475" s="77"/>
      <c r="P1475" s="77"/>
      <c r="Q1475" s="77"/>
      <c r="R1475" s="77"/>
      <c r="S1475" s="77"/>
      <c r="T1475" s="77"/>
      <c r="U1475" s="77"/>
      <c r="V1475" s="77"/>
      <c r="W1475" s="77"/>
      <c r="X1475" s="77"/>
      <c r="Y1475" s="77"/>
      <c r="Z1475" s="77"/>
      <c r="AA1475" s="77"/>
      <c r="AB1475" s="77"/>
      <c r="AC1475" s="77"/>
      <c r="AD1475" s="77"/>
    </row>
    <row r="1476">
      <c r="A1476" s="77"/>
      <c r="B1476" s="77"/>
      <c r="C1476" s="77"/>
      <c r="D1476" s="77"/>
      <c r="E1476" s="77"/>
      <c r="F1476" s="77"/>
      <c r="G1476" s="77"/>
      <c r="H1476" s="77"/>
      <c r="I1476" s="77"/>
      <c r="J1476" s="85"/>
      <c r="K1476" s="77"/>
      <c r="L1476" s="77"/>
      <c r="M1476" s="77"/>
      <c r="N1476" s="77"/>
      <c r="O1476" s="77"/>
      <c r="P1476" s="77"/>
      <c r="Q1476" s="77"/>
      <c r="R1476" s="77"/>
      <c r="S1476" s="77"/>
      <c r="T1476" s="77"/>
      <c r="U1476" s="77"/>
      <c r="V1476" s="77"/>
      <c r="W1476" s="77"/>
      <c r="X1476" s="77"/>
      <c r="Y1476" s="77"/>
      <c r="Z1476" s="77"/>
      <c r="AA1476" s="77"/>
      <c r="AB1476" s="77"/>
      <c r="AC1476" s="77"/>
      <c r="AD1476" s="77"/>
    </row>
    <row r="1477">
      <c r="A1477" s="77"/>
      <c r="B1477" s="77"/>
      <c r="C1477" s="77"/>
      <c r="D1477" s="77"/>
      <c r="E1477" s="77"/>
      <c r="F1477" s="77"/>
      <c r="G1477" s="77"/>
      <c r="H1477" s="77"/>
      <c r="I1477" s="77"/>
      <c r="J1477" s="85"/>
      <c r="K1477" s="77"/>
      <c r="L1477" s="77"/>
      <c r="M1477" s="77"/>
      <c r="N1477" s="77"/>
      <c r="O1477" s="77"/>
      <c r="P1477" s="77"/>
      <c r="Q1477" s="77"/>
      <c r="R1477" s="77"/>
      <c r="S1477" s="77"/>
      <c r="T1477" s="77"/>
      <c r="U1477" s="77"/>
      <c r="V1477" s="77"/>
      <c r="W1477" s="77"/>
      <c r="X1477" s="77"/>
      <c r="Y1477" s="77"/>
      <c r="Z1477" s="77"/>
      <c r="AA1477" s="77"/>
      <c r="AB1477" s="77"/>
      <c r="AC1477" s="77"/>
      <c r="AD1477" s="77"/>
    </row>
    <row r="1478">
      <c r="A1478" s="77"/>
      <c r="B1478" s="77"/>
      <c r="C1478" s="77"/>
      <c r="D1478" s="77"/>
      <c r="E1478" s="77"/>
      <c r="F1478" s="77"/>
      <c r="G1478" s="77"/>
      <c r="H1478" s="77"/>
      <c r="I1478" s="77"/>
      <c r="J1478" s="85"/>
      <c r="K1478" s="77"/>
      <c r="L1478" s="77"/>
      <c r="M1478" s="77"/>
      <c r="N1478" s="77"/>
      <c r="O1478" s="77"/>
      <c r="P1478" s="77"/>
      <c r="Q1478" s="77"/>
      <c r="R1478" s="77"/>
      <c r="S1478" s="77"/>
      <c r="T1478" s="77"/>
      <c r="U1478" s="77"/>
      <c r="V1478" s="77"/>
      <c r="W1478" s="77"/>
      <c r="X1478" s="77"/>
      <c r="Y1478" s="77"/>
      <c r="Z1478" s="77"/>
      <c r="AA1478" s="77"/>
      <c r="AB1478" s="77"/>
      <c r="AC1478" s="77"/>
      <c r="AD1478" s="77"/>
    </row>
    <row r="1479">
      <c r="A1479" s="77"/>
      <c r="B1479" s="77"/>
      <c r="C1479" s="77"/>
      <c r="D1479" s="77"/>
      <c r="E1479" s="77"/>
      <c r="F1479" s="77"/>
      <c r="G1479" s="77"/>
      <c r="H1479" s="77"/>
      <c r="I1479" s="77"/>
      <c r="J1479" s="85"/>
      <c r="K1479" s="77"/>
      <c r="L1479" s="77"/>
      <c r="M1479" s="77"/>
      <c r="N1479" s="77"/>
      <c r="O1479" s="77"/>
      <c r="P1479" s="77"/>
      <c r="Q1479" s="77"/>
      <c r="R1479" s="77"/>
      <c r="S1479" s="77"/>
      <c r="T1479" s="77"/>
      <c r="U1479" s="77"/>
      <c r="V1479" s="77"/>
      <c r="W1479" s="77"/>
      <c r="X1479" s="77"/>
      <c r="Y1479" s="77"/>
      <c r="Z1479" s="77"/>
      <c r="AA1479" s="77"/>
      <c r="AB1479" s="77"/>
      <c r="AC1479" s="77"/>
      <c r="AD1479" s="77"/>
    </row>
    <row r="1480">
      <c r="A1480" s="77"/>
      <c r="B1480" s="77"/>
      <c r="C1480" s="77"/>
      <c r="D1480" s="77"/>
      <c r="E1480" s="77"/>
      <c r="F1480" s="77"/>
      <c r="G1480" s="77"/>
      <c r="H1480" s="77"/>
      <c r="I1480" s="77"/>
      <c r="J1480" s="85"/>
      <c r="K1480" s="77"/>
      <c r="L1480" s="77"/>
      <c r="M1480" s="77"/>
      <c r="N1480" s="77"/>
      <c r="O1480" s="77"/>
      <c r="P1480" s="77"/>
      <c r="Q1480" s="77"/>
      <c r="R1480" s="77"/>
      <c r="S1480" s="77"/>
      <c r="T1480" s="77"/>
      <c r="U1480" s="77"/>
      <c r="V1480" s="77"/>
      <c r="W1480" s="77"/>
      <c r="X1480" s="77"/>
      <c r="Y1480" s="77"/>
      <c r="Z1480" s="77"/>
      <c r="AA1480" s="77"/>
      <c r="AB1480" s="77"/>
      <c r="AC1480" s="77"/>
      <c r="AD1480" s="77"/>
    </row>
    <row r="1481">
      <c r="A1481" s="77"/>
      <c r="B1481" s="77"/>
      <c r="C1481" s="77"/>
      <c r="D1481" s="77"/>
      <c r="E1481" s="77"/>
      <c r="F1481" s="77"/>
      <c r="G1481" s="77"/>
      <c r="H1481" s="77"/>
      <c r="I1481" s="77"/>
      <c r="J1481" s="85"/>
      <c r="K1481" s="77"/>
      <c r="L1481" s="77"/>
      <c r="M1481" s="77"/>
      <c r="N1481" s="77"/>
      <c r="O1481" s="77"/>
      <c r="P1481" s="77"/>
      <c r="Q1481" s="77"/>
      <c r="R1481" s="77"/>
      <c r="S1481" s="77"/>
      <c r="T1481" s="77"/>
      <c r="U1481" s="77"/>
      <c r="V1481" s="77"/>
      <c r="W1481" s="77"/>
      <c r="X1481" s="77"/>
      <c r="Y1481" s="77"/>
      <c r="Z1481" s="77"/>
      <c r="AA1481" s="77"/>
      <c r="AB1481" s="77"/>
      <c r="AC1481" s="77"/>
      <c r="AD1481" s="77"/>
    </row>
    <row r="1482">
      <c r="A1482" s="77"/>
      <c r="B1482" s="77"/>
      <c r="C1482" s="77"/>
      <c r="D1482" s="77"/>
      <c r="E1482" s="77"/>
      <c r="F1482" s="77"/>
      <c r="G1482" s="77"/>
      <c r="H1482" s="77"/>
      <c r="I1482" s="77"/>
      <c r="J1482" s="85"/>
      <c r="K1482" s="77"/>
      <c r="L1482" s="77"/>
      <c r="M1482" s="77"/>
      <c r="N1482" s="77"/>
      <c r="O1482" s="77"/>
      <c r="P1482" s="77"/>
      <c r="Q1482" s="77"/>
      <c r="R1482" s="77"/>
      <c r="S1482" s="77"/>
      <c r="T1482" s="77"/>
      <c r="U1482" s="77"/>
      <c r="V1482" s="77"/>
      <c r="W1482" s="77"/>
      <c r="X1482" s="77"/>
      <c r="Y1482" s="77"/>
      <c r="Z1482" s="77"/>
      <c r="AA1482" s="77"/>
      <c r="AB1482" s="77"/>
      <c r="AC1482" s="77"/>
      <c r="AD1482" s="77"/>
    </row>
    <row r="1483">
      <c r="A1483" s="77"/>
      <c r="B1483" s="77"/>
      <c r="C1483" s="77"/>
      <c r="D1483" s="77"/>
      <c r="E1483" s="77"/>
      <c r="F1483" s="77"/>
      <c r="G1483" s="77"/>
      <c r="H1483" s="77"/>
      <c r="I1483" s="77"/>
      <c r="J1483" s="85"/>
      <c r="K1483" s="77"/>
      <c r="L1483" s="77"/>
      <c r="M1483" s="77"/>
      <c r="N1483" s="77"/>
      <c r="O1483" s="77"/>
      <c r="P1483" s="77"/>
      <c r="Q1483" s="77"/>
      <c r="R1483" s="77"/>
      <c r="S1483" s="77"/>
      <c r="T1483" s="77"/>
      <c r="U1483" s="77"/>
      <c r="V1483" s="77"/>
      <c r="W1483" s="77"/>
      <c r="X1483" s="77"/>
      <c r="Y1483" s="77"/>
      <c r="Z1483" s="77"/>
      <c r="AA1483" s="77"/>
      <c r="AB1483" s="77"/>
      <c r="AC1483" s="77"/>
      <c r="AD1483" s="77"/>
    </row>
    <row r="1484">
      <c r="A1484" s="77"/>
      <c r="B1484" s="77"/>
      <c r="C1484" s="77"/>
      <c r="D1484" s="77"/>
      <c r="E1484" s="77"/>
      <c r="F1484" s="77"/>
      <c r="G1484" s="77"/>
      <c r="H1484" s="77"/>
      <c r="I1484" s="77"/>
      <c r="J1484" s="85"/>
      <c r="K1484" s="77"/>
      <c r="L1484" s="77"/>
      <c r="M1484" s="77"/>
      <c r="N1484" s="77"/>
      <c r="O1484" s="77"/>
      <c r="P1484" s="77"/>
      <c r="Q1484" s="77"/>
      <c r="R1484" s="77"/>
      <c r="S1484" s="77"/>
      <c r="T1484" s="77"/>
      <c r="U1484" s="77"/>
      <c r="V1484" s="77"/>
      <c r="W1484" s="77"/>
      <c r="X1484" s="77"/>
      <c r="Y1484" s="77"/>
      <c r="Z1484" s="77"/>
      <c r="AA1484" s="77"/>
      <c r="AB1484" s="77"/>
      <c r="AC1484" s="77"/>
      <c r="AD1484" s="77"/>
    </row>
    <row r="1485">
      <c r="A1485" s="77"/>
      <c r="B1485" s="77"/>
      <c r="C1485" s="77"/>
      <c r="D1485" s="77"/>
      <c r="E1485" s="77"/>
      <c r="F1485" s="77"/>
      <c r="G1485" s="77"/>
      <c r="H1485" s="77"/>
      <c r="I1485" s="77"/>
      <c r="J1485" s="85"/>
      <c r="K1485" s="77"/>
      <c r="L1485" s="77"/>
      <c r="M1485" s="77"/>
      <c r="N1485" s="77"/>
      <c r="O1485" s="77"/>
      <c r="P1485" s="77"/>
      <c r="Q1485" s="77"/>
      <c r="R1485" s="77"/>
      <c r="S1485" s="77"/>
      <c r="T1485" s="77"/>
      <c r="U1485" s="77"/>
      <c r="V1485" s="77"/>
      <c r="W1485" s="77"/>
      <c r="X1485" s="77"/>
      <c r="Y1485" s="77"/>
      <c r="Z1485" s="77"/>
      <c r="AA1485" s="77"/>
      <c r="AB1485" s="77"/>
      <c r="AC1485" s="77"/>
      <c r="AD1485" s="77"/>
    </row>
    <row r="1486">
      <c r="A1486" s="77"/>
      <c r="B1486" s="77"/>
      <c r="C1486" s="77"/>
      <c r="D1486" s="77"/>
      <c r="E1486" s="77"/>
      <c r="F1486" s="77"/>
      <c r="G1486" s="77"/>
      <c r="H1486" s="77"/>
      <c r="I1486" s="77"/>
      <c r="J1486" s="85"/>
      <c r="K1486" s="77"/>
      <c r="L1486" s="77"/>
      <c r="M1486" s="77"/>
      <c r="N1486" s="77"/>
      <c r="O1486" s="77"/>
      <c r="P1486" s="77"/>
      <c r="Q1486" s="77"/>
      <c r="R1486" s="77"/>
      <c r="S1486" s="77"/>
      <c r="T1486" s="77"/>
      <c r="U1486" s="77"/>
      <c r="V1486" s="77"/>
      <c r="W1486" s="77"/>
      <c r="X1486" s="77"/>
      <c r="Y1486" s="77"/>
      <c r="Z1486" s="77"/>
      <c r="AA1486" s="77"/>
      <c r="AB1486" s="77"/>
      <c r="AC1486" s="77"/>
      <c r="AD1486" s="77"/>
    </row>
    <row r="1487">
      <c r="A1487" s="77"/>
      <c r="B1487" s="77"/>
      <c r="C1487" s="77"/>
      <c r="D1487" s="77"/>
      <c r="E1487" s="77"/>
      <c r="F1487" s="77"/>
      <c r="G1487" s="77"/>
      <c r="H1487" s="77"/>
      <c r="I1487" s="77"/>
      <c r="J1487" s="85"/>
      <c r="K1487" s="77"/>
      <c r="L1487" s="77"/>
      <c r="M1487" s="77"/>
      <c r="N1487" s="77"/>
      <c r="O1487" s="77"/>
      <c r="P1487" s="77"/>
      <c r="Q1487" s="77"/>
      <c r="R1487" s="77"/>
      <c r="S1487" s="77"/>
      <c r="T1487" s="77"/>
      <c r="U1487" s="77"/>
      <c r="V1487" s="77"/>
      <c r="W1487" s="77"/>
      <c r="X1487" s="77"/>
      <c r="Y1487" s="77"/>
      <c r="Z1487" s="77"/>
      <c r="AA1487" s="77"/>
      <c r="AB1487" s="77"/>
      <c r="AC1487" s="77"/>
      <c r="AD1487" s="77"/>
    </row>
    <row r="1488">
      <c r="A1488" s="77"/>
      <c r="B1488" s="77"/>
      <c r="C1488" s="77"/>
      <c r="D1488" s="77"/>
      <c r="E1488" s="77"/>
      <c r="F1488" s="77"/>
      <c r="G1488" s="77"/>
      <c r="H1488" s="77"/>
      <c r="I1488" s="77"/>
      <c r="J1488" s="85"/>
      <c r="K1488" s="77"/>
      <c r="L1488" s="77"/>
      <c r="M1488" s="77"/>
      <c r="N1488" s="77"/>
      <c r="O1488" s="77"/>
      <c r="P1488" s="77"/>
      <c r="Q1488" s="77"/>
      <c r="R1488" s="77"/>
      <c r="S1488" s="77"/>
      <c r="T1488" s="77"/>
      <c r="U1488" s="77"/>
      <c r="V1488" s="77"/>
      <c r="W1488" s="77"/>
      <c r="X1488" s="77"/>
      <c r="Y1488" s="77"/>
      <c r="Z1488" s="77"/>
      <c r="AA1488" s="77"/>
      <c r="AB1488" s="77"/>
      <c r="AC1488" s="77"/>
      <c r="AD1488" s="77"/>
    </row>
    <row r="1489">
      <c r="A1489" s="77"/>
      <c r="B1489" s="77"/>
      <c r="C1489" s="77"/>
      <c r="D1489" s="77"/>
      <c r="E1489" s="77"/>
      <c r="F1489" s="77"/>
      <c r="G1489" s="77"/>
      <c r="H1489" s="77"/>
      <c r="I1489" s="77"/>
      <c r="J1489" s="85"/>
      <c r="K1489" s="77"/>
      <c r="L1489" s="77"/>
      <c r="M1489" s="77"/>
      <c r="N1489" s="77"/>
      <c r="O1489" s="77"/>
      <c r="P1489" s="77"/>
      <c r="Q1489" s="77"/>
      <c r="R1489" s="77"/>
      <c r="S1489" s="77"/>
      <c r="T1489" s="77"/>
      <c r="U1489" s="77"/>
      <c r="V1489" s="77"/>
      <c r="W1489" s="77"/>
      <c r="X1489" s="77"/>
      <c r="Y1489" s="77"/>
      <c r="Z1489" s="77"/>
      <c r="AA1489" s="77"/>
      <c r="AB1489" s="77"/>
      <c r="AC1489" s="77"/>
      <c r="AD1489" s="77"/>
    </row>
    <row r="1490">
      <c r="A1490" s="77"/>
      <c r="B1490" s="77"/>
      <c r="C1490" s="77"/>
      <c r="D1490" s="77"/>
      <c r="E1490" s="77"/>
      <c r="F1490" s="77"/>
      <c r="G1490" s="77"/>
      <c r="H1490" s="77"/>
      <c r="I1490" s="77"/>
      <c r="J1490" s="85"/>
      <c r="K1490" s="77"/>
      <c r="L1490" s="77"/>
      <c r="M1490" s="77"/>
      <c r="N1490" s="77"/>
      <c r="O1490" s="77"/>
      <c r="P1490" s="77"/>
      <c r="Q1490" s="77"/>
      <c r="R1490" s="77"/>
      <c r="S1490" s="77"/>
      <c r="T1490" s="77"/>
      <c r="U1490" s="77"/>
      <c r="V1490" s="77"/>
      <c r="W1490" s="77"/>
      <c r="X1490" s="77"/>
      <c r="Y1490" s="77"/>
      <c r="Z1490" s="77"/>
      <c r="AA1490" s="77"/>
      <c r="AB1490" s="77"/>
      <c r="AC1490" s="77"/>
      <c r="AD1490" s="77"/>
    </row>
    <row r="1491">
      <c r="A1491" s="77"/>
      <c r="B1491" s="77"/>
      <c r="C1491" s="77"/>
      <c r="D1491" s="77"/>
      <c r="E1491" s="77"/>
      <c r="F1491" s="77"/>
      <c r="G1491" s="77"/>
      <c r="H1491" s="77"/>
      <c r="I1491" s="77"/>
      <c r="J1491" s="85"/>
      <c r="K1491" s="77"/>
      <c r="L1491" s="77"/>
      <c r="M1491" s="77"/>
      <c r="N1491" s="77"/>
      <c r="O1491" s="77"/>
      <c r="P1491" s="77"/>
      <c r="Q1491" s="77"/>
      <c r="R1491" s="77"/>
      <c r="S1491" s="77"/>
      <c r="T1491" s="77"/>
      <c r="U1491" s="77"/>
      <c r="V1491" s="77"/>
      <c r="W1491" s="77"/>
      <c r="X1491" s="77"/>
      <c r="Y1491" s="77"/>
      <c r="Z1491" s="77"/>
      <c r="AA1491" s="77"/>
      <c r="AB1491" s="77"/>
      <c r="AC1491" s="77"/>
      <c r="AD1491" s="77"/>
    </row>
    <row r="1492">
      <c r="A1492" s="77"/>
      <c r="B1492" s="77"/>
      <c r="C1492" s="77"/>
      <c r="D1492" s="77"/>
      <c r="E1492" s="77"/>
      <c r="F1492" s="77"/>
      <c r="G1492" s="77"/>
      <c r="H1492" s="77"/>
      <c r="I1492" s="77"/>
      <c r="J1492" s="85"/>
      <c r="K1492" s="77"/>
      <c r="L1492" s="77"/>
      <c r="M1492" s="77"/>
      <c r="N1492" s="77"/>
      <c r="O1492" s="77"/>
      <c r="P1492" s="77"/>
      <c r="Q1492" s="77"/>
      <c r="R1492" s="77"/>
      <c r="S1492" s="77"/>
      <c r="T1492" s="77"/>
      <c r="U1492" s="77"/>
      <c r="V1492" s="77"/>
      <c r="W1492" s="77"/>
      <c r="X1492" s="77"/>
      <c r="Y1492" s="77"/>
      <c r="Z1492" s="77"/>
      <c r="AA1492" s="77"/>
      <c r="AB1492" s="77"/>
      <c r="AC1492" s="77"/>
      <c r="AD1492" s="77"/>
    </row>
    <row r="1493">
      <c r="A1493" s="77"/>
      <c r="B1493" s="77"/>
      <c r="C1493" s="77"/>
      <c r="D1493" s="77"/>
      <c r="E1493" s="77"/>
      <c r="F1493" s="77"/>
      <c r="G1493" s="77"/>
      <c r="H1493" s="77"/>
      <c r="I1493" s="77"/>
      <c r="J1493" s="85"/>
      <c r="K1493" s="77"/>
      <c r="L1493" s="77"/>
      <c r="M1493" s="77"/>
      <c r="N1493" s="77"/>
      <c r="O1493" s="77"/>
      <c r="P1493" s="77"/>
      <c r="Q1493" s="77"/>
      <c r="R1493" s="77"/>
      <c r="S1493" s="77"/>
      <c r="T1493" s="77"/>
      <c r="U1493" s="77"/>
      <c r="V1493" s="77"/>
      <c r="W1493" s="77"/>
      <c r="X1493" s="77"/>
      <c r="Y1493" s="77"/>
      <c r="Z1493" s="77"/>
      <c r="AA1493" s="77"/>
      <c r="AB1493" s="77"/>
      <c r="AC1493" s="77"/>
      <c r="AD1493" s="77"/>
    </row>
    <row r="1494">
      <c r="A1494" s="77"/>
      <c r="B1494" s="77"/>
      <c r="C1494" s="77"/>
      <c r="D1494" s="77"/>
      <c r="E1494" s="77"/>
      <c r="F1494" s="77"/>
      <c r="G1494" s="77"/>
      <c r="H1494" s="77"/>
      <c r="I1494" s="77"/>
      <c r="J1494" s="85"/>
      <c r="K1494" s="77"/>
      <c r="L1494" s="77"/>
      <c r="M1494" s="77"/>
      <c r="N1494" s="77"/>
      <c r="O1494" s="77"/>
      <c r="P1494" s="77"/>
      <c r="Q1494" s="77"/>
      <c r="R1494" s="77"/>
      <c r="S1494" s="77"/>
      <c r="T1494" s="77"/>
      <c r="U1494" s="77"/>
      <c r="V1494" s="77"/>
      <c r="W1494" s="77"/>
      <c r="X1494" s="77"/>
      <c r="Y1494" s="77"/>
      <c r="Z1494" s="77"/>
      <c r="AA1494" s="77"/>
      <c r="AB1494" s="77"/>
      <c r="AC1494" s="77"/>
      <c r="AD1494" s="77"/>
    </row>
    <row r="1495">
      <c r="A1495" s="77"/>
      <c r="B1495" s="77"/>
      <c r="C1495" s="77"/>
      <c r="D1495" s="77"/>
      <c r="E1495" s="77"/>
      <c r="F1495" s="77"/>
      <c r="G1495" s="77"/>
      <c r="H1495" s="77"/>
      <c r="I1495" s="77"/>
      <c r="J1495" s="85"/>
      <c r="K1495" s="77"/>
      <c r="L1495" s="77"/>
      <c r="M1495" s="77"/>
      <c r="N1495" s="77"/>
      <c r="O1495" s="77"/>
      <c r="P1495" s="77"/>
      <c r="Q1495" s="77"/>
      <c r="R1495" s="77"/>
      <c r="S1495" s="77"/>
      <c r="T1495" s="77"/>
      <c r="U1495" s="77"/>
      <c r="V1495" s="77"/>
      <c r="W1495" s="77"/>
      <c r="X1495" s="77"/>
      <c r="Y1495" s="77"/>
      <c r="Z1495" s="77"/>
      <c r="AA1495" s="77"/>
      <c r="AB1495" s="77"/>
      <c r="AC1495" s="77"/>
      <c r="AD1495" s="77"/>
    </row>
    <row r="1496">
      <c r="A1496" s="77"/>
      <c r="B1496" s="77"/>
      <c r="C1496" s="77"/>
      <c r="D1496" s="77"/>
      <c r="E1496" s="77"/>
      <c r="F1496" s="77"/>
      <c r="G1496" s="77"/>
      <c r="H1496" s="77"/>
      <c r="I1496" s="77"/>
      <c r="J1496" s="85"/>
      <c r="K1496" s="77"/>
      <c r="L1496" s="77"/>
      <c r="M1496" s="77"/>
      <c r="N1496" s="77"/>
      <c r="O1496" s="77"/>
      <c r="P1496" s="77"/>
      <c r="Q1496" s="77"/>
      <c r="R1496" s="77"/>
      <c r="S1496" s="77"/>
      <c r="T1496" s="77"/>
      <c r="U1496" s="77"/>
      <c r="V1496" s="77"/>
      <c r="W1496" s="77"/>
      <c r="X1496" s="77"/>
      <c r="Y1496" s="77"/>
      <c r="Z1496" s="77"/>
      <c r="AA1496" s="77"/>
      <c r="AB1496" s="77"/>
      <c r="AC1496" s="77"/>
      <c r="AD1496" s="77"/>
    </row>
    <row r="1497">
      <c r="A1497" s="77"/>
      <c r="B1497" s="77"/>
      <c r="C1497" s="77"/>
      <c r="D1497" s="77"/>
      <c r="E1497" s="77"/>
      <c r="F1497" s="77"/>
      <c r="G1497" s="77"/>
      <c r="H1497" s="77"/>
      <c r="I1497" s="77"/>
      <c r="J1497" s="85"/>
      <c r="K1497" s="77"/>
      <c r="L1497" s="77"/>
      <c r="M1497" s="77"/>
      <c r="N1497" s="77"/>
      <c r="O1497" s="77"/>
      <c r="P1497" s="77"/>
      <c r="Q1497" s="77"/>
      <c r="R1497" s="77"/>
      <c r="S1497" s="77"/>
      <c r="T1497" s="77"/>
      <c r="U1497" s="77"/>
      <c r="V1497" s="77"/>
      <c r="W1497" s="77"/>
      <c r="X1497" s="77"/>
      <c r="Y1497" s="77"/>
      <c r="Z1497" s="77"/>
      <c r="AA1497" s="77"/>
      <c r="AB1497" s="77"/>
      <c r="AC1497" s="77"/>
      <c r="AD1497" s="77"/>
    </row>
    <row r="1498">
      <c r="A1498" s="77"/>
      <c r="B1498" s="77"/>
      <c r="C1498" s="77"/>
      <c r="D1498" s="77"/>
      <c r="E1498" s="77"/>
      <c r="F1498" s="77"/>
      <c r="G1498" s="77"/>
      <c r="H1498" s="77"/>
      <c r="I1498" s="77"/>
      <c r="J1498" s="85"/>
      <c r="K1498" s="77"/>
      <c r="L1498" s="77"/>
      <c r="M1498" s="77"/>
      <c r="N1498" s="77"/>
      <c r="O1498" s="77"/>
      <c r="P1498" s="77"/>
      <c r="Q1498" s="77"/>
      <c r="R1498" s="77"/>
      <c r="S1498" s="77"/>
      <c r="T1498" s="77"/>
      <c r="U1498" s="77"/>
      <c r="V1498" s="77"/>
      <c r="W1498" s="77"/>
      <c r="X1498" s="77"/>
      <c r="Y1498" s="77"/>
      <c r="Z1498" s="77"/>
      <c r="AA1498" s="77"/>
      <c r="AB1498" s="77"/>
      <c r="AC1498" s="77"/>
      <c r="AD1498" s="77"/>
    </row>
    <row r="1499">
      <c r="A1499" s="77"/>
      <c r="B1499" s="77"/>
      <c r="C1499" s="77"/>
      <c r="D1499" s="77"/>
      <c r="E1499" s="77"/>
      <c r="F1499" s="77"/>
      <c r="G1499" s="77"/>
      <c r="H1499" s="77"/>
      <c r="I1499" s="77"/>
      <c r="J1499" s="85"/>
      <c r="K1499" s="77"/>
      <c r="L1499" s="77"/>
      <c r="M1499" s="77"/>
      <c r="N1499" s="77"/>
      <c r="O1499" s="77"/>
      <c r="P1499" s="77"/>
      <c r="Q1499" s="77"/>
      <c r="R1499" s="77"/>
      <c r="S1499" s="77"/>
      <c r="T1499" s="77"/>
      <c r="U1499" s="77"/>
      <c r="V1499" s="77"/>
      <c r="W1499" s="77"/>
      <c r="X1499" s="77"/>
      <c r="Y1499" s="77"/>
      <c r="Z1499" s="77"/>
      <c r="AA1499" s="77"/>
      <c r="AB1499" s="77"/>
      <c r="AC1499" s="77"/>
      <c r="AD1499" s="77"/>
    </row>
    <row r="1500">
      <c r="A1500" s="77"/>
      <c r="B1500" s="77"/>
      <c r="C1500" s="77"/>
      <c r="D1500" s="77"/>
      <c r="E1500" s="77"/>
      <c r="F1500" s="77"/>
      <c r="G1500" s="77"/>
      <c r="H1500" s="77"/>
      <c r="I1500" s="77"/>
      <c r="J1500" s="85"/>
      <c r="K1500" s="77"/>
      <c r="L1500" s="77"/>
      <c r="M1500" s="77"/>
      <c r="N1500" s="77"/>
      <c r="O1500" s="77"/>
      <c r="P1500" s="77"/>
      <c r="Q1500" s="77"/>
      <c r="R1500" s="77"/>
      <c r="S1500" s="77"/>
      <c r="T1500" s="77"/>
      <c r="U1500" s="77"/>
      <c r="V1500" s="77"/>
      <c r="W1500" s="77"/>
      <c r="X1500" s="77"/>
      <c r="Y1500" s="77"/>
      <c r="Z1500" s="77"/>
      <c r="AA1500" s="77"/>
      <c r="AB1500" s="77"/>
      <c r="AC1500" s="77"/>
      <c r="AD1500" s="77"/>
    </row>
    <row r="1501">
      <c r="A1501" s="77"/>
      <c r="B1501" s="77"/>
      <c r="C1501" s="77"/>
      <c r="D1501" s="77"/>
      <c r="E1501" s="77"/>
      <c r="F1501" s="77"/>
      <c r="G1501" s="77"/>
      <c r="H1501" s="77"/>
      <c r="I1501" s="77"/>
      <c r="J1501" s="85"/>
      <c r="K1501" s="77"/>
      <c r="L1501" s="77"/>
      <c r="M1501" s="77"/>
      <c r="N1501" s="77"/>
      <c r="O1501" s="77"/>
      <c r="P1501" s="77"/>
      <c r="Q1501" s="77"/>
      <c r="R1501" s="77"/>
      <c r="S1501" s="77"/>
      <c r="T1501" s="77"/>
      <c r="U1501" s="77"/>
      <c r="V1501" s="77"/>
      <c r="W1501" s="77"/>
      <c r="X1501" s="77"/>
      <c r="Y1501" s="77"/>
      <c r="Z1501" s="77"/>
      <c r="AA1501" s="77"/>
      <c r="AB1501" s="77"/>
      <c r="AC1501" s="77"/>
      <c r="AD1501" s="77"/>
    </row>
    <row r="1502">
      <c r="A1502" s="77"/>
      <c r="B1502" s="77"/>
      <c r="C1502" s="77"/>
      <c r="D1502" s="77"/>
      <c r="E1502" s="77"/>
      <c r="F1502" s="77"/>
      <c r="G1502" s="77"/>
      <c r="H1502" s="77"/>
      <c r="I1502" s="77"/>
      <c r="J1502" s="85"/>
      <c r="K1502" s="77"/>
      <c r="L1502" s="77"/>
      <c r="M1502" s="77"/>
      <c r="N1502" s="77"/>
      <c r="O1502" s="77"/>
      <c r="P1502" s="77"/>
      <c r="Q1502" s="77"/>
      <c r="R1502" s="77"/>
      <c r="S1502" s="77"/>
      <c r="T1502" s="77"/>
      <c r="U1502" s="77"/>
      <c r="V1502" s="77"/>
      <c r="W1502" s="77"/>
      <c r="X1502" s="77"/>
      <c r="Y1502" s="77"/>
      <c r="Z1502" s="77"/>
      <c r="AA1502" s="77"/>
      <c r="AB1502" s="77"/>
      <c r="AC1502" s="77"/>
      <c r="AD1502" s="77"/>
    </row>
    <row r="1503">
      <c r="A1503" s="77"/>
      <c r="B1503" s="77"/>
      <c r="C1503" s="77"/>
      <c r="D1503" s="77"/>
      <c r="E1503" s="77"/>
      <c r="F1503" s="77"/>
      <c r="G1503" s="77"/>
      <c r="H1503" s="77"/>
      <c r="I1503" s="77"/>
      <c r="J1503" s="85"/>
      <c r="K1503" s="77"/>
      <c r="L1503" s="77"/>
      <c r="M1503" s="77"/>
      <c r="N1503" s="77"/>
      <c r="O1503" s="77"/>
      <c r="P1503" s="77"/>
      <c r="Q1503" s="77"/>
      <c r="R1503" s="77"/>
      <c r="S1503" s="77"/>
      <c r="T1503" s="77"/>
      <c r="U1503" s="77"/>
      <c r="V1503" s="77"/>
      <c r="W1503" s="77"/>
      <c r="X1503" s="77"/>
      <c r="Y1503" s="77"/>
      <c r="Z1503" s="77"/>
      <c r="AA1503" s="77"/>
      <c r="AB1503" s="77"/>
      <c r="AC1503" s="77"/>
      <c r="AD1503" s="77"/>
    </row>
    <row r="1504">
      <c r="A1504" s="77"/>
      <c r="B1504" s="77"/>
      <c r="C1504" s="77"/>
      <c r="D1504" s="77"/>
      <c r="E1504" s="77"/>
      <c r="F1504" s="77"/>
      <c r="G1504" s="77"/>
      <c r="H1504" s="77"/>
      <c r="I1504" s="77"/>
      <c r="J1504" s="85"/>
      <c r="K1504" s="77"/>
      <c r="L1504" s="77"/>
      <c r="M1504" s="77"/>
      <c r="N1504" s="77"/>
      <c r="O1504" s="77"/>
      <c r="P1504" s="77"/>
      <c r="Q1504" s="77"/>
      <c r="R1504" s="77"/>
      <c r="S1504" s="77"/>
      <c r="T1504" s="77"/>
      <c r="U1504" s="77"/>
      <c r="V1504" s="77"/>
      <c r="W1504" s="77"/>
      <c r="X1504" s="77"/>
      <c r="Y1504" s="77"/>
      <c r="Z1504" s="77"/>
      <c r="AA1504" s="77"/>
      <c r="AB1504" s="77"/>
      <c r="AC1504" s="77"/>
      <c r="AD1504" s="77"/>
    </row>
    <row r="1505">
      <c r="A1505" s="77"/>
      <c r="B1505" s="77"/>
      <c r="C1505" s="77"/>
      <c r="D1505" s="77"/>
      <c r="E1505" s="77"/>
      <c r="F1505" s="77"/>
      <c r="G1505" s="77"/>
      <c r="H1505" s="77"/>
      <c r="I1505" s="77"/>
      <c r="J1505" s="85"/>
      <c r="K1505" s="77"/>
      <c r="L1505" s="77"/>
      <c r="M1505" s="77"/>
      <c r="N1505" s="77"/>
      <c r="O1505" s="77"/>
      <c r="P1505" s="77"/>
      <c r="Q1505" s="77"/>
      <c r="R1505" s="77"/>
      <c r="S1505" s="77"/>
      <c r="T1505" s="77"/>
      <c r="U1505" s="77"/>
      <c r="V1505" s="77"/>
      <c r="W1505" s="77"/>
      <c r="X1505" s="77"/>
      <c r="Y1505" s="77"/>
      <c r="Z1505" s="77"/>
      <c r="AA1505" s="77"/>
      <c r="AB1505" s="77"/>
      <c r="AC1505" s="77"/>
      <c r="AD1505" s="77"/>
    </row>
    <row r="1506">
      <c r="A1506" s="77"/>
      <c r="B1506" s="77"/>
      <c r="C1506" s="77"/>
      <c r="D1506" s="77"/>
      <c r="E1506" s="77"/>
      <c r="F1506" s="77"/>
      <c r="G1506" s="77"/>
      <c r="H1506" s="77"/>
      <c r="I1506" s="77"/>
      <c r="J1506" s="85"/>
      <c r="K1506" s="77"/>
      <c r="L1506" s="77"/>
      <c r="M1506" s="77"/>
      <c r="N1506" s="77"/>
      <c r="O1506" s="77"/>
      <c r="P1506" s="77"/>
      <c r="Q1506" s="77"/>
      <c r="R1506" s="77"/>
      <c r="S1506" s="77"/>
      <c r="T1506" s="77"/>
      <c r="U1506" s="77"/>
      <c r="V1506" s="77"/>
      <c r="W1506" s="77"/>
      <c r="X1506" s="77"/>
      <c r="Y1506" s="77"/>
      <c r="Z1506" s="77"/>
      <c r="AA1506" s="77"/>
      <c r="AB1506" s="77"/>
      <c r="AC1506" s="77"/>
      <c r="AD1506" s="77"/>
    </row>
    <row r="1507">
      <c r="A1507" s="77"/>
      <c r="B1507" s="77"/>
      <c r="C1507" s="77"/>
      <c r="D1507" s="77"/>
      <c r="E1507" s="77"/>
      <c r="F1507" s="77"/>
      <c r="G1507" s="77"/>
      <c r="H1507" s="77"/>
      <c r="I1507" s="77"/>
      <c r="J1507" s="85"/>
      <c r="K1507" s="77"/>
      <c r="L1507" s="77"/>
      <c r="M1507" s="77"/>
      <c r="N1507" s="77"/>
      <c r="O1507" s="77"/>
      <c r="P1507" s="77"/>
      <c r="Q1507" s="77"/>
      <c r="R1507" s="77"/>
      <c r="S1507" s="77"/>
      <c r="T1507" s="77"/>
      <c r="U1507" s="77"/>
      <c r="V1507" s="77"/>
      <c r="W1507" s="77"/>
      <c r="X1507" s="77"/>
      <c r="Y1507" s="77"/>
      <c r="Z1507" s="77"/>
      <c r="AA1507" s="77"/>
      <c r="AB1507" s="77"/>
      <c r="AC1507" s="77"/>
      <c r="AD1507" s="77"/>
    </row>
    <row r="1508">
      <c r="A1508" s="77"/>
      <c r="B1508" s="77"/>
      <c r="C1508" s="77"/>
      <c r="D1508" s="77"/>
      <c r="E1508" s="77"/>
      <c r="F1508" s="77"/>
      <c r="G1508" s="77"/>
      <c r="H1508" s="77"/>
      <c r="I1508" s="77"/>
      <c r="J1508" s="85"/>
      <c r="K1508" s="77"/>
      <c r="L1508" s="77"/>
      <c r="M1508" s="77"/>
      <c r="N1508" s="77"/>
      <c r="O1508" s="77"/>
      <c r="P1508" s="77"/>
      <c r="Q1508" s="77"/>
      <c r="R1508" s="77"/>
      <c r="S1508" s="77"/>
      <c r="T1508" s="77"/>
      <c r="U1508" s="77"/>
      <c r="V1508" s="77"/>
      <c r="W1508" s="77"/>
      <c r="X1508" s="77"/>
      <c r="Y1508" s="77"/>
      <c r="Z1508" s="77"/>
      <c r="AA1508" s="77"/>
      <c r="AB1508" s="77"/>
      <c r="AC1508" s="77"/>
      <c r="AD1508" s="77"/>
    </row>
    <row r="1509">
      <c r="A1509" s="77"/>
      <c r="B1509" s="77"/>
      <c r="C1509" s="77"/>
      <c r="D1509" s="77"/>
      <c r="E1509" s="77"/>
      <c r="F1509" s="77"/>
      <c r="G1509" s="77"/>
      <c r="H1509" s="77"/>
      <c r="I1509" s="77"/>
      <c r="J1509" s="85"/>
      <c r="K1509" s="77"/>
      <c r="L1509" s="77"/>
      <c r="M1509" s="77"/>
      <c r="N1509" s="77"/>
      <c r="O1509" s="77"/>
      <c r="P1509" s="77"/>
      <c r="Q1509" s="77"/>
      <c r="R1509" s="77"/>
      <c r="S1509" s="77"/>
      <c r="T1509" s="77"/>
      <c r="U1509" s="77"/>
      <c r="V1509" s="77"/>
      <c r="W1509" s="77"/>
      <c r="X1509" s="77"/>
      <c r="Y1509" s="77"/>
      <c r="Z1509" s="77"/>
      <c r="AA1509" s="77"/>
      <c r="AB1509" s="77"/>
      <c r="AC1509" s="77"/>
      <c r="AD1509" s="77"/>
    </row>
    <row r="1510">
      <c r="A1510" s="77"/>
      <c r="B1510" s="77"/>
      <c r="C1510" s="77"/>
      <c r="D1510" s="77"/>
      <c r="E1510" s="77"/>
      <c r="F1510" s="77"/>
      <c r="G1510" s="77"/>
      <c r="H1510" s="77"/>
      <c r="I1510" s="77"/>
      <c r="J1510" s="85"/>
      <c r="K1510" s="77"/>
      <c r="L1510" s="77"/>
      <c r="M1510" s="77"/>
      <c r="N1510" s="77"/>
      <c r="O1510" s="77"/>
      <c r="P1510" s="77"/>
      <c r="Q1510" s="77"/>
      <c r="R1510" s="77"/>
      <c r="S1510" s="77"/>
      <c r="T1510" s="77"/>
      <c r="U1510" s="77"/>
      <c r="V1510" s="77"/>
      <c r="W1510" s="77"/>
      <c r="X1510" s="77"/>
      <c r="Y1510" s="77"/>
      <c r="Z1510" s="77"/>
      <c r="AA1510" s="77"/>
      <c r="AB1510" s="77"/>
      <c r="AC1510" s="77"/>
      <c r="AD1510" s="77"/>
    </row>
    <row r="1511">
      <c r="A1511" s="77"/>
      <c r="B1511" s="77"/>
      <c r="C1511" s="77"/>
      <c r="D1511" s="77"/>
      <c r="E1511" s="77"/>
      <c r="F1511" s="77"/>
      <c r="G1511" s="77"/>
      <c r="H1511" s="77"/>
      <c r="I1511" s="77"/>
      <c r="J1511" s="85"/>
      <c r="K1511" s="77"/>
      <c r="L1511" s="77"/>
      <c r="M1511" s="77"/>
      <c r="N1511" s="77"/>
      <c r="O1511" s="77"/>
      <c r="P1511" s="77"/>
      <c r="Q1511" s="77"/>
      <c r="R1511" s="77"/>
      <c r="S1511" s="77"/>
      <c r="T1511" s="77"/>
      <c r="U1511" s="77"/>
      <c r="V1511" s="77"/>
      <c r="W1511" s="77"/>
      <c r="X1511" s="77"/>
      <c r="Y1511" s="77"/>
      <c r="Z1511" s="77"/>
      <c r="AA1511" s="77"/>
      <c r="AB1511" s="77"/>
      <c r="AC1511" s="77"/>
      <c r="AD1511" s="77"/>
    </row>
    <row r="1512">
      <c r="A1512" s="77"/>
      <c r="B1512" s="77"/>
      <c r="C1512" s="77"/>
      <c r="D1512" s="77"/>
      <c r="E1512" s="77"/>
      <c r="F1512" s="77"/>
      <c r="G1512" s="77"/>
      <c r="H1512" s="77"/>
      <c r="I1512" s="77"/>
      <c r="J1512" s="85"/>
      <c r="K1512" s="77"/>
      <c r="L1512" s="77"/>
      <c r="M1512" s="77"/>
      <c r="N1512" s="77"/>
      <c r="O1512" s="77"/>
      <c r="P1512" s="77"/>
      <c r="Q1512" s="77"/>
      <c r="R1512" s="77"/>
      <c r="S1512" s="77"/>
      <c r="T1512" s="77"/>
      <c r="U1512" s="77"/>
      <c r="V1512" s="77"/>
      <c r="W1512" s="77"/>
      <c r="X1512" s="77"/>
      <c r="Y1512" s="77"/>
      <c r="Z1512" s="77"/>
      <c r="AA1512" s="77"/>
      <c r="AB1512" s="77"/>
      <c r="AC1512" s="77"/>
      <c r="AD1512" s="77"/>
    </row>
    <row r="1513">
      <c r="A1513" s="77"/>
      <c r="B1513" s="77"/>
      <c r="C1513" s="77"/>
      <c r="D1513" s="77"/>
      <c r="E1513" s="77"/>
      <c r="F1513" s="77"/>
      <c r="G1513" s="77"/>
      <c r="H1513" s="77"/>
      <c r="I1513" s="77"/>
      <c r="J1513" s="85"/>
      <c r="K1513" s="77"/>
      <c r="L1513" s="77"/>
      <c r="M1513" s="77"/>
      <c r="N1513" s="77"/>
      <c r="O1513" s="77"/>
      <c r="P1513" s="77"/>
      <c r="Q1513" s="77"/>
      <c r="R1513" s="77"/>
      <c r="S1513" s="77"/>
      <c r="T1513" s="77"/>
      <c r="U1513" s="77"/>
      <c r="V1513" s="77"/>
      <c r="W1513" s="77"/>
      <c r="X1513" s="77"/>
      <c r="Y1513" s="77"/>
      <c r="Z1513" s="77"/>
      <c r="AA1513" s="77"/>
      <c r="AB1513" s="77"/>
      <c r="AC1513" s="77"/>
      <c r="AD1513" s="77"/>
    </row>
    <row r="1514">
      <c r="A1514" s="77"/>
      <c r="B1514" s="77"/>
      <c r="C1514" s="77"/>
      <c r="D1514" s="77"/>
      <c r="E1514" s="77"/>
      <c r="F1514" s="77"/>
      <c r="G1514" s="77"/>
      <c r="H1514" s="77"/>
      <c r="I1514" s="77"/>
      <c r="J1514" s="85"/>
      <c r="K1514" s="77"/>
      <c r="L1514" s="77"/>
      <c r="M1514" s="77"/>
      <c r="N1514" s="77"/>
      <c r="O1514" s="77"/>
      <c r="P1514" s="77"/>
      <c r="Q1514" s="77"/>
      <c r="R1514" s="77"/>
      <c r="S1514" s="77"/>
      <c r="T1514" s="77"/>
      <c r="U1514" s="77"/>
      <c r="V1514" s="77"/>
      <c r="W1514" s="77"/>
      <c r="X1514" s="77"/>
      <c r="Y1514" s="77"/>
      <c r="Z1514" s="77"/>
      <c r="AA1514" s="77"/>
      <c r="AB1514" s="77"/>
      <c r="AC1514" s="77"/>
      <c r="AD1514" s="77"/>
    </row>
    <row r="1515">
      <c r="A1515" s="77"/>
      <c r="B1515" s="77"/>
      <c r="C1515" s="77"/>
      <c r="D1515" s="77"/>
      <c r="E1515" s="77"/>
      <c r="F1515" s="77"/>
      <c r="G1515" s="77"/>
      <c r="H1515" s="77"/>
      <c r="I1515" s="77"/>
      <c r="J1515" s="85"/>
      <c r="K1515" s="77"/>
      <c r="L1515" s="77"/>
      <c r="M1515" s="77"/>
      <c r="N1515" s="77"/>
      <c r="O1515" s="77"/>
      <c r="P1515" s="77"/>
      <c r="Q1515" s="77"/>
      <c r="R1515" s="77"/>
      <c r="S1515" s="77"/>
      <c r="T1515" s="77"/>
      <c r="U1515" s="77"/>
      <c r="V1515" s="77"/>
      <c r="W1515" s="77"/>
      <c r="X1515" s="77"/>
      <c r="Y1515" s="77"/>
      <c r="Z1515" s="77"/>
      <c r="AA1515" s="77"/>
      <c r="AB1515" s="77"/>
      <c r="AC1515" s="77"/>
      <c r="AD1515" s="77"/>
    </row>
    <row r="1516">
      <c r="A1516" s="77"/>
      <c r="B1516" s="77"/>
      <c r="C1516" s="77"/>
      <c r="D1516" s="77"/>
      <c r="E1516" s="77"/>
      <c r="F1516" s="77"/>
      <c r="G1516" s="77"/>
      <c r="H1516" s="77"/>
      <c r="I1516" s="77"/>
      <c r="J1516" s="85"/>
      <c r="K1516" s="77"/>
      <c r="L1516" s="77"/>
      <c r="M1516" s="77"/>
      <c r="N1516" s="77"/>
      <c r="O1516" s="77"/>
      <c r="P1516" s="77"/>
      <c r="Q1516" s="77"/>
      <c r="R1516" s="77"/>
      <c r="S1516" s="77"/>
      <c r="T1516" s="77"/>
      <c r="U1516" s="77"/>
      <c r="V1516" s="77"/>
      <c r="W1516" s="77"/>
      <c r="X1516" s="77"/>
      <c r="Y1516" s="77"/>
      <c r="Z1516" s="77"/>
      <c r="AA1516" s="77"/>
      <c r="AB1516" s="77"/>
      <c r="AC1516" s="77"/>
      <c r="AD1516" s="77"/>
    </row>
    <row r="1517">
      <c r="A1517" s="77"/>
      <c r="B1517" s="77"/>
      <c r="C1517" s="77"/>
      <c r="D1517" s="77"/>
      <c r="E1517" s="77"/>
      <c r="F1517" s="77"/>
      <c r="G1517" s="77"/>
      <c r="H1517" s="77"/>
      <c r="I1517" s="77"/>
      <c r="J1517" s="85"/>
      <c r="K1517" s="77"/>
      <c r="L1517" s="77"/>
      <c r="M1517" s="77"/>
      <c r="N1517" s="77"/>
      <c r="O1517" s="77"/>
      <c r="P1517" s="77"/>
      <c r="Q1517" s="77"/>
      <c r="R1517" s="77"/>
      <c r="S1517" s="77"/>
      <c r="T1517" s="77"/>
      <c r="U1517" s="77"/>
      <c r="V1517" s="77"/>
      <c r="W1517" s="77"/>
      <c r="X1517" s="77"/>
      <c r="Y1517" s="77"/>
      <c r="Z1517" s="77"/>
      <c r="AA1517" s="77"/>
      <c r="AB1517" s="77"/>
      <c r="AC1517" s="77"/>
      <c r="AD1517" s="77"/>
    </row>
    <row r="1518">
      <c r="A1518" s="77"/>
      <c r="B1518" s="77"/>
      <c r="C1518" s="77"/>
      <c r="D1518" s="77"/>
      <c r="E1518" s="77"/>
      <c r="F1518" s="77"/>
      <c r="G1518" s="77"/>
      <c r="H1518" s="77"/>
      <c r="I1518" s="77"/>
      <c r="J1518" s="85"/>
      <c r="K1518" s="77"/>
      <c r="L1518" s="77"/>
      <c r="M1518" s="77"/>
      <c r="N1518" s="77"/>
      <c r="O1518" s="77"/>
      <c r="P1518" s="77"/>
      <c r="Q1518" s="77"/>
      <c r="R1518" s="77"/>
      <c r="S1518" s="77"/>
      <c r="T1518" s="77"/>
      <c r="U1518" s="77"/>
      <c r="V1518" s="77"/>
      <c r="W1518" s="77"/>
      <c r="X1518" s="77"/>
      <c r="Y1518" s="77"/>
      <c r="Z1518" s="77"/>
      <c r="AA1518" s="77"/>
      <c r="AB1518" s="77"/>
      <c r="AC1518" s="77"/>
      <c r="AD1518" s="77"/>
    </row>
    <row r="1519">
      <c r="A1519" s="77"/>
      <c r="B1519" s="77"/>
      <c r="C1519" s="77"/>
      <c r="D1519" s="77"/>
      <c r="E1519" s="77"/>
      <c r="F1519" s="77"/>
      <c r="G1519" s="77"/>
      <c r="H1519" s="77"/>
      <c r="I1519" s="77"/>
      <c r="J1519" s="85"/>
      <c r="K1519" s="77"/>
      <c r="L1519" s="77"/>
      <c r="M1519" s="77"/>
      <c r="N1519" s="77"/>
      <c r="O1519" s="77"/>
      <c r="P1519" s="77"/>
      <c r="Q1519" s="77"/>
      <c r="R1519" s="77"/>
      <c r="S1519" s="77"/>
      <c r="T1519" s="77"/>
      <c r="U1519" s="77"/>
      <c r="V1519" s="77"/>
      <c r="W1519" s="77"/>
      <c r="X1519" s="77"/>
      <c r="Y1519" s="77"/>
      <c r="Z1519" s="77"/>
      <c r="AA1519" s="77"/>
      <c r="AB1519" s="77"/>
      <c r="AC1519" s="77"/>
      <c r="AD1519" s="77"/>
    </row>
    <row r="1520">
      <c r="A1520" s="77"/>
      <c r="B1520" s="77"/>
      <c r="C1520" s="77"/>
      <c r="D1520" s="77"/>
      <c r="E1520" s="77"/>
      <c r="F1520" s="77"/>
      <c r="G1520" s="77"/>
      <c r="H1520" s="77"/>
      <c r="I1520" s="77"/>
      <c r="J1520" s="85"/>
      <c r="K1520" s="77"/>
      <c r="L1520" s="77"/>
      <c r="M1520" s="77"/>
      <c r="N1520" s="77"/>
      <c r="O1520" s="77"/>
      <c r="P1520" s="77"/>
      <c r="Q1520" s="77"/>
      <c r="R1520" s="77"/>
      <c r="S1520" s="77"/>
      <c r="T1520" s="77"/>
      <c r="U1520" s="77"/>
      <c r="V1520" s="77"/>
      <c r="W1520" s="77"/>
      <c r="X1520" s="77"/>
      <c r="Y1520" s="77"/>
      <c r="Z1520" s="77"/>
      <c r="AA1520" s="77"/>
      <c r="AB1520" s="77"/>
      <c r="AC1520" s="77"/>
      <c r="AD1520" s="77"/>
    </row>
    <row r="1521">
      <c r="A1521" s="77"/>
      <c r="B1521" s="77"/>
      <c r="C1521" s="77"/>
      <c r="D1521" s="77"/>
      <c r="E1521" s="77"/>
      <c r="F1521" s="77"/>
      <c r="G1521" s="77"/>
      <c r="H1521" s="77"/>
      <c r="I1521" s="77"/>
      <c r="J1521" s="85"/>
      <c r="K1521" s="77"/>
      <c r="L1521" s="77"/>
      <c r="M1521" s="77"/>
      <c r="N1521" s="77"/>
      <c r="O1521" s="77"/>
      <c r="P1521" s="77"/>
      <c r="Q1521" s="77"/>
      <c r="R1521" s="77"/>
      <c r="S1521" s="77"/>
      <c r="T1521" s="77"/>
      <c r="U1521" s="77"/>
      <c r="V1521" s="77"/>
      <c r="W1521" s="77"/>
      <c r="X1521" s="77"/>
      <c r="Y1521" s="77"/>
      <c r="Z1521" s="77"/>
      <c r="AA1521" s="77"/>
      <c r="AB1521" s="77"/>
      <c r="AC1521" s="77"/>
      <c r="AD1521" s="77"/>
    </row>
    <row r="1522">
      <c r="A1522" s="77"/>
      <c r="B1522" s="77"/>
      <c r="C1522" s="77"/>
      <c r="D1522" s="77"/>
      <c r="E1522" s="77"/>
      <c r="F1522" s="77"/>
      <c r="G1522" s="77"/>
      <c r="H1522" s="77"/>
      <c r="I1522" s="77"/>
      <c r="J1522" s="85"/>
      <c r="K1522" s="77"/>
      <c r="L1522" s="77"/>
      <c r="M1522" s="77"/>
      <c r="N1522" s="77"/>
      <c r="O1522" s="77"/>
      <c r="P1522" s="77"/>
      <c r="Q1522" s="77"/>
      <c r="R1522" s="77"/>
      <c r="S1522" s="77"/>
      <c r="T1522" s="77"/>
      <c r="U1522" s="77"/>
      <c r="V1522" s="77"/>
      <c r="W1522" s="77"/>
      <c r="X1522" s="77"/>
      <c r="Y1522" s="77"/>
      <c r="Z1522" s="77"/>
      <c r="AA1522" s="77"/>
      <c r="AB1522" s="77"/>
      <c r="AC1522" s="77"/>
      <c r="AD1522" s="77"/>
    </row>
    <row r="1523">
      <c r="A1523" s="77"/>
      <c r="B1523" s="77"/>
      <c r="C1523" s="77"/>
      <c r="D1523" s="77"/>
      <c r="E1523" s="77"/>
      <c r="F1523" s="77"/>
      <c r="G1523" s="77"/>
      <c r="H1523" s="77"/>
      <c r="I1523" s="77"/>
      <c r="J1523" s="85"/>
      <c r="K1523" s="77"/>
      <c r="L1523" s="77"/>
      <c r="M1523" s="77"/>
      <c r="N1523" s="77"/>
      <c r="O1523" s="77"/>
      <c r="P1523" s="77"/>
      <c r="Q1523" s="77"/>
      <c r="R1523" s="77"/>
      <c r="S1523" s="77"/>
      <c r="T1523" s="77"/>
      <c r="U1523" s="77"/>
      <c r="V1523" s="77"/>
      <c r="W1523" s="77"/>
      <c r="X1523" s="77"/>
      <c r="Y1523" s="77"/>
      <c r="Z1523" s="77"/>
      <c r="AA1523" s="77"/>
      <c r="AB1523" s="77"/>
      <c r="AC1523" s="77"/>
      <c r="AD1523" s="77"/>
    </row>
    <row r="1524">
      <c r="A1524" s="77"/>
      <c r="B1524" s="77"/>
      <c r="C1524" s="77"/>
      <c r="D1524" s="77"/>
      <c r="E1524" s="77"/>
      <c r="F1524" s="77"/>
      <c r="G1524" s="77"/>
      <c r="H1524" s="77"/>
      <c r="I1524" s="77"/>
      <c r="J1524" s="85"/>
      <c r="K1524" s="77"/>
      <c r="L1524" s="77"/>
      <c r="M1524" s="77"/>
      <c r="N1524" s="77"/>
      <c r="O1524" s="77"/>
      <c r="P1524" s="77"/>
      <c r="Q1524" s="77"/>
      <c r="R1524" s="77"/>
      <c r="S1524" s="77"/>
      <c r="T1524" s="77"/>
      <c r="U1524" s="77"/>
      <c r="V1524" s="77"/>
      <c r="W1524" s="77"/>
      <c r="X1524" s="77"/>
      <c r="Y1524" s="77"/>
      <c r="Z1524" s="77"/>
      <c r="AA1524" s="77"/>
      <c r="AB1524" s="77"/>
      <c r="AC1524" s="77"/>
      <c r="AD1524" s="77"/>
    </row>
    <row r="1525">
      <c r="A1525" s="77"/>
      <c r="B1525" s="77"/>
      <c r="C1525" s="77"/>
      <c r="D1525" s="77"/>
      <c r="E1525" s="77"/>
      <c r="F1525" s="77"/>
      <c r="G1525" s="77"/>
      <c r="H1525" s="77"/>
      <c r="I1525" s="77"/>
      <c r="J1525" s="85"/>
      <c r="K1525" s="77"/>
      <c r="L1525" s="77"/>
      <c r="M1525" s="77"/>
      <c r="N1525" s="77"/>
      <c r="O1525" s="77"/>
      <c r="P1525" s="77"/>
      <c r="Q1525" s="77"/>
      <c r="R1525" s="77"/>
      <c r="S1525" s="77"/>
      <c r="T1525" s="77"/>
      <c r="U1525" s="77"/>
      <c r="V1525" s="77"/>
      <c r="W1525" s="77"/>
      <c r="X1525" s="77"/>
      <c r="Y1525" s="77"/>
      <c r="Z1525" s="77"/>
      <c r="AA1525" s="77"/>
      <c r="AB1525" s="77"/>
      <c r="AC1525" s="77"/>
      <c r="AD1525" s="77"/>
    </row>
    <row r="1526">
      <c r="A1526" s="77"/>
      <c r="B1526" s="77"/>
      <c r="C1526" s="77"/>
      <c r="D1526" s="77"/>
      <c r="E1526" s="77"/>
      <c r="F1526" s="77"/>
      <c r="G1526" s="77"/>
      <c r="H1526" s="77"/>
      <c r="I1526" s="77"/>
      <c r="J1526" s="85"/>
      <c r="K1526" s="77"/>
      <c r="L1526" s="77"/>
      <c r="M1526" s="77"/>
      <c r="N1526" s="77"/>
      <c r="O1526" s="77"/>
      <c r="P1526" s="77"/>
      <c r="Q1526" s="77"/>
      <c r="R1526" s="77"/>
      <c r="S1526" s="77"/>
      <c r="T1526" s="77"/>
      <c r="U1526" s="77"/>
      <c r="V1526" s="77"/>
      <c r="W1526" s="77"/>
      <c r="X1526" s="77"/>
      <c r="Y1526" s="77"/>
      <c r="Z1526" s="77"/>
      <c r="AA1526" s="77"/>
      <c r="AB1526" s="77"/>
      <c r="AC1526" s="77"/>
      <c r="AD1526" s="77"/>
    </row>
    <row r="1527">
      <c r="A1527" s="77"/>
      <c r="B1527" s="77"/>
      <c r="C1527" s="77"/>
      <c r="D1527" s="77"/>
      <c r="E1527" s="77"/>
      <c r="F1527" s="77"/>
      <c r="G1527" s="77"/>
      <c r="H1527" s="77"/>
      <c r="I1527" s="77"/>
      <c r="J1527" s="85"/>
      <c r="K1527" s="77"/>
      <c r="L1527" s="77"/>
      <c r="M1527" s="77"/>
      <c r="N1527" s="77"/>
      <c r="O1527" s="77"/>
      <c r="P1527" s="77"/>
      <c r="Q1527" s="77"/>
      <c r="R1527" s="77"/>
      <c r="S1527" s="77"/>
      <c r="T1527" s="77"/>
      <c r="U1527" s="77"/>
      <c r="V1527" s="77"/>
      <c r="W1527" s="77"/>
      <c r="X1527" s="77"/>
      <c r="Y1527" s="77"/>
      <c r="Z1527" s="77"/>
      <c r="AA1527" s="77"/>
      <c r="AB1527" s="77"/>
      <c r="AC1527" s="77"/>
      <c r="AD1527" s="77"/>
    </row>
    <row r="1528">
      <c r="A1528" s="77"/>
      <c r="B1528" s="77"/>
      <c r="C1528" s="77"/>
      <c r="D1528" s="77"/>
      <c r="E1528" s="77"/>
      <c r="F1528" s="77"/>
      <c r="G1528" s="77"/>
      <c r="H1528" s="77"/>
      <c r="I1528" s="77"/>
      <c r="J1528" s="85"/>
      <c r="K1528" s="77"/>
      <c r="L1528" s="77"/>
      <c r="M1528" s="77"/>
      <c r="N1528" s="77"/>
      <c r="O1528" s="77"/>
      <c r="P1528" s="77"/>
      <c r="Q1528" s="77"/>
      <c r="R1528" s="77"/>
      <c r="S1528" s="77"/>
      <c r="T1528" s="77"/>
      <c r="U1528" s="77"/>
      <c r="V1528" s="77"/>
      <c r="W1528" s="77"/>
      <c r="X1528" s="77"/>
      <c r="Y1528" s="77"/>
      <c r="Z1528" s="77"/>
      <c r="AA1528" s="77"/>
      <c r="AB1528" s="77"/>
      <c r="AC1528" s="77"/>
      <c r="AD1528" s="77"/>
    </row>
    <row r="1529">
      <c r="A1529" s="77"/>
      <c r="B1529" s="77"/>
      <c r="C1529" s="77"/>
      <c r="D1529" s="77"/>
      <c r="E1529" s="77"/>
      <c r="F1529" s="77"/>
      <c r="G1529" s="77"/>
      <c r="H1529" s="77"/>
      <c r="I1529" s="77"/>
      <c r="J1529" s="85"/>
      <c r="K1529" s="77"/>
      <c r="L1529" s="77"/>
      <c r="M1529" s="77"/>
      <c r="N1529" s="77"/>
      <c r="O1529" s="77"/>
      <c r="P1529" s="77"/>
      <c r="Q1529" s="77"/>
      <c r="R1529" s="77"/>
      <c r="S1529" s="77"/>
      <c r="T1529" s="77"/>
      <c r="U1529" s="77"/>
      <c r="V1529" s="77"/>
      <c r="W1529" s="77"/>
      <c r="X1529" s="77"/>
      <c r="Y1529" s="77"/>
      <c r="Z1529" s="77"/>
      <c r="AA1529" s="77"/>
      <c r="AB1529" s="77"/>
      <c r="AC1529" s="77"/>
      <c r="AD1529" s="77"/>
    </row>
    <row r="1530">
      <c r="A1530" s="77"/>
      <c r="B1530" s="77"/>
      <c r="C1530" s="77"/>
      <c r="D1530" s="77"/>
      <c r="E1530" s="77"/>
      <c r="F1530" s="77"/>
      <c r="G1530" s="77"/>
      <c r="H1530" s="77"/>
      <c r="I1530" s="77"/>
      <c r="J1530" s="85"/>
      <c r="K1530" s="77"/>
      <c r="L1530" s="77"/>
      <c r="M1530" s="77"/>
      <c r="N1530" s="77"/>
      <c r="O1530" s="77"/>
      <c r="P1530" s="77"/>
      <c r="Q1530" s="77"/>
      <c r="R1530" s="77"/>
      <c r="S1530" s="77"/>
      <c r="T1530" s="77"/>
      <c r="U1530" s="77"/>
      <c r="V1530" s="77"/>
      <c r="W1530" s="77"/>
      <c r="X1530" s="77"/>
      <c r="Y1530" s="77"/>
      <c r="Z1530" s="77"/>
      <c r="AA1530" s="77"/>
      <c r="AB1530" s="77"/>
      <c r="AC1530" s="77"/>
      <c r="AD1530" s="77"/>
    </row>
    <row r="1531">
      <c r="A1531" s="77"/>
      <c r="B1531" s="77"/>
      <c r="C1531" s="77"/>
      <c r="D1531" s="77"/>
      <c r="E1531" s="77"/>
      <c r="F1531" s="77"/>
      <c r="G1531" s="77"/>
      <c r="H1531" s="77"/>
      <c r="I1531" s="77"/>
      <c r="J1531" s="85"/>
      <c r="K1531" s="77"/>
      <c r="L1531" s="77"/>
      <c r="M1531" s="77"/>
      <c r="N1531" s="77"/>
      <c r="O1531" s="77"/>
      <c r="P1531" s="77"/>
      <c r="Q1531" s="77"/>
      <c r="R1531" s="77"/>
      <c r="S1531" s="77"/>
      <c r="T1531" s="77"/>
      <c r="U1531" s="77"/>
      <c r="V1531" s="77"/>
      <c r="W1531" s="77"/>
      <c r="X1531" s="77"/>
      <c r="Y1531" s="77"/>
      <c r="Z1531" s="77"/>
      <c r="AA1531" s="77"/>
      <c r="AB1531" s="77"/>
      <c r="AC1531" s="77"/>
      <c r="AD1531" s="77"/>
    </row>
    <row r="1532">
      <c r="A1532" s="77"/>
      <c r="B1532" s="77"/>
      <c r="C1532" s="77"/>
      <c r="D1532" s="77"/>
      <c r="E1532" s="77"/>
      <c r="F1532" s="77"/>
      <c r="G1532" s="77"/>
      <c r="H1532" s="77"/>
      <c r="I1532" s="77"/>
      <c r="J1532" s="85"/>
      <c r="K1532" s="77"/>
      <c r="L1532" s="77"/>
      <c r="M1532" s="77"/>
      <c r="N1532" s="77"/>
      <c r="O1532" s="77"/>
      <c r="P1532" s="77"/>
      <c r="Q1532" s="77"/>
      <c r="R1532" s="77"/>
      <c r="S1532" s="77"/>
      <c r="T1532" s="77"/>
      <c r="U1532" s="77"/>
      <c r="V1532" s="77"/>
      <c r="W1532" s="77"/>
      <c r="X1532" s="77"/>
      <c r="Y1532" s="77"/>
      <c r="Z1532" s="77"/>
      <c r="AA1532" s="77"/>
      <c r="AB1532" s="77"/>
      <c r="AC1532" s="77"/>
      <c r="AD1532" s="77"/>
    </row>
    <row r="1533">
      <c r="A1533" s="77"/>
      <c r="B1533" s="77"/>
      <c r="C1533" s="77"/>
      <c r="D1533" s="77"/>
      <c r="E1533" s="77"/>
      <c r="F1533" s="77"/>
      <c r="G1533" s="77"/>
      <c r="H1533" s="77"/>
      <c r="I1533" s="77"/>
      <c r="J1533" s="85"/>
      <c r="K1533" s="77"/>
      <c r="L1533" s="77"/>
      <c r="M1533" s="77"/>
      <c r="N1533" s="77"/>
      <c r="O1533" s="77"/>
      <c r="P1533" s="77"/>
      <c r="Q1533" s="77"/>
      <c r="R1533" s="77"/>
      <c r="S1533" s="77"/>
      <c r="T1533" s="77"/>
      <c r="U1533" s="77"/>
      <c r="V1533" s="77"/>
      <c r="W1533" s="77"/>
      <c r="X1533" s="77"/>
      <c r="Y1533" s="77"/>
      <c r="Z1533" s="77"/>
      <c r="AA1533" s="77"/>
      <c r="AB1533" s="77"/>
      <c r="AC1533" s="77"/>
      <c r="AD1533" s="77"/>
    </row>
    <row r="1534">
      <c r="A1534" s="77"/>
      <c r="B1534" s="77"/>
      <c r="C1534" s="77"/>
      <c r="D1534" s="77"/>
      <c r="E1534" s="77"/>
      <c r="F1534" s="77"/>
      <c r="G1534" s="77"/>
      <c r="H1534" s="77"/>
      <c r="I1534" s="77"/>
      <c r="J1534" s="85"/>
      <c r="K1534" s="77"/>
      <c r="L1534" s="77"/>
      <c r="M1534" s="77"/>
      <c r="N1534" s="77"/>
      <c r="O1534" s="77"/>
      <c r="P1534" s="77"/>
      <c r="Q1534" s="77"/>
      <c r="R1534" s="77"/>
      <c r="S1534" s="77"/>
      <c r="T1534" s="77"/>
      <c r="U1534" s="77"/>
      <c r="V1534" s="77"/>
      <c r="W1534" s="77"/>
      <c r="X1534" s="77"/>
      <c r="Y1534" s="77"/>
      <c r="Z1534" s="77"/>
      <c r="AA1534" s="77"/>
      <c r="AB1534" s="77"/>
      <c r="AC1534" s="77"/>
      <c r="AD1534" s="77"/>
    </row>
    <row r="1535">
      <c r="A1535" s="77"/>
      <c r="B1535" s="77"/>
      <c r="C1535" s="77"/>
      <c r="D1535" s="77"/>
      <c r="E1535" s="77"/>
      <c r="F1535" s="77"/>
      <c r="G1535" s="77"/>
      <c r="H1535" s="77"/>
      <c r="I1535" s="77"/>
      <c r="J1535" s="85"/>
      <c r="K1535" s="77"/>
      <c r="L1535" s="77"/>
      <c r="M1535" s="77"/>
      <c r="N1535" s="77"/>
      <c r="O1535" s="77"/>
      <c r="P1535" s="77"/>
      <c r="Q1535" s="77"/>
      <c r="R1535" s="77"/>
      <c r="S1535" s="77"/>
      <c r="T1535" s="77"/>
      <c r="U1535" s="77"/>
      <c r="V1535" s="77"/>
      <c r="W1535" s="77"/>
      <c r="X1535" s="77"/>
      <c r="Y1535" s="77"/>
      <c r="Z1535" s="77"/>
      <c r="AA1535" s="77"/>
      <c r="AB1535" s="77"/>
      <c r="AC1535" s="77"/>
      <c r="AD1535" s="77"/>
    </row>
    <row r="1536">
      <c r="A1536" s="77"/>
      <c r="B1536" s="77"/>
      <c r="C1536" s="77"/>
      <c r="D1536" s="77"/>
      <c r="E1536" s="77"/>
      <c r="F1536" s="77"/>
      <c r="G1536" s="77"/>
      <c r="H1536" s="77"/>
      <c r="I1536" s="77"/>
      <c r="J1536" s="85"/>
      <c r="K1536" s="77"/>
      <c r="L1536" s="77"/>
      <c r="M1536" s="77"/>
      <c r="N1536" s="77"/>
      <c r="O1536" s="77"/>
      <c r="P1536" s="77"/>
      <c r="Q1536" s="77"/>
      <c r="R1536" s="77"/>
      <c r="S1536" s="77"/>
      <c r="T1536" s="77"/>
      <c r="U1536" s="77"/>
      <c r="V1536" s="77"/>
      <c r="W1536" s="77"/>
      <c r="X1536" s="77"/>
      <c r="Y1536" s="77"/>
      <c r="Z1536" s="77"/>
      <c r="AA1536" s="77"/>
      <c r="AB1536" s="77"/>
      <c r="AC1536" s="77"/>
      <c r="AD1536" s="77"/>
    </row>
    <row r="1537">
      <c r="A1537" s="77"/>
      <c r="B1537" s="77"/>
      <c r="C1537" s="77"/>
      <c r="D1537" s="77"/>
      <c r="E1537" s="77"/>
      <c r="F1537" s="77"/>
      <c r="G1537" s="77"/>
      <c r="H1537" s="77"/>
      <c r="I1537" s="77"/>
      <c r="J1537" s="85"/>
      <c r="K1537" s="77"/>
      <c r="L1537" s="77"/>
      <c r="M1537" s="77"/>
      <c r="N1537" s="77"/>
      <c r="O1537" s="77"/>
      <c r="P1537" s="77"/>
      <c r="Q1537" s="77"/>
      <c r="R1537" s="77"/>
      <c r="S1537" s="77"/>
      <c r="T1537" s="77"/>
      <c r="U1537" s="77"/>
      <c r="V1537" s="77"/>
      <c r="W1537" s="77"/>
      <c r="X1537" s="77"/>
      <c r="Y1537" s="77"/>
      <c r="Z1537" s="77"/>
      <c r="AA1537" s="77"/>
      <c r="AB1537" s="77"/>
      <c r="AC1537" s="77"/>
      <c r="AD1537" s="77"/>
    </row>
    <row r="1538">
      <c r="A1538" s="77"/>
      <c r="B1538" s="77"/>
      <c r="C1538" s="77"/>
      <c r="D1538" s="77"/>
      <c r="E1538" s="77"/>
      <c r="F1538" s="77"/>
      <c r="G1538" s="77"/>
      <c r="H1538" s="77"/>
      <c r="I1538" s="77"/>
      <c r="J1538" s="85"/>
      <c r="K1538" s="77"/>
      <c r="L1538" s="77"/>
      <c r="M1538" s="77"/>
      <c r="N1538" s="77"/>
      <c r="O1538" s="77"/>
      <c r="P1538" s="77"/>
      <c r="Q1538" s="77"/>
      <c r="R1538" s="77"/>
      <c r="S1538" s="77"/>
      <c r="T1538" s="77"/>
      <c r="U1538" s="77"/>
      <c r="V1538" s="77"/>
      <c r="W1538" s="77"/>
      <c r="X1538" s="77"/>
      <c r="Y1538" s="77"/>
      <c r="Z1538" s="77"/>
      <c r="AA1538" s="77"/>
      <c r="AB1538" s="77"/>
      <c r="AC1538" s="77"/>
      <c r="AD1538" s="77"/>
    </row>
    <row r="1539">
      <c r="A1539" s="77"/>
      <c r="B1539" s="77"/>
      <c r="C1539" s="77"/>
      <c r="D1539" s="77"/>
      <c r="E1539" s="77"/>
      <c r="F1539" s="77"/>
      <c r="G1539" s="77"/>
      <c r="H1539" s="77"/>
      <c r="I1539" s="77"/>
      <c r="J1539" s="85"/>
      <c r="K1539" s="77"/>
      <c r="L1539" s="77"/>
      <c r="M1539" s="77"/>
      <c r="N1539" s="77"/>
      <c r="O1539" s="77"/>
      <c r="P1539" s="77"/>
      <c r="Q1539" s="77"/>
      <c r="R1539" s="77"/>
      <c r="S1539" s="77"/>
      <c r="T1539" s="77"/>
      <c r="U1539" s="77"/>
      <c r="V1539" s="77"/>
      <c r="W1539" s="77"/>
      <c r="X1539" s="77"/>
      <c r="Y1539" s="77"/>
      <c r="Z1539" s="77"/>
      <c r="AA1539" s="77"/>
      <c r="AB1539" s="77"/>
      <c r="AC1539" s="77"/>
      <c r="AD1539" s="77"/>
    </row>
    <row r="1540">
      <c r="A1540" s="77"/>
      <c r="B1540" s="77"/>
      <c r="C1540" s="77"/>
      <c r="D1540" s="77"/>
      <c r="E1540" s="77"/>
      <c r="F1540" s="77"/>
      <c r="G1540" s="77"/>
      <c r="H1540" s="77"/>
      <c r="I1540" s="77"/>
      <c r="J1540" s="85"/>
      <c r="K1540" s="77"/>
      <c r="L1540" s="77"/>
      <c r="M1540" s="77"/>
      <c r="N1540" s="77"/>
      <c r="O1540" s="77"/>
      <c r="P1540" s="77"/>
      <c r="Q1540" s="77"/>
      <c r="R1540" s="77"/>
      <c r="S1540" s="77"/>
      <c r="T1540" s="77"/>
      <c r="U1540" s="77"/>
      <c r="V1540" s="77"/>
      <c r="W1540" s="77"/>
      <c r="X1540" s="77"/>
      <c r="Y1540" s="77"/>
      <c r="Z1540" s="77"/>
      <c r="AA1540" s="77"/>
      <c r="AB1540" s="77"/>
      <c r="AC1540" s="77"/>
      <c r="AD1540" s="77"/>
    </row>
    <row r="1541">
      <c r="A1541" s="77"/>
      <c r="B1541" s="77"/>
      <c r="C1541" s="77"/>
      <c r="D1541" s="77"/>
      <c r="E1541" s="77"/>
      <c r="F1541" s="77"/>
      <c r="G1541" s="77"/>
      <c r="H1541" s="77"/>
      <c r="I1541" s="77"/>
      <c r="J1541" s="85"/>
      <c r="K1541" s="77"/>
      <c r="L1541" s="77"/>
      <c r="M1541" s="77"/>
      <c r="N1541" s="77"/>
      <c r="O1541" s="77"/>
      <c r="P1541" s="77"/>
      <c r="Q1541" s="77"/>
      <c r="R1541" s="77"/>
      <c r="S1541" s="77"/>
      <c r="T1541" s="77"/>
      <c r="U1541" s="77"/>
      <c r="V1541" s="77"/>
      <c r="W1541" s="77"/>
      <c r="X1541" s="77"/>
      <c r="Y1541" s="77"/>
      <c r="Z1541" s="77"/>
      <c r="AA1541" s="77"/>
      <c r="AB1541" s="77"/>
      <c r="AC1541" s="77"/>
      <c r="AD1541" s="77"/>
    </row>
    <row r="1542">
      <c r="A1542" s="77"/>
      <c r="B1542" s="77"/>
      <c r="C1542" s="77"/>
      <c r="D1542" s="77"/>
      <c r="E1542" s="77"/>
      <c r="F1542" s="77"/>
      <c r="G1542" s="77"/>
      <c r="H1542" s="77"/>
      <c r="I1542" s="77"/>
      <c r="J1542" s="85"/>
      <c r="K1542" s="77"/>
      <c r="L1542" s="77"/>
      <c r="M1542" s="77"/>
      <c r="N1542" s="77"/>
      <c r="O1542" s="77"/>
      <c r="P1542" s="77"/>
      <c r="Q1542" s="77"/>
      <c r="R1542" s="77"/>
      <c r="S1542" s="77"/>
      <c r="T1542" s="77"/>
      <c r="U1542" s="77"/>
      <c r="V1542" s="77"/>
      <c r="W1542" s="77"/>
      <c r="X1542" s="77"/>
      <c r="Y1542" s="77"/>
      <c r="Z1542" s="77"/>
      <c r="AA1542" s="77"/>
      <c r="AB1542" s="77"/>
      <c r="AC1542" s="77"/>
      <c r="AD1542" s="77"/>
    </row>
    <row r="1543">
      <c r="A1543" s="77"/>
      <c r="B1543" s="77"/>
      <c r="C1543" s="77"/>
      <c r="D1543" s="77"/>
      <c r="E1543" s="77"/>
      <c r="F1543" s="77"/>
      <c r="G1543" s="77"/>
      <c r="H1543" s="77"/>
      <c r="I1543" s="77"/>
      <c r="J1543" s="85"/>
      <c r="K1543" s="77"/>
      <c r="L1543" s="77"/>
      <c r="M1543" s="77"/>
      <c r="N1543" s="77"/>
      <c r="O1543" s="77"/>
      <c r="P1543" s="77"/>
      <c r="Q1543" s="77"/>
      <c r="R1543" s="77"/>
      <c r="S1543" s="77"/>
      <c r="T1543" s="77"/>
      <c r="U1543" s="77"/>
      <c r="V1543" s="77"/>
      <c r="W1543" s="77"/>
      <c r="X1543" s="77"/>
      <c r="Y1543" s="77"/>
      <c r="Z1543" s="77"/>
      <c r="AA1543" s="77"/>
      <c r="AB1543" s="77"/>
      <c r="AC1543" s="77"/>
      <c r="AD1543" s="77"/>
    </row>
    <row r="1544">
      <c r="A1544" s="77"/>
      <c r="B1544" s="77"/>
      <c r="C1544" s="77"/>
      <c r="D1544" s="77"/>
      <c r="E1544" s="77"/>
      <c r="F1544" s="77"/>
      <c r="G1544" s="77"/>
      <c r="H1544" s="77"/>
      <c r="I1544" s="77"/>
      <c r="J1544" s="85"/>
      <c r="K1544" s="77"/>
      <c r="L1544" s="77"/>
      <c r="M1544" s="77"/>
      <c r="N1544" s="77"/>
      <c r="O1544" s="77"/>
      <c r="P1544" s="77"/>
      <c r="Q1544" s="77"/>
      <c r="R1544" s="77"/>
      <c r="S1544" s="77"/>
      <c r="T1544" s="77"/>
      <c r="U1544" s="77"/>
      <c r="V1544" s="77"/>
      <c r="W1544" s="77"/>
      <c r="X1544" s="77"/>
      <c r="Y1544" s="77"/>
      <c r="Z1544" s="77"/>
      <c r="AA1544" s="77"/>
      <c r="AB1544" s="77"/>
      <c r="AC1544" s="77"/>
      <c r="AD1544" s="77"/>
    </row>
    <row r="1545">
      <c r="A1545" s="77"/>
      <c r="B1545" s="77"/>
      <c r="C1545" s="77"/>
      <c r="D1545" s="77"/>
      <c r="E1545" s="77"/>
      <c r="F1545" s="77"/>
      <c r="G1545" s="77"/>
      <c r="H1545" s="77"/>
      <c r="I1545" s="77"/>
      <c r="J1545" s="85"/>
      <c r="K1545" s="77"/>
      <c r="L1545" s="77"/>
      <c r="M1545" s="77"/>
      <c r="N1545" s="77"/>
      <c r="O1545" s="77"/>
      <c r="P1545" s="77"/>
      <c r="Q1545" s="77"/>
      <c r="R1545" s="77"/>
      <c r="S1545" s="77"/>
      <c r="T1545" s="77"/>
      <c r="U1545" s="77"/>
      <c r="V1545" s="77"/>
      <c r="W1545" s="77"/>
      <c r="X1545" s="77"/>
      <c r="Y1545" s="77"/>
      <c r="Z1545" s="77"/>
      <c r="AA1545" s="77"/>
      <c r="AB1545" s="77"/>
      <c r="AC1545" s="77"/>
      <c r="AD1545" s="77"/>
    </row>
    <row r="1546">
      <c r="A1546" s="77"/>
      <c r="B1546" s="77"/>
      <c r="C1546" s="77"/>
      <c r="D1546" s="77"/>
      <c r="E1546" s="77"/>
      <c r="F1546" s="77"/>
      <c r="G1546" s="77"/>
      <c r="H1546" s="77"/>
      <c r="I1546" s="77"/>
      <c r="J1546" s="85"/>
      <c r="K1546" s="77"/>
      <c r="L1546" s="77"/>
      <c r="M1546" s="77"/>
      <c r="N1546" s="77"/>
      <c r="O1546" s="77"/>
      <c r="P1546" s="77"/>
      <c r="Q1546" s="77"/>
      <c r="R1546" s="77"/>
      <c r="S1546" s="77"/>
      <c r="T1546" s="77"/>
      <c r="U1546" s="77"/>
      <c r="V1546" s="77"/>
      <c r="W1546" s="77"/>
      <c r="X1546" s="77"/>
      <c r="Y1546" s="77"/>
      <c r="Z1546" s="77"/>
      <c r="AA1546" s="77"/>
      <c r="AB1546" s="77"/>
      <c r="AC1546" s="77"/>
      <c r="AD1546" s="77"/>
    </row>
    <row r="1547">
      <c r="A1547" s="77"/>
      <c r="B1547" s="77"/>
      <c r="C1547" s="77"/>
      <c r="D1547" s="77"/>
      <c r="E1547" s="77"/>
      <c r="F1547" s="77"/>
      <c r="G1547" s="77"/>
      <c r="H1547" s="77"/>
      <c r="I1547" s="77"/>
      <c r="J1547" s="85"/>
      <c r="K1547" s="77"/>
      <c r="L1547" s="77"/>
      <c r="M1547" s="77"/>
      <c r="N1547" s="77"/>
      <c r="O1547" s="77"/>
      <c r="P1547" s="77"/>
      <c r="Q1547" s="77"/>
      <c r="R1547" s="77"/>
      <c r="S1547" s="77"/>
      <c r="T1547" s="77"/>
      <c r="U1547" s="77"/>
      <c r="V1547" s="77"/>
      <c r="W1547" s="77"/>
      <c r="X1547" s="77"/>
      <c r="Y1547" s="77"/>
      <c r="Z1547" s="77"/>
      <c r="AA1547" s="77"/>
      <c r="AB1547" s="77"/>
      <c r="AC1547" s="77"/>
      <c r="AD1547" s="77"/>
    </row>
    <row r="1548">
      <c r="A1548" s="77"/>
      <c r="B1548" s="77"/>
      <c r="C1548" s="77"/>
      <c r="D1548" s="77"/>
      <c r="E1548" s="77"/>
      <c r="F1548" s="77"/>
      <c r="G1548" s="77"/>
      <c r="H1548" s="77"/>
      <c r="I1548" s="77"/>
      <c r="J1548" s="85"/>
      <c r="K1548" s="77"/>
      <c r="L1548" s="77"/>
      <c r="M1548" s="77"/>
      <c r="N1548" s="77"/>
      <c r="O1548" s="77"/>
      <c r="P1548" s="77"/>
      <c r="Q1548" s="77"/>
      <c r="R1548" s="77"/>
      <c r="S1548" s="77"/>
      <c r="T1548" s="77"/>
      <c r="U1548" s="77"/>
      <c r="V1548" s="77"/>
      <c r="W1548" s="77"/>
      <c r="X1548" s="77"/>
      <c r="Y1548" s="77"/>
      <c r="Z1548" s="77"/>
      <c r="AA1548" s="77"/>
      <c r="AB1548" s="77"/>
      <c r="AC1548" s="77"/>
      <c r="AD1548" s="77"/>
    </row>
    <row r="1549">
      <c r="A1549" s="77"/>
      <c r="B1549" s="77"/>
      <c r="C1549" s="77"/>
      <c r="D1549" s="77"/>
      <c r="E1549" s="77"/>
      <c r="F1549" s="77"/>
      <c r="G1549" s="77"/>
      <c r="H1549" s="77"/>
      <c r="I1549" s="77"/>
      <c r="J1549" s="85"/>
      <c r="K1549" s="77"/>
      <c r="L1549" s="77"/>
      <c r="M1549" s="77"/>
      <c r="N1549" s="77"/>
      <c r="O1549" s="77"/>
      <c r="P1549" s="77"/>
      <c r="Q1549" s="77"/>
      <c r="R1549" s="77"/>
      <c r="S1549" s="77"/>
      <c r="T1549" s="77"/>
      <c r="U1549" s="77"/>
      <c r="V1549" s="77"/>
      <c r="W1549" s="77"/>
      <c r="X1549" s="77"/>
      <c r="Y1549" s="77"/>
      <c r="Z1549" s="77"/>
      <c r="AA1549" s="77"/>
      <c r="AB1549" s="77"/>
      <c r="AC1549" s="77"/>
      <c r="AD1549" s="77"/>
    </row>
    <row r="1550">
      <c r="A1550" s="77"/>
      <c r="B1550" s="77"/>
      <c r="C1550" s="77"/>
      <c r="D1550" s="77"/>
      <c r="E1550" s="77"/>
      <c r="F1550" s="77"/>
      <c r="G1550" s="77"/>
      <c r="H1550" s="77"/>
      <c r="I1550" s="77"/>
      <c r="J1550" s="85"/>
      <c r="K1550" s="77"/>
      <c r="L1550" s="77"/>
      <c r="M1550" s="77"/>
      <c r="N1550" s="77"/>
      <c r="O1550" s="77"/>
      <c r="P1550" s="77"/>
      <c r="Q1550" s="77"/>
      <c r="R1550" s="77"/>
      <c r="S1550" s="77"/>
      <c r="T1550" s="77"/>
      <c r="U1550" s="77"/>
      <c r="V1550" s="77"/>
      <c r="W1550" s="77"/>
      <c r="X1550" s="77"/>
      <c r="Y1550" s="77"/>
      <c r="Z1550" s="77"/>
      <c r="AA1550" s="77"/>
      <c r="AB1550" s="77"/>
      <c r="AC1550" s="77"/>
      <c r="AD1550" s="77"/>
    </row>
    <row r="1551">
      <c r="A1551" s="77"/>
      <c r="B1551" s="77"/>
      <c r="C1551" s="77"/>
      <c r="D1551" s="77"/>
      <c r="E1551" s="77"/>
      <c r="F1551" s="77"/>
      <c r="G1551" s="77"/>
      <c r="H1551" s="77"/>
      <c r="I1551" s="77"/>
      <c r="J1551" s="85"/>
      <c r="K1551" s="77"/>
      <c r="L1551" s="77"/>
      <c r="M1551" s="77"/>
      <c r="N1551" s="77"/>
      <c r="O1551" s="77"/>
      <c r="P1551" s="77"/>
      <c r="Q1551" s="77"/>
      <c r="R1551" s="77"/>
      <c r="S1551" s="77"/>
      <c r="T1551" s="77"/>
      <c r="U1551" s="77"/>
      <c r="V1551" s="77"/>
      <c r="W1551" s="77"/>
      <c r="X1551" s="77"/>
      <c r="Y1551" s="77"/>
      <c r="Z1551" s="77"/>
      <c r="AA1551" s="77"/>
      <c r="AB1551" s="77"/>
      <c r="AC1551" s="77"/>
      <c r="AD1551" s="77"/>
    </row>
    <row r="1552">
      <c r="A1552" s="77"/>
      <c r="B1552" s="77"/>
      <c r="C1552" s="77"/>
      <c r="D1552" s="77"/>
      <c r="E1552" s="77"/>
      <c r="F1552" s="77"/>
      <c r="G1552" s="77"/>
      <c r="H1552" s="77"/>
      <c r="I1552" s="77"/>
      <c r="J1552" s="85"/>
      <c r="K1552" s="77"/>
      <c r="L1552" s="77"/>
      <c r="M1552" s="77"/>
      <c r="N1552" s="77"/>
      <c r="O1552" s="77"/>
      <c r="P1552" s="77"/>
      <c r="Q1552" s="77"/>
      <c r="R1552" s="77"/>
      <c r="S1552" s="77"/>
      <c r="T1552" s="77"/>
      <c r="U1552" s="77"/>
      <c r="V1552" s="77"/>
      <c r="W1552" s="77"/>
      <c r="X1552" s="77"/>
      <c r="Y1552" s="77"/>
      <c r="Z1552" s="77"/>
      <c r="AA1552" s="77"/>
      <c r="AB1552" s="77"/>
      <c r="AC1552" s="77"/>
      <c r="AD1552" s="77"/>
    </row>
    <row r="1553">
      <c r="A1553" s="77"/>
      <c r="B1553" s="77"/>
      <c r="C1553" s="77"/>
      <c r="D1553" s="77"/>
      <c r="E1553" s="77"/>
      <c r="F1553" s="77"/>
      <c r="G1553" s="77"/>
      <c r="H1553" s="77"/>
      <c r="I1553" s="77"/>
      <c r="J1553" s="85"/>
      <c r="K1553" s="77"/>
      <c r="L1553" s="77"/>
      <c r="M1553" s="77"/>
      <c r="N1553" s="77"/>
      <c r="O1553" s="77"/>
      <c r="P1553" s="77"/>
      <c r="Q1553" s="77"/>
      <c r="R1553" s="77"/>
      <c r="S1553" s="77"/>
      <c r="T1553" s="77"/>
      <c r="U1553" s="77"/>
      <c r="V1553" s="77"/>
      <c r="W1553" s="77"/>
      <c r="X1553" s="77"/>
      <c r="Y1553" s="77"/>
      <c r="Z1553" s="77"/>
      <c r="AA1553" s="77"/>
      <c r="AB1553" s="77"/>
      <c r="AC1553" s="77"/>
      <c r="AD1553" s="77"/>
    </row>
    <row r="1554">
      <c r="A1554" s="77"/>
      <c r="B1554" s="77"/>
      <c r="C1554" s="77"/>
      <c r="D1554" s="77"/>
      <c r="E1554" s="77"/>
      <c r="F1554" s="77"/>
      <c r="G1554" s="77"/>
      <c r="H1554" s="77"/>
      <c r="I1554" s="77"/>
      <c r="J1554" s="85"/>
      <c r="K1554" s="77"/>
      <c r="L1554" s="77"/>
      <c r="M1554" s="77"/>
      <c r="N1554" s="77"/>
      <c r="O1554" s="77"/>
      <c r="P1554" s="77"/>
      <c r="Q1554" s="77"/>
      <c r="R1554" s="77"/>
      <c r="S1554" s="77"/>
      <c r="T1554" s="77"/>
      <c r="U1554" s="77"/>
      <c r="V1554" s="77"/>
      <c r="W1554" s="77"/>
      <c r="X1554" s="77"/>
      <c r="Y1554" s="77"/>
      <c r="Z1554" s="77"/>
      <c r="AA1554" s="77"/>
      <c r="AB1554" s="77"/>
      <c r="AC1554" s="77"/>
      <c r="AD1554" s="77"/>
    </row>
    <row r="1555">
      <c r="A1555" s="77"/>
      <c r="B1555" s="77"/>
      <c r="C1555" s="77"/>
      <c r="D1555" s="77"/>
      <c r="E1555" s="77"/>
      <c r="F1555" s="77"/>
      <c r="G1555" s="77"/>
      <c r="H1555" s="77"/>
      <c r="I1555" s="77"/>
      <c r="J1555" s="85"/>
      <c r="K1555" s="77"/>
      <c r="L1555" s="77"/>
      <c r="M1555" s="77"/>
      <c r="N1555" s="77"/>
      <c r="O1555" s="77"/>
      <c r="P1555" s="77"/>
      <c r="Q1555" s="77"/>
      <c r="R1555" s="77"/>
      <c r="S1555" s="77"/>
      <c r="T1555" s="77"/>
      <c r="U1555" s="77"/>
      <c r="V1555" s="77"/>
      <c r="W1555" s="77"/>
      <c r="X1555" s="77"/>
      <c r="Y1555" s="77"/>
      <c r="Z1555" s="77"/>
      <c r="AA1555" s="77"/>
      <c r="AB1555" s="77"/>
      <c r="AC1555" s="77"/>
      <c r="AD1555" s="77"/>
    </row>
    <row r="1556">
      <c r="A1556" s="77"/>
      <c r="B1556" s="77"/>
      <c r="C1556" s="77"/>
      <c r="D1556" s="77"/>
      <c r="E1556" s="77"/>
      <c r="F1556" s="77"/>
      <c r="G1556" s="77"/>
      <c r="H1556" s="77"/>
      <c r="I1556" s="77"/>
      <c r="J1556" s="85"/>
      <c r="K1556" s="77"/>
      <c r="L1556" s="77"/>
      <c r="M1556" s="77"/>
      <c r="N1556" s="77"/>
      <c r="O1556" s="77"/>
      <c r="P1556" s="77"/>
      <c r="Q1556" s="77"/>
      <c r="R1556" s="77"/>
      <c r="S1556" s="77"/>
      <c r="T1556" s="77"/>
      <c r="U1556" s="77"/>
      <c r="V1556" s="77"/>
      <c r="W1556" s="77"/>
      <c r="X1556" s="77"/>
      <c r="Y1556" s="77"/>
      <c r="Z1556" s="77"/>
      <c r="AA1556" s="77"/>
      <c r="AB1556" s="77"/>
      <c r="AC1556" s="77"/>
      <c r="AD1556" s="77"/>
    </row>
    <row r="1557">
      <c r="A1557" s="77"/>
      <c r="B1557" s="77"/>
      <c r="C1557" s="77"/>
      <c r="D1557" s="77"/>
      <c r="E1557" s="77"/>
      <c r="F1557" s="77"/>
      <c r="G1557" s="77"/>
      <c r="H1557" s="77"/>
      <c r="I1557" s="77"/>
      <c r="J1557" s="85"/>
      <c r="K1557" s="77"/>
      <c r="L1557" s="77"/>
      <c r="M1557" s="77"/>
      <c r="N1557" s="77"/>
      <c r="O1557" s="77"/>
      <c r="P1557" s="77"/>
      <c r="Q1557" s="77"/>
      <c r="R1557" s="77"/>
      <c r="S1557" s="77"/>
      <c r="T1557" s="77"/>
      <c r="U1557" s="77"/>
      <c r="V1557" s="77"/>
      <c r="W1557" s="77"/>
      <c r="X1557" s="77"/>
      <c r="Y1557" s="77"/>
      <c r="Z1557" s="77"/>
      <c r="AA1557" s="77"/>
      <c r="AB1557" s="77"/>
      <c r="AC1557" s="77"/>
      <c r="AD1557" s="77"/>
    </row>
    <row r="1558">
      <c r="A1558" s="77"/>
      <c r="B1558" s="77"/>
      <c r="C1558" s="77"/>
      <c r="D1558" s="77"/>
      <c r="E1558" s="77"/>
      <c r="F1558" s="77"/>
      <c r="G1558" s="77"/>
      <c r="H1558" s="77"/>
      <c r="I1558" s="77"/>
      <c r="J1558" s="85"/>
      <c r="K1558" s="77"/>
      <c r="L1558" s="77"/>
      <c r="M1558" s="77"/>
      <c r="N1558" s="77"/>
      <c r="O1558" s="77"/>
      <c r="P1558" s="77"/>
      <c r="Q1558" s="77"/>
      <c r="R1558" s="77"/>
      <c r="S1558" s="77"/>
      <c r="T1558" s="77"/>
      <c r="U1558" s="77"/>
      <c r="V1558" s="77"/>
      <c r="W1558" s="77"/>
      <c r="X1558" s="77"/>
      <c r="Y1558" s="77"/>
      <c r="Z1558" s="77"/>
      <c r="AA1558" s="77"/>
      <c r="AB1558" s="77"/>
      <c r="AC1558" s="77"/>
      <c r="AD1558" s="77"/>
    </row>
    <row r="1559">
      <c r="A1559" s="77"/>
      <c r="B1559" s="77"/>
      <c r="C1559" s="77"/>
      <c r="D1559" s="77"/>
      <c r="E1559" s="77"/>
      <c r="F1559" s="77"/>
      <c r="G1559" s="77"/>
      <c r="H1559" s="77"/>
      <c r="I1559" s="77"/>
      <c r="J1559" s="85"/>
      <c r="K1559" s="77"/>
      <c r="L1559" s="77"/>
      <c r="M1559" s="77"/>
      <c r="N1559" s="77"/>
      <c r="O1559" s="77"/>
      <c r="P1559" s="77"/>
      <c r="Q1559" s="77"/>
      <c r="R1559" s="77"/>
      <c r="S1559" s="77"/>
      <c r="T1559" s="77"/>
      <c r="U1559" s="77"/>
      <c r="V1559" s="77"/>
      <c r="W1559" s="77"/>
      <c r="X1559" s="77"/>
      <c r="Y1559" s="77"/>
      <c r="Z1559" s="77"/>
      <c r="AA1559" s="77"/>
      <c r="AB1559" s="77"/>
      <c r="AC1559" s="77"/>
      <c r="AD1559" s="77"/>
    </row>
    <row r="1560">
      <c r="A1560" s="77"/>
      <c r="B1560" s="77"/>
      <c r="C1560" s="77"/>
      <c r="D1560" s="77"/>
      <c r="E1560" s="77"/>
      <c r="F1560" s="77"/>
      <c r="G1560" s="77"/>
      <c r="H1560" s="77"/>
      <c r="I1560" s="77"/>
      <c r="J1560" s="85"/>
      <c r="K1560" s="77"/>
      <c r="L1560" s="77"/>
      <c r="M1560" s="77"/>
      <c r="N1560" s="77"/>
      <c r="O1560" s="77"/>
      <c r="P1560" s="77"/>
      <c r="Q1560" s="77"/>
      <c r="R1560" s="77"/>
      <c r="S1560" s="77"/>
      <c r="T1560" s="77"/>
      <c r="U1560" s="77"/>
      <c r="V1560" s="77"/>
      <c r="W1560" s="77"/>
      <c r="X1560" s="77"/>
      <c r="Y1560" s="77"/>
      <c r="Z1560" s="77"/>
      <c r="AA1560" s="77"/>
      <c r="AB1560" s="77"/>
      <c r="AC1560" s="77"/>
      <c r="AD1560" s="77"/>
    </row>
    <row r="1561">
      <c r="A1561" s="77"/>
      <c r="B1561" s="77"/>
      <c r="C1561" s="77"/>
      <c r="D1561" s="77"/>
      <c r="E1561" s="77"/>
      <c r="F1561" s="77"/>
      <c r="G1561" s="77"/>
      <c r="H1561" s="77"/>
      <c r="I1561" s="77"/>
      <c r="J1561" s="85"/>
      <c r="K1561" s="77"/>
      <c r="L1561" s="77"/>
      <c r="M1561" s="77"/>
      <c r="N1561" s="77"/>
      <c r="O1561" s="77"/>
      <c r="P1561" s="77"/>
      <c r="Q1561" s="77"/>
      <c r="R1561" s="77"/>
      <c r="S1561" s="77"/>
      <c r="T1561" s="77"/>
      <c r="U1561" s="77"/>
      <c r="V1561" s="77"/>
      <c r="W1561" s="77"/>
      <c r="X1561" s="77"/>
      <c r="Y1561" s="77"/>
      <c r="Z1561" s="77"/>
      <c r="AA1561" s="77"/>
      <c r="AB1561" s="77"/>
      <c r="AC1561" s="77"/>
      <c r="AD1561" s="77"/>
    </row>
    <row r="1562">
      <c r="A1562" s="77"/>
      <c r="B1562" s="77"/>
      <c r="C1562" s="77"/>
      <c r="D1562" s="77"/>
      <c r="E1562" s="77"/>
      <c r="F1562" s="77"/>
      <c r="G1562" s="77"/>
      <c r="H1562" s="77"/>
      <c r="I1562" s="77"/>
      <c r="J1562" s="85"/>
      <c r="K1562" s="77"/>
      <c r="L1562" s="77"/>
      <c r="M1562" s="77"/>
      <c r="N1562" s="77"/>
      <c r="O1562" s="77"/>
      <c r="P1562" s="77"/>
      <c r="Q1562" s="77"/>
      <c r="R1562" s="77"/>
      <c r="S1562" s="77"/>
      <c r="T1562" s="77"/>
      <c r="U1562" s="77"/>
      <c r="V1562" s="77"/>
      <c r="W1562" s="77"/>
      <c r="X1562" s="77"/>
      <c r="Y1562" s="77"/>
      <c r="Z1562" s="77"/>
      <c r="AA1562" s="77"/>
      <c r="AB1562" s="77"/>
      <c r="AC1562" s="77"/>
      <c r="AD1562" s="77"/>
    </row>
    <row r="1563">
      <c r="A1563" s="77"/>
      <c r="B1563" s="77"/>
      <c r="C1563" s="77"/>
      <c r="D1563" s="77"/>
      <c r="E1563" s="77"/>
      <c r="F1563" s="77"/>
      <c r="G1563" s="77"/>
      <c r="H1563" s="77"/>
      <c r="I1563" s="77"/>
      <c r="J1563" s="85"/>
      <c r="K1563" s="77"/>
      <c r="L1563" s="77"/>
      <c r="M1563" s="77"/>
      <c r="N1563" s="77"/>
      <c r="O1563" s="77"/>
      <c r="P1563" s="77"/>
      <c r="Q1563" s="77"/>
      <c r="R1563" s="77"/>
      <c r="S1563" s="77"/>
      <c r="T1563" s="77"/>
      <c r="U1563" s="77"/>
      <c r="V1563" s="77"/>
      <c r="W1563" s="77"/>
      <c r="X1563" s="77"/>
      <c r="Y1563" s="77"/>
      <c r="Z1563" s="77"/>
      <c r="AA1563" s="77"/>
      <c r="AB1563" s="77"/>
      <c r="AC1563" s="77"/>
      <c r="AD1563" s="77"/>
    </row>
    <row r="1564">
      <c r="A1564" s="77"/>
      <c r="B1564" s="77"/>
      <c r="C1564" s="77"/>
      <c r="D1564" s="77"/>
      <c r="E1564" s="77"/>
      <c r="F1564" s="77"/>
      <c r="G1564" s="77"/>
      <c r="H1564" s="77"/>
      <c r="I1564" s="77"/>
      <c r="J1564" s="85"/>
      <c r="K1564" s="77"/>
      <c r="L1564" s="77"/>
      <c r="M1564" s="77"/>
      <c r="N1564" s="77"/>
      <c r="O1564" s="77"/>
      <c r="P1564" s="77"/>
      <c r="Q1564" s="77"/>
      <c r="R1564" s="77"/>
      <c r="S1564" s="77"/>
      <c r="T1564" s="77"/>
      <c r="U1564" s="77"/>
      <c r="V1564" s="77"/>
      <c r="W1564" s="77"/>
      <c r="X1564" s="77"/>
      <c r="Y1564" s="77"/>
      <c r="Z1564" s="77"/>
      <c r="AA1564" s="77"/>
      <c r="AB1564" s="77"/>
      <c r="AC1564" s="77"/>
      <c r="AD1564" s="77"/>
    </row>
    <row r="1565">
      <c r="A1565" s="77"/>
      <c r="B1565" s="77"/>
      <c r="C1565" s="77"/>
      <c r="D1565" s="77"/>
      <c r="E1565" s="77"/>
      <c r="F1565" s="77"/>
      <c r="G1565" s="77"/>
      <c r="H1565" s="77"/>
      <c r="I1565" s="77"/>
      <c r="J1565" s="85"/>
      <c r="K1565" s="77"/>
      <c r="L1565" s="77"/>
      <c r="M1565" s="77"/>
      <c r="N1565" s="77"/>
      <c r="O1565" s="77"/>
      <c r="P1565" s="77"/>
      <c r="Q1565" s="77"/>
      <c r="R1565" s="77"/>
      <c r="S1565" s="77"/>
      <c r="T1565" s="77"/>
      <c r="U1565" s="77"/>
      <c r="V1565" s="77"/>
      <c r="W1565" s="77"/>
      <c r="X1565" s="77"/>
      <c r="Y1565" s="77"/>
      <c r="Z1565" s="77"/>
      <c r="AA1565" s="77"/>
      <c r="AB1565" s="77"/>
      <c r="AC1565" s="77"/>
      <c r="AD1565" s="77"/>
    </row>
    <row r="1566">
      <c r="A1566" s="77"/>
      <c r="B1566" s="77"/>
      <c r="C1566" s="77"/>
      <c r="D1566" s="77"/>
      <c r="E1566" s="77"/>
      <c r="F1566" s="77"/>
      <c r="G1566" s="77"/>
      <c r="H1566" s="77"/>
      <c r="I1566" s="77"/>
      <c r="J1566" s="85"/>
      <c r="K1566" s="77"/>
      <c r="L1566" s="77"/>
      <c r="M1566" s="77"/>
      <c r="N1566" s="77"/>
      <c r="O1566" s="77"/>
      <c r="P1566" s="77"/>
      <c r="Q1566" s="77"/>
      <c r="R1566" s="77"/>
      <c r="S1566" s="77"/>
      <c r="T1566" s="77"/>
      <c r="U1566" s="77"/>
      <c r="V1566" s="77"/>
      <c r="W1566" s="77"/>
      <c r="X1566" s="77"/>
      <c r="Y1566" s="77"/>
      <c r="Z1566" s="77"/>
      <c r="AA1566" s="77"/>
      <c r="AB1566" s="77"/>
      <c r="AC1566" s="77"/>
      <c r="AD1566" s="77"/>
    </row>
    <row r="1567">
      <c r="A1567" s="77"/>
      <c r="B1567" s="77"/>
      <c r="C1567" s="77"/>
      <c r="D1567" s="77"/>
      <c r="E1567" s="77"/>
      <c r="F1567" s="77"/>
      <c r="G1567" s="77"/>
      <c r="H1567" s="77"/>
      <c r="I1567" s="77"/>
      <c r="J1567" s="85"/>
      <c r="K1567" s="77"/>
      <c r="L1567" s="77"/>
      <c r="M1567" s="77"/>
      <c r="N1567" s="77"/>
      <c r="O1567" s="77"/>
      <c r="P1567" s="77"/>
      <c r="Q1567" s="77"/>
      <c r="R1567" s="77"/>
      <c r="S1567" s="77"/>
      <c r="T1567" s="77"/>
      <c r="U1567" s="77"/>
      <c r="V1567" s="77"/>
      <c r="W1567" s="77"/>
      <c r="X1567" s="77"/>
      <c r="Y1567" s="77"/>
      <c r="Z1567" s="77"/>
      <c r="AA1567" s="77"/>
      <c r="AB1567" s="77"/>
      <c r="AC1567" s="77"/>
      <c r="AD1567" s="77"/>
    </row>
    <row r="1568">
      <c r="A1568" s="77"/>
      <c r="B1568" s="77"/>
      <c r="C1568" s="77"/>
      <c r="D1568" s="77"/>
      <c r="E1568" s="77"/>
      <c r="F1568" s="77"/>
      <c r="G1568" s="77"/>
      <c r="H1568" s="77"/>
      <c r="I1568" s="77"/>
      <c r="J1568" s="85"/>
      <c r="K1568" s="77"/>
      <c r="L1568" s="77"/>
      <c r="M1568" s="77"/>
      <c r="N1568" s="77"/>
      <c r="O1568" s="77"/>
      <c r="P1568" s="77"/>
      <c r="Q1568" s="77"/>
      <c r="R1568" s="77"/>
      <c r="S1568" s="77"/>
      <c r="T1568" s="77"/>
      <c r="U1568" s="77"/>
      <c r="V1568" s="77"/>
      <c r="W1568" s="77"/>
      <c r="X1568" s="77"/>
      <c r="Y1568" s="77"/>
      <c r="Z1568" s="77"/>
      <c r="AA1568" s="77"/>
      <c r="AB1568" s="77"/>
      <c r="AC1568" s="77"/>
      <c r="AD1568" s="77"/>
    </row>
    <row r="1569">
      <c r="A1569" s="77"/>
      <c r="B1569" s="77"/>
      <c r="C1569" s="77"/>
      <c r="D1569" s="77"/>
      <c r="E1569" s="77"/>
      <c r="F1569" s="77"/>
      <c r="G1569" s="77"/>
      <c r="H1569" s="77"/>
      <c r="I1569" s="77"/>
      <c r="J1569" s="85"/>
      <c r="K1569" s="77"/>
      <c r="L1569" s="77"/>
      <c r="M1569" s="77"/>
      <c r="N1569" s="77"/>
      <c r="O1569" s="77"/>
      <c r="P1569" s="77"/>
      <c r="Q1569" s="77"/>
      <c r="R1569" s="77"/>
      <c r="S1569" s="77"/>
      <c r="T1569" s="77"/>
      <c r="U1569" s="77"/>
      <c r="V1569" s="77"/>
      <c r="W1569" s="77"/>
      <c r="X1569" s="77"/>
      <c r="Y1569" s="77"/>
      <c r="Z1569" s="77"/>
      <c r="AA1569" s="77"/>
      <c r="AB1569" s="77"/>
      <c r="AC1569" s="77"/>
      <c r="AD1569" s="77"/>
    </row>
    <row r="1570">
      <c r="A1570" s="77"/>
      <c r="B1570" s="77"/>
      <c r="C1570" s="77"/>
      <c r="D1570" s="77"/>
      <c r="E1570" s="77"/>
      <c r="F1570" s="77"/>
      <c r="G1570" s="77"/>
      <c r="H1570" s="77"/>
      <c r="I1570" s="77"/>
      <c r="J1570" s="85"/>
      <c r="K1570" s="77"/>
      <c r="L1570" s="77"/>
      <c r="M1570" s="77"/>
      <c r="N1570" s="77"/>
      <c r="O1570" s="77"/>
      <c r="P1570" s="77"/>
      <c r="Q1570" s="77"/>
      <c r="R1570" s="77"/>
      <c r="S1570" s="77"/>
      <c r="T1570" s="77"/>
      <c r="U1570" s="77"/>
      <c r="V1570" s="77"/>
      <c r="W1570" s="77"/>
      <c r="X1570" s="77"/>
      <c r="Y1570" s="77"/>
      <c r="Z1570" s="77"/>
      <c r="AA1570" s="77"/>
      <c r="AB1570" s="77"/>
      <c r="AC1570" s="77"/>
      <c r="AD1570" s="77"/>
    </row>
    <row r="1571">
      <c r="A1571" s="77"/>
      <c r="B1571" s="77"/>
      <c r="C1571" s="77"/>
      <c r="D1571" s="77"/>
      <c r="E1571" s="77"/>
      <c r="F1571" s="77"/>
      <c r="G1571" s="77"/>
      <c r="H1571" s="77"/>
      <c r="I1571" s="77"/>
      <c r="J1571" s="85"/>
      <c r="K1571" s="77"/>
      <c r="L1571" s="77"/>
      <c r="M1571" s="77"/>
      <c r="N1571" s="77"/>
      <c r="O1571" s="77"/>
      <c r="P1571" s="77"/>
      <c r="Q1571" s="77"/>
      <c r="R1571" s="77"/>
      <c r="S1571" s="77"/>
      <c r="T1571" s="77"/>
      <c r="U1571" s="77"/>
      <c r="V1571" s="77"/>
      <c r="W1571" s="77"/>
      <c r="X1571" s="77"/>
      <c r="Y1571" s="77"/>
      <c r="Z1571" s="77"/>
      <c r="AA1571" s="77"/>
      <c r="AB1571" s="77"/>
      <c r="AC1571" s="77"/>
      <c r="AD1571" s="77"/>
    </row>
    <row r="1572">
      <c r="A1572" s="77"/>
      <c r="B1572" s="77"/>
      <c r="C1572" s="77"/>
      <c r="D1572" s="77"/>
      <c r="E1572" s="77"/>
      <c r="F1572" s="77"/>
      <c r="G1572" s="77"/>
      <c r="H1572" s="77"/>
      <c r="I1572" s="77"/>
      <c r="J1572" s="85"/>
      <c r="K1572" s="77"/>
      <c r="L1572" s="77"/>
      <c r="M1572" s="77"/>
      <c r="N1572" s="77"/>
      <c r="O1572" s="77"/>
      <c r="P1572" s="77"/>
      <c r="Q1572" s="77"/>
      <c r="R1572" s="77"/>
      <c r="S1572" s="77"/>
      <c r="T1572" s="77"/>
      <c r="U1572" s="77"/>
      <c r="V1572" s="77"/>
      <c r="W1572" s="77"/>
      <c r="X1572" s="77"/>
      <c r="Y1572" s="77"/>
      <c r="Z1572" s="77"/>
      <c r="AA1572" s="77"/>
      <c r="AB1572" s="77"/>
      <c r="AC1572" s="77"/>
      <c r="AD1572" s="77"/>
    </row>
    <row r="1573">
      <c r="A1573" s="77"/>
      <c r="B1573" s="77"/>
      <c r="C1573" s="77"/>
      <c r="D1573" s="77"/>
      <c r="E1573" s="77"/>
      <c r="F1573" s="77"/>
      <c r="G1573" s="77"/>
      <c r="H1573" s="77"/>
      <c r="I1573" s="77"/>
      <c r="J1573" s="85"/>
      <c r="K1573" s="77"/>
      <c r="L1573" s="77"/>
      <c r="M1573" s="77"/>
      <c r="N1573" s="77"/>
      <c r="O1573" s="77"/>
      <c r="P1573" s="77"/>
      <c r="Q1573" s="77"/>
      <c r="R1573" s="77"/>
      <c r="S1573" s="77"/>
      <c r="T1573" s="77"/>
      <c r="U1573" s="77"/>
      <c r="V1573" s="77"/>
      <c r="W1573" s="77"/>
      <c r="X1573" s="77"/>
      <c r="Y1573" s="77"/>
      <c r="Z1573" s="77"/>
      <c r="AA1573" s="77"/>
      <c r="AB1573" s="77"/>
      <c r="AC1573" s="77"/>
      <c r="AD1573" s="77"/>
    </row>
    <row r="1574">
      <c r="A1574" s="77"/>
      <c r="B1574" s="77"/>
      <c r="C1574" s="77"/>
      <c r="D1574" s="77"/>
      <c r="E1574" s="77"/>
      <c r="F1574" s="77"/>
      <c r="G1574" s="77"/>
      <c r="H1574" s="77"/>
      <c r="I1574" s="77"/>
      <c r="J1574" s="85"/>
      <c r="K1574" s="77"/>
      <c r="L1574" s="77"/>
      <c r="M1574" s="77"/>
      <c r="N1574" s="77"/>
      <c r="O1574" s="77"/>
      <c r="P1574" s="77"/>
      <c r="Q1574" s="77"/>
      <c r="R1574" s="77"/>
      <c r="S1574" s="77"/>
      <c r="T1574" s="77"/>
      <c r="U1574" s="77"/>
      <c r="V1574" s="77"/>
      <c r="W1574" s="77"/>
      <c r="X1574" s="77"/>
      <c r="Y1574" s="77"/>
      <c r="Z1574" s="77"/>
      <c r="AA1574" s="77"/>
      <c r="AB1574" s="77"/>
      <c r="AC1574" s="77"/>
      <c r="AD1574" s="77"/>
    </row>
    <row r="1575">
      <c r="A1575" s="77"/>
      <c r="B1575" s="77"/>
      <c r="C1575" s="77"/>
      <c r="D1575" s="77"/>
      <c r="E1575" s="77"/>
      <c r="F1575" s="77"/>
      <c r="G1575" s="77"/>
      <c r="H1575" s="77"/>
      <c r="I1575" s="77"/>
      <c r="J1575" s="85"/>
      <c r="K1575" s="77"/>
      <c r="L1575" s="77"/>
      <c r="M1575" s="77"/>
      <c r="N1575" s="77"/>
      <c r="O1575" s="77"/>
      <c r="P1575" s="77"/>
      <c r="Q1575" s="77"/>
      <c r="R1575" s="77"/>
      <c r="S1575" s="77"/>
      <c r="T1575" s="77"/>
      <c r="U1575" s="77"/>
      <c r="V1575" s="77"/>
      <c r="W1575" s="77"/>
      <c r="X1575" s="77"/>
      <c r="Y1575" s="77"/>
      <c r="Z1575" s="77"/>
      <c r="AA1575" s="77"/>
      <c r="AB1575" s="77"/>
      <c r="AC1575" s="77"/>
      <c r="AD1575" s="77"/>
    </row>
    <row r="1576">
      <c r="A1576" s="77"/>
      <c r="B1576" s="77"/>
      <c r="C1576" s="77"/>
      <c r="D1576" s="77"/>
      <c r="E1576" s="77"/>
      <c r="F1576" s="77"/>
      <c r="G1576" s="77"/>
      <c r="H1576" s="77"/>
      <c r="I1576" s="77"/>
      <c r="J1576" s="85"/>
      <c r="K1576" s="77"/>
      <c r="L1576" s="77"/>
      <c r="M1576" s="77"/>
      <c r="N1576" s="77"/>
      <c r="O1576" s="77"/>
      <c r="P1576" s="77"/>
      <c r="Q1576" s="77"/>
      <c r="R1576" s="77"/>
      <c r="S1576" s="77"/>
      <c r="T1576" s="77"/>
      <c r="U1576" s="77"/>
      <c r="V1576" s="77"/>
      <c r="W1576" s="77"/>
      <c r="X1576" s="77"/>
      <c r="Y1576" s="77"/>
      <c r="Z1576" s="77"/>
      <c r="AA1576" s="77"/>
      <c r="AB1576" s="77"/>
      <c r="AC1576" s="77"/>
      <c r="AD1576" s="77"/>
    </row>
    <row r="1577">
      <c r="A1577" s="77"/>
      <c r="B1577" s="77"/>
      <c r="C1577" s="77"/>
      <c r="D1577" s="77"/>
      <c r="E1577" s="77"/>
      <c r="F1577" s="77"/>
      <c r="G1577" s="77"/>
      <c r="H1577" s="77"/>
      <c r="I1577" s="77"/>
      <c r="J1577" s="85"/>
      <c r="K1577" s="77"/>
      <c r="L1577" s="77"/>
      <c r="M1577" s="77"/>
      <c r="N1577" s="77"/>
      <c r="O1577" s="77"/>
      <c r="P1577" s="77"/>
      <c r="Q1577" s="77"/>
      <c r="R1577" s="77"/>
      <c r="S1577" s="77"/>
      <c r="T1577" s="77"/>
      <c r="U1577" s="77"/>
      <c r="V1577" s="77"/>
      <c r="W1577" s="77"/>
      <c r="X1577" s="77"/>
      <c r="Y1577" s="77"/>
      <c r="Z1577" s="77"/>
      <c r="AA1577" s="77"/>
      <c r="AB1577" s="77"/>
      <c r="AC1577" s="77"/>
      <c r="AD1577" s="77"/>
    </row>
    <row r="1578">
      <c r="A1578" s="77"/>
      <c r="B1578" s="77"/>
      <c r="C1578" s="77"/>
      <c r="D1578" s="77"/>
      <c r="E1578" s="77"/>
      <c r="F1578" s="77"/>
      <c r="G1578" s="77"/>
      <c r="H1578" s="77"/>
      <c r="I1578" s="77"/>
      <c r="J1578" s="85"/>
      <c r="K1578" s="77"/>
      <c r="L1578" s="77"/>
      <c r="M1578" s="77"/>
      <c r="N1578" s="77"/>
      <c r="O1578" s="77"/>
      <c r="P1578" s="77"/>
      <c r="Q1578" s="77"/>
      <c r="R1578" s="77"/>
      <c r="S1578" s="77"/>
      <c r="T1578" s="77"/>
      <c r="U1578" s="77"/>
      <c r="V1578" s="77"/>
      <c r="W1578" s="77"/>
      <c r="X1578" s="77"/>
      <c r="Y1578" s="77"/>
      <c r="Z1578" s="77"/>
      <c r="AA1578" s="77"/>
      <c r="AB1578" s="77"/>
      <c r="AC1578" s="77"/>
      <c r="AD1578" s="77"/>
    </row>
    <row r="1579">
      <c r="A1579" s="77"/>
      <c r="B1579" s="77"/>
      <c r="C1579" s="77"/>
      <c r="D1579" s="77"/>
      <c r="E1579" s="77"/>
      <c r="F1579" s="77"/>
      <c r="G1579" s="77"/>
      <c r="H1579" s="77"/>
      <c r="I1579" s="77"/>
      <c r="J1579" s="85"/>
      <c r="K1579" s="77"/>
      <c r="L1579" s="77"/>
      <c r="M1579" s="77"/>
      <c r="N1579" s="77"/>
      <c r="O1579" s="77"/>
      <c r="P1579" s="77"/>
      <c r="Q1579" s="77"/>
      <c r="R1579" s="77"/>
      <c r="S1579" s="77"/>
      <c r="T1579" s="77"/>
      <c r="U1579" s="77"/>
      <c r="V1579" s="77"/>
      <c r="W1579" s="77"/>
      <c r="X1579" s="77"/>
      <c r="Y1579" s="77"/>
      <c r="Z1579" s="77"/>
      <c r="AA1579" s="77"/>
      <c r="AB1579" s="77"/>
      <c r="AC1579" s="77"/>
      <c r="AD1579" s="77"/>
    </row>
    <row r="1580">
      <c r="A1580" s="77"/>
      <c r="B1580" s="77"/>
      <c r="C1580" s="77"/>
      <c r="D1580" s="77"/>
      <c r="E1580" s="77"/>
      <c r="F1580" s="77"/>
      <c r="G1580" s="77"/>
      <c r="H1580" s="77"/>
      <c r="I1580" s="77"/>
      <c r="J1580" s="85"/>
      <c r="K1580" s="77"/>
      <c r="L1580" s="77"/>
      <c r="M1580" s="77"/>
      <c r="N1580" s="77"/>
      <c r="O1580" s="77"/>
      <c r="P1580" s="77"/>
      <c r="Q1580" s="77"/>
      <c r="R1580" s="77"/>
      <c r="S1580" s="77"/>
      <c r="T1580" s="77"/>
      <c r="U1580" s="77"/>
      <c r="V1580" s="77"/>
      <c r="W1580" s="77"/>
      <c r="X1580" s="77"/>
      <c r="Y1580" s="77"/>
      <c r="Z1580" s="77"/>
      <c r="AA1580" s="77"/>
      <c r="AB1580" s="77"/>
      <c r="AC1580" s="77"/>
      <c r="AD1580" s="77"/>
    </row>
    <row r="1581">
      <c r="A1581" s="77"/>
      <c r="B1581" s="77"/>
      <c r="C1581" s="77"/>
      <c r="D1581" s="77"/>
      <c r="E1581" s="77"/>
      <c r="F1581" s="77"/>
      <c r="G1581" s="77"/>
      <c r="H1581" s="77"/>
      <c r="I1581" s="77"/>
      <c r="J1581" s="85"/>
      <c r="K1581" s="77"/>
      <c r="L1581" s="77"/>
      <c r="M1581" s="77"/>
      <c r="N1581" s="77"/>
      <c r="O1581" s="77"/>
      <c r="P1581" s="77"/>
      <c r="Q1581" s="77"/>
      <c r="R1581" s="77"/>
      <c r="S1581" s="77"/>
      <c r="T1581" s="77"/>
      <c r="U1581" s="77"/>
      <c r="V1581" s="77"/>
      <c r="W1581" s="77"/>
      <c r="X1581" s="77"/>
      <c r="Y1581" s="77"/>
      <c r="Z1581" s="77"/>
      <c r="AA1581" s="77"/>
      <c r="AB1581" s="77"/>
      <c r="AC1581" s="77"/>
      <c r="AD1581" s="77"/>
    </row>
    <row r="1582">
      <c r="A1582" s="77"/>
      <c r="B1582" s="77"/>
      <c r="C1582" s="77"/>
      <c r="D1582" s="77"/>
      <c r="E1582" s="77"/>
      <c r="F1582" s="77"/>
      <c r="G1582" s="77"/>
      <c r="H1582" s="77"/>
      <c r="I1582" s="77"/>
      <c r="J1582" s="85"/>
      <c r="K1582" s="77"/>
      <c r="L1582" s="77"/>
      <c r="M1582" s="77"/>
      <c r="N1582" s="77"/>
      <c r="O1582" s="77"/>
      <c r="P1582" s="77"/>
      <c r="Q1582" s="77"/>
      <c r="R1582" s="77"/>
      <c r="S1582" s="77"/>
      <c r="T1582" s="77"/>
      <c r="U1582" s="77"/>
      <c r="V1582" s="77"/>
      <c r="W1582" s="77"/>
      <c r="X1582" s="77"/>
      <c r="Y1582" s="77"/>
      <c r="Z1582" s="77"/>
      <c r="AA1582" s="77"/>
      <c r="AB1582" s="77"/>
      <c r="AC1582" s="77"/>
      <c r="AD1582" s="77"/>
    </row>
    <row r="1583">
      <c r="A1583" s="77"/>
      <c r="B1583" s="77"/>
      <c r="C1583" s="77"/>
      <c r="D1583" s="77"/>
      <c r="E1583" s="77"/>
      <c r="F1583" s="77"/>
      <c r="G1583" s="77"/>
      <c r="H1583" s="77"/>
      <c r="I1583" s="77"/>
      <c r="J1583" s="85"/>
      <c r="K1583" s="77"/>
      <c r="L1583" s="77"/>
      <c r="M1583" s="77"/>
      <c r="N1583" s="77"/>
      <c r="O1583" s="77"/>
      <c r="P1583" s="77"/>
      <c r="Q1583" s="77"/>
      <c r="R1583" s="77"/>
      <c r="S1583" s="77"/>
      <c r="T1583" s="77"/>
      <c r="U1583" s="77"/>
      <c r="V1583" s="77"/>
      <c r="W1583" s="77"/>
      <c r="X1583" s="77"/>
      <c r="Y1583" s="77"/>
      <c r="Z1583" s="77"/>
      <c r="AA1583" s="77"/>
      <c r="AB1583" s="77"/>
      <c r="AC1583" s="77"/>
      <c r="AD1583" s="77"/>
    </row>
    <row r="1584">
      <c r="A1584" s="77"/>
      <c r="B1584" s="77"/>
      <c r="C1584" s="77"/>
      <c r="D1584" s="77"/>
      <c r="E1584" s="77"/>
      <c r="F1584" s="77"/>
      <c r="G1584" s="77"/>
      <c r="H1584" s="77"/>
      <c r="I1584" s="77"/>
      <c r="J1584" s="85"/>
      <c r="K1584" s="77"/>
      <c r="L1584" s="77"/>
      <c r="M1584" s="77"/>
      <c r="N1584" s="77"/>
      <c r="O1584" s="77"/>
      <c r="P1584" s="77"/>
      <c r="Q1584" s="77"/>
      <c r="R1584" s="77"/>
      <c r="S1584" s="77"/>
      <c r="T1584" s="77"/>
      <c r="U1584" s="77"/>
      <c r="V1584" s="77"/>
      <c r="W1584" s="77"/>
      <c r="X1584" s="77"/>
      <c r="Y1584" s="77"/>
      <c r="Z1584" s="77"/>
      <c r="AA1584" s="77"/>
      <c r="AB1584" s="77"/>
      <c r="AC1584" s="77"/>
      <c r="AD1584" s="77"/>
    </row>
    <row r="1585">
      <c r="A1585" s="77"/>
      <c r="B1585" s="77"/>
      <c r="C1585" s="77"/>
      <c r="D1585" s="77"/>
      <c r="E1585" s="77"/>
      <c r="F1585" s="77"/>
      <c r="G1585" s="77"/>
      <c r="H1585" s="77"/>
      <c r="I1585" s="77"/>
      <c r="J1585" s="85"/>
      <c r="K1585" s="77"/>
      <c r="L1585" s="77"/>
      <c r="M1585" s="77"/>
      <c r="N1585" s="77"/>
      <c r="O1585" s="77"/>
      <c r="P1585" s="77"/>
      <c r="Q1585" s="77"/>
      <c r="R1585" s="77"/>
      <c r="S1585" s="77"/>
      <c r="T1585" s="77"/>
      <c r="U1585" s="77"/>
      <c r="V1585" s="77"/>
      <c r="W1585" s="77"/>
      <c r="X1585" s="77"/>
      <c r="Y1585" s="77"/>
      <c r="Z1585" s="77"/>
      <c r="AA1585" s="77"/>
      <c r="AB1585" s="77"/>
      <c r="AC1585" s="77"/>
      <c r="AD1585" s="77"/>
    </row>
    <row r="1586">
      <c r="A1586" s="77"/>
      <c r="B1586" s="77"/>
      <c r="C1586" s="77"/>
      <c r="D1586" s="77"/>
      <c r="E1586" s="77"/>
      <c r="F1586" s="77"/>
      <c r="G1586" s="77"/>
      <c r="H1586" s="77"/>
      <c r="I1586" s="77"/>
      <c r="J1586" s="85"/>
      <c r="K1586" s="77"/>
      <c r="L1586" s="77"/>
      <c r="M1586" s="77"/>
      <c r="N1586" s="77"/>
      <c r="O1586" s="77"/>
      <c r="P1586" s="77"/>
      <c r="Q1586" s="77"/>
      <c r="R1586" s="77"/>
      <c r="S1586" s="77"/>
      <c r="T1586" s="77"/>
      <c r="U1586" s="77"/>
      <c r="V1586" s="77"/>
      <c r="W1586" s="77"/>
      <c r="X1586" s="77"/>
      <c r="Y1586" s="77"/>
      <c r="Z1586" s="77"/>
      <c r="AA1586" s="77"/>
      <c r="AB1586" s="77"/>
      <c r="AC1586" s="77"/>
      <c r="AD1586" s="77"/>
    </row>
    <row r="1587">
      <c r="A1587" s="77"/>
      <c r="B1587" s="77"/>
      <c r="C1587" s="77"/>
      <c r="D1587" s="77"/>
      <c r="E1587" s="77"/>
      <c r="F1587" s="77"/>
      <c r="G1587" s="77"/>
      <c r="H1587" s="77"/>
      <c r="I1587" s="77"/>
      <c r="J1587" s="85"/>
      <c r="K1587" s="77"/>
      <c r="L1587" s="77"/>
      <c r="M1587" s="77"/>
      <c r="N1587" s="77"/>
      <c r="O1587" s="77"/>
      <c r="P1587" s="77"/>
      <c r="Q1587" s="77"/>
      <c r="R1587" s="77"/>
      <c r="S1587" s="77"/>
      <c r="T1587" s="77"/>
      <c r="U1587" s="77"/>
      <c r="V1587" s="77"/>
      <c r="W1587" s="77"/>
      <c r="X1587" s="77"/>
      <c r="Y1587" s="77"/>
      <c r="Z1587" s="77"/>
      <c r="AA1587" s="77"/>
      <c r="AB1587" s="77"/>
      <c r="AC1587" s="77"/>
      <c r="AD1587" s="77"/>
    </row>
    <row r="1588">
      <c r="A1588" s="77"/>
      <c r="B1588" s="77"/>
      <c r="C1588" s="77"/>
      <c r="D1588" s="77"/>
      <c r="E1588" s="77"/>
      <c r="F1588" s="77"/>
      <c r="G1588" s="77"/>
      <c r="H1588" s="77"/>
      <c r="I1588" s="77"/>
      <c r="J1588" s="85"/>
      <c r="K1588" s="77"/>
      <c r="L1588" s="77"/>
      <c r="M1588" s="77"/>
      <c r="N1588" s="77"/>
      <c r="O1588" s="77"/>
      <c r="P1588" s="77"/>
      <c r="Q1588" s="77"/>
      <c r="R1588" s="77"/>
      <c r="S1588" s="77"/>
      <c r="T1588" s="77"/>
      <c r="U1588" s="77"/>
      <c r="V1588" s="77"/>
      <c r="W1588" s="77"/>
      <c r="X1588" s="77"/>
      <c r="Y1588" s="77"/>
      <c r="Z1588" s="77"/>
      <c r="AA1588" s="77"/>
      <c r="AB1588" s="77"/>
      <c r="AC1588" s="77"/>
      <c r="AD1588" s="77"/>
    </row>
    <row r="1589">
      <c r="A1589" s="77"/>
      <c r="B1589" s="77"/>
      <c r="C1589" s="77"/>
      <c r="D1589" s="77"/>
      <c r="E1589" s="77"/>
      <c r="F1589" s="77"/>
      <c r="G1589" s="77"/>
      <c r="H1589" s="77"/>
      <c r="I1589" s="77"/>
      <c r="J1589" s="85"/>
      <c r="K1589" s="77"/>
      <c r="L1589" s="77"/>
      <c r="M1589" s="77"/>
      <c r="N1589" s="77"/>
      <c r="O1589" s="77"/>
      <c r="P1589" s="77"/>
      <c r="Q1589" s="77"/>
      <c r="R1589" s="77"/>
      <c r="S1589" s="77"/>
      <c r="T1589" s="77"/>
      <c r="U1589" s="77"/>
      <c r="V1589" s="77"/>
      <c r="W1589" s="77"/>
      <c r="X1589" s="77"/>
      <c r="Y1589" s="77"/>
      <c r="Z1589" s="77"/>
      <c r="AA1589" s="77"/>
      <c r="AB1589" s="77"/>
      <c r="AC1589" s="77"/>
      <c r="AD1589" s="77"/>
    </row>
    <row r="1590">
      <c r="A1590" s="77"/>
      <c r="B1590" s="77"/>
      <c r="C1590" s="77"/>
      <c r="D1590" s="77"/>
      <c r="E1590" s="77"/>
      <c r="F1590" s="77"/>
      <c r="G1590" s="77"/>
      <c r="H1590" s="77"/>
      <c r="I1590" s="77"/>
      <c r="J1590" s="85"/>
      <c r="K1590" s="77"/>
      <c r="L1590" s="77"/>
      <c r="M1590" s="77"/>
      <c r="N1590" s="77"/>
      <c r="O1590" s="77"/>
      <c r="P1590" s="77"/>
      <c r="Q1590" s="77"/>
      <c r="R1590" s="77"/>
      <c r="S1590" s="77"/>
      <c r="T1590" s="77"/>
      <c r="U1590" s="77"/>
      <c r="V1590" s="77"/>
      <c r="W1590" s="77"/>
      <c r="X1590" s="77"/>
      <c r="Y1590" s="77"/>
      <c r="Z1590" s="77"/>
      <c r="AA1590" s="77"/>
      <c r="AB1590" s="77"/>
      <c r="AC1590" s="77"/>
      <c r="AD1590" s="77"/>
    </row>
    <row r="1591">
      <c r="A1591" s="77"/>
      <c r="B1591" s="77"/>
      <c r="C1591" s="77"/>
      <c r="D1591" s="77"/>
      <c r="E1591" s="77"/>
      <c r="F1591" s="77"/>
      <c r="G1591" s="77"/>
      <c r="H1591" s="77"/>
      <c r="I1591" s="77"/>
      <c r="J1591" s="85"/>
      <c r="K1591" s="77"/>
      <c r="L1591" s="77"/>
      <c r="M1591" s="77"/>
      <c r="N1591" s="77"/>
      <c r="O1591" s="77"/>
      <c r="P1591" s="77"/>
      <c r="Q1591" s="77"/>
      <c r="R1591" s="77"/>
      <c r="S1591" s="77"/>
      <c r="T1591" s="77"/>
      <c r="U1591" s="77"/>
      <c r="V1591" s="77"/>
      <c r="W1591" s="77"/>
      <c r="X1591" s="77"/>
      <c r="Y1591" s="77"/>
      <c r="Z1591" s="77"/>
      <c r="AA1591" s="77"/>
      <c r="AB1591" s="77"/>
      <c r="AC1591" s="77"/>
      <c r="AD1591" s="77"/>
    </row>
    <row r="1592">
      <c r="A1592" s="77"/>
      <c r="B1592" s="77"/>
      <c r="C1592" s="77"/>
      <c r="D1592" s="77"/>
      <c r="E1592" s="77"/>
      <c r="F1592" s="77"/>
      <c r="G1592" s="77"/>
      <c r="H1592" s="77"/>
      <c r="I1592" s="77"/>
      <c r="J1592" s="85"/>
      <c r="K1592" s="77"/>
      <c r="L1592" s="77"/>
      <c r="M1592" s="77"/>
      <c r="N1592" s="77"/>
      <c r="O1592" s="77"/>
      <c r="P1592" s="77"/>
      <c r="Q1592" s="77"/>
      <c r="R1592" s="77"/>
      <c r="S1592" s="77"/>
      <c r="T1592" s="77"/>
      <c r="U1592" s="77"/>
      <c r="V1592" s="77"/>
      <c r="W1592" s="77"/>
      <c r="X1592" s="77"/>
      <c r="Y1592" s="77"/>
      <c r="Z1592" s="77"/>
      <c r="AA1592" s="77"/>
      <c r="AB1592" s="77"/>
      <c r="AC1592" s="77"/>
      <c r="AD1592" s="77"/>
    </row>
    <row r="1593">
      <c r="A1593" s="77"/>
      <c r="B1593" s="77"/>
      <c r="C1593" s="77"/>
      <c r="D1593" s="77"/>
      <c r="E1593" s="77"/>
      <c r="F1593" s="77"/>
      <c r="G1593" s="77"/>
      <c r="H1593" s="77"/>
      <c r="I1593" s="77"/>
      <c r="J1593" s="85"/>
      <c r="K1593" s="77"/>
      <c r="L1593" s="77"/>
      <c r="M1593" s="77"/>
      <c r="N1593" s="77"/>
      <c r="O1593" s="77"/>
      <c r="P1593" s="77"/>
      <c r="Q1593" s="77"/>
      <c r="R1593" s="77"/>
      <c r="S1593" s="77"/>
      <c r="T1593" s="77"/>
      <c r="U1593" s="77"/>
      <c r="V1593" s="77"/>
      <c r="W1593" s="77"/>
      <c r="X1593" s="77"/>
      <c r="Y1593" s="77"/>
      <c r="Z1593" s="77"/>
      <c r="AA1593" s="77"/>
      <c r="AB1593" s="77"/>
      <c r="AC1593" s="77"/>
      <c r="AD1593" s="77"/>
    </row>
    <row r="1594">
      <c r="A1594" s="77"/>
      <c r="B1594" s="77"/>
      <c r="C1594" s="77"/>
      <c r="D1594" s="77"/>
      <c r="E1594" s="77"/>
      <c r="F1594" s="77"/>
      <c r="G1594" s="77"/>
      <c r="H1594" s="77"/>
      <c r="I1594" s="77"/>
      <c r="J1594" s="85"/>
      <c r="K1594" s="77"/>
      <c r="L1594" s="77"/>
      <c r="M1594" s="77"/>
      <c r="N1594" s="77"/>
      <c r="O1594" s="77"/>
      <c r="P1594" s="77"/>
      <c r="Q1594" s="77"/>
      <c r="R1594" s="77"/>
      <c r="S1594" s="77"/>
      <c r="T1594" s="77"/>
      <c r="U1594" s="77"/>
      <c r="V1594" s="77"/>
      <c r="W1594" s="77"/>
      <c r="X1594" s="77"/>
      <c r="Y1594" s="77"/>
      <c r="Z1594" s="77"/>
      <c r="AA1594" s="77"/>
      <c r="AB1594" s="77"/>
      <c r="AC1594" s="77"/>
      <c r="AD1594" s="77"/>
    </row>
    <row r="1595">
      <c r="A1595" s="77"/>
      <c r="B1595" s="77"/>
      <c r="C1595" s="77"/>
      <c r="D1595" s="77"/>
      <c r="E1595" s="77"/>
      <c r="F1595" s="77"/>
      <c r="G1595" s="77"/>
      <c r="H1595" s="77"/>
      <c r="I1595" s="77"/>
      <c r="J1595" s="85"/>
      <c r="K1595" s="77"/>
      <c r="L1595" s="77"/>
      <c r="M1595" s="77"/>
      <c r="N1595" s="77"/>
      <c r="O1595" s="77"/>
      <c r="P1595" s="77"/>
      <c r="Q1595" s="77"/>
      <c r="R1595" s="77"/>
      <c r="S1595" s="77"/>
      <c r="T1595" s="77"/>
      <c r="U1595" s="77"/>
      <c r="V1595" s="77"/>
      <c r="W1595" s="77"/>
      <c r="X1595" s="77"/>
      <c r="Y1595" s="77"/>
      <c r="Z1595" s="77"/>
      <c r="AA1595" s="77"/>
      <c r="AB1595" s="77"/>
      <c r="AC1595" s="77"/>
      <c r="AD1595" s="77"/>
    </row>
    <row r="1596">
      <c r="A1596" s="77"/>
      <c r="B1596" s="77"/>
      <c r="C1596" s="77"/>
      <c r="D1596" s="77"/>
      <c r="E1596" s="77"/>
      <c r="F1596" s="77"/>
      <c r="G1596" s="77"/>
      <c r="H1596" s="77"/>
      <c r="I1596" s="77"/>
      <c r="J1596" s="85"/>
      <c r="K1596" s="77"/>
      <c r="L1596" s="77"/>
      <c r="M1596" s="77"/>
      <c r="N1596" s="77"/>
      <c r="O1596" s="77"/>
      <c r="P1596" s="77"/>
      <c r="Q1596" s="77"/>
      <c r="R1596" s="77"/>
      <c r="S1596" s="77"/>
      <c r="T1596" s="77"/>
      <c r="U1596" s="77"/>
      <c r="V1596" s="77"/>
      <c r="W1596" s="77"/>
      <c r="X1596" s="77"/>
      <c r="Y1596" s="77"/>
      <c r="Z1596" s="77"/>
      <c r="AA1596" s="77"/>
      <c r="AB1596" s="77"/>
      <c r="AC1596" s="77"/>
      <c r="AD1596" s="77"/>
    </row>
    <row r="1597">
      <c r="A1597" s="77"/>
      <c r="B1597" s="77"/>
      <c r="C1597" s="77"/>
      <c r="D1597" s="77"/>
      <c r="E1597" s="77"/>
      <c r="F1597" s="77"/>
      <c r="G1597" s="77"/>
      <c r="H1597" s="77"/>
      <c r="I1597" s="77"/>
      <c r="J1597" s="85"/>
      <c r="K1597" s="77"/>
      <c r="L1597" s="77"/>
      <c r="M1597" s="77"/>
      <c r="N1597" s="77"/>
      <c r="O1597" s="77"/>
      <c r="P1597" s="77"/>
      <c r="Q1597" s="77"/>
      <c r="R1597" s="77"/>
      <c r="S1597" s="77"/>
      <c r="T1597" s="77"/>
      <c r="U1597" s="77"/>
      <c r="V1597" s="77"/>
      <c r="W1597" s="77"/>
      <c r="X1597" s="77"/>
      <c r="Y1597" s="77"/>
      <c r="Z1597" s="77"/>
      <c r="AA1597" s="77"/>
      <c r="AB1597" s="77"/>
      <c r="AC1597" s="77"/>
      <c r="AD1597" s="77"/>
    </row>
    <row r="1598">
      <c r="A1598" s="77"/>
      <c r="B1598" s="77"/>
      <c r="C1598" s="77"/>
      <c r="D1598" s="77"/>
      <c r="E1598" s="77"/>
      <c r="F1598" s="77"/>
      <c r="G1598" s="77"/>
      <c r="H1598" s="77"/>
      <c r="I1598" s="77"/>
      <c r="J1598" s="85"/>
      <c r="K1598" s="77"/>
      <c r="L1598" s="77"/>
      <c r="M1598" s="77"/>
      <c r="N1598" s="77"/>
      <c r="O1598" s="77"/>
      <c r="P1598" s="77"/>
      <c r="Q1598" s="77"/>
      <c r="R1598" s="77"/>
      <c r="S1598" s="77"/>
      <c r="T1598" s="77"/>
      <c r="U1598" s="77"/>
      <c r="V1598" s="77"/>
      <c r="W1598" s="77"/>
      <c r="X1598" s="77"/>
      <c r="Y1598" s="77"/>
      <c r="Z1598" s="77"/>
      <c r="AA1598" s="77"/>
      <c r="AB1598" s="77"/>
      <c r="AC1598" s="77"/>
      <c r="AD1598" s="77"/>
    </row>
    <row r="1599">
      <c r="A1599" s="77"/>
      <c r="B1599" s="77"/>
      <c r="C1599" s="77"/>
      <c r="D1599" s="77"/>
      <c r="E1599" s="77"/>
      <c r="F1599" s="77"/>
      <c r="G1599" s="77"/>
      <c r="H1599" s="77"/>
      <c r="I1599" s="77"/>
      <c r="J1599" s="85"/>
      <c r="K1599" s="77"/>
      <c r="L1599" s="77"/>
      <c r="M1599" s="77"/>
      <c r="N1599" s="77"/>
      <c r="O1599" s="77"/>
      <c r="P1599" s="77"/>
      <c r="Q1599" s="77"/>
      <c r="R1599" s="77"/>
      <c r="S1599" s="77"/>
      <c r="T1599" s="77"/>
      <c r="U1599" s="77"/>
      <c r="V1599" s="77"/>
      <c r="W1599" s="77"/>
      <c r="X1599" s="77"/>
      <c r="Y1599" s="77"/>
      <c r="Z1599" s="77"/>
      <c r="AA1599" s="77"/>
      <c r="AB1599" s="77"/>
      <c r="AC1599" s="77"/>
      <c r="AD1599" s="77"/>
    </row>
    <row r="1600">
      <c r="A1600" s="77"/>
      <c r="B1600" s="77"/>
      <c r="C1600" s="77"/>
      <c r="D1600" s="77"/>
      <c r="E1600" s="77"/>
      <c r="F1600" s="77"/>
      <c r="G1600" s="77"/>
      <c r="H1600" s="77"/>
      <c r="I1600" s="77"/>
      <c r="J1600" s="85"/>
      <c r="K1600" s="77"/>
      <c r="L1600" s="77"/>
      <c r="M1600" s="77"/>
      <c r="N1600" s="77"/>
      <c r="O1600" s="77"/>
      <c r="P1600" s="77"/>
      <c r="Q1600" s="77"/>
      <c r="R1600" s="77"/>
      <c r="S1600" s="77"/>
      <c r="T1600" s="77"/>
      <c r="U1600" s="77"/>
      <c r="V1600" s="77"/>
      <c r="W1600" s="77"/>
      <c r="X1600" s="77"/>
      <c r="Y1600" s="77"/>
      <c r="Z1600" s="77"/>
      <c r="AA1600" s="77"/>
      <c r="AB1600" s="77"/>
      <c r="AC1600" s="77"/>
      <c r="AD1600" s="77"/>
    </row>
    <row r="1601">
      <c r="A1601" s="77"/>
      <c r="B1601" s="77"/>
      <c r="C1601" s="77"/>
      <c r="D1601" s="77"/>
      <c r="E1601" s="77"/>
      <c r="F1601" s="77"/>
      <c r="G1601" s="77"/>
      <c r="H1601" s="77"/>
      <c r="I1601" s="77"/>
      <c r="J1601" s="85"/>
      <c r="K1601" s="77"/>
      <c r="L1601" s="77"/>
      <c r="M1601" s="77"/>
      <c r="N1601" s="77"/>
      <c r="O1601" s="77"/>
      <c r="P1601" s="77"/>
      <c r="Q1601" s="77"/>
      <c r="R1601" s="77"/>
      <c r="S1601" s="77"/>
      <c r="T1601" s="77"/>
      <c r="U1601" s="77"/>
      <c r="V1601" s="77"/>
      <c r="W1601" s="77"/>
      <c r="X1601" s="77"/>
      <c r="Y1601" s="77"/>
      <c r="Z1601" s="77"/>
      <c r="AA1601" s="77"/>
      <c r="AB1601" s="77"/>
      <c r="AC1601" s="77"/>
      <c r="AD1601" s="77"/>
    </row>
    <row r="1602">
      <c r="A1602" s="77"/>
      <c r="B1602" s="77"/>
      <c r="C1602" s="77"/>
      <c r="D1602" s="77"/>
      <c r="E1602" s="77"/>
      <c r="F1602" s="77"/>
      <c r="G1602" s="77"/>
      <c r="H1602" s="77"/>
      <c r="I1602" s="77"/>
      <c r="J1602" s="85"/>
      <c r="K1602" s="77"/>
      <c r="L1602" s="77"/>
      <c r="M1602" s="77"/>
      <c r="N1602" s="77"/>
      <c r="O1602" s="77"/>
      <c r="P1602" s="77"/>
      <c r="Q1602" s="77"/>
      <c r="R1602" s="77"/>
      <c r="S1602" s="77"/>
      <c r="T1602" s="77"/>
      <c r="U1602" s="77"/>
      <c r="V1602" s="77"/>
      <c r="W1602" s="77"/>
      <c r="X1602" s="77"/>
      <c r="Y1602" s="77"/>
      <c r="Z1602" s="77"/>
      <c r="AA1602" s="77"/>
      <c r="AB1602" s="77"/>
      <c r="AC1602" s="77"/>
      <c r="AD1602" s="77"/>
    </row>
    <row r="1603">
      <c r="A1603" s="77"/>
      <c r="B1603" s="77"/>
      <c r="C1603" s="77"/>
      <c r="D1603" s="77"/>
      <c r="E1603" s="77"/>
      <c r="F1603" s="77"/>
      <c r="G1603" s="77"/>
      <c r="H1603" s="77"/>
      <c r="I1603" s="77"/>
      <c r="J1603" s="85"/>
      <c r="K1603" s="77"/>
      <c r="L1603" s="77"/>
      <c r="M1603" s="77"/>
      <c r="N1603" s="77"/>
      <c r="O1603" s="77"/>
      <c r="P1603" s="77"/>
      <c r="Q1603" s="77"/>
      <c r="R1603" s="77"/>
      <c r="S1603" s="77"/>
      <c r="T1603" s="77"/>
      <c r="U1603" s="77"/>
      <c r="V1603" s="77"/>
      <c r="W1603" s="77"/>
      <c r="X1603" s="77"/>
      <c r="Y1603" s="77"/>
      <c r="Z1603" s="77"/>
      <c r="AA1603" s="77"/>
      <c r="AB1603" s="77"/>
      <c r="AC1603" s="77"/>
      <c r="AD1603" s="77"/>
    </row>
    <row r="1604">
      <c r="A1604" s="77"/>
      <c r="B1604" s="77"/>
      <c r="C1604" s="77"/>
      <c r="D1604" s="77"/>
      <c r="E1604" s="77"/>
      <c r="F1604" s="77"/>
      <c r="G1604" s="77"/>
      <c r="H1604" s="77"/>
      <c r="I1604" s="77"/>
      <c r="J1604" s="85"/>
      <c r="K1604" s="77"/>
      <c r="L1604" s="77"/>
      <c r="M1604" s="77"/>
      <c r="N1604" s="77"/>
      <c r="O1604" s="77"/>
      <c r="P1604" s="77"/>
      <c r="Q1604" s="77"/>
      <c r="R1604" s="77"/>
      <c r="S1604" s="77"/>
      <c r="T1604" s="77"/>
      <c r="U1604" s="77"/>
      <c r="V1604" s="77"/>
      <c r="W1604" s="77"/>
      <c r="X1604" s="77"/>
      <c r="Y1604" s="77"/>
      <c r="Z1604" s="77"/>
      <c r="AA1604" s="77"/>
      <c r="AB1604" s="77"/>
      <c r="AC1604" s="77"/>
      <c r="AD1604" s="77"/>
    </row>
    <row r="1605">
      <c r="A1605" s="77"/>
      <c r="B1605" s="77"/>
      <c r="C1605" s="77"/>
      <c r="D1605" s="77"/>
      <c r="E1605" s="77"/>
      <c r="F1605" s="77"/>
      <c r="G1605" s="77"/>
      <c r="H1605" s="77"/>
      <c r="I1605" s="77"/>
      <c r="J1605" s="85"/>
      <c r="K1605" s="77"/>
      <c r="L1605" s="77"/>
      <c r="M1605" s="77"/>
      <c r="N1605" s="77"/>
      <c r="O1605" s="77"/>
      <c r="P1605" s="77"/>
      <c r="Q1605" s="77"/>
      <c r="R1605" s="77"/>
      <c r="S1605" s="77"/>
      <c r="T1605" s="77"/>
      <c r="U1605" s="77"/>
      <c r="V1605" s="77"/>
      <c r="W1605" s="77"/>
      <c r="X1605" s="77"/>
      <c r="Y1605" s="77"/>
      <c r="Z1605" s="77"/>
      <c r="AA1605" s="77"/>
      <c r="AB1605" s="77"/>
      <c r="AC1605" s="77"/>
      <c r="AD1605" s="77"/>
    </row>
    <row r="1606">
      <c r="A1606" s="77"/>
      <c r="B1606" s="77"/>
      <c r="C1606" s="77"/>
      <c r="D1606" s="77"/>
      <c r="E1606" s="77"/>
      <c r="F1606" s="77"/>
      <c r="G1606" s="77"/>
      <c r="H1606" s="77"/>
      <c r="I1606" s="77"/>
      <c r="J1606" s="85"/>
      <c r="K1606" s="77"/>
      <c r="L1606" s="77"/>
      <c r="M1606" s="77"/>
      <c r="N1606" s="77"/>
      <c r="O1606" s="77"/>
      <c r="P1606" s="77"/>
      <c r="Q1606" s="77"/>
      <c r="R1606" s="77"/>
      <c r="S1606" s="77"/>
      <c r="T1606" s="77"/>
      <c r="U1606" s="77"/>
      <c r="V1606" s="77"/>
      <c r="W1606" s="77"/>
      <c r="X1606" s="77"/>
      <c r="Y1606" s="77"/>
      <c r="Z1606" s="77"/>
      <c r="AA1606" s="77"/>
      <c r="AB1606" s="77"/>
      <c r="AC1606" s="77"/>
      <c r="AD1606" s="77"/>
    </row>
    <row r="1607">
      <c r="A1607" s="77"/>
      <c r="B1607" s="77"/>
      <c r="C1607" s="77"/>
      <c r="D1607" s="77"/>
      <c r="E1607" s="77"/>
      <c r="F1607" s="77"/>
      <c r="G1607" s="77"/>
      <c r="H1607" s="77"/>
      <c r="I1607" s="77"/>
      <c r="J1607" s="85"/>
      <c r="K1607" s="77"/>
      <c r="L1607" s="77"/>
      <c r="M1607" s="77"/>
      <c r="N1607" s="77"/>
      <c r="O1607" s="77"/>
      <c r="P1607" s="77"/>
      <c r="Q1607" s="77"/>
      <c r="R1607" s="77"/>
      <c r="S1607" s="77"/>
      <c r="T1607" s="77"/>
      <c r="U1607" s="77"/>
      <c r="V1607" s="77"/>
      <c r="W1607" s="77"/>
      <c r="X1607" s="77"/>
      <c r="Y1607" s="77"/>
      <c r="Z1607" s="77"/>
      <c r="AA1607" s="77"/>
      <c r="AB1607" s="77"/>
      <c r="AC1607" s="77"/>
      <c r="AD1607" s="77"/>
    </row>
    <row r="1608">
      <c r="A1608" s="77"/>
      <c r="B1608" s="77"/>
      <c r="C1608" s="77"/>
      <c r="D1608" s="77"/>
      <c r="E1608" s="77"/>
      <c r="F1608" s="77"/>
      <c r="G1608" s="77"/>
      <c r="H1608" s="77"/>
      <c r="I1608" s="77"/>
      <c r="J1608" s="85"/>
      <c r="K1608" s="77"/>
      <c r="L1608" s="77"/>
      <c r="M1608" s="77"/>
      <c r="N1608" s="77"/>
      <c r="O1608" s="77"/>
      <c r="P1608" s="77"/>
      <c r="Q1608" s="77"/>
      <c r="R1608" s="77"/>
      <c r="S1608" s="77"/>
      <c r="T1608" s="77"/>
      <c r="U1608" s="77"/>
      <c r="V1608" s="77"/>
      <c r="W1608" s="77"/>
      <c r="X1608" s="77"/>
      <c r="Y1608" s="77"/>
      <c r="Z1608" s="77"/>
      <c r="AA1608" s="77"/>
      <c r="AB1608" s="77"/>
      <c r="AC1608" s="77"/>
      <c r="AD1608" s="77"/>
    </row>
    <row r="1609">
      <c r="A1609" s="77"/>
      <c r="B1609" s="77"/>
      <c r="C1609" s="77"/>
      <c r="D1609" s="77"/>
      <c r="E1609" s="77"/>
      <c r="F1609" s="77"/>
      <c r="G1609" s="77"/>
      <c r="H1609" s="77"/>
      <c r="I1609" s="77"/>
      <c r="J1609" s="85"/>
      <c r="K1609" s="77"/>
      <c r="L1609" s="77"/>
      <c r="M1609" s="77"/>
      <c r="N1609" s="77"/>
      <c r="O1609" s="77"/>
      <c r="P1609" s="77"/>
      <c r="Q1609" s="77"/>
      <c r="R1609" s="77"/>
      <c r="S1609" s="77"/>
      <c r="T1609" s="77"/>
      <c r="U1609" s="77"/>
      <c r="V1609" s="77"/>
      <c r="W1609" s="77"/>
      <c r="X1609" s="77"/>
      <c r="Y1609" s="77"/>
      <c r="Z1609" s="77"/>
      <c r="AA1609" s="77"/>
      <c r="AB1609" s="77"/>
      <c r="AC1609" s="77"/>
      <c r="AD1609" s="77"/>
    </row>
    <row r="1610">
      <c r="A1610" s="77"/>
      <c r="B1610" s="77"/>
      <c r="C1610" s="77"/>
      <c r="D1610" s="77"/>
      <c r="E1610" s="77"/>
      <c r="F1610" s="77"/>
      <c r="G1610" s="77"/>
      <c r="H1610" s="77"/>
      <c r="I1610" s="77"/>
      <c r="J1610" s="85"/>
      <c r="K1610" s="77"/>
      <c r="L1610" s="77"/>
      <c r="M1610" s="77"/>
      <c r="N1610" s="77"/>
      <c r="O1610" s="77"/>
      <c r="P1610" s="77"/>
      <c r="Q1610" s="77"/>
      <c r="R1610" s="77"/>
      <c r="S1610" s="77"/>
      <c r="T1610" s="77"/>
      <c r="U1610" s="77"/>
      <c r="V1610" s="77"/>
      <c r="W1610" s="77"/>
      <c r="X1610" s="77"/>
      <c r="Y1610" s="77"/>
      <c r="Z1610" s="77"/>
      <c r="AA1610" s="77"/>
      <c r="AB1610" s="77"/>
      <c r="AC1610" s="77"/>
      <c r="AD1610" s="77"/>
    </row>
    <row r="1611">
      <c r="A1611" s="77"/>
      <c r="B1611" s="77"/>
      <c r="C1611" s="77"/>
      <c r="D1611" s="77"/>
      <c r="E1611" s="77"/>
      <c r="F1611" s="77"/>
      <c r="G1611" s="77"/>
      <c r="H1611" s="77"/>
      <c r="I1611" s="77"/>
      <c r="J1611" s="85"/>
      <c r="K1611" s="77"/>
      <c r="L1611" s="77"/>
      <c r="M1611" s="77"/>
      <c r="N1611" s="77"/>
      <c r="O1611" s="77"/>
      <c r="P1611" s="77"/>
      <c r="Q1611" s="77"/>
      <c r="R1611" s="77"/>
      <c r="S1611" s="77"/>
      <c r="T1611" s="77"/>
      <c r="U1611" s="77"/>
      <c r="V1611" s="77"/>
      <c r="W1611" s="77"/>
      <c r="X1611" s="77"/>
      <c r="Y1611" s="77"/>
      <c r="Z1611" s="77"/>
      <c r="AA1611" s="77"/>
      <c r="AB1611" s="77"/>
      <c r="AC1611" s="77"/>
      <c r="AD1611" s="77"/>
    </row>
    <row r="1612">
      <c r="A1612" s="77"/>
      <c r="B1612" s="77"/>
      <c r="C1612" s="77"/>
      <c r="D1612" s="77"/>
      <c r="E1612" s="77"/>
      <c r="F1612" s="77"/>
      <c r="G1612" s="77"/>
      <c r="H1612" s="77"/>
      <c r="I1612" s="77"/>
      <c r="J1612" s="85"/>
      <c r="K1612" s="77"/>
      <c r="L1612" s="77"/>
      <c r="M1612" s="77"/>
      <c r="N1612" s="77"/>
      <c r="O1612" s="77"/>
      <c r="P1612" s="77"/>
      <c r="Q1612" s="77"/>
      <c r="R1612" s="77"/>
      <c r="S1612" s="77"/>
      <c r="T1612" s="77"/>
      <c r="U1612" s="77"/>
      <c r="V1612" s="77"/>
      <c r="W1612" s="77"/>
      <c r="X1612" s="77"/>
      <c r="Y1612" s="77"/>
      <c r="Z1612" s="77"/>
      <c r="AA1612" s="77"/>
      <c r="AB1612" s="77"/>
      <c r="AC1612" s="77"/>
      <c r="AD1612" s="77"/>
    </row>
    <row r="1613">
      <c r="A1613" s="77"/>
      <c r="B1613" s="77"/>
      <c r="C1613" s="77"/>
      <c r="D1613" s="77"/>
      <c r="E1613" s="77"/>
      <c r="F1613" s="77"/>
      <c r="G1613" s="77"/>
      <c r="H1613" s="77"/>
      <c r="I1613" s="77"/>
      <c r="J1613" s="85"/>
      <c r="K1613" s="77"/>
      <c r="L1613" s="77"/>
      <c r="M1613" s="77"/>
      <c r="N1613" s="77"/>
      <c r="O1613" s="77"/>
      <c r="P1613" s="77"/>
      <c r="Q1613" s="77"/>
      <c r="R1613" s="77"/>
      <c r="S1613" s="77"/>
      <c r="T1613" s="77"/>
      <c r="U1613" s="77"/>
      <c r="V1613" s="77"/>
      <c r="W1613" s="77"/>
      <c r="X1613" s="77"/>
      <c r="Y1613" s="77"/>
      <c r="Z1613" s="77"/>
      <c r="AA1613" s="77"/>
      <c r="AB1613" s="77"/>
      <c r="AC1613" s="77"/>
      <c r="AD1613" s="77"/>
    </row>
    <row r="1614">
      <c r="A1614" s="77"/>
      <c r="B1614" s="77"/>
      <c r="C1614" s="77"/>
      <c r="D1614" s="77"/>
      <c r="E1614" s="77"/>
      <c r="F1614" s="77"/>
      <c r="G1614" s="77"/>
      <c r="H1614" s="77"/>
      <c r="I1614" s="77"/>
      <c r="J1614" s="85"/>
      <c r="K1614" s="77"/>
      <c r="L1614" s="77"/>
      <c r="M1614" s="77"/>
      <c r="N1614" s="77"/>
      <c r="O1614" s="77"/>
      <c r="P1614" s="77"/>
      <c r="Q1614" s="77"/>
      <c r="R1614" s="77"/>
      <c r="S1614" s="77"/>
      <c r="T1614" s="77"/>
      <c r="U1614" s="77"/>
      <c r="V1614" s="77"/>
      <c r="W1614" s="77"/>
      <c r="X1614" s="77"/>
      <c r="Y1614" s="77"/>
      <c r="Z1614" s="77"/>
      <c r="AA1614" s="77"/>
      <c r="AB1614" s="77"/>
      <c r="AC1614" s="77"/>
      <c r="AD1614" s="77"/>
    </row>
    <row r="1615">
      <c r="A1615" s="77"/>
      <c r="B1615" s="77"/>
      <c r="C1615" s="77"/>
      <c r="D1615" s="77"/>
      <c r="E1615" s="77"/>
      <c r="F1615" s="77"/>
      <c r="G1615" s="77"/>
      <c r="H1615" s="77"/>
      <c r="I1615" s="77"/>
      <c r="J1615" s="85"/>
      <c r="K1615" s="77"/>
      <c r="L1615" s="77"/>
      <c r="M1615" s="77"/>
      <c r="N1615" s="77"/>
      <c r="O1615" s="77"/>
      <c r="P1615" s="77"/>
      <c r="Q1615" s="77"/>
      <c r="R1615" s="77"/>
      <c r="S1615" s="77"/>
      <c r="T1615" s="77"/>
      <c r="U1615" s="77"/>
      <c r="V1615" s="77"/>
      <c r="W1615" s="77"/>
      <c r="X1615" s="77"/>
      <c r="Y1615" s="77"/>
      <c r="Z1615" s="77"/>
      <c r="AA1615" s="77"/>
      <c r="AB1615" s="77"/>
      <c r="AC1615" s="77"/>
      <c r="AD1615" s="77"/>
    </row>
    <row r="1616">
      <c r="A1616" s="77"/>
      <c r="B1616" s="77"/>
      <c r="C1616" s="77"/>
      <c r="D1616" s="77"/>
      <c r="E1616" s="77"/>
      <c r="F1616" s="77"/>
      <c r="G1616" s="77"/>
      <c r="H1616" s="77"/>
      <c r="I1616" s="77"/>
      <c r="J1616" s="85"/>
      <c r="K1616" s="77"/>
      <c r="L1616" s="77"/>
      <c r="M1616" s="77"/>
      <c r="N1616" s="77"/>
      <c r="O1616" s="77"/>
      <c r="P1616" s="77"/>
      <c r="Q1616" s="77"/>
      <c r="R1616" s="77"/>
      <c r="S1616" s="77"/>
      <c r="T1616" s="77"/>
      <c r="U1616" s="77"/>
      <c r="V1616" s="77"/>
      <c r="W1616" s="77"/>
      <c r="X1616" s="77"/>
      <c r="Y1616" s="77"/>
      <c r="Z1616" s="77"/>
      <c r="AA1616" s="77"/>
      <c r="AB1616" s="77"/>
      <c r="AC1616" s="77"/>
      <c r="AD1616" s="77"/>
    </row>
    <row r="1617">
      <c r="A1617" s="77"/>
      <c r="B1617" s="77"/>
      <c r="C1617" s="77"/>
      <c r="D1617" s="77"/>
      <c r="E1617" s="77"/>
      <c r="F1617" s="77"/>
      <c r="G1617" s="77"/>
      <c r="H1617" s="77"/>
      <c r="I1617" s="77"/>
      <c r="J1617" s="85"/>
      <c r="K1617" s="77"/>
      <c r="L1617" s="77"/>
      <c r="M1617" s="77"/>
      <c r="N1617" s="77"/>
      <c r="O1617" s="77"/>
      <c r="P1617" s="77"/>
      <c r="Q1617" s="77"/>
      <c r="R1617" s="77"/>
      <c r="S1617" s="77"/>
      <c r="T1617" s="77"/>
      <c r="U1617" s="77"/>
      <c r="V1617" s="77"/>
      <c r="W1617" s="77"/>
      <c r="X1617" s="77"/>
      <c r="Y1617" s="77"/>
      <c r="Z1617" s="77"/>
      <c r="AA1617" s="77"/>
      <c r="AB1617" s="77"/>
      <c r="AC1617" s="77"/>
      <c r="AD1617" s="77"/>
    </row>
    <row r="1618">
      <c r="A1618" s="77"/>
      <c r="B1618" s="77"/>
      <c r="C1618" s="77"/>
      <c r="D1618" s="77"/>
      <c r="E1618" s="77"/>
      <c r="F1618" s="77"/>
      <c r="G1618" s="77"/>
      <c r="H1618" s="77"/>
      <c r="I1618" s="77"/>
      <c r="J1618" s="85"/>
      <c r="K1618" s="77"/>
      <c r="L1618" s="77"/>
      <c r="M1618" s="77"/>
      <c r="N1618" s="77"/>
      <c r="O1618" s="77"/>
      <c r="P1618" s="77"/>
      <c r="Q1618" s="77"/>
      <c r="R1618" s="77"/>
      <c r="S1618" s="77"/>
      <c r="T1618" s="77"/>
      <c r="U1618" s="77"/>
      <c r="V1618" s="77"/>
      <c r="W1618" s="77"/>
      <c r="X1618" s="77"/>
      <c r="Y1618" s="77"/>
      <c r="Z1618" s="77"/>
      <c r="AA1618" s="77"/>
      <c r="AB1618" s="77"/>
      <c r="AC1618" s="77"/>
      <c r="AD1618" s="77"/>
    </row>
    <row r="1619">
      <c r="A1619" s="77"/>
      <c r="B1619" s="77"/>
      <c r="C1619" s="77"/>
      <c r="D1619" s="77"/>
      <c r="E1619" s="77"/>
      <c r="F1619" s="77"/>
      <c r="G1619" s="77"/>
      <c r="H1619" s="77"/>
      <c r="I1619" s="77"/>
      <c r="J1619" s="85"/>
      <c r="K1619" s="77"/>
      <c r="L1619" s="77"/>
      <c r="M1619" s="77"/>
      <c r="N1619" s="77"/>
      <c r="O1619" s="77"/>
      <c r="P1619" s="77"/>
      <c r="Q1619" s="77"/>
      <c r="R1619" s="77"/>
      <c r="S1619" s="77"/>
      <c r="T1619" s="77"/>
      <c r="U1619" s="77"/>
      <c r="V1619" s="77"/>
      <c r="W1619" s="77"/>
      <c r="X1619" s="77"/>
      <c r="Y1619" s="77"/>
      <c r="Z1619" s="77"/>
      <c r="AA1619" s="77"/>
      <c r="AB1619" s="77"/>
      <c r="AC1619" s="77"/>
      <c r="AD1619" s="77"/>
    </row>
    <row r="1620">
      <c r="A1620" s="77"/>
      <c r="B1620" s="77"/>
      <c r="C1620" s="77"/>
      <c r="D1620" s="77"/>
      <c r="E1620" s="77"/>
      <c r="F1620" s="77"/>
      <c r="G1620" s="77"/>
      <c r="H1620" s="77"/>
      <c r="I1620" s="77"/>
      <c r="J1620" s="85"/>
      <c r="K1620" s="77"/>
      <c r="L1620" s="77"/>
      <c r="M1620" s="77"/>
      <c r="N1620" s="77"/>
      <c r="O1620" s="77"/>
      <c r="P1620" s="77"/>
      <c r="Q1620" s="77"/>
      <c r="R1620" s="77"/>
      <c r="S1620" s="77"/>
      <c r="T1620" s="77"/>
      <c r="U1620" s="77"/>
      <c r="V1620" s="77"/>
      <c r="W1620" s="77"/>
      <c r="X1620" s="77"/>
      <c r="Y1620" s="77"/>
      <c r="Z1620" s="77"/>
      <c r="AA1620" s="77"/>
      <c r="AB1620" s="77"/>
      <c r="AC1620" s="77"/>
      <c r="AD1620" s="77"/>
    </row>
    <row r="1621">
      <c r="A1621" s="77"/>
      <c r="B1621" s="77"/>
      <c r="C1621" s="77"/>
      <c r="D1621" s="77"/>
      <c r="E1621" s="77"/>
      <c r="F1621" s="77"/>
      <c r="G1621" s="77"/>
      <c r="H1621" s="77"/>
      <c r="I1621" s="77"/>
      <c r="J1621" s="85"/>
      <c r="K1621" s="77"/>
      <c r="L1621" s="77"/>
      <c r="M1621" s="77"/>
      <c r="N1621" s="77"/>
      <c r="O1621" s="77"/>
      <c r="P1621" s="77"/>
      <c r="Q1621" s="77"/>
      <c r="R1621" s="77"/>
      <c r="S1621" s="77"/>
      <c r="T1621" s="77"/>
      <c r="U1621" s="77"/>
      <c r="V1621" s="77"/>
      <c r="W1621" s="77"/>
      <c r="X1621" s="77"/>
      <c r="Y1621" s="77"/>
      <c r="Z1621" s="77"/>
      <c r="AA1621" s="77"/>
      <c r="AB1621" s="77"/>
      <c r="AC1621" s="77"/>
      <c r="AD1621" s="77"/>
    </row>
    <row r="1622">
      <c r="A1622" s="77"/>
      <c r="B1622" s="77"/>
      <c r="C1622" s="77"/>
      <c r="D1622" s="77"/>
      <c r="E1622" s="77"/>
      <c r="F1622" s="77"/>
      <c r="G1622" s="77"/>
      <c r="H1622" s="77"/>
      <c r="I1622" s="77"/>
      <c r="J1622" s="85"/>
      <c r="K1622" s="77"/>
      <c r="L1622" s="77"/>
      <c r="M1622" s="77"/>
      <c r="N1622" s="77"/>
      <c r="O1622" s="77"/>
      <c r="P1622" s="77"/>
      <c r="Q1622" s="77"/>
      <c r="R1622" s="77"/>
      <c r="S1622" s="77"/>
      <c r="T1622" s="77"/>
      <c r="U1622" s="77"/>
      <c r="V1622" s="77"/>
      <c r="W1622" s="77"/>
      <c r="X1622" s="77"/>
      <c r="Y1622" s="77"/>
      <c r="Z1622" s="77"/>
      <c r="AA1622" s="77"/>
      <c r="AB1622" s="77"/>
      <c r="AC1622" s="77"/>
      <c r="AD1622" s="77"/>
    </row>
    <row r="1623">
      <c r="A1623" s="77"/>
      <c r="B1623" s="77"/>
      <c r="C1623" s="77"/>
      <c r="D1623" s="77"/>
      <c r="E1623" s="77"/>
      <c r="F1623" s="77"/>
      <c r="G1623" s="77"/>
      <c r="H1623" s="77"/>
      <c r="I1623" s="77"/>
      <c r="J1623" s="85"/>
      <c r="K1623" s="77"/>
      <c r="L1623" s="77"/>
      <c r="M1623" s="77"/>
      <c r="N1623" s="77"/>
      <c r="O1623" s="77"/>
      <c r="P1623" s="77"/>
      <c r="Q1623" s="77"/>
      <c r="R1623" s="77"/>
      <c r="S1623" s="77"/>
      <c r="T1623" s="77"/>
      <c r="U1623" s="77"/>
      <c r="V1623" s="77"/>
      <c r="W1623" s="77"/>
      <c r="X1623" s="77"/>
      <c r="Y1623" s="77"/>
      <c r="Z1623" s="77"/>
      <c r="AA1623" s="77"/>
      <c r="AB1623" s="77"/>
      <c r="AC1623" s="77"/>
      <c r="AD1623" s="77"/>
    </row>
    <row r="1624">
      <c r="A1624" s="77"/>
      <c r="B1624" s="77"/>
      <c r="C1624" s="77"/>
      <c r="D1624" s="77"/>
      <c r="E1624" s="77"/>
      <c r="F1624" s="77"/>
      <c r="G1624" s="77"/>
      <c r="H1624" s="77"/>
      <c r="I1624" s="77"/>
      <c r="J1624" s="85"/>
      <c r="K1624" s="77"/>
      <c r="L1624" s="77"/>
      <c r="M1624" s="77"/>
      <c r="N1624" s="77"/>
      <c r="O1624" s="77"/>
      <c r="P1624" s="77"/>
      <c r="Q1624" s="77"/>
      <c r="R1624" s="77"/>
      <c r="S1624" s="77"/>
      <c r="T1624" s="77"/>
      <c r="U1624" s="77"/>
      <c r="V1624" s="77"/>
      <c r="W1624" s="77"/>
      <c r="X1624" s="77"/>
      <c r="Y1624" s="77"/>
      <c r="Z1624" s="77"/>
      <c r="AA1624" s="77"/>
      <c r="AB1624" s="77"/>
      <c r="AC1624" s="77"/>
      <c r="AD1624" s="77"/>
    </row>
    <row r="1625">
      <c r="A1625" s="77"/>
      <c r="B1625" s="77"/>
      <c r="C1625" s="77"/>
      <c r="D1625" s="77"/>
      <c r="E1625" s="77"/>
      <c r="F1625" s="77"/>
      <c r="G1625" s="77"/>
      <c r="H1625" s="77"/>
      <c r="I1625" s="77"/>
      <c r="J1625" s="85"/>
      <c r="K1625" s="77"/>
      <c r="L1625" s="77"/>
      <c r="M1625" s="77"/>
      <c r="N1625" s="77"/>
      <c r="O1625" s="77"/>
      <c r="P1625" s="77"/>
      <c r="Q1625" s="77"/>
      <c r="R1625" s="77"/>
      <c r="S1625" s="77"/>
      <c r="T1625" s="77"/>
      <c r="U1625" s="77"/>
      <c r="V1625" s="77"/>
      <c r="W1625" s="77"/>
      <c r="X1625" s="77"/>
      <c r="Y1625" s="77"/>
      <c r="Z1625" s="77"/>
      <c r="AA1625" s="77"/>
      <c r="AB1625" s="77"/>
      <c r="AC1625" s="77"/>
      <c r="AD1625" s="77"/>
    </row>
    <row r="1626">
      <c r="A1626" s="77"/>
      <c r="B1626" s="77"/>
      <c r="C1626" s="77"/>
      <c r="D1626" s="77"/>
      <c r="E1626" s="77"/>
      <c r="F1626" s="77"/>
      <c r="G1626" s="77"/>
      <c r="H1626" s="77"/>
      <c r="I1626" s="77"/>
      <c r="J1626" s="85"/>
      <c r="K1626" s="77"/>
      <c r="L1626" s="77"/>
      <c r="M1626" s="77"/>
      <c r="N1626" s="77"/>
      <c r="O1626" s="77"/>
      <c r="P1626" s="77"/>
      <c r="Q1626" s="77"/>
      <c r="R1626" s="77"/>
      <c r="S1626" s="77"/>
      <c r="T1626" s="77"/>
      <c r="U1626" s="77"/>
      <c r="V1626" s="77"/>
      <c r="W1626" s="77"/>
      <c r="X1626" s="77"/>
      <c r="Y1626" s="77"/>
      <c r="Z1626" s="77"/>
      <c r="AA1626" s="77"/>
      <c r="AB1626" s="77"/>
      <c r="AC1626" s="77"/>
      <c r="AD1626" s="77"/>
    </row>
    <row r="1627">
      <c r="A1627" s="77"/>
      <c r="B1627" s="77"/>
      <c r="C1627" s="77"/>
      <c r="D1627" s="77"/>
      <c r="E1627" s="77"/>
      <c r="F1627" s="77"/>
      <c r="G1627" s="77"/>
      <c r="H1627" s="77"/>
      <c r="I1627" s="77"/>
      <c r="J1627" s="85"/>
      <c r="K1627" s="77"/>
      <c r="L1627" s="77"/>
      <c r="M1627" s="77"/>
      <c r="N1627" s="77"/>
      <c r="O1627" s="77"/>
      <c r="P1627" s="77"/>
      <c r="Q1627" s="77"/>
      <c r="R1627" s="77"/>
      <c r="S1627" s="77"/>
      <c r="T1627" s="77"/>
      <c r="U1627" s="77"/>
      <c r="V1627" s="77"/>
      <c r="W1627" s="77"/>
      <c r="X1627" s="77"/>
      <c r="Y1627" s="77"/>
      <c r="Z1627" s="77"/>
      <c r="AA1627" s="77"/>
      <c r="AB1627" s="77"/>
      <c r="AC1627" s="77"/>
      <c r="AD1627" s="77"/>
    </row>
    <row r="1628">
      <c r="A1628" s="77"/>
      <c r="B1628" s="77"/>
      <c r="C1628" s="77"/>
      <c r="D1628" s="77"/>
      <c r="E1628" s="77"/>
      <c r="F1628" s="77"/>
      <c r="G1628" s="77"/>
      <c r="H1628" s="77"/>
      <c r="I1628" s="77"/>
      <c r="J1628" s="85"/>
      <c r="K1628" s="77"/>
      <c r="L1628" s="77"/>
      <c r="M1628" s="77"/>
      <c r="N1628" s="77"/>
      <c r="O1628" s="77"/>
      <c r="P1628" s="77"/>
      <c r="Q1628" s="77"/>
      <c r="R1628" s="77"/>
      <c r="S1628" s="77"/>
      <c r="T1628" s="77"/>
      <c r="U1628" s="77"/>
      <c r="V1628" s="77"/>
      <c r="W1628" s="77"/>
      <c r="X1628" s="77"/>
      <c r="Y1628" s="77"/>
      <c r="Z1628" s="77"/>
      <c r="AA1628" s="77"/>
      <c r="AB1628" s="77"/>
      <c r="AC1628" s="77"/>
      <c r="AD1628" s="77"/>
    </row>
    <row r="1629">
      <c r="A1629" s="77"/>
      <c r="B1629" s="77"/>
      <c r="C1629" s="77"/>
      <c r="D1629" s="77"/>
      <c r="E1629" s="77"/>
      <c r="F1629" s="77"/>
      <c r="G1629" s="77"/>
      <c r="H1629" s="77"/>
      <c r="I1629" s="77"/>
      <c r="J1629" s="85"/>
      <c r="K1629" s="77"/>
      <c r="L1629" s="77"/>
      <c r="M1629" s="77"/>
      <c r="N1629" s="77"/>
      <c r="O1629" s="77"/>
      <c r="P1629" s="77"/>
      <c r="Q1629" s="77"/>
      <c r="R1629" s="77"/>
      <c r="S1629" s="77"/>
      <c r="T1629" s="77"/>
      <c r="U1629" s="77"/>
      <c r="V1629" s="77"/>
      <c r="W1629" s="77"/>
      <c r="X1629" s="77"/>
      <c r="Y1629" s="77"/>
      <c r="Z1629" s="77"/>
      <c r="AA1629" s="77"/>
      <c r="AB1629" s="77"/>
      <c r="AC1629" s="77"/>
      <c r="AD1629" s="77"/>
    </row>
    <row r="1630">
      <c r="A1630" s="77"/>
      <c r="B1630" s="77"/>
      <c r="C1630" s="77"/>
      <c r="D1630" s="77"/>
      <c r="E1630" s="77"/>
      <c r="F1630" s="77"/>
      <c r="G1630" s="77"/>
      <c r="H1630" s="77"/>
      <c r="I1630" s="77"/>
      <c r="J1630" s="85"/>
      <c r="K1630" s="77"/>
      <c r="L1630" s="77"/>
      <c r="M1630" s="77"/>
      <c r="N1630" s="77"/>
      <c r="O1630" s="77"/>
      <c r="P1630" s="77"/>
      <c r="Q1630" s="77"/>
      <c r="R1630" s="77"/>
      <c r="S1630" s="77"/>
      <c r="T1630" s="77"/>
      <c r="U1630" s="77"/>
      <c r="V1630" s="77"/>
      <c r="W1630" s="77"/>
      <c r="X1630" s="77"/>
      <c r="Y1630" s="77"/>
      <c r="Z1630" s="77"/>
      <c r="AA1630" s="77"/>
      <c r="AB1630" s="77"/>
      <c r="AC1630" s="77"/>
      <c r="AD1630" s="77"/>
    </row>
    <row r="1631">
      <c r="A1631" s="77"/>
      <c r="B1631" s="77"/>
      <c r="C1631" s="77"/>
      <c r="D1631" s="77"/>
      <c r="E1631" s="77"/>
      <c r="F1631" s="77"/>
      <c r="G1631" s="77"/>
      <c r="H1631" s="77"/>
      <c r="I1631" s="77"/>
      <c r="J1631" s="85"/>
      <c r="K1631" s="77"/>
      <c r="L1631" s="77"/>
      <c r="M1631" s="77"/>
      <c r="N1631" s="77"/>
      <c r="O1631" s="77"/>
      <c r="P1631" s="77"/>
      <c r="Q1631" s="77"/>
      <c r="R1631" s="77"/>
      <c r="S1631" s="77"/>
      <c r="T1631" s="77"/>
      <c r="U1631" s="77"/>
      <c r="V1631" s="77"/>
      <c r="W1631" s="77"/>
      <c r="X1631" s="77"/>
      <c r="Y1631" s="77"/>
      <c r="Z1631" s="77"/>
      <c r="AA1631" s="77"/>
      <c r="AB1631" s="77"/>
      <c r="AC1631" s="77"/>
      <c r="AD1631" s="77"/>
    </row>
    <row r="1632">
      <c r="A1632" s="77"/>
      <c r="B1632" s="77"/>
      <c r="C1632" s="77"/>
      <c r="D1632" s="77"/>
      <c r="E1632" s="77"/>
      <c r="F1632" s="77"/>
      <c r="G1632" s="77"/>
      <c r="H1632" s="77"/>
      <c r="I1632" s="77"/>
      <c r="J1632" s="85"/>
      <c r="K1632" s="77"/>
      <c r="L1632" s="77"/>
      <c r="M1632" s="77"/>
      <c r="N1632" s="77"/>
      <c r="O1632" s="77"/>
      <c r="P1632" s="77"/>
      <c r="Q1632" s="77"/>
      <c r="R1632" s="77"/>
      <c r="S1632" s="77"/>
      <c r="T1632" s="77"/>
      <c r="U1632" s="77"/>
      <c r="V1632" s="77"/>
      <c r="W1632" s="77"/>
      <c r="X1632" s="77"/>
      <c r="Y1632" s="77"/>
      <c r="Z1632" s="77"/>
      <c r="AA1632" s="77"/>
      <c r="AB1632" s="77"/>
      <c r="AC1632" s="77"/>
      <c r="AD1632" s="77"/>
    </row>
    <row r="1633">
      <c r="A1633" s="77"/>
      <c r="B1633" s="77"/>
      <c r="C1633" s="77"/>
      <c r="D1633" s="77"/>
      <c r="E1633" s="77"/>
      <c r="F1633" s="77"/>
      <c r="G1633" s="77"/>
      <c r="H1633" s="77"/>
      <c r="I1633" s="77"/>
      <c r="J1633" s="85"/>
      <c r="K1633" s="77"/>
      <c r="L1633" s="77"/>
      <c r="M1633" s="77"/>
      <c r="N1633" s="77"/>
      <c r="O1633" s="77"/>
      <c r="P1633" s="77"/>
      <c r="Q1633" s="77"/>
      <c r="R1633" s="77"/>
      <c r="S1633" s="77"/>
      <c r="T1633" s="77"/>
      <c r="U1633" s="77"/>
      <c r="V1633" s="77"/>
      <c r="W1633" s="77"/>
      <c r="X1633" s="77"/>
      <c r="Y1633" s="77"/>
      <c r="Z1633" s="77"/>
      <c r="AA1633" s="77"/>
      <c r="AB1633" s="77"/>
      <c r="AC1633" s="77"/>
      <c r="AD1633" s="77"/>
    </row>
    <row r="1634">
      <c r="A1634" s="77"/>
      <c r="B1634" s="77"/>
      <c r="C1634" s="77"/>
      <c r="D1634" s="77"/>
      <c r="E1634" s="77"/>
      <c r="F1634" s="77"/>
      <c r="G1634" s="77"/>
      <c r="H1634" s="77"/>
      <c r="I1634" s="77"/>
      <c r="J1634" s="85"/>
      <c r="K1634" s="77"/>
      <c r="L1634" s="77"/>
      <c r="M1634" s="77"/>
      <c r="N1634" s="77"/>
      <c r="O1634" s="77"/>
      <c r="P1634" s="77"/>
      <c r="Q1634" s="77"/>
      <c r="R1634" s="77"/>
      <c r="S1634" s="77"/>
      <c r="T1634" s="77"/>
      <c r="U1634" s="77"/>
      <c r="V1634" s="77"/>
      <c r="W1634" s="77"/>
      <c r="X1634" s="77"/>
      <c r="Y1634" s="77"/>
      <c r="Z1634" s="77"/>
      <c r="AA1634" s="77"/>
      <c r="AB1634" s="77"/>
      <c r="AC1634" s="77"/>
      <c r="AD1634" s="77"/>
    </row>
    <row r="1635">
      <c r="A1635" s="77"/>
      <c r="B1635" s="77"/>
      <c r="C1635" s="77"/>
      <c r="D1635" s="77"/>
      <c r="E1635" s="77"/>
      <c r="F1635" s="77"/>
      <c r="G1635" s="77"/>
      <c r="H1635" s="77"/>
      <c r="I1635" s="77"/>
      <c r="J1635" s="85"/>
      <c r="K1635" s="77"/>
      <c r="L1635" s="77"/>
      <c r="M1635" s="77"/>
      <c r="N1635" s="77"/>
      <c r="O1635" s="77"/>
      <c r="P1635" s="77"/>
      <c r="Q1635" s="77"/>
      <c r="R1635" s="77"/>
      <c r="S1635" s="77"/>
      <c r="T1635" s="77"/>
      <c r="U1635" s="77"/>
      <c r="V1635" s="77"/>
      <c r="W1635" s="77"/>
      <c r="X1635" s="77"/>
      <c r="Y1635" s="77"/>
      <c r="Z1635" s="77"/>
      <c r="AA1635" s="77"/>
      <c r="AB1635" s="77"/>
      <c r="AC1635" s="77"/>
      <c r="AD1635" s="77"/>
    </row>
    <row r="1636">
      <c r="A1636" s="77"/>
      <c r="B1636" s="77"/>
      <c r="C1636" s="77"/>
      <c r="D1636" s="77"/>
      <c r="E1636" s="77"/>
      <c r="F1636" s="77"/>
      <c r="G1636" s="77"/>
      <c r="H1636" s="77"/>
      <c r="I1636" s="77"/>
      <c r="J1636" s="85"/>
      <c r="K1636" s="77"/>
      <c r="L1636" s="77"/>
      <c r="M1636" s="77"/>
      <c r="N1636" s="77"/>
      <c r="O1636" s="77"/>
      <c r="P1636" s="77"/>
      <c r="Q1636" s="77"/>
      <c r="R1636" s="77"/>
      <c r="S1636" s="77"/>
      <c r="T1636" s="77"/>
      <c r="U1636" s="77"/>
      <c r="V1636" s="77"/>
      <c r="W1636" s="77"/>
      <c r="X1636" s="77"/>
      <c r="Y1636" s="77"/>
      <c r="Z1636" s="77"/>
      <c r="AA1636" s="77"/>
      <c r="AB1636" s="77"/>
      <c r="AC1636" s="77"/>
      <c r="AD1636" s="77"/>
    </row>
    <row r="1637">
      <c r="A1637" s="77"/>
      <c r="B1637" s="77"/>
      <c r="C1637" s="77"/>
      <c r="D1637" s="77"/>
      <c r="E1637" s="77"/>
      <c r="F1637" s="77"/>
      <c r="G1637" s="77"/>
      <c r="H1637" s="77"/>
      <c r="I1637" s="77"/>
      <c r="J1637" s="85"/>
      <c r="K1637" s="77"/>
      <c r="L1637" s="77"/>
      <c r="M1637" s="77"/>
      <c r="N1637" s="77"/>
      <c r="O1637" s="77"/>
      <c r="P1637" s="77"/>
      <c r="Q1637" s="77"/>
      <c r="R1637" s="77"/>
      <c r="S1637" s="77"/>
      <c r="T1637" s="77"/>
      <c r="U1637" s="77"/>
      <c r="V1637" s="77"/>
      <c r="W1637" s="77"/>
      <c r="X1637" s="77"/>
      <c r="Y1637" s="77"/>
      <c r="Z1637" s="77"/>
      <c r="AA1637" s="77"/>
      <c r="AB1637" s="77"/>
      <c r="AC1637" s="77"/>
      <c r="AD1637" s="77"/>
    </row>
    <row r="1638">
      <c r="A1638" s="77"/>
      <c r="B1638" s="77"/>
      <c r="C1638" s="77"/>
      <c r="D1638" s="77"/>
      <c r="E1638" s="77"/>
      <c r="F1638" s="77"/>
      <c r="G1638" s="77"/>
      <c r="H1638" s="77"/>
      <c r="I1638" s="77"/>
      <c r="J1638" s="85"/>
      <c r="K1638" s="77"/>
      <c r="L1638" s="77"/>
      <c r="M1638" s="77"/>
      <c r="N1638" s="77"/>
      <c r="O1638" s="77"/>
      <c r="P1638" s="77"/>
      <c r="Q1638" s="77"/>
      <c r="R1638" s="77"/>
      <c r="S1638" s="77"/>
      <c r="T1638" s="77"/>
      <c r="U1638" s="77"/>
      <c r="V1638" s="77"/>
      <c r="W1638" s="77"/>
      <c r="X1638" s="77"/>
      <c r="Y1638" s="77"/>
      <c r="Z1638" s="77"/>
      <c r="AA1638" s="77"/>
      <c r="AB1638" s="77"/>
      <c r="AC1638" s="77"/>
      <c r="AD1638" s="77"/>
    </row>
    <row r="1639">
      <c r="A1639" s="77"/>
      <c r="B1639" s="77"/>
      <c r="C1639" s="77"/>
      <c r="D1639" s="77"/>
      <c r="E1639" s="77"/>
      <c r="F1639" s="77"/>
      <c r="G1639" s="77"/>
      <c r="H1639" s="77"/>
      <c r="I1639" s="77"/>
      <c r="J1639" s="85"/>
      <c r="K1639" s="77"/>
      <c r="L1639" s="77"/>
      <c r="M1639" s="77"/>
      <c r="N1639" s="77"/>
      <c r="O1639" s="77"/>
      <c r="P1639" s="77"/>
      <c r="Q1639" s="77"/>
      <c r="R1639" s="77"/>
      <c r="S1639" s="77"/>
      <c r="T1639" s="77"/>
      <c r="U1639" s="77"/>
      <c r="V1639" s="77"/>
      <c r="W1639" s="77"/>
      <c r="X1639" s="77"/>
      <c r="Y1639" s="77"/>
      <c r="Z1639" s="77"/>
      <c r="AA1639" s="77"/>
      <c r="AB1639" s="77"/>
      <c r="AC1639" s="77"/>
      <c r="AD1639" s="77"/>
    </row>
    <row r="1640">
      <c r="A1640" s="77"/>
      <c r="B1640" s="77"/>
      <c r="C1640" s="77"/>
      <c r="D1640" s="77"/>
      <c r="E1640" s="77"/>
      <c r="F1640" s="77"/>
      <c r="G1640" s="77"/>
      <c r="H1640" s="77"/>
      <c r="I1640" s="77"/>
      <c r="J1640" s="85"/>
      <c r="K1640" s="77"/>
      <c r="L1640" s="77"/>
      <c r="M1640" s="77"/>
      <c r="N1640" s="77"/>
      <c r="O1640" s="77"/>
      <c r="P1640" s="77"/>
      <c r="Q1640" s="77"/>
      <c r="R1640" s="77"/>
      <c r="S1640" s="77"/>
      <c r="T1640" s="77"/>
      <c r="U1640" s="77"/>
      <c r="V1640" s="77"/>
      <c r="W1640" s="77"/>
      <c r="X1640" s="77"/>
      <c r="Y1640" s="77"/>
      <c r="Z1640" s="77"/>
      <c r="AA1640" s="77"/>
      <c r="AB1640" s="77"/>
      <c r="AC1640" s="77"/>
      <c r="AD1640" s="77"/>
    </row>
    <row r="1641">
      <c r="A1641" s="77"/>
      <c r="B1641" s="77"/>
      <c r="C1641" s="77"/>
      <c r="D1641" s="77"/>
      <c r="E1641" s="77"/>
      <c r="F1641" s="77"/>
      <c r="G1641" s="77"/>
      <c r="H1641" s="77"/>
      <c r="I1641" s="77"/>
      <c r="J1641" s="85"/>
      <c r="K1641" s="77"/>
      <c r="L1641" s="77"/>
      <c r="M1641" s="77"/>
      <c r="N1641" s="77"/>
      <c r="O1641" s="77"/>
      <c r="P1641" s="77"/>
      <c r="Q1641" s="77"/>
      <c r="R1641" s="77"/>
      <c r="S1641" s="77"/>
      <c r="T1641" s="77"/>
      <c r="U1641" s="77"/>
      <c r="V1641" s="77"/>
      <c r="W1641" s="77"/>
      <c r="X1641" s="77"/>
      <c r="Y1641" s="77"/>
      <c r="Z1641" s="77"/>
      <c r="AA1641" s="77"/>
      <c r="AB1641" s="77"/>
      <c r="AC1641" s="77"/>
      <c r="AD1641" s="77"/>
    </row>
    <row r="1642">
      <c r="A1642" s="77"/>
      <c r="B1642" s="77"/>
      <c r="C1642" s="77"/>
      <c r="D1642" s="77"/>
      <c r="E1642" s="77"/>
      <c r="F1642" s="77"/>
      <c r="G1642" s="77"/>
      <c r="H1642" s="77"/>
      <c r="I1642" s="77"/>
      <c r="J1642" s="85"/>
      <c r="K1642" s="77"/>
      <c r="L1642" s="77"/>
      <c r="M1642" s="77"/>
      <c r="N1642" s="77"/>
      <c r="O1642" s="77"/>
      <c r="P1642" s="77"/>
      <c r="Q1642" s="77"/>
      <c r="R1642" s="77"/>
      <c r="S1642" s="77"/>
      <c r="T1642" s="77"/>
      <c r="U1642" s="77"/>
      <c r="V1642" s="77"/>
      <c r="W1642" s="77"/>
      <c r="X1642" s="77"/>
      <c r="Y1642" s="77"/>
      <c r="Z1642" s="77"/>
      <c r="AA1642" s="77"/>
      <c r="AB1642" s="77"/>
      <c r="AC1642" s="77"/>
      <c r="AD1642" s="77"/>
    </row>
    <row r="1643">
      <c r="A1643" s="77"/>
      <c r="B1643" s="77"/>
      <c r="C1643" s="77"/>
      <c r="D1643" s="77"/>
      <c r="E1643" s="77"/>
      <c r="F1643" s="77"/>
      <c r="G1643" s="77"/>
      <c r="H1643" s="77"/>
      <c r="I1643" s="77"/>
      <c r="J1643" s="85"/>
      <c r="K1643" s="77"/>
      <c r="L1643" s="77"/>
      <c r="M1643" s="77"/>
      <c r="N1643" s="77"/>
      <c r="O1643" s="77"/>
      <c r="P1643" s="77"/>
      <c r="Q1643" s="77"/>
      <c r="R1643" s="77"/>
      <c r="S1643" s="77"/>
      <c r="T1643" s="77"/>
      <c r="U1643" s="77"/>
      <c r="V1643" s="77"/>
      <c r="W1643" s="77"/>
      <c r="X1643" s="77"/>
      <c r="Y1643" s="77"/>
      <c r="Z1643" s="77"/>
      <c r="AA1643" s="77"/>
      <c r="AB1643" s="77"/>
      <c r="AC1643" s="77"/>
      <c r="AD1643" s="77"/>
    </row>
    <row r="1644">
      <c r="A1644" s="77"/>
      <c r="B1644" s="77"/>
      <c r="C1644" s="77"/>
      <c r="D1644" s="77"/>
      <c r="E1644" s="77"/>
      <c r="F1644" s="77"/>
      <c r="G1644" s="77"/>
      <c r="H1644" s="77"/>
      <c r="I1644" s="77"/>
      <c r="J1644" s="85"/>
      <c r="K1644" s="77"/>
      <c r="L1644" s="77"/>
      <c r="M1644" s="77"/>
      <c r="N1644" s="77"/>
      <c r="O1644" s="77"/>
      <c r="P1644" s="77"/>
      <c r="Q1644" s="77"/>
      <c r="R1644" s="77"/>
      <c r="S1644" s="77"/>
      <c r="T1644" s="77"/>
      <c r="U1644" s="77"/>
      <c r="V1644" s="77"/>
      <c r="W1644" s="77"/>
      <c r="X1644" s="77"/>
      <c r="Y1644" s="77"/>
      <c r="Z1644" s="77"/>
      <c r="AA1644" s="77"/>
      <c r="AB1644" s="77"/>
      <c r="AC1644" s="77"/>
      <c r="AD1644" s="77"/>
    </row>
    <row r="1645">
      <c r="A1645" s="77"/>
      <c r="B1645" s="77"/>
      <c r="C1645" s="77"/>
      <c r="D1645" s="77"/>
      <c r="E1645" s="77"/>
      <c r="F1645" s="77"/>
      <c r="G1645" s="77"/>
      <c r="H1645" s="77"/>
      <c r="I1645" s="77"/>
      <c r="J1645" s="85"/>
      <c r="K1645" s="77"/>
      <c r="L1645" s="77"/>
      <c r="M1645" s="77"/>
      <c r="N1645" s="77"/>
      <c r="O1645" s="77"/>
      <c r="P1645" s="77"/>
      <c r="Q1645" s="77"/>
      <c r="R1645" s="77"/>
      <c r="S1645" s="77"/>
      <c r="T1645" s="77"/>
      <c r="U1645" s="77"/>
      <c r="V1645" s="77"/>
      <c r="W1645" s="77"/>
      <c r="X1645" s="77"/>
      <c r="Y1645" s="77"/>
      <c r="Z1645" s="77"/>
      <c r="AA1645" s="77"/>
      <c r="AB1645" s="77"/>
      <c r="AC1645" s="77"/>
      <c r="AD1645" s="77"/>
    </row>
    <row r="1646">
      <c r="A1646" s="77"/>
      <c r="B1646" s="77"/>
      <c r="C1646" s="77"/>
      <c r="D1646" s="77"/>
      <c r="E1646" s="77"/>
      <c r="F1646" s="77"/>
      <c r="G1646" s="77"/>
      <c r="H1646" s="77"/>
      <c r="I1646" s="77"/>
      <c r="J1646" s="85"/>
      <c r="K1646" s="77"/>
      <c r="L1646" s="77"/>
      <c r="M1646" s="77"/>
      <c r="N1646" s="77"/>
      <c r="O1646" s="77"/>
      <c r="P1646" s="77"/>
      <c r="Q1646" s="77"/>
      <c r="R1646" s="77"/>
      <c r="S1646" s="77"/>
      <c r="T1646" s="77"/>
      <c r="U1646" s="77"/>
      <c r="V1646" s="77"/>
      <c r="W1646" s="77"/>
      <c r="X1646" s="77"/>
      <c r="Y1646" s="77"/>
      <c r="Z1646" s="77"/>
      <c r="AA1646" s="77"/>
      <c r="AB1646" s="77"/>
      <c r="AC1646" s="77"/>
      <c r="AD1646" s="77"/>
    </row>
    <row r="1647">
      <c r="A1647" s="77"/>
      <c r="B1647" s="77"/>
      <c r="C1647" s="77"/>
      <c r="D1647" s="77"/>
      <c r="E1647" s="77"/>
      <c r="F1647" s="77"/>
      <c r="G1647" s="77"/>
      <c r="H1647" s="77"/>
      <c r="I1647" s="77"/>
      <c r="J1647" s="85"/>
      <c r="K1647" s="77"/>
      <c r="L1647" s="77"/>
      <c r="M1647" s="77"/>
      <c r="N1647" s="77"/>
      <c r="O1647" s="77"/>
      <c r="P1647" s="77"/>
      <c r="Q1647" s="77"/>
      <c r="R1647" s="77"/>
      <c r="S1647" s="77"/>
      <c r="T1647" s="77"/>
      <c r="U1647" s="77"/>
      <c r="V1647" s="77"/>
      <c r="W1647" s="77"/>
      <c r="X1647" s="77"/>
      <c r="Y1647" s="77"/>
      <c r="Z1647" s="77"/>
      <c r="AA1647" s="77"/>
      <c r="AB1647" s="77"/>
      <c r="AC1647" s="77"/>
      <c r="AD1647" s="77"/>
    </row>
    <row r="1648">
      <c r="A1648" s="77"/>
      <c r="B1648" s="77"/>
      <c r="C1648" s="77"/>
      <c r="D1648" s="77"/>
      <c r="E1648" s="77"/>
      <c r="F1648" s="77"/>
      <c r="G1648" s="77"/>
      <c r="H1648" s="77"/>
      <c r="I1648" s="77"/>
      <c r="J1648" s="85"/>
      <c r="K1648" s="77"/>
      <c r="L1648" s="77"/>
      <c r="M1648" s="77"/>
      <c r="N1648" s="77"/>
      <c r="O1648" s="77"/>
      <c r="P1648" s="77"/>
      <c r="Q1648" s="77"/>
      <c r="R1648" s="77"/>
      <c r="S1648" s="77"/>
      <c r="T1648" s="77"/>
      <c r="U1648" s="77"/>
      <c r="V1648" s="77"/>
      <c r="W1648" s="77"/>
      <c r="X1648" s="77"/>
      <c r="Y1648" s="77"/>
      <c r="Z1648" s="77"/>
      <c r="AA1648" s="77"/>
      <c r="AB1648" s="77"/>
      <c r="AC1648" s="77"/>
      <c r="AD1648" s="77"/>
    </row>
    <row r="1649">
      <c r="A1649" s="77"/>
      <c r="B1649" s="77"/>
      <c r="C1649" s="77"/>
      <c r="D1649" s="77"/>
      <c r="E1649" s="77"/>
      <c r="F1649" s="77"/>
      <c r="G1649" s="77"/>
      <c r="H1649" s="77"/>
      <c r="I1649" s="77"/>
      <c r="J1649" s="85"/>
      <c r="K1649" s="77"/>
      <c r="L1649" s="77"/>
      <c r="M1649" s="77"/>
      <c r="N1649" s="77"/>
      <c r="O1649" s="77"/>
      <c r="P1649" s="77"/>
      <c r="Q1649" s="77"/>
      <c r="R1649" s="77"/>
      <c r="S1649" s="77"/>
      <c r="T1649" s="77"/>
      <c r="U1649" s="77"/>
      <c r="V1649" s="77"/>
      <c r="W1649" s="77"/>
      <c r="X1649" s="77"/>
      <c r="Y1649" s="77"/>
      <c r="Z1649" s="77"/>
      <c r="AA1649" s="77"/>
      <c r="AB1649" s="77"/>
      <c r="AC1649" s="77"/>
      <c r="AD1649" s="77"/>
    </row>
    <row r="1650">
      <c r="A1650" s="77"/>
      <c r="B1650" s="77"/>
      <c r="C1650" s="77"/>
      <c r="D1650" s="77"/>
      <c r="E1650" s="77"/>
      <c r="F1650" s="77"/>
      <c r="G1650" s="77"/>
      <c r="H1650" s="77"/>
      <c r="I1650" s="77"/>
      <c r="J1650" s="85"/>
      <c r="K1650" s="77"/>
      <c r="L1650" s="77"/>
      <c r="M1650" s="77"/>
      <c r="N1650" s="77"/>
      <c r="O1650" s="77"/>
      <c r="P1650" s="77"/>
      <c r="Q1650" s="77"/>
      <c r="R1650" s="77"/>
      <c r="S1650" s="77"/>
      <c r="T1650" s="77"/>
      <c r="U1650" s="77"/>
      <c r="V1650" s="77"/>
      <c r="W1650" s="77"/>
      <c r="X1650" s="77"/>
      <c r="Y1650" s="77"/>
      <c r="Z1650" s="77"/>
      <c r="AA1650" s="77"/>
      <c r="AB1650" s="77"/>
      <c r="AC1650" s="77"/>
      <c r="AD1650" s="77"/>
    </row>
    <row r="1651">
      <c r="A1651" s="77"/>
      <c r="B1651" s="77"/>
      <c r="C1651" s="77"/>
      <c r="D1651" s="77"/>
      <c r="E1651" s="77"/>
      <c r="F1651" s="77"/>
      <c r="G1651" s="77"/>
      <c r="H1651" s="77"/>
      <c r="I1651" s="77"/>
      <c r="J1651" s="85"/>
      <c r="K1651" s="77"/>
      <c r="L1651" s="77"/>
      <c r="M1651" s="77"/>
      <c r="N1651" s="77"/>
      <c r="O1651" s="77"/>
      <c r="P1651" s="77"/>
      <c r="Q1651" s="77"/>
      <c r="R1651" s="77"/>
      <c r="S1651" s="77"/>
      <c r="T1651" s="77"/>
      <c r="U1651" s="77"/>
      <c r="V1651" s="77"/>
      <c r="W1651" s="77"/>
      <c r="X1651" s="77"/>
      <c r="Y1651" s="77"/>
      <c r="Z1651" s="77"/>
      <c r="AA1651" s="77"/>
      <c r="AB1651" s="77"/>
      <c r="AC1651" s="77"/>
      <c r="AD1651" s="77"/>
    </row>
    <row r="1652">
      <c r="A1652" s="77"/>
      <c r="B1652" s="77"/>
      <c r="C1652" s="77"/>
      <c r="D1652" s="77"/>
      <c r="E1652" s="77"/>
      <c r="F1652" s="77"/>
      <c r="G1652" s="77"/>
      <c r="H1652" s="77"/>
      <c r="I1652" s="77"/>
      <c r="J1652" s="85"/>
      <c r="K1652" s="77"/>
      <c r="L1652" s="77"/>
      <c r="M1652" s="77"/>
      <c r="N1652" s="77"/>
      <c r="O1652" s="77"/>
      <c r="P1652" s="77"/>
      <c r="Q1652" s="77"/>
      <c r="R1652" s="77"/>
      <c r="S1652" s="77"/>
      <c r="T1652" s="77"/>
      <c r="U1652" s="77"/>
      <c r="V1652" s="77"/>
      <c r="W1652" s="77"/>
      <c r="X1652" s="77"/>
      <c r="Y1652" s="77"/>
      <c r="Z1652" s="77"/>
      <c r="AA1652" s="77"/>
      <c r="AB1652" s="77"/>
      <c r="AC1652" s="77"/>
      <c r="AD1652" s="77"/>
    </row>
    <row r="1653">
      <c r="A1653" s="77"/>
      <c r="B1653" s="77"/>
      <c r="C1653" s="77"/>
      <c r="D1653" s="77"/>
      <c r="E1653" s="77"/>
      <c r="F1653" s="77"/>
      <c r="G1653" s="77"/>
      <c r="H1653" s="77"/>
      <c r="I1653" s="77"/>
      <c r="J1653" s="85"/>
      <c r="K1653" s="77"/>
      <c r="L1653" s="77"/>
      <c r="M1653" s="77"/>
      <c r="N1653" s="77"/>
      <c r="O1653" s="77"/>
      <c r="P1653" s="77"/>
      <c r="Q1653" s="77"/>
      <c r="R1653" s="77"/>
      <c r="S1653" s="77"/>
      <c r="T1653" s="77"/>
      <c r="U1653" s="77"/>
      <c r="V1653" s="77"/>
      <c r="W1653" s="77"/>
      <c r="X1653" s="77"/>
      <c r="Y1653" s="77"/>
      <c r="Z1653" s="77"/>
      <c r="AA1653" s="77"/>
      <c r="AB1653" s="77"/>
      <c r="AC1653" s="77"/>
      <c r="AD1653" s="77"/>
    </row>
    <row r="1654">
      <c r="A1654" s="77"/>
      <c r="B1654" s="77"/>
      <c r="C1654" s="77"/>
      <c r="D1654" s="77"/>
      <c r="E1654" s="77"/>
      <c r="F1654" s="77"/>
      <c r="G1654" s="77"/>
      <c r="H1654" s="77"/>
      <c r="I1654" s="77"/>
      <c r="J1654" s="85"/>
      <c r="K1654" s="77"/>
      <c r="L1654" s="77"/>
      <c r="M1654" s="77"/>
      <c r="N1654" s="77"/>
      <c r="O1654" s="77"/>
      <c r="P1654" s="77"/>
      <c r="Q1654" s="77"/>
      <c r="R1654" s="77"/>
      <c r="S1654" s="77"/>
      <c r="T1654" s="77"/>
      <c r="U1654" s="77"/>
      <c r="V1654" s="77"/>
      <c r="W1654" s="77"/>
      <c r="X1654" s="77"/>
      <c r="Y1654" s="77"/>
      <c r="Z1654" s="77"/>
      <c r="AA1654" s="77"/>
      <c r="AB1654" s="77"/>
      <c r="AC1654" s="77"/>
      <c r="AD1654" s="77"/>
    </row>
    <row r="1655">
      <c r="A1655" s="77"/>
      <c r="B1655" s="77"/>
      <c r="C1655" s="77"/>
      <c r="D1655" s="77"/>
      <c r="E1655" s="77"/>
      <c r="F1655" s="77"/>
      <c r="G1655" s="77"/>
      <c r="H1655" s="77"/>
      <c r="I1655" s="77"/>
      <c r="J1655" s="85"/>
      <c r="K1655" s="77"/>
      <c r="L1655" s="77"/>
      <c r="M1655" s="77"/>
      <c r="N1655" s="77"/>
      <c r="O1655" s="77"/>
      <c r="P1655" s="77"/>
      <c r="Q1655" s="77"/>
      <c r="R1655" s="77"/>
      <c r="S1655" s="77"/>
      <c r="T1655" s="77"/>
      <c r="U1655" s="77"/>
      <c r="V1655" s="77"/>
      <c r="W1655" s="77"/>
      <c r="X1655" s="77"/>
      <c r="Y1655" s="77"/>
      <c r="Z1655" s="77"/>
      <c r="AA1655" s="77"/>
      <c r="AB1655" s="77"/>
      <c r="AC1655" s="77"/>
      <c r="AD1655" s="77"/>
    </row>
    <row r="1656">
      <c r="A1656" s="77"/>
      <c r="B1656" s="77"/>
      <c r="C1656" s="77"/>
      <c r="D1656" s="77"/>
      <c r="E1656" s="77"/>
      <c r="F1656" s="77"/>
      <c r="G1656" s="77"/>
      <c r="H1656" s="77"/>
      <c r="I1656" s="77"/>
      <c r="J1656" s="85"/>
      <c r="K1656" s="77"/>
      <c r="L1656" s="77"/>
      <c r="M1656" s="77"/>
      <c r="N1656" s="77"/>
      <c r="O1656" s="77"/>
      <c r="P1656" s="77"/>
      <c r="Q1656" s="77"/>
      <c r="R1656" s="77"/>
      <c r="S1656" s="77"/>
      <c r="T1656" s="77"/>
      <c r="U1656" s="77"/>
      <c r="V1656" s="77"/>
      <c r="W1656" s="77"/>
      <c r="X1656" s="77"/>
      <c r="Y1656" s="77"/>
      <c r="Z1656" s="77"/>
      <c r="AA1656" s="77"/>
      <c r="AB1656" s="77"/>
      <c r="AC1656" s="77"/>
      <c r="AD1656" s="77"/>
    </row>
    <row r="1657">
      <c r="A1657" s="77"/>
      <c r="B1657" s="77"/>
      <c r="C1657" s="77"/>
      <c r="D1657" s="77"/>
      <c r="E1657" s="77"/>
      <c r="F1657" s="77"/>
      <c r="G1657" s="77"/>
      <c r="H1657" s="77"/>
      <c r="I1657" s="77"/>
      <c r="J1657" s="85"/>
      <c r="K1657" s="77"/>
      <c r="L1657" s="77"/>
      <c r="M1657" s="77"/>
      <c r="N1657" s="77"/>
      <c r="O1657" s="77"/>
      <c r="P1657" s="77"/>
      <c r="Q1657" s="77"/>
      <c r="R1657" s="77"/>
      <c r="S1657" s="77"/>
      <c r="T1657" s="77"/>
      <c r="U1657" s="77"/>
      <c r="V1657" s="77"/>
      <c r="W1657" s="77"/>
      <c r="X1657" s="77"/>
      <c r="Y1657" s="77"/>
      <c r="Z1657" s="77"/>
      <c r="AA1657" s="77"/>
      <c r="AB1657" s="77"/>
      <c r="AC1657" s="77"/>
      <c r="AD1657" s="77"/>
    </row>
    <row r="1658">
      <c r="A1658" s="77"/>
      <c r="B1658" s="77"/>
      <c r="C1658" s="77"/>
      <c r="D1658" s="77"/>
      <c r="E1658" s="77"/>
      <c r="F1658" s="77"/>
      <c r="G1658" s="77"/>
      <c r="H1658" s="77"/>
      <c r="I1658" s="77"/>
      <c r="J1658" s="85"/>
      <c r="K1658" s="77"/>
      <c r="L1658" s="77"/>
      <c r="M1658" s="77"/>
      <c r="N1658" s="77"/>
      <c r="O1658" s="77"/>
      <c r="P1658" s="77"/>
      <c r="Q1658" s="77"/>
      <c r="R1658" s="77"/>
      <c r="S1658" s="77"/>
      <c r="T1658" s="77"/>
      <c r="U1658" s="77"/>
      <c r="V1658" s="77"/>
      <c r="W1658" s="77"/>
      <c r="X1658" s="77"/>
      <c r="Y1658" s="77"/>
      <c r="Z1658" s="77"/>
      <c r="AA1658" s="77"/>
      <c r="AB1658" s="77"/>
      <c r="AC1658" s="77"/>
      <c r="AD1658" s="77"/>
    </row>
    <row r="1659">
      <c r="A1659" s="77"/>
      <c r="B1659" s="77"/>
      <c r="C1659" s="77"/>
      <c r="D1659" s="77"/>
      <c r="E1659" s="77"/>
      <c r="F1659" s="77"/>
      <c r="G1659" s="77"/>
      <c r="H1659" s="77"/>
      <c r="I1659" s="77"/>
      <c r="J1659" s="85"/>
      <c r="K1659" s="77"/>
      <c r="L1659" s="77"/>
      <c r="M1659" s="77"/>
      <c r="N1659" s="77"/>
      <c r="O1659" s="77"/>
      <c r="P1659" s="77"/>
      <c r="Q1659" s="77"/>
      <c r="R1659" s="77"/>
      <c r="S1659" s="77"/>
      <c r="T1659" s="77"/>
      <c r="U1659" s="77"/>
      <c r="V1659" s="77"/>
      <c r="W1659" s="77"/>
      <c r="X1659" s="77"/>
      <c r="Y1659" s="77"/>
      <c r="Z1659" s="77"/>
      <c r="AA1659" s="77"/>
      <c r="AB1659" s="77"/>
      <c r="AC1659" s="77"/>
      <c r="AD1659" s="77"/>
    </row>
    <row r="1660">
      <c r="A1660" s="77"/>
      <c r="B1660" s="77"/>
      <c r="C1660" s="77"/>
      <c r="D1660" s="77"/>
      <c r="E1660" s="77"/>
      <c r="F1660" s="77"/>
      <c r="G1660" s="77"/>
      <c r="H1660" s="77"/>
      <c r="I1660" s="77"/>
      <c r="J1660" s="85"/>
      <c r="K1660" s="77"/>
      <c r="L1660" s="77"/>
      <c r="M1660" s="77"/>
      <c r="N1660" s="77"/>
      <c r="O1660" s="77"/>
      <c r="P1660" s="77"/>
      <c r="Q1660" s="77"/>
      <c r="R1660" s="77"/>
      <c r="S1660" s="77"/>
      <c r="T1660" s="77"/>
      <c r="U1660" s="77"/>
      <c r="V1660" s="77"/>
      <c r="W1660" s="77"/>
      <c r="X1660" s="77"/>
      <c r="Y1660" s="77"/>
      <c r="Z1660" s="77"/>
      <c r="AA1660" s="77"/>
      <c r="AB1660" s="77"/>
      <c r="AC1660" s="77"/>
      <c r="AD1660" s="77"/>
    </row>
    <row r="1661">
      <c r="A1661" s="77"/>
      <c r="B1661" s="77"/>
      <c r="C1661" s="77"/>
      <c r="D1661" s="77"/>
      <c r="E1661" s="77"/>
      <c r="F1661" s="77"/>
      <c r="G1661" s="77"/>
      <c r="H1661" s="77"/>
      <c r="I1661" s="77"/>
      <c r="J1661" s="85"/>
      <c r="K1661" s="77"/>
      <c r="L1661" s="77"/>
      <c r="M1661" s="77"/>
      <c r="N1661" s="77"/>
      <c r="O1661" s="77"/>
      <c r="P1661" s="77"/>
      <c r="Q1661" s="77"/>
      <c r="R1661" s="77"/>
      <c r="S1661" s="77"/>
      <c r="T1661" s="77"/>
      <c r="U1661" s="77"/>
      <c r="V1661" s="77"/>
      <c r="W1661" s="77"/>
      <c r="X1661" s="77"/>
      <c r="Y1661" s="77"/>
      <c r="Z1661" s="77"/>
      <c r="AA1661" s="77"/>
      <c r="AB1661" s="77"/>
      <c r="AC1661" s="77"/>
      <c r="AD1661" s="77"/>
    </row>
    <row r="1662">
      <c r="A1662" s="77"/>
      <c r="B1662" s="77"/>
      <c r="C1662" s="77"/>
      <c r="D1662" s="77"/>
      <c r="E1662" s="77"/>
      <c r="F1662" s="77"/>
      <c r="G1662" s="77"/>
      <c r="H1662" s="77"/>
      <c r="I1662" s="77"/>
      <c r="J1662" s="85"/>
      <c r="K1662" s="77"/>
      <c r="L1662" s="77"/>
      <c r="M1662" s="77"/>
      <c r="N1662" s="77"/>
      <c r="O1662" s="77"/>
      <c r="P1662" s="77"/>
      <c r="Q1662" s="77"/>
      <c r="R1662" s="77"/>
      <c r="S1662" s="77"/>
      <c r="T1662" s="77"/>
      <c r="U1662" s="77"/>
      <c r="V1662" s="77"/>
      <c r="W1662" s="77"/>
      <c r="X1662" s="77"/>
      <c r="Y1662" s="77"/>
      <c r="Z1662" s="77"/>
      <c r="AA1662" s="77"/>
      <c r="AB1662" s="77"/>
      <c r="AC1662" s="77"/>
      <c r="AD1662" s="77"/>
    </row>
    <row r="1663">
      <c r="A1663" s="77"/>
      <c r="B1663" s="77"/>
      <c r="C1663" s="77"/>
      <c r="D1663" s="77"/>
      <c r="E1663" s="77"/>
      <c r="F1663" s="77"/>
      <c r="G1663" s="77"/>
      <c r="H1663" s="77"/>
      <c r="I1663" s="77"/>
      <c r="J1663" s="85"/>
      <c r="K1663" s="77"/>
      <c r="L1663" s="77"/>
      <c r="M1663" s="77"/>
      <c r="N1663" s="77"/>
      <c r="O1663" s="77"/>
      <c r="P1663" s="77"/>
      <c r="Q1663" s="77"/>
      <c r="R1663" s="77"/>
      <c r="S1663" s="77"/>
      <c r="T1663" s="77"/>
      <c r="U1663" s="77"/>
      <c r="V1663" s="77"/>
      <c r="W1663" s="77"/>
      <c r="X1663" s="77"/>
      <c r="Y1663" s="77"/>
      <c r="Z1663" s="77"/>
      <c r="AA1663" s="77"/>
      <c r="AB1663" s="77"/>
      <c r="AC1663" s="77"/>
      <c r="AD1663" s="77"/>
    </row>
    <row r="1664">
      <c r="A1664" s="77"/>
      <c r="B1664" s="77"/>
      <c r="C1664" s="77"/>
      <c r="D1664" s="77"/>
      <c r="E1664" s="77"/>
      <c r="F1664" s="77"/>
      <c r="G1664" s="77"/>
      <c r="H1664" s="77"/>
      <c r="I1664" s="77"/>
      <c r="J1664" s="85"/>
      <c r="K1664" s="77"/>
      <c r="L1664" s="77"/>
      <c r="M1664" s="77"/>
      <c r="N1664" s="77"/>
      <c r="O1664" s="77"/>
      <c r="P1664" s="77"/>
      <c r="Q1664" s="77"/>
      <c r="R1664" s="77"/>
      <c r="S1664" s="77"/>
      <c r="T1664" s="77"/>
      <c r="U1664" s="77"/>
      <c r="V1664" s="77"/>
      <c r="W1664" s="77"/>
      <c r="X1664" s="77"/>
      <c r="Y1664" s="77"/>
      <c r="Z1664" s="77"/>
      <c r="AA1664" s="77"/>
      <c r="AB1664" s="77"/>
      <c r="AC1664" s="77"/>
      <c r="AD1664" s="77"/>
    </row>
    <row r="1665">
      <c r="A1665" s="77"/>
      <c r="B1665" s="77"/>
      <c r="C1665" s="77"/>
      <c r="D1665" s="77"/>
      <c r="E1665" s="77"/>
      <c r="F1665" s="77"/>
      <c r="G1665" s="77"/>
      <c r="H1665" s="77"/>
      <c r="I1665" s="77"/>
      <c r="J1665" s="85"/>
      <c r="K1665" s="77"/>
      <c r="L1665" s="77"/>
      <c r="M1665" s="77"/>
      <c r="N1665" s="77"/>
      <c r="O1665" s="77"/>
      <c r="P1665" s="77"/>
      <c r="Q1665" s="77"/>
      <c r="R1665" s="77"/>
      <c r="S1665" s="77"/>
      <c r="T1665" s="77"/>
      <c r="U1665" s="77"/>
      <c r="V1665" s="77"/>
      <c r="W1665" s="77"/>
      <c r="X1665" s="77"/>
      <c r="Y1665" s="77"/>
      <c r="Z1665" s="77"/>
      <c r="AA1665" s="77"/>
      <c r="AB1665" s="77"/>
      <c r="AC1665" s="77"/>
      <c r="AD1665" s="77"/>
    </row>
    <row r="1666">
      <c r="A1666" s="77"/>
      <c r="B1666" s="77"/>
      <c r="C1666" s="77"/>
      <c r="D1666" s="77"/>
      <c r="E1666" s="77"/>
      <c r="F1666" s="77"/>
      <c r="G1666" s="77"/>
      <c r="H1666" s="77"/>
      <c r="I1666" s="77"/>
      <c r="J1666" s="85"/>
      <c r="K1666" s="77"/>
      <c r="L1666" s="77"/>
      <c r="M1666" s="77"/>
      <c r="N1666" s="77"/>
      <c r="O1666" s="77"/>
      <c r="P1666" s="77"/>
      <c r="Q1666" s="77"/>
      <c r="R1666" s="77"/>
      <c r="S1666" s="77"/>
      <c r="T1666" s="77"/>
      <c r="U1666" s="77"/>
      <c r="V1666" s="77"/>
      <c r="W1666" s="77"/>
      <c r="X1666" s="77"/>
      <c r="Y1666" s="77"/>
      <c r="Z1666" s="77"/>
      <c r="AA1666" s="77"/>
      <c r="AB1666" s="77"/>
      <c r="AC1666" s="77"/>
      <c r="AD1666" s="77"/>
    </row>
    <row r="1667">
      <c r="A1667" s="77"/>
      <c r="B1667" s="77"/>
      <c r="C1667" s="77"/>
      <c r="D1667" s="77"/>
      <c r="E1667" s="77"/>
      <c r="F1667" s="77"/>
      <c r="G1667" s="77"/>
      <c r="H1667" s="77"/>
      <c r="I1667" s="77"/>
      <c r="J1667" s="85"/>
      <c r="K1667" s="77"/>
      <c r="L1667" s="77"/>
      <c r="M1667" s="77"/>
      <c r="N1667" s="77"/>
      <c r="O1667" s="77"/>
      <c r="P1667" s="77"/>
      <c r="Q1667" s="77"/>
      <c r="R1667" s="77"/>
      <c r="S1667" s="77"/>
      <c r="T1667" s="77"/>
      <c r="U1667" s="77"/>
      <c r="V1667" s="77"/>
      <c r="W1667" s="77"/>
      <c r="X1667" s="77"/>
      <c r="Y1667" s="77"/>
      <c r="Z1667" s="77"/>
      <c r="AA1667" s="77"/>
      <c r="AB1667" s="77"/>
      <c r="AC1667" s="77"/>
      <c r="AD1667" s="77"/>
    </row>
    <row r="1668">
      <c r="A1668" s="77"/>
      <c r="B1668" s="77"/>
      <c r="C1668" s="77"/>
      <c r="D1668" s="77"/>
      <c r="E1668" s="77"/>
      <c r="F1668" s="77"/>
      <c r="G1668" s="77"/>
      <c r="H1668" s="77"/>
      <c r="I1668" s="77"/>
      <c r="J1668" s="85"/>
      <c r="K1668" s="77"/>
      <c r="L1668" s="77"/>
      <c r="M1668" s="77"/>
      <c r="N1668" s="77"/>
      <c r="O1668" s="77"/>
      <c r="P1668" s="77"/>
      <c r="Q1668" s="77"/>
      <c r="R1668" s="77"/>
      <c r="S1668" s="77"/>
      <c r="T1668" s="77"/>
      <c r="U1668" s="77"/>
      <c r="V1668" s="77"/>
      <c r="W1668" s="77"/>
      <c r="X1668" s="77"/>
      <c r="Y1668" s="77"/>
      <c r="Z1668" s="77"/>
      <c r="AA1668" s="77"/>
      <c r="AB1668" s="77"/>
      <c r="AC1668" s="77"/>
      <c r="AD1668" s="77"/>
    </row>
    <row r="1669">
      <c r="A1669" s="77"/>
      <c r="B1669" s="77"/>
      <c r="C1669" s="77"/>
      <c r="D1669" s="77"/>
      <c r="E1669" s="77"/>
      <c r="F1669" s="77"/>
      <c r="G1669" s="77"/>
      <c r="H1669" s="77"/>
      <c r="I1669" s="77"/>
      <c r="J1669" s="85"/>
      <c r="K1669" s="77"/>
      <c r="L1669" s="77"/>
      <c r="M1669" s="77"/>
      <c r="N1669" s="77"/>
      <c r="O1669" s="77"/>
      <c r="P1669" s="77"/>
      <c r="Q1669" s="77"/>
      <c r="R1669" s="77"/>
      <c r="S1669" s="77"/>
      <c r="T1669" s="77"/>
      <c r="U1669" s="77"/>
      <c r="V1669" s="77"/>
      <c r="W1669" s="77"/>
      <c r="X1669" s="77"/>
      <c r="Y1669" s="77"/>
      <c r="Z1669" s="77"/>
      <c r="AA1669" s="77"/>
      <c r="AB1669" s="77"/>
      <c r="AC1669" s="77"/>
      <c r="AD1669" s="77"/>
    </row>
    <row r="1670">
      <c r="A1670" s="77"/>
      <c r="B1670" s="77"/>
      <c r="C1670" s="77"/>
      <c r="D1670" s="77"/>
      <c r="E1670" s="77"/>
      <c r="F1670" s="77"/>
      <c r="G1670" s="77"/>
      <c r="H1670" s="77"/>
      <c r="I1670" s="77"/>
      <c r="J1670" s="85"/>
      <c r="K1670" s="77"/>
      <c r="L1670" s="77"/>
      <c r="M1670" s="77"/>
      <c r="N1670" s="77"/>
      <c r="O1670" s="77"/>
      <c r="P1670" s="77"/>
      <c r="Q1670" s="77"/>
      <c r="R1670" s="77"/>
      <c r="S1670" s="77"/>
      <c r="T1670" s="77"/>
      <c r="U1670" s="77"/>
      <c r="V1670" s="77"/>
      <c r="W1670" s="77"/>
      <c r="X1670" s="77"/>
      <c r="Y1670" s="77"/>
      <c r="Z1670" s="77"/>
      <c r="AA1670" s="77"/>
      <c r="AB1670" s="77"/>
      <c r="AC1670" s="77"/>
      <c r="AD1670" s="77"/>
    </row>
    <row r="1671">
      <c r="A1671" s="77"/>
      <c r="B1671" s="77"/>
      <c r="C1671" s="77"/>
      <c r="D1671" s="77"/>
      <c r="E1671" s="77"/>
      <c r="F1671" s="77"/>
      <c r="G1671" s="77"/>
      <c r="H1671" s="77"/>
      <c r="I1671" s="77"/>
      <c r="J1671" s="85"/>
      <c r="K1671" s="77"/>
      <c r="L1671" s="77"/>
      <c r="M1671" s="77"/>
      <c r="N1671" s="77"/>
      <c r="O1671" s="77"/>
      <c r="P1671" s="77"/>
      <c r="Q1671" s="77"/>
      <c r="R1671" s="77"/>
      <c r="S1671" s="77"/>
      <c r="T1671" s="77"/>
      <c r="U1671" s="77"/>
      <c r="V1671" s="77"/>
      <c r="W1671" s="77"/>
      <c r="X1671" s="77"/>
      <c r="Y1671" s="77"/>
      <c r="Z1671" s="77"/>
      <c r="AA1671" s="77"/>
      <c r="AB1671" s="77"/>
      <c r="AC1671" s="77"/>
      <c r="AD1671" s="77"/>
    </row>
    <row r="1672">
      <c r="A1672" s="77"/>
      <c r="B1672" s="77"/>
      <c r="C1672" s="77"/>
      <c r="D1672" s="77"/>
      <c r="E1672" s="77"/>
      <c r="F1672" s="77"/>
      <c r="G1672" s="77"/>
      <c r="H1672" s="77"/>
      <c r="I1672" s="77"/>
      <c r="J1672" s="85"/>
      <c r="K1672" s="77"/>
      <c r="L1672" s="77"/>
      <c r="M1672" s="77"/>
      <c r="N1672" s="77"/>
      <c r="O1672" s="77"/>
      <c r="P1672" s="77"/>
      <c r="Q1672" s="77"/>
      <c r="R1672" s="77"/>
      <c r="S1672" s="77"/>
      <c r="T1672" s="77"/>
      <c r="U1672" s="77"/>
      <c r="V1672" s="77"/>
      <c r="W1672" s="77"/>
      <c r="X1672" s="77"/>
      <c r="Y1672" s="77"/>
      <c r="Z1672" s="77"/>
      <c r="AA1672" s="77"/>
      <c r="AB1672" s="77"/>
      <c r="AC1672" s="77"/>
      <c r="AD1672" s="77"/>
    </row>
    <row r="1673">
      <c r="A1673" s="77"/>
      <c r="B1673" s="77"/>
      <c r="C1673" s="77"/>
      <c r="D1673" s="77"/>
      <c r="E1673" s="77"/>
      <c r="F1673" s="77"/>
      <c r="G1673" s="77"/>
      <c r="H1673" s="77"/>
      <c r="I1673" s="77"/>
      <c r="J1673" s="85"/>
      <c r="K1673" s="77"/>
      <c r="L1673" s="77"/>
      <c r="M1673" s="77"/>
      <c r="N1673" s="77"/>
      <c r="O1673" s="77"/>
      <c r="P1673" s="77"/>
      <c r="Q1673" s="77"/>
      <c r="R1673" s="77"/>
      <c r="S1673" s="77"/>
      <c r="T1673" s="77"/>
      <c r="U1673" s="77"/>
      <c r="V1673" s="77"/>
      <c r="W1673" s="77"/>
      <c r="X1673" s="77"/>
      <c r="Y1673" s="77"/>
      <c r="Z1673" s="77"/>
      <c r="AA1673" s="77"/>
      <c r="AB1673" s="77"/>
      <c r="AC1673" s="77"/>
      <c r="AD1673" s="77"/>
    </row>
    <row r="1674">
      <c r="A1674" s="77"/>
      <c r="B1674" s="77"/>
      <c r="C1674" s="77"/>
      <c r="D1674" s="77"/>
      <c r="E1674" s="77"/>
      <c r="F1674" s="77"/>
      <c r="G1674" s="77"/>
      <c r="H1674" s="77"/>
      <c r="I1674" s="77"/>
      <c r="J1674" s="85"/>
      <c r="K1674" s="77"/>
      <c r="L1674" s="77"/>
      <c r="M1674" s="77"/>
      <c r="N1674" s="77"/>
      <c r="O1674" s="77"/>
      <c r="P1674" s="77"/>
      <c r="Q1674" s="77"/>
      <c r="R1674" s="77"/>
      <c r="S1674" s="77"/>
      <c r="T1674" s="77"/>
      <c r="U1674" s="77"/>
      <c r="V1674" s="77"/>
      <c r="W1674" s="77"/>
      <c r="X1674" s="77"/>
      <c r="Y1674" s="77"/>
      <c r="Z1674" s="77"/>
      <c r="AA1674" s="77"/>
      <c r="AB1674" s="77"/>
      <c r="AC1674" s="77"/>
      <c r="AD1674" s="77"/>
    </row>
    <row r="1675">
      <c r="A1675" s="77"/>
      <c r="B1675" s="77"/>
      <c r="C1675" s="77"/>
      <c r="D1675" s="77"/>
      <c r="E1675" s="77"/>
      <c r="F1675" s="77"/>
      <c r="G1675" s="77"/>
      <c r="H1675" s="77"/>
      <c r="I1675" s="77"/>
      <c r="J1675" s="85"/>
      <c r="K1675" s="77"/>
      <c r="L1675" s="77"/>
      <c r="M1675" s="77"/>
      <c r="N1675" s="77"/>
      <c r="O1675" s="77"/>
      <c r="P1675" s="77"/>
      <c r="Q1675" s="77"/>
      <c r="R1675" s="77"/>
      <c r="S1675" s="77"/>
      <c r="T1675" s="77"/>
      <c r="U1675" s="77"/>
      <c r="V1675" s="77"/>
      <c r="W1675" s="77"/>
      <c r="X1675" s="77"/>
      <c r="Y1675" s="77"/>
      <c r="Z1675" s="77"/>
      <c r="AA1675" s="77"/>
      <c r="AB1675" s="77"/>
      <c r="AC1675" s="77"/>
      <c r="AD1675" s="77"/>
    </row>
    <row r="1676">
      <c r="A1676" s="77"/>
      <c r="B1676" s="77"/>
      <c r="C1676" s="77"/>
      <c r="D1676" s="77"/>
      <c r="E1676" s="77"/>
      <c r="F1676" s="77"/>
      <c r="G1676" s="77"/>
      <c r="H1676" s="77"/>
      <c r="I1676" s="77"/>
      <c r="J1676" s="85"/>
      <c r="K1676" s="77"/>
      <c r="L1676" s="77"/>
      <c r="M1676" s="77"/>
      <c r="N1676" s="77"/>
      <c r="O1676" s="77"/>
      <c r="P1676" s="77"/>
      <c r="Q1676" s="77"/>
      <c r="R1676" s="77"/>
      <c r="S1676" s="77"/>
      <c r="T1676" s="77"/>
      <c r="U1676" s="77"/>
      <c r="V1676" s="77"/>
      <c r="W1676" s="77"/>
      <c r="X1676" s="77"/>
      <c r="Y1676" s="77"/>
      <c r="Z1676" s="77"/>
      <c r="AA1676" s="77"/>
      <c r="AB1676" s="77"/>
      <c r="AC1676" s="77"/>
      <c r="AD1676" s="77"/>
    </row>
    <row r="1677">
      <c r="A1677" s="77"/>
      <c r="B1677" s="77"/>
      <c r="C1677" s="77"/>
      <c r="D1677" s="77"/>
      <c r="E1677" s="77"/>
      <c r="F1677" s="77"/>
      <c r="G1677" s="77"/>
      <c r="H1677" s="77"/>
      <c r="I1677" s="77"/>
      <c r="J1677" s="85"/>
      <c r="K1677" s="77"/>
      <c r="L1677" s="77"/>
      <c r="M1677" s="77"/>
      <c r="N1677" s="77"/>
      <c r="O1677" s="77"/>
      <c r="P1677" s="77"/>
      <c r="Q1677" s="77"/>
      <c r="R1677" s="77"/>
      <c r="S1677" s="77"/>
      <c r="T1677" s="77"/>
      <c r="U1677" s="77"/>
      <c r="V1677" s="77"/>
      <c r="W1677" s="77"/>
      <c r="X1677" s="77"/>
      <c r="Y1677" s="77"/>
      <c r="Z1677" s="77"/>
      <c r="AA1677" s="77"/>
      <c r="AB1677" s="77"/>
      <c r="AC1677" s="77"/>
      <c r="AD1677" s="77"/>
    </row>
    <row r="1678">
      <c r="A1678" s="77"/>
      <c r="B1678" s="77"/>
      <c r="C1678" s="77"/>
      <c r="D1678" s="77"/>
      <c r="E1678" s="77"/>
      <c r="F1678" s="77"/>
      <c r="G1678" s="77"/>
      <c r="H1678" s="77"/>
      <c r="I1678" s="77"/>
      <c r="J1678" s="85"/>
      <c r="K1678" s="77"/>
      <c r="L1678" s="77"/>
      <c r="M1678" s="77"/>
      <c r="N1678" s="77"/>
      <c r="O1678" s="77"/>
      <c r="P1678" s="77"/>
      <c r="Q1678" s="77"/>
      <c r="R1678" s="77"/>
      <c r="S1678" s="77"/>
      <c r="T1678" s="77"/>
      <c r="U1678" s="77"/>
      <c r="V1678" s="77"/>
      <c r="W1678" s="77"/>
      <c r="X1678" s="77"/>
      <c r="Y1678" s="77"/>
      <c r="Z1678" s="77"/>
      <c r="AA1678" s="77"/>
      <c r="AB1678" s="77"/>
      <c r="AC1678" s="77"/>
      <c r="AD1678" s="77"/>
    </row>
    <row r="1679">
      <c r="A1679" s="77"/>
      <c r="B1679" s="77"/>
      <c r="C1679" s="77"/>
      <c r="D1679" s="77"/>
      <c r="E1679" s="77"/>
      <c r="F1679" s="77"/>
      <c r="G1679" s="77"/>
      <c r="H1679" s="77"/>
      <c r="I1679" s="77"/>
      <c r="J1679" s="85"/>
      <c r="K1679" s="77"/>
      <c r="L1679" s="77"/>
      <c r="M1679" s="77"/>
      <c r="N1679" s="77"/>
      <c r="O1679" s="77"/>
      <c r="P1679" s="77"/>
      <c r="Q1679" s="77"/>
      <c r="R1679" s="77"/>
      <c r="S1679" s="77"/>
      <c r="T1679" s="77"/>
      <c r="U1679" s="77"/>
      <c r="V1679" s="77"/>
      <c r="W1679" s="77"/>
      <c r="X1679" s="77"/>
      <c r="Y1679" s="77"/>
      <c r="Z1679" s="77"/>
      <c r="AA1679" s="77"/>
      <c r="AB1679" s="77"/>
      <c r="AC1679" s="77"/>
      <c r="AD1679" s="77"/>
    </row>
    <row r="1680">
      <c r="A1680" s="77"/>
      <c r="B1680" s="77"/>
      <c r="C1680" s="77"/>
      <c r="D1680" s="77"/>
      <c r="E1680" s="77"/>
      <c r="F1680" s="77"/>
      <c r="G1680" s="77"/>
      <c r="H1680" s="77"/>
      <c r="I1680" s="77"/>
      <c r="J1680" s="85"/>
      <c r="K1680" s="77"/>
      <c r="L1680" s="77"/>
      <c r="M1680" s="77"/>
      <c r="N1680" s="77"/>
      <c r="O1680" s="77"/>
      <c r="P1680" s="77"/>
      <c r="Q1680" s="77"/>
      <c r="R1680" s="77"/>
      <c r="S1680" s="77"/>
      <c r="T1680" s="77"/>
      <c r="U1680" s="77"/>
      <c r="V1680" s="77"/>
      <c r="W1680" s="77"/>
      <c r="X1680" s="77"/>
      <c r="Y1680" s="77"/>
      <c r="Z1680" s="77"/>
      <c r="AA1680" s="77"/>
      <c r="AB1680" s="77"/>
      <c r="AC1680" s="77"/>
      <c r="AD1680" s="77"/>
    </row>
    <row r="1681">
      <c r="A1681" s="77"/>
      <c r="B1681" s="77"/>
      <c r="C1681" s="77"/>
      <c r="D1681" s="77"/>
      <c r="E1681" s="77"/>
      <c r="F1681" s="77"/>
      <c r="G1681" s="77"/>
      <c r="H1681" s="77"/>
      <c r="I1681" s="77"/>
      <c r="J1681" s="85"/>
      <c r="K1681" s="77"/>
      <c r="L1681" s="77"/>
      <c r="M1681" s="77"/>
      <c r="N1681" s="77"/>
      <c r="O1681" s="77"/>
      <c r="P1681" s="77"/>
      <c r="Q1681" s="77"/>
      <c r="R1681" s="77"/>
      <c r="S1681" s="77"/>
      <c r="T1681" s="77"/>
      <c r="U1681" s="77"/>
      <c r="V1681" s="77"/>
      <c r="W1681" s="77"/>
      <c r="X1681" s="77"/>
      <c r="Y1681" s="77"/>
      <c r="Z1681" s="77"/>
      <c r="AA1681" s="77"/>
      <c r="AB1681" s="77"/>
      <c r="AC1681" s="77"/>
      <c r="AD1681" s="77"/>
    </row>
    <row r="1682">
      <c r="A1682" s="77"/>
      <c r="B1682" s="77"/>
      <c r="C1682" s="77"/>
      <c r="D1682" s="77"/>
      <c r="E1682" s="77"/>
      <c r="F1682" s="77"/>
      <c r="G1682" s="77"/>
      <c r="H1682" s="77"/>
      <c r="I1682" s="77"/>
      <c r="J1682" s="85"/>
      <c r="K1682" s="77"/>
      <c r="L1682" s="77"/>
      <c r="M1682" s="77"/>
      <c r="N1682" s="77"/>
      <c r="O1682" s="77"/>
      <c r="P1682" s="77"/>
      <c r="Q1682" s="77"/>
      <c r="R1682" s="77"/>
      <c r="S1682" s="77"/>
      <c r="T1682" s="77"/>
      <c r="U1682" s="77"/>
      <c r="V1682" s="77"/>
      <c r="W1682" s="77"/>
      <c r="X1682" s="77"/>
      <c r="Y1682" s="77"/>
      <c r="Z1682" s="77"/>
      <c r="AA1682" s="77"/>
      <c r="AB1682" s="77"/>
      <c r="AC1682" s="77"/>
      <c r="AD1682" s="77"/>
    </row>
    <row r="1683">
      <c r="A1683" s="77"/>
      <c r="B1683" s="77"/>
      <c r="C1683" s="77"/>
      <c r="D1683" s="77"/>
      <c r="E1683" s="77"/>
      <c r="F1683" s="77"/>
      <c r="G1683" s="77"/>
      <c r="H1683" s="77"/>
      <c r="I1683" s="77"/>
      <c r="J1683" s="85"/>
      <c r="K1683" s="77"/>
      <c r="L1683" s="77"/>
      <c r="M1683" s="77"/>
      <c r="N1683" s="77"/>
      <c r="O1683" s="77"/>
      <c r="P1683" s="77"/>
      <c r="Q1683" s="77"/>
      <c r="R1683" s="77"/>
      <c r="S1683" s="77"/>
      <c r="T1683" s="77"/>
      <c r="U1683" s="77"/>
      <c r="V1683" s="77"/>
      <c r="W1683" s="77"/>
      <c r="X1683" s="77"/>
      <c r="Y1683" s="77"/>
      <c r="Z1683" s="77"/>
      <c r="AA1683" s="77"/>
      <c r="AB1683" s="77"/>
      <c r="AC1683" s="77"/>
      <c r="AD1683" s="77"/>
    </row>
    <row r="1684">
      <c r="A1684" s="77"/>
      <c r="B1684" s="77"/>
      <c r="C1684" s="77"/>
      <c r="D1684" s="77"/>
      <c r="E1684" s="77"/>
      <c r="F1684" s="77"/>
      <c r="G1684" s="77"/>
      <c r="H1684" s="77"/>
      <c r="I1684" s="77"/>
      <c r="J1684" s="85"/>
      <c r="K1684" s="77"/>
      <c r="L1684" s="77"/>
      <c r="M1684" s="77"/>
      <c r="N1684" s="77"/>
      <c r="O1684" s="77"/>
      <c r="P1684" s="77"/>
      <c r="Q1684" s="77"/>
      <c r="R1684" s="77"/>
      <c r="S1684" s="77"/>
      <c r="T1684" s="77"/>
      <c r="U1684" s="77"/>
      <c r="V1684" s="77"/>
      <c r="W1684" s="77"/>
      <c r="X1684" s="77"/>
      <c r="Y1684" s="77"/>
      <c r="Z1684" s="77"/>
      <c r="AA1684" s="77"/>
      <c r="AB1684" s="77"/>
      <c r="AC1684" s="77"/>
      <c r="AD1684" s="77"/>
    </row>
    <row r="1685">
      <c r="A1685" s="77"/>
      <c r="B1685" s="77"/>
      <c r="C1685" s="77"/>
      <c r="D1685" s="77"/>
      <c r="E1685" s="77"/>
      <c r="F1685" s="77"/>
      <c r="G1685" s="77"/>
      <c r="H1685" s="77"/>
      <c r="I1685" s="77"/>
      <c r="J1685" s="85"/>
      <c r="K1685" s="77"/>
      <c r="L1685" s="77"/>
      <c r="M1685" s="77"/>
      <c r="N1685" s="77"/>
      <c r="O1685" s="77"/>
      <c r="P1685" s="77"/>
      <c r="Q1685" s="77"/>
      <c r="R1685" s="77"/>
      <c r="S1685" s="77"/>
      <c r="T1685" s="77"/>
      <c r="U1685" s="77"/>
      <c r="V1685" s="77"/>
      <c r="W1685" s="77"/>
      <c r="X1685" s="77"/>
      <c r="Y1685" s="77"/>
      <c r="Z1685" s="77"/>
      <c r="AA1685" s="77"/>
      <c r="AB1685" s="77"/>
      <c r="AC1685" s="77"/>
      <c r="AD1685" s="77"/>
    </row>
    <row r="1686">
      <c r="A1686" s="77"/>
      <c r="B1686" s="77"/>
      <c r="C1686" s="77"/>
      <c r="D1686" s="77"/>
      <c r="E1686" s="77"/>
      <c r="F1686" s="77"/>
      <c r="G1686" s="77"/>
      <c r="H1686" s="77"/>
      <c r="I1686" s="77"/>
      <c r="J1686" s="85"/>
      <c r="K1686" s="77"/>
      <c r="L1686" s="77"/>
      <c r="M1686" s="77"/>
      <c r="N1686" s="77"/>
      <c r="O1686" s="77"/>
      <c r="P1686" s="77"/>
      <c r="Q1686" s="77"/>
      <c r="R1686" s="77"/>
      <c r="S1686" s="77"/>
      <c r="T1686" s="77"/>
      <c r="U1686" s="77"/>
      <c r="V1686" s="77"/>
      <c r="W1686" s="77"/>
      <c r="X1686" s="77"/>
      <c r="Y1686" s="77"/>
      <c r="Z1686" s="77"/>
      <c r="AA1686" s="77"/>
      <c r="AB1686" s="77"/>
      <c r="AC1686" s="77"/>
      <c r="AD1686" s="77"/>
    </row>
    <row r="1687">
      <c r="A1687" s="77"/>
      <c r="B1687" s="77"/>
      <c r="C1687" s="77"/>
      <c r="D1687" s="77"/>
      <c r="E1687" s="77"/>
      <c r="F1687" s="77"/>
      <c r="G1687" s="77"/>
      <c r="H1687" s="77"/>
      <c r="I1687" s="77"/>
      <c r="J1687" s="85"/>
      <c r="K1687" s="77"/>
      <c r="L1687" s="77"/>
      <c r="M1687" s="77"/>
      <c r="N1687" s="77"/>
      <c r="O1687" s="77"/>
      <c r="P1687" s="77"/>
      <c r="Q1687" s="77"/>
      <c r="R1687" s="77"/>
      <c r="S1687" s="77"/>
      <c r="T1687" s="77"/>
      <c r="U1687" s="77"/>
      <c r="V1687" s="77"/>
      <c r="W1687" s="77"/>
      <c r="X1687" s="77"/>
      <c r="Y1687" s="77"/>
      <c r="Z1687" s="77"/>
      <c r="AA1687" s="77"/>
      <c r="AB1687" s="77"/>
      <c r="AC1687" s="77"/>
      <c r="AD1687" s="77"/>
    </row>
    <row r="1688">
      <c r="A1688" s="77"/>
      <c r="B1688" s="77"/>
      <c r="C1688" s="77"/>
      <c r="D1688" s="77"/>
      <c r="E1688" s="77"/>
      <c r="F1688" s="77"/>
      <c r="G1688" s="77"/>
      <c r="H1688" s="77"/>
      <c r="I1688" s="77"/>
      <c r="J1688" s="85"/>
      <c r="K1688" s="77"/>
      <c r="L1688" s="77"/>
      <c r="M1688" s="77"/>
      <c r="N1688" s="77"/>
      <c r="O1688" s="77"/>
      <c r="P1688" s="77"/>
      <c r="Q1688" s="77"/>
      <c r="R1688" s="77"/>
      <c r="S1688" s="77"/>
      <c r="T1688" s="77"/>
      <c r="U1688" s="77"/>
      <c r="V1688" s="77"/>
      <c r="W1688" s="77"/>
      <c r="X1688" s="77"/>
      <c r="Y1688" s="77"/>
      <c r="Z1688" s="77"/>
      <c r="AA1688" s="77"/>
      <c r="AB1688" s="77"/>
      <c r="AC1688" s="77"/>
      <c r="AD1688" s="77"/>
    </row>
    <row r="1689">
      <c r="A1689" s="77"/>
      <c r="B1689" s="77"/>
      <c r="C1689" s="77"/>
      <c r="D1689" s="77"/>
      <c r="E1689" s="77"/>
      <c r="F1689" s="77"/>
      <c r="G1689" s="77"/>
      <c r="H1689" s="77"/>
      <c r="I1689" s="77"/>
      <c r="J1689" s="85"/>
      <c r="K1689" s="77"/>
      <c r="L1689" s="77"/>
      <c r="M1689" s="77"/>
      <c r="N1689" s="77"/>
      <c r="O1689" s="77"/>
      <c r="P1689" s="77"/>
      <c r="Q1689" s="77"/>
      <c r="R1689" s="77"/>
      <c r="S1689" s="77"/>
      <c r="T1689" s="77"/>
      <c r="U1689" s="77"/>
      <c r="V1689" s="77"/>
      <c r="W1689" s="77"/>
      <c r="X1689" s="77"/>
      <c r="Y1689" s="77"/>
      <c r="Z1689" s="77"/>
      <c r="AA1689" s="77"/>
      <c r="AB1689" s="77"/>
      <c r="AC1689" s="77"/>
      <c r="AD1689" s="77"/>
    </row>
    <row r="1690">
      <c r="A1690" s="77"/>
      <c r="B1690" s="77"/>
      <c r="C1690" s="77"/>
      <c r="D1690" s="77"/>
      <c r="E1690" s="77"/>
      <c r="F1690" s="77"/>
      <c r="G1690" s="77"/>
      <c r="H1690" s="77"/>
      <c r="I1690" s="77"/>
      <c r="J1690" s="85"/>
      <c r="K1690" s="77"/>
      <c r="L1690" s="77"/>
      <c r="M1690" s="77"/>
      <c r="N1690" s="77"/>
      <c r="O1690" s="77"/>
      <c r="P1690" s="77"/>
      <c r="Q1690" s="77"/>
      <c r="R1690" s="77"/>
      <c r="S1690" s="77"/>
      <c r="T1690" s="77"/>
      <c r="U1690" s="77"/>
      <c r="V1690" s="77"/>
      <c r="W1690" s="77"/>
      <c r="X1690" s="77"/>
      <c r="Y1690" s="77"/>
      <c r="Z1690" s="77"/>
      <c r="AA1690" s="77"/>
      <c r="AB1690" s="77"/>
      <c r="AC1690" s="77"/>
      <c r="AD1690" s="77"/>
    </row>
    <row r="1691">
      <c r="A1691" s="77"/>
      <c r="B1691" s="77"/>
      <c r="C1691" s="77"/>
      <c r="D1691" s="77"/>
      <c r="E1691" s="77"/>
      <c r="F1691" s="77"/>
      <c r="G1691" s="77"/>
      <c r="H1691" s="77"/>
      <c r="I1691" s="77"/>
      <c r="J1691" s="85"/>
      <c r="K1691" s="77"/>
      <c r="L1691" s="77"/>
      <c r="M1691" s="77"/>
      <c r="N1691" s="77"/>
      <c r="O1691" s="77"/>
      <c r="P1691" s="77"/>
      <c r="Q1691" s="77"/>
      <c r="R1691" s="77"/>
      <c r="S1691" s="77"/>
      <c r="T1691" s="77"/>
      <c r="U1691" s="77"/>
      <c r="V1691" s="77"/>
      <c r="W1691" s="77"/>
      <c r="X1691" s="77"/>
      <c r="Y1691" s="77"/>
      <c r="Z1691" s="77"/>
      <c r="AA1691" s="77"/>
      <c r="AB1691" s="77"/>
      <c r="AC1691" s="77"/>
      <c r="AD1691" s="77"/>
    </row>
    <row r="1692">
      <c r="A1692" s="77"/>
      <c r="B1692" s="77"/>
      <c r="C1692" s="77"/>
      <c r="D1692" s="77"/>
      <c r="E1692" s="77"/>
      <c r="F1692" s="77"/>
      <c r="G1692" s="77"/>
      <c r="H1692" s="77"/>
      <c r="I1692" s="77"/>
      <c r="J1692" s="85"/>
      <c r="K1692" s="77"/>
      <c r="L1692" s="77"/>
      <c r="M1692" s="77"/>
      <c r="N1692" s="77"/>
      <c r="O1692" s="77"/>
      <c r="P1692" s="77"/>
      <c r="Q1692" s="77"/>
      <c r="R1692" s="77"/>
      <c r="S1692" s="77"/>
      <c r="T1692" s="77"/>
      <c r="U1692" s="77"/>
      <c r="V1692" s="77"/>
      <c r="W1692" s="77"/>
      <c r="X1692" s="77"/>
      <c r="Y1692" s="77"/>
      <c r="Z1692" s="77"/>
      <c r="AA1692" s="77"/>
      <c r="AB1692" s="77"/>
      <c r="AC1692" s="77"/>
      <c r="AD1692" s="77"/>
    </row>
    <row r="1693">
      <c r="A1693" s="77"/>
      <c r="B1693" s="77"/>
      <c r="C1693" s="77"/>
      <c r="D1693" s="77"/>
      <c r="E1693" s="77"/>
      <c r="F1693" s="77"/>
      <c r="G1693" s="77"/>
      <c r="H1693" s="77"/>
      <c r="I1693" s="77"/>
      <c r="J1693" s="85"/>
      <c r="K1693" s="77"/>
      <c r="L1693" s="77"/>
      <c r="M1693" s="77"/>
      <c r="N1693" s="77"/>
      <c r="O1693" s="77"/>
      <c r="P1693" s="77"/>
      <c r="Q1693" s="77"/>
      <c r="R1693" s="77"/>
      <c r="S1693" s="77"/>
      <c r="T1693" s="77"/>
      <c r="U1693" s="77"/>
      <c r="V1693" s="77"/>
      <c r="W1693" s="77"/>
      <c r="X1693" s="77"/>
      <c r="Y1693" s="77"/>
      <c r="Z1693" s="77"/>
      <c r="AA1693" s="77"/>
      <c r="AB1693" s="77"/>
      <c r="AC1693" s="77"/>
      <c r="AD1693" s="77"/>
    </row>
    <row r="1694">
      <c r="A1694" s="77"/>
      <c r="B1694" s="77"/>
      <c r="C1694" s="77"/>
      <c r="D1694" s="77"/>
      <c r="E1694" s="77"/>
      <c r="F1694" s="77"/>
      <c r="G1694" s="77"/>
      <c r="H1694" s="77"/>
      <c r="I1694" s="77"/>
      <c r="J1694" s="85"/>
      <c r="K1694" s="77"/>
      <c r="L1694" s="77"/>
      <c r="M1694" s="77"/>
      <c r="N1694" s="77"/>
      <c r="O1694" s="77"/>
      <c r="P1694" s="77"/>
      <c r="Q1694" s="77"/>
      <c r="R1694" s="77"/>
      <c r="S1694" s="77"/>
      <c r="T1694" s="77"/>
      <c r="U1694" s="77"/>
      <c r="V1694" s="77"/>
      <c r="W1694" s="77"/>
      <c r="X1694" s="77"/>
      <c r="Y1694" s="77"/>
      <c r="Z1694" s="77"/>
      <c r="AA1694" s="77"/>
      <c r="AB1694" s="77"/>
      <c r="AC1694" s="77"/>
      <c r="AD1694" s="77"/>
    </row>
    <row r="1695">
      <c r="A1695" s="77"/>
      <c r="B1695" s="77"/>
      <c r="C1695" s="77"/>
      <c r="D1695" s="77"/>
      <c r="E1695" s="77"/>
      <c r="F1695" s="77"/>
      <c r="G1695" s="77"/>
      <c r="H1695" s="77"/>
      <c r="I1695" s="77"/>
      <c r="J1695" s="85"/>
      <c r="K1695" s="77"/>
      <c r="L1695" s="77"/>
      <c r="M1695" s="77"/>
      <c r="N1695" s="77"/>
      <c r="O1695" s="77"/>
      <c r="P1695" s="77"/>
      <c r="Q1695" s="77"/>
      <c r="R1695" s="77"/>
      <c r="S1695" s="77"/>
      <c r="T1695" s="77"/>
      <c r="U1695" s="77"/>
      <c r="V1695" s="77"/>
      <c r="W1695" s="77"/>
      <c r="X1695" s="77"/>
      <c r="Y1695" s="77"/>
      <c r="Z1695" s="77"/>
      <c r="AA1695" s="77"/>
      <c r="AB1695" s="77"/>
      <c r="AC1695" s="77"/>
      <c r="AD1695" s="77"/>
    </row>
    <row r="1696">
      <c r="A1696" s="77"/>
      <c r="B1696" s="77"/>
      <c r="C1696" s="77"/>
      <c r="D1696" s="77"/>
      <c r="E1696" s="77"/>
      <c r="F1696" s="77"/>
      <c r="G1696" s="77"/>
      <c r="H1696" s="77"/>
      <c r="I1696" s="77"/>
      <c r="J1696" s="85"/>
      <c r="K1696" s="77"/>
      <c r="L1696" s="77"/>
      <c r="M1696" s="77"/>
      <c r="N1696" s="77"/>
      <c r="O1696" s="77"/>
      <c r="P1696" s="77"/>
      <c r="Q1696" s="77"/>
      <c r="R1696" s="77"/>
      <c r="S1696" s="77"/>
      <c r="T1696" s="77"/>
      <c r="U1696" s="77"/>
      <c r="V1696" s="77"/>
      <c r="W1696" s="77"/>
      <c r="X1696" s="77"/>
      <c r="Y1696" s="77"/>
      <c r="Z1696" s="77"/>
      <c r="AA1696" s="77"/>
      <c r="AB1696" s="77"/>
      <c r="AC1696" s="77"/>
      <c r="AD1696" s="77"/>
    </row>
    <row r="1697">
      <c r="A1697" s="77"/>
      <c r="B1697" s="77"/>
      <c r="C1697" s="77"/>
      <c r="D1697" s="77"/>
      <c r="E1697" s="77"/>
      <c r="F1697" s="77"/>
      <c r="G1697" s="77"/>
      <c r="H1697" s="77"/>
      <c r="I1697" s="77"/>
      <c r="J1697" s="85"/>
      <c r="K1697" s="77"/>
      <c r="L1697" s="77"/>
      <c r="M1697" s="77"/>
      <c r="N1697" s="77"/>
      <c r="O1697" s="77"/>
      <c r="P1697" s="77"/>
      <c r="Q1697" s="77"/>
      <c r="R1697" s="77"/>
      <c r="S1697" s="77"/>
      <c r="T1697" s="77"/>
      <c r="U1697" s="77"/>
      <c r="V1697" s="77"/>
      <c r="W1697" s="77"/>
      <c r="X1697" s="77"/>
      <c r="Y1697" s="77"/>
      <c r="Z1697" s="77"/>
      <c r="AA1697" s="77"/>
      <c r="AB1697" s="77"/>
      <c r="AC1697" s="77"/>
      <c r="AD1697" s="77"/>
    </row>
    <row r="1698">
      <c r="A1698" s="77"/>
      <c r="B1698" s="77"/>
      <c r="C1698" s="77"/>
      <c r="D1698" s="77"/>
      <c r="E1698" s="77"/>
      <c r="F1698" s="77"/>
      <c r="G1698" s="77"/>
      <c r="H1698" s="77"/>
      <c r="I1698" s="77"/>
      <c r="J1698" s="85"/>
      <c r="K1698" s="77"/>
      <c r="L1698" s="77"/>
      <c r="M1698" s="77"/>
      <c r="N1698" s="77"/>
      <c r="O1698" s="77"/>
      <c r="P1698" s="77"/>
      <c r="Q1698" s="77"/>
      <c r="R1698" s="77"/>
      <c r="S1698" s="77"/>
      <c r="T1698" s="77"/>
      <c r="U1698" s="77"/>
      <c r="V1698" s="77"/>
      <c r="W1698" s="77"/>
      <c r="X1698" s="77"/>
      <c r="Y1698" s="77"/>
      <c r="Z1698" s="77"/>
      <c r="AA1698" s="77"/>
      <c r="AB1698" s="77"/>
      <c r="AC1698" s="77"/>
      <c r="AD1698" s="77"/>
    </row>
    <row r="1699">
      <c r="A1699" s="77"/>
      <c r="B1699" s="77"/>
      <c r="C1699" s="77"/>
      <c r="D1699" s="77"/>
      <c r="E1699" s="77"/>
      <c r="F1699" s="77"/>
      <c r="G1699" s="77"/>
      <c r="H1699" s="77"/>
      <c r="I1699" s="77"/>
      <c r="J1699" s="85"/>
      <c r="K1699" s="77"/>
      <c r="L1699" s="77"/>
      <c r="M1699" s="77"/>
      <c r="N1699" s="77"/>
      <c r="O1699" s="77"/>
      <c r="P1699" s="77"/>
      <c r="Q1699" s="77"/>
      <c r="R1699" s="77"/>
      <c r="S1699" s="77"/>
      <c r="T1699" s="77"/>
      <c r="U1699" s="77"/>
      <c r="V1699" s="77"/>
      <c r="W1699" s="77"/>
      <c r="X1699" s="77"/>
      <c r="Y1699" s="77"/>
      <c r="Z1699" s="77"/>
      <c r="AA1699" s="77"/>
      <c r="AB1699" s="77"/>
      <c r="AC1699" s="77"/>
      <c r="AD1699" s="77"/>
    </row>
    <row r="1700">
      <c r="A1700" s="77"/>
      <c r="B1700" s="77"/>
      <c r="C1700" s="77"/>
      <c r="D1700" s="77"/>
      <c r="E1700" s="77"/>
      <c r="F1700" s="77"/>
      <c r="G1700" s="77"/>
      <c r="H1700" s="77"/>
      <c r="I1700" s="77"/>
      <c r="J1700" s="85"/>
      <c r="K1700" s="77"/>
      <c r="L1700" s="77"/>
      <c r="M1700" s="77"/>
      <c r="N1700" s="77"/>
      <c r="O1700" s="77"/>
      <c r="P1700" s="77"/>
      <c r="Q1700" s="77"/>
      <c r="R1700" s="77"/>
      <c r="S1700" s="77"/>
      <c r="T1700" s="77"/>
      <c r="U1700" s="77"/>
      <c r="V1700" s="77"/>
      <c r="W1700" s="77"/>
      <c r="X1700" s="77"/>
      <c r="Y1700" s="77"/>
      <c r="Z1700" s="77"/>
      <c r="AA1700" s="77"/>
      <c r="AB1700" s="77"/>
      <c r="AC1700" s="77"/>
      <c r="AD1700" s="77"/>
    </row>
    <row r="1701">
      <c r="A1701" s="77"/>
      <c r="B1701" s="77"/>
      <c r="C1701" s="77"/>
      <c r="D1701" s="77"/>
      <c r="E1701" s="77"/>
      <c r="F1701" s="77"/>
      <c r="G1701" s="77"/>
      <c r="H1701" s="77"/>
      <c r="I1701" s="77"/>
      <c r="J1701" s="85"/>
      <c r="K1701" s="77"/>
      <c r="L1701" s="77"/>
      <c r="M1701" s="77"/>
      <c r="N1701" s="77"/>
      <c r="O1701" s="77"/>
      <c r="P1701" s="77"/>
      <c r="Q1701" s="77"/>
      <c r="R1701" s="77"/>
      <c r="S1701" s="77"/>
      <c r="T1701" s="77"/>
      <c r="U1701" s="77"/>
      <c r="V1701" s="77"/>
      <c r="W1701" s="77"/>
      <c r="X1701" s="77"/>
      <c r="Y1701" s="77"/>
      <c r="Z1701" s="77"/>
      <c r="AA1701" s="77"/>
      <c r="AB1701" s="77"/>
      <c r="AC1701" s="77"/>
      <c r="AD1701" s="77"/>
    </row>
    <row r="1702">
      <c r="A1702" s="77"/>
      <c r="B1702" s="77"/>
      <c r="C1702" s="77"/>
      <c r="D1702" s="77"/>
      <c r="E1702" s="77"/>
      <c r="F1702" s="77"/>
      <c r="G1702" s="77"/>
      <c r="H1702" s="77"/>
      <c r="I1702" s="77"/>
      <c r="J1702" s="85"/>
      <c r="K1702" s="77"/>
      <c r="L1702" s="77"/>
      <c r="M1702" s="77"/>
      <c r="N1702" s="77"/>
      <c r="O1702" s="77"/>
      <c r="P1702" s="77"/>
      <c r="Q1702" s="77"/>
      <c r="R1702" s="77"/>
      <c r="S1702" s="77"/>
      <c r="T1702" s="77"/>
      <c r="U1702" s="77"/>
      <c r="V1702" s="77"/>
      <c r="W1702" s="77"/>
      <c r="X1702" s="77"/>
      <c r="Y1702" s="77"/>
      <c r="Z1702" s="77"/>
      <c r="AA1702" s="77"/>
      <c r="AB1702" s="77"/>
      <c r="AC1702" s="77"/>
      <c r="AD1702" s="77"/>
    </row>
    <row r="1703">
      <c r="A1703" s="77"/>
      <c r="B1703" s="77"/>
      <c r="C1703" s="77"/>
      <c r="D1703" s="77"/>
      <c r="E1703" s="77"/>
      <c r="F1703" s="77"/>
      <c r="G1703" s="77"/>
      <c r="H1703" s="77"/>
      <c r="I1703" s="77"/>
      <c r="J1703" s="85"/>
      <c r="K1703" s="77"/>
      <c r="L1703" s="77"/>
      <c r="M1703" s="77"/>
      <c r="N1703" s="77"/>
      <c r="O1703" s="77"/>
      <c r="P1703" s="77"/>
      <c r="Q1703" s="77"/>
      <c r="R1703" s="77"/>
      <c r="S1703" s="77"/>
      <c r="T1703" s="77"/>
      <c r="U1703" s="77"/>
      <c r="V1703" s="77"/>
      <c r="W1703" s="77"/>
      <c r="X1703" s="77"/>
      <c r="Y1703" s="77"/>
      <c r="Z1703" s="77"/>
      <c r="AA1703" s="77"/>
      <c r="AB1703" s="77"/>
      <c r="AC1703" s="77"/>
      <c r="AD1703" s="77"/>
    </row>
    <row r="1704">
      <c r="A1704" s="77"/>
      <c r="B1704" s="77"/>
      <c r="C1704" s="77"/>
      <c r="D1704" s="77"/>
      <c r="E1704" s="77"/>
      <c r="F1704" s="77"/>
      <c r="G1704" s="77"/>
      <c r="H1704" s="77"/>
      <c r="I1704" s="77"/>
      <c r="J1704" s="85"/>
      <c r="K1704" s="77"/>
      <c r="L1704" s="77"/>
      <c r="M1704" s="77"/>
      <c r="N1704" s="77"/>
      <c r="O1704" s="77"/>
      <c r="P1704" s="77"/>
      <c r="Q1704" s="77"/>
      <c r="R1704" s="77"/>
      <c r="S1704" s="77"/>
      <c r="T1704" s="77"/>
      <c r="U1704" s="77"/>
      <c r="V1704" s="77"/>
      <c r="W1704" s="77"/>
      <c r="X1704" s="77"/>
      <c r="Y1704" s="77"/>
      <c r="Z1704" s="77"/>
      <c r="AA1704" s="77"/>
      <c r="AB1704" s="77"/>
      <c r="AC1704" s="77"/>
      <c r="AD1704" s="77"/>
    </row>
    <row r="1705">
      <c r="A1705" s="77"/>
      <c r="B1705" s="77"/>
      <c r="C1705" s="77"/>
      <c r="D1705" s="77"/>
      <c r="E1705" s="77"/>
      <c r="F1705" s="77"/>
      <c r="G1705" s="77"/>
      <c r="H1705" s="77"/>
      <c r="I1705" s="77"/>
      <c r="J1705" s="85"/>
      <c r="K1705" s="77"/>
      <c r="L1705" s="77"/>
      <c r="M1705" s="77"/>
      <c r="N1705" s="77"/>
      <c r="O1705" s="77"/>
      <c r="P1705" s="77"/>
      <c r="Q1705" s="77"/>
      <c r="R1705" s="77"/>
      <c r="S1705" s="77"/>
      <c r="T1705" s="77"/>
      <c r="U1705" s="77"/>
      <c r="V1705" s="77"/>
      <c r="W1705" s="77"/>
      <c r="X1705" s="77"/>
      <c r="Y1705" s="77"/>
      <c r="Z1705" s="77"/>
      <c r="AA1705" s="77"/>
      <c r="AB1705" s="77"/>
      <c r="AC1705" s="77"/>
      <c r="AD1705" s="77"/>
    </row>
    <row r="1706">
      <c r="A1706" s="77"/>
      <c r="B1706" s="77"/>
      <c r="C1706" s="77"/>
      <c r="D1706" s="77"/>
      <c r="E1706" s="77"/>
      <c r="F1706" s="77"/>
      <c r="G1706" s="77"/>
      <c r="H1706" s="77"/>
      <c r="I1706" s="77"/>
      <c r="J1706" s="85"/>
      <c r="K1706" s="77"/>
      <c r="L1706" s="77"/>
      <c r="M1706" s="77"/>
      <c r="N1706" s="77"/>
      <c r="O1706" s="77"/>
      <c r="P1706" s="77"/>
      <c r="Q1706" s="77"/>
      <c r="R1706" s="77"/>
      <c r="S1706" s="77"/>
      <c r="T1706" s="77"/>
      <c r="U1706" s="77"/>
      <c r="V1706" s="77"/>
      <c r="W1706" s="77"/>
      <c r="X1706" s="77"/>
      <c r="Y1706" s="77"/>
      <c r="Z1706" s="77"/>
      <c r="AA1706" s="77"/>
      <c r="AB1706" s="77"/>
      <c r="AC1706" s="77"/>
      <c r="AD1706" s="77"/>
    </row>
    <row r="1707">
      <c r="A1707" s="77"/>
      <c r="B1707" s="77"/>
      <c r="C1707" s="77"/>
      <c r="D1707" s="77"/>
      <c r="E1707" s="77"/>
      <c r="F1707" s="77"/>
      <c r="G1707" s="77"/>
      <c r="H1707" s="77"/>
      <c r="I1707" s="77"/>
      <c r="J1707" s="85"/>
      <c r="K1707" s="77"/>
      <c r="L1707" s="77"/>
      <c r="M1707" s="77"/>
      <c r="N1707" s="77"/>
      <c r="O1707" s="77"/>
      <c r="P1707" s="77"/>
      <c r="Q1707" s="77"/>
      <c r="R1707" s="77"/>
      <c r="S1707" s="77"/>
      <c r="T1707" s="77"/>
      <c r="U1707" s="77"/>
      <c r="V1707" s="77"/>
      <c r="W1707" s="77"/>
      <c r="X1707" s="77"/>
      <c r="Y1707" s="77"/>
      <c r="Z1707" s="77"/>
      <c r="AA1707" s="77"/>
      <c r="AB1707" s="77"/>
      <c r="AC1707" s="77"/>
      <c r="AD1707" s="77"/>
    </row>
    <row r="1708">
      <c r="A1708" s="77"/>
      <c r="B1708" s="77"/>
      <c r="C1708" s="77"/>
      <c r="D1708" s="77"/>
      <c r="E1708" s="77"/>
      <c r="F1708" s="77"/>
      <c r="G1708" s="77"/>
      <c r="H1708" s="77"/>
      <c r="I1708" s="77"/>
      <c r="J1708" s="85"/>
      <c r="K1708" s="77"/>
      <c r="L1708" s="77"/>
      <c r="M1708" s="77"/>
      <c r="N1708" s="77"/>
      <c r="O1708" s="77"/>
      <c r="P1708" s="77"/>
      <c r="Q1708" s="77"/>
      <c r="R1708" s="77"/>
      <c r="S1708" s="77"/>
      <c r="T1708" s="77"/>
      <c r="U1708" s="77"/>
      <c r="V1708" s="77"/>
      <c r="W1708" s="77"/>
      <c r="X1708" s="77"/>
      <c r="Y1708" s="77"/>
      <c r="Z1708" s="77"/>
      <c r="AA1708" s="77"/>
      <c r="AB1708" s="77"/>
      <c r="AC1708" s="77"/>
      <c r="AD1708" s="77"/>
    </row>
    <row r="1709">
      <c r="A1709" s="77"/>
      <c r="B1709" s="77"/>
      <c r="C1709" s="77"/>
      <c r="D1709" s="77"/>
      <c r="E1709" s="77"/>
      <c r="F1709" s="77"/>
      <c r="G1709" s="77"/>
      <c r="H1709" s="77"/>
      <c r="I1709" s="77"/>
      <c r="J1709" s="85"/>
      <c r="K1709" s="77"/>
      <c r="L1709" s="77"/>
      <c r="M1709" s="77"/>
      <c r="N1709" s="77"/>
      <c r="O1709" s="77"/>
      <c r="P1709" s="77"/>
      <c r="Q1709" s="77"/>
      <c r="R1709" s="77"/>
      <c r="S1709" s="77"/>
      <c r="T1709" s="77"/>
      <c r="U1709" s="77"/>
      <c r="V1709" s="77"/>
      <c r="W1709" s="77"/>
      <c r="X1709" s="77"/>
      <c r="Y1709" s="77"/>
      <c r="Z1709" s="77"/>
      <c r="AA1709" s="77"/>
      <c r="AB1709" s="77"/>
      <c r="AC1709" s="77"/>
      <c r="AD1709" s="77"/>
    </row>
    <row r="1710">
      <c r="A1710" s="77"/>
      <c r="B1710" s="77"/>
      <c r="C1710" s="77"/>
      <c r="D1710" s="77"/>
      <c r="E1710" s="77"/>
      <c r="F1710" s="77"/>
      <c r="G1710" s="77"/>
      <c r="H1710" s="77"/>
      <c r="I1710" s="77"/>
      <c r="J1710" s="85"/>
      <c r="K1710" s="77"/>
      <c r="L1710" s="77"/>
      <c r="M1710" s="77"/>
      <c r="N1710" s="77"/>
      <c r="O1710" s="77"/>
      <c r="P1710" s="77"/>
      <c r="Q1710" s="77"/>
      <c r="R1710" s="77"/>
      <c r="S1710" s="77"/>
      <c r="T1710" s="77"/>
      <c r="U1710" s="77"/>
      <c r="V1710" s="77"/>
      <c r="W1710" s="77"/>
      <c r="X1710" s="77"/>
      <c r="Y1710" s="77"/>
      <c r="Z1710" s="77"/>
      <c r="AA1710" s="77"/>
      <c r="AB1710" s="77"/>
      <c r="AC1710" s="77"/>
      <c r="AD1710" s="77"/>
    </row>
    <row r="1711">
      <c r="A1711" s="77"/>
      <c r="B1711" s="77"/>
      <c r="C1711" s="77"/>
      <c r="D1711" s="77"/>
      <c r="E1711" s="77"/>
      <c r="F1711" s="77"/>
      <c r="G1711" s="77"/>
      <c r="H1711" s="77"/>
      <c r="I1711" s="77"/>
      <c r="J1711" s="85"/>
      <c r="K1711" s="77"/>
      <c r="L1711" s="77"/>
      <c r="M1711" s="77"/>
      <c r="N1711" s="77"/>
      <c r="O1711" s="77"/>
      <c r="P1711" s="77"/>
      <c r="Q1711" s="77"/>
      <c r="R1711" s="77"/>
      <c r="S1711" s="77"/>
      <c r="T1711" s="77"/>
      <c r="U1711" s="77"/>
      <c r="V1711" s="77"/>
      <c r="W1711" s="77"/>
      <c r="X1711" s="77"/>
      <c r="Y1711" s="77"/>
      <c r="Z1711" s="77"/>
      <c r="AA1711" s="77"/>
      <c r="AB1711" s="77"/>
      <c r="AC1711" s="77"/>
      <c r="AD1711" s="77"/>
    </row>
    <row r="1712">
      <c r="A1712" s="77"/>
      <c r="B1712" s="77"/>
      <c r="C1712" s="77"/>
      <c r="D1712" s="77"/>
      <c r="E1712" s="77"/>
      <c r="F1712" s="77"/>
      <c r="G1712" s="77"/>
      <c r="H1712" s="77"/>
      <c r="I1712" s="77"/>
      <c r="J1712" s="85"/>
      <c r="K1712" s="77"/>
      <c r="L1712" s="77"/>
      <c r="M1712" s="77"/>
      <c r="N1712" s="77"/>
      <c r="O1712" s="77"/>
      <c r="P1712" s="77"/>
      <c r="Q1712" s="77"/>
      <c r="R1712" s="77"/>
      <c r="S1712" s="77"/>
      <c r="T1712" s="77"/>
      <c r="U1712" s="77"/>
      <c r="V1712" s="77"/>
      <c r="W1712" s="77"/>
      <c r="X1712" s="77"/>
      <c r="Y1712" s="77"/>
      <c r="Z1712" s="77"/>
      <c r="AA1712" s="77"/>
      <c r="AB1712" s="77"/>
      <c r="AC1712" s="77"/>
      <c r="AD1712" s="77"/>
    </row>
    <row r="1713">
      <c r="A1713" s="77"/>
      <c r="B1713" s="77"/>
      <c r="C1713" s="77"/>
      <c r="D1713" s="77"/>
      <c r="E1713" s="77"/>
      <c r="F1713" s="77"/>
      <c r="G1713" s="77"/>
      <c r="H1713" s="77"/>
      <c r="I1713" s="77"/>
      <c r="J1713" s="85"/>
      <c r="K1713" s="77"/>
      <c r="L1713" s="77"/>
      <c r="M1713" s="77"/>
      <c r="N1713" s="77"/>
      <c r="O1713" s="77"/>
      <c r="P1713" s="77"/>
      <c r="Q1713" s="77"/>
      <c r="R1713" s="77"/>
      <c r="S1713" s="77"/>
      <c r="T1713" s="77"/>
      <c r="U1713" s="77"/>
      <c r="V1713" s="77"/>
      <c r="W1713" s="77"/>
      <c r="X1713" s="77"/>
      <c r="Y1713" s="77"/>
      <c r="Z1713" s="77"/>
      <c r="AA1713" s="77"/>
      <c r="AB1713" s="77"/>
      <c r="AC1713" s="77"/>
      <c r="AD1713" s="77"/>
    </row>
    <row r="1714">
      <c r="A1714" s="77"/>
      <c r="B1714" s="77"/>
      <c r="C1714" s="77"/>
      <c r="D1714" s="77"/>
      <c r="E1714" s="77"/>
      <c r="F1714" s="77"/>
      <c r="G1714" s="77"/>
      <c r="H1714" s="77"/>
      <c r="I1714" s="77"/>
      <c r="J1714" s="85"/>
      <c r="K1714" s="77"/>
      <c r="L1714" s="77"/>
      <c r="M1714" s="77"/>
      <c r="N1714" s="77"/>
      <c r="O1714" s="77"/>
      <c r="P1714" s="77"/>
      <c r="Q1714" s="77"/>
      <c r="R1714" s="77"/>
      <c r="S1714" s="77"/>
      <c r="T1714" s="77"/>
      <c r="U1714" s="77"/>
      <c r="V1714" s="77"/>
      <c r="W1714" s="77"/>
      <c r="X1714" s="77"/>
      <c r="Y1714" s="77"/>
      <c r="Z1714" s="77"/>
      <c r="AA1714" s="77"/>
      <c r="AB1714" s="77"/>
      <c r="AC1714" s="77"/>
      <c r="AD1714" s="77"/>
    </row>
    <row r="1715">
      <c r="A1715" s="77"/>
      <c r="B1715" s="77"/>
      <c r="C1715" s="77"/>
      <c r="D1715" s="77"/>
      <c r="E1715" s="77"/>
      <c r="F1715" s="77"/>
      <c r="G1715" s="77"/>
      <c r="H1715" s="77"/>
      <c r="I1715" s="77"/>
      <c r="J1715" s="85"/>
      <c r="K1715" s="77"/>
      <c r="L1715" s="77"/>
      <c r="M1715" s="77"/>
      <c r="N1715" s="77"/>
      <c r="O1715" s="77"/>
      <c r="P1715" s="77"/>
      <c r="Q1715" s="77"/>
      <c r="R1715" s="77"/>
      <c r="S1715" s="77"/>
      <c r="T1715" s="77"/>
      <c r="U1715" s="77"/>
      <c r="V1715" s="77"/>
      <c r="W1715" s="77"/>
      <c r="X1715" s="77"/>
      <c r="Y1715" s="77"/>
      <c r="Z1715" s="77"/>
      <c r="AA1715" s="77"/>
      <c r="AB1715" s="77"/>
      <c r="AC1715" s="77"/>
      <c r="AD1715" s="77"/>
    </row>
    <row r="1716">
      <c r="A1716" s="77"/>
      <c r="B1716" s="77"/>
      <c r="C1716" s="77"/>
      <c r="D1716" s="77"/>
      <c r="E1716" s="77"/>
      <c r="F1716" s="77"/>
      <c r="G1716" s="77"/>
      <c r="H1716" s="77"/>
      <c r="I1716" s="77"/>
      <c r="J1716" s="85"/>
      <c r="K1716" s="77"/>
      <c r="L1716" s="77"/>
      <c r="M1716" s="77"/>
      <c r="N1716" s="77"/>
      <c r="O1716" s="77"/>
      <c r="P1716" s="77"/>
      <c r="Q1716" s="77"/>
      <c r="R1716" s="77"/>
      <c r="S1716" s="77"/>
      <c r="T1716" s="77"/>
      <c r="U1716" s="77"/>
      <c r="V1716" s="77"/>
      <c r="W1716" s="77"/>
      <c r="X1716" s="77"/>
      <c r="Y1716" s="77"/>
      <c r="Z1716" s="77"/>
      <c r="AA1716" s="77"/>
      <c r="AB1716" s="77"/>
      <c r="AC1716" s="77"/>
      <c r="AD1716" s="77"/>
    </row>
    <row r="1717">
      <c r="A1717" s="77"/>
      <c r="B1717" s="77"/>
      <c r="C1717" s="77"/>
      <c r="D1717" s="77"/>
      <c r="E1717" s="77"/>
      <c r="F1717" s="77"/>
      <c r="G1717" s="77"/>
      <c r="H1717" s="77"/>
      <c r="I1717" s="77"/>
      <c r="J1717" s="85"/>
      <c r="K1717" s="77"/>
      <c r="L1717" s="77"/>
      <c r="M1717" s="77"/>
      <c r="N1717" s="77"/>
      <c r="O1717" s="77"/>
      <c r="P1717" s="77"/>
      <c r="Q1717" s="77"/>
      <c r="R1717" s="77"/>
      <c r="S1717" s="77"/>
      <c r="T1717" s="77"/>
      <c r="U1717" s="77"/>
      <c r="V1717" s="77"/>
      <c r="W1717" s="77"/>
      <c r="X1717" s="77"/>
      <c r="Y1717" s="77"/>
      <c r="Z1717" s="77"/>
      <c r="AA1717" s="77"/>
      <c r="AB1717" s="77"/>
      <c r="AC1717" s="77"/>
      <c r="AD1717" s="77"/>
    </row>
    <row r="1718">
      <c r="A1718" s="77"/>
      <c r="B1718" s="77"/>
      <c r="C1718" s="77"/>
      <c r="D1718" s="77"/>
      <c r="E1718" s="77"/>
      <c r="F1718" s="77"/>
      <c r="G1718" s="77"/>
      <c r="H1718" s="77"/>
      <c r="I1718" s="77"/>
      <c r="J1718" s="85"/>
      <c r="K1718" s="77"/>
      <c r="L1718" s="77"/>
      <c r="M1718" s="77"/>
      <c r="N1718" s="77"/>
      <c r="O1718" s="77"/>
      <c r="P1718" s="77"/>
      <c r="Q1718" s="77"/>
      <c r="R1718" s="77"/>
      <c r="S1718" s="77"/>
      <c r="T1718" s="77"/>
      <c r="U1718" s="77"/>
      <c r="V1718" s="77"/>
      <c r="W1718" s="77"/>
      <c r="X1718" s="77"/>
      <c r="Y1718" s="77"/>
      <c r="Z1718" s="77"/>
      <c r="AA1718" s="77"/>
      <c r="AB1718" s="77"/>
      <c r="AC1718" s="77"/>
      <c r="AD1718" s="77"/>
    </row>
    <row r="1719">
      <c r="A1719" s="77"/>
      <c r="B1719" s="77"/>
      <c r="C1719" s="77"/>
      <c r="D1719" s="77"/>
      <c r="E1719" s="77"/>
      <c r="F1719" s="77"/>
      <c r="G1719" s="77"/>
      <c r="H1719" s="77"/>
      <c r="I1719" s="77"/>
      <c r="J1719" s="85"/>
      <c r="K1719" s="77"/>
      <c r="L1719" s="77"/>
      <c r="M1719" s="77"/>
      <c r="N1719" s="77"/>
      <c r="O1719" s="77"/>
      <c r="P1719" s="77"/>
      <c r="Q1719" s="77"/>
      <c r="R1719" s="77"/>
      <c r="S1719" s="77"/>
      <c r="T1719" s="77"/>
      <c r="U1719" s="77"/>
      <c r="V1719" s="77"/>
      <c r="W1719" s="77"/>
      <c r="X1719" s="77"/>
      <c r="Y1719" s="77"/>
      <c r="Z1719" s="77"/>
      <c r="AA1719" s="77"/>
      <c r="AB1719" s="77"/>
      <c r="AC1719" s="77"/>
      <c r="AD1719" s="77"/>
    </row>
    <row r="1720">
      <c r="A1720" s="77"/>
      <c r="B1720" s="77"/>
      <c r="C1720" s="77"/>
      <c r="D1720" s="77"/>
      <c r="E1720" s="77"/>
      <c r="F1720" s="77"/>
      <c r="G1720" s="77"/>
      <c r="H1720" s="77"/>
      <c r="I1720" s="77"/>
      <c r="J1720" s="85"/>
      <c r="K1720" s="77"/>
      <c r="L1720" s="77"/>
      <c r="M1720" s="77"/>
      <c r="N1720" s="77"/>
      <c r="O1720" s="77"/>
      <c r="P1720" s="77"/>
      <c r="Q1720" s="77"/>
      <c r="R1720" s="77"/>
      <c r="S1720" s="77"/>
      <c r="T1720" s="77"/>
      <c r="U1720" s="77"/>
      <c r="V1720" s="77"/>
      <c r="W1720" s="77"/>
      <c r="X1720" s="77"/>
      <c r="Y1720" s="77"/>
      <c r="Z1720" s="77"/>
      <c r="AA1720" s="77"/>
      <c r="AB1720" s="77"/>
      <c r="AC1720" s="77"/>
      <c r="AD1720" s="77"/>
    </row>
    <row r="1721">
      <c r="A1721" s="77"/>
      <c r="B1721" s="77"/>
      <c r="C1721" s="77"/>
      <c r="D1721" s="77"/>
      <c r="E1721" s="77"/>
      <c r="F1721" s="77"/>
      <c r="G1721" s="77"/>
      <c r="H1721" s="77"/>
      <c r="I1721" s="77"/>
      <c r="J1721" s="85"/>
      <c r="K1721" s="77"/>
      <c r="L1721" s="77"/>
      <c r="M1721" s="77"/>
      <c r="N1721" s="77"/>
      <c r="O1721" s="77"/>
      <c r="P1721" s="77"/>
      <c r="Q1721" s="77"/>
      <c r="R1721" s="77"/>
      <c r="S1721" s="77"/>
      <c r="T1721" s="77"/>
      <c r="U1721" s="77"/>
      <c r="V1721" s="77"/>
      <c r="W1721" s="77"/>
      <c r="X1721" s="77"/>
      <c r="Y1721" s="77"/>
      <c r="Z1721" s="77"/>
      <c r="AA1721" s="77"/>
      <c r="AB1721" s="77"/>
      <c r="AC1721" s="77"/>
      <c r="AD1721" s="77"/>
    </row>
    <row r="1722">
      <c r="A1722" s="77"/>
      <c r="B1722" s="77"/>
      <c r="C1722" s="77"/>
      <c r="D1722" s="77"/>
      <c r="E1722" s="77"/>
      <c r="F1722" s="77"/>
      <c r="G1722" s="77"/>
      <c r="H1722" s="77"/>
      <c r="I1722" s="77"/>
      <c r="J1722" s="85"/>
      <c r="K1722" s="77"/>
      <c r="L1722" s="77"/>
      <c r="M1722" s="77"/>
      <c r="N1722" s="77"/>
      <c r="O1722" s="77"/>
      <c r="P1722" s="77"/>
      <c r="Q1722" s="77"/>
      <c r="R1722" s="77"/>
      <c r="S1722" s="77"/>
      <c r="T1722" s="77"/>
      <c r="U1722" s="77"/>
      <c r="V1722" s="77"/>
      <c r="W1722" s="77"/>
      <c r="X1722" s="77"/>
      <c r="Y1722" s="77"/>
      <c r="Z1722" s="77"/>
      <c r="AA1722" s="77"/>
      <c r="AB1722" s="77"/>
      <c r="AC1722" s="77"/>
      <c r="AD1722" s="77"/>
    </row>
    <row r="1723">
      <c r="A1723" s="77"/>
      <c r="B1723" s="77"/>
      <c r="C1723" s="77"/>
      <c r="D1723" s="77"/>
      <c r="E1723" s="77"/>
      <c r="F1723" s="77"/>
      <c r="G1723" s="77"/>
      <c r="H1723" s="77"/>
      <c r="I1723" s="77"/>
      <c r="J1723" s="85"/>
      <c r="K1723" s="77"/>
      <c r="L1723" s="77"/>
      <c r="M1723" s="77"/>
      <c r="N1723" s="77"/>
      <c r="O1723" s="77"/>
      <c r="P1723" s="77"/>
      <c r="Q1723" s="77"/>
      <c r="R1723" s="77"/>
      <c r="S1723" s="77"/>
      <c r="T1723" s="77"/>
      <c r="U1723" s="77"/>
      <c r="V1723" s="77"/>
      <c r="W1723" s="77"/>
      <c r="X1723" s="77"/>
      <c r="Y1723" s="77"/>
      <c r="Z1723" s="77"/>
      <c r="AA1723" s="77"/>
      <c r="AB1723" s="77"/>
      <c r="AC1723" s="77"/>
      <c r="AD1723" s="77"/>
    </row>
    <row r="1724">
      <c r="A1724" s="77"/>
      <c r="B1724" s="77"/>
      <c r="C1724" s="77"/>
      <c r="D1724" s="77"/>
      <c r="E1724" s="77"/>
      <c r="F1724" s="77"/>
      <c r="G1724" s="77"/>
      <c r="H1724" s="77"/>
      <c r="I1724" s="77"/>
      <c r="J1724" s="85"/>
      <c r="K1724" s="77"/>
      <c r="L1724" s="77"/>
      <c r="M1724" s="77"/>
      <c r="N1724" s="77"/>
      <c r="O1724" s="77"/>
      <c r="P1724" s="77"/>
      <c r="Q1724" s="77"/>
      <c r="R1724" s="77"/>
      <c r="S1724" s="77"/>
      <c r="T1724" s="77"/>
      <c r="U1724" s="77"/>
      <c r="V1724" s="77"/>
      <c r="W1724" s="77"/>
      <c r="X1724" s="77"/>
      <c r="Y1724" s="77"/>
      <c r="Z1724" s="77"/>
      <c r="AA1724" s="77"/>
      <c r="AB1724" s="77"/>
      <c r="AC1724" s="77"/>
      <c r="AD1724" s="77"/>
    </row>
    <row r="1725">
      <c r="A1725" s="77"/>
      <c r="B1725" s="77"/>
      <c r="C1725" s="77"/>
      <c r="D1725" s="77"/>
      <c r="E1725" s="77"/>
      <c r="F1725" s="77"/>
      <c r="G1725" s="77"/>
      <c r="H1725" s="77"/>
      <c r="I1725" s="77"/>
      <c r="J1725" s="85"/>
      <c r="K1725" s="77"/>
      <c r="L1725" s="77"/>
      <c r="M1725" s="77"/>
      <c r="N1725" s="77"/>
      <c r="O1725" s="77"/>
      <c r="P1725" s="77"/>
      <c r="Q1725" s="77"/>
      <c r="R1725" s="77"/>
      <c r="S1725" s="77"/>
      <c r="T1725" s="77"/>
      <c r="U1725" s="77"/>
      <c r="V1725" s="77"/>
      <c r="W1725" s="77"/>
      <c r="X1725" s="77"/>
      <c r="Y1725" s="77"/>
      <c r="Z1725" s="77"/>
      <c r="AA1725" s="77"/>
      <c r="AB1725" s="77"/>
      <c r="AC1725" s="77"/>
      <c r="AD1725" s="77"/>
    </row>
    <row r="1726">
      <c r="A1726" s="77"/>
      <c r="B1726" s="77"/>
      <c r="C1726" s="77"/>
      <c r="D1726" s="77"/>
      <c r="E1726" s="77"/>
      <c r="F1726" s="77"/>
      <c r="G1726" s="77"/>
      <c r="H1726" s="77"/>
      <c r="I1726" s="77"/>
      <c r="J1726" s="85"/>
      <c r="K1726" s="77"/>
      <c r="L1726" s="77"/>
      <c r="M1726" s="77"/>
      <c r="N1726" s="77"/>
      <c r="O1726" s="77"/>
      <c r="P1726" s="77"/>
      <c r="Q1726" s="77"/>
      <c r="R1726" s="77"/>
      <c r="S1726" s="77"/>
      <c r="T1726" s="77"/>
      <c r="U1726" s="77"/>
      <c r="V1726" s="77"/>
      <c r="W1726" s="77"/>
      <c r="X1726" s="77"/>
      <c r="Y1726" s="77"/>
      <c r="Z1726" s="77"/>
      <c r="AA1726" s="77"/>
      <c r="AB1726" s="77"/>
      <c r="AC1726" s="77"/>
      <c r="AD1726" s="77"/>
    </row>
    <row r="1727">
      <c r="A1727" s="77"/>
      <c r="B1727" s="77"/>
      <c r="C1727" s="77"/>
      <c r="D1727" s="77"/>
      <c r="E1727" s="77"/>
      <c r="F1727" s="77"/>
      <c r="G1727" s="77"/>
      <c r="H1727" s="77"/>
      <c r="I1727" s="77"/>
      <c r="J1727" s="85"/>
      <c r="K1727" s="77"/>
      <c r="L1727" s="77"/>
      <c r="M1727" s="77"/>
      <c r="N1727" s="77"/>
      <c r="O1727" s="77"/>
      <c r="P1727" s="77"/>
      <c r="Q1727" s="77"/>
      <c r="R1727" s="77"/>
      <c r="S1727" s="77"/>
      <c r="T1727" s="77"/>
      <c r="U1727" s="77"/>
      <c r="V1727" s="77"/>
      <c r="W1727" s="77"/>
      <c r="X1727" s="77"/>
      <c r="Y1727" s="77"/>
      <c r="Z1727" s="77"/>
      <c r="AA1727" s="77"/>
      <c r="AB1727" s="77"/>
      <c r="AC1727" s="77"/>
      <c r="AD1727" s="77"/>
    </row>
    <row r="1728">
      <c r="A1728" s="77"/>
      <c r="B1728" s="77"/>
      <c r="C1728" s="77"/>
      <c r="D1728" s="77"/>
      <c r="E1728" s="77"/>
      <c r="F1728" s="77"/>
      <c r="G1728" s="77"/>
      <c r="H1728" s="77"/>
      <c r="I1728" s="77"/>
      <c r="J1728" s="85"/>
      <c r="K1728" s="77"/>
      <c r="L1728" s="77"/>
      <c r="M1728" s="77"/>
      <c r="N1728" s="77"/>
      <c r="O1728" s="77"/>
      <c r="P1728" s="77"/>
      <c r="Q1728" s="77"/>
      <c r="R1728" s="77"/>
      <c r="S1728" s="77"/>
      <c r="T1728" s="77"/>
      <c r="U1728" s="77"/>
      <c r="V1728" s="77"/>
      <c r="W1728" s="77"/>
      <c r="X1728" s="77"/>
      <c r="Y1728" s="77"/>
      <c r="Z1728" s="77"/>
      <c r="AA1728" s="77"/>
      <c r="AB1728" s="77"/>
      <c r="AC1728" s="77"/>
      <c r="AD1728" s="77"/>
    </row>
    <row r="1729">
      <c r="A1729" s="77"/>
      <c r="B1729" s="77"/>
      <c r="C1729" s="77"/>
      <c r="D1729" s="77"/>
      <c r="E1729" s="77"/>
      <c r="F1729" s="77"/>
      <c r="G1729" s="77"/>
      <c r="H1729" s="77"/>
      <c r="I1729" s="77"/>
      <c r="J1729" s="85"/>
      <c r="K1729" s="77"/>
      <c r="L1729" s="77"/>
      <c r="M1729" s="77"/>
      <c r="N1729" s="77"/>
      <c r="O1729" s="77"/>
      <c r="P1729" s="77"/>
      <c r="Q1729" s="77"/>
      <c r="R1729" s="77"/>
      <c r="S1729" s="77"/>
      <c r="T1729" s="77"/>
      <c r="U1729" s="77"/>
      <c r="V1729" s="77"/>
      <c r="W1729" s="77"/>
      <c r="X1729" s="77"/>
      <c r="Y1729" s="77"/>
      <c r="Z1729" s="77"/>
      <c r="AA1729" s="77"/>
      <c r="AB1729" s="77"/>
      <c r="AC1729" s="77"/>
      <c r="AD1729" s="77"/>
    </row>
    <row r="1730">
      <c r="A1730" s="77"/>
      <c r="B1730" s="77"/>
      <c r="C1730" s="77"/>
      <c r="D1730" s="77"/>
      <c r="E1730" s="77"/>
      <c r="F1730" s="77"/>
      <c r="G1730" s="77"/>
      <c r="H1730" s="77"/>
      <c r="I1730" s="77"/>
      <c r="J1730" s="85"/>
      <c r="K1730" s="77"/>
      <c r="L1730" s="77"/>
      <c r="M1730" s="77"/>
      <c r="N1730" s="77"/>
      <c r="O1730" s="77"/>
      <c r="P1730" s="77"/>
      <c r="Q1730" s="77"/>
      <c r="R1730" s="77"/>
      <c r="S1730" s="77"/>
      <c r="T1730" s="77"/>
      <c r="U1730" s="77"/>
      <c r="V1730" s="77"/>
      <c r="W1730" s="77"/>
      <c r="X1730" s="77"/>
      <c r="Y1730" s="77"/>
      <c r="Z1730" s="77"/>
      <c r="AA1730" s="77"/>
      <c r="AB1730" s="77"/>
      <c r="AC1730" s="77"/>
      <c r="AD1730" s="77"/>
    </row>
    <row r="1731">
      <c r="A1731" s="77"/>
      <c r="B1731" s="77"/>
      <c r="C1731" s="77"/>
      <c r="D1731" s="77"/>
      <c r="E1731" s="77"/>
      <c r="F1731" s="77"/>
      <c r="G1731" s="77"/>
      <c r="H1731" s="77"/>
      <c r="I1731" s="77"/>
      <c r="J1731" s="85"/>
      <c r="K1731" s="77"/>
      <c r="L1731" s="77"/>
      <c r="M1731" s="77"/>
      <c r="N1731" s="77"/>
      <c r="O1731" s="77"/>
      <c r="P1731" s="77"/>
      <c r="Q1731" s="77"/>
      <c r="R1731" s="77"/>
      <c r="S1731" s="77"/>
      <c r="T1731" s="77"/>
      <c r="U1731" s="77"/>
      <c r="V1731" s="77"/>
      <c r="W1731" s="77"/>
      <c r="X1731" s="77"/>
      <c r="Y1731" s="77"/>
      <c r="Z1731" s="77"/>
      <c r="AA1731" s="77"/>
      <c r="AB1731" s="77"/>
      <c r="AC1731" s="77"/>
      <c r="AD1731" s="77"/>
    </row>
    <row r="1732">
      <c r="A1732" s="77"/>
      <c r="B1732" s="77"/>
      <c r="C1732" s="77"/>
      <c r="D1732" s="77"/>
      <c r="E1732" s="77"/>
      <c r="F1732" s="77"/>
      <c r="G1732" s="77"/>
      <c r="H1732" s="77"/>
      <c r="I1732" s="77"/>
      <c r="J1732" s="85"/>
      <c r="K1732" s="77"/>
      <c r="L1732" s="77"/>
      <c r="M1732" s="77"/>
      <c r="N1732" s="77"/>
      <c r="O1732" s="77"/>
      <c r="P1732" s="77"/>
      <c r="Q1732" s="77"/>
      <c r="R1732" s="77"/>
      <c r="S1732" s="77"/>
      <c r="T1732" s="77"/>
      <c r="U1732" s="77"/>
      <c r="V1732" s="77"/>
      <c r="W1732" s="77"/>
      <c r="X1732" s="77"/>
      <c r="Y1732" s="77"/>
      <c r="Z1732" s="77"/>
      <c r="AA1732" s="77"/>
      <c r="AB1732" s="77"/>
      <c r="AC1732" s="77"/>
      <c r="AD1732" s="77"/>
    </row>
    <row r="1733">
      <c r="A1733" s="77"/>
      <c r="B1733" s="77"/>
      <c r="C1733" s="77"/>
      <c r="D1733" s="77"/>
      <c r="E1733" s="77"/>
      <c r="F1733" s="77"/>
      <c r="G1733" s="77"/>
      <c r="H1733" s="77"/>
      <c r="I1733" s="77"/>
      <c r="J1733" s="85"/>
      <c r="K1733" s="77"/>
      <c r="L1733" s="77"/>
      <c r="M1733" s="77"/>
      <c r="N1733" s="77"/>
      <c r="O1733" s="77"/>
      <c r="P1733" s="77"/>
      <c r="Q1733" s="77"/>
      <c r="R1733" s="77"/>
      <c r="S1733" s="77"/>
      <c r="T1733" s="77"/>
      <c r="U1733" s="77"/>
      <c r="V1733" s="77"/>
      <c r="W1733" s="77"/>
      <c r="X1733" s="77"/>
      <c r="Y1733" s="77"/>
      <c r="Z1733" s="77"/>
      <c r="AA1733" s="77"/>
      <c r="AB1733" s="77"/>
      <c r="AC1733" s="77"/>
      <c r="AD1733" s="77"/>
    </row>
    <row r="1734">
      <c r="A1734" s="77"/>
      <c r="B1734" s="77"/>
      <c r="C1734" s="77"/>
      <c r="D1734" s="77"/>
      <c r="E1734" s="77"/>
      <c r="F1734" s="77"/>
      <c r="G1734" s="77"/>
      <c r="H1734" s="77"/>
      <c r="I1734" s="77"/>
      <c r="J1734" s="85"/>
      <c r="K1734" s="77"/>
      <c r="L1734" s="77"/>
      <c r="M1734" s="77"/>
      <c r="N1734" s="77"/>
      <c r="O1734" s="77"/>
      <c r="P1734" s="77"/>
      <c r="Q1734" s="77"/>
      <c r="R1734" s="77"/>
      <c r="S1734" s="77"/>
      <c r="T1734" s="77"/>
      <c r="U1734" s="77"/>
      <c r="V1734" s="77"/>
      <c r="W1734" s="77"/>
      <c r="X1734" s="77"/>
      <c r="Y1734" s="77"/>
      <c r="Z1734" s="77"/>
      <c r="AA1734" s="77"/>
      <c r="AB1734" s="77"/>
      <c r="AC1734" s="77"/>
      <c r="AD1734" s="77"/>
    </row>
    <row r="1735">
      <c r="A1735" s="77"/>
      <c r="B1735" s="77"/>
      <c r="C1735" s="77"/>
      <c r="D1735" s="77"/>
      <c r="E1735" s="77"/>
      <c r="F1735" s="77"/>
      <c r="G1735" s="77"/>
      <c r="H1735" s="77"/>
      <c r="I1735" s="77"/>
      <c r="J1735" s="85"/>
      <c r="K1735" s="77"/>
      <c r="L1735" s="77"/>
      <c r="M1735" s="77"/>
      <c r="N1735" s="77"/>
      <c r="O1735" s="77"/>
      <c r="P1735" s="77"/>
      <c r="Q1735" s="77"/>
      <c r="R1735" s="77"/>
      <c r="S1735" s="77"/>
      <c r="T1735" s="77"/>
      <c r="U1735" s="77"/>
      <c r="V1735" s="77"/>
      <c r="W1735" s="77"/>
      <c r="X1735" s="77"/>
      <c r="Y1735" s="77"/>
      <c r="Z1735" s="77"/>
      <c r="AA1735" s="77"/>
      <c r="AB1735" s="77"/>
      <c r="AC1735" s="77"/>
      <c r="AD1735" s="77"/>
    </row>
    <row r="1736">
      <c r="A1736" s="77"/>
      <c r="B1736" s="77"/>
      <c r="C1736" s="77"/>
      <c r="D1736" s="77"/>
      <c r="E1736" s="77"/>
      <c r="F1736" s="77"/>
      <c r="G1736" s="77"/>
      <c r="H1736" s="77"/>
      <c r="I1736" s="77"/>
      <c r="J1736" s="85"/>
      <c r="K1736" s="77"/>
      <c r="L1736" s="77"/>
      <c r="M1736" s="77"/>
      <c r="N1736" s="77"/>
      <c r="O1736" s="77"/>
      <c r="P1736" s="77"/>
      <c r="Q1736" s="77"/>
      <c r="R1736" s="77"/>
      <c r="S1736" s="77"/>
      <c r="T1736" s="77"/>
      <c r="U1736" s="77"/>
      <c r="V1736" s="77"/>
      <c r="W1736" s="77"/>
      <c r="X1736" s="77"/>
      <c r="Y1736" s="77"/>
      <c r="Z1736" s="77"/>
      <c r="AA1736" s="77"/>
      <c r="AB1736" s="77"/>
      <c r="AC1736" s="77"/>
      <c r="AD1736" s="77"/>
    </row>
    <row r="1737">
      <c r="A1737" s="77"/>
      <c r="B1737" s="77"/>
      <c r="C1737" s="77"/>
      <c r="D1737" s="77"/>
      <c r="E1737" s="77"/>
      <c r="F1737" s="77"/>
      <c r="G1737" s="77"/>
      <c r="H1737" s="77"/>
      <c r="I1737" s="77"/>
      <c r="J1737" s="85"/>
      <c r="K1737" s="77"/>
      <c r="L1737" s="77"/>
      <c r="M1737" s="77"/>
      <c r="N1737" s="77"/>
      <c r="O1737" s="77"/>
      <c r="P1737" s="77"/>
      <c r="Q1737" s="77"/>
      <c r="R1737" s="77"/>
      <c r="S1737" s="77"/>
      <c r="T1737" s="77"/>
      <c r="U1737" s="77"/>
      <c r="V1737" s="77"/>
      <c r="W1737" s="77"/>
      <c r="X1737" s="77"/>
      <c r="Y1737" s="77"/>
      <c r="Z1737" s="77"/>
      <c r="AA1737" s="77"/>
      <c r="AB1737" s="77"/>
      <c r="AC1737" s="77"/>
      <c r="AD1737" s="77"/>
    </row>
    <row r="1738">
      <c r="A1738" s="77"/>
      <c r="B1738" s="77"/>
      <c r="C1738" s="77"/>
      <c r="D1738" s="77"/>
      <c r="E1738" s="77"/>
      <c r="F1738" s="77"/>
      <c r="G1738" s="77"/>
      <c r="H1738" s="77"/>
      <c r="I1738" s="77"/>
      <c r="J1738" s="85"/>
      <c r="K1738" s="77"/>
      <c r="L1738" s="77"/>
      <c r="M1738" s="77"/>
      <c r="N1738" s="77"/>
      <c r="O1738" s="77"/>
      <c r="P1738" s="77"/>
      <c r="Q1738" s="77"/>
      <c r="R1738" s="77"/>
      <c r="S1738" s="77"/>
      <c r="T1738" s="77"/>
      <c r="U1738" s="77"/>
      <c r="V1738" s="77"/>
      <c r="W1738" s="77"/>
      <c r="X1738" s="77"/>
      <c r="Y1738" s="77"/>
      <c r="Z1738" s="77"/>
      <c r="AA1738" s="77"/>
      <c r="AB1738" s="77"/>
      <c r="AC1738" s="77"/>
      <c r="AD1738" s="77"/>
    </row>
    <row r="1739">
      <c r="A1739" s="77"/>
      <c r="B1739" s="77"/>
      <c r="C1739" s="77"/>
      <c r="D1739" s="77"/>
      <c r="E1739" s="77"/>
      <c r="F1739" s="77"/>
      <c r="G1739" s="77"/>
      <c r="H1739" s="77"/>
      <c r="I1739" s="77"/>
      <c r="J1739" s="85"/>
      <c r="K1739" s="77"/>
      <c r="L1739" s="77"/>
      <c r="M1739" s="77"/>
      <c r="N1739" s="77"/>
      <c r="O1739" s="77"/>
      <c r="P1739" s="77"/>
      <c r="Q1739" s="77"/>
      <c r="R1739" s="77"/>
      <c r="S1739" s="77"/>
      <c r="T1739" s="77"/>
      <c r="U1739" s="77"/>
      <c r="V1739" s="77"/>
      <c r="W1739" s="77"/>
      <c r="X1739" s="77"/>
      <c r="Y1739" s="77"/>
      <c r="Z1739" s="77"/>
      <c r="AA1739" s="77"/>
      <c r="AB1739" s="77"/>
      <c r="AC1739" s="77"/>
      <c r="AD1739" s="77"/>
    </row>
    <row r="1740">
      <c r="A1740" s="77"/>
      <c r="B1740" s="77"/>
      <c r="C1740" s="77"/>
      <c r="D1740" s="77"/>
      <c r="E1740" s="77"/>
      <c r="F1740" s="77"/>
      <c r="G1740" s="77"/>
      <c r="H1740" s="77"/>
      <c r="I1740" s="77"/>
      <c r="J1740" s="85"/>
      <c r="K1740" s="77"/>
      <c r="L1740" s="77"/>
      <c r="M1740" s="77"/>
      <c r="N1740" s="77"/>
      <c r="O1740" s="77"/>
      <c r="P1740" s="77"/>
      <c r="Q1740" s="77"/>
      <c r="R1740" s="77"/>
      <c r="S1740" s="77"/>
      <c r="T1740" s="77"/>
      <c r="U1740" s="77"/>
      <c r="V1740" s="77"/>
      <c r="W1740" s="77"/>
      <c r="X1740" s="77"/>
      <c r="Y1740" s="77"/>
      <c r="Z1740" s="77"/>
      <c r="AA1740" s="77"/>
      <c r="AB1740" s="77"/>
      <c r="AC1740" s="77"/>
      <c r="AD1740" s="77"/>
    </row>
    <row r="1741">
      <c r="A1741" s="77"/>
      <c r="B1741" s="77"/>
      <c r="C1741" s="77"/>
      <c r="D1741" s="77"/>
      <c r="E1741" s="77"/>
      <c r="F1741" s="77"/>
      <c r="G1741" s="77"/>
      <c r="H1741" s="77"/>
      <c r="I1741" s="77"/>
      <c r="J1741" s="85"/>
      <c r="K1741" s="77"/>
      <c r="L1741" s="77"/>
      <c r="M1741" s="77"/>
      <c r="N1741" s="77"/>
      <c r="O1741" s="77"/>
      <c r="P1741" s="77"/>
      <c r="Q1741" s="77"/>
      <c r="R1741" s="77"/>
      <c r="S1741" s="77"/>
      <c r="T1741" s="77"/>
      <c r="U1741" s="77"/>
      <c r="V1741" s="77"/>
      <c r="W1741" s="77"/>
      <c r="X1741" s="77"/>
      <c r="Y1741" s="77"/>
      <c r="Z1741" s="77"/>
      <c r="AA1741" s="77"/>
      <c r="AB1741" s="77"/>
      <c r="AC1741" s="77"/>
      <c r="AD1741" s="77"/>
    </row>
    <row r="1742">
      <c r="A1742" s="77"/>
      <c r="B1742" s="77"/>
      <c r="C1742" s="77"/>
      <c r="D1742" s="77"/>
      <c r="E1742" s="77"/>
      <c r="F1742" s="77"/>
      <c r="G1742" s="77"/>
      <c r="H1742" s="77"/>
      <c r="I1742" s="77"/>
      <c r="J1742" s="85"/>
      <c r="K1742" s="77"/>
      <c r="L1742" s="77"/>
      <c r="M1742" s="77"/>
      <c r="N1742" s="77"/>
      <c r="O1742" s="77"/>
      <c r="P1742" s="77"/>
      <c r="Q1742" s="77"/>
      <c r="R1742" s="77"/>
      <c r="S1742" s="77"/>
      <c r="T1742" s="77"/>
      <c r="U1742" s="77"/>
      <c r="V1742" s="77"/>
      <c r="W1742" s="77"/>
      <c r="X1742" s="77"/>
      <c r="Y1742" s="77"/>
      <c r="Z1742" s="77"/>
      <c r="AA1742" s="77"/>
      <c r="AB1742" s="77"/>
      <c r="AC1742" s="77"/>
      <c r="AD1742" s="77"/>
    </row>
    <row r="1743">
      <c r="A1743" s="77"/>
      <c r="B1743" s="77"/>
      <c r="C1743" s="77"/>
      <c r="D1743" s="77"/>
      <c r="E1743" s="77"/>
      <c r="F1743" s="77"/>
      <c r="G1743" s="77"/>
      <c r="H1743" s="77"/>
      <c r="I1743" s="77"/>
      <c r="J1743" s="85"/>
      <c r="K1743" s="77"/>
      <c r="L1743" s="77"/>
      <c r="M1743" s="77"/>
      <c r="N1743" s="77"/>
      <c r="O1743" s="77"/>
      <c r="P1743" s="77"/>
      <c r="Q1743" s="77"/>
      <c r="R1743" s="77"/>
      <c r="S1743" s="77"/>
      <c r="T1743" s="77"/>
      <c r="U1743" s="77"/>
      <c r="V1743" s="77"/>
      <c r="W1743" s="77"/>
      <c r="X1743" s="77"/>
      <c r="Y1743" s="77"/>
      <c r="Z1743" s="77"/>
      <c r="AA1743" s="77"/>
      <c r="AB1743" s="77"/>
      <c r="AC1743" s="77"/>
      <c r="AD1743" s="77"/>
    </row>
    <row r="1744">
      <c r="A1744" s="77"/>
      <c r="B1744" s="77"/>
      <c r="C1744" s="77"/>
      <c r="D1744" s="77"/>
      <c r="E1744" s="77"/>
      <c r="F1744" s="77"/>
      <c r="G1744" s="77"/>
      <c r="H1744" s="77"/>
      <c r="I1744" s="77"/>
      <c r="J1744" s="85"/>
      <c r="K1744" s="77"/>
      <c r="L1744" s="77"/>
      <c r="M1744" s="77"/>
      <c r="N1744" s="77"/>
      <c r="O1744" s="77"/>
      <c r="P1744" s="77"/>
      <c r="Q1744" s="77"/>
      <c r="R1744" s="77"/>
      <c r="S1744" s="77"/>
      <c r="T1744" s="77"/>
      <c r="U1744" s="77"/>
      <c r="V1744" s="77"/>
      <c r="W1744" s="77"/>
      <c r="X1744" s="77"/>
      <c r="Y1744" s="77"/>
      <c r="Z1744" s="77"/>
      <c r="AA1744" s="77"/>
      <c r="AB1744" s="77"/>
      <c r="AC1744" s="77"/>
      <c r="AD1744" s="77"/>
    </row>
    <row r="1745">
      <c r="A1745" s="77"/>
      <c r="B1745" s="77"/>
      <c r="C1745" s="77"/>
      <c r="D1745" s="77"/>
      <c r="E1745" s="77"/>
      <c r="F1745" s="77"/>
      <c r="G1745" s="77"/>
      <c r="H1745" s="77"/>
      <c r="I1745" s="77"/>
      <c r="J1745" s="85"/>
      <c r="K1745" s="77"/>
      <c r="L1745" s="77"/>
      <c r="M1745" s="77"/>
      <c r="N1745" s="77"/>
      <c r="O1745" s="77"/>
      <c r="P1745" s="77"/>
      <c r="Q1745" s="77"/>
      <c r="R1745" s="77"/>
      <c r="S1745" s="77"/>
      <c r="T1745" s="77"/>
      <c r="U1745" s="77"/>
      <c r="V1745" s="77"/>
      <c r="W1745" s="77"/>
      <c r="X1745" s="77"/>
      <c r="Y1745" s="77"/>
      <c r="Z1745" s="77"/>
      <c r="AA1745" s="77"/>
      <c r="AB1745" s="77"/>
      <c r="AC1745" s="77"/>
      <c r="AD1745" s="77"/>
    </row>
    <row r="1746">
      <c r="A1746" s="77"/>
      <c r="B1746" s="77"/>
      <c r="C1746" s="77"/>
      <c r="D1746" s="77"/>
      <c r="E1746" s="77"/>
      <c r="F1746" s="77"/>
      <c r="G1746" s="77"/>
      <c r="H1746" s="77"/>
      <c r="I1746" s="77"/>
      <c r="J1746" s="85"/>
      <c r="K1746" s="77"/>
      <c r="L1746" s="77"/>
      <c r="M1746" s="77"/>
      <c r="N1746" s="77"/>
      <c r="O1746" s="77"/>
      <c r="P1746" s="77"/>
      <c r="Q1746" s="77"/>
      <c r="R1746" s="77"/>
      <c r="S1746" s="77"/>
      <c r="T1746" s="77"/>
      <c r="U1746" s="77"/>
      <c r="V1746" s="77"/>
      <c r="W1746" s="77"/>
      <c r="X1746" s="77"/>
      <c r="Y1746" s="77"/>
      <c r="Z1746" s="77"/>
      <c r="AA1746" s="77"/>
      <c r="AB1746" s="77"/>
      <c r="AC1746" s="77"/>
      <c r="AD1746" s="77"/>
    </row>
    <row r="1747">
      <c r="A1747" s="77"/>
      <c r="B1747" s="77"/>
      <c r="C1747" s="77"/>
      <c r="D1747" s="77"/>
      <c r="E1747" s="77"/>
      <c r="F1747" s="77"/>
      <c r="G1747" s="77"/>
      <c r="H1747" s="77"/>
      <c r="I1747" s="77"/>
      <c r="J1747" s="85"/>
      <c r="K1747" s="77"/>
      <c r="L1747" s="77"/>
      <c r="M1747" s="77"/>
      <c r="N1747" s="77"/>
      <c r="O1747" s="77"/>
      <c r="P1747" s="77"/>
      <c r="Q1747" s="77"/>
      <c r="R1747" s="77"/>
      <c r="S1747" s="77"/>
      <c r="T1747" s="77"/>
      <c r="U1747" s="77"/>
      <c r="V1747" s="77"/>
      <c r="W1747" s="77"/>
      <c r="X1747" s="77"/>
      <c r="Y1747" s="77"/>
      <c r="Z1747" s="77"/>
      <c r="AA1747" s="77"/>
      <c r="AB1747" s="77"/>
      <c r="AC1747" s="77"/>
      <c r="AD1747" s="77"/>
    </row>
    <row r="1748">
      <c r="A1748" s="77"/>
      <c r="B1748" s="77"/>
      <c r="C1748" s="77"/>
      <c r="D1748" s="77"/>
      <c r="E1748" s="77"/>
      <c r="F1748" s="77"/>
      <c r="G1748" s="77"/>
      <c r="H1748" s="77"/>
      <c r="I1748" s="77"/>
      <c r="J1748" s="85"/>
      <c r="K1748" s="77"/>
      <c r="L1748" s="77"/>
      <c r="M1748" s="77"/>
      <c r="N1748" s="77"/>
      <c r="O1748" s="77"/>
      <c r="P1748" s="77"/>
      <c r="Q1748" s="77"/>
      <c r="R1748" s="77"/>
      <c r="S1748" s="77"/>
      <c r="T1748" s="77"/>
      <c r="U1748" s="77"/>
      <c r="V1748" s="77"/>
      <c r="W1748" s="77"/>
      <c r="X1748" s="77"/>
      <c r="Y1748" s="77"/>
      <c r="Z1748" s="77"/>
      <c r="AA1748" s="77"/>
      <c r="AB1748" s="77"/>
      <c r="AC1748" s="77"/>
      <c r="AD1748" s="77"/>
    </row>
    <row r="1749">
      <c r="A1749" s="77"/>
      <c r="B1749" s="77"/>
      <c r="C1749" s="77"/>
      <c r="D1749" s="77"/>
      <c r="E1749" s="77"/>
      <c r="F1749" s="77"/>
      <c r="G1749" s="77"/>
      <c r="H1749" s="77"/>
      <c r="I1749" s="77"/>
      <c r="J1749" s="85"/>
      <c r="K1749" s="77"/>
      <c r="L1749" s="77"/>
      <c r="M1749" s="77"/>
      <c r="N1749" s="77"/>
      <c r="O1749" s="77"/>
      <c r="P1749" s="77"/>
      <c r="Q1749" s="77"/>
      <c r="R1749" s="77"/>
      <c r="S1749" s="77"/>
      <c r="T1749" s="77"/>
      <c r="U1749" s="77"/>
      <c r="V1749" s="77"/>
      <c r="W1749" s="77"/>
      <c r="X1749" s="77"/>
      <c r="Y1749" s="77"/>
      <c r="Z1749" s="77"/>
      <c r="AA1749" s="77"/>
      <c r="AB1749" s="77"/>
      <c r="AC1749" s="77"/>
      <c r="AD1749" s="77"/>
    </row>
    <row r="1750">
      <c r="A1750" s="77"/>
      <c r="B1750" s="77"/>
      <c r="C1750" s="77"/>
      <c r="D1750" s="77"/>
      <c r="E1750" s="77"/>
      <c r="F1750" s="77"/>
      <c r="G1750" s="77"/>
      <c r="H1750" s="77"/>
      <c r="I1750" s="77"/>
      <c r="J1750" s="85"/>
      <c r="K1750" s="77"/>
      <c r="L1750" s="77"/>
      <c r="M1750" s="77"/>
      <c r="N1750" s="77"/>
      <c r="O1750" s="77"/>
      <c r="P1750" s="77"/>
      <c r="Q1750" s="77"/>
      <c r="R1750" s="77"/>
      <c r="S1750" s="77"/>
      <c r="T1750" s="77"/>
      <c r="U1750" s="77"/>
      <c r="V1750" s="77"/>
      <c r="W1750" s="77"/>
      <c r="X1750" s="77"/>
      <c r="Y1750" s="77"/>
      <c r="Z1750" s="77"/>
      <c r="AA1750" s="77"/>
      <c r="AB1750" s="77"/>
      <c r="AC1750" s="77"/>
      <c r="AD1750" s="77"/>
    </row>
    <row r="1751">
      <c r="A1751" s="77"/>
      <c r="B1751" s="77"/>
      <c r="C1751" s="77"/>
      <c r="D1751" s="77"/>
      <c r="E1751" s="77"/>
      <c r="F1751" s="77"/>
      <c r="G1751" s="77"/>
      <c r="H1751" s="77"/>
      <c r="I1751" s="77"/>
      <c r="J1751" s="85"/>
      <c r="K1751" s="77"/>
      <c r="L1751" s="77"/>
      <c r="M1751" s="77"/>
      <c r="N1751" s="77"/>
      <c r="O1751" s="77"/>
      <c r="P1751" s="77"/>
      <c r="Q1751" s="77"/>
      <c r="R1751" s="77"/>
      <c r="S1751" s="77"/>
      <c r="T1751" s="77"/>
      <c r="U1751" s="77"/>
      <c r="V1751" s="77"/>
      <c r="W1751" s="77"/>
      <c r="X1751" s="77"/>
      <c r="Y1751" s="77"/>
      <c r="Z1751" s="77"/>
      <c r="AA1751" s="77"/>
      <c r="AB1751" s="77"/>
      <c r="AC1751" s="77"/>
      <c r="AD1751" s="77"/>
    </row>
    <row r="1752">
      <c r="A1752" s="77"/>
      <c r="B1752" s="77"/>
      <c r="C1752" s="77"/>
      <c r="D1752" s="77"/>
      <c r="E1752" s="77"/>
      <c r="F1752" s="77"/>
      <c r="G1752" s="77"/>
      <c r="H1752" s="77"/>
      <c r="I1752" s="77"/>
      <c r="J1752" s="85"/>
      <c r="K1752" s="77"/>
      <c r="L1752" s="77"/>
      <c r="M1752" s="77"/>
      <c r="N1752" s="77"/>
      <c r="O1752" s="77"/>
      <c r="P1752" s="77"/>
      <c r="Q1752" s="77"/>
      <c r="R1752" s="77"/>
      <c r="S1752" s="77"/>
      <c r="T1752" s="77"/>
      <c r="U1752" s="77"/>
      <c r="V1752" s="77"/>
      <c r="W1752" s="77"/>
      <c r="X1752" s="77"/>
      <c r="Y1752" s="77"/>
      <c r="Z1752" s="77"/>
      <c r="AA1752" s="77"/>
      <c r="AB1752" s="77"/>
      <c r="AC1752" s="77"/>
      <c r="AD1752" s="77"/>
    </row>
    <row r="1753">
      <c r="A1753" s="77"/>
      <c r="B1753" s="77"/>
      <c r="C1753" s="77"/>
      <c r="D1753" s="77"/>
      <c r="E1753" s="77"/>
      <c r="F1753" s="77"/>
      <c r="G1753" s="77"/>
      <c r="H1753" s="77"/>
      <c r="I1753" s="77"/>
      <c r="J1753" s="85"/>
      <c r="K1753" s="77"/>
      <c r="L1753" s="77"/>
      <c r="M1753" s="77"/>
      <c r="N1753" s="77"/>
      <c r="O1753" s="77"/>
      <c r="P1753" s="77"/>
      <c r="Q1753" s="77"/>
      <c r="R1753" s="77"/>
      <c r="S1753" s="77"/>
      <c r="T1753" s="77"/>
      <c r="U1753" s="77"/>
      <c r="V1753" s="77"/>
      <c r="W1753" s="77"/>
      <c r="X1753" s="77"/>
      <c r="Y1753" s="77"/>
      <c r="Z1753" s="77"/>
      <c r="AA1753" s="77"/>
      <c r="AB1753" s="77"/>
      <c r="AC1753" s="77"/>
      <c r="AD1753" s="77"/>
    </row>
    <row r="1754">
      <c r="A1754" s="77"/>
      <c r="B1754" s="77"/>
      <c r="C1754" s="77"/>
      <c r="D1754" s="77"/>
      <c r="E1754" s="77"/>
      <c r="F1754" s="77"/>
      <c r="G1754" s="77"/>
      <c r="H1754" s="77"/>
      <c r="I1754" s="77"/>
      <c r="J1754" s="85"/>
      <c r="K1754" s="77"/>
      <c r="L1754" s="77"/>
      <c r="M1754" s="77"/>
      <c r="N1754" s="77"/>
      <c r="O1754" s="77"/>
      <c r="P1754" s="77"/>
      <c r="Q1754" s="77"/>
      <c r="R1754" s="77"/>
      <c r="S1754" s="77"/>
      <c r="T1754" s="77"/>
      <c r="U1754" s="77"/>
      <c r="V1754" s="77"/>
      <c r="W1754" s="77"/>
      <c r="X1754" s="77"/>
      <c r="Y1754" s="77"/>
      <c r="Z1754" s="77"/>
      <c r="AA1754" s="77"/>
      <c r="AB1754" s="77"/>
      <c r="AC1754" s="77"/>
      <c r="AD1754" s="77"/>
    </row>
    <row r="1755">
      <c r="A1755" s="77"/>
      <c r="B1755" s="77"/>
      <c r="C1755" s="77"/>
      <c r="D1755" s="77"/>
      <c r="E1755" s="77"/>
      <c r="F1755" s="77"/>
      <c r="G1755" s="77"/>
      <c r="H1755" s="77"/>
      <c r="I1755" s="77"/>
      <c r="J1755" s="85"/>
      <c r="K1755" s="77"/>
      <c r="L1755" s="77"/>
      <c r="M1755" s="77"/>
      <c r="N1755" s="77"/>
      <c r="O1755" s="77"/>
      <c r="P1755" s="77"/>
      <c r="Q1755" s="77"/>
      <c r="R1755" s="77"/>
      <c r="S1755" s="77"/>
      <c r="T1755" s="77"/>
      <c r="U1755" s="77"/>
      <c r="V1755" s="77"/>
      <c r="W1755" s="77"/>
      <c r="X1755" s="77"/>
      <c r="Y1755" s="77"/>
      <c r="Z1755" s="77"/>
      <c r="AA1755" s="77"/>
      <c r="AB1755" s="77"/>
      <c r="AC1755" s="77"/>
      <c r="AD1755" s="77"/>
    </row>
    <row r="1756">
      <c r="A1756" s="77"/>
      <c r="B1756" s="77"/>
      <c r="C1756" s="77"/>
      <c r="D1756" s="77"/>
      <c r="E1756" s="77"/>
      <c r="F1756" s="77"/>
      <c r="G1756" s="77"/>
      <c r="H1756" s="77"/>
      <c r="I1756" s="77"/>
      <c r="J1756" s="85"/>
      <c r="K1756" s="77"/>
      <c r="L1756" s="77"/>
      <c r="M1756" s="77"/>
      <c r="N1756" s="77"/>
      <c r="O1756" s="77"/>
      <c r="P1756" s="77"/>
      <c r="Q1756" s="77"/>
      <c r="R1756" s="77"/>
      <c r="S1756" s="77"/>
      <c r="T1756" s="77"/>
      <c r="U1756" s="77"/>
      <c r="V1756" s="77"/>
      <c r="W1756" s="77"/>
      <c r="X1756" s="77"/>
      <c r="Y1756" s="77"/>
      <c r="Z1756" s="77"/>
      <c r="AA1756" s="77"/>
      <c r="AB1756" s="77"/>
      <c r="AC1756" s="77"/>
      <c r="AD1756" s="77"/>
    </row>
    <row r="1757">
      <c r="A1757" s="77"/>
      <c r="B1757" s="77"/>
      <c r="C1757" s="77"/>
      <c r="D1757" s="77"/>
      <c r="E1757" s="77"/>
      <c r="F1757" s="77"/>
      <c r="G1757" s="77"/>
      <c r="H1757" s="77"/>
      <c r="I1757" s="77"/>
      <c r="J1757" s="85"/>
      <c r="K1757" s="77"/>
      <c r="L1757" s="77"/>
      <c r="M1757" s="77"/>
      <c r="N1757" s="77"/>
      <c r="O1757" s="77"/>
      <c r="P1757" s="77"/>
      <c r="Q1757" s="77"/>
      <c r="R1757" s="77"/>
      <c r="S1757" s="77"/>
      <c r="T1757" s="77"/>
      <c r="U1757" s="77"/>
      <c r="V1757" s="77"/>
      <c r="W1757" s="77"/>
      <c r="X1757" s="77"/>
      <c r="Y1757" s="77"/>
      <c r="Z1757" s="77"/>
      <c r="AA1757" s="77"/>
      <c r="AB1757" s="77"/>
      <c r="AC1757" s="77"/>
      <c r="AD1757" s="77"/>
    </row>
    <row r="1758">
      <c r="A1758" s="77"/>
      <c r="B1758" s="77"/>
      <c r="C1758" s="77"/>
      <c r="D1758" s="77"/>
      <c r="E1758" s="77"/>
      <c r="F1758" s="77"/>
      <c r="G1758" s="77"/>
      <c r="H1758" s="77"/>
      <c r="I1758" s="77"/>
      <c r="J1758" s="85"/>
      <c r="K1758" s="77"/>
      <c r="L1758" s="77"/>
      <c r="M1758" s="77"/>
      <c r="N1758" s="77"/>
      <c r="O1758" s="77"/>
      <c r="P1758" s="77"/>
      <c r="Q1758" s="77"/>
      <c r="R1758" s="77"/>
      <c r="S1758" s="77"/>
      <c r="T1758" s="77"/>
      <c r="U1758" s="77"/>
      <c r="V1758" s="77"/>
      <c r="W1758" s="77"/>
      <c r="X1758" s="77"/>
      <c r="Y1758" s="77"/>
      <c r="Z1758" s="77"/>
      <c r="AA1758" s="77"/>
      <c r="AB1758" s="77"/>
      <c r="AC1758" s="77"/>
      <c r="AD1758" s="77"/>
    </row>
    <row r="1759">
      <c r="A1759" s="77"/>
      <c r="B1759" s="77"/>
      <c r="C1759" s="77"/>
      <c r="D1759" s="77"/>
      <c r="E1759" s="77"/>
      <c r="F1759" s="77"/>
      <c r="G1759" s="77"/>
      <c r="H1759" s="77"/>
      <c r="I1759" s="77"/>
      <c r="J1759" s="85"/>
      <c r="K1759" s="77"/>
      <c r="L1759" s="77"/>
      <c r="M1759" s="77"/>
      <c r="N1759" s="77"/>
      <c r="O1759" s="77"/>
      <c r="P1759" s="77"/>
      <c r="Q1759" s="77"/>
      <c r="R1759" s="77"/>
      <c r="S1759" s="77"/>
      <c r="T1759" s="77"/>
      <c r="U1759" s="77"/>
      <c r="V1759" s="77"/>
      <c r="W1759" s="77"/>
      <c r="X1759" s="77"/>
      <c r="Y1759" s="77"/>
      <c r="Z1759" s="77"/>
      <c r="AA1759" s="77"/>
      <c r="AB1759" s="77"/>
      <c r="AC1759" s="77"/>
      <c r="AD1759" s="77"/>
    </row>
    <row r="1760">
      <c r="A1760" s="77"/>
      <c r="B1760" s="77"/>
      <c r="C1760" s="77"/>
      <c r="D1760" s="77"/>
      <c r="E1760" s="77"/>
      <c r="F1760" s="77"/>
      <c r="G1760" s="77"/>
      <c r="H1760" s="77"/>
      <c r="I1760" s="77"/>
      <c r="J1760" s="85"/>
      <c r="K1760" s="77"/>
      <c r="L1760" s="77"/>
      <c r="M1760" s="77"/>
      <c r="N1760" s="77"/>
      <c r="O1760" s="77"/>
      <c r="P1760" s="77"/>
      <c r="Q1760" s="77"/>
      <c r="R1760" s="77"/>
      <c r="S1760" s="77"/>
      <c r="T1760" s="77"/>
      <c r="U1760" s="77"/>
      <c r="V1760" s="77"/>
      <c r="W1760" s="77"/>
      <c r="X1760" s="77"/>
      <c r="Y1760" s="77"/>
      <c r="Z1760" s="77"/>
      <c r="AA1760" s="77"/>
      <c r="AB1760" s="77"/>
      <c r="AC1760" s="77"/>
      <c r="AD1760" s="77"/>
    </row>
    <row r="1761">
      <c r="A1761" s="77"/>
      <c r="B1761" s="77"/>
      <c r="C1761" s="77"/>
      <c r="D1761" s="77"/>
      <c r="E1761" s="77"/>
      <c r="F1761" s="77"/>
      <c r="G1761" s="77"/>
      <c r="H1761" s="77"/>
      <c r="I1761" s="77"/>
      <c r="J1761" s="85"/>
      <c r="K1761" s="77"/>
      <c r="L1761" s="77"/>
      <c r="M1761" s="77"/>
      <c r="N1761" s="77"/>
      <c r="O1761" s="77"/>
      <c r="P1761" s="77"/>
      <c r="Q1761" s="77"/>
      <c r="R1761" s="77"/>
      <c r="S1761" s="77"/>
      <c r="T1761" s="77"/>
      <c r="U1761" s="77"/>
      <c r="V1761" s="77"/>
      <c r="W1761" s="77"/>
      <c r="X1761" s="77"/>
      <c r="Y1761" s="77"/>
      <c r="Z1761" s="77"/>
      <c r="AA1761" s="77"/>
      <c r="AB1761" s="77"/>
      <c r="AC1761" s="77"/>
      <c r="AD1761" s="77"/>
    </row>
    <row r="1762">
      <c r="A1762" s="77"/>
      <c r="B1762" s="77"/>
      <c r="C1762" s="77"/>
      <c r="D1762" s="77"/>
      <c r="E1762" s="77"/>
      <c r="F1762" s="77"/>
      <c r="G1762" s="77"/>
      <c r="H1762" s="77"/>
      <c r="I1762" s="77"/>
      <c r="J1762" s="85"/>
      <c r="K1762" s="77"/>
      <c r="L1762" s="77"/>
      <c r="M1762" s="77"/>
      <c r="N1762" s="77"/>
      <c r="O1762" s="77"/>
      <c r="P1762" s="77"/>
      <c r="Q1762" s="77"/>
      <c r="R1762" s="77"/>
      <c r="S1762" s="77"/>
      <c r="T1762" s="77"/>
      <c r="U1762" s="77"/>
      <c r="V1762" s="77"/>
      <c r="W1762" s="77"/>
      <c r="X1762" s="77"/>
      <c r="Y1762" s="77"/>
      <c r="Z1762" s="77"/>
      <c r="AA1762" s="77"/>
      <c r="AB1762" s="77"/>
      <c r="AC1762" s="77"/>
      <c r="AD1762" s="77"/>
    </row>
    <row r="1763">
      <c r="A1763" s="77"/>
      <c r="B1763" s="77"/>
      <c r="C1763" s="77"/>
      <c r="D1763" s="77"/>
      <c r="E1763" s="77"/>
      <c r="F1763" s="77"/>
      <c r="G1763" s="77"/>
      <c r="H1763" s="77"/>
      <c r="I1763" s="77"/>
      <c r="J1763" s="85"/>
      <c r="K1763" s="77"/>
      <c r="L1763" s="77"/>
      <c r="M1763" s="77"/>
      <c r="N1763" s="77"/>
      <c r="O1763" s="77"/>
      <c r="P1763" s="77"/>
      <c r="Q1763" s="77"/>
      <c r="R1763" s="77"/>
      <c r="S1763" s="77"/>
      <c r="T1763" s="77"/>
      <c r="U1763" s="77"/>
      <c r="V1763" s="77"/>
      <c r="W1763" s="77"/>
      <c r="X1763" s="77"/>
      <c r="Y1763" s="77"/>
      <c r="Z1763" s="77"/>
      <c r="AA1763" s="77"/>
      <c r="AB1763" s="77"/>
      <c r="AC1763" s="77"/>
      <c r="AD1763" s="77"/>
    </row>
    <row r="1764">
      <c r="A1764" s="77"/>
      <c r="B1764" s="77"/>
      <c r="C1764" s="77"/>
      <c r="D1764" s="77"/>
      <c r="E1764" s="77"/>
      <c r="F1764" s="77"/>
      <c r="G1764" s="77"/>
      <c r="H1764" s="77"/>
      <c r="I1764" s="77"/>
      <c r="J1764" s="85"/>
      <c r="K1764" s="77"/>
      <c r="L1764" s="77"/>
      <c r="M1764" s="77"/>
      <c r="N1764" s="77"/>
      <c r="O1764" s="77"/>
      <c r="P1764" s="77"/>
      <c r="Q1764" s="77"/>
      <c r="R1764" s="77"/>
      <c r="S1764" s="77"/>
      <c r="T1764" s="77"/>
      <c r="U1764" s="77"/>
      <c r="V1764" s="77"/>
      <c r="W1764" s="77"/>
      <c r="X1764" s="77"/>
      <c r="Y1764" s="77"/>
      <c r="Z1764" s="77"/>
      <c r="AA1764" s="77"/>
      <c r="AB1764" s="77"/>
      <c r="AC1764" s="77"/>
      <c r="AD1764" s="77"/>
    </row>
    <row r="1765">
      <c r="A1765" s="77"/>
      <c r="B1765" s="77"/>
      <c r="C1765" s="77"/>
      <c r="D1765" s="77"/>
      <c r="E1765" s="77"/>
      <c r="F1765" s="77"/>
      <c r="G1765" s="77"/>
      <c r="H1765" s="77"/>
      <c r="I1765" s="77"/>
      <c r="J1765" s="85"/>
      <c r="K1765" s="77"/>
      <c r="L1765" s="77"/>
      <c r="M1765" s="77"/>
      <c r="N1765" s="77"/>
      <c r="O1765" s="77"/>
      <c r="P1765" s="77"/>
      <c r="Q1765" s="77"/>
      <c r="R1765" s="77"/>
      <c r="S1765" s="77"/>
      <c r="T1765" s="77"/>
      <c r="U1765" s="77"/>
      <c r="V1765" s="77"/>
      <c r="W1765" s="77"/>
      <c r="X1765" s="77"/>
      <c r="Y1765" s="77"/>
      <c r="Z1765" s="77"/>
      <c r="AA1765" s="77"/>
      <c r="AB1765" s="77"/>
      <c r="AC1765" s="77"/>
      <c r="AD1765" s="77"/>
    </row>
    <row r="1766">
      <c r="A1766" s="77"/>
      <c r="B1766" s="77"/>
      <c r="C1766" s="77"/>
      <c r="D1766" s="77"/>
      <c r="E1766" s="77"/>
      <c r="F1766" s="77"/>
      <c r="G1766" s="77"/>
      <c r="H1766" s="77"/>
      <c r="I1766" s="77"/>
      <c r="J1766" s="85"/>
      <c r="K1766" s="77"/>
      <c r="L1766" s="77"/>
      <c r="M1766" s="77"/>
      <c r="N1766" s="77"/>
      <c r="O1766" s="77"/>
      <c r="P1766" s="77"/>
      <c r="Q1766" s="77"/>
      <c r="R1766" s="77"/>
      <c r="S1766" s="77"/>
      <c r="T1766" s="77"/>
      <c r="U1766" s="77"/>
      <c r="V1766" s="77"/>
      <c r="W1766" s="77"/>
      <c r="X1766" s="77"/>
      <c r="Y1766" s="77"/>
      <c r="Z1766" s="77"/>
      <c r="AA1766" s="77"/>
      <c r="AB1766" s="77"/>
      <c r="AC1766" s="77"/>
      <c r="AD1766" s="77"/>
    </row>
    <row r="1767">
      <c r="A1767" s="77"/>
      <c r="B1767" s="77"/>
      <c r="C1767" s="77"/>
      <c r="D1767" s="77"/>
      <c r="E1767" s="77"/>
      <c r="F1767" s="77"/>
      <c r="G1767" s="77"/>
      <c r="H1767" s="77"/>
      <c r="I1767" s="77"/>
      <c r="J1767" s="85"/>
      <c r="K1767" s="77"/>
      <c r="L1767" s="77"/>
      <c r="M1767" s="77"/>
      <c r="N1767" s="77"/>
      <c r="O1767" s="77"/>
      <c r="P1767" s="77"/>
      <c r="Q1767" s="77"/>
      <c r="R1767" s="77"/>
      <c r="S1767" s="77"/>
      <c r="T1767" s="77"/>
      <c r="U1767" s="77"/>
      <c r="V1767" s="77"/>
      <c r="W1767" s="77"/>
      <c r="X1767" s="77"/>
      <c r="Y1767" s="77"/>
      <c r="Z1767" s="77"/>
      <c r="AA1767" s="77"/>
      <c r="AB1767" s="77"/>
      <c r="AC1767" s="77"/>
      <c r="AD1767" s="77"/>
    </row>
    <row r="1768">
      <c r="A1768" s="77"/>
      <c r="B1768" s="77"/>
      <c r="C1768" s="77"/>
      <c r="D1768" s="77"/>
      <c r="E1768" s="77"/>
      <c r="F1768" s="77"/>
      <c r="G1768" s="77"/>
      <c r="H1768" s="77"/>
      <c r="I1768" s="77"/>
      <c r="J1768" s="85"/>
      <c r="K1768" s="77"/>
      <c r="L1768" s="77"/>
      <c r="M1768" s="77"/>
      <c r="N1768" s="77"/>
      <c r="O1768" s="77"/>
      <c r="P1768" s="77"/>
      <c r="Q1768" s="77"/>
      <c r="R1768" s="77"/>
      <c r="S1768" s="77"/>
      <c r="T1768" s="77"/>
      <c r="U1768" s="77"/>
      <c r="V1768" s="77"/>
      <c r="W1768" s="77"/>
      <c r="X1768" s="77"/>
      <c r="Y1768" s="77"/>
      <c r="Z1768" s="77"/>
      <c r="AA1768" s="77"/>
      <c r="AB1768" s="77"/>
      <c r="AC1768" s="77"/>
      <c r="AD1768" s="77"/>
    </row>
    <row r="1769">
      <c r="A1769" s="77"/>
      <c r="B1769" s="77"/>
      <c r="C1769" s="77"/>
      <c r="D1769" s="77"/>
      <c r="E1769" s="77"/>
      <c r="F1769" s="77"/>
      <c r="G1769" s="77"/>
      <c r="H1769" s="77"/>
      <c r="I1769" s="77"/>
      <c r="J1769" s="85"/>
      <c r="K1769" s="77"/>
      <c r="L1769" s="77"/>
      <c r="M1769" s="77"/>
      <c r="N1769" s="77"/>
      <c r="O1769" s="77"/>
      <c r="P1769" s="77"/>
      <c r="Q1769" s="77"/>
      <c r="R1769" s="77"/>
      <c r="S1769" s="77"/>
      <c r="T1769" s="77"/>
      <c r="U1769" s="77"/>
      <c r="V1769" s="77"/>
      <c r="W1769" s="77"/>
      <c r="X1769" s="77"/>
      <c r="Y1769" s="77"/>
      <c r="Z1769" s="77"/>
      <c r="AA1769" s="77"/>
      <c r="AB1769" s="77"/>
      <c r="AC1769" s="77"/>
      <c r="AD1769" s="77"/>
    </row>
    <row r="1770">
      <c r="A1770" s="77"/>
      <c r="B1770" s="77"/>
      <c r="C1770" s="77"/>
      <c r="D1770" s="77"/>
      <c r="E1770" s="77"/>
      <c r="F1770" s="77"/>
      <c r="G1770" s="77"/>
      <c r="H1770" s="77"/>
      <c r="I1770" s="77"/>
      <c r="J1770" s="85"/>
      <c r="K1770" s="77"/>
      <c r="L1770" s="77"/>
      <c r="M1770" s="77"/>
      <c r="N1770" s="77"/>
      <c r="O1770" s="77"/>
      <c r="P1770" s="77"/>
      <c r="Q1770" s="77"/>
      <c r="R1770" s="77"/>
      <c r="S1770" s="77"/>
      <c r="T1770" s="77"/>
      <c r="U1770" s="77"/>
      <c r="V1770" s="77"/>
      <c r="W1770" s="77"/>
      <c r="X1770" s="77"/>
      <c r="Y1770" s="77"/>
      <c r="Z1770" s="77"/>
      <c r="AA1770" s="77"/>
      <c r="AB1770" s="77"/>
      <c r="AC1770" s="77"/>
      <c r="AD1770" s="77"/>
    </row>
    <row r="1771">
      <c r="A1771" s="77"/>
      <c r="B1771" s="77"/>
      <c r="C1771" s="77"/>
      <c r="D1771" s="77"/>
      <c r="E1771" s="77"/>
      <c r="F1771" s="77"/>
      <c r="G1771" s="77"/>
      <c r="H1771" s="77"/>
      <c r="I1771" s="77"/>
      <c r="J1771" s="85"/>
      <c r="K1771" s="77"/>
      <c r="L1771" s="77"/>
      <c r="M1771" s="77"/>
      <c r="N1771" s="77"/>
      <c r="O1771" s="77"/>
      <c r="P1771" s="77"/>
      <c r="Q1771" s="77"/>
      <c r="R1771" s="77"/>
      <c r="S1771" s="77"/>
      <c r="T1771" s="77"/>
      <c r="U1771" s="77"/>
      <c r="V1771" s="77"/>
      <c r="W1771" s="77"/>
      <c r="X1771" s="77"/>
      <c r="Y1771" s="77"/>
      <c r="Z1771" s="77"/>
      <c r="AA1771" s="77"/>
      <c r="AB1771" s="77"/>
      <c r="AC1771" s="77"/>
      <c r="AD1771" s="77"/>
    </row>
    <row r="1772">
      <c r="A1772" s="77"/>
      <c r="B1772" s="77"/>
      <c r="C1772" s="77"/>
      <c r="D1772" s="77"/>
      <c r="E1772" s="77"/>
      <c r="F1772" s="77"/>
      <c r="G1772" s="77"/>
      <c r="H1772" s="77"/>
      <c r="I1772" s="77"/>
      <c r="J1772" s="85"/>
      <c r="K1772" s="77"/>
      <c r="L1772" s="77"/>
      <c r="M1772" s="77"/>
      <c r="N1772" s="77"/>
      <c r="O1772" s="77"/>
      <c r="P1772" s="77"/>
      <c r="Q1772" s="77"/>
      <c r="R1772" s="77"/>
      <c r="S1772" s="77"/>
      <c r="T1772" s="77"/>
      <c r="U1772" s="77"/>
      <c r="V1772" s="77"/>
      <c r="W1772" s="77"/>
      <c r="X1772" s="77"/>
      <c r="Y1772" s="77"/>
      <c r="Z1772" s="77"/>
      <c r="AA1772" s="77"/>
      <c r="AB1772" s="77"/>
      <c r="AC1772" s="77"/>
      <c r="AD1772" s="77"/>
    </row>
    <row r="1773">
      <c r="A1773" s="77"/>
      <c r="B1773" s="77"/>
      <c r="C1773" s="77"/>
      <c r="D1773" s="77"/>
      <c r="E1773" s="77"/>
      <c r="F1773" s="77"/>
      <c r="G1773" s="77"/>
      <c r="H1773" s="77"/>
      <c r="I1773" s="77"/>
      <c r="J1773" s="85"/>
      <c r="K1773" s="77"/>
      <c r="L1773" s="77"/>
      <c r="M1773" s="77"/>
      <c r="N1773" s="77"/>
      <c r="O1773" s="77"/>
      <c r="P1773" s="77"/>
      <c r="Q1773" s="77"/>
      <c r="R1773" s="77"/>
      <c r="S1773" s="77"/>
      <c r="T1773" s="77"/>
      <c r="U1773" s="77"/>
      <c r="V1773" s="77"/>
      <c r="W1773" s="77"/>
      <c r="X1773" s="77"/>
      <c r="Y1773" s="77"/>
      <c r="Z1773" s="77"/>
      <c r="AA1773" s="77"/>
      <c r="AB1773" s="77"/>
      <c r="AC1773" s="77"/>
      <c r="AD1773" s="77"/>
    </row>
    <row r="1774">
      <c r="A1774" s="77"/>
      <c r="B1774" s="77"/>
      <c r="C1774" s="77"/>
      <c r="D1774" s="77"/>
      <c r="E1774" s="77"/>
      <c r="F1774" s="77"/>
      <c r="G1774" s="77"/>
      <c r="H1774" s="77"/>
      <c r="I1774" s="77"/>
      <c r="J1774" s="85"/>
      <c r="K1774" s="77"/>
      <c r="L1774" s="77"/>
      <c r="M1774" s="77"/>
      <c r="N1774" s="77"/>
      <c r="O1774" s="77"/>
      <c r="P1774" s="77"/>
      <c r="Q1774" s="77"/>
      <c r="R1774" s="77"/>
      <c r="S1774" s="77"/>
      <c r="T1774" s="77"/>
      <c r="U1774" s="77"/>
      <c r="V1774" s="77"/>
      <c r="W1774" s="77"/>
      <c r="X1774" s="77"/>
      <c r="Y1774" s="77"/>
      <c r="Z1774" s="77"/>
      <c r="AA1774" s="77"/>
      <c r="AB1774" s="77"/>
      <c r="AC1774" s="77"/>
      <c r="AD1774" s="77"/>
    </row>
    <row r="1775">
      <c r="A1775" s="77"/>
      <c r="B1775" s="77"/>
      <c r="C1775" s="77"/>
      <c r="D1775" s="77"/>
      <c r="E1775" s="77"/>
      <c r="F1775" s="77"/>
      <c r="G1775" s="77"/>
      <c r="H1775" s="77"/>
      <c r="I1775" s="77"/>
      <c r="J1775" s="85"/>
      <c r="K1775" s="77"/>
      <c r="L1775" s="77"/>
      <c r="M1775" s="77"/>
      <c r="N1775" s="77"/>
      <c r="O1775" s="77"/>
      <c r="P1775" s="77"/>
      <c r="Q1775" s="77"/>
      <c r="R1775" s="77"/>
      <c r="S1775" s="77"/>
      <c r="T1775" s="77"/>
      <c r="U1775" s="77"/>
      <c r="V1775" s="77"/>
      <c r="W1775" s="77"/>
      <c r="X1775" s="77"/>
      <c r="Y1775" s="77"/>
      <c r="Z1775" s="77"/>
      <c r="AA1775" s="77"/>
      <c r="AB1775" s="77"/>
      <c r="AC1775" s="77"/>
      <c r="AD1775" s="77"/>
    </row>
    <row r="1776">
      <c r="A1776" s="77"/>
      <c r="B1776" s="77"/>
      <c r="C1776" s="77"/>
      <c r="D1776" s="77"/>
      <c r="E1776" s="77"/>
      <c r="F1776" s="77"/>
      <c r="G1776" s="77"/>
      <c r="H1776" s="77"/>
      <c r="I1776" s="77"/>
      <c r="J1776" s="85"/>
      <c r="K1776" s="77"/>
      <c r="L1776" s="77"/>
      <c r="M1776" s="77"/>
      <c r="N1776" s="77"/>
      <c r="O1776" s="77"/>
      <c r="P1776" s="77"/>
      <c r="Q1776" s="77"/>
      <c r="R1776" s="77"/>
      <c r="S1776" s="77"/>
      <c r="T1776" s="77"/>
      <c r="U1776" s="77"/>
      <c r="V1776" s="77"/>
      <c r="W1776" s="77"/>
      <c r="X1776" s="77"/>
      <c r="Y1776" s="77"/>
      <c r="Z1776" s="77"/>
      <c r="AA1776" s="77"/>
      <c r="AB1776" s="77"/>
      <c r="AC1776" s="77"/>
      <c r="AD1776" s="77"/>
    </row>
    <row r="1777">
      <c r="A1777" s="77"/>
      <c r="B1777" s="77"/>
      <c r="C1777" s="77"/>
      <c r="D1777" s="77"/>
      <c r="E1777" s="77"/>
      <c r="F1777" s="77"/>
      <c r="G1777" s="77"/>
      <c r="H1777" s="77"/>
      <c r="I1777" s="77"/>
      <c r="J1777" s="85"/>
      <c r="K1777" s="77"/>
      <c r="L1777" s="77"/>
      <c r="M1777" s="77"/>
      <c r="N1777" s="77"/>
      <c r="O1777" s="77"/>
      <c r="P1777" s="77"/>
      <c r="Q1777" s="77"/>
      <c r="R1777" s="77"/>
      <c r="S1777" s="77"/>
      <c r="T1777" s="77"/>
      <c r="U1777" s="77"/>
      <c r="V1777" s="77"/>
      <c r="W1777" s="77"/>
      <c r="X1777" s="77"/>
      <c r="Y1777" s="77"/>
      <c r="Z1777" s="77"/>
      <c r="AA1777" s="77"/>
      <c r="AB1777" s="77"/>
      <c r="AC1777" s="77"/>
      <c r="AD1777" s="77"/>
    </row>
    <row r="1778">
      <c r="A1778" s="77"/>
      <c r="B1778" s="77"/>
      <c r="C1778" s="77"/>
      <c r="D1778" s="77"/>
      <c r="E1778" s="77"/>
      <c r="F1778" s="77"/>
      <c r="G1778" s="77"/>
      <c r="H1778" s="77"/>
      <c r="I1778" s="77"/>
      <c r="J1778" s="85"/>
      <c r="K1778" s="77"/>
      <c r="L1778" s="77"/>
      <c r="M1778" s="77"/>
      <c r="N1778" s="77"/>
      <c r="O1778" s="77"/>
      <c r="P1778" s="77"/>
      <c r="Q1778" s="77"/>
      <c r="R1778" s="77"/>
      <c r="S1778" s="77"/>
      <c r="T1778" s="77"/>
      <c r="U1778" s="77"/>
      <c r="V1778" s="77"/>
      <c r="W1778" s="77"/>
      <c r="X1778" s="77"/>
      <c r="Y1778" s="77"/>
      <c r="Z1778" s="77"/>
      <c r="AA1778" s="77"/>
      <c r="AB1778" s="77"/>
      <c r="AC1778" s="77"/>
      <c r="AD1778" s="77"/>
    </row>
    <row r="1779">
      <c r="A1779" s="77"/>
      <c r="B1779" s="77"/>
      <c r="C1779" s="77"/>
      <c r="D1779" s="77"/>
      <c r="E1779" s="77"/>
      <c r="F1779" s="77"/>
      <c r="G1779" s="77"/>
      <c r="H1779" s="77"/>
      <c r="I1779" s="77"/>
      <c r="J1779" s="85"/>
      <c r="K1779" s="77"/>
      <c r="L1779" s="77"/>
      <c r="M1779" s="77"/>
      <c r="N1779" s="77"/>
      <c r="O1779" s="77"/>
      <c r="P1779" s="77"/>
      <c r="Q1779" s="77"/>
      <c r="R1779" s="77"/>
      <c r="S1779" s="77"/>
      <c r="T1779" s="77"/>
      <c r="U1779" s="77"/>
      <c r="V1779" s="77"/>
      <c r="W1779" s="77"/>
      <c r="X1779" s="77"/>
      <c r="Y1779" s="77"/>
      <c r="Z1779" s="77"/>
      <c r="AA1779" s="77"/>
      <c r="AB1779" s="77"/>
      <c r="AC1779" s="77"/>
      <c r="AD1779" s="77"/>
    </row>
    <row r="1780">
      <c r="A1780" s="77"/>
      <c r="B1780" s="77"/>
      <c r="C1780" s="77"/>
      <c r="D1780" s="77"/>
      <c r="E1780" s="77"/>
      <c r="F1780" s="77"/>
      <c r="G1780" s="77"/>
      <c r="H1780" s="77"/>
      <c r="I1780" s="77"/>
      <c r="J1780" s="85"/>
      <c r="K1780" s="77"/>
      <c r="L1780" s="77"/>
      <c r="M1780" s="77"/>
      <c r="N1780" s="77"/>
      <c r="O1780" s="77"/>
      <c r="P1780" s="77"/>
      <c r="Q1780" s="77"/>
      <c r="R1780" s="77"/>
      <c r="S1780" s="77"/>
      <c r="T1780" s="77"/>
      <c r="U1780" s="77"/>
      <c r="V1780" s="77"/>
      <c r="W1780" s="77"/>
      <c r="X1780" s="77"/>
      <c r="Y1780" s="77"/>
      <c r="Z1780" s="77"/>
      <c r="AA1780" s="77"/>
      <c r="AB1780" s="77"/>
      <c r="AC1780" s="77"/>
      <c r="AD1780" s="77"/>
    </row>
    <row r="1781">
      <c r="A1781" s="77"/>
      <c r="B1781" s="77"/>
      <c r="C1781" s="77"/>
      <c r="D1781" s="77"/>
      <c r="E1781" s="77"/>
      <c r="F1781" s="77"/>
      <c r="G1781" s="77"/>
      <c r="H1781" s="77"/>
      <c r="I1781" s="77"/>
      <c r="J1781" s="85"/>
      <c r="K1781" s="77"/>
      <c r="L1781" s="77"/>
      <c r="M1781" s="77"/>
      <c r="N1781" s="77"/>
      <c r="O1781" s="77"/>
      <c r="P1781" s="77"/>
      <c r="Q1781" s="77"/>
      <c r="R1781" s="77"/>
      <c r="S1781" s="77"/>
      <c r="T1781" s="77"/>
      <c r="U1781" s="77"/>
      <c r="V1781" s="77"/>
      <c r="W1781" s="77"/>
      <c r="X1781" s="77"/>
      <c r="Y1781" s="77"/>
      <c r="Z1781" s="77"/>
      <c r="AA1781" s="77"/>
      <c r="AB1781" s="77"/>
      <c r="AC1781" s="77"/>
      <c r="AD1781" s="77"/>
    </row>
    <row r="1782">
      <c r="A1782" s="77"/>
      <c r="B1782" s="77"/>
      <c r="C1782" s="77"/>
      <c r="D1782" s="77"/>
      <c r="E1782" s="77"/>
      <c r="F1782" s="77"/>
      <c r="G1782" s="77"/>
      <c r="H1782" s="77"/>
      <c r="I1782" s="77"/>
      <c r="J1782" s="85"/>
      <c r="K1782" s="77"/>
      <c r="L1782" s="77"/>
      <c r="M1782" s="77"/>
      <c r="N1782" s="77"/>
      <c r="O1782" s="77"/>
      <c r="P1782" s="77"/>
      <c r="Q1782" s="77"/>
      <c r="R1782" s="77"/>
      <c r="S1782" s="77"/>
      <c r="T1782" s="77"/>
      <c r="U1782" s="77"/>
      <c r="V1782" s="77"/>
      <c r="W1782" s="77"/>
      <c r="X1782" s="77"/>
      <c r="Y1782" s="77"/>
      <c r="Z1782" s="77"/>
      <c r="AA1782" s="77"/>
      <c r="AB1782" s="77"/>
      <c r="AC1782" s="77"/>
      <c r="AD1782" s="77"/>
    </row>
    <row r="1783">
      <c r="A1783" s="77"/>
      <c r="B1783" s="77"/>
      <c r="C1783" s="77"/>
      <c r="D1783" s="77"/>
      <c r="E1783" s="77"/>
      <c r="F1783" s="77"/>
      <c r="G1783" s="77"/>
      <c r="H1783" s="77"/>
      <c r="I1783" s="77"/>
      <c r="J1783" s="85"/>
      <c r="K1783" s="77"/>
      <c r="L1783" s="77"/>
      <c r="M1783" s="77"/>
      <c r="N1783" s="77"/>
      <c r="O1783" s="77"/>
      <c r="P1783" s="77"/>
      <c r="Q1783" s="77"/>
      <c r="R1783" s="77"/>
      <c r="S1783" s="77"/>
      <c r="T1783" s="77"/>
      <c r="U1783" s="77"/>
      <c r="V1783" s="77"/>
      <c r="W1783" s="77"/>
      <c r="X1783" s="77"/>
      <c r="Y1783" s="77"/>
      <c r="Z1783" s="77"/>
      <c r="AA1783" s="77"/>
      <c r="AB1783" s="77"/>
      <c r="AC1783" s="77"/>
      <c r="AD1783" s="77"/>
    </row>
    <row r="1784">
      <c r="A1784" s="77"/>
      <c r="B1784" s="77"/>
      <c r="C1784" s="77"/>
      <c r="D1784" s="77"/>
      <c r="E1784" s="77"/>
      <c r="F1784" s="77"/>
      <c r="G1784" s="77"/>
      <c r="H1784" s="77"/>
      <c r="I1784" s="77"/>
      <c r="J1784" s="85"/>
      <c r="K1784" s="77"/>
      <c r="L1784" s="77"/>
      <c r="M1784" s="77"/>
      <c r="N1784" s="77"/>
      <c r="O1784" s="77"/>
      <c r="P1784" s="77"/>
      <c r="Q1784" s="77"/>
      <c r="R1784" s="77"/>
      <c r="S1784" s="77"/>
      <c r="T1784" s="77"/>
      <c r="U1784" s="77"/>
      <c r="V1784" s="77"/>
      <c r="W1784" s="77"/>
      <c r="X1784" s="77"/>
      <c r="Y1784" s="77"/>
      <c r="Z1784" s="77"/>
      <c r="AA1784" s="77"/>
      <c r="AB1784" s="77"/>
      <c r="AC1784" s="77"/>
      <c r="AD1784" s="77"/>
    </row>
    <row r="1785">
      <c r="A1785" s="77"/>
      <c r="B1785" s="77"/>
      <c r="C1785" s="77"/>
      <c r="D1785" s="77"/>
      <c r="E1785" s="77"/>
      <c r="F1785" s="77"/>
      <c r="G1785" s="77"/>
      <c r="H1785" s="77"/>
      <c r="I1785" s="77"/>
      <c r="J1785" s="85"/>
      <c r="K1785" s="77"/>
      <c r="L1785" s="77"/>
      <c r="M1785" s="77"/>
      <c r="N1785" s="77"/>
      <c r="O1785" s="77"/>
      <c r="P1785" s="77"/>
      <c r="Q1785" s="77"/>
      <c r="R1785" s="77"/>
      <c r="S1785" s="77"/>
      <c r="T1785" s="77"/>
      <c r="U1785" s="77"/>
      <c r="V1785" s="77"/>
      <c r="W1785" s="77"/>
      <c r="X1785" s="77"/>
      <c r="Y1785" s="77"/>
      <c r="Z1785" s="77"/>
      <c r="AA1785" s="77"/>
      <c r="AB1785" s="77"/>
      <c r="AC1785" s="77"/>
      <c r="AD1785" s="77"/>
    </row>
    <row r="1786">
      <c r="A1786" s="77"/>
      <c r="B1786" s="77"/>
      <c r="C1786" s="77"/>
      <c r="D1786" s="77"/>
      <c r="E1786" s="77"/>
      <c r="F1786" s="77"/>
      <c r="G1786" s="77"/>
      <c r="H1786" s="77"/>
      <c r="I1786" s="77"/>
      <c r="J1786" s="85"/>
      <c r="K1786" s="77"/>
      <c r="L1786" s="77"/>
      <c r="M1786" s="77"/>
      <c r="N1786" s="77"/>
      <c r="O1786" s="77"/>
      <c r="P1786" s="77"/>
      <c r="Q1786" s="77"/>
      <c r="R1786" s="77"/>
      <c r="S1786" s="77"/>
      <c r="T1786" s="77"/>
      <c r="U1786" s="77"/>
      <c r="V1786" s="77"/>
      <c r="W1786" s="77"/>
      <c r="X1786" s="77"/>
      <c r="Y1786" s="77"/>
      <c r="Z1786" s="77"/>
      <c r="AA1786" s="77"/>
      <c r="AB1786" s="77"/>
      <c r="AC1786" s="77"/>
      <c r="AD1786" s="77"/>
    </row>
    <row r="1787">
      <c r="A1787" s="77"/>
      <c r="B1787" s="77"/>
      <c r="C1787" s="77"/>
      <c r="D1787" s="77"/>
      <c r="E1787" s="77"/>
      <c r="F1787" s="77"/>
      <c r="G1787" s="77"/>
      <c r="H1787" s="77"/>
      <c r="I1787" s="77"/>
      <c r="J1787" s="85"/>
      <c r="K1787" s="77"/>
      <c r="L1787" s="77"/>
      <c r="M1787" s="77"/>
      <c r="N1787" s="77"/>
      <c r="O1787" s="77"/>
      <c r="P1787" s="77"/>
      <c r="Q1787" s="77"/>
      <c r="R1787" s="77"/>
      <c r="S1787" s="77"/>
      <c r="T1787" s="77"/>
      <c r="U1787" s="77"/>
      <c r="V1787" s="77"/>
      <c r="W1787" s="77"/>
      <c r="X1787" s="77"/>
      <c r="Y1787" s="77"/>
      <c r="Z1787" s="77"/>
      <c r="AA1787" s="77"/>
      <c r="AB1787" s="77"/>
      <c r="AC1787" s="77"/>
      <c r="AD1787" s="77"/>
    </row>
    <row r="1788">
      <c r="A1788" s="77"/>
      <c r="B1788" s="77"/>
      <c r="C1788" s="77"/>
      <c r="D1788" s="77"/>
      <c r="E1788" s="77"/>
      <c r="F1788" s="77"/>
      <c r="G1788" s="77"/>
      <c r="H1788" s="77"/>
      <c r="I1788" s="77"/>
      <c r="J1788" s="85"/>
      <c r="K1788" s="77"/>
      <c r="L1788" s="77"/>
      <c r="M1788" s="77"/>
      <c r="N1788" s="77"/>
      <c r="O1788" s="77"/>
      <c r="P1788" s="77"/>
      <c r="Q1788" s="77"/>
      <c r="R1788" s="77"/>
      <c r="S1788" s="77"/>
      <c r="T1788" s="77"/>
      <c r="U1788" s="77"/>
      <c r="V1788" s="77"/>
      <c r="W1788" s="77"/>
      <c r="X1788" s="77"/>
      <c r="Y1788" s="77"/>
      <c r="Z1788" s="77"/>
      <c r="AA1788" s="77"/>
      <c r="AB1788" s="77"/>
      <c r="AC1788" s="77"/>
      <c r="AD1788" s="77"/>
    </row>
    <row r="1789">
      <c r="A1789" s="77"/>
      <c r="B1789" s="77"/>
      <c r="C1789" s="77"/>
      <c r="D1789" s="77"/>
      <c r="E1789" s="77"/>
      <c r="F1789" s="77"/>
      <c r="G1789" s="77"/>
      <c r="H1789" s="77"/>
      <c r="I1789" s="77"/>
      <c r="J1789" s="85"/>
      <c r="K1789" s="77"/>
      <c r="L1789" s="77"/>
      <c r="M1789" s="77"/>
      <c r="N1789" s="77"/>
      <c r="O1789" s="77"/>
      <c r="P1789" s="77"/>
      <c r="Q1789" s="77"/>
      <c r="R1789" s="77"/>
      <c r="S1789" s="77"/>
      <c r="T1789" s="77"/>
      <c r="U1789" s="77"/>
      <c r="V1789" s="77"/>
      <c r="W1789" s="77"/>
      <c r="X1789" s="77"/>
      <c r="Y1789" s="77"/>
      <c r="Z1789" s="77"/>
      <c r="AA1789" s="77"/>
      <c r="AB1789" s="77"/>
      <c r="AC1789" s="77"/>
      <c r="AD1789" s="77"/>
    </row>
    <row r="1790">
      <c r="A1790" s="77"/>
      <c r="B1790" s="77"/>
      <c r="C1790" s="77"/>
      <c r="D1790" s="77"/>
      <c r="E1790" s="77"/>
      <c r="F1790" s="77"/>
      <c r="G1790" s="77"/>
      <c r="H1790" s="77"/>
      <c r="I1790" s="77"/>
      <c r="J1790" s="85"/>
      <c r="K1790" s="77"/>
      <c r="L1790" s="77"/>
      <c r="M1790" s="77"/>
      <c r="N1790" s="77"/>
      <c r="O1790" s="77"/>
      <c r="P1790" s="77"/>
      <c r="Q1790" s="77"/>
      <c r="R1790" s="77"/>
      <c r="S1790" s="77"/>
      <c r="T1790" s="77"/>
      <c r="U1790" s="77"/>
      <c r="V1790" s="77"/>
      <c r="W1790" s="77"/>
      <c r="X1790" s="77"/>
      <c r="Y1790" s="77"/>
      <c r="Z1790" s="77"/>
      <c r="AA1790" s="77"/>
      <c r="AB1790" s="77"/>
      <c r="AC1790" s="77"/>
      <c r="AD1790" s="77"/>
    </row>
    <row r="1791">
      <c r="A1791" s="77"/>
      <c r="B1791" s="77"/>
      <c r="C1791" s="77"/>
      <c r="D1791" s="77"/>
      <c r="E1791" s="77"/>
      <c r="F1791" s="77"/>
      <c r="G1791" s="77"/>
      <c r="H1791" s="77"/>
      <c r="I1791" s="77"/>
      <c r="J1791" s="85"/>
      <c r="K1791" s="77"/>
      <c r="L1791" s="77"/>
      <c r="M1791" s="77"/>
      <c r="N1791" s="77"/>
      <c r="O1791" s="77"/>
      <c r="P1791" s="77"/>
      <c r="Q1791" s="77"/>
      <c r="R1791" s="77"/>
      <c r="S1791" s="77"/>
      <c r="T1791" s="77"/>
      <c r="U1791" s="77"/>
      <c r="V1791" s="77"/>
      <c r="W1791" s="77"/>
      <c r="X1791" s="77"/>
      <c r="Y1791" s="77"/>
      <c r="Z1791" s="77"/>
      <c r="AA1791" s="77"/>
      <c r="AB1791" s="77"/>
      <c r="AC1791" s="77"/>
      <c r="AD1791" s="77"/>
    </row>
    <row r="1792">
      <c r="A1792" s="77"/>
      <c r="B1792" s="77"/>
      <c r="C1792" s="77"/>
      <c r="D1792" s="77"/>
      <c r="E1792" s="77"/>
      <c r="F1792" s="77"/>
      <c r="G1792" s="77"/>
      <c r="H1792" s="77"/>
      <c r="I1792" s="77"/>
      <c r="J1792" s="85"/>
      <c r="K1792" s="77"/>
      <c r="L1792" s="77"/>
      <c r="M1792" s="77"/>
      <c r="N1792" s="77"/>
      <c r="O1792" s="77"/>
      <c r="P1792" s="77"/>
      <c r="Q1792" s="77"/>
      <c r="R1792" s="77"/>
      <c r="S1792" s="77"/>
      <c r="T1792" s="77"/>
      <c r="U1792" s="77"/>
      <c r="V1792" s="77"/>
      <c r="W1792" s="77"/>
      <c r="X1792" s="77"/>
      <c r="Y1792" s="77"/>
      <c r="Z1792" s="77"/>
      <c r="AA1792" s="77"/>
      <c r="AB1792" s="77"/>
      <c r="AC1792" s="77"/>
      <c r="AD1792" s="77"/>
    </row>
    <row r="1793">
      <c r="A1793" s="77"/>
      <c r="B1793" s="77"/>
      <c r="C1793" s="77"/>
      <c r="D1793" s="77"/>
      <c r="E1793" s="77"/>
      <c r="F1793" s="77"/>
      <c r="G1793" s="77"/>
      <c r="H1793" s="77"/>
      <c r="I1793" s="77"/>
      <c r="J1793" s="85"/>
      <c r="K1793" s="77"/>
      <c r="L1793" s="77"/>
      <c r="M1793" s="77"/>
      <c r="N1793" s="77"/>
      <c r="O1793" s="77"/>
      <c r="P1793" s="77"/>
      <c r="Q1793" s="77"/>
      <c r="R1793" s="77"/>
      <c r="S1793" s="77"/>
      <c r="T1793" s="77"/>
      <c r="U1793" s="77"/>
      <c r="V1793" s="77"/>
      <c r="W1793" s="77"/>
      <c r="X1793" s="77"/>
      <c r="Y1793" s="77"/>
      <c r="Z1793" s="77"/>
      <c r="AA1793" s="77"/>
      <c r="AB1793" s="77"/>
      <c r="AC1793" s="77"/>
      <c r="AD1793" s="77"/>
    </row>
    <row r="1794">
      <c r="A1794" s="77"/>
      <c r="B1794" s="77"/>
      <c r="C1794" s="77"/>
      <c r="D1794" s="77"/>
      <c r="E1794" s="77"/>
      <c r="F1794" s="77"/>
      <c r="G1794" s="77"/>
      <c r="H1794" s="77"/>
      <c r="I1794" s="77"/>
      <c r="J1794" s="85"/>
      <c r="K1794" s="77"/>
      <c r="L1794" s="77"/>
      <c r="M1794" s="77"/>
      <c r="N1794" s="77"/>
      <c r="O1794" s="77"/>
      <c r="P1794" s="77"/>
      <c r="Q1794" s="77"/>
      <c r="R1794" s="77"/>
      <c r="S1794" s="77"/>
      <c r="T1794" s="77"/>
      <c r="U1794" s="77"/>
      <c r="V1794" s="77"/>
      <c r="W1794" s="77"/>
      <c r="X1794" s="77"/>
      <c r="Y1794" s="77"/>
      <c r="Z1794" s="77"/>
      <c r="AA1794" s="77"/>
      <c r="AB1794" s="77"/>
      <c r="AC1794" s="77"/>
      <c r="AD1794" s="77"/>
    </row>
    <row r="1795">
      <c r="A1795" s="77"/>
      <c r="B1795" s="77"/>
      <c r="C1795" s="77"/>
      <c r="D1795" s="77"/>
      <c r="E1795" s="77"/>
      <c r="F1795" s="77"/>
      <c r="G1795" s="77"/>
      <c r="H1795" s="77"/>
      <c r="I1795" s="77"/>
      <c r="J1795" s="85"/>
      <c r="K1795" s="77"/>
      <c r="L1795" s="77"/>
      <c r="M1795" s="77"/>
      <c r="N1795" s="77"/>
      <c r="O1795" s="77"/>
      <c r="P1795" s="77"/>
      <c r="Q1795" s="77"/>
      <c r="R1795" s="77"/>
      <c r="S1795" s="77"/>
      <c r="T1795" s="77"/>
      <c r="U1795" s="77"/>
      <c r="V1795" s="77"/>
      <c r="W1795" s="77"/>
      <c r="X1795" s="77"/>
      <c r="Y1795" s="77"/>
      <c r="Z1795" s="77"/>
      <c r="AA1795" s="77"/>
      <c r="AB1795" s="77"/>
      <c r="AC1795" s="77"/>
      <c r="AD1795" s="77"/>
    </row>
    <row r="1796">
      <c r="A1796" s="77"/>
      <c r="B1796" s="77"/>
      <c r="C1796" s="77"/>
      <c r="D1796" s="77"/>
      <c r="E1796" s="77"/>
      <c r="F1796" s="77"/>
      <c r="G1796" s="77"/>
      <c r="H1796" s="77"/>
      <c r="I1796" s="77"/>
      <c r="J1796" s="85"/>
      <c r="K1796" s="77"/>
      <c r="L1796" s="77"/>
      <c r="M1796" s="77"/>
      <c r="N1796" s="77"/>
      <c r="O1796" s="77"/>
      <c r="P1796" s="77"/>
      <c r="Q1796" s="77"/>
      <c r="R1796" s="77"/>
      <c r="S1796" s="77"/>
      <c r="T1796" s="77"/>
      <c r="U1796" s="77"/>
      <c r="V1796" s="77"/>
      <c r="W1796" s="77"/>
      <c r="X1796" s="77"/>
      <c r="Y1796" s="77"/>
      <c r="Z1796" s="77"/>
      <c r="AA1796" s="77"/>
      <c r="AB1796" s="77"/>
      <c r="AC1796" s="77"/>
      <c r="AD1796" s="77"/>
    </row>
    <row r="1797">
      <c r="A1797" s="77"/>
      <c r="B1797" s="77"/>
      <c r="C1797" s="77"/>
      <c r="D1797" s="77"/>
      <c r="E1797" s="77"/>
      <c r="F1797" s="77"/>
      <c r="G1797" s="77"/>
      <c r="H1797" s="77"/>
      <c r="I1797" s="77"/>
      <c r="J1797" s="85"/>
      <c r="K1797" s="77"/>
      <c r="L1797" s="77"/>
      <c r="M1797" s="77"/>
      <c r="N1797" s="77"/>
      <c r="O1797" s="77"/>
      <c r="P1797" s="77"/>
      <c r="Q1797" s="77"/>
      <c r="R1797" s="77"/>
      <c r="S1797" s="77"/>
      <c r="T1797" s="77"/>
      <c r="U1797" s="77"/>
      <c r="V1797" s="77"/>
      <c r="W1797" s="77"/>
      <c r="X1797" s="77"/>
      <c r="Y1797" s="77"/>
      <c r="Z1797" s="77"/>
      <c r="AA1797" s="77"/>
      <c r="AB1797" s="77"/>
      <c r="AC1797" s="77"/>
      <c r="AD1797" s="77"/>
    </row>
    <row r="1798">
      <c r="A1798" s="77"/>
      <c r="B1798" s="77"/>
      <c r="C1798" s="77"/>
      <c r="D1798" s="77"/>
      <c r="E1798" s="77"/>
      <c r="F1798" s="77"/>
      <c r="G1798" s="77"/>
      <c r="H1798" s="77"/>
      <c r="I1798" s="77"/>
      <c r="J1798" s="85"/>
      <c r="K1798" s="77"/>
      <c r="L1798" s="77"/>
      <c r="M1798" s="77"/>
      <c r="N1798" s="77"/>
      <c r="O1798" s="77"/>
      <c r="P1798" s="77"/>
      <c r="Q1798" s="77"/>
      <c r="R1798" s="77"/>
      <c r="S1798" s="77"/>
      <c r="T1798" s="77"/>
      <c r="U1798" s="77"/>
      <c r="V1798" s="77"/>
      <c r="W1798" s="77"/>
      <c r="X1798" s="77"/>
      <c r="Y1798" s="77"/>
      <c r="Z1798" s="77"/>
      <c r="AA1798" s="77"/>
      <c r="AB1798" s="77"/>
      <c r="AC1798" s="77"/>
      <c r="AD1798" s="77"/>
    </row>
    <row r="1799">
      <c r="A1799" s="77"/>
      <c r="B1799" s="77"/>
      <c r="C1799" s="77"/>
      <c r="D1799" s="77"/>
      <c r="E1799" s="77"/>
      <c r="F1799" s="77"/>
      <c r="G1799" s="77"/>
      <c r="H1799" s="77"/>
      <c r="I1799" s="77"/>
      <c r="J1799" s="85"/>
      <c r="K1799" s="77"/>
      <c r="L1799" s="77"/>
      <c r="M1799" s="77"/>
      <c r="N1799" s="77"/>
      <c r="O1799" s="77"/>
      <c r="P1799" s="77"/>
      <c r="Q1799" s="77"/>
      <c r="R1799" s="77"/>
      <c r="S1799" s="77"/>
      <c r="T1799" s="77"/>
      <c r="U1799" s="77"/>
      <c r="V1799" s="77"/>
      <c r="W1799" s="77"/>
      <c r="X1799" s="77"/>
      <c r="Y1799" s="77"/>
      <c r="Z1799" s="77"/>
      <c r="AA1799" s="77"/>
      <c r="AB1799" s="77"/>
      <c r="AC1799" s="77"/>
      <c r="AD1799" s="77"/>
    </row>
    <row r="1800">
      <c r="A1800" s="77"/>
      <c r="B1800" s="77"/>
      <c r="C1800" s="77"/>
      <c r="D1800" s="77"/>
      <c r="E1800" s="77"/>
      <c r="F1800" s="77"/>
      <c r="G1800" s="77"/>
      <c r="H1800" s="77"/>
      <c r="I1800" s="77"/>
      <c r="J1800" s="85"/>
      <c r="K1800" s="77"/>
      <c r="L1800" s="77"/>
      <c r="M1800" s="77"/>
      <c r="N1800" s="77"/>
      <c r="O1800" s="77"/>
      <c r="P1800" s="77"/>
      <c r="Q1800" s="77"/>
      <c r="R1800" s="77"/>
      <c r="S1800" s="77"/>
      <c r="T1800" s="77"/>
      <c r="U1800" s="77"/>
      <c r="V1800" s="77"/>
      <c r="W1800" s="77"/>
      <c r="X1800" s="77"/>
      <c r="Y1800" s="77"/>
      <c r="Z1800" s="77"/>
      <c r="AA1800" s="77"/>
      <c r="AB1800" s="77"/>
      <c r="AC1800" s="77"/>
      <c r="AD1800" s="77"/>
    </row>
    <row r="1801">
      <c r="A1801" s="77"/>
      <c r="B1801" s="77"/>
      <c r="C1801" s="77"/>
      <c r="D1801" s="77"/>
      <c r="E1801" s="77"/>
      <c r="F1801" s="77"/>
      <c r="G1801" s="77"/>
      <c r="H1801" s="77"/>
      <c r="I1801" s="77"/>
      <c r="J1801" s="85"/>
      <c r="K1801" s="77"/>
      <c r="L1801" s="77"/>
      <c r="M1801" s="77"/>
      <c r="N1801" s="77"/>
      <c r="O1801" s="77"/>
      <c r="P1801" s="77"/>
      <c r="Q1801" s="77"/>
      <c r="R1801" s="77"/>
      <c r="S1801" s="77"/>
      <c r="T1801" s="77"/>
      <c r="U1801" s="77"/>
      <c r="V1801" s="77"/>
      <c r="W1801" s="77"/>
      <c r="X1801" s="77"/>
      <c r="Y1801" s="77"/>
      <c r="Z1801" s="77"/>
      <c r="AA1801" s="77"/>
      <c r="AB1801" s="77"/>
      <c r="AC1801" s="77"/>
      <c r="AD1801" s="77"/>
    </row>
    <row r="1802">
      <c r="A1802" s="77"/>
      <c r="B1802" s="77"/>
      <c r="C1802" s="77"/>
      <c r="D1802" s="77"/>
      <c r="E1802" s="77"/>
      <c r="F1802" s="77"/>
      <c r="G1802" s="77"/>
      <c r="H1802" s="77"/>
      <c r="I1802" s="77"/>
      <c r="J1802" s="85"/>
      <c r="K1802" s="77"/>
      <c r="L1802" s="77"/>
      <c r="M1802" s="77"/>
      <c r="N1802" s="77"/>
      <c r="O1802" s="77"/>
      <c r="P1802" s="77"/>
      <c r="Q1802" s="77"/>
      <c r="R1802" s="77"/>
      <c r="S1802" s="77"/>
      <c r="T1802" s="77"/>
      <c r="U1802" s="77"/>
      <c r="V1802" s="77"/>
      <c r="W1802" s="77"/>
      <c r="X1802" s="77"/>
      <c r="Y1802" s="77"/>
      <c r="Z1802" s="77"/>
      <c r="AA1802" s="77"/>
      <c r="AB1802" s="77"/>
      <c r="AC1802" s="77"/>
      <c r="AD1802" s="77"/>
    </row>
    <row r="1803">
      <c r="A1803" s="77"/>
      <c r="B1803" s="77"/>
      <c r="C1803" s="77"/>
      <c r="D1803" s="77"/>
      <c r="E1803" s="77"/>
      <c r="F1803" s="77"/>
      <c r="G1803" s="77"/>
      <c r="H1803" s="77"/>
      <c r="I1803" s="77"/>
      <c r="J1803" s="85"/>
      <c r="K1803" s="77"/>
      <c r="L1803" s="77"/>
      <c r="M1803" s="77"/>
      <c r="N1803" s="77"/>
      <c r="O1803" s="77"/>
      <c r="P1803" s="77"/>
      <c r="Q1803" s="77"/>
      <c r="R1803" s="77"/>
      <c r="S1803" s="77"/>
      <c r="T1803" s="77"/>
      <c r="U1803" s="77"/>
      <c r="V1803" s="77"/>
      <c r="W1803" s="77"/>
      <c r="X1803" s="77"/>
      <c r="Y1803" s="77"/>
      <c r="Z1803" s="77"/>
      <c r="AA1803" s="77"/>
      <c r="AB1803" s="77"/>
      <c r="AC1803" s="77"/>
      <c r="AD1803" s="77"/>
    </row>
    <row r="1804">
      <c r="A1804" s="77"/>
      <c r="B1804" s="77"/>
      <c r="C1804" s="77"/>
      <c r="D1804" s="77"/>
      <c r="E1804" s="77"/>
      <c r="F1804" s="77"/>
      <c r="G1804" s="77"/>
      <c r="H1804" s="77"/>
      <c r="I1804" s="77"/>
      <c r="J1804" s="85"/>
      <c r="K1804" s="77"/>
      <c r="L1804" s="77"/>
      <c r="M1804" s="77"/>
      <c r="N1804" s="77"/>
      <c r="O1804" s="77"/>
      <c r="P1804" s="77"/>
      <c r="Q1804" s="77"/>
      <c r="R1804" s="77"/>
      <c r="S1804" s="77"/>
      <c r="T1804" s="77"/>
      <c r="U1804" s="77"/>
      <c r="V1804" s="77"/>
      <c r="W1804" s="77"/>
      <c r="X1804" s="77"/>
      <c r="Y1804" s="77"/>
      <c r="Z1804" s="77"/>
      <c r="AA1804" s="77"/>
      <c r="AB1804" s="77"/>
      <c r="AC1804" s="77"/>
      <c r="AD1804" s="77"/>
    </row>
    <row r="1805">
      <c r="A1805" s="77"/>
      <c r="B1805" s="77"/>
      <c r="C1805" s="77"/>
      <c r="D1805" s="77"/>
      <c r="E1805" s="77"/>
      <c r="F1805" s="77"/>
      <c r="G1805" s="77"/>
      <c r="H1805" s="77"/>
      <c r="I1805" s="77"/>
      <c r="J1805" s="85"/>
      <c r="K1805" s="77"/>
      <c r="L1805" s="77"/>
      <c r="M1805" s="77"/>
      <c r="N1805" s="77"/>
      <c r="O1805" s="77"/>
      <c r="P1805" s="77"/>
      <c r="Q1805" s="77"/>
      <c r="R1805" s="77"/>
      <c r="S1805" s="77"/>
      <c r="T1805" s="77"/>
      <c r="U1805" s="77"/>
      <c r="V1805" s="77"/>
      <c r="W1805" s="77"/>
      <c r="X1805" s="77"/>
      <c r="Y1805" s="77"/>
      <c r="Z1805" s="77"/>
      <c r="AA1805" s="77"/>
      <c r="AB1805" s="77"/>
      <c r="AC1805" s="77"/>
      <c r="AD1805" s="77"/>
    </row>
    <row r="1806">
      <c r="A1806" s="77"/>
      <c r="B1806" s="77"/>
      <c r="C1806" s="77"/>
      <c r="D1806" s="77"/>
      <c r="E1806" s="77"/>
      <c r="F1806" s="77"/>
      <c r="G1806" s="77"/>
      <c r="H1806" s="77"/>
      <c r="I1806" s="77"/>
      <c r="J1806" s="85"/>
      <c r="K1806" s="77"/>
      <c r="L1806" s="77"/>
      <c r="M1806" s="77"/>
      <c r="N1806" s="77"/>
      <c r="O1806" s="77"/>
      <c r="P1806" s="77"/>
      <c r="Q1806" s="77"/>
      <c r="R1806" s="77"/>
      <c r="S1806" s="77"/>
      <c r="T1806" s="77"/>
      <c r="U1806" s="77"/>
      <c r="V1806" s="77"/>
      <c r="W1806" s="77"/>
      <c r="X1806" s="77"/>
      <c r="Y1806" s="77"/>
      <c r="Z1806" s="77"/>
      <c r="AA1806" s="77"/>
      <c r="AB1806" s="77"/>
      <c r="AC1806" s="77"/>
      <c r="AD1806" s="77"/>
    </row>
    <row r="1807">
      <c r="A1807" s="77"/>
      <c r="B1807" s="77"/>
      <c r="C1807" s="77"/>
      <c r="D1807" s="77"/>
      <c r="E1807" s="77"/>
      <c r="F1807" s="77"/>
      <c r="G1807" s="77"/>
      <c r="H1807" s="77"/>
      <c r="I1807" s="77"/>
      <c r="J1807" s="85"/>
      <c r="K1807" s="77"/>
      <c r="L1807" s="77"/>
      <c r="M1807" s="77"/>
      <c r="N1807" s="77"/>
      <c r="O1807" s="77"/>
      <c r="P1807" s="77"/>
      <c r="Q1807" s="77"/>
      <c r="R1807" s="77"/>
      <c r="S1807" s="77"/>
      <c r="T1807" s="77"/>
      <c r="U1807" s="77"/>
      <c r="V1807" s="77"/>
      <c r="W1807" s="77"/>
      <c r="X1807" s="77"/>
      <c r="Y1807" s="77"/>
      <c r="Z1807" s="77"/>
      <c r="AA1807" s="77"/>
      <c r="AB1807" s="77"/>
      <c r="AC1807" s="77"/>
      <c r="AD1807" s="77"/>
    </row>
    <row r="1808">
      <c r="A1808" s="77"/>
      <c r="B1808" s="77"/>
      <c r="C1808" s="77"/>
      <c r="D1808" s="77"/>
      <c r="E1808" s="77"/>
      <c r="F1808" s="77"/>
      <c r="G1808" s="77"/>
      <c r="H1808" s="77"/>
      <c r="I1808" s="77"/>
      <c r="J1808" s="85"/>
      <c r="K1808" s="77"/>
      <c r="L1808" s="77"/>
      <c r="M1808" s="77"/>
      <c r="N1808" s="77"/>
      <c r="O1808" s="77"/>
      <c r="P1808" s="77"/>
      <c r="Q1808" s="77"/>
      <c r="R1808" s="77"/>
      <c r="S1808" s="77"/>
      <c r="T1808" s="77"/>
      <c r="U1808" s="77"/>
      <c r="V1808" s="77"/>
      <c r="W1808" s="77"/>
      <c r="X1808" s="77"/>
      <c r="Y1808" s="77"/>
      <c r="Z1808" s="77"/>
      <c r="AA1808" s="77"/>
      <c r="AB1808" s="77"/>
      <c r="AC1808" s="77"/>
      <c r="AD1808" s="77"/>
    </row>
    <row r="1809">
      <c r="A1809" s="77"/>
      <c r="B1809" s="77"/>
      <c r="C1809" s="77"/>
      <c r="D1809" s="77"/>
      <c r="E1809" s="77"/>
      <c r="F1809" s="77"/>
      <c r="G1809" s="77"/>
      <c r="H1809" s="77"/>
      <c r="I1809" s="77"/>
      <c r="J1809" s="85"/>
      <c r="K1809" s="77"/>
      <c r="L1809" s="77"/>
      <c r="M1809" s="77"/>
      <c r="N1809" s="77"/>
      <c r="O1809" s="77"/>
      <c r="P1809" s="77"/>
      <c r="Q1809" s="77"/>
      <c r="R1809" s="77"/>
      <c r="S1809" s="77"/>
      <c r="T1809" s="77"/>
      <c r="U1809" s="77"/>
      <c r="V1809" s="77"/>
      <c r="W1809" s="77"/>
      <c r="X1809" s="77"/>
      <c r="Y1809" s="77"/>
      <c r="Z1809" s="77"/>
      <c r="AA1809" s="77"/>
      <c r="AB1809" s="77"/>
      <c r="AC1809" s="77"/>
      <c r="AD1809" s="77"/>
    </row>
    <row r="1810">
      <c r="A1810" s="77"/>
      <c r="B1810" s="77"/>
      <c r="C1810" s="77"/>
      <c r="D1810" s="77"/>
      <c r="E1810" s="77"/>
      <c r="F1810" s="77"/>
      <c r="G1810" s="77"/>
      <c r="H1810" s="77"/>
      <c r="I1810" s="77"/>
      <c r="J1810" s="85"/>
      <c r="K1810" s="77"/>
      <c r="L1810" s="77"/>
      <c r="M1810" s="77"/>
      <c r="N1810" s="77"/>
      <c r="O1810" s="77"/>
      <c r="P1810" s="77"/>
      <c r="Q1810" s="77"/>
      <c r="R1810" s="77"/>
      <c r="S1810" s="77"/>
      <c r="T1810" s="77"/>
      <c r="U1810" s="77"/>
      <c r="V1810" s="77"/>
      <c r="W1810" s="77"/>
      <c r="X1810" s="77"/>
      <c r="Y1810" s="77"/>
      <c r="Z1810" s="77"/>
      <c r="AA1810" s="77"/>
      <c r="AB1810" s="77"/>
      <c r="AC1810" s="77"/>
      <c r="AD1810" s="77"/>
    </row>
    <row r="1811">
      <c r="A1811" s="77"/>
      <c r="B1811" s="77"/>
      <c r="C1811" s="77"/>
      <c r="D1811" s="77"/>
      <c r="E1811" s="77"/>
      <c r="F1811" s="77"/>
      <c r="G1811" s="77"/>
      <c r="H1811" s="77"/>
      <c r="I1811" s="77"/>
      <c r="J1811" s="85"/>
      <c r="K1811" s="77"/>
      <c r="L1811" s="77"/>
      <c r="M1811" s="77"/>
      <c r="N1811" s="77"/>
      <c r="O1811" s="77"/>
      <c r="P1811" s="77"/>
      <c r="Q1811" s="77"/>
      <c r="R1811" s="77"/>
      <c r="S1811" s="77"/>
      <c r="T1811" s="77"/>
      <c r="U1811" s="77"/>
      <c r="V1811" s="77"/>
      <c r="W1811" s="77"/>
      <c r="X1811" s="77"/>
      <c r="Y1811" s="77"/>
      <c r="Z1811" s="77"/>
      <c r="AA1811" s="77"/>
      <c r="AB1811" s="77"/>
      <c r="AC1811" s="77"/>
      <c r="AD1811" s="77"/>
    </row>
    <row r="1812">
      <c r="A1812" s="77"/>
      <c r="B1812" s="77"/>
      <c r="C1812" s="77"/>
      <c r="D1812" s="77"/>
      <c r="E1812" s="77"/>
      <c r="F1812" s="77"/>
      <c r="G1812" s="77"/>
      <c r="H1812" s="77"/>
      <c r="I1812" s="77"/>
      <c r="J1812" s="85"/>
      <c r="K1812" s="77"/>
      <c r="L1812" s="77"/>
      <c r="M1812" s="77"/>
      <c r="N1812" s="77"/>
      <c r="O1812" s="77"/>
      <c r="P1812" s="77"/>
      <c r="Q1812" s="77"/>
      <c r="R1812" s="77"/>
      <c r="S1812" s="77"/>
      <c r="T1812" s="77"/>
      <c r="U1812" s="77"/>
      <c r="V1812" s="77"/>
      <c r="W1812" s="77"/>
      <c r="X1812" s="77"/>
      <c r="Y1812" s="77"/>
      <c r="Z1812" s="77"/>
      <c r="AA1812" s="77"/>
      <c r="AB1812" s="77"/>
      <c r="AC1812" s="77"/>
      <c r="AD1812" s="77"/>
    </row>
    <row r="1813">
      <c r="A1813" s="77"/>
      <c r="B1813" s="77"/>
      <c r="C1813" s="77"/>
      <c r="D1813" s="77"/>
      <c r="E1813" s="77"/>
      <c r="F1813" s="77"/>
      <c r="G1813" s="77"/>
      <c r="H1813" s="77"/>
      <c r="I1813" s="77"/>
      <c r="J1813" s="85"/>
      <c r="K1813" s="77"/>
      <c r="L1813" s="77"/>
      <c r="M1813" s="77"/>
      <c r="N1813" s="77"/>
      <c r="O1813" s="77"/>
      <c r="P1813" s="77"/>
      <c r="Q1813" s="77"/>
      <c r="R1813" s="77"/>
      <c r="S1813" s="77"/>
      <c r="T1813" s="77"/>
      <c r="U1813" s="77"/>
      <c r="V1813" s="77"/>
      <c r="W1813" s="77"/>
      <c r="X1813" s="77"/>
      <c r="Y1813" s="77"/>
      <c r="Z1813" s="77"/>
      <c r="AA1813" s="77"/>
      <c r="AB1813" s="77"/>
      <c r="AC1813" s="77"/>
      <c r="AD1813" s="77"/>
    </row>
    <row r="1814">
      <c r="A1814" s="77"/>
      <c r="B1814" s="77"/>
      <c r="C1814" s="77"/>
      <c r="D1814" s="77"/>
      <c r="E1814" s="77"/>
      <c r="F1814" s="77"/>
      <c r="G1814" s="77"/>
      <c r="H1814" s="77"/>
      <c r="I1814" s="77"/>
      <c r="J1814" s="85"/>
      <c r="K1814" s="77"/>
      <c r="L1814" s="77"/>
      <c r="M1814" s="77"/>
      <c r="N1814" s="77"/>
      <c r="O1814" s="77"/>
      <c r="P1814" s="77"/>
      <c r="Q1814" s="77"/>
      <c r="R1814" s="77"/>
      <c r="S1814" s="77"/>
      <c r="T1814" s="77"/>
      <c r="U1814" s="77"/>
      <c r="V1814" s="77"/>
      <c r="W1814" s="77"/>
      <c r="X1814" s="77"/>
      <c r="Y1814" s="77"/>
      <c r="Z1814" s="77"/>
      <c r="AA1814" s="77"/>
      <c r="AB1814" s="77"/>
      <c r="AC1814" s="77"/>
      <c r="AD1814" s="77"/>
    </row>
    <row r="1815">
      <c r="A1815" s="77"/>
      <c r="B1815" s="77"/>
      <c r="C1815" s="77"/>
      <c r="D1815" s="77"/>
      <c r="E1815" s="77"/>
      <c r="F1815" s="77"/>
      <c r="G1815" s="77"/>
      <c r="H1815" s="77"/>
      <c r="I1815" s="77"/>
      <c r="J1815" s="85"/>
      <c r="K1815" s="77"/>
      <c r="L1815" s="77"/>
      <c r="M1815" s="77"/>
      <c r="N1815" s="77"/>
      <c r="O1815" s="77"/>
      <c r="P1815" s="77"/>
      <c r="Q1815" s="77"/>
      <c r="R1815" s="77"/>
      <c r="S1815" s="77"/>
      <c r="T1815" s="77"/>
      <c r="U1815" s="77"/>
      <c r="V1815" s="77"/>
      <c r="W1815" s="77"/>
      <c r="X1815" s="77"/>
      <c r="Y1815" s="77"/>
      <c r="Z1815" s="77"/>
      <c r="AA1815" s="77"/>
      <c r="AB1815" s="77"/>
      <c r="AC1815" s="77"/>
      <c r="AD1815" s="77"/>
    </row>
    <row r="1816">
      <c r="A1816" s="77"/>
      <c r="B1816" s="77"/>
      <c r="C1816" s="77"/>
      <c r="D1816" s="77"/>
      <c r="E1816" s="77"/>
      <c r="F1816" s="77"/>
      <c r="G1816" s="77"/>
      <c r="H1816" s="77"/>
      <c r="I1816" s="77"/>
      <c r="J1816" s="85"/>
      <c r="K1816" s="77"/>
      <c r="L1816" s="77"/>
      <c r="M1816" s="77"/>
      <c r="N1816" s="77"/>
      <c r="O1816" s="77"/>
      <c r="P1816" s="77"/>
      <c r="Q1816" s="77"/>
      <c r="R1816" s="77"/>
      <c r="S1816" s="77"/>
      <c r="T1816" s="77"/>
      <c r="U1816" s="77"/>
      <c r="V1816" s="77"/>
      <c r="W1816" s="77"/>
      <c r="X1816" s="77"/>
      <c r="Y1816" s="77"/>
      <c r="Z1816" s="77"/>
      <c r="AA1816" s="77"/>
      <c r="AB1816" s="77"/>
      <c r="AC1816" s="77"/>
      <c r="AD1816" s="77"/>
    </row>
    <row r="1817">
      <c r="A1817" s="77"/>
      <c r="B1817" s="77"/>
      <c r="C1817" s="77"/>
      <c r="D1817" s="77"/>
      <c r="E1817" s="77"/>
      <c r="F1817" s="77"/>
      <c r="G1817" s="77"/>
      <c r="H1817" s="77"/>
      <c r="I1817" s="77"/>
      <c r="J1817" s="85"/>
      <c r="K1817" s="77"/>
      <c r="L1817" s="77"/>
      <c r="M1817" s="77"/>
      <c r="N1817" s="77"/>
      <c r="O1817" s="77"/>
      <c r="P1817" s="77"/>
      <c r="Q1817" s="77"/>
      <c r="R1817" s="77"/>
      <c r="S1817" s="77"/>
      <c r="T1817" s="77"/>
      <c r="U1817" s="77"/>
      <c r="V1817" s="77"/>
      <c r="W1817" s="77"/>
      <c r="X1817" s="77"/>
      <c r="Y1817" s="77"/>
      <c r="Z1817" s="77"/>
      <c r="AA1817" s="77"/>
      <c r="AB1817" s="77"/>
      <c r="AC1817" s="77"/>
      <c r="AD1817" s="77"/>
    </row>
    <row r="1818">
      <c r="A1818" s="77"/>
      <c r="B1818" s="77"/>
      <c r="C1818" s="77"/>
      <c r="D1818" s="77"/>
      <c r="E1818" s="77"/>
      <c r="F1818" s="77"/>
      <c r="G1818" s="77"/>
      <c r="H1818" s="77"/>
      <c r="I1818" s="77"/>
      <c r="J1818" s="85"/>
      <c r="K1818" s="77"/>
      <c r="L1818" s="77"/>
      <c r="M1818" s="77"/>
      <c r="N1818" s="77"/>
      <c r="O1818" s="77"/>
      <c r="P1818" s="77"/>
      <c r="Q1818" s="77"/>
      <c r="R1818" s="77"/>
      <c r="S1818" s="77"/>
      <c r="T1818" s="77"/>
      <c r="U1818" s="77"/>
      <c r="V1818" s="77"/>
      <c r="W1818" s="77"/>
      <c r="X1818" s="77"/>
      <c r="Y1818" s="77"/>
      <c r="Z1818" s="77"/>
      <c r="AA1818" s="77"/>
      <c r="AB1818" s="77"/>
      <c r="AC1818" s="77"/>
      <c r="AD1818" s="77"/>
    </row>
    <row r="1819">
      <c r="A1819" s="77"/>
      <c r="B1819" s="77"/>
      <c r="C1819" s="77"/>
      <c r="D1819" s="77"/>
      <c r="E1819" s="77"/>
      <c r="F1819" s="77"/>
      <c r="G1819" s="77"/>
      <c r="H1819" s="77"/>
      <c r="I1819" s="77"/>
      <c r="J1819" s="85"/>
      <c r="K1819" s="77"/>
      <c r="L1819" s="77"/>
      <c r="M1819" s="77"/>
      <c r="N1819" s="77"/>
      <c r="O1819" s="77"/>
      <c r="P1819" s="77"/>
      <c r="Q1819" s="77"/>
      <c r="R1819" s="77"/>
      <c r="S1819" s="77"/>
      <c r="T1819" s="77"/>
      <c r="U1819" s="77"/>
      <c r="V1819" s="77"/>
      <c r="W1819" s="77"/>
      <c r="X1819" s="77"/>
      <c r="Y1819" s="77"/>
      <c r="Z1819" s="77"/>
      <c r="AA1819" s="77"/>
      <c r="AB1819" s="77"/>
      <c r="AC1819" s="77"/>
      <c r="AD1819" s="77"/>
    </row>
    <row r="1820">
      <c r="A1820" s="77"/>
      <c r="B1820" s="77"/>
      <c r="C1820" s="77"/>
      <c r="D1820" s="77"/>
      <c r="E1820" s="77"/>
      <c r="F1820" s="77"/>
      <c r="G1820" s="77"/>
      <c r="H1820" s="77"/>
      <c r="I1820" s="77"/>
      <c r="J1820" s="85"/>
      <c r="K1820" s="77"/>
      <c r="L1820" s="77"/>
      <c r="M1820" s="77"/>
      <c r="N1820" s="77"/>
      <c r="O1820" s="77"/>
      <c r="P1820" s="77"/>
      <c r="Q1820" s="77"/>
      <c r="R1820" s="77"/>
      <c r="S1820" s="77"/>
      <c r="T1820" s="77"/>
      <c r="U1820" s="77"/>
      <c r="V1820" s="77"/>
      <c r="W1820" s="77"/>
      <c r="X1820" s="77"/>
      <c r="Y1820" s="77"/>
      <c r="Z1820" s="77"/>
      <c r="AA1820" s="77"/>
      <c r="AB1820" s="77"/>
      <c r="AC1820" s="77"/>
      <c r="AD1820" s="77"/>
    </row>
    <row r="1821">
      <c r="A1821" s="77"/>
      <c r="B1821" s="77"/>
      <c r="C1821" s="77"/>
      <c r="D1821" s="77"/>
      <c r="E1821" s="77"/>
      <c r="F1821" s="77"/>
      <c r="G1821" s="77"/>
      <c r="H1821" s="77"/>
      <c r="I1821" s="77"/>
      <c r="J1821" s="85"/>
      <c r="K1821" s="77"/>
      <c r="L1821" s="77"/>
      <c r="M1821" s="77"/>
      <c r="N1821" s="77"/>
      <c r="O1821" s="77"/>
      <c r="P1821" s="77"/>
      <c r="Q1821" s="77"/>
      <c r="R1821" s="77"/>
      <c r="S1821" s="77"/>
      <c r="T1821" s="77"/>
      <c r="U1821" s="77"/>
      <c r="V1821" s="77"/>
      <c r="W1821" s="77"/>
      <c r="X1821" s="77"/>
      <c r="Y1821" s="77"/>
      <c r="Z1821" s="77"/>
      <c r="AA1821" s="77"/>
      <c r="AB1821" s="77"/>
      <c r="AC1821" s="77"/>
      <c r="AD1821" s="77"/>
    </row>
    <row r="1822">
      <c r="A1822" s="77"/>
      <c r="B1822" s="77"/>
      <c r="C1822" s="77"/>
      <c r="D1822" s="77"/>
      <c r="E1822" s="77"/>
      <c r="F1822" s="77"/>
      <c r="G1822" s="77"/>
      <c r="H1822" s="77"/>
      <c r="I1822" s="77"/>
      <c r="J1822" s="85"/>
      <c r="K1822" s="77"/>
      <c r="L1822" s="77"/>
      <c r="M1822" s="77"/>
      <c r="N1822" s="77"/>
      <c r="O1822" s="77"/>
      <c r="P1822" s="77"/>
      <c r="Q1822" s="77"/>
      <c r="R1822" s="77"/>
      <c r="S1822" s="77"/>
      <c r="T1822" s="77"/>
      <c r="U1822" s="77"/>
      <c r="V1822" s="77"/>
      <c r="W1822" s="77"/>
      <c r="X1822" s="77"/>
      <c r="Y1822" s="77"/>
      <c r="Z1822" s="77"/>
      <c r="AA1822" s="77"/>
      <c r="AB1822" s="77"/>
      <c r="AC1822" s="77"/>
      <c r="AD1822" s="77"/>
    </row>
    <row r="1823">
      <c r="A1823" s="77"/>
      <c r="B1823" s="77"/>
      <c r="C1823" s="77"/>
      <c r="D1823" s="77"/>
      <c r="E1823" s="77"/>
      <c r="F1823" s="77"/>
      <c r="G1823" s="77"/>
      <c r="H1823" s="77"/>
      <c r="I1823" s="77"/>
      <c r="J1823" s="85"/>
      <c r="K1823" s="77"/>
      <c r="L1823" s="77"/>
      <c r="M1823" s="77"/>
      <c r="N1823" s="77"/>
      <c r="O1823" s="77"/>
      <c r="P1823" s="77"/>
      <c r="Q1823" s="77"/>
      <c r="R1823" s="77"/>
      <c r="S1823" s="77"/>
      <c r="T1823" s="77"/>
      <c r="U1823" s="77"/>
      <c r="V1823" s="77"/>
      <c r="W1823" s="77"/>
      <c r="X1823" s="77"/>
      <c r="Y1823" s="77"/>
      <c r="Z1823" s="77"/>
      <c r="AA1823" s="77"/>
      <c r="AB1823" s="77"/>
      <c r="AC1823" s="77"/>
      <c r="AD1823" s="77"/>
    </row>
    <row r="1824">
      <c r="A1824" s="77"/>
      <c r="B1824" s="77"/>
      <c r="C1824" s="77"/>
      <c r="D1824" s="77"/>
      <c r="E1824" s="77"/>
      <c r="F1824" s="77"/>
      <c r="G1824" s="77"/>
      <c r="H1824" s="77"/>
      <c r="I1824" s="77"/>
      <c r="J1824" s="85"/>
      <c r="K1824" s="77"/>
      <c r="L1824" s="77"/>
      <c r="M1824" s="77"/>
      <c r="N1824" s="77"/>
      <c r="O1824" s="77"/>
      <c r="P1824" s="77"/>
      <c r="Q1824" s="77"/>
      <c r="R1824" s="77"/>
      <c r="S1824" s="77"/>
      <c r="T1824" s="77"/>
      <c r="U1824" s="77"/>
      <c r="V1824" s="77"/>
      <c r="W1824" s="77"/>
      <c r="X1824" s="77"/>
      <c r="Y1824" s="77"/>
      <c r="Z1824" s="77"/>
      <c r="AA1824" s="77"/>
      <c r="AB1824" s="77"/>
      <c r="AC1824" s="77"/>
      <c r="AD1824" s="77"/>
    </row>
    <row r="1825">
      <c r="A1825" s="77"/>
      <c r="B1825" s="77"/>
      <c r="C1825" s="77"/>
      <c r="D1825" s="77"/>
      <c r="E1825" s="77"/>
      <c r="F1825" s="77"/>
      <c r="G1825" s="77"/>
      <c r="H1825" s="77"/>
      <c r="I1825" s="77"/>
      <c r="J1825" s="85"/>
      <c r="K1825" s="77"/>
      <c r="L1825" s="77"/>
      <c r="M1825" s="77"/>
      <c r="N1825" s="77"/>
      <c r="O1825" s="77"/>
      <c r="P1825" s="77"/>
      <c r="Q1825" s="77"/>
      <c r="R1825" s="77"/>
      <c r="S1825" s="77"/>
      <c r="T1825" s="77"/>
      <c r="U1825" s="77"/>
      <c r="V1825" s="77"/>
      <c r="W1825" s="77"/>
      <c r="X1825" s="77"/>
      <c r="Y1825" s="77"/>
      <c r="Z1825" s="77"/>
      <c r="AA1825" s="77"/>
      <c r="AB1825" s="77"/>
      <c r="AC1825" s="77"/>
      <c r="AD1825" s="77"/>
    </row>
    <row r="1826">
      <c r="A1826" s="77"/>
      <c r="B1826" s="77"/>
      <c r="C1826" s="77"/>
      <c r="D1826" s="77"/>
      <c r="E1826" s="77"/>
      <c r="F1826" s="77"/>
      <c r="G1826" s="77"/>
      <c r="H1826" s="77"/>
      <c r="I1826" s="77"/>
      <c r="J1826" s="85"/>
      <c r="K1826" s="77"/>
      <c r="L1826" s="77"/>
      <c r="M1826" s="77"/>
      <c r="N1826" s="77"/>
      <c r="O1826" s="77"/>
      <c r="P1826" s="77"/>
      <c r="Q1826" s="77"/>
      <c r="R1826" s="77"/>
      <c r="S1826" s="77"/>
      <c r="T1826" s="77"/>
      <c r="U1826" s="77"/>
      <c r="V1826" s="77"/>
      <c r="W1826" s="77"/>
      <c r="X1826" s="77"/>
      <c r="Y1826" s="77"/>
      <c r="Z1826" s="77"/>
      <c r="AA1826" s="77"/>
      <c r="AB1826" s="77"/>
      <c r="AC1826" s="77"/>
      <c r="AD1826" s="77"/>
    </row>
    <row r="1827">
      <c r="A1827" s="77"/>
      <c r="B1827" s="77"/>
      <c r="C1827" s="77"/>
      <c r="D1827" s="77"/>
      <c r="E1827" s="77"/>
      <c r="F1827" s="77"/>
      <c r="G1827" s="77"/>
      <c r="H1827" s="77"/>
      <c r="I1827" s="77"/>
      <c r="J1827" s="85"/>
      <c r="K1827" s="77"/>
      <c r="L1827" s="77"/>
      <c r="M1827" s="77"/>
      <c r="N1827" s="77"/>
      <c r="O1827" s="77"/>
      <c r="P1827" s="77"/>
      <c r="Q1827" s="77"/>
      <c r="R1827" s="77"/>
      <c r="S1827" s="77"/>
      <c r="T1827" s="77"/>
      <c r="U1827" s="77"/>
      <c r="V1827" s="77"/>
      <c r="W1827" s="77"/>
      <c r="X1827" s="77"/>
      <c r="Y1827" s="77"/>
      <c r="Z1827" s="77"/>
      <c r="AA1827" s="77"/>
      <c r="AB1827" s="77"/>
      <c r="AC1827" s="77"/>
      <c r="AD1827" s="77"/>
    </row>
    <row r="1828">
      <c r="A1828" s="77"/>
      <c r="B1828" s="77"/>
      <c r="C1828" s="77"/>
      <c r="D1828" s="77"/>
      <c r="E1828" s="77"/>
      <c r="F1828" s="77"/>
      <c r="G1828" s="77"/>
      <c r="H1828" s="77"/>
      <c r="I1828" s="77"/>
      <c r="J1828" s="85"/>
      <c r="K1828" s="77"/>
      <c r="L1828" s="77"/>
      <c r="M1828" s="77"/>
      <c r="N1828" s="77"/>
      <c r="O1828" s="77"/>
      <c r="P1828" s="77"/>
      <c r="Q1828" s="77"/>
      <c r="R1828" s="77"/>
      <c r="S1828" s="77"/>
      <c r="T1828" s="77"/>
      <c r="U1828" s="77"/>
      <c r="V1828" s="77"/>
      <c r="W1828" s="77"/>
      <c r="X1828" s="77"/>
      <c r="Y1828" s="77"/>
      <c r="Z1828" s="77"/>
      <c r="AA1828" s="77"/>
      <c r="AB1828" s="77"/>
      <c r="AC1828" s="77"/>
      <c r="AD1828" s="77"/>
    </row>
    <row r="1829">
      <c r="A1829" s="77"/>
      <c r="B1829" s="77"/>
      <c r="C1829" s="77"/>
      <c r="D1829" s="77"/>
      <c r="E1829" s="77"/>
      <c r="F1829" s="77"/>
      <c r="G1829" s="77"/>
      <c r="H1829" s="77"/>
      <c r="I1829" s="77"/>
      <c r="J1829" s="85"/>
      <c r="K1829" s="77"/>
      <c r="L1829" s="77"/>
      <c r="M1829" s="77"/>
      <c r="N1829" s="77"/>
      <c r="O1829" s="77"/>
      <c r="P1829" s="77"/>
      <c r="Q1829" s="77"/>
      <c r="R1829" s="77"/>
      <c r="S1829" s="77"/>
      <c r="T1829" s="77"/>
      <c r="U1829" s="77"/>
      <c r="V1829" s="77"/>
      <c r="W1829" s="77"/>
      <c r="X1829" s="77"/>
      <c r="Y1829" s="77"/>
      <c r="Z1829" s="77"/>
      <c r="AA1829" s="77"/>
      <c r="AB1829" s="77"/>
      <c r="AC1829" s="77"/>
      <c r="AD1829" s="77"/>
    </row>
    <row r="1830">
      <c r="A1830" s="77"/>
      <c r="B1830" s="77"/>
      <c r="C1830" s="77"/>
      <c r="D1830" s="77"/>
      <c r="E1830" s="77"/>
      <c r="F1830" s="77"/>
      <c r="G1830" s="77"/>
      <c r="H1830" s="77"/>
      <c r="I1830" s="77"/>
      <c r="J1830" s="85"/>
      <c r="K1830" s="77"/>
      <c r="L1830" s="77"/>
      <c r="M1830" s="77"/>
      <c r="N1830" s="77"/>
      <c r="O1830" s="77"/>
      <c r="P1830" s="77"/>
      <c r="Q1830" s="77"/>
      <c r="R1830" s="77"/>
      <c r="S1830" s="77"/>
      <c r="T1830" s="77"/>
      <c r="U1830" s="77"/>
      <c r="V1830" s="77"/>
      <c r="W1830" s="77"/>
      <c r="X1830" s="77"/>
      <c r="Y1830" s="77"/>
      <c r="Z1830" s="77"/>
      <c r="AA1830" s="77"/>
      <c r="AB1830" s="77"/>
      <c r="AC1830" s="77"/>
      <c r="AD1830" s="77"/>
    </row>
    <row r="1831">
      <c r="A1831" s="77"/>
      <c r="B1831" s="77"/>
      <c r="C1831" s="77"/>
      <c r="D1831" s="77"/>
      <c r="E1831" s="77"/>
      <c r="F1831" s="77"/>
      <c r="G1831" s="77"/>
      <c r="H1831" s="77"/>
      <c r="I1831" s="77"/>
      <c r="J1831" s="85"/>
      <c r="K1831" s="77"/>
      <c r="L1831" s="77"/>
      <c r="M1831" s="77"/>
      <c r="N1831" s="77"/>
      <c r="O1831" s="77"/>
      <c r="P1831" s="77"/>
      <c r="Q1831" s="77"/>
      <c r="R1831" s="77"/>
      <c r="S1831" s="77"/>
      <c r="T1831" s="77"/>
      <c r="U1831" s="77"/>
      <c r="V1831" s="77"/>
      <c r="W1831" s="77"/>
      <c r="X1831" s="77"/>
      <c r="Y1831" s="77"/>
      <c r="Z1831" s="77"/>
      <c r="AA1831" s="77"/>
      <c r="AB1831" s="77"/>
      <c r="AC1831" s="77"/>
      <c r="AD1831" s="77"/>
    </row>
    <row r="1832">
      <c r="A1832" s="77"/>
      <c r="B1832" s="77"/>
      <c r="C1832" s="77"/>
      <c r="D1832" s="77"/>
      <c r="E1832" s="77"/>
      <c r="F1832" s="77"/>
      <c r="G1832" s="77"/>
      <c r="H1832" s="77"/>
      <c r="I1832" s="77"/>
      <c r="J1832" s="85"/>
      <c r="K1832" s="77"/>
      <c r="L1832" s="77"/>
      <c r="M1832" s="77"/>
      <c r="N1832" s="77"/>
      <c r="O1832" s="77"/>
      <c r="P1832" s="77"/>
      <c r="Q1832" s="77"/>
      <c r="R1832" s="77"/>
      <c r="S1832" s="77"/>
      <c r="T1832" s="77"/>
      <c r="U1832" s="77"/>
      <c r="V1832" s="77"/>
      <c r="W1832" s="77"/>
      <c r="X1832" s="77"/>
      <c r="Y1832" s="77"/>
      <c r="Z1832" s="77"/>
      <c r="AA1832" s="77"/>
      <c r="AB1832" s="77"/>
      <c r="AC1832" s="77"/>
      <c r="AD1832" s="77"/>
    </row>
    <row r="1833">
      <c r="A1833" s="77"/>
      <c r="B1833" s="77"/>
      <c r="C1833" s="77"/>
      <c r="D1833" s="77"/>
      <c r="E1833" s="77"/>
      <c r="F1833" s="77"/>
      <c r="G1833" s="77"/>
      <c r="H1833" s="77"/>
      <c r="I1833" s="77"/>
      <c r="J1833" s="85"/>
      <c r="K1833" s="77"/>
      <c r="L1833" s="77"/>
      <c r="M1833" s="77"/>
      <c r="N1833" s="77"/>
      <c r="O1833" s="77"/>
      <c r="P1833" s="77"/>
      <c r="Q1833" s="77"/>
      <c r="R1833" s="77"/>
      <c r="S1833" s="77"/>
      <c r="T1833" s="77"/>
      <c r="U1833" s="77"/>
      <c r="V1833" s="77"/>
      <c r="W1833" s="77"/>
      <c r="X1833" s="77"/>
      <c r="Y1833" s="77"/>
      <c r="Z1833" s="77"/>
      <c r="AA1833" s="77"/>
      <c r="AB1833" s="77"/>
      <c r="AC1833" s="77"/>
      <c r="AD1833" s="77"/>
    </row>
    <row r="1834">
      <c r="A1834" s="77"/>
      <c r="B1834" s="77"/>
      <c r="C1834" s="77"/>
      <c r="D1834" s="77"/>
      <c r="E1834" s="77"/>
      <c r="F1834" s="77"/>
      <c r="G1834" s="77"/>
      <c r="H1834" s="77"/>
      <c r="I1834" s="77"/>
      <c r="J1834" s="85"/>
      <c r="K1834" s="77"/>
      <c r="L1834" s="77"/>
      <c r="M1834" s="77"/>
      <c r="N1834" s="77"/>
      <c r="O1834" s="77"/>
      <c r="P1834" s="77"/>
      <c r="Q1834" s="77"/>
      <c r="R1834" s="77"/>
      <c r="S1834" s="77"/>
      <c r="T1834" s="77"/>
      <c r="U1834" s="77"/>
      <c r="V1834" s="77"/>
      <c r="W1834" s="77"/>
      <c r="X1834" s="77"/>
      <c r="Y1834" s="77"/>
      <c r="Z1834" s="77"/>
      <c r="AA1834" s="77"/>
      <c r="AB1834" s="77"/>
      <c r="AC1834" s="77"/>
      <c r="AD1834" s="77"/>
    </row>
    <row r="1835">
      <c r="A1835" s="77"/>
      <c r="B1835" s="77"/>
      <c r="C1835" s="77"/>
      <c r="D1835" s="77"/>
      <c r="E1835" s="77"/>
      <c r="F1835" s="77"/>
      <c r="G1835" s="77"/>
      <c r="H1835" s="77"/>
      <c r="I1835" s="77"/>
      <c r="J1835" s="85"/>
      <c r="K1835" s="77"/>
      <c r="L1835" s="77"/>
      <c r="M1835" s="77"/>
      <c r="N1835" s="77"/>
      <c r="O1835" s="77"/>
      <c r="P1835" s="77"/>
      <c r="Q1835" s="77"/>
      <c r="R1835" s="77"/>
      <c r="S1835" s="77"/>
      <c r="T1835" s="77"/>
      <c r="U1835" s="77"/>
      <c r="V1835" s="77"/>
      <c r="W1835" s="77"/>
      <c r="X1835" s="77"/>
      <c r="Y1835" s="77"/>
      <c r="Z1835" s="77"/>
      <c r="AA1835" s="77"/>
      <c r="AB1835" s="77"/>
      <c r="AC1835" s="77"/>
      <c r="AD1835" s="77"/>
    </row>
    <row r="1836">
      <c r="A1836" s="77"/>
      <c r="B1836" s="77"/>
      <c r="C1836" s="77"/>
      <c r="D1836" s="77"/>
      <c r="E1836" s="77"/>
      <c r="F1836" s="77"/>
      <c r="G1836" s="77"/>
      <c r="H1836" s="77"/>
      <c r="I1836" s="77"/>
      <c r="J1836" s="85"/>
      <c r="K1836" s="77"/>
      <c r="L1836" s="77"/>
      <c r="M1836" s="77"/>
      <c r="N1836" s="77"/>
      <c r="O1836" s="77"/>
      <c r="P1836" s="77"/>
      <c r="Q1836" s="77"/>
      <c r="R1836" s="77"/>
      <c r="S1836" s="77"/>
      <c r="T1836" s="77"/>
      <c r="U1836" s="77"/>
      <c r="V1836" s="77"/>
      <c r="W1836" s="77"/>
      <c r="X1836" s="77"/>
      <c r="Y1836" s="77"/>
      <c r="Z1836" s="77"/>
      <c r="AA1836" s="77"/>
      <c r="AB1836" s="77"/>
      <c r="AC1836" s="77"/>
      <c r="AD1836" s="77"/>
    </row>
    <row r="1837">
      <c r="A1837" s="77"/>
      <c r="B1837" s="77"/>
      <c r="C1837" s="77"/>
      <c r="D1837" s="77"/>
      <c r="E1837" s="77"/>
      <c r="F1837" s="77"/>
      <c r="G1837" s="77"/>
      <c r="H1837" s="77"/>
      <c r="I1837" s="77"/>
      <c r="J1837" s="85"/>
      <c r="K1837" s="77"/>
      <c r="L1837" s="77"/>
      <c r="M1837" s="77"/>
      <c r="N1837" s="77"/>
      <c r="O1837" s="77"/>
      <c r="P1837" s="77"/>
      <c r="Q1837" s="77"/>
      <c r="R1837" s="77"/>
      <c r="S1837" s="77"/>
      <c r="T1837" s="77"/>
      <c r="U1837" s="77"/>
      <c r="V1837" s="77"/>
      <c r="W1837" s="77"/>
      <c r="X1837" s="77"/>
      <c r="Y1837" s="77"/>
      <c r="Z1837" s="77"/>
      <c r="AA1837" s="77"/>
      <c r="AB1837" s="77"/>
      <c r="AC1837" s="77"/>
      <c r="AD1837" s="77"/>
    </row>
    <row r="1838">
      <c r="A1838" s="77"/>
      <c r="B1838" s="77"/>
      <c r="C1838" s="77"/>
      <c r="D1838" s="77"/>
      <c r="E1838" s="77"/>
      <c r="F1838" s="77"/>
      <c r="G1838" s="77"/>
      <c r="H1838" s="77"/>
      <c r="I1838" s="77"/>
      <c r="J1838" s="85"/>
      <c r="K1838" s="77"/>
      <c r="L1838" s="77"/>
      <c r="M1838" s="77"/>
      <c r="N1838" s="77"/>
      <c r="O1838" s="77"/>
      <c r="P1838" s="77"/>
      <c r="Q1838" s="77"/>
      <c r="R1838" s="77"/>
      <c r="S1838" s="77"/>
      <c r="T1838" s="77"/>
      <c r="U1838" s="77"/>
      <c r="V1838" s="77"/>
      <c r="W1838" s="77"/>
      <c r="X1838" s="77"/>
      <c r="Y1838" s="77"/>
      <c r="Z1838" s="77"/>
      <c r="AA1838" s="77"/>
      <c r="AB1838" s="77"/>
      <c r="AC1838" s="77"/>
      <c r="AD1838" s="77"/>
    </row>
    <row r="1839">
      <c r="A1839" s="77"/>
      <c r="B1839" s="77"/>
      <c r="C1839" s="77"/>
      <c r="D1839" s="77"/>
      <c r="E1839" s="77"/>
      <c r="F1839" s="77"/>
      <c r="G1839" s="77"/>
      <c r="H1839" s="77"/>
      <c r="I1839" s="77"/>
      <c r="J1839" s="85"/>
      <c r="K1839" s="77"/>
      <c r="L1839" s="77"/>
      <c r="M1839" s="77"/>
      <c r="N1839" s="77"/>
      <c r="O1839" s="77"/>
      <c r="P1839" s="77"/>
      <c r="Q1839" s="77"/>
      <c r="R1839" s="77"/>
      <c r="S1839" s="77"/>
      <c r="T1839" s="77"/>
      <c r="U1839" s="77"/>
      <c r="V1839" s="77"/>
      <c r="W1839" s="77"/>
      <c r="X1839" s="77"/>
      <c r="Y1839" s="77"/>
      <c r="Z1839" s="77"/>
      <c r="AA1839" s="77"/>
      <c r="AB1839" s="77"/>
      <c r="AC1839" s="77"/>
      <c r="AD1839" s="77"/>
    </row>
    <row r="1840">
      <c r="A1840" s="77"/>
      <c r="B1840" s="77"/>
      <c r="C1840" s="77"/>
      <c r="D1840" s="77"/>
      <c r="E1840" s="77"/>
      <c r="F1840" s="77"/>
      <c r="G1840" s="77"/>
      <c r="H1840" s="77"/>
      <c r="I1840" s="77"/>
      <c r="J1840" s="85"/>
      <c r="K1840" s="77"/>
      <c r="L1840" s="77"/>
      <c r="M1840" s="77"/>
      <c r="N1840" s="77"/>
      <c r="O1840" s="77"/>
      <c r="P1840" s="77"/>
      <c r="Q1840" s="77"/>
      <c r="R1840" s="77"/>
      <c r="S1840" s="77"/>
      <c r="T1840" s="77"/>
      <c r="U1840" s="77"/>
      <c r="V1840" s="77"/>
      <c r="W1840" s="77"/>
      <c r="X1840" s="77"/>
      <c r="Y1840" s="77"/>
      <c r="Z1840" s="77"/>
      <c r="AA1840" s="77"/>
      <c r="AB1840" s="77"/>
      <c r="AC1840" s="77"/>
      <c r="AD1840" s="77"/>
    </row>
    <row r="1841">
      <c r="A1841" s="77"/>
      <c r="B1841" s="77"/>
      <c r="C1841" s="77"/>
      <c r="D1841" s="77"/>
      <c r="E1841" s="77"/>
      <c r="F1841" s="77"/>
      <c r="G1841" s="77"/>
      <c r="H1841" s="77"/>
      <c r="I1841" s="77"/>
      <c r="J1841" s="85"/>
      <c r="K1841" s="77"/>
      <c r="L1841" s="77"/>
      <c r="M1841" s="77"/>
      <c r="N1841" s="77"/>
      <c r="O1841" s="77"/>
      <c r="P1841" s="77"/>
      <c r="Q1841" s="77"/>
      <c r="R1841" s="77"/>
      <c r="S1841" s="77"/>
      <c r="T1841" s="77"/>
      <c r="U1841" s="77"/>
      <c r="V1841" s="77"/>
      <c r="W1841" s="77"/>
      <c r="X1841" s="77"/>
      <c r="Y1841" s="77"/>
      <c r="Z1841" s="77"/>
      <c r="AA1841" s="77"/>
      <c r="AB1841" s="77"/>
      <c r="AC1841" s="77"/>
      <c r="AD1841" s="77"/>
    </row>
    <row r="1842">
      <c r="A1842" s="77"/>
      <c r="B1842" s="77"/>
      <c r="C1842" s="77"/>
      <c r="D1842" s="77"/>
      <c r="E1842" s="77"/>
      <c r="F1842" s="77"/>
      <c r="G1842" s="77"/>
      <c r="H1842" s="77"/>
      <c r="I1842" s="77"/>
      <c r="J1842" s="85"/>
      <c r="K1842" s="77"/>
      <c r="L1842" s="77"/>
      <c r="M1842" s="77"/>
      <c r="N1842" s="77"/>
      <c r="O1842" s="77"/>
      <c r="P1842" s="77"/>
      <c r="Q1842" s="77"/>
      <c r="R1842" s="77"/>
      <c r="S1842" s="77"/>
      <c r="T1842" s="77"/>
      <c r="U1842" s="77"/>
      <c r="V1842" s="77"/>
      <c r="W1842" s="77"/>
      <c r="X1842" s="77"/>
      <c r="Y1842" s="77"/>
      <c r="Z1842" s="77"/>
      <c r="AA1842" s="77"/>
      <c r="AB1842" s="77"/>
      <c r="AC1842" s="77"/>
      <c r="AD1842" s="77"/>
    </row>
    <row r="1843">
      <c r="A1843" s="77"/>
      <c r="B1843" s="77"/>
      <c r="C1843" s="77"/>
      <c r="D1843" s="77"/>
      <c r="E1843" s="77"/>
      <c r="F1843" s="77"/>
      <c r="G1843" s="77"/>
      <c r="H1843" s="77"/>
      <c r="I1843" s="77"/>
      <c r="J1843" s="85"/>
      <c r="K1843" s="77"/>
      <c r="L1843" s="77"/>
      <c r="M1843" s="77"/>
      <c r="N1843" s="77"/>
      <c r="O1843" s="77"/>
      <c r="P1843" s="77"/>
      <c r="Q1843" s="77"/>
      <c r="R1843" s="77"/>
      <c r="S1843" s="77"/>
      <c r="T1843" s="77"/>
      <c r="U1843" s="77"/>
      <c r="V1843" s="77"/>
      <c r="W1843" s="77"/>
      <c r="X1843" s="77"/>
      <c r="Y1843" s="77"/>
      <c r="Z1843" s="77"/>
      <c r="AA1843" s="77"/>
      <c r="AB1843" s="77"/>
      <c r="AC1843" s="77"/>
      <c r="AD1843" s="77"/>
    </row>
    <row r="1844">
      <c r="A1844" s="77"/>
      <c r="B1844" s="77"/>
      <c r="C1844" s="77"/>
      <c r="D1844" s="77"/>
      <c r="E1844" s="77"/>
      <c r="F1844" s="77"/>
      <c r="G1844" s="77"/>
      <c r="H1844" s="77"/>
      <c r="I1844" s="77"/>
      <c r="J1844" s="85"/>
      <c r="K1844" s="77"/>
      <c r="L1844" s="77"/>
      <c r="M1844" s="77"/>
      <c r="N1844" s="77"/>
      <c r="O1844" s="77"/>
      <c r="P1844" s="77"/>
      <c r="Q1844" s="77"/>
      <c r="R1844" s="77"/>
      <c r="S1844" s="77"/>
      <c r="T1844" s="77"/>
      <c r="U1844" s="77"/>
      <c r="V1844" s="77"/>
      <c r="W1844" s="77"/>
      <c r="X1844" s="77"/>
      <c r="Y1844" s="77"/>
      <c r="Z1844" s="77"/>
      <c r="AA1844" s="77"/>
      <c r="AB1844" s="77"/>
      <c r="AC1844" s="77"/>
      <c r="AD1844" s="77"/>
    </row>
    <row r="1845">
      <c r="A1845" s="77"/>
      <c r="B1845" s="77"/>
      <c r="C1845" s="77"/>
      <c r="D1845" s="77"/>
      <c r="E1845" s="77"/>
      <c r="F1845" s="77"/>
      <c r="G1845" s="77"/>
      <c r="H1845" s="77"/>
      <c r="I1845" s="77"/>
      <c r="J1845" s="85"/>
      <c r="K1845" s="77"/>
      <c r="L1845" s="77"/>
      <c r="M1845" s="77"/>
      <c r="N1845" s="77"/>
      <c r="O1845" s="77"/>
      <c r="P1845" s="77"/>
      <c r="Q1845" s="77"/>
      <c r="R1845" s="77"/>
      <c r="S1845" s="77"/>
      <c r="T1845" s="77"/>
      <c r="U1845" s="77"/>
      <c r="V1845" s="77"/>
      <c r="W1845" s="77"/>
      <c r="X1845" s="77"/>
      <c r="Y1845" s="77"/>
      <c r="Z1845" s="77"/>
      <c r="AA1845" s="77"/>
      <c r="AB1845" s="77"/>
      <c r="AC1845" s="77"/>
      <c r="AD1845" s="77"/>
    </row>
    <row r="1846">
      <c r="A1846" s="77"/>
      <c r="B1846" s="77"/>
      <c r="C1846" s="77"/>
      <c r="D1846" s="77"/>
      <c r="E1846" s="77"/>
      <c r="F1846" s="77"/>
      <c r="G1846" s="77"/>
      <c r="H1846" s="77"/>
      <c r="I1846" s="77"/>
      <c r="J1846" s="85"/>
      <c r="K1846" s="77"/>
      <c r="L1846" s="77"/>
      <c r="M1846" s="77"/>
      <c r="N1846" s="77"/>
      <c r="O1846" s="77"/>
      <c r="P1846" s="77"/>
      <c r="Q1846" s="77"/>
      <c r="R1846" s="77"/>
      <c r="S1846" s="77"/>
      <c r="T1846" s="77"/>
      <c r="U1846" s="77"/>
      <c r="V1846" s="77"/>
      <c r="W1846" s="77"/>
      <c r="X1846" s="77"/>
      <c r="Y1846" s="77"/>
      <c r="Z1846" s="77"/>
      <c r="AA1846" s="77"/>
      <c r="AB1846" s="77"/>
      <c r="AC1846" s="77"/>
      <c r="AD1846" s="77"/>
    </row>
    <row r="1847">
      <c r="A1847" s="77"/>
      <c r="B1847" s="77"/>
      <c r="C1847" s="77"/>
      <c r="D1847" s="77"/>
      <c r="E1847" s="77"/>
      <c r="F1847" s="77"/>
      <c r="G1847" s="77"/>
      <c r="H1847" s="77"/>
      <c r="I1847" s="77"/>
      <c r="J1847" s="85"/>
      <c r="K1847" s="77"/>
      <c r="L1847" s="77"/>
      <c r="M1847" s="77"/>
      <c r="N1847" s="77"/>
      <c r="O1847" s="77"/>
      <c r="P1847" s="77"/>
      <c r="Q1847" s="77"/>
      <c r="R1847" s="77"/>
      <c r="S1847" s="77"/>
      <c r="T1847" s="77"/>
      <c r="U1847" s="77"/>
      <c r="V1847" s="77"/>
      <c r="W1847" s="77"/>
      <c r="X1847" s="77"/>
      <c r="Y1847" s="77"/>
      <c r="Z1847" s="77"/>
      <c r="AA1847" s="77"/>
      <c r="AB1847" s="77"/>
      <c r="AC1847" s="77"/>
      <c r="AD1847" s="77"/>
    </row>
    <row r="1848">
      <c r="A1848" s="77"/>
      <c r="B1848" s="77"/>
      <c r="C1848" s="77"/>
      <c r="D1848" s="77"/>
      <c r="E1848" s="77"/>
      <c r="F1848" s="77"/>
      <c r="G1848" s="77"/>
      <c r="H1848" s="77"/>
      <c r="I1848" s="77"/>
      <c r="J1848" s="85"/>
      <c r="K1848" s="77"/>
      <c r="L1848" s="77"/>
      <c r="M1848" s="77"/>
      <c r="N1848" s="77"/>
      <c r="O1848" s="77"/>
      <c r="P1848" s="77"/>
      <c r="Q1848" s="77"/>
      <c r="R1848" s="77"/>
      <c r="S1848" s="77"/>
      <c r="T1848" s="77"/>
      <c r="U1848" s="77"/>
      <c r="V1848" s="77"/>
      <c r="W1848" s="77"/>
      <c r="X1848" s="77"/>
      <c r="Y1848" s="77"/>
      <c r="Z1848" s="77"/>
      <c r="AA1848" s="77"/>
      <c r="AB1848" s="77"/>
      <c r="AC1848" s="77"/>
      <c r="AD1848" s="77"/>
    </row>
    <row r="1849">
      <c r="A1849" s="77"/>
      <c r="B1849" s="77"/>
      <c r="C1849" s="77"/>
      <c r="D1849" s="77"/>
      <c r="E1849" s="77"/>
      <c r="F1849" s="77"/>
      <c r="G1849" s="77"/>
      <c r="H1849" s="77"/>
      <c r="I1849" s="77"/>
      <c r="J1849" s="85"/>
      <c r="K1849" s="77"/>
      <c r="L1849" s="77"/>
      <c r="M1849" s="77"/>
      <c r="N1849" s="77"/>
      <c r="O1849" s="77"/>
      <c r="P1849" s="77"/>
      <c r="Q1849" s="77"/>
      <c r="R1849" s="77"/>
      <c r="S1849" s="77"/>
      <c r="T1849" s="77"/>
      <c r="U1849" s="77"/>
      <c r="V1849" s="77"/>
      <c r="W1849" s="77"/>
      <c r="X1849" s="77"/>
      <c r="Y1849" s="77"/>
      <c r="Z1849" s="77"/>
      <c r="AA1849" s="77"/>
      <c r="AB1849" s="77"/>
      <c r="AC1849" s="77"/>
      <c r="AD1849" s="77"/>
    </row>
    <row r="1850">
      <c r="A1850" s="77"/>
      <c r="B1850" s="77"/>
      <c r="C1850" s="77"/>
      <c r="D1850" s="77"/>
      <c r="E1850" s="77"/>
      <c r="F1850" s="77"/>
      <c r="G1850" s="77"/>
      <c r="H1850" s="77"/>
      <c r="I1850" s="77"/>
      <c r="J1850" s="85"/>
      <c r="K1850" s="77"/>
      <c r="L1850" s="77"/>
      <c r="M1850" s="77"/>
      <c r="N1850" s="77"/>
      <c r="O1850" s="77"/>
      <c r="P1850" s="77"/>
      <c r="Q1850" s="77"/>
      <c r="R1850" s="77"/>
      <c r="S1850" s="77"/>
      <c r="T1850" s="77"/>
      <c r="U1850" s="77"/>
      <c r="V1850" s="77"/>
      <c r="W1850" s="77"/>
      <c r="X1850" s="77"/>
      <c r="Y1850" s="77"/>
      <c r="Z1850" s="77"/>
      <c r="AA1850" s="77"/>
      <c r="AB1850" s="77"/>
      <c r="AC1850" s="77"/>
      <c r="AD1850" s="77"/>
    </row>
    <row r="1851">
      <c r="A1851" s="77"/>
      <c r="B1851" s="77"/>
      <c r="C1851" s="77"/>
      <c r="D1851" s="77"/>
      <c r="E1851" s="77"/>
      <c r="F1851" s="77"/>
      <c r="G1851" s="77"/>
      <c r="H1851" s="77"/>
      <c r="I1851" s="77"/>
      <c r="J1851" s="85"/>
      <c r="K1851" s="77"/>
      <c r="L1851" s="77"/>
      <c r="M1851" s="77"/>
      <c r="N1851" s="77"/>
      <c r="O1851" s="77"/>
      <c r="P1851" s="77"/>
      <c r="Q1851" s="77"/>
      <c r="R1851" s="77"/>
      <c r="S1851" s="77"/>
      <c r="T1851" s="77"/>
      <c r="U1851" s="77"/>
      <c r="V1851" s="77"/>
      <c r="W1851" s="77"/>
      <c r="X1851" s="77"/>
      <c r="Y1851" s="77"/>
      <c r="Z1851" s="77"/>
      <c r="AA1851" s="77"/>
      <c r="AB1851" s="77"/>
      <c r="AC1851" s="77"/>
      <c r="AD1851" s="77"/>
    </row>
    <row r="1852">
      <c r="A1852" s="77"/>
      <c r="B1852" s="77"/>
      <c r="C1852" s="77"/>
      <c r="D1852" s="77"/>
      <c r="E1852" s="77"/>
      <c r="F1852" s="77"/>
      <c r="G1852" s="77"/>
      <c r="H1852" s="77"/>
      <c r="I1852" s="77"/>
      <c r="J1852" s="85"/>
      <c r="K1852" s="77"/>
      <c r="L1852" s="77"/>
      <c r="M1852" s="77"/>
      <c r="N1852" s="77"/>
      <c r="O1852" s="77"/>
      <c r="P1852" s="77"/>
      <c r="Q1852" s="77"/>
      <c r="R1852" s="77"/>
      <c r="S1852" s="77"/>
      <c r="T1852" s="77"/>
      <c r="U1852" s="77"/>
      <c r="V1852" s="77"/>
      <c r="W1852" s="77"/>
      <c r="X1852" s="77"/>
      <c r="Y1852" s="77"/>
      <c r="Z1852" s="77"/>
      <c r="AA1852" s="77"/>
      <c r="AB1852" s="77"/>
      <c r="AC1852" s="77"/>
      <c r="AD1852" s="77"/>
    </row>
    <row r="1853">
      <c r="A1853" s="77"/>
      <c r="B1853" s="77"/>
      <c r="C1853" s="77"/>
      <c r="D1853" s="77"/>
      <c r="E1853" s="77"/>
      <c r="F1853" s="77"/>
      <c r="G1853" s="77"/>
      <c r="H1853" s="77"/>
      <c r="I1853" s="77"/>
      <c r="J1853" s="85"/>
      <c r="K1853" s="77"/>
      <c r="L1853" s="77"/>
      <c r="M1853" s="77"/>
      <c r="N1853" s="77"/>
      <c r="O1853" s="77"/>
      <c r="P1853" s="77"/>
      <c r="Q1853" s="77"/>
      <c r="R1853" s="77"/>
      <c r="S1853" s="77"/>
      <c r="T1853" s="77"/>
      <c r="U1853" s="77"/>
      <c r="V1853" s="77"/>
      <c r="W1853" s="77"/>
      <c r="X1853" s="77"/>
      <c r="Y1853" s="77"/>
      <c r="Z1853" s="77"/>
      <c r="AA1853" s="77"/>
      <c r="AB1853" s="77"/>
      <c r="AC1853" s="77"/>
      <c r="AD1853" s="77"/>
    </row>
    <row r="1854">
      <c r="A1854" s="77"/>
      <c r="B1854" s="77"/>
      <c r="C1854" s="77"/>
      <c r="D1854" s="77"/>
      <c r="E1854" s="77"/>
      <c r="F1854" s="77"/>
      <c r="G1854" s="77"/>
      <c r="H1854" s="77"/>
      <c r="I1854" s="77"/>
      <c r="J1854" s="85"/>
      <c r="K1854" s="77"/>
      <c r="L1854" s="77"/>
      <c r="M1854" s="77"/>
      <c r="N1854" s="77"/>
      <c r="O1854" s="77"/>
      <c r="P1854" s="77"/>
      <c r="Q1854" s="77"/>
      <c r="R1854" s="77"/>
      <c r="S1854" s="77"/>
      <c r="T1854" s="77"/>
      <c r="U1854" s="77"/>
      <c r="V1854" s="77"/>
      <c r="W1854" s="77"/>
      <c r="X1854" s="77"/>
      <c r="Y1854" s="77"/>
      <c r="Z1854" s="77"/>
      <c r="AA1854" s="77"/>
      <c r="AB1854" s="77"/>
      <c r="AC1854" s="77"/>
      <c r="AD1854" s="77"/>
    </row>
    <row r="1855">
      <c r="A1855" s="77"/>
      <c r="B1855" s="77"/>
      <c r="C1855" s="77"/>
      <c r="D1855" s="77"/>
      <c r="E1855" s="77"/>
      <c r="F1855" s="77"/>
      <c r="G1855" s="77"/>
      <c r="H1855" s="77"/>
      <c r="I1855" s="77"/>
      <c r="J1855" s="85"/>
      <c r="K1855" s="77"/>
      <c r="L1855" s="77"/>
      <c r="M1855" s="77"/>
      <c r="N1855" s="77"/>
      <c r="O1855" s="77"/>
      <c r="P1855" s="77"/>
      <c r="Q1855" s="77"/>
      <c r="R1855" s="77"/>
      <c r="S1855" s="77"/>
      <c r="T1855" s="77"/>
      <c r="U1855" s="77"/>
      <c r="V1855" s="77"/>
      <c r="W1855" s="77"/>
      <c r="X1855" s="77"/>
      <c r="Y1855" s="77"/>
      <c r="Z1855" s="77"/>
      <c r="AA1855" s="77"/>
      <c r="AB1855" s="77"/>
      <c r="AC1855" s="77"/>
      <c r="AD1855" s="77"/>
    </row>
    <row r="1856">
      <c r="A1856" s="77"/>
      <c r="B1856" s="77"/>
      <c r="C1856" s="77"/>
      <c r="D1856" s="77"/>
      <c r="E1856" s="77"/>
      <c r="F1856" s="77"/>
      <c r="G1856" s="77"/>
      <c r="H1856" s="77"/>
      <c r="I1856" s="77"/>
      <c r="J1856" s="85"/>
      <c r="K1856" s="77"/>
      <c r="L1856" s="77"/>
      <c r="M1856" s="77"/>
      <c r="N1856" s="77"/>
      <c r="O1856" s="77"/>
      <c r="P1856" s="77"/>
      <c r="Q1856" s="77"/>
      <c r="R1856" s="77"/>
      <c r="S1856" s="77"/>
      <c r="T1856" s="77"/>
      <c r="U1856" s="77"/>
      <c r="V1856" s="77"/>
      <c r="W1856" s="77"/>
      <c r="X1856" s="77"/>
      <c r="Y1856" s="77"/>
      <c r="Z1856" s="77"/>
      <c r="AA1856" s="77"/>
      <c r="AB1856" s="77"/>
      <c r="AC1856" s="77"/>
      <c r="AD1856" s="77"/>
    </row>
    <row r="1857">
      <c r="A1857" s="77"/>
      <c r="B1857" s="77"/>
      <c r="C1857" s="77"/>
      <c r="D1857" s="77"/>
      <c r="E1857" s="77"/>
      <c r="F1857" s="77"/>
      <c r="G1857" s="77"/>
      <c r="H1857" s="77"/>
      <c r="I1857" s="77"/>
      <c r="J1857" s="85"/>
      <c r="K1857" s="77"/>
      <c r="L1857" s="77"/>
      <c r="M1857" s="77"/>
      <c r="N1857" s="77"/>
      <c r="O1857" s="77"/>
      <c r="P1857" s="77"/>
      <c r="Q1857" s="77"/>
      <c r="R1857" s="77"/>
      <c r="S1857" s="77"/>
      <c r="T1857" s="77"/>
      <c r="U1857" s="77"/>
      <c r="V1857" s="77"/>
      <c r="W1857" s="77"/>
      <c r="X1857" s="77"/>
      <c r="Y1857" s="77"/>
      <c r="Z1857" s="77"/>
      <c r="AA1857" s="77"/>
      <c r="AB1857" s="77"/>
      <c r="AC1857" s="77"/>
      <c r="AD1857" s="77"/>
    </row>
    <row r="1858">
      <c r="A1858" s="77"/>
      <c r="B1858" s="77"/>
      <c r="C1858" s="77"/>
      <c r="D1858" s="77"/>
      <c r="E1858" s="77"/>
      <c r="F1858" s="77"/>
      <c r="G1858" s="77"/>
      <c r="H1858" s="77"/>
      <c r="I1858" s="77"/>
      <c r="J1858" s="85"/>
      <c r="K1858" s="77"/>
      <c r="L1858" s="77"/>
      <c r="M1858" s="77"/>
      <c r="N1858" s="77"/>
      <c r="O1858" s="77"/>
      <c r="P1858" s="77"/>
      <c r="Q1858" s="77"/>
      <c r="R1858" s="77"/>
      <c r="S1858" s="77"/>
      <c r="T1858" s="77"/>
      <c r="U1858" s="77"/>
      <c r="V1858" s="77"/>
      <c r="W1858" s="77"/>
      <c r="X1858" s="77"/>
      <c r="Y1858" s="77"/>
      <c r="Z1858" s="77"/>
      <c r="AA1858" s="77"/>
      <c r="AB1858" s="77"/>
      <c r="AC1858" s="77"/>
      <c r="AD1858" s="77"/>
    </row>
    <row r="1859">
      <c r="A1859" s="77"/>
      <c r="B1859" s="77"/>
      <c r="C1859" s="77"/>
      <c r="D1859" s="77"/>
      <c r="E1859" s="77"/>
      <c r="F1859" s="77"/>
      <c r="G1859" s="77"/>
      <c r="H1859" s="77"/>
      <c r="I1859" s="77"/>
      <c r="J1859" s="85"/>
      <c r="K1859" s="77"/>
      <c r="L1859" s="77"/>
      <c r="M1859" s="77"/>
      <c r="N1859" s="77"/>
      <c r="O1859" s="77"/>
      <c r="P1859" s="77"/>
      <c r="Q1859" s="77"/>
      <c r="R1859" s="77"/>
      <c r="S1859" s="77"/>
      <c r="T1859" s="77"/>
      <c r="U1859" s="77"/>
      <c r="V1859" s="77"/>
      <c r="W1859" s="77"/>
      <c r="X1859" s="77"/>
      <c r="Y1859" s="77"/>
      <c r="Z1859" s="77"/>
      <c r="AA1859" s="77"/>
      <c r="AB1859" s="77"/>
      <c r="AC1859" s="77"/>
      <c r="AD1859" s="77"/>
    </row>
    <row r="1860">
      <c r="A1860" s="77"/>
      <c r="B1860" s="77"/>
      <c r="C1860" s="77"/>
      <c r="D1860" s="77"/>
      <c r="E1860" s="77"/>
      <c r="F1860" s="77"/>
      <c r="G1860" s="77"/>
      <c r="H1860" s="77"/>
      <c r="I1860" s="77"/>
      <c r="J1860" s="85"/>
      <c r="K1860" s="77"/>
      <c r="L1860" s="77"/>
      <c r="M1860" s="77"/>
      <c r="N1860" s="77"/>
      <c r="O1860" s="77"/>
      <c r="P1860" s="77"/>
      <c r="Q1860" s="77"/>
      <c r="R1860" s="77"/>
      <c r="S1860" s="77"/>
      <c r="T1860" s="77"/>
      <c r="U1860" s="77"/>
      <c r="V1860" s="77"/>
      <c r="W1860" s="77"/>
      <c r="X1860" s="77"/>
      <c r="Y1860" s="77"/>
      <c r="Z1860" s="77"/>
      <c r="AA1860" s="77"/>
      <c r="AB1860" s="77"/>
      <c r="AC1860" s="77"/>
      <c r="AD1860" s="77"/>
    </row>
    <row r="1861">
      <c r="A1861" s="77"/>
      <c r="B1861" s="77"/>
      <c r="C1861" s="77"/>
      <c r="D1861" s="77"/>
      <c r="E1861" s="77"/>
      <c r="F1861" s="77"/>
      <c r="G1861" s="77"/>
      <c r="H1861" s="77"/>
      <c r="I1861" s="77"/>
      <c r="J1861" s="85"/>
      <c r="K1861" s="77"/>
      <c r="L1861" s="77"/>
      <c r="M1861" s="77"/>
      <c r="N1861" s="77"/>
      <c r="O1861" s="77"/>
      <c r="P1861" s="77"/>
      <c r="Q1861" s="77"/>
      <c r="R1861" s="77"/>
      <c r="S1861" s="77"/>
      <c r="T1861" s="77"/>
      <c r="U1861" s="77"/>
      <c r="V1861" s="77"/>
      <c r="W1861" s="77"/>
      <c r="X1861" s="77"/>
      <c r="Y1861" s="77"/>
      <c r="Z1861" s="77"/>
      <c r="AA1861" s="77"/>
      <c r="AB1861" s="77"/>
      <c r="AC1861" s="77"/>
      <c r="AD1861" s="77"/>
    </row>
    <row r="1862">
      <c r="A1862" s="77"/>
      <c r="B1862" s="77"/>
      <c r="C1862" s="77"/>
      <c r="D1862" s="77"/>
      <c r="E1862" s="77"/>
      <c r="F1862" s="77"/>
      <c r="G1862" s="77"/>
      <c r="H1862" s="77"/>
      <c r="I1862" s="77"/>
      <c r="J1862" s="85"/>
      <c r="K1862" s="77"/>
      <c r="L1862" s="77"/>
      <c r="M1862" s="77"/>
      <c r="N1862" s="77"/>
      <c r="O1862" s="77"/>
      <c r="P1862" s="77"/>
      <c r="Q1862" s="77"/>
      <c r="R1862" s="77"/>
      <c r="S1862" s="77"/>
      <c r="T1862" s="77"/>
      <c r="U1862" s="77"/>
      <c r="V1862" s="77"/>
      <c r="W1862" s="77"/>
      <c r="X1862" s="77"/>
      <c r="Y1862" s="77"/>
      <c r="Z1862" s="77"/>
      <c r="AA1862" s="77"/>
      <c r="AB1862" s="77"/>
      <c r="AC1862" s="77"/>
      <c r="AD1862" s="77"/>
    </row>
    <row r="1863">
      <c r="A1863" s="77"/>
      <c r="B1863" s="77"/>
      <c r="C1863" s="77"/>
      <c r="D1863" s="77"/>
      <c r="E1863" s="77"/>
      <c r="F1863" s="77"/>
      <c r="G1863" s="77"/>
      <c r="H1863" s="77"/>
      <c r="I1863" s="77"/>
      <c r="J1863" s="85"/>
      <c r="K1863" s="77"/>
      <c r="L1863" s="77"/>
      <c r="M1863" s="77"/>
      <c r="N1863" s="77"/>
      <c r="O1863" s="77"/>
      <c r="P1863" s="77"/>
      <c r="Q1863" s="77"/>
      <c r="R1863" s="77"/>
      <c r="S1863" s="77"/>
      <c r="T1863" s="77"/>
      <c r="U1863" s="77"/>
      <c r="V1863" s="77"/>
      <c r="W1863" s="77"/>
      <c r="X1863" s="77"/>
      <c r="Y1863" s="77"/>
      <c r="Z1863" s="77"/>
      <c r="AA1863" s="77"/>
      <c r="AB1863" s="77"/>
      <c r="AC1863" s="77"/>
      <c r="AD1863" s="77"/>
    </row>
    <row r="1864">
      <c r="A1864" s="77"/>
      <c r="B1864" s="77"/>
      <c r="C1864" s="77"/>
      <c r="D1864" s="77"/>
      <c r="E1864" s="77"/>
      <c r="F1864" s="77"/>
      <c r="G1864" s="77"/>
      <c r="H1864" s="77"/>
      <c r="I1864" s="77"/>
      <c r="J1864" s="85"/>
      <c r="K1864" s="77"/>
      <c r="L1864" s="77"/>
      <c r="M1864" s="77"/>
      <c r="N1864" s="77"/>
      <c r="O1864" s="77"/>
      <c r="P1864" s="77"/>
      <c r="Q1864" s="77"/>
      <c r="R1864" s="77"/>
      <c r="S1864" s="77"/>
      <c r="T1864" s="77"/>
      <c r="U1864" s="77"/>
      <c r="V1864" s="77"/>
      <c r="W1864" s="77"/>
      <c r="X1864" s="77"/>
      <c r="Y1864" s="77"/>
      <c r="Z1864" s="77"/>
      <c r="AA1864" s="77"/>
      <c r="AB1864" s="77"/>
      <c r="AC1864" s="77"/>
      <c r="AD1864" s="77"/>
    </row>
    <row r="1865">
      <c r="A1865" s="77"/>
      <c r="B1865" s="77"/>
      <c r="C1865" s="77"/>
      <c r="D1865" s="77"/>
      <c r="E1865" s="77"/>
      <c r="F1865" s="77"/>
      <c r="G1865" s="77"/>
      <c r="H1865" s="77"/>
      <c r="I1865" s="77"/>
      <c r="J1865" s="85"/>
      <c r="K1865" s="77"/>
      <c r="L1865" s="77"/>
      <c r="M1865" s="77"/>
      <c r="N1865" s="77"/>
      <c r="O1865" s="77"/>
      <c r="P1865" s="77"/>
      <c r="Q1865" s="77"/>
      <c r="R1865" s="77"/>
      <c r="S1865" s="77"/>
      <c r="T1865" s="77"/>
      <c r="U1865" s="77"/>
      <c r="V1865" s="77"/>
      <c r="W1865" s="77"/>
      <c r="X1865" s="77"/>
      <c r="Y1865" s="77"/>
      <c r="Z1865" s="77"/>
      <c r="AA1865" s="77"/>
      <c r="AB1865" s="77"/>
      <c r="AC1865" s="77"/>
      <c r="AD1865" s="77"/>
    </row>
    <row r="1866">
      <c r="A1866" s="77"/>
      <c r="B1866" s="77"/>
      <c r="C1866" s="77"/>
      <c r="D1866" s="77"/>
      <c r="E1866" s="77"/>
      <c r="F1866" s="77"/>
      <c r="G1866" s="77"/>
      <c r="H1866" s="77"/>
      <c r="I1866" s="77"/>
      <c r="J1866" s="85"/>
      <c r="K1866" s="77"/>
      <c r="L1866" s="77"/>
      <c r="M1866" s="77"/>
      <c r="N1866" s="77"/>
      <c r="O1866" s="77"/>
      <c r="P1866" s="77"/>
      <c r="Q1866" s="77"/>
      <c r="R1866" s="77"/>
      <c r="S1866" s="77"/>
      <c r="T1866" s="77"/>
      <c r="U1866" s="77"/>
      <c r="V1866" s="77"/>
      <c r="W1866" s="77"/>
      <c r="X1866" s="77"/>
      <c r="Y1866" s="77"/>
      <c r="Z1866" s="77"/>
      <c r="AA1866" s="77"/>
      <c r="AB1866" s="77"/>
      <c r="AC1866" s="77"/>
      <c r="AD1866" s="77"/>
    </row>
    <row r="1867">
      <c r="A1867" s="77"/>
      <c r="B1867" s="77"/>
      <c r="C1867" s="77"/>
      <c r="D1867" s="77"/>
      <c r="E1867" s="77"/>
      <c r="F1867" s="77"/>
      <c r="G1867" s="77"/>
      <c r="H1867" s="77"/>
      <c r="I1867" s="77"/>
      <c r="J1867" s="85"/>
      <c r="K1867" s="77"/>
      <c r="L1867" s="77"/>
      <c r="M1867" s="77"/>
      <c r="N1867" s="77"/>
      <c r="O1867" s="77"/>
      <c r="P1867" s="77"/>
      <c r="Q1867" s="77"/>
      <c r="R1867" s="77"/>
      <c r="S1867" s="77"/>
      <c r="T1867" s="77"/>
      <c r="U1867" s="77"/>
      <c r="V1867" s="77"/>
      <c r="W1867" s="77"/>
      <c r="X1867" s="77"/>
      <c r="Y1867" s="77"/>
      <c r="Z1867" s="77"/>
      <c r="AA1867" s="77"/>
      <c r="AB1867" s="77"/>
      <c r="AC1867" s="77"/>
      <c r="AD1867" s="77"/>
    </row>
    <row r="1868">
      <c r="A1868" s="77"/>
      <c r="B1868" s="77"/>
      <c r="C1868" s="77"/>
      <c r="D1868" s="77"/>
      <c r="E1868" s="77"/>
      <c r="F1868" s="77"/>
      <c r="G1868" s="77"/>
      <c r="H1868" s="77"/>
      <c r="I1868" s="77"/>
      <c r="J1868" s="85"/>
      <c r="K1868" s="77"/>
      <c r="L1868" s="77"/>
      <c r="M1868" s="77"/>
      <c r="N1868" s="77"/>
      <c r="O1868" s="77"/>
      <c r="P1868" s="77"/>
      <c r="Q1868" s="77"/>
      <c r="R1868" s="77"/>
      <c r="S1868" s="77"/>
      <c r="T1868" s="77"/>
      <c r="U1868" s="77"/>
      <c r="V1868" s="77"/>
      <c r="W1868" s="77"/>
      <c r="X1868" s="77"/>
      <c r="Y1868" s="77"/>
      <c r="Z1868" s="77"/>
      <c r="AA1868" s="77"/>
      <c r="AB1868" s="77"/>
      <c r="AC1868" s="77"/>
      <c r="AD1868" s="77"/>
    </row>
    <row r="1869">
      <c r="A1869" s="77"/>
      <c r="B1869" s="77"/>
      <c r="C1869" s="77"/>
      <c r="D1869" s="77"/>
      <c r="E1869" s="77"/>
      <c r="F1869" s="77"/>
      <c r="G1869" s="77"/>
      <c r="H1869" s="77"/>
      <c r="I1869" s="77"/>
      <c r="J1869" s="85"/>
      <c r="K1869" s="77"/>
      <c r="L1869" s="77"/>
      <c r="M1869" s="77"/>
      <c r="N1869" s="77"/>
      <c r="O1869" s="77"/>
      <c r="P1869" s="77"/>
      <c r="Q1869" s="77"/>
      <c r="R1869" s="77"/>
      <c r="S1869" s="77"/>
      <c r="T1869" s="77"/>
      <c r="U1869" s="77"/>
      <c r="V1869" s="77"/>
      <c r="W1869" s="77"/>
      <c r="X1869" s="77"/>
      <c r="Y1869" s="77"/>
      <c r="Z1869" s="77"/>
      <c r="AA1869" s="77"/>
      <c r="AB1869" s="77"/>
      <c r="AC1869" s="77"/>
      <c r="AD1869" s="77"/>
    </row>
    <row r="1870">
      <c r="A1870" s="77"/>
      <c r="B1870" s="77"/>
      <c r="C1870" s="77"/>
      <c r="D1870" s="77"/>
      <c r="E1870" s="77"/>
      <c r="F1870" s="77"/>
      <c r="G1870" s="77"/>
      <c r="H1870" s="77"/>
      <c r="I1870" s="77"/>
      <c r="J1870" s="85"/>
      <c r="K1870" s="77"/>
      <c r="L1870" s="77"/>
      <c r="M1870" s="77"/>
      <c r="N1870" s="77"/>
      <c r="O1870" s="77"/>
      <c r="P1870" s="77"/>
      <c r="Q1870" s="77"/>
      <c r="R1870" s="77"/>
      <c r="S1870" s="77"/>
      <c r="T1870" s="77"/>
      <c r="U1870" s="77"/>
      <c r="V1870" s="77"/>
      <c r="W1870" s="77"/>
      <c r="X1870" s="77"/>
      <c r="Y1870" s="77"/>
      <c r="Z1870" s="77"/>
      <c r="AA1870" s="77"/>
      <c r="AB1870" s="77"/>
      <c r="AC1870" s="77"/>
      <c r="AD1870" s="77"/>
    </row>
    <row r="1871">
      <c r="A1871" s="77"/>
      <c r="B1871" s="77"/>
      <c r="C1871" s="77"/>
      <c r="D1871" s="77"/>
      <c r="E1871" s="77"/>
      <c r="F1871" s="77"/>
      <c r="G1871" s="77"/>
      <c r="H1871" s="77"/>
      <c r="I1871" s="77"/>
      <c r="J1871" s="85"/>
      <c r="K1871" s="77"/>
      <c r="L1871" s="77"/>
      <c r="M1871" s="77"/>
      <c r="N1871" s="77"/>
      <c r="O1871" s="77"/>
      <c r="P1871" s="77"/>
      <c r="Q1871" s="77"/>
      <c r="R1871" s="77"/>
      <c r="S1871" s="77"/>
      <c r="T1871" s="77"/>
      <c r="U1871" s="77"/>
      <c r="V1871" s="77"/>
      <c r="W1871" s="77"/>
      <c r="X1871" s="77"/>
      <c r="Y1871" s="77"/>
      <c r="Z1871" s="77"/>
      <c r="AA1871" s="77"/>
      <c r="AB1871" s="77"/>
      <c r="AC1871" s="77"/>
      <c r="AD1871" s="77"/>
    </row>
    <row r="1872">
      <c r="A1872" s="77"/>
      <c r="B1872" s="77"/>
      <c r="C1872" s="77"/>
      <c r="D1872" s="77"/>
      <c r="E1872" s="77"/>
      <c r="F1872" s="77"/>
      <c r="G1872" s="77"/>
      <c r="H1872" s="77"/>
      <c r="I1872" s="77"/>
      <c r="J1872" s="85"/>
      <c r="K1872" s="77"/>
      <c r="L1872" s="77"/>
      <c r="M1872" s="77"/>
      <c r="N1872" s="77"/>
      <c r="O1872" s="77"/>
      <c r="P1872" s="77"/>
      <c r="Q1872" s="77"/>
      <c r="R1872" s="77"/>
      <c r="S1872" s="77"/>
      <c r="T1872" s="77"/>
      <c r="U1872" s="77"/>
      <c r="V1872" s="77"/>
      <c r="W1872" s="77"/>
      <c r="X1872" s="77"/>
      <c r="Y1872" s="77"/>
      <c r="Z1872" s="77"/>
      <c r="AA1872" s="77"/>
      <c r="AB1872" s="77"/>
      <c r="AC1872" s="77"/>
      <c r="AD1872" s="77"/>
    </row>
    <row r="1873">
      <c r="A1873" s="77"/>
      <c r="B1873" s="77"/>
      <c r="C1873" s="77"/>
      <c r="D1873" s="77"/>
      <c r="E1873" s="77"/>
      <c r="F1873" s="77"/>
      <c r="G1873" s="77"/>
      <c r="H1873" s="77"/>
      <c r="I1873" s="77"/>
      <c r="J1873" s="85"/>
      <c r="K1873" s="77"/>
      <c r="L1873" s="77"/>
      <c r="M1873" s="77"/>
      <c r="N1873" s="77"/>
      <c r="O1873" s="77"/>
      <c r="P1873" s="77"/>
      <c r="Q1873" s="77"/>
      <c r="R1873" s="77"/>
      <c r="S1873" s="77"/>
      <c r="T1873" s="77"/>
      <c r="U1873" s="77"/>
      <c r="V1873" s="77"/>
      <c r="W1873" s="77"/>
      <c r="X1873" s="77"/>
      <c r="Y1873" s="77"/>
      <c r="Z1873" s="77"/>
      <c r="AA1873" s="77"/>
      <c r="AB1873" s="77"/>
      <c r="AC1873" s="77"/>
      <c r="AD1873" s="77"/>
    </row>
    <row r="1874">
      <c r="A1874" s="77"/>
      <c r="B1874" s="77"/>
      <c r="C1874" s="77"/>
      <c r="D1874" s="77"/>
      <c r="E1874" s="77"/>
      <c r="F1874" s="77"/>
      <c r="G1874" s="77"/>
      <c r="H1874" s="77"/>
      <c r="I1874" s="77"/>
      <c r="J1874" s="85"/>
      <c r="K1874" s="77"/>
      <c r="L1874" s="77"/>
      <c r="M1874" s="77"/>
      <c r="N1874" s="77"/>
      <c r="O1874" s="77"/>
      <c r="P1874" s="77"/>
      <c r="Q1874" s="77"/>
      <c r="R1874" s="77"/>
      <c r="S1874" s="77"/>
      <c r="T1874" s="77"/>
      <c r="U1874" s="77"/>
      <c r="V1874" s="77"/>
      <c r="W1874" s="77"/>
      <c r="X1874" s="77"/>
      <c r="Y1874" s="77"/>
      <c r="Z1874" s="77"/>
      <c r="AA1874" s="77"/>
      <c r="AB1874" s="77"/>
      <c r="AC1874" s="77"/>
      <c r="AD1874" s="77"/>
    </row>
    <row r="1875">
      <c r="A1875" s="77"/>
      <c r="B1875" s="77"/>
      <c r="C1875" s="77"/>
      <c r="D1875" s="77"/>
      <c r="E1875" s="77"/>
      <c r="F1875" s="77"/>
      <c r="G1875" s="77"/>
      <c r="H1875" s="77"/>
      <c r="I1875" s="77"/>
      <c r="J1875" s="85"/>
      <c r="K1875" s="77"/>
      <c r="L1875" s="77"/>
      <c r="M1875" s="77"/>
      <c r="N1875" s="77"/>
      <c r="O1875" s="77"/>
      <c r="P1875" s="77"/>
      <c r="Q1875" s="77"/>
      <c r="R1875" s="77"/>
      <c r="S1875" s="77"/>
      <c r="T1875" s="77"/>
      <c r="U1875" s="77"/>
      <c r="V1875" s="77"/>
      <c r="W1875" s="77"/>
      <c r="X1875" s="77"/>
      <c r="Y1875" s="77"/>
      <c r="Z1875" s="77"/>
      <c r="AA1875" s="77"/>
      <c r="AB1875" s="77"/>
      <c r="AC1875" s="77"/>
      <c r="AD1875" s="77"/>
    </row>
    <row r="1876">
      <c r="A1876" s="77"/>
      <c r="B1876" s="77"/>
      <c r="C1876" s="77"/>
      <c r="D1876" s="77"/>
      <c r="E1876" s="77"/>
      <c r="F1876" s="77"/>
      <c r="G1876" s="77"/>
      <c r="H1876" s="77"/>
      <c r="I1876" s="77"/>
      <c r="J1876" s="85"/>
      <c r="K1876" s="77"/>
      <c r="L1876" s="77"/>
      <c r="M1876" s="77"/>
      <c r="N1876" s="77"/>
      <c r="O1876" s="77"/>
      <c r="P1876" s="77"/>
      <c r="Q1876" s="77"/>
      <c r="R1876" s="77"/>
      <c r="S1876" s="77"/>
      <c r="T1876" s="77"/>
      <c r="U1876" s="77"/>
      <c r="V1876" s="77"/>
      <c r="W1876" s="77"/>
      <c r="X1876" s="77"/>
      <c r="Y1876" s="77"/>
      <c r="Z1876" s="77"/>
      <c r="AA1876" s="77"/>
      <c r="AB1876" s="77"/>
      <c r="AC1876" s="77"/>
      <c r="AD1876" s="77"/>
    </row>
    <row r="1877">
      <c r="A1877" s="77"/>
      <c r="B1877" s="77"/>
      <c r="C1877" s="77"/>
      <c r="D1877" s="77"/>
      <c r="E1877" s="77"/>
      <c r="F1877" s="77"/>
      <c r="G1877" s="77"/>
      <c r="H1877" s="77"/>
      <c r="I1877" s="77"/>
      <c r="J1877" s="85"/>
      <c r="K1877" s="77"/>
      <c r="L1877" s="77"/>
      <c r="M1877" s="77"/>
      <c r="N1877" s="77"/>
      <c r="O1877" s="77"/>
      <c r="P1877" s="77"/>
      <c r="Q1877" s="77"/>
      <c r="R1877" s="77"/>
      <c r="S1877" s="77"/>
      <c r="T1877" s="77"/>
      <c r="U1877" s="77"/>
      <c r="V1877" s="77"/>
      <c r="W1877" s="77"/>
      <c r="X1877" s="77"/>
      <c r="Y1877" s="77"/>
      <c r="Z1877" s="77"/>
      <c r="AA1877" s="77"/>
      <c r="AB1877" s="77"/>
      <c r="AC1877" s="77"/>
      <c r="AD1877" s="77"/>
    </row>
    <row r="1878">
      <c r="A1878" s="77"/>
      <c r="B1878" s="77"/>
      <c r="C1878" s="77"/>
      <c r="D1878" s="77"/>
      <c r="E1878" s="77"/>
      <c r="F1878" s="77"/>
      <c r="G1878" s="77"/>
      <c r="H1878" s="77"/>
      <c r="I1878" s="77"/>
      <c r="J1878" s="85"/>
      <c r="K1878" s="77"/>
      <c r="L1878" s="77"/>
      <c r="M1878" s="77"/>
      <c r="N1878" s="77"/>
      <c r="O1878" s="77"/>
      <c r="P1878" s="77"/>
      <c r="Q1878" s="77"/>
      <c r="R1878" s="77"/>
      <c r="S1878" s="77"/>
      <c r="T1878" s="77"/>
      <c r="U1878" s="77"/>
      <c r="V1878" s="77"/>
      <c r="W1878" s="77"/>
      <c r="X1878" s="77"/>
      <c r="Y1878" s="77"/>
      <c r="Z1878" s="77"/>
      <c r="AA1878" s="77"/>
      <c r="AB1878" s="77"/>
      <c r="AC1878" s="77"/>
      <c r="AD1878" s="77"/>
    </row>
    <row r="1879">
      <c r="A1879" s="77"/>
      <c r="B1879" s="77"/>
      <c r="C1879" s="77"/>
      <c r="D1879" s="77"/>
      <c r="E1879" s="77"/>
      <c r="F1879" s="77"/>
      <c r="G1879" s="77"/>
      <c r="H1879" s="77"/>
      <c r="I1879" s="77"/>
      <c r="J1879" s="85"/>
      <c r="K1879" s="77"/>
      <c r="L1879" s="77"/>
      <c r="M1879" s="77"/>
      <c r="N1879" s="77"/>
      <c r="O1879" s="77"/>
      <c r="P1879" s="77"/>
      <c r="Q1879" s="77"/>
      <c r="R1879" s="77"/>
      <c r="S1879" s="77"/>
      <c r="T1879" s="77"/>
      <c r="U1879" s="77"/>
      <c r="V1879" s="77"/>
      <c r="W1879" s="77"/>
      <c r="X1879" s="77"/>
      <c r="Y1879" s="77"/>
      <c r="Z1879" s="77"/>
      <c r="AA1879" s="77"/>
      <c r="AB1879" s="77"/>
      <c r="AC1879" s="77"/>
      <c r="AD1879" s="77"/>
    </row>
    <row r="1880">
      <c r="A1880" s="77"/>
      <c r="B1880" s="77"/>
      <c r="C1880" s="77"/>
      <c r="D1880" s="77"/>
      <c r="E1880" s="77"/>
      <c r="F1880" s="77"/>
      <c r="G1880" s="77"/>
      <c r="H1880" s="77"/>
      <c r="I1880" s="77"/>
      <c r="J1880" s="85"/>
      <c r="K1880" s="77"/>
      <c r="L1880" s="77"/>
      <c r="M1880" s="77"/>
      <c r="N1880" s="77"/>
      <c r="O1880" s="77"/>
      <c r="P1880" s="77"/>
      <c r="Q1880" s="77"/>
      <c r="R1880" s="77"/>
      <c r="S1880" s="77"/>
      <c r="T1880" s="77"/>
      <c r="U1880" s="77"/>
      <c r="V1880" s="77"/>
      <c r="W1880" s="77"/>
      <c r="X1880" s="77"/>
      <c r="Y1880" s="77"/>
      <c r="Z1880" s="77"/>
      <c r="AA1880" s="77"/>
      <c r="AB1880" s="77"/>
      <c r="AC1880" s="77"/>
      <c r="AD1880" s="77"/>
    </row>
    <row r="1881">
      <c r="A1881" s="77"/>
      <c r="B1881" s="77"/>
      <c r="C1881" s="77"/>
      <c r="D1881" s="77"/>
      <c r="E1881" s="77"/>
      <c r="F1881" s="77"/>
      <c r="G1881" s="77"/>
      <c r="H1881" s="77"/>
      <c r="I1881" s="77"/>
      <c r="J1881" s="85"/>
      <c r="K1881" s="77"/>
      <c r="L1881" s="77"/>
      <c r="M1881" s="77"/>
      <c r="N1881" s="77"/>
      <c r="O1881" s="77"/>
      <c r="P1881" s="77"/>
      <c r="Q1881" s="77"/>
      <c r="R1881" s="77"/>
      <c r="S1881" s="77"/>
      <c r="T1881" s="77"/>
      <c r="U1881" s="77"/>
      <c r="V1881" s="77"/>
      <c r="W1881" s="77"/>
      <c r="X1881" s="77"/>
      <c r="Y1881" s="77"/>
      <c r="Z1881" s="77"/>
      <c r="AA1881" s="77"/>
      <c r="AB1881" s="77"/>
      <c r="AC1881" s="77"/>
      <c r="AD1881" s="77"/>
    </row>
    <row r="1882">
      <c r="A1882" s="77"/>
      <c r="B1882" s="77"/>
      <c r="C1882" s="77"/>
      <c r="D1882" s="77"/>
      <c r="E1882" s="77"/>
      <c r="F1882" s="77"/>
      <c r="G1882" s="77"/>
      <c r="H1882" s="77"/>
      <c r="I1882" s="77"/>
      <c r="J1882" s="85"/>
      <c r="K1882" s="77"/>
      <c r="L1882" s="77"/>
      <c r="M1882" s="77"/>
      <c r="N1882" s="77"/>
      <c r="O1882" s="77"/>
      <c r="P1882" s="77"/>
      <c r="Q1882" s="77"/>
      <c r="R1882" s="77"/>
      <c r="S1882" s="77"/>
      <c r="T1882" s="77"/>
      <c r="U1882" s="77"/>
      <c r="V1882" s="77"/>
      <c r="W1882" s="77"/>
      <c r="X1882" s="77"/>
      <c r="Y1882" s="77"/>
      <c r="Z1882" s="77"/>
      <c r="AA1882" s="77"/>
      <c r="AB1882" s="77"/>
      <c r="AC1882" s="77"/>
      <c r="AD1882" s="77"/>
    </row>
    <row r="1883">
      <c r="A1883" s="77"/>
      <c r="B1883" s="77"/>
      <c r="C1883" s="77"/>
      <c r="D1883" s="77"/>
      <c r="E1883" s="77"/>
      <c r="F1883" s="77"/>
      <c r="G1883" s="77"/>
      <c r="H1883" s="77"/>
      <c r="I1883" s="77"/>
      <c r="J1883" s="85"/>
      <c r="K1883" s="77"/>
      <c r="L1883" s="77"/>
      <c r="M1883" s="77"/>
      <c r="N1883" s="77"/>
      <c r="O1883" s="77"/>
      <c r="P1883" s="77"/>
      <c r="Q1883" s="77"/>
      <c r="R1883" s="77"/>
      <c r="S1883" s="77"/>
      <c r="T1883" s="77"/>
      <c r="U1883" s="77"/>
      <c r="V1883" s="77"/>
      <c r="W1883" s="77"/>
      <c r="X1883" s="77"/>
      <c r="Y1883" s="77"/>
      <c r="Z1883" s="77"/>
      <c r="AA1883" s="77"/>
      <c r="AB1883" s="77"/>
      <c r="AC1883" s="77"/>
      <c r="AD1883" s="77"/>
    </row>
    <row r="1884">
      <c r="A1884" s="77"/>
      <c r="B1884" s="77"/>
      <c r="C1884" s="77"/>
      <c r="D1884" s="77"/>
      <c r="E1884" s="77"/>
      <c r="F1884" s="77"/>
      <c r="G1884" s="77"/>
      <c r="H1884" s="77"/>
      <c r="I1884" s="77"/>
      <c r="J1884" s="85"/>
      <c r="K1884" s="77"/>
      <c r="L1884" s="77"/>
      <c r="M1884" s="77"/>
      <c r="N1884" s="77"/>
      <c r="O1884" s="77"/>
      <c r="P1884" s="77"/>
      <c r="Q1884" s="77"/>
      <c r="R1884" s="77"/>
      <c r="S1884" s="77"/>
      <c r="T1884" s="77"/>
      <c r="U1884" s="77"/>
      <c r="V1884" s="77"/>
      <c r="W1884" s="77"/>
      <c r="X1884" s="77"/>
      <c r="Y1884" s="77"/>
      <c r="Z1884" s="77"/>
      <c r="AA1884" s="77"/>
      <c r="AB1884" s="77"/>
      <c r="AC1884" s="77"/>
      <c r="AD1884" s="77"/>
    </row>
    <row r="1885">
      <c r="A1885" s="77"/>
      <c r="B1885" s="77"/>
      <c r="C1885" s="77"/>
      <c r="D1885" s="77"/>
      <c r="E1885" s="77"/>
      <c r="F1885" s="77"/>
      <c r="G1885" s="77"/>
      <c r="H1885" s="77"/>
      <c r="I1885" s="77"/>
      <c r="J1885" s="85"/>
      <c r="K1885" s="77"/>
      <c r="L1885" s="77"/>
      <c r="M1885" s="77"/>
      <c r="N1885" s="77"/>
      <c r="O1885" s="77"/>
      <c r="P1885" s="77"/>
      <c r="Q1885" s="77"/>
      <c r="R1885" s="77"/>
      <c r="S1885" s="77"/>
      <c r="T1885" s="77"/>
      <c r="U1885" s="77"/>
      <c r="V1885" s="77"/>
      <c r="W1885" s="77"/>
      <c r="X1885" s="77"/>
      <c r="Y1885" s="77"/>
      <c r="Z1885" s="77"/>
      <c r="AA1885" s="77"/>
      <c r="AB1885" s="77"/>
      <c r="AC1885" s="77"/>
      <c r="AD1885" s="77"/>
    </row>
    <row r="1886">
      <c r="A1886" s="77"/>
      <c r="B1886" s="77"/>
      <c r="C1886" s="77"/>
      <c r="D1886" s="77"/>
      <c r="E1886" s="77"/>
      <c r="F1886" s="77"/>
      <c r="G1886" s="77"/>
      <c r="H1886" s="77"/>
      <c r="I1886" s="77"/>
      <c r="J1886" s="85"/>
      <c r="K1886" s="77"/>
      <c r="L1886" s="77"/>
      <c r="M1886" s="77"/>
      <c r="N1886" s="77"/>
      <c r="O1886" s="77"/>
      <c r="P1886" s="77"/>
      <c r="Q1886" s="77"/>
      <c r="R1886" s="77"/>
      <c r="S1886" s="77"/>
      <c r="T1886" s="77"/>
      <c r="U1886" s="77"/>
      <c r="V1886" s="77"/>
      <c r="W1886" s="77"/>
      <c r="X1886" s="77"/>
      <c r="Y1886" s="77"/>
      <c r="Z1886" s="77"/>
      <c r="AA1886" s="77"/>
      <c r="AB1886" s="77"/>
      <c r="AC1886" s="77"/>
      <c r="AD1886" s="77"/>
    </row>
    <row r="1887">
      <c r="A1887" s="77"/>
      <c r="B1887" s="77"/>
      <c r="C1887" s="77"/>
      <c r="D1887" s="77"/>
      <c r="E1887" s="77"/>
      <c r="F1887" s="77"/>
      <c r="G1887" s="77"/>
      <c r="H1887" s="77"/>
      <c r="I1887" s="77"/>
      <c r="J1887" s="85"/>
      <c r="K1887" s="77"/>
      <c r="L1887" s="77"/>
      <c r="M1887" s="77"/>
      <c r="N1887" s="77"/>
      <c r="O1887" s="77"/>
      <c r="P1887" s="77"/>
      <c r="Q1887" s="77"/>
      <c r="R1887" s="77"/>
      <c r="S1887" s="77"/>
      <c r="T1887" s="77"/>
      <c r="U1887" s="77"/>
      <c r="V1887" s="77"/>
      <c r="W1887" s="77"/>
      <c r="X1887" s="77"/>
      <c r="Y1887" s="77"/>
      <c r="Z1887" s="77"/>
      <c r="AA1887" s="77"/>
      <c r="AB1887" s="77"/>
      <c r="AC1887" s="77"/>
      <c r="AD1887" s="77"/>
    </row>
    <row r="1888">
      <c r="A1888" s="77"/>
      <c r="B1888" s="77"/>
      <c r="C1888" s="77"/>
      <c r="D1888" s="77"/>
      <c r="E1888" s="77"/>
      <c r="F1888" s="77"/>
      <c r="G1888" s="77"/>
      <c r="H1888" s="77"/>
      <c r="I1888" s="77"/>
      <c r="J1888" s="85"/>
      <c r="K1888" s="77"/>
      <c r="L1888" s="77"/>
      <c r="M1888" s="77"/>
      <c r="N1888" s="77"/>
      <c r="O1888" s="77"/>
      <c r="P1888" s="77"/>
      <c r="Q1888" s="77"/>
      <c r="R1888" s="77"/>
      <c r="S1888" s="77"/>
      <c r="T1888" s="77"/>
      <c r="U1888" s="77"/>
      <c r="V1888" s="77"/>
      <c r="W1888" s="77"/>
      <c r="X1888" s="77"/>
      <c r="Y1888" s="77"/>
      <c r="Z1888" s="77"/>
      <c r="AA1888" s="77"/>
      <c r="AB1888" s="77"/>
      <c r="AC1888" s="77"/>
      <c r="AD1888" s="77"/>
    </row>
    <row r="1889">
      <c r="A1889" s="77"/>
      <c r="B1889" s="77"/>
      <c r="C1889" s="77"/>
      <c r="D1889" s="77"/>
      <c r="E1889" s="77"/>
      <c r="F1889" s="77"/>
      <c r="G1889" s="77"/>
      <c r="H1889" s="77"/>
      <c r="I1889" s="77"/>
      <c r="J1889" s="85"/>
      <c r="K1889" s="77"/>
      <c r="L1889" s="77"/>
      <c r="M1889" s="77"/>
      <c r="N1889" s="77"/>
      <c r="O1889" s="77"/>
      <c r="P1889" s="77"/>
      <c r="Q1889" s="77"/>
      <c r="R1889" s="77"/>
      <c r="S1889" s="77"/>
      <c r="T1889" s="77"/>
      <c r="U1889" s="77"/>
      <c r="V1889" s="77"/>
      <c r="W1889" s="77"/>
      <c r="X1889" s="77"/>
      <c r="Y1889" s="77"/>
      <c r="Z1889" s="77"/>
      <c r="AA1889" s="77"/>
      <c r="AB1889" s="77"/>
      <c r="AC1889" s="77"/>
      <c r="AD1889" s="77"/>
    </row>
    <row r="1890">
      <c r="A1890" s="77"/>
      <c r="B1890" s="77"/>
      <c r="C1890" s="77"/>
      <c r="D1890" s="77"/>
      <c r="E1890" s="77"/>
      <c r="F1890" s="77"/>
      <c r="G1890" s="77"/>
      <c r="H1890" s="77"/>
      <c r="I1890" s="77"/>
      <c r="J1890" s="85"/>
      <c r="K1890" s="77"/>
      <c r="L1890" s="77"/>
      <c r="M1890" s="77"/>
      <c r="N1890" s="77"/>
      <c r="O1890" s="77"/>
      <c r="P1890" s="77"/>
      <c r="Q1890" s="77"/>
      <c r="R1890" s="77"/>
      <c r="S1890" s="77"/>
      <c r="T1890" s="77"/>
      <c r="U1890" s="77"/>
      <c r="V1890" s="77"/>
      <c r="W1890" s="77"/>
      <c r="X1890" s="77"/>
      <c r="Y1890" s="77"/>
      <c r="Z1890" s="77"/>
      <c r="AA1890" s="77"/>
      <c r="AB1890" s="77"/>
      <c r="AC1890" s="77"/>
      <c r="AD1890" s="77"/>
    </row>
    <row r="1891">
      <c r="A1891" s="77"/>
      <c r="B1891" s="77"/>
      <c r="C1891" s="77"/>
      <c r="D1891" s="77"/>
      <c r="E1891" s="77"/>
      <c r="F1891" s="77"/>
      <c r="G1891" s="77"/>
      <c r="H1891" s="77"/>
      <c r="I1891" s="77"/>
      <c r="J1891" s="85"/>
      <c r="K1891" s="77"/>
      <c r="L1891" s="77"/>
      <c r="M1891" s="77"/>
      <c r="N1891" s="77"/>
      <c r="O1891" s="77"/>
      <c r="P1891" s="77"/>
      <c r="Q1891" s="77"/>
      <c r="R1891" s="77"/>
      <c r="S1891" s="77"/>
      <c r="T1891" s="77"/>
      <c r="U1891" s="77"/>
      <c r="V1891" s="77"/>
      <c r="W1891" s="77"/>
      <c r="X1891" s="77"/>
      <c r="Y1891" s="77"/>
      <c r="Z1891" s="77"/>
      <c r="AA1891" s="77"/>
      <c r="AB1891" s="77"/>
      <c r="AC1891" s="77"/>
      <c r="AD1891" s="77"/>
    </row>
    <row r="1892">
      <c r="A1892" s="77"/>
      <c r="B1892" s="77"/>
      <c r="C1892" s="77"/>
      <c r="D1892" s="77"/>
      <c r="E1892" s="77"/>
      <c r="F1892" s="77"/>
      <c r="G1892" s="77"/>
      <c r="H1892" s="77"/>
      <c r="I1892" s="77"/>
      <c r="J1892" s="85"/>
      <c r="K1892" s="77"/>
      <c r="L1892" s="77"/>
      <c r="M1892" s="77"/>
      <c r="N1892" s="77"/>
      <c r="O1892" s="77"/>
      <c r="P1892" s="77"/>
      <c r="Q1892" s="77"/>
      <c r="R1892" s="77"/>
      <c r="S1892" s="77"/>
      <c r="T1892" s="77"/>
      <c r="U1892" s="77"/>
      <c r="V1892" s="77"/>
      <c r="W1892" s="77"/>
      <c r="X1892" s="77"/>
      <c r="Y1892" s="77"/>
      <c r="Z1892" s="77"/>
      <c r="AA1892" s="77"/>
      <c r="AB1892" s="77"/>
      <c r="AC1892" s="77"/>
      <c r="AD1892" s="77"/>
    </row>
    <row r="1893">
      <c r="A1893" s="77"/>
      <c r="B1893" s="77"/>
      <c r="C1893" s="77"/>
      <c r="D1893" s="77"/>
      <c r="E1893" s="77"/>
      <c r="F1893" s="77"/>
      <c r="G1893" s="77"/>
      <c r="H1893" s="77"/>
      <c r="I1893" s="77"/>
      <c r="J1893" s="85"/>
      <c r="K1893" s="77"/>
      <c r="L1893" s="77"/>
      <c r="M1893" s="77"/>
      <c r="N1893" s="77"/>
      <c r="O1893" s="77"/>
      <c r="P1893" s="77"/>
      <c r="Q1893" s="77"/>
      <c r="R1893" s="77"/>
      <c r="S1893" s="77"/>
      <c r="T1893" s="77"/>
      <c r="U1893" s="77"/>
      <c r="V1893" s="77"/>
      <c r="W1893" s="77"/>
      <c r="X1893" s="77"/>
      <c r="Y1893" s="77"/>
      <c r="Z1893" s="77"/>
      <c r="AA1893" s="77"/>
      <c r="AB1893" s="77"/>
      <c r="AC1893" s="77"/>
      <c r="AD1893" s="77"/>
    </row>
    <row r="1894">
      <c r="A1894" s="77"/>
      <c r="B1894" s="77"/>
      <c r="C1894" s="77"/>
      <c r="D1894" s="77"/>
      <c r="E1894" s="77"/>
      <c r="F1894" s="77"/>
      <c r="G1894" s="77"/>
      <c r="H1894" s="77"/>
      <c r="I1894" s="77"/>
      <c r="J1894" s="85"/>
      <c r="K1894" s="77"/>
      <c r="L1894" s="77"/>
      <c r="M1894" s="77"/>
      <c r="N1894" s="77"/>
      <c r="O1894" s="77"/>
      <c r="P1894" s="77"/>
      <c r="Q1894" s="77"/>
      <c r="R1894" s="77"/>
      <c r="S1894" s="77"/>
      <c r="T1894" s="77"/>
      <c r="U1894" s="77"/>
      <c r="V1894" s="77"/>
      <c r="W1894" s="77"/>
      <c r="X1894" s="77"/>
      <c r="Y1894" s="77"/>
      <c r="Z1894" s="77"/>
      <c r="AA1894" s="77"/>
      <c r="AB1894" s="77"/>
      <c r="AC1894" s="77"/>
      <c r="AD1894" s="77"/>
    </row>
    <row r="1895">
      <c r="A1895" s="77"/>
      <c r="B1895" s="77"/>
      <c r="C1895" s="77"/>
      <c r="D1895" s="77"/>
      <c r="E1895" s="77"/>
      <c r="F1895" s="77"/>
      <c r="G1895" s="77"/>
      <c r="H1895" s="77"/>
      <c r="I1895" s="77"/>
      <c r="J1895" s="85"/>
      <c r="K1895" s="77"/>
      <c r="L1895" s="77"/>
      <c r="M1895" s="77"/>
      <c r="N1895" s="77"/>
      <c r="O1895" s="77"/>
      <c r="P1895" s="77"/>
      <c r="Q1895" s="77"/>
      <c r="R1895" s="77"/>
      <c r="S1895" s="77"/>
      <c r="T1895" s="77"/>
      <c r="U1895" s="77"/>
      <c r="V1895" s="77"/>
      <c r="W1895" s="77"/>
      <c r="X1895" s="77"/>
      <c r="Y1895" s="77"/>
      <c r="Z1895" s="77"/>
      <c r="AA1895" s="77"/>
      <c r="AB1895" s="77"/>
      <c r="AC1895" s="77"/>
      <c r="AD1895" s="77"/>
    </row>
    <row r="1896">
      <c r="A1896" s="77"/>
      <c r="B1896" s="77"/>
      <c r="C1896" s="77"/>
      <c r="D1896" s="77"/>
      <c r="E1896" s="77"/>
      <c r="F1896" s="77"/>
      <c r="G1896" s="77"/>
      <c r="H1896" s="77"/>
      <c r="I1896" s="77"/>
      <c r="J1896" s="85"/>
      <c r="K1896" s="77"/>
      <c r="L1896" s="77"/>
      <c r="M1896" s="77"/>
      <c r="N1896" s="77"/>
      <c r="O1896" s="77"/>
      <c r="P1896" s="77"/>
      <c r="Q1896" s="77"/>
      <c r="R1896" s="77"/>
      <c r="S1896" s="77"/>
      <c r="T1896" s="77"/>
      <c r="U1896" s="77"/>
      <c r="V1896" s="77"/>
      <c r="W1896" s="77"/>
      <c r="X1896" s="77"/>
      <c r="Y1896" s="77"/>
      <c r="Z1896" s="77"/>
      <c r="AA1896" s="77"/>
      <c r="AB1896" s="77"/>
      <c r="AC1896" s="77"/>
      <c r="AD1896" s="77"/>
    </row>
    <row r="1897">
      <c r="A1897" s="77"/>
      <c r="B1897" s="77"/>
      <c r="C1897" s="77"/>
      <c r="D1897" s="77"/>
      <c r="E1897" s="77"/>
      <c r="F1897" s="77"/>
      <c r="G1897" s="77"/>
      <c r="H1897" s="77"/>
      <c r="I1897" s="77"/>
      <c r="J1897" s="85"/>
      <c r="K1897" s="77"/>
      <c r="L1897" s="77"/>
      <c r="M1897" s="77"/>
      <c r="N1897" s="77"/>
      <c r="O1897" s="77"/>
      <c r="P1897" s="77"/>
      <c r="Q1897" s="77"/>
      <c r="R1897" s="77"/>
      <c r="S1897" s="77"/>
      <c r="T1897" s="77"/>
      <c r="U1897" s="77"/>
      <c r="V1897" s="77"/>
      <c r="W1897" s="77"/>
      <c r="X1897" s="77"/>
      <c r="Y1897" s="77"/>
      <c r="Z1897" s="77"/>
      <c r="AA1897" s="77"/>
      <c r="AB1897" s="77"/>
      <c r="AC1897" s="77"/>
      <c r="AD1897" s="77"/>
    </row>
    <row r="1898">
      <c r="A1898" s="77"/>
      <c r="B1898" s="77"/>
      <c r="C1898" s="77"/>
      <c r="D1898" s="77"/>
      <c r="E1898" s="77"/>
      <c r="F1898" s="77"/>
      <c r="G1898" s="77"/>
      <c r="H1898" s="77"/>
      <c r="I1898" s="77"/>
      <c r="J1898" s="85"/>
      <c r="K1898" s="77"/>
      <c r="L1898" s="77"/>
      <c r="M1898" s="77"/>
      <c r="N1898" s="77"/>
      <c r="O1898" s="77"/>
      <c r="P1898" s="77"/>
      <c r="Q1898" s="77"/>
      <c r="R1898" s="77"/>
      <c r="S1898" s="77"/>
      <c r="T1898" s="77"/>
      <c r="U1898" s="77"/>
      <c r="V1898" s="77"/>
      <c r="W1898" s="77"/>
      <c r="X1898" s="77"/>
      <c r="Y1898" s="77"/>
      <c r="Z1898" s="77"/>
      <c r="AA1898" s="77"/>
      <c r="AB1898" s="77"/>
      <c r="AC1898" s="77"/>
      <c r="AD1898" s="77"/>
    </row>
    <row r="1899">
      <c r="A1899" s="77"/>
      <c r="B1899" s="77"/>
      <c r="C1899" s="77"/>
      <c r="D1899" s="77"/>
      <c r="E1899" s="77"/>
      <c r="F1899" s="77"/>
      <c r="G1899" s="77"/>
      <c r="H1899" s="77"/>
      <c r="I1899" s="77"/>
      <c r="J1899" s="85"/>
      <c r="K1899" s="77"/>
      <c r="L1899" s="77"/>
      <c r="M1899" s="77"/>
      <c r="N1899" s="77"/>
      <c r="O1899" s="77"/>
      <c r="P1899" s="77"/>
      <c r="Q1899" s="77"/>
      <c r="R1899" s="77"/>
      <c r="S1899" s="77"/>
      <c r="T1899" s="77"/>
      <c r="U1899" s="77"/>
      <c r="V1899" s="77"/>
      <c r="W1899" s="77"/>
      <c r="X1899" s="77"/>
      <c r="Y1899" s="77"/>
      <c r="Z1899" s="77"/>
      <c r="AA1899" s="77"/>
      <c r="AB1899" s="77"/>
      <c r="AC1899" s="77"/>
      <c r="AD1899" s="77"/>
    </row>
    <row r="1900">
      <c r="A1900" s="77"/>
      <c r="B1900" s="77"/>
      <c r="C1900" s="77"/>
      <c r="D1900" s="77"/>
      <c r="E1900" s="77"/>
      <c r="F1900" s="77"/>
      <c r="G1900" s="77"/>
      <c r="H1900" s="77"/>
      <c r="I1900" s="77"/>
      <c r="J1900" s="85"/>
      <c r="K1900" s="77"/>
      <c r="L1900" s="77"/>
      <c r="M1900" s="77"/>
      <c r="N1900" s="77"/>
      <c r="O1900" s="77"/>
      <c r="P1900" s="77"/>
      <c r="Q1900" s="77"/>
      <c r="R1900" s="77"/>
      <c r="S1900" s="77"/>
      <c r="T1900" s="77"/>
      <c r="U1900" s="77"/>
      <c r="V1900" s="77"/>
      <c r="W1900" s="77"/>
      <c r="X1900" s="77"/>
      <c r="Y1900" s="77"/>
      <c r="Z1900" s="77"/>
      <c r="AA1900" s="77"/>
      <c r="AB1900" s="77"/>
      <c r="AC1900" s="77"/>
      <c r="AD1900" s="77"/>
    </row>
    <row r="1901">
      <c r="A1901" s="77"/>
      <c r="B1901" s="77"/>
      <c r="C1901" s="77"/>
      <c r="D1901" s="77"/>
      <c r="E1901" s="77"/>
      <c r="F1901" s="77"/>
      <c r="G1901" s="77"/>
      <c r="H1901" s="77"/>
      <c r="I1901" s="77"/>
      <c r="J1901" s="85"/>
      <c r="K1901" s="77"/>
      <c r="L1901" s="77"/>
      <c r="M1901" s="77"/>
      <c r="N1901" s="77"/>
      <c r="O1901" s="77"/>
      <c r="P1901" s="77"/>
      <c r="Q1901" s="77"/>
      <c r="R1901" s="77"/>
      <c r="S1901" s="77"/>
      <c r="T1901" s="77"/>
      <c r="U1901" s="77"/>
      <c r="V1901" s="77"/>
      <c r="W1901" s="77"/>
      <c r="X1901" s="77"/>
      <c r="Y1901" s="77"/>
      <c r="Z1901" s="77"/>
      <c r="AA1901" s="77"/>
      <c r="AB1901" s="77"/>
      <c r="AC1901" s="77"/>
      <c r="AD1901" s="77"/>
    </row>
    <row r="1902">
      <c r="A1902" s="77"/>
      <c r="B1902" s="77"/>
      <c r="C1902" s="77"/>
      <c r="D1902" s="77"/>
      <c r="E1902" s="77"/>
      <c r="F1902" s="77"/>
      <c r="G1902" s="77"/>
      <c r="H1902" s="77"/>
      <c r="I1902" s="77"/>
      <c r="J1902" s="85"/>
      <c r="K1902" s="77"/>
      <c r="L1902" s="77"/>
      <c r="M1902" s="77"/>
      <c r="N1902" s="77"/>
      <c r="O1902" s="77"/>
      <c r="P1902" s="77"/>
      <c r="Q1902" s="77"/>
      <c r="R1902" s="77"/>
      <c r="S1902" s="77"/>
      <c r="T1902" s="77"/>
      <c r="U1902" s="77"/>
      <c r="V1902" s="77"/>
      <c r="W1902" s="77"/>
      <c r="X1902" s="77"/>
      <c r="Y1902" s="77"/>
      <c r="Z1902" s="77"/>
      <c r="AA1902" s="77"/>
      <c r="AB1902" s="77"/>
      <c r="AC1902" s="77"/>
      <c r="AD1902" s="77"/>
    </row>
    <row r="1903">
      <c r="A1903" s="77"/>
      <c r="B1903" s="77"/>
      <c r="C1903" s="77"/>
      <c r="D1903" s="77"/>
      <c r="E1903" s="77"/>
      <c r="F1903" s="77"/>
      <c r="G1903" s="77"/>
      <c r="H1903" s="77"/>
      <c r="I1903" s="77"/>
      <c r="J1903" s="85"/>
      <c r="K1903" s="77"/>
      <c r="L1903" s="77"/>
      <c r="M1903" s="77"/>
      <c r="N1903" s="77"/>
      <c r="O1903" s="77"/>
      <c r="P1903" s="77"/>
      <c r="Q1903" s="77"/>
      <c r="R1903" s="77"/>
      <c r="S1903" s="77"/>
      <c r="T1903" s="77"/>
      <c r="U1903" s="77"/>
      <c r="V1903" s="77"/>
      <c r="W1903" s="77"/>
      <c r="X1903" s="77"/>
      <c r="Y1903" s="77"/>
      <c r="Z1903" s="77"/>
      <c r="AA1903" s="77"/>
      <c r="AB1903" s="77"/>
      <c r="AC1903" s="77"/>
      <c r="AD1903" s="77"/>
    </row>
    <row r="1904">
      <c r="A1904" s="77"/>
      <c r="B1904" s="77"/>
      <c r="C1904" s="77"/>
      <c r="D1904" s="77"/>
      <c r="E1904" s="77"/>
      <c r="F1904" s="77"/>
      <c r="G1904" s="77"/>
      <c r="H1904" s="77"/>
      <c r="I1904" s="77"/>
      <c r="J1904" s="85"/>
      <c r="K1904" s="77"/>
      <c r="L1904" s="77"/>
      <c r="M1904" s="77"/>
      <c r="N1904" s="77"/>
      <c r="O1904" s="77"/>
      <c r="P1904" s="77"/>
      <c r="Q1904" s="77"/>
      <c r="R1904" s="77"/>
      <c r="S1904" s="77"/>
      <c r="T1904" s="77"/>
      <c r="U1904" s="77"/>
      <c r="V1904" s="77"/>
      <c r="W1904" s="77"/>
      <c r="X1904" s="77"/>
      <c r="Y1904" s="77"/>
      <c r="Z1904" s="77"/>
      <c r="AA1904" s="77"/>
      <c r="AB1904" s="77"/>
      <c r="AC1904" s="77"/>
      <c r="AD1904" s="77"/>
    </row>
    <row r="1905">
      <c r="A1905" s="77"/>
      <c r="B1905" s="77"/>
      <c r="C1905" s="77"/>
      <c r="D1905" s="77"/>
      <c r="E1905" s="77"/>
      <c r="F1905" s="77"/>
      <c r="G1905" s="77"/>
      <c r="H1905" s="77"/>
      <c r="I1905" s="77"/>
      <c r="J1905" s="85"/>
      <c r="K1905" s="77"/>
      <c r="L1905" s="77"/>
      <c r="M1905" s="77"/>
      <c r="N1905" s="77"/>
      <c r="O1905" s="77"/>
      <c r="P1905" s="77"/>
      <c r="Q1905" s="77"/>
      <c r="R1905" s="77"/>
      <c r="S1905" s="77"/>
      <c r="T1905" s="77"/>
      <c r="U1905" s="77"/>
      <c r="V1905" s="77"/>
      <c r="W1905" s="77"/>
      <c r="X1905" s="77"/>
      <c r="Y1905" s="77"/>
      <c r="Z1905" s="77"/>
      <c r="AA1905" s="77"/>
      <c r="AB1905" s="77"/>
      <c r="AC1905" s="77"/>
      <c r="AD1905" s="77"/>
    </row>
    <row r="1906">
      <c r="A1906" s="77"/>
      <c r="B1906" s="77"/>
      <c r="C1906" s="77"/>
      <c r="D1906" s="77"/>
      <c r="E1906" s="77"/>
      <c r="F1906" s="77"/>
      <c r="G1906" s="77"/>
      <c r="H1906" s="77"/>
      <c r="I1906" s="77"/>
      <c r="J1906" s="85"/>
      <c r="K1906" s="77"/>
      <c r="L1906" s="77"/>
      <c r="M1906" s="77"/>
      <c r="N1906" s="77"/>
      <c r="O1906" s="77"/>
      <c r="P1906" s="77"/>
      <c r="Q1906" s="77"/>
      <c r="R1906" s="77"/>
      <c r="S1906" s="77"/>
      <c r="T1906" s="77"/>
      <c r="U1906" s="77"/>
      <c r="V1906" s="77"/>
      <c r="W1906" s="77"/>
      <c r="X1906" s="77"/>
      <c r="Y1906" s="77"/>
      <c r="Z1906" s="77"/>
      <c r="AA1906" s="77"/>
      <c r="AB1906" s="77"/>
      <c r="AC1906" s="77"/>
      <c r="AD1906" s="77"/>
    </row>
    <row r="1907">
      <c r="A1907" s="77"/>
      <c r="B1907" s="77"/>
      <c r="C1907" s="77"/>
      <c r="D1907" s="77"/>
      <c r="E1907" s="77"/>
      <c r="F1907" s="77"/>
      <c r="G1907" s="77"/>
      <c r="H1907" s="77"/>
      <c r="I1907" s="77"/>
      <c r="J1907" s="85"/>
      <c r="K1907" s="77"/>
      <c r="L1907" s="77"/>
      <c r="M1907" s="77"/>
      <c r="N1907" s="77"/>
      <c r="O1907" s="77"/>
      <c r="P1907" s="77"/>
      <c r="Q1907" s="77"/>
      <c r="R1907" s="77"/>
      <c r="S1907" s="77"/>
      <c r="T1907" s="77"/>
      <c r="U1907" s="77"/>
      <c r="V1907" s="77"/>
      <c r="W1907" s="77"/>
      <c r="X1907" s="77"/>
      <c r="Y1907" s="77"/>
      <c r="Z1907" s="77"/>
      <c r="AA1907" s="77"/>
      <c r="AB1907" s="77"/>
      <c r="AC1907" s="77"/>
      <c r="AD1907" s="77"/>
    </row>
    <row r="1908">
      <c r="A1908" s="77"/>
      <c r="B1908" s="77"/>
      <c r="C1908" s="77"/>
      <c r="D1908" s="77"/>
      <c r="E1908" s="77"/>
      <c r="F1908" s="77"/>
      <c r="G1908" s="77"/>
      <c r="H1908" s="77"/>
      <c r="I1908" s="77"/>
      <c r="J1908" s="85"/>
      <c r="K1908" s="77"/>
      <c r="L1908" s="77"/>
      <c r="M1908" s="77"/>
      <c r="N1908" s="77"/>
      <c r="O1908" s="77"/>
      <c r="P1908" s="77"/>
      <c r="Q1908" s="77"/>
      <c r="R1908" s="77"/>
      <c r="S1908" s="77"/>
      <c r="T1908" s="77"/>
      <c r="U1908" s="77"/>
      <c r="V1908" s="77"/>
      <c r="W1908" s="77"/>
      <c r="X1908" s="77"/>
      <c r="Y1908" s="77"/>
      <c r="Z1908" s="77"/>
      <c r="AA1908" s="77"/>
      <c r="AB1908" s="77"/>
      <c r="AC1908" s="77"/>
      <c r="AD1908" s="77"/>
    </row>
    <row r="1909">
      <c r="A1909" s="77"/>
      <c r="B1909" s="77"/>
      <c r="C1909" s="77"/>
      <c r="D1909" s="77"/>
      <c r="E1909" s="77"/>
      <c r="F1909" s="77"/>
      <c r="G1909" s="77"/>
      <c r="H1909" s="77"/>
      <c r="I1909" s="77"/>
      <c r="J1909" s="85"/>
      <c r="K1909" s="77"/>
      <c r="L1909" s="77"/>
      <c r="M1909" s="77"/>
      <c r="N1909" s="77"/>
      <c r="O1909" s="77"/>
      <c r="P1909" s="77"/>
      <c r="Q1909" s="77"/>
      <c r="R1909" s="77"/>
      <c r="S1909" s="77"/>
      <c r="T1909" s="77"/>
      <c r="U1909" s="77"/>
      <c r="V1909" s="77"/>
      <c r="W1909" s="77"/>
      <c r="X1909" s="77"/>
      <c r="Y1909" s="77"/>
      <c r="Z1909" s="77"/>
      <c r="AA1909" s="77"/>
      <c r="AB1909" s="77"/>
      <c r="AC1909" s="77"/>
      <c r="AD1909" s="77"/>
    </row>
    <row r="1910">
      <c r="A1910" s="77"/>
      <c r="B1910" s="77"/>
      <c r="C1910" s="77"/>
      <c r="D1910" s="77"/>
      <c r="E1910" s="77"/>
      <c r="F1910" s="77"/>
      <c r="G1910" s="77"/>
      <c r="H1910" s="77"/>
      <c r="I1910" s="77"/>
      <c r="J1910" s="85"/>
      <c r="K1910" s="77"/>
      <c r="L1910" s="77"/>
      <c r="M1910" s="77"/>
      <c r="N1910" s="77"/>
      <c r="O1910" s="77"/>
      <c r="P1910" s="77"/>
      <c r="Q1910" s="77"/>
      <c r="R1910" s="77"/>
      <c r="S1910" s="77"/>
      <c r="T1910" s="77"/>
      <c r="U1910" s="77"/>
      <c r="V1910" s="77"/>
      <c r="W1910" s="77"/>
      <c r="X1910" s="77"/>
      <c r="Y1910" s="77"/>
      <c r="Z1910" s="77"/>
      <c r="AA1910" s="77"/>
      <c r="AB1910" s="77"/>
      <c r="AC1910" s="77"/>
      <c r="AD1910" s="77"/>
    </row>
    <row r="1911">
      <c r="A1911" s="77"/>
      <c r="B1911" s="77"/>
      <c r="C1911" s="77"/>
      <c r="D1911" s="77"/>
      <c r="E1911" s="77"/>
      <c r="F1911" s="77"/>
      <c r="G1911" s="77"/>
      <c r="H1911" s="77"/>
      <c r="I1911" s="77"/>
      <c r="J1911" s="85"/>
      <c r="K1911" s="77"/>
      <c r="L1911" s="77"/>
      <c r="M1911" s="77"/>
      <c r="N1911" s="77"/>
      <c r="O1911" s="77"/>
      <c r="P1911" s="77"/>
      <c r="Q1911" s="77"/>
      <c r="R1911" s="77"/>
      <c r="S1911" s="77"/>
      <c r="T1911" s="77"/>
      <c r="U1911" s="77"/>
      <c r="V1911" s="77"/>
      <c r="W1911" s="77"/>
      <c r="X1911" s="77"/>
      <c r="Y1911" s="77"/>
      <c r="Z1911" s="77"/>
      <c r="AA1911" s="77"/>
      <c r="AB1911" s="77"/>
      <c r="AC1911" s="77"/>
      <c r="AD1911" s="77"/>
    </row>
    <row r="1912">
      <c r="A1912" s="77"/>
      <c r="B1912" s="77"/>
      <c r="C1912" s="77"/>
      <c r="D1912" s="77"/>
      <c r="E1912" s="77"/>
      <c r="F1912" s="77"/>
      <c r="G1912" s="77"/>
      <c r="H1912" s="77"/>
      <c r="I1912" s="77"/>
      <c r="J1912" s="85"/>
      <c r="K1912" s="77"/>
      <c r="L1912" s="77"/>
      <c r="M1912" s="77"/>
      <c r="N1912" s="77"/>
      <c r="O1912" s="77"/>
      <c r="P1912" s="77"/>
      <c r="Q1912" s="77"/>
      <c r="R1912" s="77"/>
      <c r="S1912" s="77"/>
      <c r="T1912" s="77"/>
      <c r="U1912" s="77"/>
      <c r="V1912" s="77"/>
      <c r="W1912" s="77"/>
      <c r="X1912" s="77"/>
      <c r="Y1912" s="77"/>
      <c r="Z1912" s="77"/>
      <c r="AA1912" s="77"/>
      <c r="AB1912" s="77"/>
      <c r="AC1912" s="77"/>
      <c r="AD1912" s="77"/>
    </row>
    <row r="1913">
      <c r="A1913" s="77"/>
      <c r="B1913" s="77"/>
      <c r="C1913" s="77"/>
      <c r="D1913" s="77"/>
      <c r="E1913" s="77"/>
      <c r="F1913" s="77"/>
      <c r="G1913" s="77"/>
      <c r="H1913" s="77"/>
      <c r="I1913" s="77"/>
      <c r="J1913" s="85"/>
      <c r="K1913" s="77"/>
      <c r="L1913" s="77"/>
      <c r="M1913" s="77"/>
      <c r="N1913" s="77"/>
      <c r="O1913" s="77"/>
      <c r="P1913" s="77"/>
      <c r="Q1913" s="77"/>
      <c r="R1913" s="77"/>
      <c r="S1913" s="77"/>
      <c r="T1913" s="77"/>
      <c r="U1913" s="77"/>
      <c r="V1913" s="77"/>
      <c r="W1913" s="77"/>
      <c r="X1913" s="77"/>
      <c r="Y1913" s="77"/>
      <c r="Z1913" s="77"/>
      <c r="AA1913" s="77"/>
      <c r="AB1913" s="77"/>
      <c r="AC1913" s="77"/>
      <c r="AD1913" s="77"/>
    </row>
    <row r="1914">
      <c r="A1914" s="77"/>
      <c r="B1914" s="77"/>
      <c r="C1914" s="77"/>
      <c r="D1914" s="77"/>
      <c r="E1914" s="77"/>
      <c r="F1914" s="77"/>
      <c r="G1914" s="77"/>
      <c r="H1914" s="77"/>
      <c r="I1914" s="77"/>
      <c r="J1914" s="85"/>
      <c r="K1914" s="77"/>
      <c r="L1914" s="77"/>
      <c r="M1914" s="77"/>
      <c r="N1914" s="77"/>
      <c r="O1914" s="77"/>
      <c r="P1914" s="77"/>
      <c r="Q1914" s="77"/>
      <c r="R1914" s="77"/>
      <c r="S1914" s="77"/>
      <c r="T1914" s="77"/>
      <c r="U1914" s="77"/>
      <c r="V1914" s="77"/>
      <c r="W1914" s="77"/>
      <c r="X1914" s="77"/>
      <c r="Y1914" s="77"/>
      <c r="Z1914" s="77"/>
      <c r="AA1914" s="77"/>
      <c r="AB1914" s="77"/>
      <c r="AC1914" s="77"/>
      <c r="AD1914" s="77"/>
    </row>
    <row r="1915">
      <c r="A1915" s="77"/>
      <c r="B1915" s="77"/>
      <c r="C1915" s="77"/>
      <c r="D1915" s="77"/>
      <c r="E1915" s="77"/>
      <c r="F1915" s="77"/>
      <c r="G1915" s="77"/>
      <c r="H1915" s="77"/>
      <c r="I1915" s="77"/>
      <c r="J1915" s="85"/>
      <c r="K1915" s="77"/>
      <c r="L1915" s="77"/>
      <c r="M1915" s="77"/>
      <c r="N1915" s="77"/>
      <c r="O1915" s="77"/>
      <c r="P1915" s="77"/>
      <c r="Q1915" s="77"/>
      <c r="R1915" s="77"/>
      <c r="S1915" s="77"/>
      <c r="T1915" s="77"/>
      <c r="U1915" s="77"/>
      <c r="V1915" s="77"/>
      <c r="W1915" s="77"/>
      <c r="X1915" s="77"/>
      <c r="Y1915" s="77"/>
      <c r="Z1915" s="77"/>
      <c r="AA1915" s="77"/>
      <c r="AB1915" s="77"/>
      <c r="AC1915" s="77"/>
      <c r="AD1915" s="77"/>
    </row>
    <row r="1916">
      <c r="A1916" s="77"/>
      <c r="B1916" s="77"/>
      <c r="C1916" s="77"/>
      <c r="D1916" s="77"/>
      <c r="E1916" s="77"/>
      <c r="F1916" s="77"/>
      <c r="G1916" s="77"/>
      <c r="H1916" s="77"/>
      <c r="I1916" s="77"/>
      <c r="J1916" s="85"/>
      <c r="K1916" s="77"/>
      <c r="L1916" s="77"/>
      <c r="M1916" s="77"/>
      <c r="N1916" s="77"/>
      <c r="O1916" s="77"/>
      <c r="P1916" s="77"/>
      <c r="Q1916" s="77"/>
      <c r="R1916" s="77"/>
      <c r="S1916" s="77"/>
      <c r="T1916" s="77"/>
      <c r="U1916" s="77"/>
      <c r="V1916" s="77"/>
      <c r="W1916" s="77"/>
      <c r="X1916" s="77"/>
      <c r="Y1916" s="77"/>
      <c r="Z1916" s="77"/>
      <c r="AA1916" s="77"/>
      <c r="AB1916" s="77"/>
      <c r="AC1916" s="77"/>
      <c r="AD1916" s="77"/>
    </row>
    <row r="1917">
      <c r="A1917" s="77"/>
      <c r="B1917" s="77"/>
      <c r="C1917" s="77"/>
      <c r="D1917" s="77"/>
      <c r="E1917" s="77"/>
      <c r="F1917" s="77"/>
      <c r="G1917" s="77"/>
      <c r="H1917" s="77"/>
      <c r="I1917" s="77"/>
      <c r="J1917" s="85"/>
      <c r="K1917" s="77"/>
      <c r="L1917" s="77"/>
      <c r="M1917" s="77"/>
      <c r="N1917" s="77"/>
      <c r="O1917" s="77"/>
      <c r="P1917" s="77"/>
      <c r="Q1917" s="77"/>
      <c r="R1917" s="77"/>
      <c r="S1917" s="77"/>
      <c r="T1917" s="77"/>
      <c r="U1917" s="77"/>
      <c r="V1917" s="77"/>
      <c r="W1917" s="77"/>
      <c r="X1917" s="77"/>
      <c r="Y1917" s="77"/>
      <c r="Z1917" s="77"/>
      <c r="AA1917" s="77"/>
      <c r="AB1917" s="77"/>
      <c r="AC1917" s="77"/>
      <c r="AD1917" s="77"/>
    </row>
    <row r="1918">
      <c r="A1918" s="77"/>
      <c r="B1918" s="77"/>
      <c r="C1918" s="77"/>
      <c r="D1918" s="77"/>
      <c r="E1918" s="77"/>
      <c r="F1918" s="77"/>
      <c r="G1918" s="77"/>
      <c r="H1918" s="77"/>
      <c r="I1918" s="77"/>
      <c r="J1918" s="85"/>
      <c r="K1918" s="77"/>
      <c r="L1918" s="77"/>
      <c r="M1918" s="77"/>
      <c r="N1918" s="77"/>
      <c r="O1918" s="77"/>
      <c r="P1918" s="77"/>
      <c r="Q1918" s="77"/>
      <c r="R1918" s="77"/>
      <c r="S1918" s="77"/>
      <c r="T1918" s="77"/>
      <c r="U1918" s="77"/>
      <c r="V1918" s="77"/>
      <c r="W1918" s="77"/>
      <c r="X1918" s="77"/>
      <c r="Y1918" s="77"/>
      <c r="Z1918" s="77"/>
      <c r="AA1918" s="77"/>
      <c r="AB1918" s="77"/>
      <c r="AC1918" s="77"/>
      <c r="AD1918" s="77"/>
    </row>
    <row r="1919">
      <c r="A1919" s="77"/>
      <c r="B1919" s="77"/>
      <c r="C1919" s="77"/>
      <c r="D1919" s="77"/>
      <c r="E1919" s="77"/>
      <c r="F1919" s="77"/>
      <c r="G1919" s="77"/>
      <c r="H1919" s="77"/>
      <c r="I1919" s="77"/>
      <c r="J1919" s="85"/>
      <c r="K1919" s="77"/>
      <c r="L1919" s="77"/>
      <c r="M1919" s="77"/>
      <c r="N1919" s="77"/>
      <c r="O1919" s="77"/>
      <c r="P1919" s="77"/>
      <c r="Q1919" s="77"/>
      <c r="R1919" s="77"/>
      <c r="S1919" s="77"/>
      <c r="T1919" s="77"/>
      <c r="U1919" s="77"/>
      <c r="V1919" s="77"/>
      <c r="W1919" s="77"/>
      <c r="X1919" s="77"/>
      <c r="Y1919" s="77"/>
      <c r="Z1919" s="77"/>
      <c r="AA1919" s="77"/>
      <c r="AB1919" s="77"/>
      <c r="AC1919" s="77"/>
      <c r="AD1919" s="77"/>
    </row>
    <row r="1920">
      <c r="A1920" s="77"/>
      <c r="B1920" s="77"/>
      <c r="C1920" s="77"/>
      <c r="D1920" s="77"/>
      <c r="E1920" s="77"/>
      <c r="F1920" s="77"/>
      <c r="G1920" s="77"/>
      <c r="H1920" s="77"/>
      <c r="I1920" s="77"/>
      <c r="J1920" s="85"/>
      <c r="K1920" s="77"/>
      <c r="L1920" s="77"/>
      <c r="M1920" s="77"/>
      <c r="N1920" s="77"/>
      <c r="O1920" s="77"/>
      <c r="P1920" s="77"/>
      <c r="Q1920" s="77"/>
      <c r="R1920" s="77"/>
      <c r="S1920" s="77"/>
      <c r="T1920" s="77"/>
      <c r="U1920" s="77"/>
      <c r="V1920" s="77"/>
      <c r="W1920" s="77"/>
      <c r="X1920" s="77"/>
      <c r="Y1920" s="77"/>
      <c r="Z1920" s="77"/>
      <c r="AA1920" s="77"/>
      <c r="AB1920" s="77"/>
      <c r="AC1920" s="77"/>
      <c r="AD1920" s="77"/>
    </row>
    <row r="1921">
      <c r="A1921" s="77"/>
      <c r="B1921" s="77"/>
      <c r="C1921" s="77"/>
      <c r="D1921" s="77"/>
      <c r="E1921" s="77"/>
      <c r="F1921" s="77"/>
      <c r="G1921" s="77"/>
      <c r="H1921" s="77"/>
      <c r="I1921" s="77"/>
      <c r="J1921" s="85"/>
      <c r="K1921" s="77"/>
      <c r="L1921" s="77"/>
      <c r="M1921" s="77"/>
      <c r="N1921" s="77"/>
      <c r="O1921" s="77"/>
      <c r="P1921" s="77"/>
      <c r="Q1921" s="77"/>
      <c r="R1921" s="77"/>
      <c r="S1921" s="77"/>
      <c r="T1921" s="77"/>
      <c r="U1921" s="77"/>
      <c r="V1921" s="77"/>
      <c r="W1921" s="77"/>
      <c r="X1921" s="77"/>
      <c r="Y1921" s="77"/>
      <c r="Z1921" s="77"/>
      <c r="AA1921" s="77"/>
      <c r="AB1921" s="77"/>
      <c r="AC1921" s="77"/>
      <c r="AD1921" s="77"/>
    </row>
    <row r="1922">
      <c r="A1922" s="77"/>
      <c r="B1922" s="77"/>
      <c r="C1922" s="77"/>
      <c r="D1922" s="77"/>
      <c r="E1922" s="77"/>
      <c r="F1922" s="77"/>
      <c r="G1922" s="77"/>
      <c r="H1922" s="77"/>
      <c r="I1922" s="77"/>
      <c r="J1922" s="85"/>
      <c r="K1922" s="77"/>
      <c r="L1922" s="77"/>
      <c r="M1922" s="77"/>
      <c r="N1922" s="77"/>
      <c r="O1922" s="77"/>
      <c r="P1922" s="77"/>
      <c r="Q1922" s="77"/>
      <c r="R1922" s="77"/>
      <c r="S1922" s="77"/>
      <c r="T1922" s="77"/>
      <c r="U1922" s="77"/>
      <c r="V1922" s="77"/>
      <c r="W1922" s="77"/>
      <c r="X1922" s="77"/>
      <c r="Y1922" s="77"/>
      <c r="Z1922" s="77"/>
      <c r="AA1922" s="77"/>
      <c r="AB1922" s="77"/>
      <c r="AC1922" s="77"/>
      <c r="AD1922" s="77"/>
    </row>
    <row r="1923">
      <c r="A1923" s="77"/>
      <c r="B1923" s="77"/>
      <c r="C1923" s="77"/>
      <c r="D1923" s="77"/>
      <c r="E1923" s="77"/>
      <c r="F1923" s="77"/>
      <c r="G1923" s="77"/>
      <c r="H1923" s="77"/>
      <c r="I1923" s="77"/>
      <c r="J1923" s="85"/>
      <c r="K1923" s="77"/>
      <c r="L1923" s="77"/>
      <c r="M1923" s="77"/>
      <c r="N1923" s="77"/>
      <c r="O1923" s="77"/>
      <c r="P1923" s="77"/>
      <c r="Q1923" s="77"/>
      <c r="R1923" s="77"/>
      <c r="S1923" s="77"/>
      <c r="T1923" s="77"/>
      <c r="U1923" s="77"/>
      <c r="V1923" s="77"/>
      <c r="W1923" s="77"/>
      <c r="X1923" s="77"/>
      <c r="Y1923" s="77"/>
      <c r="Z1923" s="77"/>
      <c r="AA1923" s="77"/>
      <c r="AB1923" s="77"/>
      <c r="AC1923" s="77"/>
      <c r="AD1923" s="77"/>
    </row>
    <row r="1924">
      <c r="A1924" s="77"/>
      <c r="B1924" s="77"/>
      <c r="C1924" s="77"/>
      <c r="D1924" s="77"/>
      <c r="E1924" s="77"/>
      <c r="F1924" s="77"/>
      <c r="G1924" s="77"/>
      <c r="H1924" s="77"/>
      <c r="I1924" s="77"/>
      <c r="J1924" s="85"/>
      <c r="K1924" s="77"/>
      <c r="L1924" s="77"/>
      <c r="M1924" s="77"/>
      <c r="N1924" s="77"/>
      <c r="O1924" s="77"/>
      <c r="P1924" s="77"/>
      <c r="Q1924" s="77"/>
      <c r="R1924" s="77"/>
      <c r="S1924" s="77"/>
      <c r="T1924" s="77"/>
      <c r="U1924" s="77"/>
      <c r="V1924" s="77"/>
      <c r="W1924" s="77"/>
      <c r="X1924" s="77"/>
      <c r="Y1924" s="77"/>
      <c r="Z1924" s="77"/>
      <c r="AA1924" s="77"/>
      <c r="AB1924" s="77"/>
      <c r="AC1924" s="77"/>
      <c r="AD1924" s="77"/>
    </row>
    <row r="1925">
      <c r="A1925" s="77"/>
      <c r="B1925" s="77"/>
      <c r="C1925" s="77"/>
      <c r="D1925" s="77"/>
      <c r="E1925" s="77"/>
      <c r="F1925" s="77"/>
      <c r="G1925" s="77"/>
      <c r="H1925" s="77"/>
      <c r="I1925" s="77"/>
      <c r="J1925" s="85"/>
      <c r="K1925" s="77"/>
      <c r="L1925" s="77"/>
      <c r="M1925" s="77"/>
      <c r="N1925" s="77"/>
      <c r="O1925" s="77"/>
      <c r="P1925" s="77"/>
      <c r="Q1925" s="77"/>
      <c r="R1925" s="77"/>
      <c r="S1925" s="77"/>
      <c r="T1925" s="77"/>
      <c r="U1925" s="77"/>
      <c r="V1925" s="77"/>
      <c r="W1925" s="77"/>
      <c r="X1925" s="77"/>
      <c r="Y1925" s="77"/>
      <c r="Z1925" s="77"/>
      <c r="AA1925" s="77"/>
      <c r="AB1925" s="77"/>
      <c r="AC1925" s="77"/>
      <c r="AD1925" s="77"/>
    </row>
    <row r="1926">
      <c r="A1926" s="77"/>
      <c r="B1926" s="77"/>
      <c r="C1926" s="77"/>
      <c r="D1926" s="77"/>
      <c r="E1926" s="77"/>
      <c r="F1926" s="77"/>
      <c r="G1926" s="77"/>
      <c r="H1926" s="77"/>
      <c r="I1926" s="77"/>
      <c r="J1926" s="85"/>
      <c r="K1926" s="77"/>
      <c r="L1926" s="77"/>
      <c r="M1926" s="77"/>
      <c r="N1926" s="77"/>
      <c r="O1926" s="77"/>
      <c r="P1926" s="77"/>
      <c r="Q1926" s="77"/>
      <c r="R1926" s="77"/>
      <c r="S1926" s="77"/>
      <c r="T1926" s="77"/>
      <c r="U1926" s="77"/>
      <c r="V1926" s="77"/>
      <c r="W1926" s="77"/>
      <c r="X1926" s="77"/>
      <c r="Y1926" s="77"/>
      <c r="Z1926" s="77"/>
      <c r="AA1926" s="77"/>
      <c r="AB1926" s="77"/>
      <c r="AC1926" s="77"/>
      <c r="AD1926" s="77"/>
    </row>
    <row r="1927">
      <c r="A1927" s="77"/>
      <c r="B1927" s="77"/>
      <c r="C1927" s="77"/>
      <c r="D1927" s="77"/>
      <c r="E1927" s="77"/>
      <c r="F1927" s="77"/>
      <c r="G1927" s="77"/>
      <c r="H1927" s="77"/>
      <c r="I1927" s="77"/>
      <c r="J1927" s="85"/>
      <c r="K1927" s="77"/>
      <c r="L1927" s="77"/>
      <c r="M1927" s="77"/>
      <c r="N1927" s="77"/>
      <c r="O1927" s="77"/>
      <c r="P1927" s="77"/>
      <c r="Q1927" s="77"/>
      <c r="R1927" s="77"/>
      <c r="S1927" s="77"/>
      <c r="T1927" s="77"/>
      <c r="U1927" s="77"/>
      <c r="V1927" s="77"/>
      <c r="W1927" s="77"/>
      <c r="X1927" s="77"/>
      <c r="Y1927" s="77"/>
      <c r="Z1927" s="77"/>
      <c r="AA1927" s="77"/>
      <c r="AB1927" s="77"/>
      <c r="AC1927" s="77"/>
      <c r="AD1927" s="77"/>
    </row>
    <row r="1928">
      <c r="A1928" s="77"/>
      <c r="B1928" s="77"/>
      <c r="C1928" s="77"/>
      <c r="D1928" s="77"/>
      <c r="E1928" s="77"/>
      <c r="F1928" s="77"/>
      <c r="G1928" s="77"/>
      <c r="H1928" s="77"/>
      <c r="I1928" s="77"/>
      <c r="J1928" s="85"/>
      <c r="K1928" s="77"/>
      <c r="L1928" s="77"/>
      <c r="M1928" s="77"/>
      <c r="N1928" s="77"/>
      <c r="O1928" s="77"/>
      <c r="P1928" s="77"/>
      <c r="Q1928" s="77"/>
      <c r="R1928" s="77"/>
      <c r="S1928" s="77"/>
      <c r="T1928" s="77"/>
      <c r="U1928" s="77"/>
      <c r="V1928" s="77"/>
      <c r="W1928" s="77"/>
      <c r="X1928" s="77"/>
      <c r="Y1928" s="77"/>
      <c r="Z1928" s="77"/>
      <c r="AA1928" s="77"/>
      <c r="AB1928" s="77"/>
      <c r="AC1928" s="77"/>
      <c r="AD1928" s="77"/>
    </row>
    <row r="1929">
      <c r="A1929" s="77"/>
      <c r="B1929" s="77"/>
      <c r="C1929" s="77"/>
      <c r="D1929" s="77"/>
      <c r="E1929" s="77"/>
      <c r="F1929" s="77"/>
      <c r="G1929" s="77"/>
      <c r="H1929" s="77"/>
      <c r="I1929" s="77"/>
      <c r="J1929" s="85"/>
      <c r="K1929" s="77"/>
      <c r="L1929" s="77"/>
      <c r="M1929" s="77"/>
      <c r="N1929" s="77"/>
      <c r="O1929" s="77"/>
      <c r="P1929" s="77"/>
      <c r="Q1929" s="77"/>
      <c r="R1929" s="77"/>
      <c r="S1929" s="77"/>
      <c r="T1929" s="77"/>
      <c r="U1929" s="77"/>
      <c r="V1929" s="77"/>
      <c r="W1929" s="77"/>
      <c r="X1929" s="77"/>
      <c r="Y1929" s="77"/>
      <c r="Z1929" s="77"/>
      <c r="AA1929" s="77"/>
      <c r="AB1929" s="77"/>
      <c r="AC1929" s="77"/>
      <c r="AD1929" s="77"/>
    </row>
    <row r="1930">
      <c r="A1930" s="77"/>
      <c r="B1930" s="77"/>
      <c r="C1930" s="77"/>
      <c r="D1930" s="77"/>
      <c r="E1930" s="77"/>
      <c r="F1930" s="77"/>
      <c r="G1930" s="77"/>
      <c r="H1930" s="77"/>
      <c r="I1930" s="77"/>
      <c r="J1930" s="85"/>
      <c r="K1930" s="77"/>
      <c r="L1930" s="77"/>
      <c r="M1930" s="77"/>
      <c r="N1930" s="77"/>
      <c r="O1930" s="77"/>
      <c r="P1930" s="77"/>
      <c r="Q1930" s="77"/>
      <c r="R1930" s="77"/>
      <c r="S1930" s="77"/>
      <c r="T1930" s="77"/>
      <c r="U1930" s="77"/>
      <c r="V1930" s="77"/>
      <c r="W1930" s="77"/>
      <c r="X1930" s="77"/>
      <c r="Y1930" s="77"/>
      <c r="Z1930" s="77"/>
      <c r="AA1930" s="77"/>
      <c r="AB1930" s="77"/>
      <c r="AC1930" s="77"/>
      <c r="AD1930" s="77"/>
    </row>
    <row r="1931">
      <c r="A1931" s="77"/>
      <c r="B1931" s="77"/>
      <c r="C1931" s="77"/>
      <c r="D1931" s="77"/>
      <c r="E1931" s="77"/>
      <c r="F1931" s="77"/>
      <c r="G1931" s="77"/>
      <c r="H1931" s="77"/>
      <c r="I1931" s="77"/>
      <c r="J1931" s="85"/>
      <c r="K1931" s="77"/>
      <c r="L1931" s="77"/>
      <c r="M1931" s="77"/>
      <c r="N1931" s="77"/>
      <c r="O1931" s="77"/>
      <c r="P1931" s="77"/>
      <c r="Q1931" s="77"/>
      <c r="R1931" s="77"/>
      <c r="S1931" s="77"/>
      <c r="T1931" s="77"/>
      <c r="U1931" s="77"/>
      <c r="V1931" s="77"/>
      <c r="W1931" s="77"/>
      <c r="X1931" s="77"/>
      <c r="Y1931" s="77"/>
      <c r="Z1931" s="77"/>
      <c r="AA1931" s="77"/>
      <c r="AB1931" s="77"/>
      <c r="AC1931" s="77"/>
      <c r="AD1931" s="77"/>
    </row>
    <row r="1932">
      <c r="A1932" s="77"/>
      <c r="B1932" s="77"/>
      <c r="C1932" s="77"/>
      <c r="D1932" s="77"/>
      <c r="E1932" s="77"/>
      <c r="F1932" s="77"/>
      <c r="G1932" s="77"/>
      <c r="H1932" s="77"/>
      <c r="I1932" s="77"/>
      <c r="J1932" s="85"/>
      <c r="K1932" s="77"/>
      <c r="L1932" s="77"/>
      <c r="M1932" s="77"/>
      <c r="N1932" s="77"/>
      <c r="O1932" s="77"/>
      <c r="P1932" s="77"/>
      <c r="Q1932" s="77"/>
      <c r="R1932" s="77"/>
      <c r="S1932" s="77"/>
      <c r="T1932" s="77"/>
      <c r="U1932" s="77"/>
      <c r="V1932" s="77"/>
      <c r="W1932" s="77"/>
      <c r="X1932" s="77"/>
      <c r="Y1932" s="77"/>
      <c r="Z1932" s="77"/>
      <c r="AA1932" s="77"/>
      <c r="AB1932" s="77"/>
      <c r="AC1932" s="77"/>
      <c r="AD1932" s="77"/>
    </row>
    <row r="1933">
      <c r="A1933" s="77"/>
      <c r="B1933" s="77"/>
      <c r="C1933" s="77"/>
      <c r="D1933" s="77"/>
      <c r="E1933" s="77"/>
      <c r="F1933" s="77"/>
      <c r="G1933" s="77"/>
      <c r="H1933" s="77"/>
      <c r="I1933" s="77"/>
      <c r="J1933" s="85"/>
      <c r="K1933" s="77"/>
      <c r="L1933" s="77"/>
      <c r="M1933" s="77"/>
      <c r="N1933" s="77"/>
      <c r="O1933" s="77"/>
      <c r="P1933" s="77"/>
      <c r="Q1933" s="77"/>
      <c r="R1933" s="77"/>
      <c r="S1933" s="77"/>
      <c r="T1933" s="77"/>
      <c r="U1933" s="77"/>
      <c r="V1933" s="77"/>
      <c r="W1933" s="77"/>
      <c r="X1933" s="77"/>
      <c r="Y1933" s="77"/>
      <c r="Z1933" s="77"/>
      <c r="AA1933" s="77"/>
      <c r="AB1933" s="77"/>
      <c r="AC1933" s="77"/>
      <c r="AD1933" s="77"/>
    </row>
    <row r="1934">
      <c r="A1934" s="77"/>
      <c r="B1934" s="77"/>
      <c r="C1934" s="77"/>
      <c r="D1934" s="77"/>
      <c r="E1934" s="77"/>
      <c r="F1934" s="77"/>
      <c r="G1934" s="77"/>
      <c r="H1934" s="77"/>
      <c r="I1934" s="77"/>
      <c r="J1934" s="85"/>
      <c r="K1934" s="77"/>
      <c r="L1934" s="77"/>
      <c r="M1934" s="77"/>
      <c r="N1934" s="77"/>
      <c r="O1934" s="77"/>
      <c r="P1934" s="77"/>
      <c r="Q1934" s="77"/>
      <c r="R1934" s="77"/>
      <c r="S1934" s="77"/>
      <c r="T1934" s="77"/>
      <c r="U1934" s="77"/>
      <c r="V1934" s="77"/>
      <c r="W1934" s="77"/>
      <c r="X1934" s="77"/>
      <c r="Y1934" s="77"/>
      <c r="Z1934" s="77"/>
      <c r="AA1934" s="77"/>
      <c r="AB1934" s="77"/>
      <c r="AC1934" s="77"/>
      <c r="AD1934" s="77"/>
    </row>
    <row r="1935">
      <c r="A1935" s="77"/>
      <c r="B1935" s="77"/>
      <c r="C1935" s="77"/>
      <c r="D1935" s="77"/>
      <c r="E1935" s="77"/>
      <c r="F1935" s="77"/>
      <c r="G1935" s="77"/>
      <c r="H1935" s="77"/>
      <c r="I1935" s="77"/>
      <c r="J1935" s="85"/>
      <c r="K1935" s="77"/>
      <c r="L1935" s="77"/>
      <c r="M1935" s="77"/>
      <c r="N1935" s="77"/>
      <c r="O1935" s="77"/>
      <c r="P1935" s="77"/>
      <c r="Q1935" s="77"/>
      <c r="R1935" s="77"/>
      <c r="S1935" s="77"/>
      <c r="T1935" s="77"/>
      <c r="U1935" s="77"/>
      <c r="V1935" s="77"/>
      <c r="W1935" s="77"/>
      <c r="X1935" s="77"/>
      <c r="Y1935" s="77"/>
      <c r="Z1935" s="77"/>
      <c r="AA1935" s="77"/>
      <c r="AB1935" s="77"/>
      <c r="AC1935" s="77"/>
      <c r="AD1935" s="77"/>
    </row>
    <row r="1936">
      <c r="A1936" s="77"/>
      <c r="B1936" s="77"/>
      <c r="C1936" s="77"/>
      <c r="D1936" s="77"/>
      <c r="E1936" s="77"/>
      <c r="F1936" s="77"/>
      <c r="G1936" s="77"/>
      <c r="H1936" s="77"/>
      <c r="I1936" s="77"/>
      <c r="J1936" s="85"/>
      <c r="K1936" s="77"/>
      <c r="L1936" s="77"/>
      <c r="M1936" s="77"/>
      <c r="N1936" s="77"/>
      <c r="O1936" s="77"/>
      <c r="P1936" s="77"/>
      <c r="Q1936" s="77"/>
      <c r="R1936" s="77"/>
      <c r="S1936" s="77"/>
      <c r="T1936" s="77"/>
      <c r="U1936" s="77"/>
      <c r="V1936" s="77"/>
      <c r="W1936" s="77"/>
      <c r="X1936" s="77"/>
      <c r="Y1936" s="77"/>
      <c r="Z1936" s="77"/>
      <c r="AA1936" s="77"/>
      <c r="AB1936" s="77"/>
      <c r="AC1936" s="77"/>
      <c r="AD1936" s="77"/>
    </row>
    <row r="1937">
      <c r="A1937" s="77"/>
      <c r="B1937" s="77"/>
      <c r="C1937" s="77"/>
      <c r="D1937" s="77"/>
      <c r="E1937" s="77"/>
      <c r="F1937" s="77"/>
      <c r="G1937" s="77"/>
      <c r="H1937" s="77"/>
      <c r="I1937" s="77"/>
      <c r="J1937" s="85"/>
      <c r="K1937" s="77"/>
      <c r="L1937" s="77"/>
      <c r="M1937" s="77"/>
      <c r="N1937" s="77"/>
      <c r="O1937" s="77"/>
      <c r="P1937" s="77"/>
      <c r="Q1937" s="77"/>
      <c r="R1937" s="77"/>
      <c r="S1937" s="77"/>
      <c r="T1937" s="77"/>
      <c r="U1937" s="77"/>
      <c r="V1937" s="77"/>
      <c r="W1937" s="77"/>
      <c r="X1937" s="77"/>
      <c r="Y1937" s="77"/>
      <c r="Z1937" s="77"/>
      <c r="AA1937" s="77"/>
      <c r="AB1937" s="77"/>
      <c r="AC1937" s="77"/>
      <c r="AD1937" s="77"/>
    </row>
    <row r="1938">
      <c r="A1938" s="77"/>
      <c r="B1938" s="77"/>
      <c r="C1938" s="77"/>
      <c r="D1938" s="77"/>
      <c r="E1938" s="77"/>
      <c r="F1938" s="77"/>
      <c r="G1938" s="77"/>
      <c r="H1938" s="77"/>
      <c r="I1938" s="77"/>
      <c r="J1938" s="85"/>
      <c r="K1938" s="77"/>
      <c r="L1938" s="77"/>
      <c r="M1938" s="77"/>
      <c r="N1938" s="77"/>
      <c r="O1938" s="77"/>
      <c r="P1938" s="77"/>
      <c r="Q1938" s="77"/>
      <c r="R1938" s="77"/>
      <c r="S1938" s="77"/>
      <c r="T1938" s="77"/>
      <c r="U1938" s="77"/>
      <c r="V1938" s="77"/>
      <c r="W1938" s="77"/>
      <c r="X1938" s="77"/>
      <c r="Y1938" s="77"/>
      <c r="Z1938" s="77"/>
      <c r="AA1938" s="77"/>
      <c r="AB1938" s="77"/>
      <c r="AC1938" s="77"/>
      <c r="AD1938" s="77"/>
    </row>
    <row r="1939">
      <c r="A1939" s="77"/>
      <c r="B1939" s="77"/>
      <c r="C1939" s="77"/>
      <c r="D1939" s="77"/>
      <c r="E1939" s="77"/>
      <c r="F1939" s="77"/>
      <c r="G1939" s="77"/>
      <c r="H1939" s="77"/>
      <c r="I1939" s="77"/>
      <c r="J1939" s="85"/>
      <c r="K1939" s="77"/>
      <c r="L1939" s="77"/>
      <c r="M1939" s="77"/>
      <c r="N1939" s="77"/>
      <c r="O1939" s="77"/>
      <c r="P1939" s="77"/>
      <c r="Q1939" s="77"/>
      <c r="R1939" s="77"/>
      <c r="S1939" s="77"/>
      <c r="T1939" s="77"/>
      <c r="U1939" s="77"/>
      <c r="V1939" s="77"/>
      <c r="W1939" s="77"/>
      <c r="X1939" s="77"/>
      <c r="Y1939" s="77"/>
      <c r="Z1939" s="77"/>
      <c r="AA1939" s="77"/>
      <c r="AB1939" s="77"/>
      <c r="AC1939" s="77"/>
      <c r="AD1939" s="77"/>
    </row>
    <row r="1940">
      <c r="A1940" s="77"/>
      <c r="B1940" s="77"/>
      <c r="C1940" s="77"/>
      <c r="D1940" s="77"/>
      <c r="E1940" s="77"/>
      <c r="F1940" s="77"/>
      <c r="G1940" s="77"/>
      <c r="H1940" s="77"/>
      <c r="I1940" s="77"/>
      <c r="J1940" s="85"/>
      <c r="K1940" s="77"/>
      <c r="L1940" s="77"/>
      <c r="M1940" s="77"/>
      <c r="N1940" s="77"/>
      <c r="O1940" s="77"/>
      <c r="P1940" s="77"/>
      <c r="Q1940" s="77"/>
      <c r="R1940" s="77"/>
      <c r="S1940" s="77"/>
      <c r="T1940" s="77"/>
      <c r="U1940" s="77"/>
      <c r="V1940" s="77"/>
      <c r="W1940" s="77"/>
      <c r="X1940" s="77"/>
      <c r="Y1940" s="77"/>
      <c r="Z1940" s="77"/>
      <c r="AA1940" s="77"/>
      <c r="AB1940" s="77"/>
      <c r="AC1940" s="77"/>
      <c r="AD1940" s="77"/>
    </row>
    <row r="1941">
      <c r="A1941" s="77"/>
      <c r="B1941" s="77"/>
      <c r="C1941" s="77"/>
      <c r="D1941" s="77"/>
      <c r="E1941" s="77"/>
      <c r="F1941" s="77"/>
      <c r="G1941" s="77"/>
      <c r="H1941" s="77"/>
      <c r="I1941" s="77"/>
      <c r="J1941" s="85"/>
      <c r="K1941" s="77"/>
      <c r="L1941" s="77"/>
      <c r="M1941" s="77"/>
      <c r="N1941" s="77"/>
      <c r="O1941" s="77"/>
      <c r="P1941" s="77"/>
      <c r="Q1941" s="77"/>
      <c r="R1941" s="77"/>
      <c r="S1941" s="77"/>
      <c r="T1941" s="77"/>
      <c r="U1941" s="77"/>
      <c r="V1941" s="77"/>
      <c r="W1941" s="77"/>
      <c r="X1941" s="77"/>
      <c r="Y1941" s="77"/>
      <c r="Z1941" s="77"/>
      <c r="AA1941" s="77"/>
      <c r="AB1941" s="77"/>
      <c r="AC1941" s="77"/>
      <c r="AD1941" s="77"/>
    </row>
    <row r="1942">
      <c r="A1942" s="77"/>
      <c r="B1942" s="77"/>
      <c r="C1942" s="77"/>
      <c r="D1942" s="77"/>
      <c r="E1942" s="77"/>
      <c r="F1942" s="77"/>
      <c r="G1942" s="77"/>
      <c r="H1942" s="77"/>
      <c r="I1942" s="77"/>
      <c r="J1942" s="85"/>
      <c r="K1942" s="77"/>
      <c r="L1942" s="77"/>
      <c r="M1942" s="77"/>
      <c r="N1942" s="77"/>
      <c r="O1942" s="77"/>
      <c r="P1942" s="77"/>
      <c r="Q1942" s="77"/>
      <c r="R1942" s="77"/>
      <c r="S1942" s="77"/>
      <c r="T1942" s="77"/>
      <c r="U1942" s="77"/>
      <c r="V1942" s="77"/>
      <c r="W1942" s="77"/>
      <c r="X1942" s="77"/>
      <c r="Y1942" s="77"/>
      <c r="Z1942" s="77"/>
      <c r="AA1942" s="77"/>
      <c r="AB1942" s="77"/>
      <c r="AC1942" s="77"/>
      <c r="AD1942" s="77"/>
    </row>
    <row r="1943">
      <c r="A1943" s="77"/>
      <c r="B1943" s="77"/>
      <c r="C1943" s="77"/>
      <c r="D1943" s="77"/>
      <c r="E1943" s="77"/>
      <c r="F1943" s="77"/>
      <c r="G1943" s="77"/>
      <c r="H1943" s="77"/>
      <c r="I1943" s="77"/>
      <c r="J1943" s="85"/>
      <c r="K1943" s="77"/>
      <c r="L1943" s="77"/>
      <c r="M1943" s="77"/>
      <c r="N1943" s="77"/>
      <c r="O1943" s="77"/>
      <c r="P1943" s="77"/>
      <c r="Q1943" s="77"/>
      <c r="R1943" s="77"/>
      <c r="S1943" s="77"/>
      <c r="T1943" s="77"/>
      <c r="U1943" s="77"/>
      <c r="V1943" s="77"/>
      <c r="W1943" s="77"/>
      <c r="X1943" s="77"/>
      <c r="Y1943" s="77"/>
      <c r="Z1943" s="77"/>
      <c r="AA1943" s="77"/>
      <c r="AB1943" s="77"/>
      <c r="AC1943" s="77"/>
      <c r="AD1943" s="77"/>
    </row>
    <row r="1944">
      <c r="A1944" s="77"/>
      <c r="B1944" s="77"/>
      <c r="C1944" s="77"/>
      <c r="D1944" s="77"/>
      <c r="E1944" s="77"/>
      <c r="F1944" s="77"/>
      <c r="G1944" s="77"/>
      <c r="H1944" s="77"/>
      <c r="I1944" s="77"/>
      <c r="J1944" s="85"/>
      <c r="K1944" s="77"/>
      <c r="L1944" s="77"/>
      <c r="M1944" s="77"/>
      <c r="N1944" s="77"/>
      <c r="O1944" s="77"/>
      <c r="P1944" s="77"/>
      <c r="Q1944" s="77"/>
      <c r="R1944" s="77"/>
      <c r="S1944" s="77"/>
      <c r="T1944" s="77"/>
      <c r="U1944" s="77"/>
      <c r="V1944" s="77"/>
      <c r="W1944" s="77"/>
      <c r="X1944" s="77"/>
      <c r="Y1944" s="77"/>
      <c r="Z1944" s="77"/>
      <c r="AA1944" s="77"/>
      <c r="AB1944" s="77"/>
      <c r="AC1944" s="77"/>
      <c r="AD1944" s="77"/>
    </row>
    <row r="1945">
      <c r="A1945" s="77"/>
      <c r="B1945" s="77"/>
      <c r="C1945" s="77"/>
      <c r="D1945" s="77"/>
      <c r="E1945" s="77"/>
      <c r="F1945" s="77"/>
      <c r="G1945" s="77"/>
      <c r="H1945" s="77"/>
      <c r="I1945" s="77"/>
      <c r="J1945" s="85"/>
      <c r="K1945" s="77"/>
      <c r="L1945" s="77"/>
      <c r="M1945" s="77"/>
      <c r="N1945" s="77"/>
      <c r="O1945" s="77"/>
      <c r="P1945" s="77"/>
      <c r="Q1945" s="77"/>
      <c r="R1945" s="77"/>
      <c r="S1945" s="77"/>
      <c r="T1945" s="77"/>
      <c r="U1945" s="77"/>
      <c r="V1945" s="77"/>
      <c r="W1945" s="77"/>
      <c r="X1945" s="77"/>
      <c r="Y1945" s="77"/>
      <c r="Z1945" s="77"/>
      <c r="AA1945" s="77"/>
      <c r="AB1945" s="77"/>
      <c r="AC1945" s="77"/>
      <c r="AD1945" s="77"/>
    </row>
    <row r="1946">
      <c r="A1946" s="77"/>
      <c r="B1946" s="77"/>
      <c r="C1946" s="77"/>
      <c r="D1946" s="77"/>
      <c r="E1946" s="77"/>
      <c r="F1946" s="77"/>
      <c r="G1946" s="77"/>
      <c r="H1946" s="77"/>
      <c r="I1946" s="77"/>
      <c r="J1946" s="85"/>
      <c r="K1946" s="77"/>
      <c r="L1946" s="77"/>
      <c r="M1946" s="77"/>
      <c r="N1946" s="77"/>
      <c r="O1946" s="77"/>
      <c r="P1946" s="77"/>
      <c r="Q1946" s="77"/>
      <c r="R1946" s="77"/>
      <c r="S1946" s="77"/>
      <c r="T1946" s="77"/>
      <c r="U1946" s="77"/>
      <c r="V1946" s="77"/>
      <c r="W1946" s="77"/>
      <c r="X1946" s="77"/>
      <c r="Y1946" s="77"/>
      <c r="Z1946" s="77"/>
      <c r="AA1946" s="77"/>
      <c r="AB1946" s="77"/>
      <c r="AC1946" s="77"/>
      <c r="AD1946" s="77"/>
    </row>
    <row r="1947">
      <c r="A1947" s="77"/>
      <c r="B1947" s="77"/>
      <c r="C1947" s="77"/>
      <c r="D1947" s="77"/>
      <c r="E1947" s="77"/>
      <c r="F1947" s="77"/>
      <c r="G1947" s="77"/>
      <c r="H1947" s="77"/>
      <c r="I1947" s="77"/>
      <c r="J1947" s="85"/>
      <c r="K1947" s="77"/>
      <c r="L1947" s="77"/>
      <c r="M1947" s="77"/>
      <c r="N1947" s="77"/>
      <c r="O1947" s="77"/>
      <c r="P1947" s="77"/>
      <c r="Q1947" s="77"/>
      <c r="R1947" s="77"/>
      <c r="S1947" s="77"/>
      <c r="T1947" s="77"/>
      <c r="U1947" s="77"/>
      <c r="V1947" s="77"/>
      <c r="W1947" s="77"/>
      <c r="X1947" s="77"/>
      <c r="Y1947" s="77"/>
      <c r="Z1947" s="77"/>
      <c r="AA1947" s="77"/>
      <c r="AB1947" s="77"/>
      <c r="AC1947" s="77"/>
      <c r="AD1947" s="77"/>
    </row>
    <row r="1948">
      <c r="A1948" s="77"/>
      <c r="B1948" s="77"/>
      <c r="C1948" s="77"/>
      <c r="D1948" s="77"/>
      <c r="E1948" s="77"/>
      <c r="F1948" s="77"/>
      <c r="G1948" s="77"/>
      <c r="H1948" s="77"/>
      <c r="I1948" s="77"/>
      <c r="J1948" s="85"/>
      <c r="K1948" s="77"/>
      <c r="L1948" s="77"/>
      <c r="M1948" s="77"/>
      <c r="N1948" s="77"/>
      <c r="O1948" s="77"/>
      <c r="P1948" s="77"/>
      <c r="Q1948" s="77"/>
      <c r="R1948" s="77"/>
      <c r="S1948" s="77"/>
      <c r="T1948" s="77"/>
      <c r="U1948" s="77"/>
      <c r="V1948" s="77"/>
      <c r="W1948" s="77"/>
      <c r="X1948" s="77"/>
      <c r="Y1948" s="77"/>
      <c r="Z1948" s="77"/>
      <c r="AA1948" s="77"/>
      <c r="AB1948" s="77"/>
      <c r="AC1948" s="77"/>
      <c r="AD1948" s="77"/>
    </row>
    <row r="1949">
      <c r="A1949" s="77"/>
      <c r="B1949" s="77"/>
      <c r="C1949" s="77"/>
      <c r="D1949" s="77"/>
      <c r="E1949" s="77"/>
      <c r="F1949" s="77"/>
      <c r="G1949" s="77"/>
      <c r="H1949" s="77"/>
      <c r="I1949" s="77"/>
      <c r="J1949" s="85"/>
      <c r="K1949" s="77"/>
      <c r="L1949" s="77"/>
      <c r="M1949" s="77"/>
      <c r="N1949" s="77"/>
      <c r="O1949" s="77"/>
      <c r="P1949" s="77"/>
      <c r="Q1949" s="77"/>
      <c r="R1949" s="77"/>
      <c r="S1949" s="77"/>
      <c r="T1949" s="77"/>
      <c r="U1949" s="77"/>
      <c r="V1949" s="77"/>
      <c r="W1949" s="77"/>
      <c r="X1949" s="77"/>
      <c r="Y1949" s="77"/>
      <c r="Z1949" s="77"/>
      <c r="AA1949" s="77"/>
      <c r="AB1949" s="77"/>
      <c r="AC1949" s="77"/>
      <c r="AD1949" s="77"/>
    </row>
    <row r="1950">
      <c r="A1950" s="77"/>
      <c r="B1950" s="77"/>
      <c r="C1950" s="77"/>
      <c r="D1950" s="77"/>
      <c r="E1950" s="77"/>
      <c r="F1950" s="77"/>
      <c r="G1950" s="77"/>
      <c r="H1950" s="77"/>
      <c r="I1950" s="77"/>
      <c r="J1950" s="85"/>
      <c r="K1950" s="77"/>
      <c r="L1950" s="77"/>
      <c r="M1950" s="77"/>
      <c r="N1950" s="77"/>
      <c r="O1950" s="77"/>
      <c r="P1950" s="77"/>
      <c r="Q1950" s="77"/>
      <c r="R1950" s="77"/>
      <c r="S1950" s="77"/>
      <c r="T1950" s="77"/>
      <c r="U1950" s="77"/>
      <c r="V1950" s="77"/>
      <c r="W1950" s="77"/>
      <c r="X1950" s="77"/>
      <c r="Y1950" s="77"/>
      <c r="Z1950" s="77"/>
      <c r="AA1950" s="77"/>
      <c r="AB1950" s="77"/>
      <c r="AC1950" s="77"/>
      <c r="AD1950" s="77"/>
    </row>
    <row r="1951">
      <c r="A1951" s="77"/>
      <c r="B1951" s="77"/>
      <c r="C1951" s="77"/>
      <c r="D1951" s="77"/>
      <c r="E1951" s="77"/>
      <c r="F1951" s="77"/>
      <c r="G1951" s="77"/>
      <c r="H1951" s="77"/>
      <c r="I1951" s="77"/>
      <c r="J1951" s="85"/>
      <c r="K1951" s="77"/>
      <c r="L1951" s="77"/>
      <c r="M1951" s="77"/>
      <c r="N1951" s="77"/>
      <c r="O1951" s="77"/>
      <c r="P1951" s="77"/>
      <c r="Q1951" s="77"/>
      <c r="R1951" s="77"/>
      <c r="S1951" s="77"/>
      <c r="T1951" s="77"/>
      <c r="U1951" s="77"/>
      <c r="V1951" s="77"/>
      <c r="W1951" s="77"/>
      <c r="X1951" s="77"/>
      <c r="Y1951" s="77"/>
      <c r="Z1951" s="77"/>
      <c r="AA1951" s="77"/>
      <c r="AB1951" s="77"/>
      <c r="AC1951" s="77"/>
      <c r="AD1951" s="77"/>
    </row>
    <row r="1952">
      <c r="A1952" s="77"/>
      <c r="B1952" s="77"/>
      <c r="C1952" s="77"/>
      <c r="D1952" s="77"/>
      <c r="E1952" s="77"/>
      <c r="F1952" s="77"/>
      <c r="G1952" s="77"/>
      <c r="H1952" s="77"/>
      <c r="I1952" s="77"/>
      <c r="J1952" s="85"/>
      <c r="K1952" s="77"/>
      <c r="L1952" s="77"/>
      <c r="M1952" s="77"/>
      <c r="N1952" s="77"/>
      <c r="O1952" s="77"/>
      <c r="P1952" s="77"/>
      <c r="Q1952" s="77"/>
      <c r="R1952" s="77"/>
      <c r="S1952" s="77"/>
      <c r="T1952" s="77"/>
      <c r="U1952" s="77"/>
      <c r="V1952" s="77"/>
      <c r="W1952" s="77"/>
      <c r="X1952" s="77"/>
      <c r="Y1952" s="77"/>
      <c r="Z1952" s="77"/>
      <c r="AA1952" s="77"/>
      <c r="AB1952" s="77"/>
      <c r="AC1952" s="77"/>
      <c r="AD1952" s="77"/>
    </row>
    <row r="1953">
      <c r="A1953" s="77"/>
      <c r="B1953" s="77"/>
      <c r="C1953" s="77"/>
      <c r="D1953" s="77"/>
      <c r="E1953" s="77"/>
      <c r="F1953" s="77"/>
      <c r="G1953" s="77"/>
      <c r="H1953" s="77"/>
      <c r="I1953" s="77"/>
      <c r="J1953" s="85"/>
      <c r="K1953" s="77"/>
      <c r="L1953" s="77"/>
      <c r="M1953" s="77"/>
      <c r="N1953" s="77"/>
      <c r="O1953" s="77"/>
      <c r="P1953" s="77"/>
      <c r="Q1953" s="77"/>
      <c r="R1953" s="77"/>
      <c r="S1953" s="77"/>
      <c r="T1953" s="77"/>
      <c r="U1953" s="77"/>
      <c r="V1953" s="77"/>
      <c r="W1953" s="77"/>
      <c r="X1953" s="77"/>
      <c r="Y1953" s="77"/>
      <c r="Z1953" s="77"/>
      <c r="AA1953" s="77"/>
      <c r="AB1953" s="77"/>
      <c r="AC1953" s="77"/>
      <c r="AD1953" s="77"/>
    </row>
    <row r="1954">
      <c r="A1954" s="77"/>
      <c r="B1954" s="77"/>
      <c r="C1954" s="77"/>
      <c r="D1954" s="77"/>
      <c r="E1954" s="77"/>
      <c r="F1954" s="77"/>
      <c r="G1954" s="77"/>
      <c r="H1954" s="77"/>
      <c r="I1954" s="77"/>
      <c r="J1954" s="85"/>
      <c r="K1954" s="77"/>
      <c r="L1954" s="77"/>
      <c r="M1954" s="77"/>
      <c r="N1954" s="77"/>
      <c r="O1954" s="77"/>
      <c r="P1954" s="77"/>
      <c r="Q1954" s="77"/>
      <c r="R1954" s="77"/>
      <c r="S1954" s="77"/>
      <c r="T1954" s="77"/>
      <c r="U1954" s="77"/>
      <c r="V1954" s="77"/>
      <c r="W1954" s="77"/>
      <c r="X1954" s="77"/>
      <c r="Y1954" s="77"/>
      <c r="Z1954" s="77"/>
      <c r="AA1954" s="77"/>
      <c r="AB1954" s="77"/>
      <c r="AC1954" s="77"/>
      <c r="AD1954" s="77"/>
    </row>
    <row r="1955">
      <c r="A1955" s="77"/>
      <c r="B1955" s="77"/>
      <c r="C1955" s="77"/>
      <c r="D1955" s="77"/>
      <c r="E1955" s="77"/>
      <c r="F1955" s="77"/>
      <c r="G1955" s="77"/>
      <c r="H1955" s="77"/>
      <c r="I1955" s="77"/>
      <c r="J1955" s="85"/>
      <c r="K1955" s="77"/>
      <c r="L1955" s="77"/>
      <c r="M1955" s="77"/>
      <c r="N1955" s="77"/>
      <c r="O1955" s="77"/>
      <c r="P1955" s="77"/>
      <c r="Q1955" s="77"/>
      <c r="R1955" s="77"/>
      <c r="S1955" s="77"/>
      <c r="T1955" s="77"/>
      <c r="U1955" s="77"/>
      <c r="V1955" s="77"/>
      <c r="W1955" s="77"/>
      <c r="X1955" s="77"/>
      <c r="Y1955" s="77"/>
      <c r="Z1955" s="77"/>
      <c r="AA1955" s="77"/>
      <c r="AB1955" s="77"/>
      <c r="AC1955" s="77"/>
      <c r="AD1955" s="77"/>
    </row>
    <row r="1956">
      <c r="A1956" s="77"/>
      <c r="B1956" s="77"/>
      <c r="C1956" s="77"/>
      <c r="D1956" s="77"/>
      <c r="E1956" s="77"/>
      <c r="F1956" s="77"/>
      <c r="G1956" s="77"/>
      <c r="H1956" s="77"/>
      <c r="I1956" s="77"/>
      <c r="J1956" s="85"/>
      <c r="K1956" s="77"/>
      <c r="L1956" s="77"/>
      <c r="M1956" s="77"/>
      <c r="N1956" s="77"/>
      <c r="O1956" s="77"/>
      <c r="P1956" s="77"/>
      <c r="Q1956" s="77"/>
      <c r="R1956" s="77"/>
      <c r="S1956" s="77"/>
      <c r="T1956" s="77"/>
      <c r="U1956" s="77"/>
      <c r="V1956" s="77"/>
      <c r="W1956" s="77"/>
      <c r="X1956" s="77"/>
      <c r="Y1956" s="77"/>
      <c r="Z1956" s="77"/>
      <c r="AA1956" s="77"/>
      <c r="AB1956" s="77"/>
      <c r="AC1956" s="77"/>
      <c r="AD1956" s="77"/>
    </row>
    <row r="1957">
      <c r="A1957" s="77"/>
      <c r="B1957" s="77"/>
      <c r="C1957" s="77"/>
      <c r="D1957" s="77"/>
      <c r="E1957" s="77"/>
      <c r="F1957" s="77"/>
      <c r="G1957" s="77"/>
      <c r="H1957" s="77"/>
      <c r="I1957" s="77"/>
      <c r="J1957" s="85"/>
      <c r="K1957" s="77"/>
      <c r="L1957" s="77"/>
      <c r="M1957" s="77"/>
      <c r="N1957" s="77"/>
      <c r="O1957" s="77"/>
      <c r="P1957" s="77"/>
      <c r="Q1957" s="77"/>
      <c r="R1957" s="77"/>
      <c r="S1957" s="77"/>
      <c r="T1957" s="77"/>
      <c r="U1957" s="77"/>
      <c r="V1957" s="77"/>
      <c r="W1957" s="77"/>
      <c r="X1957" s="77"/>
      <c r="Y1957" s="77"/>
      <c r="Z1957" s="77"/>
      <c r="AA1957" s="77"/>
      <c r="AB1957" s="77"/>
      <c r="AC1957" s="77"/>
      <c r="AD1957" s="77"/>
    </row>
    <row r="1958">
      <c r="A1958" s="77"/>
      <c r="B1958" s="77"/>
      <c r="C1958" s="77"/>
      <c r="D1958" s="77"/>
      <c r="E1958" s="77"/>
      <c r="F1958" s="77"/>
      <c r="G1958" s="77"/>
      <c r="H1958" s="77"/>
      <c r="I1958" s="77"/>
      <c r="J1958" s="85"/>
      <c r="K1958" s="77"/>
      <c r="L1958" s="77"/>
      <c r="M1958" s="77"/>
      <c r="N1958" s="77"/>
      <c r="O1958" s="77"/>
      <c r="P1958" s="77"/>
      <c r="Q1958" s="77"/>
      <c r="R1958" s="77"/>
      <c r="S1958" s="77"/>
      <c r="T1958" s="77"/>
      <c r="U1958" s="77"/>
      <c r="V1958" s="77"/>
      <c r="W1958" s="77"/>
      <c r="X1958" s="77"/>
      <c r="Y1958" s="77"/>
      <c r="Z1958" s="77"/>
      <c r="AA1958" s="77"/>
      <c r="AB1958" s="77"/>
      <c r="AC1958" s="77"/>
      <c r="AD1958" s="77"/>
    </row>
    <row r="1959">
      <c r="A1959" s="77"/>
      <c r="B1959" s="77"/>
      <c r="C1959" s="77"/>
      <c r="D1959" s="77"/>
      <c r="E1959" s="77"/>
      <c r="F1959" s="77"/>
      <c r="G1959" s="77"/>
      <c r="H1959" s="77"/>
      <c r="I1959" s="77"/>
      <c r="J1959" s="85"/>
      <c r="K1959" s="77"/>
      <c r="L1959" s="77"/>
      <c r="M1959" s="77"/>
      <c r="N1959" s="77"/>
      <c r="O1959" s="77"/>
      <c r="P1959" s="77"/>
      <c r="Q1959" s="77"/>
      <c r="R1959" s="77"/>
      <c r="S1959" s="77"/>
      <c r="T1959" s="77"/>
      <c r="U1959" s="77"/>
      <c r="V1959" s="77"/>
      <c r="W1959" s="77"/>
      <c r="X1959" s="77"/>
      <c r="Y1959" s="77"/>
      <c r="Z1959" s="77"/>
      <c r="AA1959" s="77"/>
      <c r="AB1959" s="77"/>
      <c r="AC1959" s="77"/>
      <c r="AD1959" s="77"/>
    </row>
    <row r="1960">
      <c r="A1960" s="77"/>
      <c r="B1960" s="77"/>
      <c r="C1960" s="77"/>
      <c r="D1960" s="77"/>
      <c r="E1960" s="77"/>
      <c r="F1960" s="77"/>
      <c r="G1960" s="77"/>
      <c r="H1960" s="77"/>
      <c r="I1960" s="77"/>
      <c r="J1960" s="85"/>
      <c r="K1960" s="77"/>
      <c r="L1960" s="77"/>
      <c r="M1960" s="77"/>
      <c r="N1960" s="77"/>
      <c r="O1960" s="77"/>
      <c r="P1960" s="77"/>
      <c r="Q1960" s="77"/>
      <c r="R1960" s="77"/>
      <c r="S1960" s="77"/>
      <c r="T1960" s="77"/>
      <c r="U1960" s="77"/>
      <c r="V1960" s="77"/>
      <c r="W1960" s="77"/>
      <c r="X1960" s="77"/>
      <c r="Y1960" s="77"/>
      <c r="Z1960" s="77"/>
      <c r="AA1960" s="77"/>
      <c r="AB1960" s="77"/>
      <c r="AC1960" s="77"/>
      <c r="AD1960" s="77"/>
    </row>
    <row r="1961">
      <c r="A1961" s="77"/>
      <c r="B1961" s="77"/>
      <c r="C1961" s="77"/>
      <c r="D1961" s="77"/>
      <c r="E1961" s="77"/>
      <c r="F1961" s="77"/>
      <c r="G1961" s="77"/>
      <c r="H1961" s="77"/>
      <c r="I1961" s="77"/>
      <c r="J1961" s="85"/>
      <c r="K1961" s="77"/>
      <c r="L1961" s="77"/>
      <c r="M1961" s="77"/>
      <c r="N1961" s="77"/>
      <c r="O1961" s="77"/>
      <c r="P1961" s="77"/>
      <c r="Q1961" s="77"/>
      <c r="R1961" s="77"/>
      <c r="S1961" s="77"/>
      <c r="T1961" s="77"/>
      <c r="U1961" s="77"/>
      <c r="V1961" s="77"/>
      <c r="W1961" s="77"/>
      <c r="X1961" s="77"/>
      <c r="Y1961" s="77"/>
      <c r="Z1961" s="77"/>
      <c r="AA1961" s="77"/>
      <c r="AB1961" s="77"/>
      <c r="AC1961" s="77"/>
      <c r="AD1961" s="77"/>
    </row>
    <row r="1962">
      <c r="A1962" s="77"/>
      <c r="B1962" s="77"/>
      <c r="C1962" s="77"/>
      <c r="D1962" s="77"/>
      <c r="E1962" s="77"/>
      <c r="F1962" s="77"/>
      <c r="G1962" s="77"/>
      <c r="H1962" s="77"/>
      <c r="I1962" s="77"/>
      <c r="J1962" s="85"/>
      <c r="K1962" s="77"/>
      <c r="L1962" s="77"/>
      <c r="M1962" s="77"/>
      <c r="N1962" s="77"/>
      <c r="O1962" s="77"/>
      <c r="P1962" s="77"/>
      <c r="Q1962" s="77"/>
      <c r="R1962" s="77"/>
      <c r="S1962" s="77"/>
      <c r="T1962" s="77"/>
      <c r="U1962" s="77"/>
      <c r="V1962" s="77"/>
      <c r="W1962" s="77"/>
      <c r="X1962" s="77"/>
      <c r="Y1962" s="77"/>
      <c r="Z1962" s="77"/>
      <c r="AA1962" s="77"/>
      <c r="AB1962" s="77"/>
      <c r="AC1962" s="77"/>
      <c r="AD1962" s="77"/>
    </row>
    <row r="1963">
      <c r="A1963" s="77"/>
      <c r="B1963" s="77"/>
      <c r="C1963" s="77"/>
      <c r="D1963" s="77"/>
      <c r="E1963" s="77"/>
      <c r="F1963" s="77"/>
      <c r="G1963" s="77"/>
      <c r="H1963" s="77"/>
      <c r="I1963" s="77"/>
      <c r="J1963" s="85"/>
      <c r="K1963" s="77"/>
      <c r="L1963" s="77"/>
      <c r="M1963" s="77"/>
      <c r="N1963" s="77"/>
      <c r="O1963" s="77"/>
      <c r="P1963" s="77"/>
      <c r="Q1963" s="77"/>
      <c r="R1963" s="77"/>
      <c r="S1963" s="77"/>
      <c r="T1963" s="77"/>
      <c r="U1963" s="77"/>
      <c r="V1963" s="77"/>
      <c r="W1963" s="77"/>
      <c r="X1963" s="77"/>
      <c r="Y1963" s="77"/>
      <c r="Z1963" s="77"/>
      <c r="AA1963" s="77"/>
      <c r="AB1963" s="77"/>
      <c r="AC1963" s="77"/>
      <c r="AD1963" s="77"/>
    </row>
    <row r="1964">
      <c r="A1964" s="77"/>
      <c r="B1964" s="77"/>
      <c r="C1964" s="77"/>
      <c r="D1964" s="77"/>
      <c r="E1964" s="77"/>
      <c r="F1964" s="77"/>
      <c r="G1964" s="77"/>
      <c r="H1964" s="77"/>
      <c r="I1964" s="77"/>
      <c r="J1964" s="85"/>
      <c r="K1964" s="77"/>
      <c r="L1964" s="77"/>
      <c r="M1964" s="77"/>
      <c r="N1964" s="77"/>
      <c r="O1964" s="77"/>
      <c r="P1964" s="77"/>
      <c r="Q1964" s="77"/>
      <c r="R1964" s="77"/>
      <c r="S1964" s="77"/>
      <c r="T1964" s="77"/>
      <c r="U1964" s="77"/>
      <c r="V1964" s="77"/>
      <c r="W1964" s="77"/>
      <c r="X1964" s="77"/>
      <c r="Y1964" s="77"/>
      <c r="Z1964" s="77"/>
      <c r="AA1964" s="77"/>
      <c r="AB1964" s="77"/>
      <c r="AC1964" s="77"/>
      <c r="AD1964" s="77"/>
    </row>
    <row r="1965">
      <c r="A1965" s="77"/>
      <c r="B1965" s="77"/>
      <c r="C1965" s="77"/>
      <c r="D1965" s="77"/>
      <c r="E1965" s="77"/>
      <c r="F1965" s="77"/>
      <c r="G1965" s="77"/>
      <c r="H1965" s="77"/>
      <c r="I1965" s="77"/>
      <c r="J1965" s="85"/>
      <c r="K1965" s="77"/>
      <c r="L1965" s="77"/>
      <c r="M1965" s="77"/>
      <c r="N1965" s="77"/>
      <c r="O1965" s="77"/>
      <c r="P1965" s="77"/>
      <c r="Q1965" s="77"/>
      <c r="R1965" s="77"/>
      <c r="S1965" s="77"/>
      <c r="T1965" s="77"/>
      <c r="U1965" s="77"/>
      <c r="V1965" s="77"/>
      <c r="W1965" s="77"/>
      <c r="X1965" s="77"/>
      <c r="Y1965" s="77"/>
      <c r="Z1965" s="77"/>
      <c r="AA1965" s="77"/>
      <c r="AB1965" s="77"/>
      <c r="AC1965" s="77"/>
      <c r="AD1965" s="77"/>
    </row>
    <row r="1966">
      <c r="A1966" s="77"/>
      <c r="B1966" s="77"/>
      <c r="C1966" s="77"/>
      <c r="D1966" s="77"/>
      <c r="E1966" s="77"/>
      <c r="F1966" s="77"/>
      <c r="G1966" s="77"/>
      <c r="H1966" s="77"/>
      <c r="I1966" s="77"/>
      <c r="J1966" s="85"/>
      <c r="K1966" s="77"/>
      <c r="L1966" s="77"/>
      <c r="M1966" s="77"/>
      <c r="N1966" s="77"/>
      <c r="O1966" s="77"/>
      <c r="P1966" s="77"/>
      <c r="Q1966" s="77"/>
      <c r="R1966" s="77"/>
      <c r="S1966" s="77"/>
      <c r="T1966" s="77"/>
      <c r="U1966" s="77"/>
      <c r="V1966" s="77"/>
      <c r="W1966" s="77"/>
      <c r="X1966" s="77"/>
      <c r="Y1966" s="77"/>
      <c r="Z1966" s="77"/>
      <c r="AA1966" s="77"/>
      <c r="AB1966" s="77"/>
      <c r="AC1966" s="77"/>
      <c r="AD1966" s="77"/>
    </row>
    <row r="1967">
      <c r="A1967" s="77"/>
      <c r="B1967" s="77"/>
      <c r="C1967" s="77"/>
      <c r="D1967" s="77"/>
      <c r="E1967" s="77"/>
      <c r="F1967" s="77"/>
      <c r="G1967" s="77"/>
      <c r="H1967" s="77"/>
      <c r="I1967" s="77"/>
      <c r="J1967" s="85"/>
      <c r="K1967" s="77"/>
      <c r="L1967" s="77"/>
      <c r="M1967" s="77"/>
      <c r="N1967" s="77"/>
      <c r="O1967" s="77"/>
      <c r="P1967" s="77"/>
      <c r="Q1967" s="77"/>
      <c r="R1967" s="77"/>
      <c r="S1967" s="77"/>
      <c r="T1967" s="77"/>
      <c r="U1967" s="77"/>
      <c r="V1967" s="77"/>
      <c r="W1967" s="77"/>
      <c r="X1967" s="77"/>
      <c r="Y1967" s="77"/>
      <c r="Z1967" s="77"/>
      <c r="AA1967" s="77"/>
      <c r="AB1967" s="77"/>
      <c r="AC1967" s="77"/>
      <c r="AD1967" s="77"/>
    </row>
    <row r="1968">
      <c r="A1968" s="77"/>
      <c r="B1968" s="77"/>
      <c r="C1968" s="77"/>
      <c r="D1968" s="77"/>
      <c r="E1968" s="77"/>
      <c r="F1968" s="77"/>
      <c r="G1968" s="77"/>
      <c r="H1968" s="77"/>
      <c r="I1968" s="77"/>
      <c r="J1968" s="85"/>
      <c r="K1968" s="77"/>
      <c r="L1968" s="77"/>
      <c r="M1968" s="77"/>
      <c r="N1968" s="77"/>
      <c r="O1968" s="77"/>
      <c r="P1968" s="77"/>
      <c r="Q1968" s="77"/>
      <c r="R1968" s="77"/>
      <c r="S1968" s="77"/>
      <c r="T1968" s="77"/>
      <c r="U1968" s="77"/>
      <c r="V1968" s="77"/>
      <c r="W1968" s="77"/>
      <c r="X1968" s="77"/>
      <c r="Y1968" s="77"/>
      <c r="Z1968" s="77"/>
      <c r="AA1968" s="77"/>
      <c r="AB1968" s="77"/>
      <c r="AC1968" s="77"/>
      <c r="AD1968" s="77"/>
    </row>
    <row r="1969">
      <c r="A1969" s="77"/>
      <c r="B1969" s="77"/>
      <c r="C1969" s="77"/>
      <c r="D1969" s="77"/>
      <c r="E1969" s="77"/>
      <c r="F1969" s="77"/>
      <c r="G1969" s="77"/>
      <c r="H1969" s="77"/>
      <c r="I1969" s="77"/>
      <c r="J1969" s="85"/>
      <c r="K1969" s="77"/>
      <c r="L1969" s="77"/>
      <c r="M1969" s="77"/>
      <c r="N1969" s="77"/>
      <c r="O1969" s="77"/>
      <c r="P1969" s="77"/>
      <c r="Q1969" s="77"/>
      <c r="R1969" s="77"/>
      <c r="S1969" s="77"/>
      <c r="T1969" s="77"/>
      <c r="U1969" s="77"/>
      <c r="V1969" s="77"/>
      <c r="W1969" s="77"/>
      <c r="X1969" s="77"/>
      <c r="Y1969" s="77"/>
      <c r="Z1969" s="77"/>
      <c r="AA1969" s="77"/>
      <c r="AB1969" s="77"/>
      <c r="AC1969" s="77"/>
      <c r="AD1969" s="77"/>
    </row>
    <row r="1970">
      <c r="A1970" s="77"/>
      <c r="B1970" s="77"/>
      <c r="C1970" s="77"/>
      <c r="D1970" s="77"/>
      <c r="E1970" s="77"/>
      <c r="F1970" s="77"/>
      <c r="G1970" s="77"/>
      <c r="H1970" s="77"/>
      <c r="I1970" s="77"/>
      <c r="J1970" s="85"/>
      <c r="K1970" s="77"/>
      <c r="L1970" s="77"/>
      <c r="M1970" s="77"/>
      <c r="N1970" s="77"/>
      <c r="O1970" s="77"/>
      <c r="P1970" s="77"/>
      <c r="Q1970" s="77"/>
      <c r="R1970" s="77"/>
      <c r="S1970" s="77"/>
      <c r="T1970" s="77"/>
      <c r="U1970" s="77"/>
      <c r="V1970" s="77"/>
      <c r="W1970" s="77"/>
      <c r="X1970" s="77"/>
      <c r="Y1970" s="77"/>
      <c r="Z1970" s="77"/>
      <c r="AA1970" s="77"/>
      <c r="AB1970" s="77"/>
      <c r="AC1970" s="77"/>
      <c r="AD1970" s="77"/>
    </row>
    <row r="1971">
      <c r="A1971" s="77"/>
      <c r="B1971" s="77"/>
      <c r="C1971" s="77"/>
      <c r="D1971" s="77"/>
      <c r="E1971" s="77"/>
      <c r="F1971" s="77"/>
      <c r="G1971" s="77"/>
      <c r="H1971" s="77"/>
      <c r="I1971" s="77"/>
      <c r="J1971" s="85"/>
      <c r="K1971" s="77"/>
      <c r="L1971" s="77"/>
      <c r="M1971" s="77"/>
      <c r="N1971" s="77"/>
      <c r="O1971" s="77"/>
      <c r="P1971" s="77"/>
      <c r="Q1971" s="77"/>
      <c r="R1971" s="77"/>
      <c r="S1971" s="77"/>
      <c r="T1971" s="77"/>
      <c r="U1971" s="77"/>
      <c r="V1971" s="77"/>
      <c r="W1971" s="77"/>
      <c r="X1971" s="77"/>
      <c r="Y1971" s="77"/>
      <c r="Z1971" s="77"/>
      <c r="AA1971" s="77"/>
      <c r="AB1971" s="77"/>
      <c r="AC1971" s="77"/>
      <c r="AD1971" s="77"/>
    </row>
    <row r="1972">
      <c r="A1972" s="77"/>
      <c r="B1972" s="77"/>
      <c r="C1972" s="77"/>
      <c r="D1972" s="77"/>
      <c r="E1972" s="77"/>
      <c r="F1972" s="77"/>
      <c r="G1972" s="77"/>
      <c r="H1972" s="77"/>
      <c r="I1972" s="77"/>
      <c r="J1972" s="85"/>
      <c r="K1972" s="77"/>
      <c r="L1972" s="77"/>
      <c r="M1972" s="77"/>
      <c r="N1972" s="77"/>
      <c r="O1972" s="77"/>
      <c r="P1972" s="77"/>
      <c r="Q1972" s="77"/>
      <c r="R1972" s="77"/>
      <c r="S1972" s="77"/>
      <c r="T1972" s="77"/>
      <c r="U1972" s="77"/>
      <c r="V1972" s="77"/>
      <c r="W1972" s="77"/>
      <c r="X1972" s="77"/>
      <c r="Y1972" s="77"/>
      <c r="Z1972" s="77"/>
      <c r="AA1972" s="77"/>
      <c r="AB1972" s="77"/>
      <c r="AC1972" s="77"/>
      <c r="AD1972" s="77"/>
    </row>
    <row r="1973">
      <c r="A1973" s="77"/>
      <c r="B1973" s="77"/>
      <c r="C1973" s="77"/>
      <c r="D1973" s="77"/>
      <c r="E1973" s="77"/>
      <c r="F1973" s="77"/>
      <c r="G1973" s="77"/>
      <c r="H1973" s="77"/>
      <c r="I1973" s="77"/>
      <c r="J1973" s="85"/>
      <c r="K1973" s="77"/>
      <c r="L1973" s="77"/>
      <c r="M1973" s="77"/>
      <c r="N1973" s="77"/>
      <c r="O1973" s="77"/>
      <c r="P1973" s="77"/>
      <c r="Q1973" s="77"/>
      <c r="R1973" s="77"/>
      <c r="S1973" s="77"/>
      <c r="T1973" s="77"/>
      <c r="U1973" s="77"/>
      <c r="V1973" s="77"/>
      <c r="W1973" s="77"/>
      <c r="X1973" s="77"/>
      <c r="Y1973" s="77"/>
      <c r="Z1973" s="77"/>
      <c r="AA1973" s="77"/>
      <c r="AB1973" s="77"/>
      <c r="AC1973" s="77"/>
      <c r="AD1973" s="77"/>
    </row>
    <row r="1974">
      <c r="A1974" s="77"/>
      <c r="B1974" s="77"/>
      <c r="C1974" s="77"/>
      <c r="D1974" s="77"/>
      <c r="E1974" s="77"/>
      <c r="F1974" s="77"/>
      <c r="G1974" s="77"/>
      <c r="H1974" s="77"/>
      <c r="I1974" s="77"/>
      <c r="J1974" s="85"/>
      <c r="K1974" s="77"/>
      <c r="L1974" s="77"/>
      <c r="M1974" s="77"/>
      <c r="N1974" s="77"/>
      <c r="O1974" s="77"/>
      <c r="P1974" s="77"/>
      <c r="Q1974" s="77"/>
      <c r="R1974" s="77"/>
      <c r="S1974" s="77"/>
      <c r="T1974" s="77"/>
      <c r="U1974" s="77"/>
      <c r="V1974" s="77"/>
      <c r="W1974" s="77"/>
      <c r="X1974" s="77"/>
      <c r="Y1974" s="77"/>
      <c r="Z1974" s="77"/>
      <c r="AA1974" s="77"/>
      <c r="AB1974" s="77"/>
      <c r="AC1974" s="77"/>
      <c r="AD1974" s="77"/>
    </row>
    <row r="1975">
      <c r="A1975" s="77"/>
      <c r="B1975" s="77"/>
      <c r="C1975" s="77"/>
      <c r="D1975" s="77"/>
      <c r="E1975" s="77"/>
      <c r="F1975" s="77"/>
      <c r="G1975" s="77"/>
      <c r="H1975" s="77"/>
      <c r="I1975" s="77"/>
      <c r="J1975" s="85"/>
      <c r="K1975" s="77"/>
      <c r="L1975" s="77"/>
      <c r="M1975" s="77"/>
      <c r="N1975" s="77"/>
      <c r="O1975" s="77"/>
      <c r="P1975" s="77"/>
      <c r="Q1975" s="77"/>
      <c r="R1975" s="77"/>
      <c r="S1975" s="77"/>
      <c r="T1975" s="77"/>
      <c r="U1975" s="77"/>
      <c r="V1975" s="77"/>
      <c r="W1975" s="77"/>
      <c r="X1975" s="77"/>
      <c r="Y1975" s="77"/>
      <c r="Z1975" s="77"/>
      <c r="AA1975" s="77"/>
      <c r="AB1975" s="77"/>
      <c r="AC1975" s="77"/>
      <c r="AD1975" s="77"/>
    </row>
    <row r="1976">
      <c r="A1976" s="77"/>
      <c r="B1976" s="77"/>
      <c r="C1976" s="77"/>
      <c r="D1976" s="77"/>
      <c r="E1976" s="77"/>
      <c r="F1976" s="77"/>
      <c r="G1976" s="77"/>
      <c r="H1976" s="77"/>
      <c r="I1976" s="77"/>
      <c r="J1976" s="85"/>
      <c r="K1976" s="77"/>
      <c r="L1976" s="77"/>
      <c r="M1976" s="77"/>
      <c r="N1976" s="77"/>
      <c r="O1976" s="77"/>
      <c r="P1976" s="77"/>
      <c r="Q1976" s="77"/>
      <c r="R1976" s="77"/>
      <c r="S1976" s="77"/>
      <c r="T1976" s="77"/>
      <c r="U1976" s="77"/>
      <c r="V1976" s="77"/>
      <c r="W1976" s="77"/>
      <c r="X1976" s="77"/>
      <c r="Y1976" s="77"/>
      <c r="Z1976" s="77"/>
      <c r="AA1976" s="77"/>
      <c r="AB1976" s="77"/>
      <c r="AC1976" s="77"/>
      <c r="AD1976" s="77"/>
    </row>
    <row r="1977">
      <c r="A1977" s="77"/>
      <c r="B1977" s="77"/>
      <c r="C1977" s="77"/>
      <c r="D1977" s="77"/>
      <c r="E1977" s="77"/>
      <c r="F1977" s="77"/>
      <c r="G1977" s="77"/>
      <c r="H1977" s="77"/>
      <c r="I1977" s="77"/>
      <c r="J1977" s="85"/>
      <c r="K1977" s="77"/>
      <c r="L1977" s="77"/>
      <c r="M1977" s="77"/>
      <c r="N1977" s="77"/>
      <c r="O1977" s="77"/>
      <c r="P1977" s="77"/>
      <c r="Q1977" s="77"/>
      <c r="R1977" s="77"/>
      <c r="S1977" s="77"/>
      <c r="T1977" s="77"/>
      <c r="U1977" s="77"/>
      <c r="V1977" s="77"/>
      <c r="W1977" s="77"/>
      <c r="X1977" s="77"/>
      <c r="Y1977" s="77"/>
      <c r="Z1977" s="77"/>
      <c r="AA1977" s="77"/>
      <c r="AB1977" s="77"/>
      <c r="AC1977" s="77"/>
      <c r="AD1977" s="77"/>
    </row>
    <row r="1978">
      <c r="A1978" s="77"/>
      <c r="B1978" s="77"/>
      <c r="C1978" s="77"/>
      <c r="D1978" s="77"/>
      <c r="E1978" s="77"/>
      <c r="F1978" s="77"/>
      <c r="G1978" s="77"/>
      <c r="H1978" s="77"/>
      <c r="I1978" s="77"/>
      <c r="J1978" s="85"/>
      <c r="K1978" s="77"/>
      <c r="L1978" s="77"/>
      <c r="M1978" s="77"/>
      <c r="N1978" s="77"/>
      <c r="O1978" s="77"/>
      <c r="P1978" s="77"/>
      <c r="Q1978" s="77"/>
      <c r="R1978" s="77"/>
      <c r="S1978" s="77"/>
      <c r="T1978" s="77"/>
      <c r="U1978" s="77"/>
      <c r="V1978" s="77"/>
      <c r="W1978" s="77"/>
      <c r="X1978" s="77"/>
      <c r="Y1978" s="77"/>
      <c r="Z1978" s="77"/>
      <c r="AA1978" s="77"/>
      <c r="AB1978" s="77"/>
      <c r="AC1978" s="77"/>
      <c r="AD1978" s="77"/>
    </row>
    <row r="1979">
      <c r="A1979" s="77"/>
      <c r="B1979" s="77"/>
      <c r="C1979" s="77"/>
      <c r="D1979" s="77"/>
      <c r="E1979" s="77"/>
      <c r="F1979" s="77"/>
      <c r="G1979" s="77"/>
      <c r="H1979" s="77"/>
      <c r="I1979" s="77"/>
      <c r="J1979" s="85"/>
      <c r="K1979" s="77"/>
      <c r="L1979" s="77"/>
      <c r="M1979" s="77"/>
      <c r="N1979" s="77"/>
      <c r="O1979" s="77"/>
      <c r="P1979" s="77"/>
      <c r="Q1979" s="77"/>
      <c r="R1979" s="77"/>
      <c r="S1979" s="77"/>
      <c r="T1979" s="77"/>
      <c r="U1979" s="77"/>
      <c r="V1979" s="77"/>
      <c r="W1979" s="77"/>
      <c r="X1979" s="77"/>
      <c r="Y1979" s="77"/>
      <c r="Z1979" s="77"/>
      <c r="AA1979" s="77"/>
      <c r="AB1979" s="77"/>
      <c r="AC1979" s="77"/>
      <c r="AD1979" s="77"/>
    </row>
    <row r="1980">
      <c r="A1980" s="77"/>
      <c r="B1980" s="77"/>
      <c r="C1980" s="77"/>
      <c r="D1980" s="77"/>
      <c r="E1980" s="77"/>
      <c r="F1980" s="77"/>
      <c r="G1980" s="77"/>
      <c r="H1980" s="77"/>
      <c r="I1980" s="77"/>
      <c r="J1980" s="85"/>
      <c r="K1980" s="77"/>
      <c r="L1980" s="77"/>
      <c r="M1980" s="77"/>
      <c r="N1980" s="77"/>
      <c r="O1980" s="77"/>
      <c r="P1980" s="77"/>
      <c r="Q1980" s="77"/>
      <c r="R1980" s="77"/>
      <c r="S1980" s="77"/>
      <c r="T1980" s="77"/>
      <c r="U1980" s="77"/>
      <c r="V1980" s="77"/>
      <c r="W1980" s="77"/>
      <c r="X1980" s="77"/>
      <c r="Y1980" s="77"/>
      <c r="Z1980" s="77"/>
      <c r="AA1980" s="77"/>
      <c r="AB1980" s="77"/>
      <c r="AC1980" s="77"/>
      <c r="AD1980" s="77"/>
    </row>
    <row r="1981">
      <c r="A1981" s="77"/>
      <c r="B1981" s="77"/>
      <c r="C1981" s="77"/>
      <c r="D1981" s="77"/>
      <c r="E1981" s="77"/>
      <c r="F1981" s="77"/>
      <c r="G1981" s="77"/>
      <c r="H1981" s="77"/>
      <c r="I1981" s="77"/>
      <c r="J1981" s="85"/>
      <c r="K1981" s="77"/>
      <c r="L1981" s="77"/>
      <c r="M1981" s="77"/>
      <c r="N1981" s="77"/>
      <c r="O1981" s="77"/>
      <c r="P1981" s="77"/>
      <c r="Q1981" s="77"/>
      <c r="R1981" s="77"/>
      <c r="S1981" s="77"/>
      <c r="T1981" s="77"/>
      <c r="U1981" s="77"/>
      <c r="V1981" s="77"/>
      <c r="W1981" s="77"/>
      <c r="X1981" s="77"/>
      <c r="Y1981" s="77"/>
      <c r="Z1981" s="77"/>
      <c r="AA1981" s="77"/>
      <c r="AB1981" s="77"/>
      <c r="AC1981" s="77"/>
      <c r="AD1981" s="77"/>
    </row>
    <row r="1982">
      <c r="A1982" s="77"/>
      <c r="B1982" s="77"/>
      <c r="C1982" s="77"/>
      <c r="D1982" s="77"/>
      <c r="E1982" s="77"/>
      <c r="F1982" s="77"/>
      <c r="G1982" s="77"/>
      <c r="H1982" s="77"/>
      <c r="I1982" s="77"/>
      <c r="J1982" s="85"/>
      <c r="K1982" s="77"/>
      <c r="L1982" s="77"/>
      <c r="M1982" s="77"/>
      <c r="N1982" s="77"/>
      <c r="O1982" s="77"/>
      <c r="P1982" s="77"/>
      <c r="Q1982" s="77"/>
      <c r="R1982" s="77"/>
      <c r="S1982" s="77"/>
      <c r="T1982" s="77"/>
      <c r="U1982" s="77"/>
      <c r="V1982" s="77"/>
      <c r="W1982" s="77"/>
      <c r="X1982" s="77"/>
      <c r="Y1982" s="77"/>
      <c r="Z1982" s="77"/>
      <c r="AA1982" s="77"/>
      <c r="AB1982" s="77"/>
      <c r="AC1982" s="77"/>
      <c r="AD1982" s="77"/>
    </row>
    <row r="1983">
      <c r="A1983" s="77"/>
      <c r="B1983" s="77"/>
      <c r="C1983" s="77"/>
      <c r="D1983" s="77"/>
      <c r="E1983" s="77"/>
      <c r="F1983" s="77"/>
      <c r="G1983" s="77"/>
      <c r="H1983" s="77"/>
      <c r="I1983" s="77"/>
      <c r="J1983" s="85"/>
      <c r="K1983" s="77"/>
      <c r="L1983" s="77"/>
      <c r="M1983" s="77"/>
      <c r="N1983" s="77"/>
      <c r="O1983" s="77"/>
      <c r="P1983" s="77"/>
      <c r="Q1983" s="77"/>
      <c r="R1983" s="77"/>
      <c r="S1983" s="77"/>
      <c r="T1983" s="77"/>
      <c r="U1983" s="77"/>
      <c r="V1983" s="77"/>
      <c r="W1983" s="77"/>
      <c r="X1983" s="77"/>
      <c r="Y1983" s="77"/>
      <c r="Z1983" s="77"/>
      <c r="AA1983" s="77"/>
      <c r="AB1983" s="77"/>
      <c r="AC1983" s="77"/>
      <c r="AD1983" s="77"/>
    </row>
    <row r="1984">
      <c r="A1984" s="77"/>
      <c r="B1984" s="77"/>
      <c r="C1984" s="77"/>
      <c r="D1984" s="77"/>
      <c r="E1984" s="77"/>
      <c r="F1984" s="77"/>
      <c r="G1984" s="77"/>
      <c r="H1984" s="77"/>
      <c r="I1984" s="77"/>
      <c r="J1984" s="85"/>
      <c r="K1984" s="77"/>
      <c r="L1984" s="77"/>
      <c r="M1984" s="77"/>
      <c r="N1984" s="77"/>
      <c r="O1984" s="77"/>
      <c r="P1984" s="77"/>
      <c r="Q1984" s="77"/>
      <c r="R1984" s="77"/>
      <c r="S1984" s="77"/>
      <c r="T1984" s="77"/>
      <c r="U1984" s="77"/>
      <c r="V1984" s="77"/>
      <c r="W1984" s="77"/>
      <c r="X1984" s="77"/>
      <c r="Y1984" s="77"/>
      <c r="Z1984" s="77"/>
      <c r="AA1984" s="77"/>
      <c r="AB1984" s="77"/>
      <c r="AC1984" s="77"/>
      <c r="AD1984" s="77"/>
    </row>
    <row r="1985">
      <c r="A1985" s="77"/>
      <c r="B1985" s="77"/>
      <c r="C1985" s="77"/>
      <c r="D1985" s="77"/>
      <c r="E1985" s="77"/>
      <c r="F1985" s="77"/>
      <c r="G1985" s="77"/>
      <c r="H1985" s="77"/>
      <c r="I1985" s="77"/>
      <c r="J1985" s="85"/>
      <c r="K1985" s="77"/>
      <c r="L1985" s="77"/>
      <c r="M1985" s="77"/>
      <c r="N1985" s="77"/>
      <c r="O1985" s="77"/>
      <c r="P1985" s="77"/>
      <c r="Q1985" s="77"/>
      <c r="R1985" s="77"/>
      <c r="S1985" s="77"/>
      <c r="T1985" s="77"/>
      <c r="U1985" s="77"/>
      <c r="V1985" s="77"/>
      <c r="W1985" s="77"/>
      <c r="X1985" s="77"/>
      <c r="Y1985" s="77"/>
      <c r="Z1985" s="77"/>
      <c r="AA1985" s="77"/>
      <c r="AB1985" s="77"/>
      <c r="AC1985" s="77"/>
      <c r="AD1985" s="77"/>
    </row>
    <row r="1986">
      <c r="A1986" s="77"/>
      <c r="B1986" s="77"/>
      <c r="C1986" s="77"/>
      <c r="D1986" s="77"/>
      <c r="E1986" s="77"/>
      <c r="F1986" s="77"/>
      <c r="G1986" s="77"/>
      <c r="H1986" s="77"/>
      <c r="I1986" s="77"/>
      <c r="J1986" s="85"/>
      <c r="K1986" s="77"/>
      <c r="L1986" s="77"/>
      <c r="M1986" s="77"/>
      <c r="N1986" s="77"/>
      <c r="O1986" s="77"/>
      <c r="P1986" s="77"/>
      <c r="Q1986" s="77"/>
      <c r="R1986" s="77"/>
      <c r="S1986" s="77"/>
      <c r="T1986" s="77"/>
      <c r="U1986" s="77"/>
      <c r="V1986" s="77"/>
      <c r="W1986" s="77"/>
      <c r="X1986" s="77"/>
      <c r="Y1986" s="77"/>
      <c r="Z1986" s="77"/>
      <c r="AA1986" s="77"/>
      <c r="AB1986" s="77"/>
      <c r="AC1986" s="77"/>
      <c r="AD1986" s="77"/>
    </row>
    <row r="1987">
      <c r="A1987" s="77"/>
      <c r="B1987" s="77"/>
      <c r="C1987" s="77"/>
      <c r="D1987" s="77"/>
      <c r="E1987" s="77"/>
      <c r="F1987" s="77"/>
      <c r="G1987" s="77"/>
      <c r="H1987" s="77"/>
      <c r="I1987" s="77"/>
      <c r="J1987" s="85"/>
      <c r="K1987" s="77"/>
      <c r="L1987" s="77"/>
      <c r="M1987" s="77"/>
      <c r="N1987" s="77"/>
      <c r="O1987" s="77"/>
      <c r="P1987" s="77"/>
      <c r="Q1987" s="77"/>
      <c r="R1987" s="77"/>
      <c r="S1987" s="77"/>
      <c r="T1987" s="77"/>
      <c r="U1987" s="77"/>
      <c r="V1987" s="77"/>
      <c r="W1987" s="77"/>
      <c r="X1987" s="77"/>
      <c r="Y1987" s="77"/>
      <c r="Z1987" s="77"/>
      <c r="AA1987" s="77"/>
      <c r="AB1987" s="77"/>
      <c r="AC1987" s="77"/>
      <c r="AD1987" s="77"/>
    </row>
    <row r="1988">
      <c r="A1988" s="77"/>
      <c r="B1988" s="77"/>
      <c r="C1988" s="77"/>
      <c r="D1988" s="77"/>
      <c r="E1988" s="77"/>
      <c r="F1988" s="77"/>
      <c r="G1988" s="77"/>
      <c r="H1988" s="77"/>
      <c r="I1988" s="77"/>
      <c r="J1988" s="85"/>
      <c r="K1988" s="77"/>
      <c r="L1988" s="77"/>
      <c r="M1988" s="77"/>
      <c r="N1988" s="77"/>
      <c r="O1988" s="77"/>
      <c r="P1988" s="77"/>
      <c r="Q1988" s="77"/>
      <c r="R1988" s="77"/>
      <c r="S1988" s="77"/>
      <c r="T1988" s="77"/>
      <c r="U1988" s="77"/>
      <c r="V1988" s="77"/>
      <c r="W1988" s="77"/>
      <c r="X1988" s="77"/>
      <c r="Y1988" s="77"/>
      <c r="Z1988" s="77"/>
      <c r="AA1988" s="77"/>
      <c r="AB1988" s="77"/>
      <c r="AC1988" s="77"/>
      <c r="AD1988" s="77"/>
    </row>
    <row r="1989">
      <c r="A1989" s="77"/>
      <c r="B1989" s="77"/>
      <c r="C1989" s="77"/>
      <c r="D1989" s="77"/>
      <c r="E1989" s="77"/>
      <c r="F1989" s="77"/>
      <c r="G1989" s="77"/>
      <c r="H1989" s="77"/>
      <c r="I1989" s="77"/>
      <c r="J1989" s="85"/>
      <c r="K1989" s="77"/>
      <c r="L1989" s="77"/>
      <c r="M1989" s="77"/>
      <c r="N1989" s="77"/>
      <c r="O1989" s="77"/>
      <c r="P1989" s="77"/>
      <c r="Q1989" s="77"/>
      <c r="R1989" s="77"/>
      <c r="S1989" s="77"/>
      <c r="T1989" s="77"/>
      <c r="U1989" s="77"/>
      <c r="V1989" s="77"/>
      <c r="W1989" s="77"/>
      <c r="X1989" s="77"/>
      <c r="Y1989" s="77"/>
      <c r="Z1989" s="77"/>
      <c r="AA1989" s="77"/>
      <c r="AB1989" s="77"/>
      <c r="AC1989" s="77"/>
      <c r="AD1989" s="77"/>
    </row>
    <row r="1990">
      <c r="A1990" s="77"/>
      <c r="B1990" s="77"/>
      <c r="C1990" s="77"/>
      <c r="D1990" s="77"/>
      <c r="E1990" s="77"/>
      <c r="F1990" s="77"/>
      <c r="G1990" s="77"/>
      <c r="H1990" s="77"/>
      <c r="I1990" s="77"/>
      <c r="J1990" s="85"/>
      <c r="K1990" s="77"/>
      <c r="L1990" s="77"/>
      <c r="M1990" s="77"/>
      <c r="N1990" s="77"/>
      <c r="O1990" s="77"/>
      <c r="P1990" s="77"/>
      <c r="Q1990" s="77"/>
      <c r="R1990" s="77"/>
      <c r="S1990" s="77"/>
      <c r="T1990" s="77"/>
      <c r="U1990" s="77"/>
      <c r="V1990" s="77"/>
      <c r="W1990" s="77"/>
      <c r="X1990" s="77"/>
      <c r="Y1990" s="77"/>
      <c r="Z1990" s="77"/>
      <c r="AA1990" s="77"/>
      <c r="AB1990" s="77"/>
      <c r="AC1990" s="77"/>
      <c r="AD1990" s="77"/>
    </row>
    <row r="1991">
      <c r="A1991" s="77"/>
      <c r="B1991" s="77"/>
      <c r="C1991" s="77"/>
      <c r="D1991" s="77"/>
      <c r="E1991" s="77"/>
      <c r="F1991" s="77"/>
      <c r="G1991" s="77"/>
      <c r="H1991" s="77"/>
      <c r="I1991" s="77"/>
      <c r="J1991" s="85"/>
      <c r="K1991" s="77"/>
      <c r="L1991" s="77"/>
      <c r="M1991" s="77"/>
      <c r="N1991" s="77"/>
      <c r="O1991" s="77"/>
      <c r="P1991" s="77"/>
      <c r="Q1991" s="77"/>
      <c r="R1991" s="77"/>
      <c r="S1991" s="77"/>
      <c r="T1991" s="77"/>
      <c r="U1991" s="77"/>
      <c r="V1991" s="77"/>
      <c r="W1991" s="77"/>
      <c r="X1991" s="77"/>
      <c r="Y1991" s="77"/>
      <c r="Z1991" s="77"/>
      <c r="AA1991" s="77"/>
      <c r="AB1991" s="77"/>
      <c r="AC1991" s="77"/>
      <c r="AD1991" s="77"/>
    </row>
    <row r="1992">
      <c r="A1992" s="77"/>
      <c r="B1992" s="77"/>
      <c r="C1992" s="77"/>
      <c r="D1992" s="77"/>
      <c r="E1992" s="77"/>
      <c r="F1992" s="77"/>
      <c r="G1992" s="77"/>
      <c r="H1992" s="77"/>
      <c r="I1992" s="77"/>
      <c r="J1992" s="85"/>
      <c r="K1992" s="77"/>
      <c r="L1992" s="77"/>
      <c r="M1992" s="77"/>
      <c r="N1992" s="77"/>
      <c r="O1992" s="77"/>
      <c r="P1992" s="77"/>
      <c r="Q1992" s="77"/>
      <c r="R1992" s="77"/>
      <c r="S1992" s="77"/>
      <c r="T1992" s="77"/>
      <c r="U1992" s="77"/>
      <c r="V1992" s="77"/>
      <c r="W1992" s="77"/>
      <c r="X1992" s="77"/>
      <c r="Y1992" s="77"/>
      <c r="Z1992" s="77"/>
      <c r="AA1992" s="77"/>
      <c r="AB1992" s="77"/>
      <c r="AC1992" s="77"/>
      <c r="AD1992" s="77"/>
    </row>
    <row r="1993">
      <c r="A1993" s="77"/>
      <c r="B1993" s="77"/>
      <c r="C1993" s="77"/>
      <c r="D1993" s="77"/>
      <c r="E1993" s="77"/>
      <c r="F1993" s="77"/>
      <c r="G1993" s="77"/>
      <c r="H1993" s="77"/>
      <c r="I1993" s="77"/>
      <c r="J1993" s="85"/>
      <c r="K1993" s="77"/>
      <c r="L1993" s="77"/>
      <c r="M1993" s="77"/>
      <c r="N1993" s="77"/>
      <c r="O1993" s="77"/>
      <c r="P1993" s="77"/>
      <c r="Q1993" s="77"/>
      <c r="R1993" s="77"/>
      <c r="S1993" s="77"/>
      <c r="T1993" s="77"/>
      <c r="U1993" s="77"/>
      <c r="V1993" s="77"/>
      <c r="W1993" s="77"/>
      <c r="X1993" s="77"/>
      <c r="Y1993" s="77"/>
      <c r="Z1993" s="77"/>
      <c r="AA1993" s="77"/>
      <c r="AB1993" s="77"/>
      <c r="AC1993" s="77"/>
      <c r="AD1993" s="77"/>
    </row>
    <row r="1994">
      <c r="A1994" s="77"/>
      <c r="B1994" s="77"/>
      <c r="C1994" s="77"/>
      <c r="D1994" s="77"/>
      <c r="E1994" s="77"/>
      <c r="F1994" s="77"/>
      <c r="G1994" s="77"/>
      <c r="H1994" s="77"/>
      <c r="I1994" s="77"/>
      <c r="J1994" s="85"/>
      <c r="K1994" s="77"/>
      <c r="L1994" s="77"/>
      <c r="M1994" s="77"/>
      <c r="N1994" s="77"/>
      <c r="O1994" s="77"/>
      <c r="P1994" s="77"/>
      <c r="Q1994" s="77"/>
      <c r="R1994" s="77"/>
      <c r="S1994" s="77"/>
      <c r="T1994" s="77"/>
      <c r="U1994" s="77"/>
      <c r="V1994" s="77"/>
      <c r="W1994" s="77"/>
      <c r="X1994" s="77"/>
      <c r="Y1994" s="77"/>
      <c r="Z1994" s="77"/>
      <c r="AA1994" s="77"/>
      <c r="AB1994" s="77"/>
      <c r="AC1994" s="77"/>
      <c r="AD1994" s="77"/>
    </row>
    <row r="1995">
      <c r="A1995" s="77"/>
      <c r="B1995" s="77"/>
      <c r="C1995" s="77"/>
      <c r="D1995" s="77"/>
      <c r="E1995" s="77"/>
      <c r="F1995" s="77"/>
      <c r="G1995" s="77"/>
      <c r="H1995" s="77"/>
      <c r="I1995" s="77"/>
      <c r="J1995" s="85"/>
      <c r="K1995" s="77"/>
      <c r="L1995" s="77"/>
      <c r="M1995" s="77"/>
      <c r="N1995" s="77"/>
      <c r="O1995" s="77"/>
      <c r="P1995" s="77"/>
      <c r="Q1995" s="77"/>
      <c r="R1995" s="77"/>
      <c r="S1995" s="77"/>
      <c r="T1995" s="77"/>
      <c r="U1995" s="77"/>
      <c r="V1995" s="77"/>
      <c r="W1995" s="77"/>
      <c r="X1995" s="77"/>
      <c r="Y1995" s="77"/>
      <c r="Z1995" s="77"/>
      <c r="AA1995" s="77"/>
      <c r="AB1995" s="77"/>
      <c r="AC1995" s="77"/>
      <c r="AD1995" s="77"/>
    </row>
    <row r="1996">
      <c r="A1996" s="77"/>
      <c r="B1996" s="77"/>
      <c r="C1996" s="77"/>
      <c r="D1996" s="77"/>
      <c r="E1996" s="77"/>
      <c r="F1996" s="77"/>
      <c r="G1996" s="77"/>
      <c r="H1996" s="77"/>
      <c r="I1996" s="77"/>
      <c r="J1996" s="85"/>
      <c r="K1996" s="77"/>
      <c r="L1996" s="77"/>
      <c r="M1996" s="77"/>
      <c r="N1996" s="77"/>
      <c r="O1996" s="77"/>
      <c r="P1996" s="77"/>
      <c r="Q1996" s="77"/>
      <c r="R1996" s="77"/>
      <c r="S1996" s="77"/>
      <c r="T1996" s="77"/>
      <c r="U1996" s="77"/>
      <c r="V1996" s="77"/>
      <c r="W1996" s="77"/>
      <c r="X1996" s="77"/>
      <c r="Y1996" s="77"/>
      <c r="Z1996" s="77"/>
      <c r="AA1996" s="77"/>
      <c r="AB1996" s="77"/>
      <c r="AC1996" s="77"/>
      <c r="AD1996" s="77"/>
    </row>
    <row r="1997">
      <c r="A1997" s="77"/>
      <c r="B1997" s="77"/>
      <c r="C1997" s="77"/>
      <c r="D1997" s="77"/>
      <c r="E1997" s="77"/>
      <c r="F1997" s="77"/>
      <c r="G1997" s="77"/>
      <c r="H1997" s="77"/>
      <c r="I1997" s="77"/>
      <c r="J1997" s="85"/>
      <c r="K1997" s="77"/>
      <c r="L1997" s="77"/>
      <c r="M1997" s="77"/>
      <c r="N1997" s="77"/>
      <c r="O1997" s="77"/>
      <c r="P1997" s="77"/>
      <c r="Q1997" s="77"/>
      <c r="R1997" s="77"/>
      <c r="S1997" s="77"/>
      <c r="T1997" s="77"/>
      <c r="U1997" s="77"/>
      <c r="V1997" s="77"/>
      <c r="W1997" s="77"/>
      <c r="X1997" s="77"/>
      <c r="Y1997" s="77"/>
      <c r="Z1997" s="77"/>
      <c r="AA1997" s="77"/>
      <c r="AB1997" s="77"/>
      <c r="AC1997" s="77"/>
      <c r="AD1997" s="77"/>
    </row>
    <row r="1998">
      <c r="A1998" s="77"/>
      <c r="B1998" s="77"/>
      <c r="C1998" s="77"/>
      <c r="D1998" s="77"/>
      <c r="E1998" s="77"/>
      <c r="F1998" s="77"/>
      <c r="G1998" s="77"/>
      <c r="H1998" s="77"/>
      <c r="I1998" s="77"/>
      <c r="J1998" s="85"/>
      <c r="K1998" s="77"/>
      <c r="L1998" s="77"/>
      <c r="M1998" s="77"/>
      <c r="N1998" s="77"/>
      <c r="O1998" s="77"/>
      <c r="P1998" s="77"/>
      <c r="Q1998" s="77"/>
      <c r="R1998" s="77"/>
      <c r="S1998" s="77"/>
      <c r="T1998" s="77"/>
      <c r="U1998" s="77"/>
      <c r="V1998" s="77"/>
      <c r="W1998" s="77"/>
      <c r="X1998" s="77"/>
      <c r="Y1998" s="77"/>
      <c r="Z1998" s="77"/>
      <c r="AA1998" s="77"/>
      <c r="AB1998" s="77"/>
      <c r="AC1998" s="77"/>
      <c r="AD1998" s="77"/>
    </row>
    <row r="1999">
      <c r="A1999" s="77"/>
      <c r="B1999" s="77"/>
      <c r="C1999" s="77"/>
      <c r="D1999" s="77"/>
      <c r="E1999" s="77"/>
      <c r="F1999" s="77"/>
      <c r="G1999" s="77"/>
      <c r="H1999" s="77"/>
      <c r="I1999" s="77"/>
      <c r="J1999" s="85"/>
      <c r="K1999" s="77"/>
      <c r="L1999" s="77"/>
      <c r="M1999" s="77"/>
      <c r="N1999" s="77"/>
      <c r="O1999" s="77"/>
      <c r="P1999" s="77"/>
      <c r="Q1999" s="77"/>
      <c r="R1999" s="77"/>
      <c r="S1999" s="77"/>
      <c r="T1999" s="77"/>
      <c r="U1999" s="77"/>
      <c r="V1999" s="77"/>
      <c r="W1999" s="77"/>
      <c r="X1999" s="77"/>
      <c r="Y1999" s="77"/>
      <c r="Z1999" s="77"/>
      <c r="AA1999" s="77"/>
      <c r="AB1999" s="77"/>
      <c r="AC1999" s="77"/>
      <c r="AD1999" s="77"/>
    </row>
    <row r="2000">
      <c r="A2000" s="77"/>
      <c r="B2000" s="77"/>
      <c r="C2000" s="77"/>
      <c r="D2000" s="77"/>
      <c r="E2000" s="77"/>
      <c r="F2000" s="77"/>
      <c r="G2000" s="77"/>
      <c r="H2000" s="77"/>
      <c r="I2000" s="77"/>
      <c r="J2000" s="85"/>
      <c r="K2000" s="77"/>
      <c r="L2000" s="77"/>
      <c r="M2000" s="77"/>
      <c r="N2000" s="77"/>
      <c r="O2000" s="77"/>
      <c r="P2000" s="77"/>
      <c r="Q2000" s="77"/>
      <c r="R2000" s="77"/>
      <c r="S2000" s="77"/>
      <c r="T2000" s="77"/>
      <c r="U2000" s="77"/>
      <c r="V2000" s="77"/>
      <c r="W2000" s="77"/>
      <c r="X2000" s="77"/>
      <c r="Y2000" s="77"/>
      <c r="Z2000" s="77"/>
      <c r="AA2000" s="77"/>
      <c r="AB2000" s="77"/>
      <c r="AC2000" s="77"/>
      <c r="AD2000" s="77"/>
    </row>
    <row r="2001">
      <c r="A2001" s="77"/>
      <c r="B2001" s="77"/>
      <c r="C2001" s="77"/>
      <c r="D2001" s="77"/>
      <c r="E2001" s="77"/>
      <c r="F2001" s="77"/>
      <c r="G2001" s="77"/>
      <c r="H2001" s="77"/>
      <c r="I2001" s="77"/>
      <c r="J2001" s="85"/>
      <c r="K2001" s="77"/>
      <c r="L2001" s="77"/>
      <c r="M2001" s="77"/>
      <c r="N2001" s="77"/>
      <c r="O2001" s="77"/>
      <c r="P2001" s="77"/>
      <c r="Q2001" s="77"/>
      <c r="R2001" s="77"/>
      <c r="S2001" s="77"/>
      <c r="T2001" s="77"/>
      <c r="U2001" s="77"/>
      <c r="V2001" s="77"/>
      <c r="W2001" s="77"/>
      <c r="X2001" s="77"/>
      <c r="Y2001" s="77"/>
      <c r="Z2001" s="77"/>
      <c r="AA2001" s="77"/>
      <c r="AB2001" s="77"/>
      <c r="AC2001" s="77"/>
      <c r="AD2001" s="77"/>
    </row>
    <row r="2002">
      <c r="A2002" s="77"/>
      <c r="B2002" s="77"/>
      <c r="C2002" s="77"/>
      <c r="D2002" s="77"/>
      <c r="E2002" s="77"/>
      <c r="F2002" s="77"/>
      <c r="G2002" s="77"/>
      <c r="H2002" s="77"/>
      <c r="I2002" s="77"/>
      <c r="J2002" s="85"/>
      <c r="K2002" s="77"/>
      <c r="L2002" s="77"/>
      <c r="M2002" s="77"/>
      <c r="N2002" s="77"/>
      <c r="O2002" s="77"/>
      <c r="P2002" s="77"/>
      <c r="Q2002" s="77"/>
      <c r="R2002" s="77"/>
      <c r="S2002" s="77"/>
      <c r="T2002" s="77"/>
      <c r="U2002" s="77"/>
      <c r="V2002" s="77"/>
      <c r="W2002" s="77"/>
      <c r="X2002" s="77"/>
      <c r="Y2002" s="77"/>
      <c r="Z2002" s="77"/>
      <c r="AA2002" s="77"/>
      <c r="AB2002" s="77"/>
      <c r="AC2002" s="77"/>
      <c r="AD2002" s="77"/>
    </row>
    <row r="2003">
      <c r="A2003" s="77"/>
      <c r="B2003" s="77"/>
      <c r="C2003" s="77"/>
      <c r="D2003" s="77"/>
      <c r="E2003" s="77"/>
      <c r="F2003" s="77"/>
      <c r="G2003" s="77"/>
      <c r="H2003" s="77"/>
      <c r="I2003" s="77"/>
      <c r="J2003" s="85"/>
      <c r="K2003" s="77"/>
      <c r="L2003" s="77"/>
      <c r="M2003" s="77"/>
      <c r="N2003" s="77"/>
      <c r="O2003" s="77"/>
      <c r="P2003" s="77"/>
      <c r="Q2003" s="77"/>
      <c r="R2003" s="77"/>
      <c r="S2003" s="77"/>
      <c r="T2003" s="77"/>
      <c r="U2003" s="77"/>
      <c r="V2003" s="77"/>
      <c r="W2003" s="77"/>
      <c r="X2003" s="77"/>
      <c r="Y2003" s="77"/>
      <c r="Z2003" s="77"/>
      <c r="AA2003" s="77"/>
      <c r="AB2003" s="77"/>
      <c r="AC2003" s="77"/>
      <c r="AD2003" s="77"/>
    </row>
    <row r="2004">
      <c r="A2004" s="77"/>
      <c r="B2004" s="77"/>
      <c r="C2004" s="77"/>
      <c r="D2004" s="77"/>
      <c r="E2004" s="77"/>
      <c r="F2004" s="77"/>
      <c r="G2004" s="77"/>
      <c r="H2004" s="77"/>
      <c r="I2004" s="77"/>
      <c r="J2004" s="85"/>
      <c r="K2004" s="77"/>
      <c r="L2004" s="77"/>
      <c r="M2004" s="77"/>
      <c r="N2004" s="77"/>
      <c r="O2004" s="77"/>
      <c r="P2004" s="77"/>
      <c r="Q2004" s="77"/>
      <c r="R2004" s="77"/>
      <c r="S2004" s="77"/>
      <c r="T2004" s="77"/>
      <c r="U2004" s="77"/>
      <c r="V2004" s="77"/>
      <c r="W2004" s="77"/>
      <c r="X2004" s="77"/>
      <c r="Y2004" s="77"/>
      <c r="Z2004" s="77"/>
      <c r="AA2004" s="77"/>
      <c r="AB2004" s="77"/>
      <c r="AC2004" s="77"/>
      <c r="AD2004" s="77"/>
    </row>
    <row r="2005">
      <c r="A2005" s="77"/>
      <c r="B2005" s="77"/>
      <c r="C2005" s="77"/>
      <c r="D2005" s="77"/>
      <c r="E2005" s="77"/>
      <c r="F2005" s="77"/>
      <c r="G2005" s="77"/>
      <c r="H2005" s="77"/>
      <c r="I2005" s="77"/>
      <c r="J2005" s="85"/>
      <c r="K2005" s="77"/>
      <c r="L2005" s="77"/>
      <c r="M2005" s="77"/>
      <c r="N2005" s="77"/>
      <c r="O2005" s="77"/>
      <c r="P2005" s="77"/>
      <c r="Q2005" s="77"/>
      <c r="R2005" s="77"/>
      <c r="S2005" s="77"/>
      <c r="T2005" s="77"/>
      <c r="U2005" s="77"/>
      <c r="V2005" s="77"/>
      <c r="W2005" s="77"/>
      <c r="X2005" s="77"/>
      <c r="Y2005" s="77"/>
      <c r="Z2005" s="77"/>
      <c r="AA2005" s="77"/>
      <c r="AB2005" s="77"/>
      <c r="AC2005" s="77"/>
      <c r="AD2005" s="77"/>
    </row>
    <row r="2006">
      <c r="A2006" s="77"/>
      <c r="B2006" s="77"/>
      <c r="C2006" s="77"/>
      <c r="D2006" s="77"/>
      <c r="E2006" s="77"/>
      <c r="F2006" s="77"/>
      <c r="G2006" s="77"/>
      <c r="H2006" s="77"/>
      <c r="I2006" s="77"/>
      <c r="J2006" s="85"/>
      <c r="K2006" s="77"/>
      <c r="L2006" s="77"/>
      <c r="M2006" s="77"/>
      <c r="N2006" s="77"/>
      <c r="O2006" s="77"/>
      <c r="P2006" s="77"/>
      <c r="Q2006" s="77"/>
      <c r="R2006" s="77"/>
      <c r="S2006" s="77"/>
      <c r="T2006" s="77"/>
      <c r="U2006" s="77"/>
      <c r="V2006" s="77"/>
      <c r="W2006" s="77"/>
      <c r="X2006" s="77"/>
      <c r="Y2006" s="77"/>
      <c r="Z2006" s="77"/>
      <c r="AA2006" s="77"/>
      <c r="AB2006" s="77"/>
      <c r="AC2006" s="77"/>
      <c r="AD2006" s="77"/>
    </row>
    <row r="2007">
      <c r="A2007" s="77"/>
      <c r="B2007" s="77"/>
      <c r="C2007" s="77"/>
      <c r="D2007" s="77"/>
      <c r="E2007" s="77"/>
      <c r="F2007" s="77"/>
      <c r="G2007" s="77"/>
      <c r="H2007" s="77"/>
      <c r="I2007" s="77"/>
      <c r="J2007" s="85"/>
      <c r="K2007" s="77"/>
      <c r="L2007" s="77"/>
      <c r="M2007" s="77"/>
      <c r="N2007" s="77"/>
      <c r="O2007" s="77"/>
      <c r="P2007" s="77"/>
      <c r="Q2007" s="77"/>
      <c r="R2007" s="77"/>
      <c r="S2007" s="77"/>
      <c r="T2007" s="77"/>
      <c r="U2007" s="77"/>
      <c r="V2007" s="77"/>
      <c r="W2007" s="77"/>
      <c r="X2007" s="77"/>
      <c r="Y2007" s="77"/>
      <c r="Z2007" s="77"/>
      <c r="AA2007" s="77"/>
      <c r="AB2007" s="77"/>
      <c r="AC2007" s="77"/>
      <c r="AD2007" s="77"/>
    </row>
    <row r="2008">
      <c r="A2008" s="77"/>
      <c r="B2008" s="77"/>
      <c r="C2008" s="77"/>
      <c r="D2008" s="77"/>
      <c r="E2008" s="77"/>
      <c r="F2008" s="77"/>
      <c r="G2008" s="77"/>
      <c r="H2008" s="77"/>
      <c r="I2008" s="77"/>
      <c r="J2008" s="85"/>
      <c r="K2008" s="77"/>
      <c r="L2008" s="77"/>
      <c r="M2008" s="77"/>
      <c r="N2008" s="77"/>
      <c r="O2008" s="77"/>
      <c r="P2008" s="77"/>
      <c r="Q2008" s="77"/>
      <c r="R2008" s="77"/>
      <c r="S2008" s="77"/>
      <c r="T2008" s="77"/>
      <c r="U2008" s="77"/>
      <c r="V2008" s="77"/>
      <c r="W2008" s="77"/>
      <c r="X2008" s="77"/>
      <c r="Y2008" s="77"/>
      <c r="Z2008" s="77"/>
      <c r="AA2008" s="77"/>
      <c r="AB2008" s="77"/>
      <c r="AC2008" s="77"/>
      <c r="AD2008" s="77"/>
    </row>
    <row r="2009">
      <c r="A2009" s="77"/>
      <c r="B2009" s="77"/>
      <c r="C2009" s="77"/>
      <c r="D2009" s="77"/>
      <c r="E2009" s="77"/>
      <c r="F2009" s="77"/>
      <c r="G2009" s="77"/>
      <c r="H2009" s="77"/>
      <c r="I2009" s="77"/>
      <c r="J2009" s="85"/>
      <c r="K2009" s="77"/>
      <c r="L2009" s="77"/>
      <c r="M2009" s="77"/>
      <c r="N2009" s="77"/>
      <c r="O2009" s="77"/>
      <c r="P2009" s="77"/>
      <c r="Q2009" s="77"/>
      <c r="R2009" s="77"/>
      <c r="S2009" s="77"/>
      <c r="T2009" s="77"/>
      <c r="U2009" s="77"/>
      <c r="V2009" s="77"/>
      <c r="W2009" s="77"/>
      <c r="X2009" s="77"/>
      <c r="Y2009" s="77"/>
      <c r="Z2009" s="77"/>
      <c r="AA2009" s="77"/>
      <c r="AB2009" s="77"/>
      <c r="AC2009" s="77"/>
      <c r="AD2009" s="77"/>
    </row>
    <row r="2010">
      <c r="A2010" s="77"/>
      <c r="B2010" s="77"/>
      <c r="C2010" s="77"/>
      <c r="D2010" s="77"/>
      <c r="E2010" s="77"/>
      <c r="F2010" s="77"/>
      <c r="G2010" s="77"/>
      <c r="H2010" s="77"/>
      <c r="I2010" s="77"/>
      <c r="J2010" s="85"/>
      <c r="K2010" s="77"/>
      <c r="L2010" s="77"/>
      <c r="M2010" s="77"/>
      <c r="N2010" s="77"/>
      <c r="O2010" s="77"/>
      <c r="P2010" s="77"/>
      <c r="Q2010" s="77"/>
      <c r="R2010" s="77"/>
      <c r="S2010" s="77"/>
      <c r="T2010" s="77"/>
      <c r="U2010" s="77"/>
      <c r="V2010" s="77"/>
      <c r="W2010" s="77"/>
      <c r="X2010" s="77"/>
      <c r="Y2010" s="77"/>
      <c r="Z2010" s="77"/>
      <c r="AA2010" s="77"/>
      <c r="AB2010" s="77"/>
      <c r="AC2010" s="77"/>
      <c r="AD2010" s="77"/>
    </row>
    <row r="2011">
      <c r="A2011" s="77"/>
      <c r="B2011" s="77"/>
      <c r="C2011" s="77"/>
      <c r="D2011" s="77"/>
      <c r="E2011" s="77"/>
      <c r="F2011" s="77"/>
      <c r="G2011" s="77"/>
      <c r="H2011" s="77"/>
      <c r="I2011" s="77"/>
      <c r="J2011" s="85"/>
      <c r="K2011" s="77"/>
      <c r="L2011" s="77"/>
      <c r="M2011" s="77"/>
      <c r="N2011" s="77"/>
      <c r="O2011" s="77"/>
      <c r="P2011" s="77"/>
      <c r="Q2011" s="77"/>
      <c r="R2011" s="77"/>
      <c r="S2011" s="77"/>
      <c r="T2011" s="77"/>
      <c r="U2011" s="77"/>
      <c r="V2011" s="77"/>
      <c r="W2011" s="77"/>
      <c r="X2011" s="77"/>
      <c r="Y2011" s="77"/>
      <c r="Z2011" s="77"/>
      <c r="AA2011" s="77"/>
      <c r="AB2011" s="77"/>
      <c r="AC2011" s="77"/>
      <c r="AD2011" s="77"/>
    </row>
    <row r="2012">
      <c r="A2012" s="77"/>
      <c r="B2012" s="77"/>
      <c r="C2012" s="77"/>
      <c r="D2012" s="77"/>
      <c r="E2012" s="77"/>
      <c r="F2012" s="77"/>
      <c r="G2012" s="77"/>
      <c r="H2012" s="77"/>
      <c r="I2012" s="77"/>
      <c r="J2012" s="85"/>
      <c r="K2012" s="77"/>
      <c r="L2012" s="77"/>
      <c r="M2012" s="77"/>
      <c r="N2012" s="77"/>
      <c r="O2012" s="77"/>
      <c r="P2012" s="77"/>
      <c r="Q2012" s="77"/>
      <c r="R2012" s="77"/>
      <c r="S2012" s="77"/>
      <c r="T2012" s="77"/>
      <c r="U2012" s="77"/>
      <c r="V2012" s="77"/>
      <c r="W2012" s="77"/>
      <c r="X2012" s="77"/>
      <c r="Y2012" s="77"/>
      <c r="Z2012" s="77"/>
      <c r="AA2012" s="77"/>
      <c r="AB2012" s="77"/>
      <c r="AC2012" s="77"/>
      <c r="AD2012" s="77"/>
    </row>
    <row r="2013">
      <c r="A2013" s="77"/>
      <c r="B2013" s="77"/>
      <c r="C2013" s="77"/>
      <c r="D2013" s="77"/>
      <c r="E2013" s="77"/>
      <c r="F2013" s="77"/>
      <c r="G2013" s="77"/>
      <c r="H2013" s="77"/>
      <c r="I2013" s="77"/>
      <c r="J2013" s="85"/>
      <c r="K2013" s="77"/>
      <c r="L2013" s="77"/>
      <c r="M2013" s="77"/>
      <c r="N2013" s="77"/>
      <c r="O2013" s="77"/>
      <c r="P2013" s="77"/>
      <c r="Q2013" s="77"/>
      <c r="R2013" s="77"/>
      <c r="S2013" s="77"/>
      <c r="T2013" s="77"/>
      <c r="U2013" s="77"/>
      <c r="V2013" s="77"/>
      <c r="W2013" s="77"/>
      <c r="X2013" s="77"/>
      <c r="Y2013" s="77"/>
      <c r="Z2013" s="77"/>
      <c r="AA2013" s="77"/>
      <c r="AB2013" s="77"/>
      <c r="AC2013" s="77"/>
      <c r="AD2013" s="77"/>
    </row>
    <row r="2014">
      <c r="A2014" s="77"/>
      <c r="B2014" s="77"/>
      <c r="C2014" s="77"/>
      <c r="D2014" s="77"/>
      <c r="E2014" s="77"/>
      <c r="F2014" s="77"/>
      <c r="G2014" s="77"/>
      <c r="H2014" s="77"/>
      <c r="I2014" s="77"/>
      <c r="J2014" s="85"/>
      <c r="K2014" s="77"/>
      <c r="L2014" s="77"/>
      <c r="M2014" s="77"/>
      <c r="N2014" s="77"/>
      <c r="O2014" s="77"/>
      <c r="P2014" s="77"/>
      <c r="Q2014" s="77"/>
      <c r="R2014" s="77"/>
      <c r="S2014" s="77"/>
      <c r="T2014" s="77"/>
      <c r="U2014" s="77"/>
      <c r="V2014" s="77"/>
      <c r="W2014" s="77"/>
      <c r="X2014" s="77"/>
      <c r="Y2014" s="77"/>
      <c r="Z2014" s="77"/>
      <c r="AA2014" s="77"/>
      <c r="AB2014" s="77"/>
      <c r="AC2014" s="77"/>
      <c r="AD2014" s="77"/>
    </row>
    <row r="2015">
      <c r="A2015" s="77"/>
      <c r="B2015" s="77"/>
      <c r="C2015" s="77"/>
      <c r="D2015" s="77"/>
      <c r="E2015" s="77"/>
      <c r="F2015" s="77"/>
      <c r="G2015" s="77"/>
      <c r="H2015" s="77"/>
      <c r="I2015" s="77"/>
      <c r="J2015" s="85"/>
      <c r="K2015" s="77"/>
      <c r="L2015" s="77"/>
      <c r="M2015" s="77"/>
      <c r="N2015" s="77"/>
      <c r="O2015" s="77"/>
      <c r="P2015" s="77"/>
      <c r="Q2015" s="77"/>
      <c r="R2015" s="77"/>
      <c r="S2015" s="77"/>
      <c r="T2015" s="77"/>
      <c r="U2015" s="77"/>
      <c r="V2015" s="77"/>
      <c r="W2015" s="77"/>
      <c r="X2015" s="77"/>
      <c r="Y2015" s="77"/>
      <c r="Z2015" s="77"/>
      <c r="AA2015" s="77"/>
      <c r="AB2015" s="77"/>
      <c r="AC2015" s="77"/>
      <c r="AD2015" s="77"/>
    </row>
    <row r="2016">
      <c r="A2016" s="77"/>
      <c r="B2016" s="77"/>
      <c r="C2016" s="77"/>
      <c r="D2016" s="77"/>
      <c r="E2016" s="77"/>
      <c r="F2016" s="77"/>
      <c r="G2016" s="77"/>
      <c r="H2016" s="77"/>
      <c r="I2016" s="77"/>
      <c r="J2016" s="85"/>
      <c r="K2016" s="77"/>
      <c r="L2016" s="77"/>
      <c r="M2016" s="77"/>
      <c r="N2016" s="77"/>
      <c r="O2016" s="77"/>
      <c r="P2016" s="77"/>
      <c r="Q2016" s="77"/>
      <c r="R2016" s="77"/>
      <c r="S2016" s="77"/>
      <c r="T2016" s="77"/>
      <c r="U2016" s="77"/>
      <c r="V2016" s="77"/>
      <c r="W2016" s="77"/>
      <c r="X2016" s="77"/>
      <c r="Y2016" s="77"/>
      <c r="Z2016" s="77"/>
      <c r="AA2016" s="77"/>
      <c r="AB2016" s="77"/>
      <c r="AC2016" s="77"/>
      <c r="AD2016" s="77"/>
    </row>
    <row r="2017">
      <c r="A2017" s="77"/>
      <c r="B2017" s="77"/>
      <c r="C2017" s="77"/>
      <c r="D2017" s="77"/>
      <c r="E2017" s="77"/>
      <c r="F2017" s="77"/>
      <c r="G2017" s="77"/>
      <c r="H2017" s="77"/>
      <c r="I2017" s="77"/>
      <c r="J2017" s="85"/>
      <c r="K2017" s="77"/>
      <c r="L2017" s="77"/>
      <c r="M2017" s="77"/>
      <c r="N2017" s="77"/>
      <c r="O2017" s="77"/>
      <c r="P2017" s="77"/>
      <c r="Q2017" s="77"/>
      <c r="R2017" s="77"/>
      <c r="S2017" s="77"/>
      <c r="T2017" s="77"/>
      <c r="U2017" s="77"/>
      <c r="V2017" s="77"/>
      <c r="W2017" s="77"/>
      <c r="X2017" s="77"/>
      <c r="Y2017" s="77"/>
      <c r="Z2017" s="77"/>
      <c r="AA2017" s="77"/>
      <c r="AB2017" s="77"/>
      <c r="AC2017" s="77"/>
      <c r="AD2017" s="77"/>
    </row>
    <row r="2018">
      <c r="A2018" s="77"/>
      <c r="B2018" s="77"/>
      <c r="C2018" s="77"/>
      <c r="D2018" s="77"/>
      <c r="E2018" s="77"/>
      <c r="F2018" s="77"/>
      <c r="G2018" s="77"/>
      <c r="H2018" s="77"/>
      <c r="I2018" s="77"/>
      <c r="J2018" s="85"/>
      <c r="K2018" s="77"/>
      <c r="L2018" s="77"/>
      <c r="M2018" s="77"/>
      <c r="N2018" s="77"/>
      <c r="O2018" s="77"/>
      <c r="P2018" s="77"/>
      <c r="Q2018" s="77"/>
      <c r="R2018" s="77"/>
      <c r="S2018" s="77"/>
      <c r="T2018" s="77"/>
      <c r="U2018" s="77"/>
      <c r="V2018" s="77"/>
      <c r="W2018" s="77"/>
      <c r="X2018" s="77"/>
      <c r="Y2018" s="77"/>
      <c r="Z2018" s="77"/>
      <c r="AA2018" s="77"/>
      <c r="AB2018" s="77"/>
      <c r="AC2018" s="77"/>
      <c r="AD2018" s="77"/>
    </row>
    <row r="2019">
      <c r="A2019" s="77"/>
      <c r="B2019" s="77"/>
      <c r="C2019" s="77"/>
      <c r="D2019" s="77"/>
      <c r="E2019" s="77"/>
      <c r="F2019" s="77"/>
      <c r="G2019" s="77"/>
      <c r="H2019" s="77"/>
      <c r="I2019" s="77"/>
      <c r="J2019" s="85"/>
      <c r="K2019" s="77"/>
      <c r="L2019" s="77"/>
      <c r="M2019" s="77"/>
      <c r="N2019" s="77"/>
      <c r="O2019" s="77"/>
      <c r="P2019" s="77"/>
      <c r="Q2019" s="77"/>
      <c r="R2019" s="77"/>
      <c r="S2019" s="77"/>
      <c r="T2019" s="77"/>
      <c r="U2019" s="77"/>
      <c r="V2019" s="77"/>
      <c r="W2019" s="77"/>
      <c r="X2019" s="77"/>
      <c r="Y2019" s="77"/>
      <c r="Z2019" s="77"/>
      <c r="AA2019" s="77"/>
      <c r="AB2019" s="77"/>
      <c r="AC2019" s="77"/>
      <c r="AD2019" s="77"/>
    </row>
    <row r="2020">
      <c r="A2020" s="77"/>
      <c r="B2020" s="77"/>
      <c r="C2020" s="77"/>
      <c r="D2020" s="77"/>
      <c r="E2020" s="77"/>
      <c r="F2020" s="77"/>
      <c r="G2020" s="77"/>
      <c r="H2020" s="77"/>
      <c r="I2020" s="77"/>
      <c r="J2020" s="85"/>
      <c r="K2020" s="77"/>
      <c r="L2020" s="77"/>
      <c r="M2020" s="77"/>
      <c r="N2020" s="77"/>
      <c r="O2020" s="77"/>
      <c r="P2020" s="77"/>
      <c r="Q2020" s="77"/>
      <c r="R2020" s="77"/>
      <c r="S2020" s="77"/>
      <c r="T2020" s="77"/>
      <c r="U2020" s="77"/>
      <c r="V2020" s="77"/>
      <c r="W2020" s="77"/>
      <c r="X2020" s="77"/>
      <c r="Y2020" s="77"/>
      <c r="Z2020" s="77"/>
      <c r="AA2020" s="77"/>
      <c r="AB2020" s="77"/>
      <c r="AC2020" s="77"/>
      <c r="AD2020" s="77"/>
    </row>
    <row r="2021">
      <c r="A2021" s="77"/>
      <c r="B2021" s="77"/>
      <c r="C2021" s="77"/>
      <c r="D2021" s="77"/>
      <c r="E2021" s="77"/>
      <c r="F2021" s="77"/>
      <c r="G2021" s="77"/>
      <c r="H2021" s="77"/>
      <c r="I2021" s="77"/>
      <c r="J2021" s="85"/>
      <c r="K2021" s="77"/>
      <c r="L2021" s="77"/>
      <c r="M2021" s="77"/>
      <c r="N2021" s="77"/>
      <c r="O2021" s="77"/>
      <c r="P2021" s="77"/>
      <c r="Q2021" s="77"/>
      <c r="R2021" s="77"/>
      <c r="S2021" s="77"/>
      <c r="T2021" s="77"/>
      <c r="U2021" s="77"/>
      <c r="V2021" s="77"/>
      <c r="W2021" s="77"/>
      <c r="X2021" s="77"/>
      <c r="Y2021" s="77"/>
      <c r="Z2021" s="77"/>
      <c r="AA2021" s="77"/>
      <c r="AB2021" s="77"/>
      <c r="AC2021" s="77"/>
      <c r="AD2021" s="77"/>
    </row>
    <row r="2022">
      <c r="A2022" s="77"/>
      <c r="B2022" s="77"/>
      <c r="C2022" s="77"/>
      <c r="D2022" s="77"/>
      <c r="E2022" s="77"/>
      <c r="F2022" s="77"/>
      <c r="G2022" s="77"/>
      <c r="H2022" s="77"/>
      <c r="I2022" s="77"/>
      <c r="J2022" s="85"/>
      <c r="K2022" s="77"/>
      <c r="L2022" s="77"/>
      <c r="M2022" s="77"/>
      <c r="N2022" s="77"/>
      <c r="O2022" s="77"/>
      <c r="P2022" s="77"/>
      <c r="Q2022" s="77"/>
      <c r="R2022" s="77"/>
      <c r="S2022" s="77"/>
      <c r="T2022" s="77"/>
      <c r="U2022" s="77"/>
      <c r="V2022" s="77"/>
      <c r="W2022" s="77"/>
      <c r="X2022" s="77"/>
      <c r="Y2022" s="77"/>
      <c r="Z2022" s="77"/>
      <c r="AA2022" s="77"/>
      <c r="AB2022" s="77"/>
      <c r="AC2022" s="77"/>
      <c r="AD2022" s="77"/>
    </row>
    <row r="2023">
      <c r="A2023" s="77"/>
      <c r="B2023" s="77"/>
      <c r="C2023" s="77"/>
      <c r="D2023" s="77"/>
      <c r="E2023" s="77"/>
      <c r="F2023" s="77"/>
      <c r="G2023" s="77"/>
      <c r="H2023" s="77"/>
      <c r="I2023" s="77"/>
      <c r="J2023" s="85"/>
      <c r="K2023" s="77"/>
      <c r="L2023" s="77"/>
      <c r="M2023" s="77"/>
      <c r="N2023" s="77"/>
      <c r="O2023" s="77"/>
      <c r="P2023" s="77"/>
      <c r="Q2023" s="77"/>
      <c r="R2023" s="77"/>
      <c r="S2023" s="77"/>
      <c r="T2023" s="77"/>
      <c r="U2023" s="77"/>
      <c r="V2023" s="77"/>
      <c r="W2023" s="77"/>
      <c r="X2023" s="77"/>
      <c r="Y2023" s="77"/>
      <c r="Z2023" s="77"/>
      <c r="AA2023" s="77"/>
      <c r="AB2023" s="77"/>
      <c r="AC2023" s="77"/>
      <c r="AD2023" s="77"/>
    </row>
    <row r="2024">
      <c r="A2024" s="77"/>
      <c r="B2024" s="77"/>
      <c r="C2024" s="77"/>
      <c r="D2024" s="77"/>
      <c r="E2024" s="77"/>
      <c r="F2024" s="77"/>
      <c r="G2024" s="77"/>
      <c r="H2024" s="77"/>
      <c r="I2024" s="77"/>
      <c r="J2024" s="85"/>
      <c r="K2024" s="77"/>
      <c r="L2024" s="77"/>
      <c r="M2024" s="77"/>
      <c r="N2024" s="77"/>
      <c r="O2024" s="77"/>
      <c r="P2024" s="77"/>
      <c r="Q2024" s="77"/>
      <c r="R2024" s="77"/>
      <c r="S2024" s="77"/>
      <c r="T2024" s="77"/>
      <c r="U2024" s="77"/>
      <c r="V2024" s="77"/>
      <c r="W2024" s="77"/>
      <c r="X2024" s="77"/>
      <c r="Y2024" s="77"/>
      <c r="Z2024" s="77"/>
      <c r="AA2024" s="77"/>
      <c r="AB2024" s="77"/>
      <c r="AC2024" s="77"/>
      <c r="AD2024" s="77"/>
    </row>
    <row r="2025">
      <c r="A2025" s="77"/>
      <c r="B2025" s="77"/>
      <c r="C2025" s="77"/>
      <c r="D2025" s="77"/>
      <c r="E2025" s="77"/>
      <c r="F2025" s="77"/>
      <c r="G2025" s="77"/>
      <c r="H2025" s="77"/>
      <c r="I2025" s="77"/>
      <c r="J2025" s="85"/>
      <c r="K2025" s="77"/>
      <c r="L2025" s="77"/>
      <c r="M2025" s="77"/>
      <c r="N2025" s="77"/>
      <c r="O2025" s="77"/>
      <c r="P2025" s="77"/>
      <c r="Q2025" s="77"/>
      <c r="R2025" s="77"/>
      <c r="S2025" s="77"/>
      <c r="T2025" s="77"/>
      <c r="U2025" s="77"/>
      <c r="V2025" s="77"/>
      <c r="W2025" s="77"/>
      <c r="X2025" s="77"/>
      <c r="Y2025" s="77"/>
      <c r="Z2025" s="77"/>
      <c r="AA2025" s="77"/>
      <c r="AB2025" s="77"/>
      <c r="AC2025" s="77"/>
      <c r="AD2025" s="77"/>
    </row>
    <row r="2026">
      <c r="A2026" s="77"/>
      <c r="B2026" s="77"/>
      <c r="C2026" s="77"/>
      <c r="D2026" s="77"/>
      <c r="E2026" s="77"/>
      <c r="F2026" s="77"/>
      <c r="G2026" s="77"/>
      <c r="H2026" s="77"/>
      <c r="I2026" s="77"/>
      <c r="J2026" s="85"/>
      <c r="K2026" s="77"/>
      <c r="L2026" s="77"/>
      <c r="M2026" s="77"/>
      <c r="N2026" s="77"/>
      <c r="O2026" s="77"/>
      <c r="P2026" s="77"/>
      <c r="Q2026" s="77"/>
      <c r="R2026" s="77"/>
      <c r="S2026" s="77"/>
      <c r="T2026" s="77"/>
      <c r="U2026" s="77"/>
      <c r="V2026" s="77"/>
      <c r="W2026" s="77"/>
      <c r="X2026" s="77"/>
      <c r="Y2026" s="77"/>
      <c r="Z2026" s="77"/>
      <c r="AA2026" s="77"/>
      <c r="AB2026" s="77"/>
      <c r="AC2026" s="77"/>
      <c r="AD2026" s="77"/>
    </row>
    <row r="2027">
      <c r="A2027" s="77"/>
      <c r="B2027" s="77"/>
      <c r="C2027" s="77"/>
      <c r="D2027" s="77"/>
      <c r="E2027" s="77"/>
      <c r="F2027" s="77"/>
      <c r="G2027" s="77"/>
      <c r="H2027" s="77"/>
      <c r="I2027" s="77"/>
      <c r="J2027" s="85"/>
      <c r="K2027" s="77"/>
      <c r="L2027" s="77"/>
      <c r="M2027" s="77"/>
      <c r="N2027" s="77"/>
      <c r="O2027" s="77"/>
      <c r="P2027" s="77"/>
      <c r="Q2027" s="77"/>
      <c r="R2027" s="77"/>
      <c r="S2027" s="77"/>
      <c r="T2027" s="77"/>
      <c r="U2027" s="77"/>
      <c r="V2027" s="77"/>
      <c r="W2027" s="77"/>
      <c r="X2027" s="77"/>
      <c r="Y2027" s="77"/>
      <c r="Z2027" s="77"/>
      <c r="AA2027" s="77"/>
      <c r="AB2027" s="77"/>
      <c r="AC2027" s="77"/>
      <c r="AD2027" s="77"/>
    </row>
    <row r="2028">
      <c r="A2028" s="77"/>
      <c r="B2028" s="77"/>
      <c r="C2028" s="77"/>
      <c r="D2028" s="77"/>
      <c r="E2028" s="77"/>
      <c r="F2028" s="77"/>
      <c r="G2028" s="77"/>
      <c r="H2028" s="77"/>
      <c r="I2028" s="77"/>
      <c r="J2028" s="85"/>
      <c r="K2028" s="77"/>
      <c r="L2028" s="77"/>
      <c r="M2028" s="77"/>
      <c r="N2028" s="77"/>
      <c r="O2028" s="77"/>
      <c r="P2028" s="77"/>
      <c r="Q2028" s="77"/>
      <c r="R2028" s="77"/>
      <c r="S2028" s="77"/>
      <c r="T2028" s="77"/>
      <c r="U2028" s="77"/>
      <c r="V2028" s="77"/>
      <c r="W2028" s="77"/>
      <c r="X2028" s="77"/>
      <c r="Y2028" s="77"/>
      <c r="Z2028" s="77"/>
      <c r="AA2028" s="77"/>
      <c r="AB2028" s="77"/>
      <c r="AC2028" s="77"/>
      <c r="AD2028" s="77"/>
    </row>
    <row r="2029">
      <c r="A2029" s="77"/>
      <c r="B2029" s="77"/>
      <c r="C2029" s="77"/>
      <c r="D2029" s="77"/>
      <c r="E2029" s="77"/>
      <c r="F2029" s="77"/>
      <c r="G2029" s="77"/>
      <c r="H2029" s="77"/>
      <c r="I2029" s="77"/>
      <c r="J2029" s="85"/>
      <c r="K2029" s="77"/>
      <c r="L2029" s="77"/>
      <c r="M2029" s="77"/>
      <c r="N2029" s="77"/>
      <c r="O2029" s="77"/>
      <c r="P2029" s="77"/>
      <c r="Q2029" s="77"/>
      <c r="R2029" s="77"/>
      <c r="S2029" s="77"/>
      <c r="T2029" s="77"/>
      <c r="U2029" s="77"/>
      <c r="V2029" s="77"/>
      <c r="W2029" s="77"/>
      <c r="X2029" s="77"/>
      <c r="Y2029" s="77"/>
      <c r="Z2029" s="77"/>
      <c r="AA2029" s="77"/>
      <c r="AB2029" s="77"/>
      <c r="AC2029" s="77"/>
      <c r="AD2029" s="77"/>
    </row>
    <row r="2030">
      <c r="A2030" s="77"/>
      <c r="B2030" s="77"/>
      <c r="C2030" s="77"/>
      <c r="D2030" s="77"/>
      <c r="E2030" s="77"/>
      <c r="F2030" s="77"/>
      <c r="G2030" s="77"/>
      <c r="H2030" s="77"/>
      <c r="I2030" s="77"/>
      <c r="J2030" s="85"/>
      <c r="K2030" s="77"/>
      <c r="L2030" s="77"/>
      <c r="M2030" s="77"/>
      <c r="N2030" s="77"/>
      <c r="O2030" s="77"/>
      <c r="P2030" s="77"/>
      <c r="Q2030" s="77"/>
      <c r="R2030" s="77"/>
      <c r="S2030" s="77"/>
      <c r="T2030" s="77"/>
      <c r="U2030" s="77"/>
      <c r="V2030" s="77"/>
      <c r="W2030" s="77"/>
      <c r="X2030" s="77"/>
      <c r="Y2030" s="77"/>
      <c r="Z2030" s="77"/>
      <c r="AA2030" s="77"/>
      <c r="AB2030" s="77"/>
      <c r="AC2030" s="77"/>
      <c r="AD2030" s="77"/>
    </row>
    <row r="2031">
      <c r="A2031" s="77"/>
      <c r="B2031" s="77"/>
      <c r="C2031" s="77"/>
      <c r="D2031" s="77"/>
      <c r="E2031" s="77"/>
      <c r="F2031" s="77"/>
      <c r="G2031" s="77"/>
      <c r="H2031" s="77"/>
      <c r="I2031" s="77"/>
      <c r="J2031" s="85"/>
      <c r="K2031" s="77"/>
      <c r="L2031" s="77"/>
      <c r="M2031" s="77"/>
      <c r="N2031" s="77"/>
      <c r="O2031" s="77"/>
      <c r="P2031" s="77"/>
      <c r="Q2031" s="77"/>
      <c r="R2031" s="77"/>
      <c r="S2031" s="77"/>
      <c r="T2031" s="77"/>
      <c r="U2031" s="77"/>
      <c r="V2031" s="77"/>
      <c r="W2031" s="77"/>
      <c r="X2031" s="77"/>
      <c r="Y2031" s="77"/>
      <c r="Z2031" s="77"/>
      <c r="AA2031" s="77"/>
      <c r="AB2031" s="77"/>
      <c r="AC2031" s="77"/>
      <c r="AD2031" s="77"/>
    </row>
    <row r="2032">
      <c r="A2032" s="77"/>
      <c r="B2032" s="77"/>
      <c r="C2032" s="77"/>
      <c r="D2032" s="77"/>
      <c r="E2032" s="77"/>
      <c r="F2032" s="77"/>
      <c r="G2032" s="77"/>
      <c r="H2032" s="77"/>
      <c r="I2032" s="77"/>
      <c r="J2032" s="85"/>
      <c r="K2032" s="77"/>
      <c r="L2032" s="77"/>
      <c r="M2032" s="77"/>
      <c r="N2032" s="77"/>
      <c r="O2032" s="77"/>
      <c r="P2032" s="77"/>
      <c r="Q2032" s="77"/>
      <c r="R2032" s="77"/>
      <c r="S2032" s="77"/>
      <c r="T2032" s="77"/>
      <c r="U2032" s="77"/>
      <c r="V2032" s="77"/>
      <c r="W2032" s="77"/>
      <c r="X2032" s="77"/>
      <c r="Y2032" s="77"/>
      <c r="Z2032" s="77"/>
      <c r="AA2032" s="77"/>
      <c r="AB2032" s="77"/>
      <c r="AC2032" s="77"/>
      <c r="AD2032" s="77"/>
    </row>
    <row r="2033">
      <c r="A2033" s="77"/>
      <c r="B2033" s="77"/>
      <c r="C2033" s="77"/>
      <c r="D2033" s="77"/>
      <c r="E2033" s="77"/>
      <c r="F2033" s="77"/>
      <c r="G2033" s="77"/>
      <c r="H2033" s="77"/>
      <c r="I2033" s="77"/>
      <c r="J2033" s="85"/>
      <c r="K2033" s="77"/>
      <c r="L2033" s="77"/>
      <c r="M2033" s="77"/>
      <c r="N2033" s="77"/>
      <c r="O2033" s="77"/>
      <c r="P2033" s="77"/>
      <c r="Q2033" s="77"/>
      <c r="R2033" s="77"/>
      <c r="S2033" s="77"/>
      <c r="T2033" s="77"/>
      <c r="U2033" s="77"/>
      <c r="V2033" s="77"/>
      <c r="W2033" s="77"/>
      <c r="X2033" s="77"/>
      <c r="Y2033" s="77"/>
      <c r="Z2033" s="77"/>
      <c r="AA2033" s="77"/>
      <c r="AB2033" s="77"/>
      <c r="AC2033" s="77"/>
      <c r="AD2033" s="77"/>
    </row>
    <row r="2034">
      <c r="A2034" s="77"/>
      <c r="B2034" s="77"/>
      <c r="C2034" s="77"/>
      <c r="D2034" s="77"/>
      <c r="E2034" s="77"/>
      <c r="F2034" s="77"/>
      <c r="G2034" s="77"/>
      <c r="H2034" s="77"/>
      <c r="I2034" s="77"/>
      <c r="J2034" s="85"/>
      <c r="K2034" s="77"/>
      <c r="L2034" s="77"/>
      <c r="M2034" s="77"/>
      <c r="N2034" s="77"/>
      <c r="O2034" s="77"/>
      <c r="P2034" s="77"/>
      <c r="Q2034" s="77"/>
      <c r="R2034" s="77"/>
      <c r="S2034" s="77"/>
      <c r="T2034" s="77"/>
      <c r="U2034" s="77"/>
      <c r="V2034" s="77"/>
      <c r="W2034" s="77"/>
      <c r="X2034" s="77"/>
      <c r="Y2034" s="77"/>
      <c r="Z2034" s="77"/>
      <c r="AA2034" s="77"/>
      <c r="AB2034" s="77"/>
      <c r="AC2034" s="77"/>
      <c r="AD2034" s="77"/>
    </row>
    <row r="2035">
      <c r="A2035" s="77"/>
      <c r="B2035" s="77"/>
      <c r="C2035" s="77"/>
      <c r="D2035" s="77"/>
      <c r="E2035" s="77"/>
      <c r="F2035" s="77"/>
      <c r="G2035" s="77"/>
      <c r="H2035" s="77"/>
      <c r="I2035" s="77"/>
      <c r="J2035" s="85"/>
      <c r="K2035" s="77"/>
      <c r="L2035" s="77"/>
      <c r="M2035" s="77"/>
      <c r="N2035" s="77"/>
      <c r="O2035" s="77"/>
      <c r="P2035" s="77"/>
      <c r="Q2035" s="77"/>
      <c r="R2035" s="77"/>
      <c r="S2035" s="77"/>
      <c r="T2035" s="77"/>
      <c r="U2035" s="77"/>
      <c r="V2035" s="77"/>
      <c r="W2035" s="77"/>
      <c r="X2035" s="77"/>
      <c r="Y2035" s="77"/>
      <c r="Z2035" s="77"/>
      <c r="AA2035" s="77"/>
      <c r="AB2035" s="77"/>
      <c r="AC2035" s="77"/>
      <c r="AD2035" s="77"/>
    </row>
    <row r="2036">
      <c r="A2036" s="77"/>
      <c r="B2036" s="77"/>
      <c r="C2036" s="77"/>
      <c r="D2036" s="77"/>
      <c r="E2036" s="77"/>
      <c r="F2036" s="77"/>
      <c r="G2036" s="77"/>
      <c r="H2036" s="77"/>
      <c r="I2036" s="77"/>
      <c r="J2036" s="85"/>
      <c r="K2036" s="77"/>
      <c r="L2036" s="77"/>
      <c r="M2036" s="77"/>
      <c r="N2036" s="77"/>
      <c r="O2036" s="77"/>
      <c r="P2036" s="77"/>
      <c r="Q2036" s="77"/>
      <c r="R2036" s="77"/>
      <c r="S2036" s="77"/>
      <c r="T2036" s="77"/>
      <c r="U2036" s="77"/>
      <c r="V2036" s="77"/>
      <c r="W2036" s="77"/>
      <c r="X2036" s="77"/>
      <c r="Y2036" s="77"/>
      <c r="Z2036" s="77"/>
      <c r="AA2036" s="77"/>
      <c r="AB2036" s="77"/>
      <c r="AC2036" s="77"/>
      <c r="AD2036" s="77"/>
    </row>
    <row r="2037">
      <c r="A2037" s="77"/>
      <c r="B2037" s="77"/>
      <c r="C2037" s="77"/>
      <c r="D2037" s="77"/>
      <c r="E2037" s="77"/>
      <c r="F2037" s="77"/>
      <c r="G2037" s="77"/>
      <c r="H2037" s="77"/>
      <c r="I2037" s="77"/>
      <c r="J2037" s="85"/>
      <c r="K2037" s="77"/>
      <c r="L2037" s="77"/>
      <c r="M2037" s="77"/>
      <c r="N2037" s="77"/>
      <c r="O2037" s="77"/>
      <c r="P2037" s="77"/>
      <c r="Q2037" s="77"/>
      <c r="R2037" s="77"/>
      <c r="S2037" s="77"/>
      <c r="T2037" s="77"/>
      <c r="U2037" s="77"/>
      <c r="V2037" s="77"/>
      <c r="W2037" s="77"/>
      <c r="X2037" s="77"/>
      <c r="Y2037" s="77"/>
      <c r="Z2037" s="77"/>
      <c r="AA2037" s="77"/>
      <c r="AB2037" s="77"/>
      <c r="AC2037" s="77"/>
      <c r="AD2037" s="77"/>
    </row>
    <row r="2038">
      <c r="A2038" s="77"/>
      <c r="B2038" s="77"/>
      <c r="C2038" s="77"/>
      <c r="D2038" s="77"/>
      <c r="E2038" s="77"/>
      <c r="F2038" s="77"/>
      <c r="G2038" s="77"/>
      <c r="H2038" s="77"/>
      <c r="I2038" s="77"/>
      <c r="J2038" s="85"/>
      <c r="K2038" s="77"/>
      <c r="L2038" s="77"/>
      <c r="M2038" s="77"/>
      <c r="N2038" s="77"/>
      <c r="O2038" s="77"/>
      <c r="P2038" s="77"/>
      <c r="Q2038" s="77"/>
      <c r="R2038" s="77"/>
      <c r="S2038" s="77"/>
      <c r="T2038" s="77"/>
      <c r="U2038" s="77"/>
      <c r="V2038" s="77"/>
      <c r="W2038" s="77"/>
      <c r="X2038" s="77"/>
      <c r="Y2038" s="77"/>
      <c r="Z2038" s="77"/>
      <c r="AA2038" s="77"/>
      <c r="AB2038" s="77"/>
      <c r="AC2038" s="77"/>
      <c r="AD2038" s="77"/>
    </row>
    <row r="2039">
      <c r="A2039" s="77"/>
      <c r="B2039" s="77"/>
      <c r="C2039" s="77"/>
      <c r="D2039" s="77"/>
      <c r="E2039" s="77"/>
      <c r="F2039" s="77"/>
      <c r="G2039" s="77"/>
      <c r="H2039" s="77"/>
      <c r="I2039" s="77"/>
      <c r="J2039" s="85"/>
      <c r="K2039" s="77"/>
      <c r="L2039" s="77"/>
      <c r="M2039" s="77"/>
      <c r="N2039" s="77"/>
      <c r="O2039" s="77"/>
      <c r="P2039" s="77"/>
      <c r="Q2039" s="77"/>
      <c r="R2039" s="77"/>
      <c r="S2039" s="77"/>
      <c r="T2039" s="77"/>
      <c r="U2039" s="77"/>
      <c r="V2039" s="77"/>
      <c r="W2039" s="77"/>
      <c r="X2039" s="77"/>
      <c r="Y2039" s="77"/>
      <c r="Z2039" s="77"/>
      <c r="AA2039" s="77"/>
      <c r="AB2039" s="77"/>
      <c r="AC2039" s="77"/>
      <c r="AD2039" s="77"/>
    </row>
    <row r="2040">
      <c r="A2040" s="77"/>
      <c r="B2040" s="77"/>
      <c r="C2040" s="77"/>
      <c r="D2040" s="77"/>
      <c r="E2040" s="77"/>
      <c r="F2040" s="77"/>
      <c r="G2040" s="77"/>
      <c r="H2040" s="77"/>
      <c r="I2040" s="77"/>
      <c r="J2040" s="85"/>
      <c r="K2040" s="77"/>
      <c r="L2040" s="77"/>
      <c r="M2040" s="77"/>
      <c r="N2040" s="77"/>
      <c r="O2040" s="77"/>
      <c r="P2040" s="77"/>
      <c r="Q2040" s="77"/>
      <c r="R2040" s="77"/>
      <c r="S2040" s="77"/>
      <c r="T2040" s="77"/>
      <c r="U2040" s="77"/>
      <c r="V2040" s="77"/>
      <c r="W2040" s="77"/>
      <c r="X2040" s="77"/>
      <c r="Y2040" s="77"/>
      <c r="Z2040" s="77"/>
      <c r="AA2040" s="77"/>
      <c r="AB2040" s="77"/>
      <c r="AC2040" s="77"/>
      <c r="AD2040" s="77"/>
    </row>
    <row r="2041">
      <c r="A2041" s="77"/>
      <c r="B2041" s="77"/>
      <c r="C2041" s="77"/>
      <c r="D2041" s="77"/>
      <c r="E2041" s="77"/>
      <c r="F2041" s="77"/>
      <c r="G2041" s="77"/>
      <c r="H2041" s="77"/>
      <c r="I2041" s="77"/>
      <c r="J2041" s="85"/>
      <c r="K2041" s="77"/>
      <c r="L2041" s="77"/>
      <c r="M2041" s="77"/>
      <c r="N2041" s="77"/>
      <c r="O2041" s="77"/>
      <c r="P2041" s="77"/>
      <c r="Q2041" s="77"/>
      <c r="R2041" s="77"/>
      <c r="S2041" s="77"/>
      <c r="T2041" s="77"/>
      <c r="U2041" s="77"/>
      <c r="V2041" s="77"/>
      <c r="W2041" s="77"/>
      <c r="X2041" s="77"/>
      <c r="Y2041" s="77"/>
      <c r="Z2041" s="77"/>
      <c r="AA2041" s="77"/>
      <c r="AB2041" s="77"/>
      <c r="AC2041" s="77"/>
      <c r="AD2041" s="77"/>
    </row>
    <row r="2042">
      <c r="A2042" s="77"/>
      <c r="B2042" s="77"/>
      <c r="C2042" s="77"/>
      <c r="D2042" s="77"/>
      <c r="E2042" s="77"/>
      <c r="F2042" s="77"/>
      <c r="G2042" s="77"/>
      <c r="H2042" s="77"/>
      <c r="I2042" s="77"/>
      <c r="J2042" s="85"/>
      <c r="K2042" s="77"/>
      <c r="L2042" s="77"/>
      <c r="M2042" s="77"/>
      <c r="N2042" s="77"/>
      <c r="O2042" s="77"/>
      <c r="P2042" s="77"/>
      <c r="Q2042" s="77"/>
      <c r="R2042" s="77"/>
      <c r="S2042" s="77"/>
      <c r="T2042" s="77"/>
      <c r="U2042" s="77"/>
      <c r="V2042" s="77"/>
      <c r="W2042" s="77"/>
      <c r="X2042" s="77"/>
      <c r="Y2042" s="77"/>
      <c r="Z2042" s="77"/>
      <c r="AA2042" s="77"/>
      <c r="AB2042" s="77"/>
      <c r="AC2042" s="77"/>
      <c r="AD2042" s="77"/>
    </row>
    <row r="2043">
      <c r="A2043" s="77"/>
      <c r="B2043" s="77"/>
      <c r="C2043" s="77"/>
      <c r="D2043" s="77"/>
      <c r="E2043" s="77"/>
      <c r="F2043" s="77"/>
      <c r="G2043" s="77"/>
      <c r="H2043" s="77"/>
      <c r="I2043" s="77"/>
      <c r="J2043" s="85"/>
      <c r="K2043" s="77"/>
      <c r="L2043" s="77"/>
      <c r="M2043" s="77"/>
      <c r="N2043" s="77"/>
      <c r="O2043" s="77"/>
      <c r="P2043" s="77"/>
      <c r="Q2043" s="77"/>
      <c r="R2043" s="77"/>
      <c r="S2043" s="77"/>
      <c r="T2043" s="77"/>
      <c r="U2043" s="77"/>
      <c r="V2043" s="77"/>
      <c r="W2043" s="77"/>
      <c r="X2043" s="77"/>
      <c r="Y2043" s="77"/>
      <c r="Z2043" s="77"/>
      <c r="AA2043" s="77"/>
      <c r="AB2043" s="77"/>
      <c r="AC2043" s="77"/>
      <c r="AD2043" s="77"/>
    </row>
    <row r="2044">
      <c r="A2044" s="77"/>
      <c r="B2044" s="77"/>
      <c r="C2044" s="77"/>
      <c r="D2044" s="77"/>
      <c r="E2044" s="77"/>
      <c r="F2044" s="77"/>
      <c r="G2044" s="77"/>
      <c r="H2044" s="77"/>
      <c r="I2044" s="77"/>
      <c r="J2044" s="85"/>
      <c r="K2044" s="77"/>
      <c r="L2044" s="77"/>
      <c r="M2044" s="77"/>
      <c r="N2044" s="77"/>
      <c r="O2044" s="77"/>
      <c r="P2044" s="77"/>
      <c r="Q2044" s="77"/>
      <c r="R2044" s="77"/>
      <c r="S2044" s="77"/>
      <c r="T2044" s="77"/>
      <c r="U2044" s="77"/>
      <c r="V2044" s="77"/>
      <c r="W2044" s="77"/>
      <c r="X2044" s="77"/>
      <c r="Y2044" s="77"/>
      <c r="Z2044" s="77"/>
      <c r="AA2044" s="77"/>
      <c r="AB2044" s="77"/>
      <c r="AC2044" s="77"/>
      <c r="AD2044" s="77"/>
    </row>
    <row r="2045">
      <c r="A2045" s="77"/>
      <c r="B2045" s="77"/>
      <c r="C2045" s="77"/>
      <c r="D2045" s="77"/>
      <c r="E2045" s="77"/>
      <c r="F2045" s="77"/>
      <c r="G2045" s="77"/>
      <c r="H2045" s="77"/>
      <c r="I2045" s="77"/>
      <c r="J2045" s="85"/>
      <c r="K2045" s="77"/>
      <c r="L2045" s="77"/>
      <c r="M2045" s="77"/>
      <c r="N2045" s="77"/>
      <c r="O2045" s="77"/>
      <c r="P2045" s="77"/>
      <c r="Q2045" s="77"/>
      <c r="R2045" s="77"/>
      <c r="S2045" s="77"/>
      <c r="T2045" s="77"/>
      <c r="U2045" s="77"/>
      <c r="V2045" s="77"/>
      <c r="W2045" s="77"/>
      <c r="X2045" s="77"/>
      <c r="Y2045" s="77"/>
      <c r="Z2045" s="77"/>
      <c r="AA2045" s="77"/>
      <c r="AB2045" s="77"/>
      <c r="AC2045" s="77"/>
      <c r="AD2045" s="77"/>
    </row>
    <row r="2046">
      <c r="A2046" s="77"/>
      <c r="B2046" s="77"/>
      <c r="C2046" s="77"/>
      <c r="D2046" s="77"/>
      <c r="E2046" s="77"/>
      <c r="F2046" s="77"/>
      <c r="G2046" s="77"/>
      <c r="H2046" s="77"/>
      <c r="I2046" s="77"/>
      <c r="J2046" s="85"/>
      <c r="K2046" s="77"/>
      <c r="L2046" s="77"/>
      <c r="M2046" s="77"/>
      <c r="N2046" s="77"/>
      <c r="O2046" s="77"/>
      <c r="P2046" s="77"/>
      <c r="Q2046" s="77"/>
      <c r="R2046" s="77"/>
      <c r="S2046" s="77"/>
      <c r="T2046" s="77"/>
      <c r="U2046" s="77"/>
      <c r="V2046" s="77"/>
      <c r="W2046" s="77"/>
      <c r="X2046" s="77"/>
      <c r="Y2046" s="77"/>
      <c r="Z2046" s="77"/>
      <c r="AA2046" s="77"/>
      <c r="AB2046" s="77"/>
      <c r="AC2046" s="77"/>
      <c r="AD2046" s="77"/>
    </row>
    <row r="2047">
      <c r="A2047" s="77"/>
      <c r="B2047" s="77"/>
      <c r="C2047" s="77"/>
      <c r="D2047" s="77"/>
      <c r="E2047" s="77"/>
      <c r="F2047" s="77"/>
      <c r="G2047" s="77"/>
      <c r="H2047" s="77"/>
      <c r="I2047" s="77"/>
      <c r="J2047" s="85"/>
      <c r="K2047" s="77"/>
      <c r="L2047" s="77"/>
      <c r="M2047" s="77"/>
      <c r="N2047" s="77"/>
      <c r="O2047" s="77"/>
      <c r="P2047" s="77"/>
      <c r="Q2047" s="77"/>
      <c r="R2047" s="77"/>
      <c r="S2047" s="77"/>
      <c r="T2047" s="77"/>
      <c r="U2047" s="77"/>
      <c r="V2047" s="77"/>
      <c r="W2047" s="77"/>
      <c r="X2047" s="77"/>
      <c r="Y2047" s="77"/>
      <c r="Z2047" s="77"/>
      <c r="AA2047" s="77"/>
      <c r="AB2047" s="77"/>
      <c r="AC2047" s="77"/>
      <c r="AD2047" s="77"/>
    </row>
    <row r="2048">
      <c r="A2048" s="77"/>
      <c r="B2048" s="77"/>
      <c r="C2048" s="77"/>
      <c r="D2048" s="77"/>
      <c r="E2048" s="77"/>
      <c r="F2048" s="77"/>
      <c r="G2048" s="77"/>
      <c r="H2048" s="77"/>
      <c r="I2048" s="77"/>
      <c r="J2048" s="85"/>
      <c r="K2048" s="77"/>
      <c r="L2048" s="77"/>
      <c r="M2048" s="77"/>
      <c r="N2048" s="77"/>
      <c r="O2048" s="77"/>
      <c r="P2048" s="77"/>
      <c r="Q2048" s="77"/>
      <c r="R2048" s="77"/>
      <c r="S2048" s="77"/>
      <c r="T2048" s="77"/>
      <c r="U2048" s="77"/>
      <c r="V2048" s="77"/>
      <c r="W2048" s="77"/>
      <c r="X2048" s="77"/>
      <c r="Y2048" s="77"/>
      <c r="Z2048" s="77"/>
      <c r="AA2048" s="77"/>
      <c r="AB2048" s="77"/>
      <c r="AC2048" s="77"/>
      <c r="AD2048" s="77"/>
    </row>
    <row r="2049">
      <c r="A2049" s="77"/>
      <c r="B2049" s="77"/>
      <c r="C2049" s="77"/>
      <c r="D2049" s="77"/>
      <c r="E2049" s="77"/>
      <c r="F2049" s="77"/>
      <c r="G2049" s="77"/>
      <c r="H2049" s="77"/>
      <c r="I2049" s="77"/>
      <c r="J2049" s="85"/>
      <c r="K2049" s="77"/>
      <c r="L2049" s="77"/>
      <c r="M2049" s="77"/>
      <c r="N2049" s="77"/>
      <c r="O2049" s="77"/>
      <c r="P2049" s="77"/>
      <c r="Q2049" s="77"/>
      <c r="R2049" s="77"/>
      <c r="S2049" s="77"/>
      <c r="T2049" s="77"/>
      <c r="U2049" s="77"/>
      <c r="V2049" s="77"/>
      <c r="W2049" s="77"/>
      <c r="X2049" s="77"/>
      <c r="Y2049" s="77"/>
      <c r="Z2049" s="77"/>
      <c r="AA2049" s="77"/>
      <c r="AB2049" s="77"/>
      <c r="AC2049" s="77"/>
      <c r="AD2049" s="77"/>
    </row>
    <row r="2050">
      <c r="A2050" s="77"/>
      <c r="B2050" s="77"/>
      <c r="C2050" s="77"/>
      <c r="D2050" s="77"/>
      <c r="E2050" s="77"/>
      <c r="F2050" s="77"/>
      <c r="G2050" s="77"/>
      <c r="H2050" s="77"/>
      <c r="I2050" s="77"/>
      <c r="J2050" s="85"/>
      <c r="K2050" s="77"/>
      <c r="L2050" s="77"/>
      <c r="M2050" s="77"/>
      <c r="N2050" s="77"/>
      <c r="O2050" s="77"/>
      <c r="P2050" s="77"/>
      <c r="Q2050" s="77"/>
      <c r="R2050" s="77"/>
      <c r="S2050" s="77"/>
      <c r="T2050" s="77"/>
      <c r="U2050" s="77"/>
      <c r="V2050" s="77"/>
      <c r="W2050" s="77"/>
      <c r="X2050" s="77"/>
      <c r="Y2050" s="77"/>
      <c r="Z2050" s="77"/>
      <c r="AA2050" s="77"/>
      <c r="AB2050" s="77"/>
      <c r="AC2050" s="77"/>
      <c r="AD2050" s="77"/>
    </row>
    <row r="2051">
      <c r="A2051" s="77"/>
      <c r="B2051" s="77"/>
      <c r="C2051" s="77"/>
      <c r="D2051" s="77"/>
      <c r="E2051" s="77"/>
      <c r="F2051" s="77"/>
      <c r="G2051" s="77"/>
      <c r="H2051" s="77"/>
      <c r="I2051" s="77"/>
      <c r="J2051" s="85"/>
      <c r="K2051" s="77"/>
      <c r="L2051" s="77"/>
      <c r="M2051" s="77"/>
      <c r="N2051" s="77"/>
      <c r="O2051" s="77"/>
      <c r="P2051" s="77"/>
      <c r="Q2051" s="77"/>
      <c r="R2051" s="77"/>
      <c r="S2051" s="77"/>
      <c r="T2051" s="77"/>
      <c r="U2051" s="77"/>
      <c r="V2051" s="77"/>
      <c r="W2051" s="77"/>
      <c r="X2051" s="77"/>
      <c r="Y2051" s="77"/>
      <c r="Z2051" s="77"/>
      <c r="AA2051" s="77"/>
      <c r="AB2051" s="77"/>
      <c r="AC2051" s="77"/>
      <c r="AD2051" s="77"/>
    </row>
    <row r="2052">
      <c r="A2052" s="77"/>
      <c r="B2052" s="77"/>
      <c r="C2052" s="77"/>
      <c r="D2052" s="77"/>
      <c r="E2052" s="77"/>
      <c r="F2052" s="77"/>
      <c r="G2052" s="77"/>
      <c r="H2052" s="77"/>
      <c r="I2052" s="77"/>
      <c r="J2052" s="85"/>
      <c r="K2052" s="77"/>
      <c r="L2052" s="77"/>
      <c r="M2052" s="77"/>
      <c r="N2052" s="77"/>
      <c r="O2052" s="77"/>
      <c r="P2052" s="77"/>
      <c r="Q2052" s="77"/>
      <c r="R2052" s="77"/>
      <c r="S2052" s="77"/>
      <c r="T2052" s="77"/>
      <c r="U2052" s="77"/>
      <c r="V2052" s="77"/>
      <c r="W2052" s="77"/>
      <c r="X2052" s="77"/>
      <c r="Y2052" s="77"/>
      <c r="Z2052" s="77"/>
      <c r="AA2052" s="77"/>
      <c r="AB2052" s="77"/>
      <c r="AC2052" s="77"/>
      <c r="AD2052" s="77"/>
    </row>
    <row r="2053">
      <c r="A2053" s="77"/>
      <c r="B2053" s="77"/>
      <c r="C2053" s="77"/>
      <c r="D2053" s="77"/>
      <c r="E2053" s="77"/>
      <c r="F2053" s="77"/>
      <c r="G2053" s="77"/>
      <c r="H2053" s="77"/>
      <c r="I2053" s="77"/>
      <c r="J2053" s="85"/>
      <c r="K2053" s="77"/>
      <c r="L2053" s="77"/>
      <c r="M2053" s="77"/>
      <c r="N2053" s="77"/>
      <c r="O2053" s="77"/>
      <c r="P2053" s="77"/>
      <c r="Q2053" s="77"/>
      <c r="R2053" s="77"/>
      <c r="S2053" s="77"/>
      <c r="T2053" s="77"/>
      <c r="U2053" s="77"/>
      <c r="V2053" s="77"/>
      <c r="W2053" s="77"/>
      <c r="X2053" s="77"/>
      <c r="Y2053" s="77"/>
      <c r="Z2053" s="77"/>
      <c r="AA2053" s="77"/>
      <c r="AB2053" s="77"/>
      <c r="AC2053" s="77"/>
      <c r="AD2053" s="77"/>
    </row>
    <row r="2054">
      <c r="A2054" s="77"/>
      <c r="B2054" s="77"/>
      <c r="C2054" s="77"/>
      <c r="D2054" s="77"/>
      <c r="E2054" s="77"/>
      <c r="F2054" s="77"/>
      <c r="G2054" s="77"/>
      <c r="H2054" s="77"/>
      <c r="I2054" s="77"/>
      <c r="J2054" s="85"/>
      <c r="K2054" s="77"/>
      <c r="L2054" s="77"/>
      <c r="M2054" s="77"/>
      <c r="N2054" s="77"/>
      <c r="O2054" s="77"/>
      <c r="P2054" s="77"/>
      <c r="Q2054" s="77"/>
      <c r="R2054" s="77"/>
      <c r="S2054" s="77"/>
      <c r="T2054" s="77"/>
      <c r="U2054" s="77"/>
      <c r="V2054" s="77"/>
      <c r="W2054" s="77"/>
      <c r="X2054" s="77"/>
      <c r="Y2054" s="77"/>
      <c r="Z2054" s="77"/>
      <c r="AA2054" s="77"/>
      <c r="AB2054" s="77"/>
      <c r="AC2054" s="77"/>
      <c r="AD2054" s="77"/>
    </row>
    <row r="2055">
      <c r="A2055" s="77"/>
      <c r="B2055" s="77"/>
      <c r="C2055" s="77"/>
      <c r="D2055" s="77"/>
      <c r="E2055" s="77"/>
      <c r="F2055" s="77"/>
      <c r="G2055" s="77"/>
      <c r="H2055" s="77"/>
      <c r="I2055" s="77"/>
      <c r="J2055" s="85"/>
      <c r="K2055" s="77"/>
      <c r="L2055" s="77"/>
      <c r="M2055" s="77"/>
      <c r="N2055" s="77"/>
      <c r="O2055" s="77"/>
      <c r="P2055" s="77"/>
      <c r="Q2055" s="77"/>
      <c r="R2055" s="77"/>
      <c r="S2055" s="77"/>
      <c r="T2055" s="77"/>
      <c r="U2055" s="77"/>
      <c r="V2055" s="77"/>
      <c r="W2055" s="77"/>
      <c r="X2055" s="77"/>
      <c r="Y2055" s="77"/>
      <c r="Z2055" s="77"/>
      <c r="AA2055" s="77"/>
      <c r="AB2055" s="77"/>
      <c r="AC2055" s="77"/>
      <c r="AD2055" s="77"/>
    </row>
    <row r="2056">
      <c r="A2056" s="77"/>
      <c r="B2056" s="77"/>
      <c r="C2056" s="77"/>
      <c r="D2056" s="77"/>
      <c r="E2056" s="77"/>
      <c r="F2056" s="77"/>
      <c r="G2056" s="77"/>
      <c r="H2056" s="77"/>
      <c r="I2056" s="77"/>
      <c r="J2056" s="85"/>
      <c r="K2056" s="77"/>
      <c r="L2056" s="77"/>
      <c r="M2056" s="77"/>
      <c r="N2056" s="77"/>
      <c r="O2056" s="77"/>
      <c r="P2056" s="77"/>
      <c r="Q2056" s="77"/>
      <c r="R2056" s="77"/>
      <c r="S2056" s="77"/>
      <c r="T2056" s="77"/>
      <c r="U2056" s="77"/>
      <c r="V2056" s="77"/>
      <c r="W2056" s="77"/>
      <c r="X2056" s="77"/>
      <c r="Y2056" s="77"/>
      <c r="Z2056" s="77"/>
      <c r="AA2056" s="77"/>
      <c r="AB2056" s="77"/>
      <c r="AC2056" s="77"/>
      <c r="AD2056" s="77"/>
    </row>
    <row r="2057">
      <c r="A2057" s="77"/>
      <c r="B2057" s="77"/>
      <c r="C2057" s="77"/>
      <c r="D2057" s="77"/>
      <c r="E2057" s="77"/>
      <c r="F2057" s="77"/>
      <c r="G2057" s="77"/>
      <c r="H2057" s="77"/>
      <c r="I2057" s="77"/>
      <c r="J2057" s="85"/>
      <c r="K2057" s="77"/>
      <c r="L2057" s="77"/>
      <c r="M2057" s="77"/>
      <c r="N2057" s="77"/>
      <c r="O2057" s="77"/>
      <c r="P2057" s="77"/>
      <c r="Q2057" s="77"/>
      <c r="R2057" s="77"/>
      <c r="S2057" s="77"/>
      <c r="T2057" s="77"/>
      <c r="U2057" s="77"/>
      <c r="V2057" s="77"/>
      <c r="W2057" s="77"/>
      <c r="X2057" s="77"/>
      <c r="Y2057" s="77"/>
      <c r="Z2057" s="77"/>
      <c r="AA2057" s="77"/>
      <c r="AB2057" s="77"/>
      <c r="AC2057" s="77"/>
      <c r="AD2057" s="77"/>
    </row>
    <row r="2058">
      <c r="A2058" s="77"/>
      <c r="B2058" s="77"/>
      <c r="C2058" s="77"/>
      <c r="D2058" s="77"/>
      <c r="E2058" s="77"/>
      <c r="F2058" s="77"/>
      <c r="G2058" s="77"/>
      <c r="H2058" s="77"/>
      <c r="I2058" s="77"/>
      <c r="J2058" s="85"/>
      <c r="K2058" s="77"/>
      <c r="L2058" s="77"/>
      <c r="M2058" s="77"/>
      <c r="N2058" s="77"/>
      <c r="O2058" s="77"/>
      <c r="P2058" s="77"/>
      <c r="Q2058" s="77"/>
      <c r="R2058" s="77"/>
      <c r="S2058" s="77"/>
      <c r="T2058" s="77"/>
      <c r="U2058" s="77"/>
      <c r="V2058" s="77"/>
      <c r="W2058" s="77"/>
      <c r="X2058" s="77"/>
      <c r="Y2058" s="77"/>
      <c r="Z2058" s="77"/>
      <c r="AA2058" s="77"/>
      <c r="AB2058" s="77"/>
      <c r="AC2058" s="77"/>
      <c r="AD2058" s="77"/>
    </row>
    <row r="2059">
      <c r="A2059" s="77"/>
      <c r="B2059" s="77"/>
      <c r="C2059" s="77"/>
      <c r="D2059" s="77"/>
      <c r="E2059" s="77"/>
      <c r="F2059" s="77"/>
      <c r="G2059" s="77"/>
      <c r="H2059" s="77"/>
      <c r="I2059" s="77"/>
      <c r="J2059" s="85"/>
      <c r="K2059" s="77"/>
      <c r="L2059" s="77"/>
      <c r="M2059" s="77"/>
      <c r="N2059" s="77"/>
      <c r="O2059" s="77"/>
      <c r="P2059" s="77"/>
      <c r="Q2059" s="77"/>
      <c r="R2059" s="77"/>
      <c r="S2059" s="77"/>
      <c r="T2059" s="77"/>
      <c r="U2059" s="77"/>
      <c r="V2059" s="77"/>
      <c r="W2059" s="77"/>
      <c r="X2059" s="77"/>
      <c r="Y2059" s="77"/>
      <c r="Z2059" s="77"/>
      <c r="AA2059" s="77"/>
      <c r="AB2059" s="77"/>
      <c r="AC2059" s="77"/>
      <c r="AD2059" s="77"/>
    </row>
    <row r="2060">
      <c r="A2060" s="77"/>
      <c r="B2060" s="77"/>
      <c r="C2060" s="77"/>
      <c r="D2060" s="77"/>
      <c r="E2060" s="77"/>
      <c r="F2060" s="77"/>
      <c r="G2060" s="77"/>
      <c r="H2060" s="77"/>
      <c r="I2060" s="77"/>
      <c r="J2060" s="85"/>
      <c r="K2060" s="77"/>
      <c r="L2060" s="77"/>
      <c r="M2060" s="77"/>
      <c r="N2060" s="77"/>
      <c r="O2060" s="77"/>
      <c r="P2060" s="77"/>
      <c r="Q2060" s="77"/>
      <c r="R2060" s="77"/>
      <c r="S2060" s="77"/>
      <c r="T2060" s="77"/>
      <c r="U2060" s="77"/>
      <c r="V2060" s="77"/>
      <c r="W2060" s="77"/>
      <c r="X2060" s="77"/>
      <c r="Y2060" s="77"/>
      <c r="Z2060" s="77"/>
      <c r="AA2060" s="77"/>
      <c r="AB2060" s="77"/>
      <c r="AC2060" s="77"/>
      <c r="AD2060" s="77"/>
    </row>
    <row r="2061">
      <c r="A2061" s="77"/>
      <c r="B2061" s="77"/>
      <c r="C2061" s="77"/>
      <c r="D2061" s="77"/>
      <c r="E2061" s="77"/>
      <c r="F2061" s="77"/>
      <c r="G2061" s="77"/>
      <c r="H2061" s="77"/>
      <c r="I2061" s="77"/>
      <c r="J2061" s="85"/>
      <c r="K2061" s="77"/>
      <c r="L2061" s="77"/>
      <c r="M2061" s="77"/>
      <c r="N2061" s="77"/>
      <c r="O2061" s="77"/>
      <c r="P2061" s="77"/>
      <c r="Q2061" s="77"/>
      <c r="R2061" s="77"/>
      <c r="S2061" s="77"/>
      <c r="T2061" s="77"/>
      <c r="U2061" s="77"/>
      <c r="V2061" s="77"/>
      <c r="W2061" s="77"/>
      <c r="X2061" s="77"/>
      <c r="Y2061" s="77"/>
      <c r="Z2061" s="77"/>
      <c r="AA2061" s="77"/>
      <c r="AB2061" s="77"/>
      <c r="AC2061" s="77"/>
      <c r="AD2061" s="77"/>
    </row>
    <row r="2062">
      <c r="A2062" s="77"/>
      <c r="B2062" s="77"/>
      <c r="C2062" s="77"/>
      <c r="D2062" s="77"/>
      <c r="E2062" s="77"/>
      <c r="F2062" s="77"/>
      <c r="G2062" s="77"/>
      <c r="H2062" s="77"/>
      <c r="I2062" s="77"/>
      <c r="J2062" s="85"/>
      <c r="K2062" s="77"/>
      <c r="L2062" s="77"/>
      <c r="M2062" s="77"/>
      <c r="N2062" s="77"/>
      <c r="O2062" s="77"/>
      <c r="P2062" s="77"/>
      <c r="Q2062" s="77"/>
      <c r="R2062" s="77"/>
      <c r="S2062" s="77"/>
      <c r="T2062" s="77"/>
      <c r="U2062" s="77"/>
      <c r="V2062" s="77"/>
      <c r="W2062" s="77"/>
      <c r="X2062" s="77"/>
      <c r="Y2062" s="77"/>
      <c r="Z2062" s="77"/>
      <c r="AA2062" s="77"/>
      <c r="AB2062" s="77"/>
      <c r="AC2062" s="77"/>
      <c r="AD2062" s="77"/>
    </row>
    <row r="2063">
      <c r="A2063" s="77"/>
      <c r="B2063" s="77"/>
      <c r="C2063" s="77"/>
      <c r="D2063" s="77"/>
      <c r="E2063" s="77"/>
      <c r="F2063" s="77"/>
      <c r="G2063" s="77"/>
      <c r="H2063" s="77"/>
      <c r="I2063" s="77"/>
      <c r="J2063" s="85"/>
      <c r="K2063" s="77"/>
      <c r="L2063" s="77"/>
      <c r="M2063" s="77"/>
      <c r="N2063" s="77"/>
      <c r="O2063" s="77"/>
      <c r="P2063" s="77"/>
      <c r="Q2063" s="77"/>
      <c r="R2063" s="77"/>
      <c r="S2063" s="77"/>
      <c r="T2063" s="77"/>
      <c r="U2063" s="77"/>
      <c r="V2063" s="77"/>
      <c r="W2063" s="77"/>
      <c r="X2063" s="77"/>
      <c r="Y2063" s="77"/>
      <c r="Z2063" s="77"/>
      <c r="AA2063" s="77"/>
      <c r="AB2063" s="77"/>
      <c r="AC2063" s="77"/>
      <c r="AD2063" s="77"/>
    </row>
    <row r="2064">
      <c r="A2064" s="77"/>
      <c r="B2064" s="77"/>
      <c r="C2064" s="77"/>
      <c r="D2064" s="77"/>
      <c r="E2064" s="77"/>
      <c r="F2064" s="77"/>
      <c r="G2064" s="77"/>
      <c r="H2064" s="77"/>
      <c r="I2064" s="77"/>
      <c r="J2064" s="85"/>
      <c r="K2064" s="77"/>
      <c r="L2064" s="77"/>
      <c r="M2064" s="77"/>
      <c r="N2064" s="77"/>
      <c r="O2064" s="77"/>
      <c r="P2064" s="77"/>
      <c r="Q2064" s="77"/>
      <c r="R2064" s="77"/>
      <c r="S2064" s="77"/>
      <c r="T2064" s="77"/>
      <c r="U2064" s="77"/>
      <c r="V2064" s="77"/>
      <c r="W2064" s="77"/>
      <c r="X2064" s="77"/>
      <c r="Y2064" s="77"/>
      <c r="Z2064" s="77"/>
      <c r="AA2064" s="77"/>
      <c r="AB2064" s="77"/>
      <c r="AC2064" s="77"/>
      <c r="AD2064" s="77"/>
    </row>
    <row r="2065">
      <c r="A2065" s="77"/>
      <c r="B2065" s="77"/>
      <c r="C2065" s="77"/>
      <c r="D2065" s="77"/>
      <c r="E2065" s="77"/>
      <c r="F2065" s="77"/>
      <c r="G2065" s="77"/>
      <c r="H2065" s="77"/>
      <c r="I2065" s="77"/>
      <c r="J2065" s="85"/>
      <c r="K2065" s="77"/>
      <c r="L2065" s="77"/>
      <c r="M2065" s="77"/>
      <c r="N2065" s="77"/>
      <c r="O2065" s="77"/>
      <c r="P2065" s="77"/>
      <c r="Q2065" s="77"/>
      <c r="R2065" s="77"/>
      <c r="S2065" s="77"/>
      <c r="T2065" s="77"/>
      <c r="U2065" s="77"/>
      <c r="V2065" s="77"/>
      <c r="W2065" s="77"/>
      <c r="X2065" s="77"/>
      <c r="Y2065" s="77"/>
      <c r="Z2065" s="77"/>
      <c r="AA2065" s="77"/>
      <c r="AB2065" s="77"/>
      <c r="AC2065" s="77"/>
      <c r="AD2065" s="77"/>
    </row>
    <row r="2066">
      <c r="A2066" s="77"/>
      <c r="B2066" s="77"/>
      <c r="C2066" s="77"/>
      <c r="D2066" s="77"/>
      <c r="E2066" s="77"/>
      <c r="F2066" s="77"/>
      <c r="G2066" s="77"/>
      <c r="H2066" s="77"/>
      <c r="I2066" s="77"/>
      <c r="J2066" s="85"/>
      <c r="K2066" s="77"/>
      <c r="L2066" s="77"/>
      <c r="M2066" s="77"/>
      <c r="N2066" s="77"/>
      <c r="O2066" s="77"/>
      <c r="P2066" s="77"/>
      <c r="Q2066" s="77"/>
      <c r="R2066" s="77"/>
      <c r="S2066" s="77"/>
      <c r="T2066" s="77"/>
      <c r="U2066" s="77"/>
      <c r="V2066" s="77"/>
      <c r="W2066" s="77"/>
      <c r="X2066" s="77"/>
      <c r="Y2066" s="77"/>
      <c r="Z2066" s="77"/>
      <c r="AA2066" s="77"/>
      <c r="AB2066" s="77"/>
      <c r="AC2066" s="77"/>
      <c r="AD2066" s="77"/>
    </row>
    <row r="2067">
      <c r="A2067" s="77"/>
      <c r="B2067" s="77"/>
      <c r="C2067" s="77"/>
      <c r="D2067" s="77"/>
      <c r="E2067" s="77"/>
      <c r="F2067" s="77"/>
      <c r="G2067" s="77"/>
      <c r="H2067" s="77"/>
      <c r="I2067" s="77"/>
      <c r="J2067" s="85"/>
      <c r="K2067" s="77"/>
      <c r="L2067" s="77"/>
      <c r="M2067" s="77"/>
      <c r="N2067" s="77"/>
      <c r="O2067" s="77"/>
      <c r="P2067" s="77"/>
      <c r="Q2067" s="77"/>
      <c r="R2067" s="77"/>
      <c r="S2067" s="77"/>
      <c r="T2067" s="77"/>
      <c r="U2067" s="77"/>
      <c r="V2067" s="77"/>
      <c r="W2067" s="77"/>
      <c r="X2067" s="77"/>
      <c r="Y2067" s="77"/>
      <c r="Z2067" s="77"/>
      <c r="AA2067" s="77"/>
      <c r="AB2067" s="77"/>
      <c r="AC2067" s="77"/>
      <c r="AD2067" s="77"/>
    </row>
    <row r="2068">
      <c r="A2068" s="77"/>
      <c r="B2068" s="77"/>
      <c r="C2068" s="77"/>
      <c r="D2068" s="77"/>
      <c r="E2068" s="77"/>
      <c r="F2068" s="77"/>
      <c r="G2068" s="77"/>
      <c r="H2068" s="77"/>
      <c r="I2068" s="77"/>
      <c r="J2068" s="85"/>
      <c r="K2068" s="77"/>
      <c r="L2068" s="77"/>
      <c r="M2068" s="77"/>
      <c r="N2068" s="77"/>
      <c r="O2068" s="77"/>
      <c r="P2068" s="77"/>
      <c r="Q2068" s="77"/>
      <c r="R2068" s="77"/>
      <c r="S2068" s="77"/>
      <c r="T2068" s="77"/>
      <c r="U2068" s="77"/>
      <c r="V2068" s="77"/>
      <c r="W2068" s="77"/>
      <c r="X2068" s="77"/>
      <c r="Y2068" s="77"/>
      <c r="Z2068" s="77"/>
      <c r="AA2068" s="77"/>
      <c r="AB2068" s="77"/>
      <c r="AC2068" s="77"/>
      <c r="AD2068" s="77"/>
    </row>
    <row r="2069">
      <c r="A2069" s="77"/>
      <c r="B2069" s="77"/>
      <c r="C2069" s="77"/>
      <c r="D2069" s="77"/>
      <c r="E2069" s="77"/>
      <c r="F2069" s="77"/>
      <c r="G2069" s="77"/>
      <c r="H2069" s="77"/>
      <c r="I2069" s="77"/>
      <c r="J2069" s="85"/>
      <c r="K2069" s="77"/>
      <c r="L2069" s="77"/>
      <c r="M2069" s="77"/>
      <c r="N2069" s="77"/>
      <c r="O2069" s="77"/>
      <c r="P2069" s="77"/>
      <c r="Q2069" s="77"/>
      <c r="R2069" s="77"/>
      <c r="S2069" s="77"/>
      <c r="T2069" s="77"/>
      <c r="U2069" s="77"/>
      <c r="V2069" s="77"/>
      <c r="W2069" s="77"/>
      <c r="X2069" s="77"/>
      <c r="Y2069" s="77"/>
      <c r="Z2069" s="77"/>
      <c r="AA2069" s="77"/>
      <c r="AB2069" s="77"/>
      <c r="AC2069" s="77"/>
      <c r="AD2069" s="77"/>
    </row>
    <row r="2070">
      <c r="A2070" s="77"/>
      <c r="B2070" s="77"/>
      <c r="C2070" s="77"/>
      <c r="D2070" s="77"/>
      <c r="E2070" s="77"/>
      <c r="F2070" s="77"/>
      <c r="G2070" s="77"/>
      <c r="H2070" s="77"/>
      <c r="I2070" s="77"/>
      <c r="J2070" s="85"/>
      <c r="K2070" s="77"/>
      <c r="L2070" s="77"/>
      <c r="M2070" s="77"/>
      <c r="N2070" s="77"/>
      <c r="O2070" s="77"/>
      <c r="P2070" s="77"/>
      <c r="Q2070" s="77"/>
      <c r="R2070" s="77"/>
      <c r="S2070" s="77"/>
      <c r="T2070" s="77"/>
      <c r="U2070" s="77"/>
      <c r="V2070" s="77"/>
      <c r="W2070" s="77"/>
      <c r="X2070" s="77"/>
      <c r="Y2070" s="77"/>
      <c r="Z2070" s="77"/>
      <c r="AA2070" s="77"/>
      <c r="AB2070" s="77"/>
      <c r="AC2070" s="77"/>
      <c r="AD2070" s="77"/>
    </row>
    <row r="2071">
      <c r="A2071" s="77"/>
      <c r="B2071" s="77"/>
      <c r="C2071" s="77"/>
      <c r="D2071" s="77"/>
      <c r="E2071" s="77"/>
      <c r="F2071" s="77"/>
      <c r="G2071" s="77"/>
      <c r="H2071" s="77"/>
      <c r="I2071" s="77"/>
      <c r="J2071" s="85"/>
      <c r="K2071" s="77"/>
      <c r="L2071" s="77"/>
      <c r="M2071" s="77"/>
      <c r="N2071" s="77"/>
      <c r="O2071" s="77"/>
      <c r="P2071" s="77"/>
      <c r="Q2071" s="77"/>
      <c r="R2071" s="77"/>
      <c r="S2071" s="77"/>
      <c r="T2071" s="77"/>
      <c r="U2071" s="77"/>
      <c r="V2071" s="77"/>
      <c r="W2071" s="77"/>
      <c r="X2071" s="77"/>
      <c r="Y2071" s="77"/>
      <c r="Z2071" s="77"/>
      <c r="AA2071" s="77"/>
      <c r="AB2071" s="77"/>
      <c r="AC2071" s="77"/>
      <c r="AD2071" s="77"/>
    </row>
    <row r="2072">
      <c r="A2072" s="77"/>
      <c r="B2072" s="77"/>
      <c r="C2072" s="77"/>
      <c r="D2072" s="77"/>
      <c r="E2072" s="77"/>
      <c r="F2072" s="77"/>
      <c r="G2072" s="77"/>
      <c r="H2072" s="77"/>
      <c r="I2072" s="77"/>
      <c r="J2072" s="85"/>
      <c r="K2072" s="77"/>
      <c r="L2072" s="77"/>
      <c r="M2072" s="77"/>
      <c r="N2072" s="77"/>
      <c r="O2072" s="77"/>
      <c r="P2072" s="77"/>
      <c r="Q2072" s="77"/>
      <c r="R2072" s="77"/>
      <c r="S2072" s="77"/>
      <c r="T2072" s="77"/>
      <c r="U2072" s="77"/>
      <c r="V2072" s="77"/>
      <c r="W2072" s="77"/>
      <c r="X2072" s="77"/>
      <c r="Y2072" s="77"/>
      <c r="Z2072" s="77"/>
      <c r="AA2072" s="77"/>
      <c r="AB2072" s="77"/>
      <c r="AC2072" s="77"/>
      <c r="AD2072" s="77"/>
    </row>
    <row r="2073">
      <c r="A2073" s="77"/>
      <c r="B2073" s="77"/>
      <c r="C2073" s="77"/>
      <c r="D2073" s="77"/>
      <c r="E2073" s="77"/>
      <c r="F2073" s="77"/>
      <c r="G2073" s="77"/>
      <c r="H2073" s="77"/>
      <c r="I2073" s="77"/>
      <c r="J2073" s="85"/>
      <c r="K2073" s="77"/>
      <c r="L2073" s="77"/>
      <c r="M2073" s="77"/>
      <c r="N2073" s="77"/>
      <c r="O2073" s="77"/>
      <c r="P2073" s="77"/>
      <c r="Q2073" s="77"/>
      <c r="R2073" s="77"/>
      <c r="S2073" s="77"/>
      <c r="T2073" s="77"/>
      <c r="U2073" s="77"/>
      <c r="V2073" s="77"/>
      <c r="W2073" s="77"/>
      <c r="X2073" s="77"/>
      <c r="Y2073" s="77"/>
      <c r="Z2073" s="77"/>
      <c r="AA2073" s="77"/>
      <c r="AB2073" s="77"/>
      <c r="AC2073" s="77"/>
      <c r="AD2073" s="77"/>
    </row>
    <row r="2074">
      <c r="A2074" s="77"/>
      <c r="B2074" s="77"/>
      <c r="C2074" s="77"/>
      <c r="D2074" s="77"/>
      <c r="E2074" s="77"/>
      <c r="F2074" s="77"/>
      <c r="G2074" s="77"/>
      <c r="H2074" s="77"/>
      <c r="I2074" s="77"/>
      <c r="J2074" s="85"/>
      <c r="K2074" s="77"/>
      <c r="L2074" s="77"/>
      <c r="M2074" s="77"/>
      <c r="N2074" s="77"/>
      <c r="O2074" s="77"/>
      <c r="P2074" s="77"/>
      <c r="Q2074" s="77"/>
      <c r="R2074" s="77"/>
      <c r="S2074" s="77"/>
      <c r="T2074" s="77"/>
      <c r="U2074" s="77"/>
      <c r="V2074" s="77"/>
      <c r="W2074" s="77"/>
      <c r="X2074" s="77"/>
      <c r="Y2074" s="77"/>
      <c r="Z2074" s="77"/>
      <c r="AA2074" s="77"/>
      <c r="AB2074" s="77"/>
      <c r="AC2074" s="77"/>
      <c r="AD2074" s="77"/>
    </row>
    <row r="2075">
      <c r="A2075" s="77"/>
      <c r="B2075" s="77"/>
      <c r="C2075" s="77"/>
      <c r="D2075" s="77"/>
      <c r="E2075" s="77"/>
      <c r="F2075" s="77"/>
      <c r="G2075" s="77"/>
      <c r="H2075" s="77"/>
      <c r="I2075" s="77"/>
      <c r="J2075" s="85"/>
      <c r="K2075" s="77"/>
      <c r="L2075" s="77"/>
      <c r="M2075" s="77"/>
      <c r="N2075" s="77"/>
      <c r="O2075" s="77"/>
      <c r="P2075" s="77"/>
      <c r="Q2075" s="77"/>
      <c r="R2075" s="77"/>
      <c r="S2075" s="77"/>
      <c r="T2075" s="77"/>
      <c r="U2075" s="77"/>
      <c r="V2075" s="77"/>
      <c r="W2075" s="77"/>
      <c r="X2075" s="77"/>
      <c r="Y2075" s="77"/>
      <c r="Z2075" s="77"/>
      <c r="AA2075" s="77"/>
      <c r="AB2075" s="77"/>
      <c r="AC2075" s="77"/>
      <c r="AD2075" s="77"/>
    </row>
    <row r="2076">
      <c r="A2076" s="77"/>
      <c r="B2076" s="77"/>
      <c r="C2076" s="77"/>
      <c r="D2076" s="77"/>
      <c r="E2076" s="77"/>
      <c r="F2076" s="77"/>
      <c r="G2076" s="77"/>
      <c r="H2076" s="77"/>
      <c r="I2076" s="77"/>
      <c r="J2076" s="85"/>
      <c r="K2076" s="77"/>
      <c r="L2076" s="77"/>
      <c r="M2076" s="77"/>
      <c r="N2076" s="77"/>
      <c r="O2076" s="77"/>
      <c r="P2076" s="77"/>
      <c r="Q2076" s="77"/>
      <c r="R2076" s="77"/>
      <c r="S2076" s="77"/>
      <c r="T2076" s="77"/>
      <c r="U2076" s="77"/>
      <c r="V2076" s="77"/>
      <c r="W2076" s="77"/>
      <c r="X2076" s="77"/>
      <c r="Y2076" s="77"/>
      <c r="Z2076" s="77"/>
      <c r="AA2076" s="77"/>
      <c r="AB2076" s="77"/>
      <c r="AC2076" s="77"/>
      <c r="AD2076" s="77"/>
    </row>
    <row r="2077">
      <c r="A2077" s="77"/>
      <c r="B2077" s="77"/>
      <c r="C2077" s="77"/>
      <c r="D2077" s="77"/>
      <c r="E2077" s="77"/>
      <c r="F2077" s="77"/>
      <c r="G2077" s="77"/>
      <c r="H2077" s="77"/>
      <c r="I2077" s="77"/>
      <c r="J2077" s="85"/>
      <c r="K2077" s="77"/>
      <c r="L2077" s="77"/>
      <c r="M2077" s="77"/>
      <c r="N2077" s="77"/>
      <c r="O2077" s="77"/>
      <c r="P2077" s="77"/>
      <c r="Q2077" s="77"/>
      <c r="R2077" s="77"/>
      <c r="S2077" s="77"/>
      <c r="T2077" s="77"/>
      <c r="U2077" s="77"/>
      <c r="V2077" s="77"/>
      <c r="W2077" s="77"/>
      <c r="X2077" s="77"/>
      <c r="Y2077" s="77"/>
      <c r="Z2077" s="77"/>
      <c r="AA2077" s="77"/>
      <c r="AB2077" s="77"/>
      <c r="AC2077" s="77"/>
      <c r="AD2077" s="77"/>
    </row>
    <row r="2078">
      <c r="A2078" s="77"/>
      <c r="B2078" s="77"/>
      <c r="C2078" s="77"/>
      <c r="D2078" s="77"/>
      <c r="E2078" s="77"/>
      <c r="F2078" s="77"/>
      <c r="G2078" s="77"/>
      <c r="H2078" s="77"/>
      <c r="I2078" s="77"/>
      <c r="J2078" s="85"/>
      <c r="K2078" s="77"/>
      <c r="L2078" s="77"/>
      <c r="M2078" s="77"/>
      <c r="N2078" s="77"/>
      <c r="O2078" s="77"/>
      <c r="P2078" s="77"/>
      <c r="Q2078" s="77"/>
      <c r="R2078" s="77"/>
      <c r="S2078" s="77"/>
      <c r="T2078" s="77"/>
      <c r="U2078" s="77"/>
      <c r="V2078" s="77"/>
      <c r="W2078" s="77"/>
      <c r="X2078" s="77"/>
      <c r="Y2078" s="77"/>
      <c r="Z2078" s="77"/>
      <c r="AA2078" s="77"/>
      <c r="AB2078" s="77"/>
      <c r="AC2078" s="77"/>
      <c r="AD2078" s="77"/>
    </row>
    <row r="2079">
      <c r="A2079" s="77"/>
      <c r="B2079" s="77"/>
      <c r="C2079" s="77"/>
      <c r="D2079" s="77"/>
      <c r="E2079" s="77"/>
      <c r="F2079" s="77"/>
      <c r="G2079" s="77"/>
      <c r="H2079" s="77"/>
      <c r="I2079" s="77"/>
      <c r="J2079" s="85"/>
      <c r="K2079" s="77"/>
      <c r="L2079" s="77"/>
      <c r="M2079" s="77"/>
      <c r="N2079" s="77"/>
      <c r="O2079" s="77"/>
      <c r="P2079" s="77"/>
      <c r="Q2079" s="77"/>
      <c r="R2079" s="77"/>
      <c r="S2079" s="77"/>
      <c r="T2079" s="77"/>
      <c r="U2079" s="77"/>
      <c r="V2079" s="77"/>
      <c r="W2079" s="77"/>
      <c r="X2079" s="77"/>
      <c r="Y2079" s="77"/>
      <c r="Z2079" s="77"/>
      <c r="AA2079" s="77"/>
      <c r="AB2079" s="77"/>
      <c r="AC2079" s="77"/>
      <c r="AD2079" s="77"/>
    </row>
    <row r="2080">
      <c r="A2080" s="77"/>
      <c r="B2080" s="77"/>
      <c r="C2080" s="77"/>
      <c r="D2080" s="77"/>
      <c r="E2080" s="77"/>
      <c r="F2080" s="77"/>
      <c r="G2080" s="77"/>
      <c r="H2080" s="77"/>
      <c r="I2080" s="77"/>
      <c r="J2080" s="85"/>
      <c r="K2080" s="77"/>
      <c r="L2080" s="77"/>
      <c r="M2080" s="77"/>
      <c r="N2080" s="77"/>
      <c r="O2080" s="77"/>
      <c r="P2080" s="77"/>
      <c r="Q2080" s="77"/>
      <c r="R2080" s="77"/>
      <c r="S2080" s="77"/>
      <c r="T2080" s="77"/>
      <c r="U2080" s="77"/>
      <c r="V2080" s="77"/>
      <c r="W2080" s="77"/>
      <c r="X2080" s="77"/>
      <c r="Y2080" s="77"/>
      <c r="Z2080" s="77"/>
      <c r="AA2080" s="77"/>
      <c r="AB2080" s="77"/>
      <c r="AC2080" s="77"/>
      <c r="AD2080" s="77"/>
    </row>
    <row r="2081">
      <c r="A2081" s="77"/>
      <c r="B2081" s="77"/>
      <c r="C2081" s="77"/>
      <c r="D2081" s="77"/>
      <c r="E2081" s="77"/>
      <c r="F2081" s="77"/>
      <c r="G2081" s="77"/>
      <c r="H2081" s="77"/>
      <c r="I2081" s="77"/>
      <c r="J2081" s="85"/>
      <c r="K2081" s="77"/>
      <c r="L2081" s="77"/>
      <c r="M2081" s="77"/>
      <c r="N2081" s="77"/>
      <c r="O2081" s="77"/>
      <c r="P2081" s="77"/>
      <c r="Q2081" s="77"/>
      <c r="R2081" s="77"/>
      <c r="S2081" s="77"/>
      <c r="T2081" s="77"/>
      <c r="U2081" s="77"/>
      <c r="V2081" s="77"/>
      <c r="W2081" s="77"/>
      <c r="X2081" s="77"/>
      <c r="Y2081" s="77"/>
      <c r="Z2081" s="77"/>
      <c r="AA2081" s="77"/>
      <c r="AB2081" s="77"/>
      <c r="AC2081" s="77"/>
      <c r="AD2081" s="77"/>
    </row>
    <row r="2082">
      <c r="A2082" s="77"/>
      <c r="B2082" s="77"/>
      <c r="C2082" s="77"/>
      <c r="D2082" s="77"/>
      <c r="E2082" s="77"/>
      <c r="F2082" s="77"/>
      <c r="G2082" s="77"/>
      <c r="H2082" s="77"/>
      <c r="I2082" s="77"/>
      <c r="J2082" s="85"/>
      <c r="K2082" s="77"/>
      <c r="L2082" s="77"/>
      <c r="M2082" s="77"/>
      <c r="N2082" s="77"/>
      <c r="O2082" s="77"/>
      <c r="P2082" s="77"/>
      <c r="Q2082" s="77"/>
      <c r="R2082" s="77"/>
      <c r="S2082" s="77"/>
      <c r="T2082" s="77"/>
      <c r="U2082" s="77"/>
      <c r="V2082" s="77"/>
      <c r="W2082" s="77"/>
      <c r="X2082" s="77"/>
      <c r="Y2082" s="77"/>
      <c r="Z2082" s="77"/>
      <c r="AA2082" s="77"/>
      <c r="AB2082" s="77"/>
      <c r="AC2082" s="77"/>
      <c r="AD2082" s="77"/>
    </row>
    <row r="2083">
      <c r="A2083" s="77"/>
      <c r="B2083" s="77"/>
      <c r="C2083" s="77"/>
      <c r="D2083" s="77"/>
      <c r="E2083" s="77"/>
      <c r="F2083" s="77"/>
      <c r="G2083" s="77"/>
      <c r="H2083" s="77"/>
      <c r="I2083" s="77"/>
      <c r="J2083" s="85"/>
      <c r="K2083" s="77"/>
      <c r="L2083" s="77"/>
      <c r="M2083" s="77"/>
      <c r="N2083" s="77"/>
      <c r="O2083" s="77"/>
      <c r="P2083" s="77"/>
      <c r="Q2083" s="77"/>
      <c r="R2083" s="77"/>
      <c r="S2083" s="77"/>
      <c r="T2083" s="77"/>
      <c r="U2083" s="77"/>
      <c r="V2083" s="77"/>
      <c r="W2083" s="77"/>
      <c r="X2083" s="77"/>
      <c r="Y2083" s="77"/>
      <c r="Z2083" s="77"/>
      <c r="AA2083" s="77"/>
      <c r="AB2083" s="77"/>
      <c r="AC2083" s="77"/>
      <c r="AD2083" s="77"/>
    </row>
    <row r="2084">
      <c r="A2084" s="77"/>
      <c r="B2084" s="77"/>
      <c r="C2084" s="77"/>
      <c r="D2084" s="77"/>
      <c r="E2084" s="77"/>
      <c r="F2084" s="77"/>
      <c r="G2084" s="77"/>
      <c r="H2084" s="77"/>
      <c r="I2084" s="77"/>
      <c r="J2084" s="85"/>
      <c r="K2084" s="77"/>
      <c r="L2084" s="77"/>
      <c r="M2084" s="77"/>
      <c r="N2084" s="77"/>
      <c r="O2084" s="77"/>
      <c r="P2084" s="77"/>
      <c r="Q2084" s="77"/>
      <c r="R2084" s="77"/>
      <c r="S2084" s="77"/>
      <c r="T2084" s="77"/>
      <c r="U2084" s="77"/>
      <c r="V2084" s="77"/>
      <c r="W2084" s="77"/>
      <c r="X2084" s="77"/>
      <c r="Y2084" s="77"/>
      <c r="Z2084" s="77"/>
      <c r="AA2084" s="77"/>
      <c r="AB2084" s="77"/>
      <c r="AC2084" s="77"/>
      <c r="AD2084" s="77"/>
    </row>
    <row r="2085">
      <c r="A2085" s="77"/>
      <c r="B2085" s="77"/>
      <c r="C2085" s="77"/>
      <c r="D2085" s="77"/>
      <c r="E2085" s="77"/>
      <c r="F2085" s="77"/>
      <c r="G2085" s="77"/>
      <c r="H2085" s="77"/>
      <c r="I2085" s="77"/>
      <c r="J2085" s="85"/>
      <c r="K2085" s="77"/>
      <c r="L2085" s="77"/>
      <c r="M2085" s="77"/>
      <c r="N2085" s="77"/>
      <c r="O2085" s="77"/>
      <c r="P2085" s="77"/>
      <c r="Q2085" s="77"/>
      <c r="R2085" s="77"/>
      <c r="S2085" s="77"/>
      <c r="T2085" s="77"/>
      <c r="U2085" s="77"/>
      <c r="V2085" s="77"/>
      <c r="W2085" s="77"/>
      <c r="X2085" s="77"/>
      <c r="Y2085" s="77"/>
      <c r="Z2085" s="77"/>
      <c r="AA2085" s="77"/>
      <c r="AB2085" s="77"/>
      <c r="AC2085" s="77"/>
      <c r="AD2085" s="77"/>
    </row>
    <row r="2086">
      <c r="A2086" s="77"/>
      <c r="B2086" s="77"/>
      <c r="C2086" s="77"/>
      <c r="D2086" s="77"/>
      <c r="E2086" s="77"/>
      <c r="F2086" s="77"/>
      <c r="G2086" s="77"/>
      <c r="H2086" s="77"/>
      <c r="I2086" s="77"/>
      <c r="J2086" s="85"/>
      <c r="K2086" s="77"/>
      <c r="L2086" s="77"/>
      <c r="M2086" s="77"/>
      <c r="N2086" s="77"/>
      <c r="O2086" s="77"/>
      <c r="P2086" s="77"/>
      <c r="Q2086" s="77"/>
      <c r="R2086" s="77"/>
      <c r="S2086" s="77"/>
      <c r="T2086" s="77"/>
      <c r="U2086" s="77"/>
      <c r="V2086" s="77"/>
      <c r="W2086" s="77"/>
      <c r="X2086" s="77"/>
      <c r="Y2086" s="77"/>
      <c r="Z2086" s="77"/>
      <c r="AA2086" s="77"/>
      <c r="AB2086" s="77"/>
      <c r="AC2086" s="77"/>
      <c r="AD2086" s="77"/>
    </row>
    <row r="2087">
      <c r="A2087" s="77"/>
      <c r="B2087" s="77"/>
      <c r="C2087" s="77"/>
      <c r="D2087" s="77"/>
      <c r="E2087" s="77"/>
      <c r="F2087" s="77"/>
      <c r="G2087" s="77"/>
      <c r="H2087" s="77"/>
      <c r="I2087" s="77"/>
      <c r="J2087" s="85"/>
      <c r="K2087" s="77"/>
      <c r="L2087" s="77"/>
      <c r="M2087" s="77"/>
      <c r="N2087" s="77"/>
      <c r="O2087" s="77"/>
      <c r="P2087" s="77"/>
      <c r="Q2087" s="77"/>
      <c r="R2087" s="77"/>
      <c r="S2087" s="77"/>
      <c r="T2087" s="77"/>
      <c r="U2087" s="77"/>
      <c r="V2087" s="77"/>
      <c r="W2087" s="77"/>
      <c r="X2087" s="77"/>
      <c r="Y2087" s="77"/>
      <c r="Z2087" s="77"/>
      <c r="AA2087" s="77"/>
      <c r="AB2087" s="77"/>
      <c r="AC2087" s="77"/>
      <c r="AD2087" s="77"/>
    </row>
    <row r="2088">
      <c r="A2088" s="77"/>
      <c r="B2088" s="77"/>
      <c r="C2088" s="77"/>
      <c r="D2088" s="77"/>
      <c r="E2088" s="77"/>
      <c r="F2088" s="77"/>
      <c r="G2088" s="77"/>
      <c r="H2088" s="77"/>
      <c r="I2088" s="77"/>
      <c r="J2088" s="85"/>
      <c r="K2088" s="77"/>
      <c r="L2088" s="77"/>
      <c r="M2088" s="77"/>
      <c r="N2088" s="77"/>
      <c r="O2088" s="77"/>
      <c r="P2088" s="77"/>
      <c r="Q2088" s="77"/>
      <c r="R2088" s="77"/>
      <c r="S2088" s="77"/>
      <c r="T2088" s="77"/>
      <c r="U2088" s="77"/>
      <c r="V2088" s="77"/>
      <c r="W2088" s="77"/>
      <c r="X2088" s="77"/>
      <c r="Y2088" s="77"/>
      <c r="Z2088" s="77"/>
      <c r="AA2088" s="77"/>
      <c r="AB2088" s="77"/>
      <c r="AC2088" s="77"/>
      <c r="AD2088" s="77"/>
    </row>
    <row r="2089">
      <c r="A2089" s="77"/>
      <c r="B2089" s="77"/>
      <c r="C2089" s="77"/>
      <c r="D2089" s="77"/>
      <c r="E2089" s="77"/>
      <c r="F2089" s="77"/>
      <c r="G2089" s="77"/>
      <c r="H2089" s="77"/>
      <c r="I2089" s="77"/>
      <c r="J2089" s="85"/>
      <c r="K2089" s="77"/>
      <c r="L2089" s="77"/>
      <c r="M2089" s="77"/>
      <c r="N2089" s="77"/>
      <c r="O2089" s="77"/>
      <c r="P2089" s="77"/>
      <c r="Q2089" s="77"/>
      <c r="R2089" s="77"/>
      <c r="S2089" s="77"/>
      <c r="T2089" s="77"/>
      <c r="U2089" s="77"/>
      <c r="V2089" s="77"/>
      <c r="W2089" s="77"/>
      <c r="X2089" s="77"/>
      <c r="Y2089" s="77"/>
      <c r="Z2089" s="77"/>
      <c r="AA2089" s="77"/>
      <c r="AB2089" s="77"/>
      <c r="AC2089" s="77"/>
      <c r="AD2089" s="77"/>
    </row>
    <row r="2090">
      <c r="A2090" s="77"/>
      <c r="B2090" s="77"/>
      <c r="C2090" s="77"/>
      <c r="D2090" s="77"/>
      <c r="E2090" s="77"/>
      <c r="F2090" s="77"/>
      <c r="G2090" s="77"/>
      <c r="H2090" s="77"/>
      <c r="I2090" s="77"/>
      <c r="J2090" s="85"/>
      <c r="K2090" s="77"/>
      <c r="L2090" s="77"/>
      <c r="M2090" s="77"/>
      <c r="N2090" s="77"/>
      <c r="O2090" s="77"/>
      <c r="P2090" s="77"/>
      <c r="Q2090" s="77"/>
      <c r="R2090" s="77"/>
      <c r="S2090" s="77"/>
      <c r="T2090" s="77"/>
      <c r="U2090" s="77"/>
      <c r="V2090" s="77"/>
      <c r="W2090" s="77"/>
      <c r="X2090" s="77"/>
      <c r="Y2090" s="77"/>
      <c r="Z2090" s="77"/>
      <c r="AA2090" s="77"/>
      <c r="AB2090" s="77"/>
      <c r="AC2090" s="77"/>
      <c r="AD2090" s="77"/>
    </row>
    <row r="2091">
      <c r="A2091" s="77"/>
      <c r="B2091" s="77"/>
      <c r="C2091" s="77"/>
      <c r="D2091" s="77"/>
      <c r="E2091" s="77"/>
      <c r="F2091" s="77"/>
      <c r="G2091" s="77"/>
      <c r="H2091" s="77"/>
      <c r="I2091" s="77"/>
      <c r="J2091" s="85"/>
      <c r="K2091" s="77"/>
      <c r="L2091" s="77"/>
      <c r="M2091" s="77"/>
      <c r="N2091" s="77"/>
      <c r="O2091" s="77"/>
      <c r="P2091" s="77"/>
      <c r="Q2091" s="77"/>
      <c r="R2091" s="77"/>
      <c r="S2091" s="77"/>
      <c r="T2091" s="77"/>
      <c r="U2091" s="77"/>
      <c r="V2091" s="77"/>
      <c r="W2091" s="77"/>
      <c r="X2091" s="77"/>
      <c r="Y2091" s="77"/>
      <c r="Z2091" s="77"/>
      <c r="AA2091" s="77"/>
      <c r="AB2091" s="77"/>
      <c r="AC2091" s="77"/>
      <c r="AD2091" s="77"/>
    </row>
    <row r="2092">
      <c r="A2092" s="77"/>
      <c r="B2092" s="77"/>
      <c r="C2092" s="77"/>
      <c r="D2092" s="77"/>
      <c r="E2092" s="77"/>
      <c r="F2092" s="77"/>
      <c r="G2092" s="77"/>
      <c r="H2092" s="77"/>
      <c r="I2092" s="77"/>
      <c r="J2092" s="85"/>
      <c r="K2092" s="77"/>
      <c r="L2092" s="77"/>
      <c r="M2092" s="77"/>
      <c r="N2092" s="77"/>
      <c r="O2092" s="77"/>
      <c r="P2092" s="77"/>
      <c r="Q2092" s="77"/>
      <c r="R2092" s="77"/>
      <c r="S2092" s="77"/>
      <c r="T2092" s="77"/>
      <c r="U2092" s="77"/>
      <c r="V2092" s="77"/>
      <c r="W2092" s="77"/>
      <c r="X2092" s="77"/>
      <c r="Y2092" s="77"/>
      <c r="Z2092" s="77"/>
      <c r="AA2092" s="77"/>
      <c r="AB2092" s="77"/>
      <c r="AC2092" s="77"/>
      <c r="AD2092" s="77"/>
    </row>
    <row r="2093">
      <c r="A2093" s="77"/>
      <c r="B2093" s="77"/>
      <c r="C2093" s="77"/>
      <c r="D2093" s="77"/>
      <c r="E2093" s="77"/>
      <c r="F2093" s="77"/>
      <c r="G2093" s="77"/>
      <c r="H2093" s="77"/>
      <c r="I2093" s="77"/>
      <c r="J2093" s="85"/>
      <c r="K2093" s="77"/>
      <c r="L2093" s="77"/>
      <c r="M2093" s="77"/>
      <c r="N2093" s="77"/>
      <c r="O2093" s="77"/>
      <c r="P2093" s="77"/>
      <c r="Q2093" s="77"/>
      <c r="R2093" s="77"/>
      <c r="S2093" s="77"/>
      <c r="T2093" s="77"/>
      <c r="U2093" s="77"/>
      <c r="V2093" s="77"/>
      <c r="W2093" s="77"/>
      <c r="X2093" s="77"/>
      <c r="Y2093" s="77"/>
      <c r="Z2093" s="77"/>
      <c r="AA2093" s="77"/>
      <c r="AB2093" s="77"/>
      <c r="AC2093" s="77"/>
      <c r="AD2093" s="77"/>
    </row>
    <row r="2094">
      <c r="A2094" s="77"/>
      <c r="B2094" s="77"/>
      <c r="C2094" s="77"/>
      <c r="D2094" s="77"/>
      <c r="E2094" s="77"/>
      <c r="F2094" s="77"/>
      <c r="G2094" s="77"/>
      <c r="H2094" s="77"/>
      <c r="I2094" s="77"/>
      <c r="J2094" s="85"/>
      <c r="K2094" s="77"/>
      <c r="L2094" s="77"/>
      <c r="M2094" s="77"/>
      <c r="N2094" s="77"/>
      <c r="O2094" s="77"/>
      <c r="P2094" s="77"/>
      <c r="Q2094" s="77"/>
      <c r="R2094" s="77"/>
      <c r="S2094" s="77"/>
      <c r="T2094" s="77"/>
      <c r="U2094" s="77"/>
      <c r="V2094" s="77"/>
      <c r="W2094" s="77"/>
      <c r="X2094" s="77"/>
      <c r="Y2094" s="77"/>
      <c r="Z2094" s="77"/>
      <c r="AA2094" s="77"/>
      <c r="AB2094" s="77"/>
      <c r="AC2094" s="77"/>
      <c r="AD2094" s="77"/>
    </row>
    <row r="2095">
      <c r="A2095" s="77"/>
      <c r="B2095" s="77"/>
      <c r="C2095" s="77"/>
      <c r="D2095" s="77"/>
      <c r="E2095" s="77"/>
      <c r="F2095" s="77"/>
      <c r="G2095" s="77"/>
      <c r="H2095" s="77"/>
      <c r="I2095" s="77"/>
      <c r="J2095" s="85"/>
      <c r="K2095" s="77"/>
      <c r="L2095" s="77"/>
      <c r="M2095" s="77"/>
      <c r="N2095" s="77"/>
      <c r="O2095" s="77"/>
      <c r="P2095" s="77"/>
      <c r="Q2095" s="77"/>
      <c r="R2095" s="77"/>
      <c r="S2095" s="77"/>
      <c r="T2095" s="77"/>
      <c r="U2095" s="77"/>
      <c r="V2095" s="77"/>
      <c r="W2095" s="77"/>
      <c r="X2095" s="77"/>
      <c r="Y2095" s="77"/>
      <c r="Z2095" s="77"/>
      <c r="AA2095" s="77"/>
      <c r="AB2095" s="77"/>
      <c r="AC2095" s="77"/>
      <c r="AD2095" s="77"/>
    </row>
    <row r="2096">
      <c r="A2096" s="77"/>
      <c r="B2096" s="77"/>
      <c r="C2096" s="77"/>
      <c r="D2096" s="77"/>
      <c r="E2096" s="77"/>
      <c r="F2096" s="77"/>
      <c r="G2096" s="77"/>
      <c r="H2096" s="77"/>
      <c r="I2096" s="77"/>
      <c r="J2096" s="85"/>
      <c r="K2096" s="77"/>
      <c r="L2096" s="77"/>
      <c r="M2096" s="77"/>
      <c r="N2096" s="77"/>
      <c r="O2096" s="77"/>
      <c r="P2096" s="77"/>
      <c r="Q2096" s="77"/>
      <c r="R2096" s="77"/>
      <c r="S2096" s="77"/>
      <c r="T2096" s="77"/>
      <c r="U2096" s="77"/>
      <c r="V2096" s="77"/>
      <c r="W2096" s="77"/>
      <c r="X2096" s="77"/>
      <c r="Y2096" s="77"/>
      <c r="Z2096" s="77"/>
      <c r="AA2096" s="77"/>
      <c r="AB2096" s="77"/>
      <c r="AC2096" s="77"/>
      <c r="AD2096" s="77"/>
    </row>
    <row r="2097">
      <c r="A2097" s="77"/>
      <c r="B2097" s="77"/>
      <c r="C2097" s="77"/>
      <c r="D2097" s="77"/>
      <c r="E2097" s="77"/>
      <c r="F2097" s="77"/>
      <c r="G2097" s="77"/>
      <c r="H2097" s="77"/>
      <c r="I2097" s="77"/>
      <c r="J2097" s="85"/>
      <c r="K2097" s="77"/>
      <c r="L2097" s="77"/>
      <c r="M2097" s="77"/>
      <c r="N2097" s="77"/>
      <c r="O2097" s="77"/>
      <c r="P2097" s="77"/>
      <c r="Q2097" s="77"/>
      <c r="R2097" s="77"/>
      <c r="S2097" s="77"/>
      <c r="T2097" s="77"/>
      <c r="U2097" s="77"/>
      <c r="V2097" s="77"/>
      <c r="W2097" s="77"/>
      <c r="X2097" s="77"/>
      <c r="Y2097" s="77"/>
      <c r="Z2097" s="77"/>
      <c r="AA2097" s="77"/>
      <c r="AB2097" s="77"/>
      <c r="AC2097" s="77"/>
      <c r="AD2097" s="77"/>
    </row>
    <row r="2098">
      <c r="A2098" s="77"/>
      <c r="B2098" s="77"/>
      <c r="C2098" s="77"/>
      <c r="D2098" s="77"/>
      <c r="E2098" s="77"/>
      <c r="F2098" s="77"/>
      <c r="G2098" s="77"/>
      <c r="H2098" s="77"/>
      <c r="I2098" s="77"/>
      <c r="J2098" s="85"/>
      <c r="K2098" s="77"/>
      <c r="L2098" s="77"/>
      <c r="M2098" s="77"/>
      <c r="N2098" s="77"/>
      <c r="O2098" s="77"/>
      <c r="P2098" s="77"/>
      <c r="Q2098" s="77"/>
      <c r="R2098" s="77"/>
      <c r="S2098" s="77"/>
      <c r="T2098" s="77"/>
      <c r="U2098" s="77"/>
      <c r="V2098" s="77"/>
      <c r="W2098" s="77"/>
      <c r="X2098" s="77"/>
      <c r="Y2098" s="77"/>
      <c r="Z2098" s="77"/>
      <c r="AA2098" s="77"/>
      <c r="AB2098" s="77"/>
      <c r="AC2098" s="77"/>
      <c r="AD2098" s="77"/>
    </row>
    <row r="2099">
      <c r="A2099" s="77"/>
      <c r="B2099" s="77"/>
      <c r="C2099" s="77"/>
      <c r="D2099" s="77"/>
      <c r="E2099" s="77"/>
      <c r="F2099" s="77"/>
      <c r="G2099" s="77"/>
      <c r="H2099" s="77"/>
      <c r="I2099" s="77"/>
      <c r="J2099" s="85"/>
      <c r="K2099" s="77"/>
      <c r="L2099" s="77"/>
      <c r="M2099" s="77"/>
      <c r="N2099" s="77"/>
      <c r="O2099" s="77"/>
      <c r="P2099" s="77"/>
      <c r="Q2099" s="77"/>
      <c r="R2099" s="77"/>
      <c r="S2099" s="77"/>
      <c r="T2099" s="77"/>
      <c r="U2099" s="77"/>
      <c r="V2099" s="77"/>
      <c r="W2099" s="77"/>
      <c r="X2099" s="77"/>
      <c r="Y2099" s="77"/>
      <c r="Z2099" s="77"/>
      <c r="AA2099" s="77"/>
      <c r="AB2099" s="77"/>
      <c r="AC2099" s="77"/>
      <c r="AD2099" s="77"/>
    </row>
    <row r="2100">
      <c r="A2100" s="77"/>
      <c r="B2100" s="77"/>
      <c r="C2100" s="77"/>
      <c r="D2100" s="77"/>
      <c r="E2100" s="77"/>
      <c r="F2100" s="77"/>
      <c r="G2100" s="77"/>
      <c r="H2100" s="77"/>
      <c r="I2100" s="77"/>
      <c r="J2100" s="85"/>
      <c r="K2100" s="77"/>
      <c r="L2100" s="77"/>
      <c r="M2100" s="77"/>
      <c r="N2100" s="77"/>
      <c r="O2100" s="77"/>
      <c r="P2100" s="77"/>
      <c r="Q2100" s="77"/>
      <c r="R2100" s="77"/>
      <c r="S2100" s="77"/>
      <c r="T2100" s="77"/>
      <c r="U2100" s="77"/>
      <c r="V2100" s="77"/>
      <c r="W2100" s="77"/>
      <c r="X2100" s="77"/>
      <c r="Y2100" s="77"/>
      <c r="Z2100" s="77"/>
      <c r="AA2100" s="77"/>
      <c r="AB2100" s="77"/>
      <c r="AC2100" s="77"/>
      <c r="AD2100" s="77"/>
    </row>
    <row r="2101">
      <c r="A2101" s="77"/>
      <c r="B2101" s="77"/>
      <c r="C2101" s="77"/>
      <c r="D2101" s="77"/>
      <c r="E2101" s="77"/>
      <c r="F2101" s="77"/>
      <c r="G2101" s="77"/>
      <c r="H2101" s="77"/>
      <c r="I2101" s="77"/>
      <c r="J2101" s="85"/>
      <c r="K2101" s="77"/>
      <c r="L2101" s="77"/>
      <c r="M2101" s="77"/>
      <c r="N2101" s="77"/>
      <c r="O2101" s="77"/>
      <c r="P2101" s="77"/>
      <c r="Q2101" s="77"/>
      <c r="R2101" s="77"/>
      <c r="S2101" s="77"/>
      <c r="T2101" s="77"/>
      <c r="U2101" s="77"/>
      <c r="V2101" s="77"/>
      <c r="W2101" s="77"/>
      <c r="X2101" s="77"/>
      <c r="Y2101" s="77"/>
      <c r="Z2101" s="77"/>
      <c r="AA2101" s="77"/>
      <c r="AB2101" s="77"/>
      <c r="AC2101" s="77"/>
      <c r="AD2101" s="77"/>
    </row>
    <row r="2102">
      <c r="A2102" s="77"/>
      <c r="B2102" s="77"/>
      <c r="C2102" s="77"/>
      <c r="D2102" s="77"/>
      <c r="E2102" s="77"/>
      <c r="F2102" s="77"/>
      <c r="G2102" s="77"/>
      <c r="H2102" s="77"/>
      <c r="I2102" s="77"/>
      <c r="J2102" s="85"/>
      <c r="K2102" s="77"/>
      <c r="L2102" s="77"/>
      <c r="M2102" s="77"/>
      <c r="N2102" s="77"/>
      <c r="O2102" s="77"/>
      <c r="P2102" s="77"/>
      <c r="Q2102" s="77"/>
      <c r="R2102" s="77"/>
      <c r="S2102" s="77"/>
      <c r="T2102" s="77"/>
      <c r="U2102" s="77"/>
      <c r="V2102" s="77"/>
      <c r="W2102" s="77"/>
      <c r="X2102" s="77"/>
      <c r="Y2102" s="77"/>
      <c r="Z2102" s="77"/>
      <c r="AA2102" s="77"/>
      <c r="AB2102" s="77"/>
      <c r="AC2102" s="77"/>
      <c r="AD2102" s="77"/>
    </row>
    <row r="2103">
      <c r="A2103" s="77"/>
      <c r="B2103" s="77"/>
      <c r="C2103" s="77"/>
      <c r="D2103" s="77"/>
      <c r="E2103" s="77"/>
      <c r="F2103" s="77"/>
      <c r="G2103" s="77"/>
      <c r="H2103" s="77"/>
      <c r="I2103" s="77"/>
      <c r="J2103" s="85"/>
      <c r="K2103" s="77"/>
      <c r="L2103" s="77"/>
      <c r="M2103" s="77"/>
      <c r="N2103" s="77"/>
      <c r="O2103" s="77"/>
      <c r="P2103" s="77"/>
      <c r="Q2103" s="77"/>
      <c r="R2103" s="77"/>
      <c r="S2103" s="77"/>
      <c r="T2103" s="77"/>
      <c r="U2103" s="77"/>
      <c r="V2103" s="77"/>
      <c r="W2103" s="77"/>
      <c r="X2103" s="77"/>
      <c r="Y2103" s="77"/>
      <c r="Z2103" s="77"/>
      <c r="AA2103" s="77"/>
      <c r="AB2103" s="77"/>
      <c r="AC2103" s="77"/>
      <c r="AD2103" s="77"/>
    </row>
    <row r="2104">
      <c r="A2104" s="77"/>
      <c r="B2104" s="77"/>
      <c r="C2104" s="77"/>
      <c r="D2104" s="77"/>
      <c r="E2104" s="77"/>
      <c r="F2104" s="77"/>
      <c r="G2104" s="77"/>
      <c r="H2104" s="77"/>
      <c r="I2104" s="77"/>
      <c r="J2104" s="85"/>
      <c r="K2104" s="77"/>
      <c r="L2104" s="77"/>
      <c r="M2104" s="77"/>
      <c r="N2104" s="77"/>
      <c r="O2104" s="77"/>
      <c r="P2104" s="77"/>
      <c r="Q2104" s="77"/>
      <c r="R2104" s="77"/>
      <c r="S2104" s="77"/>
      <c r="T2104" s="77"/>
      <c r="U2104" s="77"/>
      <c r="V2104" s="77"/>
      <c r="W2104" s="77"/>
      <c r="X2104" s="77"/>
      <c r="Y2104" s="77"/>
      <c r="Z2104" s="77"/>
      <c r="AA2104" s="77"/>
      <c r="AB2104" s="77"/>
      <c r="AC2104" s="77"/>
      <c r="AD2104" s="77"/>
    </row>
    <row r="2105">
      <c r="A2105" s="77"/>
      <c r="B2105" s="77"/>
      <c r="C2105" s="77"/>
      <c r="D2105" s="77"/>
      <c r="E2105" s="77"/>
      <c r="F2105" s="77"/>
      <c r="G2105" s="77"/>
      <c r="H2105" s="77"/>
      <c r="I2105" s="77"/>
      <c r="J2105" s="85"/>
      <c r="K2105" s="77"/>
      <c r="L2105" s="77"/>
      <c r="M2105" s="77"/>
      <c r="N2105" s="77"/>
      <c r="O2105" s="77"/>
      <c r="P2105" s="77"/>
      <c r="Q2105" s="77"/>
      <c r="R2105" s="77"/>
      <c r="S2105" s="77"/>
      <c r="T2105" s="77"/>
      <c r="U2105" s="77"/>
      <c r="V2105" s="77"/>
      <c r="W2105" s="77"/>
      <c r="X2105" s="77"/>
      <c r="Y2105" s="77"/>
      <c r="Z2105" s="77"/>
      <c r="AA2105" s="77"/>
      <c r="AB2105" s="77"/>
      <c r="AC2105" s="77"/>
      <c r="AD2105" s="77"/>
    </row>
    <row r="2106">
      <c r="A2106" s="77"/>
      <c r="B2106" s="77"/>
      <c r="C2106" s="77"/>
      <c r="D2106" s="77"/>
      <c r="E2106" s="77"/>
      <c r="F2106" s="77"/>
      <c r="G2106" s="77"/>
      <c r="H2106" s="77"/>
      <c r="I2106" s="77"/>
      <c r="J2106" s="85"/>
      <c r="K2106" s="77"/>
      <c r="L2106" s="77"/>
      <c r="M2106" s="77"/>
      <c r="N2106" s="77"/>
      <c r="O2106" s="77"/>
      <c r="P2106" s="77"/>
      <c r="Q2106" s="77"/>
      <c r="R2106" s="77"/>
      <c r="S2106" s="77"/>
      <c r="T2106" s="77"/>
      <c r="U2106" s="77"/>
      <c r="V2106" s="77"/>
      <c r="W2106" s="77"/>
      <c r="X2106" s="77"/>
      <c r="Y2106" s="77"/>
      <c r="Z2106" s="77"/>
      <c r="AA2106" s="77"/>
      <c r="AB2106" s="77"/>
      <c r="AC2106" s="77"/>
      <c r="AD2106" s="77"/>
    </row>
    <row r="2107">
      <c r="A2107" s="77"/>
      <c r="B2107" s="77"/>
      <c r="C2107" s="77"/>
      <c r="D2107" s="77"/>
      <c r="E2107" s="77"/>
      <c r="F2107" s="77"/>
      <c r="G2107" s="77"/>
      <c r="H2107" s="77"/>
      <c r="I2107" s="77"/>
      <c r="J2107" s="85"/>
      <c r="K2107" s="77"/>
      <c r="L2107" s="77"/>
      <c r="M2107" s="77"/>
      <c r="N2107" s="77"/>
      <c r="O2107" s="77"/>
      <c r="P2107" s="77"/>
      <c r="Q2107" s="77"/>
      <c r="R2107" s="77"/>
      <c r="S2107" s="77"/>
      <c r="T2107" s="77"/>
      <c r="U2107" s="77"/>
      <c r="V2107" s="77"/>
      <c r="W2107" s="77"/>
      <c r="X2107" s="77"/>
      <c r="Y2107" s="77"/>
      <c r="Z2107" s="77"/>
      <c r="AA2107" s="77"/>
      <c r="AB2107" s="77"/>
      <c r="AC2107" s="77"/>
      <c r="AD2107" s="77"/>
    </row>
    <row r="2108">
      <c r="A2108" s="77"/>
      <c r="B2108" s="77"/>
      <c r="C2108" s="77"/>
      <c r="D2108" s="77"/>
      <c r="E2108" s="77"/>
      <c r="F2108" s="77"/>
      <c r="G2108" s="77"/>
      <c r="H2108" s="77"/>
      <c r="I2108" s="77"/>
      <c r="J2108" s="85"/>
      <c r="K2108" s="77"/>
      <c r="L2108" s="77"/>
      <c r="M2108" s="77"/>
      <c r="N2108" s="77"/>
      <c r="O2108" s="77"/>
      <c r="P2108" s="77"/>
      <c r="Q2108" s="77"/>
      <c r="R2108" s="77"/>
      <c r="S2108" s="77"/>
      <c r="T2108" s="77"/>
      <c r="U2108" s="77"/>
      <c r="V2108" s="77"/>
      <c r="W2108" s="77"/>
      <c r="X2108" s="77"/>
      <c r="Y2108" s="77"/>
      <c r="Z2108" s="77"/>
      <c r="AA2108" s="77"/>
      <c r="AB2108" s="77"/>
      <c r="AC2108" s="77"/>
      <c r="AD2108" s="77"/>
    </row>
    <row r="2109">
      <c r="A2109" s="77"/>
      <c r="B2109" s="77"/>
      <c r="C2109" s="77"/>
      <c r="D2109" s="77"/>
      <c r="E2109" s="77"/>
      <c r="F2109" s="77"/>
      <c r="G2109" s="77"/>
      <c r="H2109" s="77"/>
      <c r="I2109" s="77"/>
      <c r="J2109" s="85"/>
      <c r="K2109" s="77"/>
      <c r="L2109" s="77"/>
      <c r="M2109" s="77"/>
      <c r="N2109" s="77"/>
      <c r="O2109" s="77"/>
      <c r="P2109" s="77"/>
      <c r="Q2109" s="77"/>
      <c r="R2109" s="77"/>
      <c r="S2109" s="77"/>
      <c r="T2109" s="77"/>
      <c r="U2109" s="77"/>
      <c r="V2109" s="77"/>
      <c r="W2109" s="77"/>
      <c r="X2109" s="77"/>
      <c r="Y2109" s="77"/>
      <c r="Z2109" s="77"/>
      <c r="AA2109" s="77"/>
      <c r="AB2109" s="77"/>
      <c r="AC2109" s="77"/>
      <c r="AD2109" s="77"/>
    </row>
    <row r="2110">
      <c r="A2110" s="77"/>
      <c r="B2110" s="77"/>
      <c r="C2110" s="77"/>
      <c r="D2110" s="77"/>
      <c r="E2110" s="77"/>
      <c r="F2110" s="77"/>
      <c r="G2110" s="77"/>
      <c r="H2110" s="77"/>
      <c r="I2110" s="77"/>
      <c r="J2110" s="85"/>
      <c r="K2110" s="77"/>
      <c r="L2110" s="77"/>
      <c r="M2110" s="77"/>
      <c r="N2110" s="77"/>
      <c r="O2110" s="77"/>
      <c r="P2110" s="77"/>
      <c r="Q2110" s="77"/>
      <c r="R2110" s="77"/>
      <c r="S2110" s="77"/>
      <c r="T2110" s="77"/>
      <c r="U2110" s="77"/>
      <c r="V2110" s="77"/>
      <c r="W2110" s="77"/>
      <c r="X2110" s="77"/>
      <c r="Y2110" s="77"/>
      <c r="Z2110" s="77"/>
      <c r="AA2110" s="77"/>
      <c r="AB2110" s="77"/>
      <c r="AC2110" s="77"/>
      <c r="AD2110" s="77"/>
    </row>
    <row r="2111">
      <c r="A2111" s="77"/>
      <c r="B2111" s="77"/>
      <c r="C2111" s="77"/>
      <c r="D2111" s="77"/>
      <c r="E2111" s="77"/>
      <c r="F2111" s="77"/>
      <c r="G2111" s="77"/>
      <c r="H2111" s="77"/>
      <c r="I2111" s="77"/>
      <c r="J2111" s="85"/>
      <c r="K2111" s="77"/>
      <c r="L2111" s="77"/>
      <c r="M2111" s="77"/>
      <c r="N2111" s="77"/>
      <c r="O2111" s="77"/>
      <c r="P2111" s="77"/>
      <c r="Q2111" s="77"/>
      <c r="R2111" s="77"/>
      <c r="S2111" s="77"/>
      <c r="T2111" s="77"/>
      <c r="U2111" s="77"/>
      <c r="V2111" s="77"/>
      <c r="W2111" s="77"/>
      <c r="X2111" s="77"/>
      <c r="Y2111" s="77"/>
      <c r="Z2111" s="77"/>
      <c r="AA2111" s="77"/>
      <c r="AB2111" s="77"/>
      <c r="AC2111" s="77"/>
      <c r="AD2111" s="77"/>
    </row>
    <row r="2112">
      <c r="A2112" s="77"/>
      <c r="B2112" s="77"/>
      <c r="C2112" s="77"/>
      <c r="D2112" s="77"/>
      <c r="E2112" s="77"/>
      <c r="F2112" s="77"/>
      <c r="G2112" s="77"/>
      <c r="H2112" s="77"/>
      <c r="I2112" s="77"/>
      <c r="J2112" s="85"/>
      <c r="K2112" s="77"/>
      <c r="L2112" s="77"/>
      <c r="M2112" s="77"/>
      <c r="N2112" s="77"/>
      <c r="O2112" s="77"/>
      <c r="P2112" s="77"/>
      <c r="Q2112" s="77"/>
      <c r="R2112" s="77"/>
      <c r="S2112" s="77"/>
      <c r="T2112" s="77"/>
      <c r="U2112" s="77"/>
      <c r="V2112" s="77"/>
      <c r="W2112" s="77"/>
      <c r="X2112" s="77"/>
      <c r="Y2112" s="77"/>
      <c r="Z2112" s="77"/>
      <c r="AA2112" s="77"/>
      <c r="AB2112" s="77"/>
      <c r="AC2112" s="77"/>
      <c r="AD2112" s="77"/>
    </row>
    <row r="2113">
      <c r="A2113" s="77"/>
      <c r="B2113" s="77"/>
      <c r="C2113" s="77"/>
      <c r="D2113" s="77"/>
      <c r="E2113" s="77"/>
      <c r="F2113" s="77"/>
      <c r="G2113" s="77"/>
      <c r="H2113" s="77"/>
      <c r="I2113" s="77"/>
      <c r="J2113" s="85"/>
      <c r="K2113" s="77"/>
      <c r="L2113" s="77"/>
      <c r="M2113" s="77"/>
      <c r="N2113" s="77"/>
      <c r="O2113" s="77"/>
      <c r="P2113" s="77"/>
      <c r="Q2113" s="77"/>
      <c r="R2113" s="77"/>
      <c r="S2113" s="77"/>
      <c r="T2113" s="77"/>
      <c r="U2113" s="77"/>
      <c r="V2113" s="77"/>
      <c r="W2113" s="77"/>
      <c r="X2113" s="77"/>
      <c r="Y2113" s="77"/>
      <c r="Z2113" s="77"/>
      <c r="AA2113" s="77"/>
      <c r="AB2113" s="77"/>
      <c r="AC2113" s="77"/>
      <c r="AD2113" s="77"/>
    </row>
    <row r="2114">
      <c r="A2114" s="77"/>
      <c r="B2114" s="77"/>
      <c r="C2114" s="77"/>
      <c r="D2114" s="77"/>
      <c r="E2114" s="77"/>
      <c r="F2114" s="77"/>
      <c r="G2114" s="77"/>
      <c r="H2114" s="77"/>
      <c r="I2114" s="77"/>
      <c r="J2114" s="85"/>
      <c r="K2114" s="77"/>
      <c r="L2114" s="77"/>
      <c r="M2114" s="77"/>
      <c r="N2114" s="77"/>
      <c r="O2114" s="77"/>
      <c r="P2114" s="77"/>
      <c r="Q2114" s="77"/>
      <c r="R2114" s="77"/>
      <c r="S2114" s="77"/>
      <c r="T2114" s="77"/>
      <c r="U2114" s="77"/>
      <c r="V2114" s="77"/>
      <c r="W2114" s="77"/>
      <c r="X2114" s="77"/>
      <c r="Y2114" s="77"/>
      <c r="Z2114" s="77"/>
      <c r="AA2114" s="77"/>
      <c r="AB2114" s="77"/>
      <c r="AC2114" s="77"/>
      <c r="AD2114" s="77"/>
    </row>
    <row r="2115">
      <c r="A2115" s="77"/>
      <c r="B2115" s="77"/>
      <c r="C2115" s="77"/>
      <c r="D2115" s="77"/>
      <c r="E2115" s="77"/>
      <c r="F2115" s="77"/>
      <c r="G2115" s="77"/>
      <c r="H2115" s="77"/>
      <c r="I2115" s="77"/>
      <c r="J2115" s="85"/>
      <c r="K2115" s="77"/>
      <c r="L2115" s="77"/>
      <c r="M2115" s="77"/>
      <c r="N2115" s="77"/>
      <c r="O2115" s="77"/>
      <c r="P2115" s="77"/>
      <c r="Q2115" s="77"/>
      <c r="R2115" s="77"/>
      <c r="S2115" s="77"/>
      <c r="T2115" s="77"/>
      <c r="U2115" s="77"/>
      <c r="V2115" s="77"/>
      <c r="W2115" s="77"/>
      <c r="X2115" s="77"/>
      <c r="Y2115" s="77"/>
      <c r="Z2115" s="77"/>
      <c r="AA2115" s="77"/>
      <c r="AB2115" s="77"/>
      <c r="AC2115" s="77"/>
      <c r="AD2115" s="77"/>
    </row>
    <row r="2116">
      <c r="A2116" s="77"/>
      <c r="B2116" s="77"/>
      <c r="C2116" s="77"/>
      <c r="D2116" s="77"/>
      <c r="E2116" s="77"/>
      <c r="F2116" s="77"/>
      <c r="G2116" s="77"/>
      <c r="H2116" s="77"/>
      <c r="I2116" s="77"/>
      <c r="J2116" s="85"/>
      <c r="K2116" s="77"/>
      <c r="L2116" s="77"/>
      <c r="M2116" s="77"/>
      <c r="N2116" s="77"/>
      <c r="O2116" s="77"/>
      <c r="P2116" s="77"/>
      <c r="Q2116" s="77"/>
      <c r="R2116" s="77"/>
      <c r="S2116" s="77"/>
      <c r="T2116" s="77"/>
      <c r="U2116" s="77"/>
      <c r="V2116" s="77"/>
      <c r="W2116" s="77"/>
      <c r="X2116" s="77"/>
      <c r="Y2116" s="77"/>
      <c r="Z2116" s="77"/>
      <c r="AA2116" s="77"/>
      <c r="AB2116" s="77"/>
      <c r="AC2116" s="77"/>
      <c r="AD2116" s="77"/>
    </row>
    <row r="2117">
      <c r="A2117" s="77"/>
      <c r="B2117" s="77"/>
      <c r="C2117" s="77"/>
      <c r="D2117" s="77"/>
      <c r="E2117" s="77"/>
      <c r="F2117" s="77"/>
      <c r="G2117" s="77"/>
      <c r="H2117" s="77"/>
      <c r="I2117" s="77"/>
      <c r="J2117" s="85"/>
      <c r="K2117" s="77"/>
      <c r="L2117" s="77"/>
      <c r="M2117" s="77"/>
      <c r="N2117" s="77"/>
      <c r="O2117" s="77"/>
      <c r="P2117" s="77"/>
      <c r="Q2117" s="77"/>
      <c r="R2117" s="77"/>
      <c r="S2117" s="77"/>
      <c r="T2117" s="77"/>
      <c r="U2117" s="77"/>
      <c r="V2117" s="77"/>
      <c r="W2117" s="77"/>
      <c r="X2117" s="77"/>
      <c r="Y2117" s="77"/>
      <c r="Z2117" s="77"/>
      <c r="AA2117" s="77"/>
      <c r="AB2117" s="77"/>
      <c r="AC2117" s="77"/>
      <c r="AD2117" s="77"/>
    </row>
    <row r="2118">
      <c r="A2118" s="77"/>
      <c r="B2118" s="77"/>
      <c r="C2118" s="77"/>
      <c r="D2118" s="77"/>
      <c r="E2118" s="77"/>
      <c r="F2118" s="77"/>
      <c r="G2118" s="77"/>
      <c r="H2118" s="77"/>
      <c r="I2118" s="77"/>
      <c r="J2118" s="85"/>
      <c r="K2118" s="77"/>
      <c r="L2118" s="77"/>
      <c r="M2118" s="77"/>
      <c r="N2118" s="77"/>
      <c r="O2118" s="77"/>
      <c r="P2118" s="77"/>
      <c r="Q2118" s="77"/>
      <c r="R2118" s="77"/>
      <c r="S2118" s="77"/>
      <c r="T2118" s="77"/>
      <c r="U2118" s="77"/>
      <c r="V2118" s="77"/>
      <c r="W2118" s="77"/>
      <c r="X2118" s="77"/>
      <c r="Y2118" s="77"/>
      <c r="Z2118" s="77"/>
      <c r="AA2118" s="77"/>
      <c r="AB2118" s="77"/>
      <c r="AC2118" s="77"/>
      <c r="AD2118" s="77"/>
    </row>
    <row r="2119">
      <c r="A2119" s="77"/>
      <c r="B2119" s="77"/>
      <c r="C2119" s="77"/>
      <c r="D2119" s="77"/>
      <c r="E2119" s="77"/>
      <c r="F2119" s="77"/>
      <c r="G2119" s="77"/>
      <c r="H2119" s="77"/>
      <c r="I2119" s="77"/>
      <c r="J2119" s="85"/>
      <c r="K2119" s="77"/>
      <c r="L2119" s="77"/>
      <c r="M2119" s="77"/>
      <c r="N2119" s="77"/>
      <c r="O2119" s="77"/>
      <c r="P2119" s="77"/>
      <c r="Q2119" s="77"/>
      <c r="R2119" s="77"/>
      <c r="S2119" s="77"/>
      <c r="T2119" s="77"/>
      <c r="U2119" s="77"/>
      <c r="V2119" s="77"/>
      <c r="W2119" s="77"/>
      <c r="X2119" s="77"/>
      <c r="Y2119" s="77"/>
      <c r="Z2119" s="77"/>
      <c r="AA2119" s="77"/>
      <c r="AB2119" s="77"/>
      <c r="AC2119" s="77"/>
      <c r="AD2119" s="77"/>
    </row>
    <row r="2120">
      <c r="A2120" s="77"/>
      <c r="B2120" s="77"/>
      <c r="C2120" s="77"/>
      <c r="D2120" s="77"/>
      <c r="E2120" s="77"/>
      <c r="F2120" s="77"/>
      <c r="G2120" s="77"/>
      <c r="H2120" s="77"/>
      <c r="I2120" s="77"/>
      <c r="J2120" s="85"/>
      <c r="K2120" s="77"/>
      <c r="L2120" s="77"/>
      <c r="M2120" s="77"/>
      <c r="N2120" s="77"/>
      <c r="O2120" s="77"/>
      <c r="P2120" s="77"/>
      <c r="Q2120" s="77"/>
      <c r="R2120" s="77"/>
      <c r="S2120" s="77"/>
      <c r="T2120" s="77"/>
      <c r="U2120" s="77"/>
      <c r="V2120" s="77"/>
      <c r="W2120" s="77"/>
      <c r="X2120" s="77"/>
      <c r="Y2120" s="77"/>
      <c r="Z2120" s="77"/>
      <c r="AA2120" s="77"/>
      <c r="AB2120" s="77"/>
      <c r="AC2120" s="77"/>
      <c r="AD2120" s="77"/>
    </row>
    <row r="2121">
      <c r="A2121" s="77"/>
      <c r="B2121" s="77"/>
      <c r="C2121" s="77"/>
      <c r="D2121" s="77"/>
      <c r="E2121" s="77"/>
      <c r="F2121" s="77"/>
      <c r="G2121" s="77"/>
      <c r="H2121" s="77"/>
      <c r="I2121" s="77"/>
      <c r="J2121" s="85"/>
      <c r="K2121" s="77"/>
      <c r="L2121" s="77"/>
      <c r="M2121" s="77"/>
      <c r="N2121" s="77"/>
      <c r="O2121" s="77"/>
      <c r="P2121" s="77"/>
      <c r="Q2121" s="77"/>
      <c r="R2121" s="77"/>
      <c r="S2121" s="77"/>
      <c r="T2121" s="77"/>
      <c r="U2121" s="77"/>
      <c r="V2121" s="77"/>
      <c r="W2121" s="77"/>
      <c r="X2121" s="77"/>
      <c r="Y2121" s="77"/>
      <c r="Z2121" s="77"/>
      <c r="AA2121" s="77"/>
      <c r="AB2121" s="77"/>
      <c r="AC2121" s="77"/>
      <c r="AD2121" s="77"/>
    </row>
    <row r="2122">
      <c r="A2122" s="77"/>
      <c r="B2122" s="77"/>
      <c r="C2122" s="77"/>
      <c r="D2122" s="77"/>
      <c r="E2122" s="77"/>
      <c r="F2122" s="77"/>
      <c r="G2122" s="77"/>
      <c r="H2122" s="77"/>
      <c r="I2122" s="77"/>
      <c r="J2122" s="85"/>
      <c r="K2122" s="77"/>
      <c r="L2122" s="77"/>
      <c r="M2122" s="77"/>
      <c r="N2122" s="77"/>
      <c r="O2122" s="77"/>
      <c r="P2122" s="77"/>
      <c r="Q2122" s="77"/>
      <c r="R2122" s="77"/>
      <c r="S2122" s="77"/>
      <c r="T2122" s="77"/>
      <c r="U2122" s="77"/>
      <c r="V2122" s="77"/>
      <c r="W2122" s="77"/>
      <c r="X2122" s="77"/>
      <c r="Y2122" s="77"/>
      <c r="Z2122" s="77"/>
      <c r="AA2122" s="77"/>
      <c r="AB2122" s="77"/>
      <c r="AC2122" s="77"/>
      <c r="AD2122" s="77"/>
    </row>
    <row r="2123">
      <c r="A2123" s="77"/>
      <c r="B2123" s="77"/>
      <c r="C2123" s="77"/>
      <c r="D2123" s="77"/>
      <c r="E2123" s="77"/>
      <c r="F2123" s="77"/>
      <c r="G2123" s="77"/>
      <c r="H2123" s="77"/>
      <c r="I2123" s="77"/>
      <c r="J2123" s="85"/>
      <c r="K2123" s="77"/>
      <c r="L2123" s="77"/>
      <c r="M2123" s="77"/>
      <c r="N2123" s="77"/>
      <c r="O2123" s="77"/>
      <c r="P2123" s="77"/>
      <c r="Q2123" s="77"/>
      <c r="R2123" s="77"/>
      <c r="S2123" s="77"/>
      <c r="T2123" s="77"/>
      <c r="U2123" s="77"/>
      <c r="V2123" s="77"/>
      <c r="W2123" s="77"/>
      <c r="X2123" s="77"/>
      <c r="Y2123" s="77"/>
      <c r="Z2123" s="77"/>
      <c r="AA2123" s="77"/>
      <c r="AB2123" s="77"/>
      <c r="AC2123" s="77"/>
      <c r="AD2123" s="77"/>
    </row>
    <row r="2124">
      <c r="A2124" s="77"/>
      <c r="B2124" s="77"/>
      <c r="C2124" s="77"/>
      <c r="D2124" s="77"/>
      <c r="E2124" s="77"/>
      <c r="F2124" s="77"/>
      <c r="G2124" s="77"/>
      <c r="H2124" s="77"/>
      <c r="I2124" s="77"/>
      <c r="J2124" s="85"/>
      <c r="K2124" s="77"/>
      <c r="L2124" s="77"/>
      <c r="M2124" s="77"/>
      <c r="N2124" s="77"/>
      <c r="O2124" s="77"/>
      <c r="P2124" s="77"/>
      <c r="Q2124" s="77"/>
      <c r="R2124" s="77"/>
      <c r="S2124" s="77"/>
      <c r="T2124" s="77"/>
      <c r="U2124" s="77"/>
      <c r="V2124" s="77"/>
      <c r="W2124" s="77"/>
      <c r="X2124" s="77"/>
      <c r="Y2124" s="77"/>
      <c r="Z2124" s="77"/>
      <c r="AA2124" s="77"/>
      <c r="AB2124" s="77"/>
      <c r="AC2124" s="77"/>
      <c r="AD2124" s="77"/>
    </row>
    <row r="2125">
      <c r="A2125" s="77"/>
      <c r="B2125" s="77"/>
      <c r="C2125" s="77"/>
      <c r="D2125" s="77"/>
      <c r="E2125" s="77"/>
      <c r="F2125" s="77"/>
      <c r="G2125" s="77"/>
      <c r="H2125" s="77"/>
      <c r="I2125" s="77"/>
      <c r="J2125" s="85"/>
      <c r="K2125" s="77"/>
      <c r="L2125" s="77"/>
      <c r="M2125" s="77"/>
      <c r="N2125" s="77"/>
      <c r="O2125" s="77"/>
      <c r="P2125" s="77"/>
      <c r="Q2125" s="77"/>
      <c r="R2125" s="77"/>
      <c r="S2125" s="77"/>
      <c r="T2125" s="77"/>
      <c r="U2125" s="77"/>
      <c r="V2125" s="77"/>
      <c r="W2125" s="77"/>
      <c r="X2125" s="77"/>
      <c r="Y2125" s="77"/>
      <c r="Z2125" s="77"/>
      <c r="AA2125" s="77"/>
      <c r="AB2125" s="77"/>
      <c r="AC2125" s="77"/>
      <c r="AD2125" s="77"/>
    </row>
    <row r="2126">
      <c r="A2126" s="77"/>
      <c r="B2126" s="77"/>
      <c r="C2126" s="77"/>
      <c r="D2126" s="77"/>
      <c r="E2126" s="77"/>
      <c r="F2126" s="77"/>
      <c r="G2126" s="77"/>
      <c r="H2126" s="77"/>
      <c r="I2126" s="77"/>
      <c r="J2126" s="85"/>
      <c r="K2126" s="77"/>
      <c r="L2126" s="77"/>
      <c r="M2126" s="77"/>
      <c r="N2126" s="77"/>
      <c r="O2126" s="77"/>
      <c r="P2126" s="77"/>
      <c r="Q2126" s="77"/>
      <c r="R2126" s="77"/>
      <c r="S2126" s="77"/>
      <c r="T2126" s="77"/>
      <c r="U2126" s="77"/>
      <c r="V2126" s="77"/>
      <c r="W2126" s="77"/>
      <c r="X2126" s="77"/>
      <c r="Y2126" s="77"/>
      <c r="Z2126" s="77"/>
      <c r="AA2126" s="77"/>
      <c r="AB2126" s="77"/>
      <c r="AC2126" s="77"/>
      <c r="AD2126" s="77"/>
    </row>
    <row r="2127">
      <c r="A2127" s="77"/>
      <c r="B2127" s="77"/>
      <c r="C2127" s="77"/>
      <c r="D2127" s="77"/>
      <c r="E2127" s="77"/>
      <c r="F2127" s="77"/>
      <c r="G2127" s="77"/>
      <c r="H2127" s="77"/>
      <c r="I2127" s="77"/>
      <c r="J2127" s="85"/>
      <c r="K2127" s="77"/>
      <c r="L2127" s="77"/>
      <c r="M2127" s="77"/>
      <c r="N2127" s="77"/>
      <c r="O2127" s="77"/>
      <c r="P2127" s="77"/>
      <c r="Q2127" s="77"/>
      <c r="R2127" s="77"/>
      <c r="S2127" s="77"/>
      <c r="T2127" s="77"/>
      <c r="U2127" s="77"/>
      <c r="V2127" s="77"/>
      <c r="W2127" s="77"/>
      <c r="X2127" s="77"/>
      <c r="Y2127" s="77"/>
      <c r="Z2127" s="77"/>
      <c r="AA2127" s="77"/>
      <c r="AB2127" s="77"/>
      <c r="AC2127" s="77"/>
      <c r="AD2127" s="77"/>
    </row>
    <row r="2128">
      <c r="A2128" s="77"/>
      <c r="B2128" s="77"/>
      <c r="C2128" s="77"/>
      <c r="D2128" s="77"/>
      <c r="E2128" s="77"/>
      <c r="F2128" s="77"/>
      <c r="G2128" s="77"/>
      <c r="H2128" s="77"/>
      <c r="I2128" s="77"/>
      <c r="J2128" s="85"/>
      <c r="K2128" s="77"/>
      <c r="L2128" s="77"/>
      <c r="M2128" s="77"/>
      <c r="N2128" s="77"/>
      <c r="O2128" s="77"/>
      <c r="P2128" s="77"/>
      <c r="Q2128" s="77"/>
      <c r="R2128" s="77"/>
      <c r="S2128" s="77"/>
      <c r="T2128" s="77"/>
      <c r="U2128" s="77"/>
      <c r="V2128" s="77"/>
      <c r="W2128" s="77"/>
      <c r="X2128" s="77"/>
      <c r="Y2128" s="77"/>
      <c r="Z2128" s="77"/>
      <c r="AA2128" s="77"/>
      <c r="AB2128" s="77"/>
      <c r="AC2128" s="77"/>
      <c r="AD2128" s="77"/>
    </row>
    <row r="2129">
      <c r="A2129" s="77"/>
      <c r="B2129" s="77"/>
      <c r="C2129" s="77"/>
      <c r="D2129" s="77"/>
      <c r="E2129" s="77"/>
      <c r="F2129" s="77"/>
      <c r="G2129" s="77"/>
      <c r="H2129" s="77"/>
      <c r="I2129" s="77"/>
      <c r="J2129" s="85"/>
      <c r="K2129" s="77"/>
      <c r="L2129" s="77"/>
      <c r="M2129" s="77"/>
      <c r="N2129" s="77"/>
      <c r="O2129" s="77"/>
      <c r="P2129" s="77"/>
      <c r="Q2129" s="77"/>
      <c r="R2129" s="77"/>
      <c r="S2129" s="77"/>
      <c r="T2129" s="77"/>
      <c r="U2129" s="77"/>
      <c r="V2129" s="77"/>
      <c r="W2129" s="77"/>
      <c r="X2129" s="77"/>
      <c r="Y2129" s="77"/>
      <c r="Z2129" s="77"/>
      <c r="AA2129" s="77"/>
      <c r="AB2129" s="77"/>
      <c r="AC2129" s="77"/>
      <c r="AD2129" s="77"/>
    </row>
    <row r="2130">
      <c r="A2130" s="77"/>
      <c r="B2130" s="77"/>
      <c r="C2130" s="77"/>
      <c r="D2130" s="77"/>
      <c r="E2130" s="77"/>
      <c r="F2130" s="77"/>
      <c r="G2130" s="77"/>
      <c r="H2130" s="77"/>
      <c r="I2130" s="77"/>
      <c r="J2130" s="85"/>
      <c r="K2130" s="77"/>
      <c r="L2130" s="77"/>
      <c r="M2130" s="77"/>
      <c r="N2130" s="77"/>
      <c r="O2130" s="77"/>
      <c r="P2130" s="77"/>
      <c r="Q2130" s="77"/>
      <c r="R2130" s="77"/>
      <c r="S2130" s="77"/>
      <c r="T2130" s="77"/>
      <c r="U2130" s="77"/>
      <c r="V2130" s="77"/>
      <c r="W2130" s="77"/>
      <c r="X2130" s="77"/>
      <c r="Y2130" s="77"/>
      <c r="Z2130" s="77"/>
      <c r="AA2130" s="77"/>
      <c r="AB2130" s="77"/>
      <c r="AC2130" s="77"/>
      <c r="AD2130" s="77"/>
    </row>
    <row r="2131">
      <c r="A2131" s="77"/>
      <c r="B2131" s="77"/>
      <c r="C2131" s="77"/>
      <c r="D2131" s="77"/>
      <c r="E2131" s="77"/>
      <c r="F2131" s="77"/>
      <c r="G2131" s="77"/>
      <c r="H2131" s="77"/>
      <c r="I2131" s="77"/>
      <c r="J2131" s="85"/>
      <c r="K2131" s="77"/>
      <c r="L2131" s="77"/>
      <c r="M2131" s="77"/>
      <c r="N2131" s="77"/>
      <c r="O2131" s="77"/>
      <c r="P2131" s="77"/>
      <c r="Q2131" s="77"/>
      <c r="R2131" s="77"/>
      <c r="S2131" s="77"/>
      <c r="T2131" s="77"/>
      <c r="U2131" s="77"/>
      <c r="V2131" s="77"/>
      <c r="W2131" s="77"/>
      <c r="X2131" s="77"/>
      <c r="Y2131" s="77"/>
      <c r="Z2131" s="77"/>
      <c r="AA2131" s="77"/>
      <c r="AB2131" s="77"/>
      <c r="AC2131" s="77"/>
      <c r="AD2131" s="77"/>
    </row>
    <row r="2132">
      <c r="A2132" s="77"/>
      <c r="B2132" s="77"/>
      <c r="C2132" s="77"/>
      <c r="D2132" s="77"/>
      <c r="E2132" s="77"/>
      <c r="F2132" s="77"/>
      <c r="G2132" s="77"/>
      <c r="H2132" s="77"/>
      <c r="I2132" s="77"/>
      <c r="J2132" s="85"/>
      <c r="K2132" s="77"/>
      <c r="L2132" s="77"/>
      <c r="M2132" s="77"/>
      <c r="N2132" s="77"/>
      <c r="O2132" s="77"/>
      <c r="P2132" s="77"/>
      <c r="Q2132" s="77"/>
      <c r="R2132" s="77"/>
      <c r="S2132" s="77"/>
      <c r="T2132" s="77"/>
      <c r="U2132" s="77"/>
      <c r="V2132" s="77"/>
      <c r="W2132" s="77"/>
      <c r="X2132" s="77"/>
      <c r="Y2132" s="77"/>
      <c r="Z2132" s="77"/>
      <c r="AA2132" s="77"/>
      <c r="AB2132" s="77"/>
      <c r="AC2132" s="77"/>
      <c r="AD2132" s="77"/>
    </row>
    <row r="2133">
      <c r="A2133" s="77"/>
      <c r="B2133" s="77"/>
      <c r="C2133" s="77"/>
      <c r="D2133" s="77"/>
      <c r="E2133" s="77"/>
      <c r="F2133" s="77"/>
      <c r="G2133" s="77"/>
      <c r="H2133" s="77"/>
      <c r="I2133" s="77"/>
      <c r="J2133" s="85"/>
      <c r="K2133" s="77"/>
      <c r="L2133" s="77"/>
      <c r="M2133" s="77"/>
      <c r="N2133" s="77"/>
      <c r="O2133" s="77"/>
      <c r="P2133" s="77"/>
      <c r="Q2133" s="77"/>
      <c r="R2133" s="77"/>
      <c r="S2133" s="77"/>
      <c r="T2133" s="77"/>
      <c r="U2133" s="77"/>
      <c r="V2133" s="77"/>
      <c r="W2133" s="77"/>
      <c r="X2133" s="77"/>
      <c r="Y2133" s="77"/>
      <c r="Z2133" s="77"/>
      <c r="AA2133" s="77"/>
      <c r="AB2133" s="77"/>
      <c r="AC2133" s="77"/>
      <c r="AD2133" s="77"/>
    </row>
    <row r="2134">
      <c r="A2134" s="77"/>
      <c r="B2134" s="77"/>
      <c r="C2134" s="77"/>
      <c r="D2134" s="77"/>
      <c r="E2134" s="77"/>
      <c r="F2134" s="77"/>
      <c r="G2134" s="77"/>
      <c r="H2134" s="77"/>
      <c r="I2134" s="77"/>
      <c r="J2134" s="85"/>
      <c r="K2134" s="77"/>
      <c r="L2134" s="77"/>
      <c r="M2134" s="77"/>
      <c r="N2134" s="77"/>
      <c r="O2134" s="77"/>
      <c r="P2134" s="77"/>
      <c r="Q2134" s="77"/>
      <c r="R2134" s="77"/>
      <c r="S2134" s="77"/>
      <c r="T2134" s="77"/>
      <c r="U2134" s="77"/>
      <c r="V2134" s="77"/>
      <c r="W2134" s="77"/>
      <c r="X2134" s="77"/>
      <c r="Y2134" s="77"/>
      <c r="Z2134" s="77"/>
      <c r="AA2134" s="77"/>
      <c r="AB2134" s="77"/>
      <c r="AC2134" s="77"/>
      <c r="AD2134" s="77"/>
    </row>
    <row r="2135">
      <c r="A2135" s="77"/>
      <c r="B2135" s="77"/>
      <c r="C2135" s="77"/>
      <c r="D2135" s="77"/>
      <c r="E2135" s="77"/>
      <c r="F2135" s="77"/>
      <c r="G2135" s="77"/>
      <c r="H2135" s="77"/>
      <c r="I2135" s="77"/>
      <c r="J2135" s="85"/>
      <c r="K2135" s="77"/>
      <c r="L2135" s="77"/>
      <c r="M2135" s="77"/>
      <c r="N2135" s="77"/>
      <c r="O2135" s="77"/>
      <c r="P2135" s="77"/>
      <c r="Q2135" s="77"/>
      <c r="R2135" s="77"/>
      <c r="S2135" s="77"/>
      <c r="T2135" s="77"/>
      <c r="U2135" s="77"/>
      <c r="V2135" s="77"/>
      <c r="W2135" s="77"/>
      <c r="X2135" s="77"/>
      <c r="Y2135" s="77"/>
      <c r="Z2135" s="77"/>
      <c r="AA2135" s="77"/>
      <c r="AB2135" s="77"/>
      <c r="AC2135" s="77"/>
      <c r="AD2135" s="77"/>
    </row>
    <row r="2136">
      <c r="A2136" s="77"/>
      <c r="B2136" s="77"/>
      <c r="C2136" s="77"/>
      <c r="D2136" s="77"/>
      <c r="E2136" s="77"/>
      <c r="F2136" s="77"/>
      <c r="G2136" s="77"/>
      <c r="H2136" s="77"/>
      <c r="I2136" s="77"/>
      <c r="J2136" s="85"/>
      <c r="K2136" s="77"/>
      <c r="L2136" s="77"/>
      <c r="M2136" s="77"/>
      <c r="N2136" s="77"/>
      <c r="O2136" s="77"/>
      <c r="P2136" s="77"/>
      <c r="Q2136" s="77"/>
      <c r="R2136" s="77"/>
      <c r="S2136" s="77"/>
      <c r="T2136" s="77"/>
      <c r="U2136" s="77"/>
      <c r="V2136" s="77"/>
      <c r="W2136" s="77"/>
      <c r="X2136" s="77"/>
      <c r="Y2136" s="77"/>
      <c r="Z2136" s="77"/>
      <c r="AA2136" s="77"/>
      <c r="AB2136" s="77"/>
      <c r="AC2136" s="77"/>
      <c r="AD2136" s="77"/>
    </row>
    <row r="2137">
      <c r="A2137" s="77"/>
      <c r="B2137" s="77"/>
      <c r="C2137" s="77"/>
      <c r="D2137" s="77"/>
      <c r="E2137" s="77"/>
      <c r="F2137" s="77"/>
      <c r="G2137" s="77"/>
      <c r="H2137" s="77"/>
      <c r="I2137" s="77"/>
      <c r="J2137" s="85"/>
      <c r="K2137" s="77"/>
      <c r="L2137" s="77"/>
      <c r="M2137" s="77"/>
      <c r="N2137" s="77"/>
      <c r="O2137" s="77"/>
      <c r="P2137" s="77"/>
      <c r="Q2137" s="77"/>
      <c r="R2137" s="77"/>
      <c r="S2137" s="77"/>
      <c r="T2137" s="77"/>
      <c r="U2137" s="77"/>
      <c r="V2137" s="77"/>
      <c r="W2137" s="77"/>
      <c r="X2137" s="77"/>
      <c r="Y2137" s="77"/>
      <c r="Z2137" s="77"/>
      <c r="AA2137" s="77"/>
      <c r="AB2137" s="77"/>
      <c r="AC2137" s="77"/>
      <c r="AD2137" s="77"/>
    </row>
    <row r="2138">
      <c r="A2138" s="77"/>
      <c r="B2138" s="77"/>
      <c r="C2138" s="77"/>
      <c r="D2138" s="77"/>
      <c r="E2138" s="77"/>
      <c r="F2138" s="77"/>
      <c r="G2138" s="77"/>
      <c r="H2138" s="77"/>
      <c r="I2138" s="77"/>
      <c r="J2138" s="85"/>
      <c r="K2138" s="77"/>
      <c r="L2138" s="77"/>
      <c r="M2138" s="77"/>
      <c r="N2138" s="77"/>
      <c r="O2138" s="77"/>
      <c r="P2138" s="77"/>
      <c r="Q2138" s="77"/>
      <c r="R2138" s="77"/>
      <c r="S2138" s="77"/>
      <c r="T2138" s="77"/>
      <c r="U2138" s="77"/>
      <c r="V2138" s="77"/>
      <c r="W2138" s="77"/>
      <c r="X2138" s="77"/>
      <c r="Y2138" s="77"/>
      <c r="Z2138" s="77"/>
      <c r="AA2138" s="77"/>
      <c r="AB2138" s="77"/>
      <c r="AC2138" s="77"/>
      <c r="AD2138" s="77"/>
    </row>
    <row r="2139">
      <c r="A2139" s="77"/>
      <c r="B2139" s="77"/>
      <c r="C2139" s="77"/>
      <c r="D2139" s="77"/>
      <c r="E2139" s="77"/>
      <c r="F2139" s="77"/>
      <c r="G2139" s="77"/>
      <c r="H2139" s="77"/>
      <c r="I2139" s="77"/>
      <c r="J2139" s="85"/>
      <c r="K2139" s="77"/>
      <c r="L2139" s="77"/>
      <c r="M2139" s="77"/>
      <c r="N2139" s="77"/>
      <c r="O2139" s="77"/>
      <c r="P2139" s="77"/>
      <c r="Q2139" s="77"/>
      <c r="R2139" s="77"/>
      <c r="S2139" s="77"/>
      <c r="T2139" s="77"/>
      <c r="U2139" s="77"/>
      <c r="V2139" s="77"/>
      <c r="W2139" s="77"/>
      <c r="X2139" s="77"/>
      <c r="Y2139" s="77"/>
      <c r="Z2139" s="77"/>
      <c r="AA2139" s="77"/>
      <c r="AB2139" s="77"/>
      <c r="AC2139" s="77"/>
      <c r="AD2139" s="77"/>
    </row>
    <row r="2140">
      <c r="A2140" s="77"/>
      <c r="B2140" s="77"/>
      <c r="C2140" s="77"/>
      <c r="D2140" s="77"/>
      <c r="E2140" s="77"/>
      <c r="F2140" s="77"/>
      <c r="G2140" s="77"/>
      <c r="H2140" s="77"/>
      <c r="I2140" s="77"/>
      <c r="J2140" s="85"/>
      <c r="K2140" s="77"/>
      <c r="L2140" s="77"/>
      <c r="M2140" s="77"/>
      <c r="N2140" s="77"/>
      <c r="O2140" s="77"/>
      <c r="P2140" s="77"/>
      <c r="Q2140" s="77"/>
      <c r="R2140" s="77"/>
      <c r="S2140" s="77"/>
      <c r="T2140" s="77"/>
      <c r="U2140" s="77"/>
      <c r="V2140" s="77"/>
      <c r="W2140" s="77"/>
      <c r="X2140" s="77"/>
      <c r="Y2140" s="77"/>
      <c r="Z2140" s="77"/>
      <c r="AA2140" s="77"/>
      <c r="AB2140" s="77"/>
      <c r="AC2140" s="77"/>
      <c r="AD2140" s="77"/>
    </row>
    <row r="2141">
      <c r="A2141" s="77"/>
      <c r="B2141" s="77"/>
      <c r="C2141" s="77"/>
      <c r="D2141" s="77"/>
      <c r="E2141" s="77"/>
      <c r="F2141" s="77"/>
      <c r="G2141" s="77"/>
      <c r="H2141" s="77"/>
      <c r="I2141" s="77"/>
      <c r="J2141" s="85"/>
      <c r="K2141" s="77"/>
      <c r="L2141" s="77"/>
      <c r="M2141" s="77"/>
      <c r="N2141" s="77"/>
      <c r="O2141" s="77"/>
      <c r="P2141" s="77"/>
      <c r="Q2141" s="77"/>
      <c r="R2141" s="77"/>
      <c r="S2141" s="77"/>
      <c r="T2141" s="77"/>
      <c r="U2141" s="77"/>
      <c r="V2141" s="77"/>
      <c r="W2141" s="77"/>
      <c r="X2141" s="77"/>
      <c r="Y2141" s="77"/>
      <c r="Z2141" s="77"/>
      <c r="AA2141" s="77"/>
      <c r="AB2141" s="77"/>
      <c r="AC2141" s="77"/>
      <c r="AD2141" s="77"/>
    </row>
    <row r="2142">
      <c r="A2142" s="77"/>
      <c r="B2142" s="77"/>
      <c r="C2142" s="77"/>
      <c r="D2142" s="77"/>
      <c r="E2142" s="77"/>
      <c r="F2142" s="77"/>
      <c r="G2142" s="77"/>
      <c r="H2142" s="77"/>
      <c r="I2142" s="77"/>
      <c r="J2142" s="85"/>
      <c r="K2142" s="77"/>
      <c r="L2142" s="77"/>
      <c r="M2142" s="77"/>
      <c r="N2142" s="77"/>
      <c r="O2142" s="77"/>
      <c r="P2142" s="77"/>
      <c r="Q2142" s="77"/>
      <c r="R2142" s="77"/>
      <c r="S2142" s="77"/>
      <c r="T2142" s="77"/>
      <c r="U2142" s="77"/>
      <c r="V2142" s="77"/>
      <c r="W2142" s="77"/>
      <c r="X2142" s="77"/>
      <c r="Y2142" s="77"/>
      <c r="Z2142" s="77"/>
      <c r="AA2142" s="77"/>
      <c r="AB2142" s="77"/>
      <c r="AC2142" s="77"/>
      <c r="AD2142" s="77"/>
    </row>
    <row r="2143">
      <c r="A2143" s="77"/>
      <c r="B2143" s="77"/>
      <c r="C2143" s="77"/>
      <c r="D2143" s="77"/>
      <c r="E2143" s="77"/>
      <c r="F2143" s="77"/>
      <c r="G2143" s="77"/>
      <c r="H2143" s="77"/>
      <c r="I2143" s="77"/>
      <c r="J2143" s="85"/>
      <c r="K2143" s="77"/>
      <c r="L2143" s="77"/>
      <c r="M2143" s="77"/>
      <c r="N2143" s="77"/>
      <c r="O2143" s="77"/>
      <c r="P2143" s="77"/>
      <c r="Q2143" s="77"/>
      <c r="R2143" s="77"/>
      <c r="S2143" s="77"/>
      <c r="T2143" s="77"/>
      <c r="U2143" s="77"/>
      <c r="V2143" s="77"/>
      <c r="W2143" s="77"/>
      <c r="X2143" s="77"/>
      <c r="Y2143" s="77"/>
      <c r="Z2143" s="77"/>
      <c r="AA2143" s="77"/>
      <c r="AB2143" s="77"/>
      <c r="AC2143" s="77"/>
      <c r="AD2143" s="77"/>
    </row>
    <row r="2144">
      <c r="A2144" s="77"/>
      <c r="B2144" s="77"/>
      <c r="C2144" s="77"/>
      <c r="D2144" s="77"/>
      <c r="E2144" s="77"/>
      <c r="F2144" s="77"/>
      <c r="G2144" s="77"/>
      <c r="H2144" s="77"/>
      <c r="I2144" s="77"/>
      <c r="J2144" s="85"/>
      <c r="K2144" s="77"/>
      <c r="L2144" s="77"/>
      <c r="M2144" s="77"/>
      <c r="N2144" s="77"/>
      <c r="O2144" s="77"/>
      <c r="P2144" s="77"/>
      <c r="Q2144" s="77"/>
      <c r="R2144" s="77"/>
      <c r="S2144" s="77"/>
      <c r="T2144" s="77"/>
      <c r="U2144" s="77"/>
      <c r="V2144" s="77"/>
      <c r="W2144" s="77"/>
      <c r="X2144" s="77"/>
      <c r="Y2144" s="77"/>
      <c r="Z2144" s="77"/>
      <c r="AA2144" s="77"/>
      <c r="AB2144" s="77"/>
      <c r="AC2144" s="77"/>
      <c r="AD2144" s="77"/>
    </row>
    <row r="2145">
      <c r="A2145" s="77"/>
      <c r="B2145" s="77"/>
      <c r="C2145" s="77"/>
      <c r="D2145" s="77"/>
      <c r="E2145" s="77"/>
      <c r="F2145" s="77"/>
      <c r="G2145" s="77"/>
      <c r="H2145" s="77"/>
      <c r="I2145" s="77"/>
      <c r="J2145" s="85"/>
      <c r="K2145" s="77"/>
      <c r="L2145" s="77"/>
      <c r="M2145" s="77"/>
      <c r="N2145" s="77"/>
      <c r="O2145" s="77"/>
      <c r="P2145" s="77"/>
      <c r="Q2145" s="77"/>
      <c r="R2145" s="77"/>
      <c r="S2145" s="77"/>
      <c r="T2145" s="77"/>
      <c r="U2145" s="77"/>
      <c r="V2145" s="77"/>
      <c r="W2145" s="77"/>
      <c r="X2145" s="77"/>
      <c r="Y2145" s="77"/>
      <c r="Z2145" s="77"/>
      <c r="AA2145" s="77"/>
      <c r="AB2145" s="77"/>
      <c r="AC2145" s="77"/>
      <c r="AD2145" s="77"/>
    </row>
    <row r="2146">
      <c r="A2146" s="77"/>
      <c r="B2146" s="77"/>
      <c r="C2146" s="77"/>
      <c r="D2146" s="77"/>
      <c r="E2146" s="77"/>
      <c r="F2146" s="77"/>
      <c r="G2146" s="77"/>
      <c r="H2146" s="77"/>
      <c r="I2146" s="77"/>
      <c r="J2146" s="85"/>
      <c r="K2146" s="77"/>
      <c r="L2146" s="77"/>
      <c r="M2146" s="77"/>
      <c r="N2146" s="77"/>
      <c r="O2146" s="77"/>
      <c r="P2146" s="77"/>
      <c r="Q2146" s="77"/>
      <c r="R2146" s="77"/>
      <c r="S2146" s="77"/>
      <c r="T2146" s="77"/>
      <c r="U2146" s="77"/>
      <c r="V2146" s="77"/>
      <c r="W2146" s="77"/>
      <c r="X2146" s="77"/>
      <c r="Y2146" s="77"/>
      <c r="Z2146" s="77"/>
      <c r="AA2146" s="77"/>
      <c r="AB2146" s="77"/>
      <c r="AC2146" s="77"/>
      <c r="AD2146" s="77"/>
    </row>
    <row r="2147">
      <c r="A2147" s="77"/>
      <c r="B2147" s="77"/>
      <c r="C2147" s="77"/>
      <c r="D2147" s="77"/>
      <c r="E2147" s="77"/>
      <c r="F2147" s="77"/>
      <c r="G2147" s="77"/>
      <c r="H2147" s="77"/>
      <c r="I2147" s="77"/>
      <c r="J2147" s="85"/>
      <c r="K2147" s="77"/>
      <c r="L2147" s="77"/>
      <c r="M2147" s="77"/>
      <c r="N2147" s="77"/>
      <c r="O2147" s="77"/>
      <c r="P2147" s="77"/>
      <c r="Q2147" s="77"/>
      <c r="R2147" s="77"/>
      <c r="S2147" s="77"/>
      <c r="T2147" s="77"/>
      <c r="U2147" s="77"/>
      <c r="V2147" s="77"/>
      <c r="W2147" s="77"/>
      <c r="X2147" s="77"/>
      <c r="Y2147" s="77"/>
      <c r="Z2147" s="77"/>
      <c r="AA2147" s="77"/>
      <c r="AB2147" s="77"/>
      <c r="AC2147" s="77"/>
      <c r="AD2147" s="77"/>
    </row>
    <row r="2148">
      <c r="A2148" s="77"/>
      <c r="B2148" s="77"/>
      <c r="C2148" s="77"/>
      <c r="D2148" s="77"/>
      <c r="E2148" s="77"/>
      <c r="F2148" s="77"/>
      <c r="G2148" s="77"/>
      <c r="H2148" s="77"/>
      <c r="I2148" s="77"/>
      <c r="J2148" s="85"/>
      <c r="K2148" s="77"/>
      <c r="L2148" s="77"/>
      <c r="M2148" s="77"/>
      <c r="N2148" s="77"/>
      <c r="O2148" s="77"/>
      <c r="P2148" s="77"/>
      <c r="Q2148" s="77"/>
      <c r="R2148" s="77"/>
      <c r="S2148" s="77"/>
      <c r="T2148" s="77"/>
      <c r="U2148" s="77"/>
      <c r="V2148" s="77"/>
      <c r="W2148" s="77"/>
      <c r="X2148" s="77"/>
      <c r="Y2148" s="77"/>
      <c r="Z2148" s="77"/>
      <c r="AA2148" s="77"/>
      <c r="AB2148" s="77"/>
      <c r="AC2148" s="77"/>
      <c r="AD2148" s="77"/>
    </row>
    <row r="2149">
      <c r="A2149" s="77"/>
      <c r="B2149" s="77"/>
      <c r="C2149" s="77"/>
      <c r="D2149" s="77"/>
      <c r="E2149" s="77"/>
      <c r="F2149" s="77"/>
      <c r="G2149" s="77"/>
      <c r="H2149" s="77"/>
      <c r="I2149" s="77"/>
      <c r="J2149" s="85"/>
      <c r="K2149" s="77"/>
      <c r="L2149" s="77"/>
      <c r="M2149" s="77"/>
      <c r="N2149" s="77"/>
      <c r="O2149" s="77"/>
      <c r="P2149" s="77"/>
      <c r="Q2149" s="77"/>
      <c r="R2149" s="77"/>
      <c r="S2149" s="77"/>
      <c r="T2149" s="77"/>
      <c r="U2149" s="77"/>
      <c r="V2149" s="77"/>
      <c r="W2149" s="77"/>
      <c r="X2149" s="77"/>
      <c r="Y2149" s="77"/>
      <c r="Z2149" s="77"/>
      <c r="AA2149" s="77"/>
      <c r="AB2149" s="77"/>
      <c r="AC2149" s="77"/>
      <c r="AD2149" s="77"/>
    </row>
    <row r="2150">
      <c r="A2150" s="77"/>
      <c r="B2150" s="77"/>
      <c r="C2150" s="77"/>
      <c r="D2150" s="77"/>
      <c r="E2150" s="77"/>
      <c r="F2150" s="77"/>
      <c r="G2150" s="77"/>
      <c r="H2150" s="77"/>
      <c r="I2150" s="77"/>
      <c r="J2150" s="85"/>
      <c r="K2150" s="77"/>
      <c r="L2150" s="77"/>
      <c r="M2150" s="77"/>
      <c r="N2150" s="77"/>
      <c r="O2150" s="77"/>
      <c r="P2150" s="77"/>
      <c r="Q2150" s="77"/>
      <c r="R2150" s="77"/>
      <c r="S2150" s="77"/>
      <c r="T2150" s="77"/>
      <c r="U2150" s="77"/>
      <c r="V2150" s="77"/>
      <c r="W2150" s="77"/>
      <c r="X2150" s="77"/>
      <c r="Y2150" s="77"/>
      <c r="Z2150" s="77"/>
      <c r="AA2150" s="77"/>
      <c r="AB2150" s="77"/>
      <c r="AC2150" s="77"/>
      <c r="AD2150" s="77"/>
    </row>
    <row r="2151">
      <c r="A2151" s="77"/>
      <c r="B2151" s="77"/>
      <c r="C2151" s="77"/>
      <c r="D2151" s="77"/>
      <c r="E2151" s="77"/>
      <c r="F2151" s="77"/>
      <c r="G2151" s="77"/>
      <c r="H2151" s="77"/>
      <c r="I2151" s="77"/>
      <c r="J2151" s="85"/>
      <c r="K2151" s="77"/>
      <c r="L2151" s="77"/>
      <c r="M2151" s="77"/>
      <c r="N2151" s="77"/>
      <c r="O2151" s="77"/>
      <c r="P2151" s="77"/>
      <c r="Q2151" s="77"/>
      <c r="R2151" s="77"/>
      <c r="S2151" s="77"/>
      <c r="T2151" s="77"/>
      <c r="U2151" s="77"/>
      <c r="V2151" s="77"/>
      <c r="W2151" s="77"/>
      <c r="X2151" s="77"/>
      <c r="Y2151" s="77"/>
      <c r="Z2151" s="77"/>
      <c r="AA2151" s="77"/>
      <c r="AB2151" s="77"/>
      <c r="AC2151" s="77"/>
      <c r="AD2151" s="77"/>
    </row>
    <row r="2152">
      <c r="A2152" s="77"/>
      <c r="B2152" s="77"/>
      <c r="C2152" s="77"/>
      <c r="D2152" s="77"/>
      <c r="E2152" s="77"/>
      <c r="F2152" s="77"/>
      <c r="G2152" s="77"/>
      <c r="H2152" s="77"/>
      <c r="I2152" s="77"/>
      <c r="J2152" s="85"/>
      <c r="K2152" s="77"/>
      <c r="L2152" s="77"/>
      <c r="M2152" s="77"/>
      <c r="N2152" s="77"/>
      <c r="O2152" s="77"/>
      <c r="P2152" s="77"/>
      <c r="Q2152" s="77"/>
      <c r="R2152" s="77"/>
      <c r="S2152" s="77"/>
      <c r="T2152" s="77"/>
      <c r="U2152" s="77"/>
      <c r="V2152" s="77"/>
      <c r="W2152" s="77"/>
      <c r="X2152" s="77"/>
      <c r="Y2152" s="77"/>
      <c r="Z2152" s="77"/>
      <c r="AA2152" s="77"/>
      <c r="AB2152" s="77"/>
      <c r="AC2152" s="77"/>
      <c r="AD2152" s="77"/>
    </row>
    <row r="2153">
      <c r="A2153" s="77"/>
      <c r="B2153" s="77"/>
      <c r="C2153" s="77"/>
      <c r="D2153" s="77"/>
      <c r="E2153" s="77"/>
      <c r="F2153" s="77"/>
      <c r="G2153" s="77"/>
      <c r="H2153" s="77"/>
      <c r="I2153" s="77"/>
      <c r="J2153" s="85"/>
      <c r="K2153" s="77"/>
      <c r="L2153" s="77"/>
      <c r="M2153" s="77"/>
      <c r="N2153" s="77"/>
      <c r="O2153" s="77"/>
      <c r="P2153" s="77"/>
      <c r="Q2153" s="77"/>
      <c r="R2153" s="77"/>
      <c r="S2153" s="77"/>
      <c r="T2153" s="77"/>
      <c r="U2153" s="77"/>
      <c r="V2153" s="77"/>
      <c r="W2153" s="77"/>
      <c r="X2153" s="77"/>
      <c r="Y2153" s="77"/>
      <c r="Z2153" s="77"/>
      <c r="AA2153" s="77"/>
      <c r="AB2153" s="77"/>
      <c r="AC2153" s="77"/>
      <c r="AD2153" s="77"/>
    </row>
    <row r="2154">
      <c r="A2154" s="77"/>
      <c r="B2154" s="77"/>
      <c r="C2154" s="77"/>
      <c r="D2154" s="77"/>
      <c r="E2154" s="77"/>
      <c r="F2154" s="77"/>
      <c r="G2154" s="77"/>
      <c r="H2154" s="77"/>
      <c r="I2154" s="77"/>
      <c r="J2154" s="85"/>
      <c r="K2154" s="77"/>
      <c r="L2154" s="77"/>
      <c r="M2154" s="77"/>
      <c r="N2154" s="77"/>
      <c r="O2154" s="77"/>
      <c r="P2154" s="77"/>
      <c r="Q2154" s="77"/>
      <c r="R2154" s="77"/>
      <c r="S2154" s="77"/>
      <c r="T2154" s="77"/>
      <c r="U2154" s="77"/>
      <c r="V2154" s="77"/>
      <c r="W2154" s="77"/>
      <c r="X2154" s="77"/>
      <c r="Y2154" s="77"/>
      <c r="Z2154" s="77"/>
      <c r="AA2154" s="77"/>
      <c r="AB2154" s="77"/>
      <c r="AC2154" s="77"/>
      <c r="AD2154" s="77"/>
    </row>
    <row r="2155">
      <c r="A2155" s="77"/>
      <c r="B2155" s="77"/>
      <c r="C2155" s="77"/>
      <c r="D2155" s="77"/>
      <c r="E2155" s="77"/>
      <c r="F2155" s="77"/>
      <c r="G2155" s="77"/>
      <c r="H2155" s="77"/>
      <c r="I2155" s="77"/>
      <c r="J2155" s="85"/>
      <c r="K2155" s="77"/>
      <c r="L2155" s="77"/>
      <c r="M2155" s="77"/>
      <c r="N2155" s="77"/>
      <c r="O2155" s="77"/>
      <c r="P2155" s="77"/>
      <c r="Q2155" s="77"/>
      <c r="R2155" s="77"/>
      <c r="S2155" s="77"/>
      <c r="T2155" s="77"/>
      <c r="U2155" s="77"/>
      <c r="V2155" s="77"/>
      <c r="W2155" s="77"/>
      <c r="X2155" s="77"/>
      <c r="Y2155" s="77"/>
      <c r="Z2155" s="77"/>
      <c r="AA2155" s="77"/>
      <c r="AB2155" s="77"/>
      <c r="AC2155" s="77"/>
      <c r="AD2155" s="77"/>
    </row>
    <row r="2156">
      <c r="A2156" s="77"/>
      <c r="B2156" s="77"/>
      <c r="C2156" s="77"/>
      <c r="D2156" s="77"/>
      <c r="E2156" s="77"/>
      <c r="F2156" s="77"/>
      <c r="G2156" s="77"/>
      <c r="H2156" s="77"/>
      <c r="I2156" s="77"/>
      <c r="J2156" s="85"/>
      <c r="K2156" s="77"/>
      <c r="L2156" s="77"/>
      <c r="M2156" s="77"/>
      <c r="N2156" s="77"/>
      <c r="O2156" s="77"/>
      <c r="P2156" s="77"/>
      <c r="Q2156" s="77"/>
      <c r="R2156" s="77"/>
      <c r="S2156" s="77"/>
      <c r="T2156" s="77"/>
      <c r="U2156" s="77"/>
      <c r="V2156" s="77"/>
      <c r="W2156" s="77"/>
      <c r="X2156" s="77"/>
      <c r="Y2156" s="77"/>
      <c r="Z2156" s="77"/>
      <c r="AA2156" s="77"/>
      <c r="AB2156" s="77"/>
      <c r="AC2156" s="77"/>
      <c r="AD2156" s="77"/>
    </row>
    <row r="2157">
      <c r="A2157" s="77"/>
      <c r="B2157" s="77"/>
      <c r="C2157" s="77"/>
      <c r="D2157" s="77"/>
      <c r="E2157" s="77"/>
      <c r="F2157" s="77"/>
      <c r="G2157" s="77"/>
      <c r="H2157" s="77"/>
      <c r="I2157" s="77"/>
      <c r="J2157" s="85"/>
      <c r="K2157" s="77"/>
      <c r="L2157" s="77"/>
      <c r="M2157" s="77"/>
      <c r="N2157" s="77"/>
      <c r="O2157" s="77"/>
      <c r="P2157" s="77"/>
      <c r="Q2157" s="77"/>
      <c r="R2157" s="77"/>
      <c r="S2157" s="77"/>
      <c r="T2157" s="77"/>
      <c r="U2157" s="77"/>
      <c r="V2157" s="77"/>
      <c r="W2157" s="77"/>
      <c r="X2157" s="77"/>
      <c r="Y2157" s="77"/>
      <c r="Z2157" s="77"/>
      <c r="AA2157" s="77"/>
      <c r="AB2157" s="77"/>
      <c r="AC2157" s="77"/>
      <c r="AD2157" s="77"/>
    </row>
    <row r="2158">
      <c r="A2158" s="77"/>
      <c r="B2158" s="77"/>
      <c r="C2158" s="77"/>
      <c r="D2158" s="77"/>
      <c r="E2158" s="77"/>
      <c r="F2158" s="77"/>
      <c r="G2158" s="77"/>
      <c r="H2158" s="77"/>
      <c r="I2158" s="77"/>
      <c r="J2158" s="85"/>
      <c r="K2158" s="77"/>
      <c r="L2158" s="77"/>
      <c r="M2158" s="77"/>
      <c r="N2158" s="77"/>
      <c r="O2158" s="77"/>
      <c r="P2158" s="77"/>
      <c r="Q2158" s="77"/>
      <c r="R2158" s="77"/>
      <c r="S2158" s="77"/>
      <c r="T2158" s="77"/>
      <c r="U2158" s="77"/>
      <c r="V2158" s="77"/>
      <c r="W2158" s="77"/>
      <c r="X2158" s="77"/>
      <c r="Y2158" s="77"/>
      <c r="Z2158" s="77"/>
      <c r="AA2158" s="77"/>
      <c r="AB2158" s="77"/>
      <c r="AC2158" s="77"/>
      <c r="AD2158" s="77"/>
    </row>
    <row r="2159">
      <c r="A2159" s="77"/>
      <c r="B2159" s="77"/>
      <c r="C2159" s="77"/>
      <c r="D2159" s="77"/>
      <c r="E2159" s="77"/>
      <c r="F2159" s="77"/>
      <c r="G2159" s="77"/>
      <c r="H2159" s="77"/>
      <c r="I2159" s="77"/>
      <c r="J2159" s="85"/>
      <c r="K2159" s="77"/>
      <c r="L2159" s="77"/>
      <c r="M2159" s="77"/>
      <c r="N2159" s="77"/>
      <c r="O2159" s="77"/>
      <c r="P2159" s="77"/>
      <c r="Q2159" s="77"/>
      <c r="R2159" s="77"/>
      <c r="S2159" s="77"/>
      <c r="T2159" s="77"/>
      <c r="U2159" s="77"/>
      <c r="V2159" s="77"/>
      <c r="W2159" s="77"/>
      <c r="X2159" s="77"/>
      <c r="Y2159" s="77"/>
      <c r="Z2159" s="77"/>
      <c r="AA2159" s="77"/>
      <c r="AB2159" s="77"/>
      <c r="AC2159" s="77"/>
      <c r="AD2159" s="77"/>
    </row>
    <row r="2160">
      <c r="A2160" s="77"/>
      <c r="B2160" s="77"/>
      <c r="C2160" s="77"/>
      <c r="D2160" s="77"/>
      <c r="E2160" s="77"/>
      <c r="F2160" s="77"/>
      <c r="G2160" s="77"/>
      <c r="H2160" s="77"/>
      <c r="I2160" s="77"/>
      <c r="J2160" s="85"/>
      <c r="K2160" s="77"/>
      <c r="L2160" s="77"/>
      <c r="M2160" s="77"/>
      <c r="N2160" s="77"/>
      <c r="O2160" s="77"/>
      <c r="P2160" s="77"/>
      <c r="Q2160" s="77"/>
      <c r="R2160" s="77"/>
      <c r="S2160" s="77"/>
      <c r="T2160" s="77"/>
      <c r="U2160" s="77"/>
      <c r="V2160" s="77"/>
      <c r="W2160" s="77"/>
      <c r="X2160" s="77"/>
      <c r="Y2160" s="77"/>
      <c r="Z2160" s="77"/>
      <c r="AA2160" s="77"/>
      <c r="AB2160" s="77"/>
      <c r="AC2160" s="77"/>
      <c r="AD2160" s="77"/>
    </row>
    <row r="2161">
      <c r="A2161" s="77"/>
      <c r="B2161" s="77"/>
      <c r="C2161" s="77"/>
      <c r="D2161" s="77"/>
      <c r="E2161" s="77"/>
      <c r="F2161" s="77"/>
      <c r="G2161" s="77"/>
      <c r="H2161" s="77"/>
      <c r="I2161" s="77"/>
      <c r="J2161" s="85"/>
      <c r="K2161" s="77"/>
      <c r="L2161" s="77"/>
      <c r="M2161" s="77"/>
      <c r="N2161" s="77"/>
      <c r="O2161" s="77"/>
      <c r="P2161" s="77"/>
      <c r="Q2161" s="77"/>
      <c r="R2161" s="77"/>
      <c r="S2161" s="77"/>
      <c r="T2161" s="77"/>
      <c r="U2161" s="77"/>
      <c r="V2161" s="77"/>
      <c r="W2161" s="77"/>
      <c r="X2161" s="77"/>
      <c r="Y2161" s="77"/>
      <c r="Z2161" s="77"/>
      <c r="AA2161" s="77"/>
      <c r="AB2161" s="77"/>
      <c r="AC2161" s="77"/>
      <c r="AD2161" s="77"/>
    </row>
    <row r="2162">
      <c r="A2162" s="77"/>
      <c r="B2162" s="77"/>
      <c r="C2162" s="77"/>
      <c r="D2162" s="77"/>
      <c r="E2162" s="77"/>
      <c r="F2162" s="77"/>
      <c r="G2162" s="77"/>
      <c r="H2162" s="77"/>
      <c r="I2162" s="77"/>
      <c r="J2162" s="85"/>
      <c r="K2162" s="77"/>
      <c r="L2162" s="77"/>
      <c r="M2162" s="77"/>
      <c r="N2162" s="77"/>
      <c r="O2162" s="77"/>
      <c r="P2162" s="77"/>
      <c r="Q2162" s="77"/>
      <c r="R2162" s="77"/>
      <c r="S2162" s="77"/>
      <c r="T2162" s="77"/>
      <c r="U2162" s="77"/>
      <c r="V2162" s="77"/>
      <c r="W2162" s="77"/>
      <c r="X2162" s="77"/>
      <c r="Y2162" s="77"/>
      <c r="Z2162" s="77"/>
      <c r="AA2162" s="77"/>
      <c r="AB2162" s="77"/>
      <c r="AC2162" s="77"/>
      <c r="AD2162" s="77"/>
    </row>
    <row r="2163">
      <c r="A2163" s="77"/>
      <c r="B2163" s="77"/>
      <c r="C2163" s="77"/>
      <c r="D2163" s="77"/>
      <c r="E2163" s="77"/>
      <c r="F2163" s="77"/>
      <c r="G2163" s="77"/>
      <c r="H2163" s="77"/>
      <c r="I2163" s="77"/>
      <c r="J2163" s="85"/>
      <c r="K2163" s="77"/>
      <c r="L2163" s="77"/>
      <c r="M2163" s="77"/>
      <c r="N2163" s="77"/>
      <c r="O2163" s="77"/>
      <c r="P2163" s="77"/>
      <c r="Q2163" s="77"/>
      <c r="R2163" s="77"/>
      <c r="S2163" s="77"/>
      <c r="T2163" s="77"/>
      <c r="U2163" s="77"/>
      <c r="V2163" s="77"/>
      <c r="W2163" s="77"/>
      <c r="X2163" s="77"/>
      <c r="Y2163" s="77"/>
      <c r="Z2163" s="77"/>
      <c r="AA2163" s="77"/>
      <c r="AB2163" s="77"/>
      <c r="AC2163" s="77"/>
      <c r="AD2163" s="77"/>
    </row>
    <row r="2164">
      <c r="A2164" s="77"/>
      <c r="B2164" s="77"/>
      <c r="C2164" s="77"/>
      <c r="D2164" s="77"/>
      <c r="E2164" s="77"/>
      <c r="F2164" s="77"/>
      <c r="G2164" s="77"/>
      <c r="H2164" s="77"/>
      <c r="I2164" s="77"/>
      <c r="J2164" s="85"/>
      <c r="K2164" s="77"/>
      <c r="L2164" s="77"/>
      <c r="M2164" s="77"/>
      <c r="N2164" s="77"/>
      <c r="O2164" s="77"/>
      <c r="P2164" s="77"/>
      <c r="Q2164" s="77"/>
      <c r="R2164" s="77"/>
      <c r="S2164" s="77"/>
      <c r="T2164" s="77"/>
      <c r="U2164" s="77"/>
      <c r="V2164" s="77"/>
      <c r="W2164" s="77"/>
      <c r="X2164" s="77"/>
      <c r="Y2164" s="77"/>
      <c r="Z2164" s="77"/>
      <c r="AA2164" s="77"/>
      <c r="AB2164" s="77"/>
      <c r="AC2164" s="77"/>
      <c r="AD2164" s="77"/>
    </row>
    <row r="2165">
      <c r="A2165" s="77"/>
      <c r="B2165" s="77"/>
      <c r="C2165" s="77"/>
      <c r="D2165" s="77"/>
      <c r="E2165" s="77"/>
      <c r="F2165" s="77"/>
      <c r="G2165" s="77"/>
      <c r="H2165" s="77"/>
      <c r="I2165" s="77"/>
      <c r="J2165" s="85"/>
      <c r="K2165" s="77"/>
      <c r="L2165" s="77"/>
      <c r="M2165" s="77"/>
      <c r="N2165" s="77"/>
      <c r="O2165" s="77"/>
      <c r="P2165" s="77"/>
      <c r="Q2165" s="77"/>
      <c r="R2165" s="77"/>
      <c r="S2165" s="77"/>
      <c r="T2165" s="77"/>
      <c r="U2165" s="77"/>
      <c r="V2165" s="77"/>
      <c r="W2165" s="77"/>
      <c r="X2165" s="77"/>
      <c r="Y2165" s="77"/>
      <c r="Z2165" s="77"/>
      <c r="AA2165" s="77"/>
      <c r="AB2165" s="77"/>
      <c r="AC2165" s="77"/>
      <c r="AD2165" s="77"/>
    </row>
    <row r="2166">
      <c r="A2166" s="77"/>
      <c r="B2166" s="77"/>
      <c r="C2166" s="77"/>
      <c r="D2166" s="77"/>
      <c r="E2166" s="77"/>
      <c r="F2166" s="77"/>
      <c r="G2166" s="77"/>
      <c r="H2166" s="77"/>
      <c r="I2166" s="77"/>
      <c r="J2166" s="85"/>
      <c r="K2166" s="77"/>
      <c r="L2166" s="77"/>
      <c r="M2166" s="77"/>
      <c r="N2166" s="77"/>
      <c r="O2166" s="77"/>
      <c r="P2166" s="77"/>
      <c r="Q2166" s="77"/>
      <c r="R2166" s="77"/>
      <c r="S2166" s="77"/>
      <c r="T2166" s="77"/>
      <c r="U2166" s="77"/>
      <c r="V2166" s="77"/>
      <c r="W2166" s="77"/>
      <c r="X2166" s="77"/>
      <c r="Y2166" s="77"/>
      <c r="Z2166" s="77"/>
      <c r="AA2166" s="77"/>
      <c r="AB2166" s="77"/>
      <c r="AC2166" s="77"/>
      <c r="AD2166" s="77"/>
    </row>
    <row r="2167">
      <c r="A2167" s="77"/>
      <c r="B2167" s="77"/>
      <c r="C2167" s="77"/>
      <c r="D2167" s="77"/>
      <c r="E2167" s="77"/>
      <c r="F2167" s="77"/>
      <c r="G2167" s="77"/>
      <c r="H2167" s="77"/>
      <c r="I2167" s="77"/>
      <c r="J2167" s="85"/>
      <c r="K2167" s="77"/>
      <c r="L2167" s="77"/>
      <c r="M2167" s="77"/>
      <c r="N2167" s="77"/>
      <c r="O2167" s="77"/>
      <c r="P2167" s="77"/>
      <c r="Q2167" s="77"/>
      <c r="R2167" s="77"/>
      <c r="S2167" s="77"/>
      <c r="T2167" s="77"/>
      <c r="U2167" s="77"/>
      <c r="V2167" s="77"/>
      <c r="W2167" s="77"/>
      <c r="X2167" s="77"/>
      <c r="Y2167" s="77"/>
      <c r="Z2167" s="77"/>
      <c r="AA2167" s="77"/>
      <c r="AB2167" s="77"/>
      <c r="AC2167" s="77"/>
      <c r="AD2167" s="77"/>
    </row>
    <row r="2168">
      <c r="A2168" s="77"/>
      <c r="B2168" s="77"/>
      <c r="C2168" s="77"/>
      <c r="D2168" s="77"/>
      <c r="E2168" s="77"/>
      <c r="F2168" s="77"/>
      <c r="G2168" s="77"/>
      <c r="H2168" s="77"/>
      <c r="I2168" s="77"/>
      <c r="J2168" s="85"/>
      <c r="K2168" s="77"/>
      <c r="L2168" s="77"/>
      <c r="M2168" s="77"/>
      <c r="N2168" s="77"/>
      <c r="O2168" s="77"/>
      <c r="P2168" s="77"/>
      <c r="Q2168" s="77"/>
      <c r="R2168" s="77"/>
      <c r="S2168" s="77"/>
      <c r="T2168" s="77"/>
      <c r="U2168" s="77"/>
      <c r="V2168" s="77"/>
      <c r="W2168" s="77"/>
      <c r="X2168" s="77"/>
      <c r="Y2168" s="77"/>
      <c r="Z2168" s="77"/>
      <c r="AA2168" s="77"/>
      <c r="AB2168" s="77"/>
      <c r="AC2168" s="77"/>
      <c r="AD2168" s="77"/>
    </row>
    <row r="2169">
      <c r="A2169" s="77"/>
      <c r="B2169" s="77"/>
      <c r="C2169" s="77"/>
      <c r="D2169" s="77"/>
      <c r="E2169" s="77"/>
      <c r="F2169" s="77"/>
      <c r="G2169" s="77"/>
      <c r="H2169" s="77"/>
      <c r="I2169" s="77"/>
      <c r="J2169" s="85"/>
      <c r="K2169" s="77"/>
      <c r="L2169" s="77"/>
      <c r="M2169" s="77"/>
      <c r="N2169" s="77"/>
      <c r="O2169" s="77"/>
      <c r="P2169" s="77"/>
      <c r="Q2169" s="77"/>
      <c r="R2169" s="77"/>
      <c r="S2169" s="77"/>
      <c r="T2169" s="77"/>
      <c r="U2169" s="77"/>
      <c r="V2169" s="77"/>
      <c r="W2169" s="77"/>
      <c r="X2169" s="77"/>
      <c r="Y2169" s="77"/>
      <c r="Z2169" s="77"/>
      <c r="AA2169" s="77"/>
      <c r="AB2169" s="77"/>
      <c r="AC2169" s="77"/>
      <c r="AD2169" s="77"/>
    </row>
    <row r="2170">
      <c r="A2170" s="77"/>
      <c r="B2170" s="77"/>
      <c r="C2170" s="77"/>
      <c r="D2170" s="77"/>
      <c r="E2170" s="77"/>
      <c r="F2170" s="77"/>
      <c r="G2170" s="77"/>
      <c r="H2170" s="77"/>
      <c r="I2170" s="77"/>
      <c r="J2170" s="85"/>
      <c r="K2170" s="77"/>
      <c r="L2170" s="77"/>
      <c r="M2170" s="77"/>
      <c r="N2170" s="77"/>
      <c r="O2170" s="77"/>
      <c r="P2170" s="77"/>
      <c r="Q2170" s="77"/>
      <c r="R2170" s="77"/>
      <c r="S2170" s="77"/>
      <c r="T2170" s="77"/>
      <c r="U2170" s="77"/>
      <c r="V2170" s="77"/>
      <c r="W2170" s="77"/>
      <c r="X2170" s="77"/>
      <c r="Y2170" s="77"/>
      <c r="Z2170" s="77"/>
      <c r="AA2170" s="77"/>
      <c r="AB2170" s="77"/>
      <c r="AC2170" s="77"/>
      <c r="AD2170" s="77"/>
    </row>
    <row r="2171">
      <c r="A2171" s="77"/>
      <c r="B2171" s="77"/>
      <c r="C2171" s="77"/>
      <c r="D2171" s="77"/>
      <c r="E2171" s="77"/>
      <c r="F2171" s="77"/>
      <c r="G2171" s="77"/>
      <c r="H2171" s="77"/>
      <c r="I2171" s="77"/>
      <c r="J2171" s="85"/>
      <c r="K2171" s="77"/>
      <c r="L2171" s="77"/>
      <c r="M2171" s="77"/>
      <c r="N2171" s="77"/>
      <c r="O2171" s="77"/>
      <c r="P2171" s="77"/>
      <c r="Q2171" s="77"/>
      <c r="R2171" s="77"/>
      <c r="S2171" s="77"/>
      <c r="T2171" s="77"/>
      <c r="U2171" s="77"/>
      <c r="V2171" s="77"/>
      <c r="W2171" s="77"/>
      <c r="X2171" s="77"/>
      <c r="Y2171" s="77"/>
      <c r="Z2171" s="77"/>
      <c r="AA2171" s="77"/>
      <c r="AB2171" s="77"/>
      <c r="AC2171" s="77"/>
      <c r="AD2171" s="77"/>
    </row>
    <row r="2172">
      <c r="A2172" s="77"/>
      <c r="B2172" s="77"/>
      <c r="C2172" s="77"/>
      <c r="D2172" s="77"/>
      <c r="E2172" s="77"/>
      <c r="F2172" s="77"/>
      <c r="G2172" s="77"/>
      <c r="H2172" s="77"/>
      <c r="I2172" s="77"/>
      <c r="J2172" s="85"/>
      <c r="K2172" s="77"/>
      <c r="L2172" s="77"/>
      <c r="M2172" s="77"/>
      <c r="N2172" s="77"/>
      <c r="O2172" s="77"/>
      <c r="P2172" s="77"/>
      <c r="Q2172" s="77"/>
      <c r="R2172" s="77"/>
      <c r="S2172" s="77"/>
      <c r="T2172" s="77"/>
      <c r="U2172" s="77"/>
      <c r="V2172" s="77"/>
      <c r="W2172" s="77"/>
      <c r="X2172" s="77"/>
      <c r="Y2172" s="77"/>
      <c r="Z2172" s="77"/>
      <c r="AA2172" s="77"/>
      <c r="AB2172" s="77"/>
      <c r="AC2172" s="77"/>
      <c r="AD2172" s="77"/>
    </row>
    <row r="2173">
      <c r="A2173" s="77"/>
      <c r="B2173" s="77"/>
      <c r="C2173" s="77"/>
      <c r="D2173" s="77"/>
      <c r="E2173" s="77"/>
      <c r="F2173" s="77"/>
      <c r="G2173" s="77"/>
      <c r="H2173" s="77"/>
      <c r="I2173" s="77"/>
      <c r="J2173" s="85"/>
      <c r="K2173" s="77"/>
      <c r="L2173" s="77"/>
      <c r="M2173" s="77"/>
      <c r="N2173" s="77"/>
      <c r="O2173" s="77"/>
      <c r="P2173" s="77"/>
      <c r="Q2173" s="77"/>
      <c r="R2173" s="77"/>
      <c r="S2173" s="77"/>
      <c r="T2173" s="77"/>
      <c r="U2173" s="77"/>
      <c r="V2173" s="77"/>
      <c r="W2173" s="77"/>
      <c r="X2173" s="77"/>
      <c r="Y2173" s="77"/>
      <c r="Z2173" s="77"/>
      <c r="AA2173" s="77"/>
      <c r="AB2173" s="77"/>
      <c r="AC2173" s="77"/>
      <c r="AD2173" s="77"/>
    </row>
    <row r="2174">
      <c r="A2174" s="77"/>
      <c r="B2174" s="77"/>
      <c r="C2174" s="77"/>
      <c r="D2174" s="77"/>
      <c r="E2174" s="77"/>
      <c r="F2174" s="77"/>
      <c r="G2174" s="77"/>
      <c r="H2174" s="77"/>
      <c r="I2174" s="77"/>
      <c r="J2174" s="85"/>
      <c r="K2174" s="77"/>
      <c r="L2174" s="77"/>
      <c r="M2174" s="77"/>
      <c r="N2174" s="77"/>
      <c r="O2174" s="77"/>
      <c r="P2174" s="77"/>
      <c r="Q2174" s="77"/>
      <c r="R2174" s="77"/>
      <c r="S2174" s="77"/>
      <c r="T2174" s="77"/>
      <c r="U2174" s="77"/>
      <c r="V2174" s="77"/>
      <c r="W2174" s="77"/>
      <c r="X2174" s="77"/>
      <c r="Y2174" s="77"/>
      <c r="Z2174" s="77"/>
      <c r="AA2174" s="77"/>
      <c r="AB2174" s="77"/>
      <c r="AC2174" s="77"/>
      <c r="AD2174" s="77"/>
    </row>
    <row r="2175">
      <c r="A2175" s="77"/>
      <c r="B2175" s="77"/>
      <c r="C2175" s="77"/>
      <c r="D2175" s="77"/>
      <c r="E2175" s="77"/>
      <c r="F2175" s="77"/>
      <c r="G2175" s="77"/>
      <c r="H2175" s="77"/>
      <c r="I2175" s="77"/>
      <c r="J2175" s="85"/>
      <c r="K2175" s="77"/>
      <c r="L2175" s="77"/>
      <c r="M2175" s="77"/>
      <c r="N2175" s="77"/>
      <c r="O2175" s="77"/>
      <c r="P2175" s="77"/>
      <c r="Q2175" s="77"/>
      <c r="R2175" s="77"/>
      <c r="S2175" s="77"/>
      <c r="T2175" s="77"/>
      <c r="U2175" s="77"/>
      <c r="V2175" s="77"/>
      <c r="W2175" s="77"/>
      <c r="X2175" s="77"/>
      <c r="Y2175" s="77"/>
      <c r="Z2175" s="77"/>
      <c r="AA2175" s="77"/>
      <c r="AB2175" s="77"/>
      <c r="AC2175" s="77"/>
      <c r="AD2175" s="77"/>
    </row>
    <row r="2176">
      <c r="A2176" s="77"/>
      <c r="B2176" s="77"/>
      <c r="C2176" s="77"/>
      <c r="D2176" s="77"/>
      <c r="E2176" s="77"/>
      <c r="F2176" s="77"/>
      <c r="G2176" s="77"/>
      <c r="H2176" s="77"/>
      <c r="I2176" s="77"/>
      <c r="J2176" s="85"/>
      <c r="K2176" s="77"/>
      <c r="L2176" s="77"/>
      <c r="M2176" s="77"/>
      <c r="N2176" s="77"/>
      <c r="O2176" s="77"/>
      <c r="P2176" s="77"/>
      <c r="Q2176" s="77"/>
      <c r="R2176" s="77"/>
      <c r="S2176" s="77"/>
      <c r="T2176" s="77"/>
      <c r="U2176" s="77"/>
      <c r="V2176" s="77"/>
      <c r="W2176" s="77"/>
      <c r="X2176" s="77"/>
      <c r="Y2176" s="77"/>
      <c r="Z2176" s="77"/>
      <c r="AA2176" s="77"/>
      <c r="AB2176" s="77"/>
      <c r="AC2176" s="77"/>
      <c r="AD2176" s="77"/>
    </row>
    <row r="2177">
      <c r="A2177" s="77"/>
      <c r="B2177" s="77"/>
      <c r="C2177" s="77"/>
      <c r="D2177" s="77"/>
      <c r="E2177" s="77"/>
      <c r="F2177" s="77"/>
      <c r="G2177" s="77"/>
      <c r="H2177" s="77"/>
      <c r="I2177" s="77"/>
      <c r="J2177" s="85"/>
      <c r="K2177" s="77"/>
      <c r="L2177" s="77"/>
      <c r="M2177" s="77"/>
      <c r="N2177" s="77"/>
      <c r="O2177" s="77"/>
      <c r="P2177" s="77"/>
      <c r="Q2177" s="77"/>
      <c r="R2177" s="77"/>
      <c r="S2177" s="77"/>
      <c r="T2177" s="77"/>
      <c r="U2177" s="77"/>
      <c r="V2177" s="77"/>
      <c r="W2177" s="77"/>
      <c r="X2177" s="77"/>
      <c r="Y2177" s="77"/>
      <c r="Z2177" s="77"/>
      <c r="AA2177" s="77"/>
      <c r="AB2177" s="77"/>
      <c r="AC2177" s="77"/>
      <c r="AD2177" s="77"/>
    </row>
    <row r="2178">
      <c r="A2178" s="77"/>
      <c r="B2178" s="77"/>
      <c r="C2178" s="77"/>
      <c r="D2178" s="77"/>
      <c r="E2178" s="77"/>
      <c r="F2178" s="77"/>
      <c r="G2178" s="77"/>
      <c r="H2178" s="77"/>
      <c r="I2178" s="77"/>
      <c r="J2178" s="85"/>
      <c r="K2178" s="77"/>
      <c r="L2178" s="77"/>
      <c r="M2178" s="77"/>
      <c r="N2178" s="77"/>
      <c r="O2178" s="77"/>
      <c r="P2178" s="77"/>
      <c r="Q2178" s="77"/>
      <c r="R2178" s="77"/>
      <c r="S2178" s="77"/>
      <c r="T2178" s="77"/>
      <c r="U2178" s="77"/>
      <c r="V2178" s="77"/>
      <c r="W2178" s="77"/>
      <c r="X2178" s="77"/>
      <c r="Y2178" s="77"/>
      <c r="Z2178" s="77"/>
      <c r="AA2178" s="77"/>
      <c r="AB2178" s="77"/>
      <c r="AC2178" s="77"/>
      <c r="AD2178" s="77"/>
    </row>
    <row r="2179">
      <c r="A2179" s="77"/>
      <c r="B2179" s="77"/>
      <c r="C2179" s="77"/>
      <c r="D2179" s="77"/>
      <c r="E2179" s="77"/>
      <c r="F2179" s="77"/>
      <c r="G2179" s="77"/>
      <c r="H2179" s="77"/>
      <c r="I2179" s="77"/>
      <c r="J2179" s="85"/>
      <c r="K2179" s="77"/>
      <c r="L2179" s="77"/>
      <c r="M2179" s="77"/>
      <c r="N2179" s="77"/>
      <c r="O2179" s="77"/>
      <c r="P2179" s="77"/>
      <c r="Q2179" s="77"/>
      <c r="R2179" s="77"/>
      <c r="S2179" s="77"/>
      <c r="T2179" s="77"/>
      <c r="U2179" s="77"/>
      <c r="V2179" s="77"/>
      <c r="W2179" s="77"/>
      <c r="X2179" s="77"/>
      <c r="Y2179" s="77"/>
      <c r="Z2179" s="77"/>
      <c r="AA2179" s="77"/>
      <c r="AB2179" s="77"/>
      <c r="AC2179" s="77"/>
      <c r="AD2179" s="77"/>
    </row>
    <row r="2180">
      <c r="A2180" s="77"/>
      <c r="B2180" s="77"/>
      <c r="C2180" s="77"/>
      <c r="D2180" s="77"/>
      <c r="E2180" s="77"/>
      <c r="F2180" s="77"/>
      <c r="G2180" s="77"/>
      <c r="H2180" s="77"/>
      <c r="I2180" s="77"/>
      <c r="J2180" s="85"/>
      <c r="K2180" s="77"/>
      <c r="L2180" s="77"/>
      <c r="M2180" s="77"/>
      <c r="N2180" s="77"/>
      <c r="O2180" s="77"/>
      <c r="P2180" s="77"/>
      <c r="Q2180" s="77"/>
      <c r="R2180" s="77"/>
      <c r="S2180" s="77"/>
      <c r="T2180" s="77"/>
      <c r="U2180" s="77"/>
      <c r="V2180" s="77"/>
      <c r="W2180" s="77"/>
      <c r="X2180" s="77"/>
      <c r="Y2180" s="77"/>
      <c r="Z2180" s="77"/>
      <c r="AA2180" s="77"/>
      <c r="AB2180" s="77"/>
      <c r="AC2180" s="77"/>
      <c r="AD2180" s="77"/>
    </row>
    <row r="2181">
      <c r="A2181" s="77"/>
      <c r="B2181" s="77"/>
      <c r="C2181" s="77"/>
      <c r="D2181" s="77"/>
      <c r="E2181" s="77"/>
      <c r="F2181" s="77"/>
      <c r="G2181" s="77"/>
      <c r="H2181" s="77"/>
      <c r="I2181" s="77"/>
      <c r="J2181" s="85"/>
      <c r="K2181" s="77"/>
      <c r="L2181" s="77"/>
      <c r="M2181" s="77"/>
      <c r="N2181" s="77"/>
      <c r="O2181" s="77"/>
      <c r="P2181" s="77"/>
      <c r="Q2181" s="77"/>
      <c r="R2181" s="77"/>
      <c r="S2181" s="77"/>
      <c r="T2181" s="77"/>
      <c r="U2181" s="77"/>
      <c r="V2181" s="77"/>
      <c r="W2181" s="77"/>
      <c r="X2181" s="77"/>
      <c r="Y2181" s="77"/>
      <c r="Z2181" s="77"/>
      <c r="AA2181" s="77"/>
      <c r="AB2181" s="77"/>
      <c r="AC2181" s="77"/>
      <c r="AD2181" s="77"/>
    </row>
    <row r="2182">
      <c r="A2182" s="77"/>
      <c r="B2182" s="77"/>
      <c r="C2182" s="77"/>
      <c r="D2182" s="77"/>
      <c r="E2182" s="77"/>
      <c r="F2182" s="77"/>
      <c r="G2182" s="77"/>
      <c r="H2182" s="77"/>
      <c r="I2182" s="77"/>
      <c r="J2182" s="85"/>
      <c r="K2182" s="77"/>
      <c r="L2182" s="77"/>
      <c r="M2182" s="77"/>
      <c r="N2182" s="77"/>
      <c r="O2182" s="77"/>
      <c r="P2182" s="77"/>
      <c r="Q2182" s="77"/>
      <c r="R2182" s="77"/>
      <c r="S2182" s="77"/>
      <c r="T2182" s="77"/>
      <c r="U2182" s="77"/>
      <c r="V2182" s="77"/>
      <c r="W2182" s="77"/>
      <c r="X2182" s="77"/>
      <c r="Y2182" s="77"/>
      <c r="Z2182" s="77"/>
      <c r="AA2182" s="77"/>
      <c r="AB2182" s="77"/>
      <c r="AC2182" s="77"/>
      <c r="AD2182" s="77"/>
    </row>
    <row r="2183">
      <c r="A2183" s="77"/>
      <c r="B2183" s="77"/>
      <c r="C2183" s="77"/>
      <c r="D2183" s="77"/>
      <c r="E2183" s="77"/>
      <c r="F2183" s="77"/>
      <c r="G2183" s="77"/>
      <c r="H2183" s="77"/>
      <c r="I2183" s="77"/>
      <c r="J2183" s="85"/>
      <c r="K2183" s="77"/>
      <c r="L2183" s="77"/>
      <c r="M2183" s="77"/>
      <c r="N2183" s="77"/>
      <c r="O2183" s="77"/>
      <c r="P2183" s="77"/>
      <c r="Q2183" s="77"/>
      <c r="R2183" s="77"/>
      <c r="S2183" s="77"/>
      <c r="T2183" s="77"/>
      <c r="U2183" s="77"/>
      <c r="V2183" s="77"/>
      <c r="W2183" s="77"/>
      <c r="X2183" s="77"/>
      <c r="Y2183" s="77"/>
      <c r="Z2183" s="77"/>
      <c r="AA2183" s="77"/>
      <c r="AB2183" s="77"/>
      <c r="AC2183" s="77"/>
      <c r="AD2183" s="77"/>
    </row>
    <row r="2184">
      <c r="A2184" s="77"/>
      <c r="B2184" s="77"/>
      <c r="C2184" s="77"/>
      <c r="D2184" s="77"/>
      <c r="E2184" s="77"/>
      <c r="F2184" s="77"/>
      <c r="G2184" s="77"/>
      <c r="H2184" s="77"/>
      <c r="I2184" s="77"/>
      <c r="J2184" s="85"/>
      <c r="K2184" s="77"/>
      <c r="L2184" s="77"/>
      <c r="M2184" s="77"/>
      <c r="N2184" s="77"/>
      <c r="O2184" s="77"/>
      <c r="P2184" s="77"/>
      <c r="Q2184" s="77"/>
      <c r="R2184" s="77"/>
      <c r="S2184" s="77"/>
      <c r="T2184" s="77"/>
      <c r="U2184" s="77"/>
      <c r="V2184" s="77"/>
      <c r="W2184" s="77"/>
      <c r="X2184" s="77"/>
      <c r="Y2184" s="77"/>
      <c r="Z2184" s="77"/>
      <c r="AA2184" s="77"/>
      <c r="AB2184" s="77"/>
      <c r="AC2184" s="77"/>
      <c r="AD2184" s="77"/>
    </row>
    <row r="2185">
      <c r="A2185" s="77"/>
      <c r="B2185" s="77"/>
      <c r="C2185" s="77"/>
      <c r="D2185" s="77"/>
      <c r="E2185" s="77"/>
      <c r="F2185" s="77"/>
      <c r="G2185" s="77"/>
      <c r="H2185" s="77"/>
      <c r="I2185" s="77"/>
      <c r="J2185" s="85"/>
      <c r="K2185" s="77"/>
      <c r="L2185" s="77"/>
      <c r="M2185" s="77"/>
      <c r="N2185" s="77"/>
      <c r="O2185" s="77"/>
      <c r="P2185" s="77"/>
      <c r="Q2185" s="77"/>
      <c r="R2185" s="77"/>
      <c r="S2185" s="77"/>
      <c r="T2185" s="77"/>
      <c r="U2185" s="77"/>
      <c r="V2185" s="77"/>
      <c r="W2185" s="77"/>
      <c r="X2185" s="77"/>
      <c r="Y2185" s="77"/>
      <c r="Z2185" s="77"/>
      <c r="AA2185" s="77"/>
      <c r="AB2185" s="77"/>
      <c r="AC2185" s="77"/>
      <c r="AD2185" s="77"/>
    </row>
    <row r="2186">
      <c r="A2186" s="77"/>
      <c r="B2186" s="77"/>
      <c r="C2186" s="77"/>
      <c r="D2186" s="77"/>
      <c r="E2186" s="77"/>
      <c r="F2186" s="77"/>
      <c r="G2186" s="77"/>
      <c r="H2186" s="77"/>
      <c r="I2186" s="77"/>
      <c r="J2186" s="85"/>
      <c r="K2186" s="77"/>
      <c r="L2186" s="77"/>
      <c r="M2186" s="77"/>
      <c r="N2186" s="77"/>
      <c r="O2186" s="77"/>
      <c r="P2186" s="77"/>
      <c r="Q2186" s="77"/>
      <c r="R2186" s="77"/>
      <c r="S2186" s="77"/>
      <c r="T2186" s="77"/>
      <c r="U2186" s="77"/>
      <c r="V2186" s="77"/>
      <c r="W2186" s="77"/>
      <c r="X2186" s="77"/>
      <c r="Y2186" s="77"/>
      <c r="Z2186" s="77"/>
      <c r="AA2186" s="77"/>
      <c r="AB2186" s="77"/>
      <c r="AC2186" s="77"/>
      <c r="AD2186" s="77"/>
    </row>
    <row r="2187">
      <c r="A2187" s="77"/>
      <c r="B2187" s="77"/>
      <c r="C2187" s="77"/>
      <c r="D2187" s="77"/>
      <c r="E2187" s="77"/>
      <c r="F2187" s="77"/>
      <c r="G2187" s="77"/>
      <c r="H2187" s="77"/>
      <c r="I2187" s="77"/>
      <c r="J2187" s="85"/>
      <c r="K2187" s="77"/>
      <c r="L2187" s="77"/>
      <c r="M2187" s="77"/>
      <c r="N2187" s="77"/>
      <c r="O2187" s="77"/>
      <c r="P2187" s="77"/>
      <c r="Q2187" s="77"/>
      <c r="R2187" s="77"/>
      <c r="S2187" s="77"/>
      <c r="T2187" s="77"/>
      <c r="U2187" s="77"/>
      <c r="V2187" s="77"/>
      <c r="W2187" s="77"/>
      <c r="X2187" s="77"/>
      <c r="Y2187" s="77"/>
      <c r="Z2187" s="77"/>
      <c r="AA2187" s="77"/>
      <c r="AB2187" s="77"/>
      <c r="AC2187" s="77"/>
      <c r="AD2187" s="77"/>
    </row>
    <row r="2188">
      <c r="A2188" s="77"/>
      <c r="B2188" s="77"/>
      <c r="C2188" s="77"/>
      <c r="D2188" s="77"/>
      <c r="E2188" s="77"/>
      <c r="F2188" s="77"/>
      <c r="G2188" s="77"/>
      <c r="H2188" s="77"/>
      <c r="I2188" s="77"/>
      <c r="J2188" s="85"/>
      <c r="K2188" s="77"/>
      <c r="L2188" s="77"/>
      <c r="M2188" s="77"/>
      <c r="N2188" s="77"/>
      <c r="O2188" s="77"/>
      <c r="P2188" s="77"/>
      <c r="Q2188" s="77"/>
      <c r="R2188" s="77"/>
      <c r="S2188" s="77"/>
      <c r="T2188" s="77"/>
      <c r="U2188" s="77"/>
      <c r="V2188" s="77"/>
      <c r="W2188" s="77"/>
      <c r="X2188" s="77"/>
      <c r="Y2188" s="77"/>
      <c r="Z2188" s="77"/>
      <c r="AA2188" s="77"/>
      <c r="AB2188" s="77"/>
      <c r="AC2188" s="77"/>
      <c r="AD2188" s="77"/>
    </row>
    <row r="2189">
      <c r="A2189" s="77"/>
      <c r="B2189" s="77"/>
      <c r="C2189" s="77"/>
      <c r="D2189" s="77"/>
      <c r="E2189" s="77"/>
      <c r="F2189" s="77"/>
      <c r="G2189" s="77"/>
      <c r="H2189" s="77"/>
      <c r="I2189" s="77"/>
      <c r="J2189" s="85"/>
      <c r="K2189" s="77"/>
      <c r="L2189" s="77"/>
      <c r="M2189" s="77"/>
      <c r="N2189" s="77"/>
      <c r="O2189" s="77"/>
      <c r="P2189" s="77"/>
      <c r="Q2189" s="77"/>
      <c r="R2189" s="77"/>
      <c r="S2189" s="77"/>
      <c r="T2189" s="77"/>
      <c r="U2189" s="77"/>
      <c r="V2189" s="77"/>
      <c r="W2189" s="77"/>
      <c r="X2189" s="77"/>
      <c r="Y2189" s="77"/>
      <c r="Z2189" s="77"/>
      <c r="AA2189" s="77"/>
      <c r="AB2189" s="77"/>
      <c r="AC2189" s="77"/>
      <c r="AD2189" s="77"/>
    </row>
    <row r="2190">
      <c r="A2190" s="77"/>
      <c r="B2190" s="77"/>
      <c r="C2190" s="77"/>
      <c r="D2190" s="77"/>
      <c r="E2190" s="77"/>
      <c r="F2190" s="77"/>
      <c r="G2190" s="77"/>
      <c r="H2190" s="77"/>
      <c r="I2190" s="77"/>
      <c r="J2190" s="85"/>
      <c r="K2190" s="77"/>
      <c r="L2190" s="77"/>
      <c r="M2190" s="77"/>
      <c r="N2190" s="77"/>
      <c r="O2190" s="77"/>
      <c r="P2190" s="77"/>
      <c r="Q2190" s="77"/>
      <c r="R2190" s="77"/>
      <c r="S2190" s="77"/>
      <c r="T2190" s="77"/>
      <c r="U2190" s="77"/>
      <c r="V2190" s="77"/>
      <c r="W2190" s="77"/>
      <c r="X2190" s="77"/>
      <c r="Y2190" s="77"/>
      <c r="Z2190" s="77"/>
      <c r="AA2190" s="77"/>
      <c r="AB2190" s="77"/>
      <c r="AC2190" s="77"/>
      <c r="AD2190" s="77"/>
    </row>
    <row r="2191">
      <c r="A2191" s="77"/>
      <c r="B2191" s="77"/>
      <c r="C2191" s="77"/>
      <c r="D2191" s="77"/>
      <c r="E2191" s="77"/>
      <c r="F2191" s="77"/>
      <c r="G2191" s="77"/>
      <c r="H2191" s="77"/>
      <c r="I2191" s="77"/>
      <c r="J2191" s="85"/>
      <c r="K2191" s="77"/>
      <c r="L2191" s="77"/>
      <c r="M2191" s="77"/>
      <c r="N2191" s="77"/>
      <c r="O2191" s="77"/>
      <c r="P2191" s="77"/>
      <c r="Q2191" s="77"/>
      <c r="R2191" s="77"/>
      <c r="S2191" s="77"/>
      <c r="T2191" s="77"/>
      <c r="U2191" s="77"/>
      <c r="V2191" s="77"/>
      <c r="W2191" s="77"/>
      <c r="X2191" s="77"/>
      <c r="Y2191" s="77"/>
      <c r="Z2191" s="77"/>
      <c r="AA2191" s="77"/>
      <c r="AB2191" s="77"/>
      <c r="AC2191" s="77"/>
      <c r="AD2191" s="77"/>
    </row>
    <row r="2192">
      <c r="A2192" s="77"/>
      <c r="B2192" s="77"/>
      <c r="C2192" s="77"/>
      <c r="D2192" s="77"/>
      <c r="E2192" s="77"/>
      <c r="F2192" s="77"/>
      <c r="G2192" s="77"/>
      <c r="H2192" s="77"/>
      <c r="I2192" s="77"/>
      <c r="J2192" s="85"/>
      <c r="K2192" s="77"/>
      <c r="L2192" s="77"/>
      <c r="M2192" s="77"/>
      <c r="N2192" s="77"/>
      <c r="O2192" s="77"/>
      <c r="P2192" s="77"/>
      <c r="Q2192" s="77"/>
      <c r="R2192" s="77"/>
      <c r="S2192" s="77"/>
      <c r="T2192" s="77"/>
      <c r="U2192" s="77"/>
      <c r="V2192" s="77"/>
      <c r="W2192" s="77"/>
      <c r="X2192" s="77"/>
      <c r="Y2192" s="77"/>
      <c r="Z2192" s="77"/>
      <c r="AA2192" s="77"/>
      <c r="AB2192" s="77"/>
      <c r="AC2192" s="77"/>
      <c r="AD2192" s="77"/>
    </row>
    <row r="2193">
      <c r="A2193" s="77"/>
      <c r="B2193" s="77"/>
      <c r="C2193" s="77"/>
      <c r="D2193" s="77"/>
      <c r="E2193" s="77"/>
      <c r="F2193" s="77"/>
      <c r="G2193" s="77"/>
      <c r="H2193" s="77"/>
      <c r="I2193" s="77"/>
      <c r="J2193" s="85"/>
      <c r="K2193" s="77"/>
      <c r="L2193" s="77"/>
      <c r="M2193" s="77"/>
      <c r="N2193" s="77"/>
      <c r="O2193" s="77"/>
      <c r="P2193" s="77"/>
      <c r="Q2193" s="77"/>
      <c r="R2193" s="77"/>
      <c r="S2193" s="77"/>
      <c r="T2193" s="77"/>
      <c r="U2193" s="77"/>
      <c r="V2193" s="77"/>
      <c r="W2193" s="77"/>
      <c r="X2193" s="77"/>
      <c r="Y2193" s="77"/>
      <c r="Z2193" s="77"/>
      <c r="AA2193" s="77"/>
      <c r="AB2193" s="77"/>
      <c r="AC2193" s="77"/>
      <c r="AD2193" s="77"/>
    </row>
    <row r="2194">
      <c r="A2194" s="77"/>
      <c r="B2194" s="77"/>
      <c r="C2194" s="77"/>
      <c r="D2194" s="77"/>
      <c r="E2194" s="77"/>
      <c r="F2194" s="77"/>
      <c r="G2194" s="77"/>
      <c r="H2194" s="77"/>
      <c r="I2194" s="77"/>
      <c r="J2194" s="85"/>
      <c r="K2194" s="77"/>
      <c r="L2194" s="77"/>
      <c r="M2194" s="77"/>
      <c r="N2194" s="77"/>
      <c r="O2194" s="77"/>
      <c r="P2194" s="77"/>
      <c r="Q2194" s="77"/>
      <c r="R2194" s="77"/>
      <c r="S2194" s="77"/>
      <c r="T2194" s="77"/>
      <c r="U2194" s="77"/>
      <c r="V2194" s="77"/>
      <c r="W2194" s="77"/>
      <c r="X2194" s="77"/>
      <c r="Y2194" s="77"/>
      <c r="Z2194" s="77"/>
      <c r="AA2194" s="77"/>
      <c r="AB2194" s="77"/>
      <c r="AC2194" s="77"/>
      <c r="AD2194" s="77"/>
    </row>
    <row r="2195">
      <c r="A2195" s="77"/>
      <c r="B2195" s="77"/>
      <c r="C2195" s="77"/>
      <c r="D2195" s="77"/>
      <c r="E2195" s="77"/>
      <c r="F2195" s="77"/>
      <c r="G2195" s="77"/>
      <c r="H2195" s="77"/>
      <c r="I2195" s="77"/>
      <c r="J2195" s="85"/>
      <c r="K2195" s="77"/>
      <c r="L2195" s="77"/>
      <c r="M2195" s="77"/>
      <c r="N2195" s="77"/>
      <c r="O2195" s="77"/>
      <c r="P2195" s="77"/>
      <c r="Q2195" s="77"/>
      <c r="R2195" s="77"/>
      <c r="S2195" s="77"/>
      <c r="T2195" s="77"/>
      <c r="U2195" s="77"/>
      <c r="V2195" s="77"/>
      <c r="W2195" s="77"/>
      <c r="X2195" s="77"/>
      <c r="Y2195" s="77"/>
      <c r="Z2195" s="77"/>
      <c r="AA2195" s="77"/>
      <c r="AB2195" s="77"/>
      <c r="AC2195" s="77"/>
      <c r="AD2195" s="77"/>
    </row>
    <row r="2196">
      <c r="A2196" s="77"/>
      <c r="B2196" s="77"/>
      <c r="C2196" s="77"/>
      <c r="D2196" s="77"/>
      <c r="E2196" s="77"/>
      <c r="F2196" s="77"/>
      <c r="G2196" s="77"/>
      <c r="H2196" s="77"/>
      <c r="I2196" s="77"/>
      <c r="J2196" s="85"/>
      <c r="K2196" s="77"/>
      <c r="L2196" s="77"/>
      <c r="M2196" s="77"/>
      <c r="N2196" s="77"/>
      <c r="O2196" s="77"/>
      <c r="P2196" s="77"/>
      <c r="Q2196" s="77"/>
      <c r="R2196" s="77"/>
      <c r="S2196" s="77"/>
      <c r="T2196" s="77"/>
      <c r="U2196" s="77"/>
      <c r="V2196" s="77"/>
      <c r="W2196" s="77"/>
      <c r="X2196" s="77"/>
      <c r="Y2196" s="77"/>
      <c r="Z2196" s="77"/>
      <c r="AA2196" s="77"/>
      <c r="AB2196" s="77"/>
      <c r="AC2196" s="77"/>
      <c r="AD2196" s="77"/>
    </row>
    <row r="2197">
      <c r="A2197" s="77"/>
      <c r="B2197" s="77"/>
      <c r="C2197" s="77"/>
      <c r="D2197" s="77"/>
      <c r="E2197" s="77"/>
      <c r="F2197" s="77"/>
      <c r="G2197" s="77"/>
      <c r="H2197" s="77"/>
      <c r="I2197" s="77"/>
      <c r="J2197" s="85"/>
      <c r="K2197" s="77"/>
      <c r="L2197" s="77"/>
      <c r="M2197" s="77"/>
      <c r="N2197" s="77"/>
      <c r="O2197" s="77"/>
      <c r="P2197" s="77"/>
      <c r="Q2197" s="77"/>
      <c r="R2197" s="77"/>
      <c r="S2197" s="77"/>
      <c r="T2197" s="77"/>
      <c r="U2197" s="77"/>
      <c r="V2197" s="77"/>
      <c r="W2197" s="77"/>
      <c r="X2197" s="77"/>
      <c r="Y2197" s="77"/>
      <c r="Z2197" s="77"/>
      <c r="AA2197" s="77"/>
      <c r="AB2197" s="77"/>
      <c r="AC2197" s="77"/>
      <c r="AD2197" s="77"/>
    </row>
    <row r="2198">
      <c r="A2198" s="77"/>
      <c r="B2198" s="77"/>
      <c r="C2198" s="77"/>
      <c r="D2198" s="77"/>
      <c r="E2198" s="77"/>
      <c r="F2198" s="77"/>
      <c r="G2198" s="77"/>
      <c r="H2198" s="77"/>
      <c r="I2198" s="77"/>
      <c r="J2198" s="85"/>
      <c r="K2198" s="77"/>
      <c r="L2198" s="77"/>
      <c r="M2198" s="77"/>
      <c r="N2198" s="77"/>
      <c r="O2198" s="77"/>
      <c r="P2198" s="77"/>
      <c r="Q2198" s="77"/>
      <c r="R2198" s="77"/>
      <c r="S2198" s="77"/>
      <c r="T2198" s="77"/>
      <c r="U2198" s="77"/>
      <c r="V2198" s="77"/>
      <c r="W2198" s="77"/>
      <c r="X2198" s="77"/>
      <c r="Y2198" s="77"/>
      <c r="Z2198" s="77"/>
      <c r="AA2198" s="77"/>
      <c r="AB2198" s="77"/>
      <c r="AC2198" s="77"/>
      <c r="AD2198" s="77"/>
    </row>
    <row r="2199">
      <c r="A2199" s="77"/>
      <c r="B2199" s="77"/>
      <c r="C2199" s="77"/>
      <c r="D2199" s="77"/>
      <c r="E2199" s="77"/>
      <c r="F2199" s="77"/>
      <c r="G2199" s="77"/>
      <c r="H2199" s="77"/>
      <c r="I2199" s="77"/>
      <c r="J2199" s="85"/>
      <c r="K2199" s="77"/>
      <c r="L2199" s="77"/>
      <c r="M2199" s="77"/>
      <c r="N2199" s="77"/>
      <c r="O2199" s="77"/>
      <c r="P2199" s="77"/>
      <c r="Q2199" s="77"/>
      <c r="R2199" s="77"/>
      <c r="S2199" s="77"/>
      <c r="T2199" s="77"/>
      <c r="U2199" s="77"/>
      <c r="V2199" s="77"/>
      <c r="W2199" s="77"/>
      <c r="X2199" s="77"/>
      <c r="Y2199" s="77"/>
      <c r="Z2199" s="77"/>
      <c r="AA2199" s="77"/>
      <c r="AB2199" s="77"/>
      <c r="AC2199" s="77"/>
      <c r="AD2199" s="77"/>
    </row>
    <row r="2200">
      <c r="A2200" s="77"/>
      <c r="B2200" s="77"/>
      <c r="C2200" s="77"/>
      <c r="D2200" s="77"/>
      <c r="E2200" s="77"/>
      <c r="F2200" s="77"/>
      <c r="G2200" s="77"/>
      <c r="H2200" s="77"/>
      <c r="I2200" s="77"/>
      <c r="J2200" s="85"/>
      <c r="K2200" s="77"/>
      <c r="L2200" s="77"/>
      <c r="M2200" s="77"/>
      <c r="N2200" s="77"/>
      <c r="O2200" s="77"/>
      <c r="P2200" s="77"/>
      <c r="Q2200" s="77"/>
      <c r="R2200" s="77"/>
      <c r="S2200" s="77"/>
      <c r="T2200" s="77"/>
      <c r="U2200" s="77"/>
      <c r="V2200" s="77"/>
      <c r="W2200" s="77"/>
      <c r="X2200" s="77"/>
      <c r="Y2200" s="77"/>
      <c r="Z2200" s="77"/>
      <c r="AA2200" s="77"/>
      <c r="AB2200" s="77"/>
      <c r="AC2200" s="77"/>
      <c r="AD2200" s="77"/>
    </row>
    <row r="2201">
      <c r="A2201" s="77"/>
      <c r="B2201" s="77"/>
      <c r="C2201" s="77"/>
      <c r="D2201" s="77"/>
      <c r="E2201" s="77"/>
      <c r="F2201" s="77"/>
      <c r="G2201" s="77"/>
      <c r="H2201" s="77"/>
      <c r="I2201" s="77"/>
      <c r="J2201" s="85"/>
      <c r="K2201" s="77"/>
      <c r="L2201" s="77"/>
      <c r="M2201" s="77"/>
      <c r="N2201" s="77"/>
      <c r="O2201" s="77"/>
      <c r="P2201" s="77"/>
      <c r="Q2201" s="77"/>
      <c r="R2201" s="77"/>
      <c r="S2201" s="77"/>
      <c r="T2201" s="77"/>
      <c r="U2201" s="77"/>
      <c r="V2201" s="77"/>
      <c r="W2201" s="77"/>
      <c r="X2201" s="77"/>
      <c r="Y2201" s="77"/>
      <c r="Z2201" s="77"/>
      <c r="AA2201" s="77"/>
      <c r="AB2201" s="77"/>
      <c r="AC2201" s="77"/>
      <c r="AD2201" s="77"/>
    </row>
    <row r="2202">
      <c r="A2202" s="77"/>
      <c r="B2202" s="77"/>
      <c r="C2202" s="77"/>
      <c r="D2202" s="77"/>
      <c r="E2202" s="77"/>
      <c r="F2202" s="77"/>
      <c r="G2202" s="77"/>
      <c r="H2202" s="77"/>
      <c r="I2202" s="77"/>
      <c r="J2202" s="85"/>
      <c r="K2202" s="77"/>
      <c r="L2202" s="77"/>
      <c r="M2202" s="77"/>
      <c r="N2202" s="77"/>
      <c r="O2202" s="77"/>
      <c r="P2202" s="77"/>
      <c r="Q2202" s="77"/>
      <c r="R2202" s="77"/>
      <c r="S2202" s="77"/>
      <c r="T2202" s="77"/>
      <c r="U2202" s="77"/>
      <c r="V2202" s="77"/>
      <c r="W2202" s="77"/>
      <c r="X2202" s="77"/>
      <c r="Y2202" s="77"/>
      <c r="Z2202" s="77"/>
      <c r="AA2202" s="77"/>
      <c r="AB2202" s="77"/>
      <c r="AC2202" s="77"/>
      <c r="AD2202" s="77"/>
    </row>
    <row r="2203">
      <c r="A2203" s="77"/>
      <c r="B2203" s="77"/>
      <c r="C2203" s="77"/>
      <c r="D2203" s="77"/>
      <c r="E2203" s="77"/>
      <c r="F2203" s="77"/>
      <c r="G2203" s="77"/>
      <c r="H2203" s="77"/>
      <c r="I2203" s="77"/>
      <c r="J2203" s="85"/>
      <c r="K2203" s="77"/>
      <c r="L2203" s="77"/>
      <c r="M2203" s="77"/>
      <c r="N2203" s="77"/>
      <c r="O2203" s="77"/>
      <c r="P2203" s="77"/>
      <c r="Q2203" s="77"/>
      <c r="R2203" s="77"/>
      <c r="S2203" s="77"/>
      <c r="T2203" s="77"/>
      <c r="U2203" s="77"/>
      <c r="V2203" s="77"/>
      <c r="W2203" s="77"/>
      <c r="X2203" s="77"/>
      <c r="Y2203" s="77"/>
      <c r="Z2203" s="77"/>
      <c r="AA2203" s="77"/>
      <c r="AB2203" s="77"/>
      <c r="AC2203" s="77"/>
      <c r="AD2203" s="77"/>
    </row>
    <row r="2204">
      <c r="A2204" s="77"/>
      <c r="B2204" s="77"/>
      <c r="C2204" s="77"/>
      <c r="D2204" s="77"/>
      <c r="E2204" s="77"/>
      <c r="F2204" s="77"/>
      <c r="G2204" s="77"/>
      <c r="H2204" s="77"/>
      <c r="I2204" s="77"/>
      <c r="J2204" s="85"/>
      <c r="K2204" s="77"/>
      <c r="L2204" s="77"/>
      <c r="M2204" s="77"/>
      <c r="N2204" s="77"/>
      <c r="O2204" s="77"/>
      <c r="P2204" s="77"/>
      <c r="Q2204" s="77"/>
      <c r="R2204" s="77"/>
      <c r="S2204" s="77"/>
      <c r="T2204" s="77"/>
      <c r="U2204" s="77"/>
      <c r="V2204" s="77"/>
      <c r="W2204" s="77"/>
      <c r="X2204" s="77"/>
      <c r="Y2204" s="77"/>
      <c r="Z2204" s="77"/>
      <c r="AA2204" s="77"/>
      <c r="AB2204" s="77"/>
      <c r="AC2204" s="77"/>
      <c r="AD2204" s="77"/>
    </row>
    <row r="2205">
      <c r="A2205" s="77"/>
      <c r="B2205" s="77"/>
      <c r="C2205" s="77"/>
      <c r="D2205" s="77"/>
      <c r="E2205" s="77"/>
      <c r="F2205" s="77"/>
      <c r="G2205" s="77"/>
      <c r="H2205" s="77"/>
      <c r="I2205" s="77"/>
      <c r="J2205" s="85"/>
      <c r="K2205" s="77"/>
      <c r="L2205" s="77"/>
      <c r="M2205" s="77"/>
      <c r="N2205" s="77"/>
      <c r="O2205" s="77"/>
      <c r="P2205" s="77"/>
      <c r="Q2205" s="77"/>
      <c r="R2205" s="77"/>
      <c r="S2205" s="77"/>
      <c r="T2205" s="77"/>
      <c r="U2205" s="77"/>
      <c r="V2205" s="77"/>
      <c r="W2205" s="77"/>
      <c r="X2205" s="77"/>
      <c r="Y2205" s="77"/>
      <c r="Z2205" s="77"/>
      <c r="AA2205" s="77"/>
      <c r="AB2205" s="77"/>
      <c r="AC2205" s="77"/>
      <c r="AD2205" s="77"/>
    </row>
    <row r="2206">
      <c r="A2206" s="77"/>
      <c r="B2206" s="77"/>
      <c r="C2206" s="77"/>
      <c r="D2206" s="77"/>
      <c r="E2206" s="77"/>
      <c r="F2206" s="77"/>
      <c r="G2206" s="77"/>
      <c r="H2206" s="77"/>
      <c r="I2206" s="77"/>
      <c r="J2206" s="85"/>
      <c r="K2206" s="77"/>
      <c r="L2206" s="77"/>
      <c r="M2206" s="77"/>
      <c r="N2206" s="77"/>
      <c r="O2206" s="77"/>
      <c r="P2206" s="77"/>
      <c r="Q2206" s="77"/>
      <c r="R2206" s="77"/>
      <c r="S2206" s="77"/>
      <c r="T2206" s="77"/>
      <c r="U2206" s="77"/>
      <c r="V2206" s="77"/>
      <c r="W2206" s="77"/>
      <c r="X2206" s="77"/>
      <c r="Y2206" s="77"/>
      <c r="Z2206" s="77"/>
      <c r="AA2206" s="77"/>
      <c r="AB2206" s="77"/>
      <c r="AC2206" s="77"/>
      <c r="AD2206" s="77"/>
    </row>
    <row r="2207">
      <c r="A2207" s="77"/>
      <c r="B2207" s="77"/>
      <c r="C2207" s="77"/>
      <c r="D2207" s="77"/>
      <c r="E2207" s="77"/>
      <c r="F2207" s="77"/>
      <c r="G2207" s="77"/>
      <c r="H2207" s="77"/>
      <c r="I2207" s="77"/>
      <c r="J2207" s="85"/>
      <c r="K2207" s="77"/>
      <c r="L2207" s="77"/>
      <c r="M2207" s="77"/>
      <c r="N2207" s="77"/>
      <c r="O2207" s="77"/>
      <c r="P2207" s="77"/>
      <c r="Q2207" s="77"/>
      <c r="R2207" s="77"/>
      <c r="S2207" s="77"/>
      <c r="T2207" s="77"/>
      <c r="U2207" s="77"/>
      <c r="V2207" s="77"/>
      <c r="W2207" s="77"/>
      <c r="X2207" s="77"/>
      <c r="Y2207" s="77"/>
      <c r="Z2207" s="77"/>
      <c r="AA2207" s="77"/>
      <c r="AB2207" s="77"/>
      <c r="AC2207" s="77"/>
      <c r="AD2207" s="77"/>
    </row>
    <row r="2208">
      <c r="A2208" s="77"/>
      <c r="B2208" s="77"/>
      <c r="C2208" s="77"/>
      <c r="D2208" s="77"/>
      <c r="E2208" s="77"/>
      <c r="F2208" s="77"/>
      <c r="G2208" s="77"/>
      <c r="H2208" s="77"/>
      <c r="I2208" s="77"/>
      <c r="J2208" s="85"/>
      <c r="K2208" s="77"/>
      <c r="L2208" s="77"/>
      <c r="M2208" s="77"/>
      <c r="N2208" s="77"/>
      <c r="O2208" s="77"/>
      <c r="P2208" s="77"/>
      <c r="Q2208" s="77"/>
      <c r="R2208" s="77"/>
      <c r="S2208" s="77"/>
      <c r="T2208" s="77"/>
      <c r="U2208" s="77"/>
      <c r="V2208" s="77"/>
      <c r="W2208" s="77"/>
      <c r="X2208" s="77"/>
      <c r="Y2208" s="77"/>
      <c r="Z2208" s="77"/>
      <c r="AA2208" s="77"/>
      <c r="AB2208" s="77"/>
      <c r="AC2208" s="77"/>
      <c r="AD2208" s="77"/>
    </row>
    <row r="2209">
      <c r="A2209" s="77"/>
      <c r="B2209" s="77"/>
      <c r="C2209" s="77"/>
      <c r="D2209" s="77"/>
      <c r="E2209" s="77"/>
      <c r="F2209" s="77"/>
      <c r="G2209" s="77"/>
      <c r="H2209" s="77"/>
      <c r="I2209" s="77"/>
      <c r="J2209" s="85"/>
      <c r="K2209" s="77"/>
      <c r="L2209" s="77"/>
      <c r="M2209" s="77"/>
      <c r="N2209" s="77"/>
      <c r="O2209" s="77"/>
      <c r="P2209" s="77"/>
      <c r="Q2209" s="77"/>
      <c r="R2209" s="77"/>
      <c r="S2209" s="77"/>
      <c r="T2209" s="77"/>
      <c r="U2209" s="77"/>
      <c r="V2209" s="77"/>
      <c r="W2209" s="77"/>
      <c r="X2209" s="77"/>
      <c r="Y2209" s="77"/>
      <c r="Z2209" s="77"/>
      <c r="AA2209" s="77"/>
      <c r="AB2209" s="77"/>
      <c r="AC2209" s="77"/>
      <c r="AD2209" s="77"/>
    </row>
    <row r="2210">
      <c r="A2210" s="77"/>
      <c r="B2210" s="77"/>
      <c r="C2210" s="77"/>
      <c r="D2210" s="77"/>
      <c r="E2210" s="77"/>
      <c r="F2210" s="77"/>
      <c r="G2210" s="77"/>
      <c r="H2210" s="77"/>
      <c r="I2210" s="77"/>
      <c r="J2210" s="85"/>
      <c r="K2210" s="77"/>
      <c r="L2210" s="77"/>
      <c r="M2210" s="77"/>
      <c r="N2210" s="77"/>
      <c r="O2210" s="77"/>
      <c r="P2210" s="77"/>
      <c r="Q2210" s="77"/>
      <c r="R2210" s="77"/>
      <c r="S2210" s="77"/>
      <c r="T2210" s="77"/>
      <c r="U2210" s="77"/>
      <c r="V2210" s="77"/>
      <c r="W2210" s="77"/>
      <c r="X2210" s="77"/>
      <c r="Y2210" s="77"/>
      <c r="Z2210" s="77"/>
      <c r="AA2210" s="77"/>
      <c r="AB2210" s="77"/>
      <c r="AC2210" s="77"/>
      <c r="AD2210" s="77"/>
    </row>
    <row r="2211">
      <c r="A2211" s="77"/>
      <c r="B2211" s="77"/>
      <c r="C2211" s="77"/>
      <c r="D2211" s="77"/>
      <c r="E2211" s="77"/>
      <c r="F2211" s="77"/>
      <c r="G2211" s="77"/>
      <c r="H2211" s="77"/>
      <c r="I2211" s="77"/>
      <c r="J2211" s="85"/>
      <c r="K2211" s="77"/>
      <c r="L2211" s="77"/>
      <c r="M2211" s="77"/>
      <c r="N2211" s="77"/>
      <c r="O2211" s="77"/>
      <c r="P2211" s="77"/>
      <c r="Q2211" s="77"/>
      <c r="R2211" s="77"/>
      <c r="S2211" s="77"/>
      <c r="T2211" s="77"/>
      <c r="U2211" s="77"/>
      <c r="V2211" s="77"/>
      <c r="W2211" s="77"/>
      <c r="X2211" s="77"/>
      <c r="Y2211" s="77"/>
      <c r="Z2211" s="77"/>
      <c r="AA2211" s="77"/>
      <c r="AB2211" s="77"/>
      <c r="AC2211" s="77"/>
      <c r="AD2211" s="77"/>
    </row>
    <row r="2212">
      <c r="A2212" s="77"/>
      <c r="B2212" s="77"/>
      <c r="C2212" s="77"/>
      <c r="D2212" s="77"/>
      <c r="E2212" s="77"/>
      <c r="F2212" s="77"/>
      <c r="G2212" s="77"/>
      <c r="H2212" s="77"/>
      <c r="I2212" s="77"/>
      <c r="J2212" s="85"/>
      <c r="K2212" s="77"/>
      <c r="L2212" s="77"/>
      <c r="M2212" s="77"/>
      <c r="N2212" s="77"/>
      <c r="O2212" s="77"/>
      <c r="P2212" s="77"/>
      <c r="Q2212" s="77"/>
      <c r="R2212" s="77"/>
      <c r="S2212" s="77"/>
      <c r="T2212" s="77"/>
      <c r="U2212" s="77"/>
      <c r="V2212" s="77"/>
      <c r="W2212" s="77"/>
      <c r="X2212" s="77"/>
      <c r="Y2212" s="77"/>
      <c r="Z2212" s="77"/>
      <c r="AA2212" s="77"/>
      <c r="AB2212" s="77"/>
      <c r="AC2212" s="77"/>
      <c r="AD2212" s="77"/>
    </row>
    <row r="2213">
      <c r="A2213" s="77"/>
      <c r="B2213" s="77"/>
      <c r="C2213" s="77"/>
      <c r="D2213" s="77"/>
      <c r="E2213" s="77"/>
      <c r="F2213" s="77"/>
      <c r="G2213" s="77"/>
      <c r="H2213" s="77"/>
      <c r="I2213" s="77"/>
      <c r="J2213" s="85"/>
      <c r="K2213" s="77"/>
      <c r="L2213" s="77"/>
      <c r="M2213" s="77"/>
      <c r="N2213" s="77"/>
      <c r="O2213" s="77"/>
      <c r="P2213" s="77"/>
      <c r="Q2213" s="77"/>
      <c r="R2213" s="77"/>
      <c r="S2213" s="77"/>
      <c r="T2213" s="77"/>
      <c r="U2213" s="77"/>
      <c r="V2213" s="77"/>
      <c r="W2213" s="77"/>
      <c r="X2213" s="77"/>
      <c r="Y2213" s="77"/>
      <c r="Z2213" s="77"/>
      <c r="AA2213" s="77"/>
      <c r="AB2213" s="77"/>
      <c r="AC2213" s="77"/>
      <c r="AD2213" s="77"/>
    </row>
    <row r="2214">
      <c r="A2214" s="77"/>
      <c r="B2214" s="77"/>
      <c r="C2214" s="77"/>
      <c r="D2214" s="77"/>
      <c r="E2214" s="77"/>
      <c r="F2214" s="77"/>
      <c r="G2214" s="77"/>
      <c r="H2214" s="77"/>
      <c r="I2214" s="77"/>
      <c r="J2214" s="85"/>
      <c r="K2214" s="77"/>
      <c r="L2214" s="77"/>
      <c r="M2214" s="77"/>
      <c r="N2214" s="77"/>
      <c r="O2214" s="77"/>
      <c r="P2214" s="77"/>
      <c r="Q2214" s="77"/>
      <c r="R2214" s="77"/>
      <c r="S2214" s="77"/>
      <c r="T2214" s="77"/>
      <c r="U2214" s="77"/>
      <c r="V2214" s="77"/>
      <c r="W2214" s="77"/>
      <c r="X2214" s="77"/>
      <c r="Y2214" s="77"/>
      <c r="Z2214" s="77"/>
      <c r="AA2214" s="77"/>
      <c r="AB2214" s="77"/>
      <c r="AC2214" s="77"/>
      <c r="AD2214" s="77"/>
    </row>
    <row r="2215">
      <c r="A2215" s="77"/>
      <c r="B2215" s="77"/>
      <c r="C2215" s="77"/>
      <c r="D2215" s="77"/>
      <c r="E2215" s="77"/>
      <c r="F2215" s="77"/>
      <c r="G2215" s="77"/>
      <c r="H2215" s="77"/>
      <c r="I2215" s="77"/>
      <c r="J2215" s="85"/>
      <c r="K2215" s="77"/>
      <c r="L2215" s="77"/>
      <c r="M2215" s="77"/>
      <c r="N2215" s="77"/>
      <c r="O2215" s="77"/>
      <c r="P2215" s="77"/>
      <c r="Q2215" s="77"/>
      <c r="R2215" s="77"/>
      <c r="S2215" s="77"/>
      <c r="T2215" s="77"/>
      <c r="U2215" s="77"/>
      <c r="V2215" s="77"/>
      <c r="W2215" s="77"/>
      <c r="X2215" s="77"/>
      <c r="Y2215" s="77"/>
      <c r="Z2215" s="77"/>
      <c r="AA2215" s="77"/>
      <c r="AB2215" s="77"/>
      <c r="AC2215" s="77"/>
      <c r="AD2215" s="77"/>
    </row>
    <row r="2216">
      <c r="A2216" s="77"/>
      <c r="B2216" s="77"/>
      <c r="C2216" s="77"/>
      <c r="D2216" s="77"/>
      <c r="E2216" s="77"/>
      <c r="F2216" s="77"/>
      <c r="G2216" s="77"/>
      <c r="H2216" s="77"/>
      <c r="I2216" s="77"/>
      <c r="J2216" s="85"/>
      <c r="K2216" s="77"/>
      <c r="L2216" s="77"/>
      <c r="M2216" s="77"/>
      <c r="N2216" s="77"/>
      <c r="O2216" s="77"/>
      <c r="P2216" s="77"/>
      <c r="Q2216" s="77"/>
      <c r="R2216" s="77"/>
      <c r="S2216" s="77"/>
      <c r="T2216" s="77"/>
      <c r="U2216" s="77"/>
      <c r="V2216" s="77"/>
      <c r="W2216" s="77"/>
      <c r="X2216" s="77"/>
      <c r="Y2216" s="77"/>
      <c r="Z2216" s="77"/>
      <c r="AA2216" s="77"/>
      <c r="AB2216" s="77"/>
      <c r="AC2216" s="77"/>
      <c r="AD2216" s="77"/>
    </row>
    <row r="2217">
      <c r="A2217" s="77"/>
      <c r="B2217" s="77"/>
      <c r="C2217" s="77"/>
      <c r="D2217" s="77"/>
      <c r="E2217" s="77"/>
      <c r="F2217" s="77"/>
      <c r="G2217" s="77"/>
      <c r="H2217" s="77"/>
      <c r="I2217" s="77"/>
      <c r="J2217" s="85"/>
      <c r="K2217" s="77"/>
      <c r="L2217" s="77"/>
      <c r="M2217" s="77"/>
      <c r="N2217" s="77"/>
      <c r="O2217" s="77"/>
      <c r="P2217" s="77"/>
      <c r="Q2217" s="77"/>
      <c r="R2217" s="77"/>
      <c r="S2217" s="77"/>
      <c r="T2217" s="77"/>
      <c r="U2217" s="77"/>
      <c r="V2217" s="77"/>
      <c r="W2217" s="77"/>
      <c r="X2217" s="77"/>
      <c r="Y2217" s="77"/>
      <c r="Z2217" s="77"/>
      <c r="AA2217" s="77"/>
      <c r="AB2217" s="77"/>
      <c r="AC2217" s="77"/>
      <c r="AD2217" s="77"/>
    </row>
    <row r="2218">
      <c r="A2218" s="77"/>
      <c r="B2218" s="77"/>
      <c r="C2218" s="77"/>
      <c r="D2218" s="77"/>
      <c r="E2218" s="77"/>
      <c r="F2218" s="77"/>
      <c r="G2218" s="77"/>
      <c r="H2218" s="77"/>
      <c r="I2218" s="77"/>
      <c r="J2218" s="85"/>
      <c r="K2218" s="77"/>
      <c r="L2218" s="77"/>
      <c r="M2218" s="77"/>
      <c r="N2218" s="77"/>
      <c r="O2218" s="77"/>
      <c r="P2218" s="77"/>
      <c r="Q2218" s="77"/>
      <c r="R2218" s="77"/>
      <c r="S2218" s="77"/>
      <c r="T2218" s="77"/>
      <c r="U2218" s="77"/>
      <c r="V2218" s="77"/>
      <c r="W2218" s="77"/>
      <c r="X2218" s="77"/>
      <c r="Y2218" s="77"/>
      <c r="Z2218" s="77"/>
      <c r="AA2218" s="77"/>
      <c r="AB2218" s="77"/>
      <c r="AC2218" s="77"/>
      <c r="AD2218" s="77"/>
    </row>
    <row r="2219">
      <c r="A2219" s="77"/>
      <c r="B2219" s="77"/>
      <c r="C2219" s="77"/>
      <c r="D2219" s="77"/>
      <c r="E2219" s="77"/>
      <c r="F2219" s="77"/>
      <c r="G2219" s="77"/>
      <c r="H2219" s="77"/>
      <c r="I2219" s="77"/>
      <c r="J2219" s="85"/>
      <c r="K2219" s="77"/>
      <c r="L2219" s="77"/>
      <c r="M2219" s="77"/>
      <c r="N2219" s="77"/>
      <c r="O2219" s="77"/>
      <c r="P2219" s="77"/>
      <c r="Q2219" s="77"/>
      <c r="R2219" s="77"/>
      <c r="S2219" s="77"/>
      <c r="T2219" s="77"/>
      <c r="U2219" s="77"/>
      <c r="V2219" s="77"/>
      <c r="W2219" s="77"/>
      <c r="X2219" s="77"/>
      <c r="Y2219" s="77"/>
      <c r="Z2219" s="77"/>
      <c r="AA2219" s="77"/>
      <c r="AB2219" s="77"/>
      <c r="AC2219" s="77"/>
      <c r="AD2219" s="77"/>
    </row>
    <row r="2220">
      <c r="A2220" s="77"/>
      <c r="B2220" s="77"/>
      <c r="C2220" s="77"/>
      <c r="D2220" s="77"/>
      <c r="E2220" s="77"/>
      <c r="F2220" s="77"/>
      <c r="G2220" s="77"/>
      <c r="H2220" s="77"/>
      <c r="I2220" s="77"/>
      <c r="J2220" s="85"/>
      <c r="K2220" s="77"/>
      <c r="L2220" s="77"/>
      <c r="M2220" s="77"/>
      <c r="N2220" s="77"/>
      <c r="O2220" s="77"/>
      <c r="P2220" s="77"/>
      <c r="Q2220" s="77"/>
      <c r="R2220" s="77"/>
      <c r="S2220" s="77"/>
      <c r="T2220" s="77"/>
      <c r="U2220" s="77"/>
      <c r="V2220" s="77"/>
      <c r="W2220" s="77"/>
      <c r="X2220" s="77"/>
      <c r="Y2220" s="77"/>
      <c r="Z2220" s="77"/>
      <c r="AA2220" s="77"/>
      <c r="AB2220" s="77"/>
      <c r="AC2220" s="77"/>
      <c r="AD2220" s="77"/>
    </row>
    <row r="2221">
      <c r="A2221" s="77"/>
      <c r="B2221" s="77"/>
      <c r="C2221" s="77"/>
      <c r="D2221" s="77"/>
      <c r="E2221" s="77"/>
      <c r="F2221" s="77"/>
      <c r="G2221" s="77"/>
      <c r="H2221" s="77"/>
      <c r="I2221" s="77"/>
      <c r="J2221" s="85"/>
      <c r="K2221" s="77"/>
      <c r="L2221" s="77"/>
      <c r="M2221" s="77"/>
      <c r="N2221" s="77"/>
      <c r="O2221" s="77"/>
      <c r="P2221" s="77"/>
      <c r="Q2221" s="77"/>
      <c r="R2221" s="77"/>
      <c r="S2221" s="77"/>
      <c r="T2221" s="77"/>
      <c r="U2221" s="77"/>
      <c r="V2221" s="77"/>
      <c r="W2221" s="77"/>
      <c r="X2221" s="77"/>
      <c r="Y2221" s="77"/>
      <c r="Z2221" s="77"/>
      <c r="AA2221" s="77"/>
      <c r="AB2221" s="77"/>
      <c r="AC2221" s="77"/>
      <c r="AD2221" s="77"/>
    </row>
    <row r="2222">
      <c r="A2222" s="77"/>
      <c r="B2222" s="77"/>
      <c r="C2222" s="77"/>
      <c r="D2222" s="77"/>
      <c r="E2222" s="77"/>
      <c r="F2222" s="77"/>
      <c r="G2222" s="77"/>
      <c r="H2222" s="77"/>
      <c r="I2222" s="77"/>
      <c r="J2222" s="85"/>
      <c r="K2222" s="77"/>
      <c r="L2222" s="77"/>
      <c r="M2222" s="77"/>
      <c r="N2222" s="77"/>
      <c r="O2222" s="77"/>
      <c r="P2222" s="77"/>
      <c r="Q2222" s="77"/>
      <c r="R2222" s="77"/>
      <c r="S2222" s="77"/>
      <c r="T2222" s="77"/>
      <c r="U2222" s="77"/>
      <c r="V2222" s="77"/>
      <c r="W2222" s="77"/>
      <c r="X2222" s="77"/>
      <c r="Y2222" s="77"/>
      <c r="Z2222" s="77"/>
      <c r="AA2222" s="77"/>
      <c r="AB2222" s="77"/>
      <c r="AC2222" s="77"/>
      <c r="AD2222" s="77"/>
    </row>
    <row r="2223">
      <c r="A2223" s="77"/>
      <c r="B2223" s="77"/>
      <c r="C2223" s="77"/>
      <c r="D2223" s="77"/>
      <c r="E2223" s="77"/>
      <c r="F2223" s="77"/>
      <c r="G2223" s="77"/>
      <c r="H2223" s="77"/>
      <c r="I2223" s="77"/>
      <c r="J2223" s="85"/>
      <c r="K2223" s="77"/>
      <c r="L2223" s="77"/>
      <c r="M2223" s="77"/>
      <c r="N2223" s="77"/>
      <c r="O2223" s="77"/>
      <c r="P2223" s="77"/>
      <c r="Q2223" s="77"/>
      <c r="R2223" s="77"/>
      <c r="S2223" s="77"/>
      <c r="T2223" s="77"/>
      <c r="U2223" s="77"/>
      <c r="V2223" s="77"/>
      <c r="W2223" s="77"/>
      <c r="X2223" s="77"/>
      <c r="Y2223" s="77"/>
      <c r="Z2223" s="77"/>
      <c r="AA2223" s="77"/>
      <c r="AB2223" s="77"/>
      <c r="AC2223" s="77"/>
      <c r="AD2223" s="77"/>
    </row>
    <row r="2224">
      <c r="A2224" s="77"/>
      <c r="B2224" s="77"/>
      <c r="C2224" s="77"/>
      <c r="D2224" s="77"/>
      <c r="E2224" s="77"/>
      <c r="F2224" s="77"/>
      <c r="G2224" s="77"/>
      <c r="H2224" s="77"/>
      <c r="I2224" s="77"/>
      <c r="J2224" s="85"/>
      <c r="K2224" s="77"/>
      <c r="L2224" s="77"/>
      <c r="M2224" s="77"/>
      <c r="N2224" s="77"/>
      <c r="O2224" s="77"/>
      <c r="P2224" s="77"/>
      <c r="Q2224" s="77"/>
      <c r="R2224" s="77"/>
      <c r="S2224" s="77"/>
      <c r="T2224" s="77"/>
      <c r="U2224" s="77"/>
      <c r="V2224" s="77"/>
      <c r="W2224" s="77"/>
      <c r="X2224" s="77"/>
      <c r="Y2224" s="77"/>
      <c r="Z2224" s="77"/>
      <c r="AA2224" s="77"/>
      <c r="AB2224" s="77"/>
      <c r="AC2224" s="77"/>
      <c r="AD2224" s="77"/>
    </row>
    <row r="2225">
      <c r="A2225" s="77"/>
      <c r="B2225" s="77"/>
      <c r="C2225" s="77"/>
      <c r="D2225" s="77"/>
      <c r="E2225" s="77"/>
      <c r="F2225" s="77"/>
      <c r="G2225" s="77"/>
      <c r="H2225" s="77"/>
      <c r="I2225" s="77"/>
      <c r="J2225" s="85"/>
      <c r="K2225" s="77"/>
      <c r="L2225" s="77"/>
      <c r="M2225" s="77"/>
      <c r="N2225" s="77"/>
      <c r="O2225" s="77"/>
      <c r="P2225" s="77"/>
      <c r="Q2225" s="77"/>
      <c r="R2225" s="77"/>
      <c r="S2225" s="77"/>
      <c r="T2225" s="77"/>
      <c r="U2225" s="77"/>
      <c r="V2225" s="77"/>
      <c r="W2225" s="77"/>
      <c r="X2225" s="77"/>
      <c r="Y2225" s="77"/>
      <c r="Z2225" s="77"/>
      <c r="AA2225" s="77"/>
      <c r="AB2225" s="77"/>
      <c r="AC2225" s="77"/>
      <c r="AD2225" s="77"/>
    </row>
    <row r="2226">
      <c r="A2226" s="77"/>
      <c r="B2226" s="77"/>
      <c r="C2226" s="77"/>
      <c r="D2226" s="77"/>
      <c r="E2226" s="77"/>
      <c r="F2226" s="77"/>
      <c r="G2226" s="77"/>
      <c r="H2226" s="77"/>
      <c r="I2226" s="77"/>
      <c r="J2226" s="85"/>
      <c r="K2226" s="77"/>
      <c r="L2226" s="77"/>
      <c r="M2226" s="77"/>
      <c r="N2226" s="77"/>
      <c r="O2226" s="77"/>
      <c r="P2226" s="77"/>
      <c r="Q2226" s="77"/>
      <c r="R2226" s="77"/>
      <c r="S2226" s="77"/>
      <c r="T2226" s="77"/>
      <c r="U2226" s="77"/>
      <c r="V2226" s="77"/>
      <c r="W2226" s="77"/>
      <c r="X2226" s="77"/>
      <c r="Y2226" s="77"/>
      <c r="Z2226" s="77"/>
      <c r="AA2226" s="77"/>
      <c r="AB2226" s="77"/>
      <c r="AC2226" s="77"/>
      <c r="AD2226" s="77"/>
    </row>
    <row r="2227">
      <c r="A2227" s="77"/>
      <c r="B2227" s="77"/>
      <c r="C2227" s="77"/>
      <c r="D2227" s="77"/>
      <c r="E2227" s="77"/>
      <c r="F2227" s="77"/>
      <c r="G2227" s="77"/>
      <c r="H2227" s="77"/>
      <c r="I2227" s="77"/>
      <c r="J2227" s="85"/>
      <c r="K2227" s="77"/>
      <c r="L2227" s="77"/>
      <c r="M2227" s="77"/>
      <c r="N2227" s="77"/>
      <c r="O2227" s="77"/>
      <c r="P2227" s="77"/>
      <c r="Q2227" s="77"/>
      <c r="R2227" s="77"/>
      <c r="S2227" s="77"/>
      <c r="T2227" s="77"/>
      <c r="U2227" s="77"/>
      <c r="V2227" s="77"/>
      <c r="W2227" s="77"/>
      <c r="X2227" s="77"/>
      <c r="Y2227" s="77"/>
      <c r="Z2227" s="77"/>
      <c r="AA2227" s="77"/>
      <c r="AB2227" s="77"/>
      <c r="AC2227" s="77"/>
      <c r="AD2227" s="77"/>
    </row>
    <row r="2228">
      <c r="A2228" s="77"/>
      <c r="B2228" s="77"/>
      <c r="C2228" s="77"/>
      <c r="D2228" s="77"/>
      <c r="E2228" s="77"/>
      <c r="F2228" s="77"/>
      <c r="G2228" s="77"/>
      <c r="H2228" s="77"/>
      <c r="I2228" s="77"/>
      <c r="J2228" s="85"/>
      <c r="K2228" s="77"/>
      <c r="L2228" s="77"/>
      <c r="M2228" s="77"/>
      <c r="N2228" s="77"/>
      <c r="O2228" s="77"/>
      <c r="P2228" s="77"/>
      <c r="Q2228" s="77"/>
      <c r="R2228" s="77"/>
      <c r="S2228" s="77"/>
      <c r="T2228" s="77"/>
      <c r="U2228" s="77"/>
      <c r="V2228" s="77"/>
      <c r="W2228" s="77"/>
      <c r="X2228" s="77"/>
      <c r="Y2228" s="77"/>
      <c r="Z2228" s="77"/>
      <c r="AA2228" s="77"/>
      <c r="AB2228" s="77"/>
      <c r="AC2228" s="77"/>
      <c r="AD2228" s="77"/>
    </row>
    <row r="2229">
      <c r="A2229" s="77"/>
      <c r="B2229" s="77"/>
      <c r="C2229" s="77"/>
      <c r="D2229" s="77"/>
      <c r="E2229" s="77"/>
      <c r="F2229" s="77"/>
      <c r="G2229" s="77"/>
      <c r="H2229" s="77"/>
      <c r="I2229" s="77"/>
      <c r="J2229" s="85"/>
      <c r="K2229" s="77"/>
      <c r="L2229" s="77"/>
      <c r="M2229" s="77"/>
      <c r="N2229" s="77"/>
      <c r="O2229" s="77"/>
      <c r="P2229" s="77"/>
      <c r="Q2229" s="77"/>
      <c r="R2229" s="77"/>
      <c r="S2229" s="77"/>
      <c r="T2229" s="77"/>
      <c r="U2229" s="77"/>
      <c r="V2229" s="77"/>
      <c r="W2229" s="77"/>
      <c r="X2229" s="77"/>
      <c r="Y2229" s="77"/>
      <c r="Z2229" s="77"/>
      <c r="AA2229" s="77"/>
      <c r="AB2229" s="77"/>
      <c r="AC2229" s="77"/>
      <c r="AD2229" s="77"/>
    </row>
    <row r="2230">
      <c r="A2230" s="77"/>
      <c r="B2230" s="77"/>
      <c r="C2230" s="77"/>
      <c r="D2230" s="77"/>
      <c r="E2230" s="77"/>
      <c r="F2230" s="77"/>
      <c r="G2230" s="77"/>
      <c r="H2230" s="77"/>
      <c r="I2230" s="77"/>
      <c r="J2230" s="85"/>
      <c r="K2230" s="77"/>
      <c r="L2230" s="77"/>
      <c r="M2230" s="77"/>
      <c r="N2230" s="77"/>
      <c r="O2230" s="77"/>
      <c r="P2230" s="77"/>
      <c r="Q2230" s="77"/>
      <c r="R2230" s="77"/>
      <c r="S2230" s="77"/>
      <c r="T2230" s="77"/>
      <c r="U2230" s="77"/>
      <c r="V2230" s="77"/>
      <c r="W2230" s="77"/>
      <c r="X2230" s="77"/>
      <c r="Y2230" s="77"/>
      <c r="Z2230" s="77"/>
      <c r="AA2230" s="77"/>
      <c r="AB2230" s="77"/>
      <c r="AC2230" s="77"/>
      <c r="AD2230" s="77"/>
    </row>
    <row r="2231">
      <c r="A2231" s="77"/>
      <c r="B2231" s="77"/>
      <c r="C2231" s="77"/>
      <c r="D2231" s="77"/>
      <c r="E2231" s="77"/>
      <c r="F2231" s="77"/>
      <c r="G2231" s="77"/>
      <c r="H2231" s="77"/>
      <c r="I2231" s="77"/>
      <c r="J2231" s="85"/>
      <c r="K2231" s="77"/>
      <c r="L2231" s="77"/>
      <c r="M2231" s="77"/>
      <c r="N2231" s="77"/>
      <c r="O2231" s="77"/>
      <c r="P2231" s="77"/>
      <c r="Q2231" s="77"/>
      <c r="R2231" s="77"/>
      <c r="S2231" s="77"/>
      <c r="T2231" s="77"/>
      <c r="U2231" s="77"/>
      <c r="V2231" s="77"/>
      <c r="W2231" s="77"/>
      <c r="X2231" s="77"/>
      <c r="Y2231" s="77"/>
      <c r="Z2231" s="77"/>
      <c r="AA2231" s="77"/>
      <c r="AB2231" s="77"/>
      <c r="AC2231" s="77"/>
      <c r="AD2231" s="77"/>
    </row>
    <row r="2232">
      <c r="A2232" s="77"/>
      <c r="B2232" s="77"/>
      <c r="C2232" s="77"/>
      <c r="D2232" s="77"/>
      <c r="E2232" s="77"/>
      <c r="F2232" s="77"/>
      <c r="G2232" s="77"/>
      <c r="H2232" s="77"/>
      <c r="I2232" s="77"/>
      <c r="J2232" s="85"/>
      <c r="K2232" s="77"/>
      <c r="L2232" s="77"/>
      <c r="M2232" s="77"/>
      <c r="N2232" s="77"/>
      <c r="O2232" s="77"/>
      <c r="P2232" s="77"/>
      <c r="Q2232" s="77"/>
      <c r="R2232" s="77"/>
      <c r="S2232" s="77"/>
      <c r="T2232" s="77"/>
      <c r="U2232" s="77"/>
      <c r="V2232" s="77"/>
      <c r="W2232" s="77"/>
      <c r="X2232" s="77"/>
      <c r="Y2232" s="77"/>
      <c r="Z2232" s="77"/>
      <c r="AA2232" s="77"/>
      <c r="AB2232" s="77"/>
      <c r="AC2232" s="77"/>
      <c r="AD2232" s="77"/>
    </row>
    <row r="2233">
      <c r="A2233" s="77"/>
      <c r="B2233" s="77"/>
      <c r="C2233" s="77"/>
      <c r="D2233" s="77"/>
      <c r="E2233" s="77"/>
      <c r="F2233" s="77"/>
      <c r="G2233" s="77"/>
      <c r="H2233" s="77"/>
      <c r="I2233" s="77"/>
      <c r="J2233" s="85"/>
      <c r="K2233" s="77"/>
      <c r="L2233" s="77"/>
      <c r="M2233" s="77"/>
      <c r="N2233" s="77"/>
      <c r="O2233" s="77"/>
      <c r="P2233" s="77"/>
      <c r="Q2233" s="77"/>
      <c r="R2233" s="77"/>
      <c r="S2233" s="77"/>
      <c r="T2233" s="77"/>
      <c r="U2233" s="77"/>
      <c r="V2233" s="77"/>
      <c r="W2233" s="77"/>
      <c r="X2233" s="77"/>
      <c r="Y2233" s="77"/>
      <c r="Z2233" s="77"/>
      <c r="AA2233" s="77"/>
      <c r="AB2233" s="77"/>
      <c r="AC2233" s="77"/>
      <c r="AD2233" s="77"/>
    </row>
    <row r="2234">
      <c r="A2234" s="77"/>
      <c r="B2234" s="77"/>
      <c r="C2234" s="77"/>
      <c r="D2234" s="77"/>
      <c r="E2234" s="77"/>
      <c r="F2234" s="77"/>
      <c r="G2234" s="77"/>
      <c r="H2234" s="77"/>
      <c r="I2234" s="77"/>
      <c r="J2234" s="85"/>
      <c r="K2234" s="77"/>
      <c r="L2234" s="77"/>
      <c r="M2234" s="77"/>
      <c r="N2234" s="77"/>
      <c r="O2234" s="77"/>
      <c r="P2234" s="77"/>
      <c r="Q2234" s="77"/>
      <c r="R2234" s="77"/>
      <c r="S2234" s="77"/>
      <c r="T2234" s="77"/>
      <c r="U2234" s="77"/>
      <c r="V2234" s="77"/>
      <c r="W2234" s="77"/>
      <c r="X2234" s="77"/>
      <c r="Y2234" s="77"/>
      <c r="Z2234" s="77"/>
      <c r="AA2234" s="77"/>
      <c r="AB2234" s="77"/>
      <c r="AC2234" s="77"/>
      <c r="AD2234" s="77"/>
    </row>
    <row r="2235">
      <c r="A2235" s="77"/>
      <c r="B2235" s="77"/>
      <c r="C2235" s="77"/>
      <c r="D2235" s="77"/>
      <c r="E2235" s="77"/>
      <c r="F2235" s="77"/>
      <c r="G2235" s="77"/>
      <c r="H2235" s="77"/>
      <c r="I2235" s="77"/>
      <c r="J2235" s="85"/>
      <c r="K2235" s="77"/>
      <c r="L2235" s="77"/>
      <c r="M2235" s="77"/>
      <c r="N2235" s="77"/>
      <c r="O2235" s="77"/>
      <c r="P2235" s="77"/>
      <c r="Q2235" s="77"/>
      <c r="R2235" s="77"/>
      <c r="S2235" s="77"/>
      <c r="T2235" s="77"/>
      <c r="U2235" s="77"/>
      <c r="V2235" s="77"/>
      <c r="W2235" s="77"/>
      <c r="X2235" s="77"/>
      <c r="Y2235" s="77"/>
      <c r="Z2235" s="77"/>
      <c r="AA2235" s="77"/>
      <c r="AB2235" s="77"/>
      <c r="AC2235" s="77"/>
      <c r="AD2235" s="77"/>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4.38"/>
    <col customWidth="1" min="2" max="2" width="36.13"/>
    <col customWidth="1" min="3" max="3" width="28.5"/>
    <col customWidth="1" min="4" max="4" width="32.38"/>
    <col customWidth="1" min="5" max="5" width="28.5"/>
    <col customWidth="1" min="6" max="6" width="22.63"/>
    <col customWidth="1" min="7" max="26" width="7.63"/>
  </cols>
  <sheetData>
    <row r="1" ht="30.75" customHeight="1">
      <c r="A1" s="99" t="s">
        <v>6828</v>
      </c>
      <c r="B1" s="100"/>
      <c r="C1" s="101"/>
    </row>
    <row r="2" ht="31.5" customHeight="1">
      <c r="A2" s="102" t="s">
        <v>3</v>
      </c>
      <c r="B2" s="102" t="s">
        <v>5291</v>
      </c>
      <c r="C2" s="102" t="s">
        <v>4</v>
      </c>
      <c r="D2" s="102" t="s">
        <v>41</v>
      </c>
      <c r="E2" s="102" t="s">
        <v>5292</v>
      </c>
      <c r="F2" s="103" t="s">
        <v>5293</v>
      </c>
    </row>
    <row r="3">
      <c r="A3" s="104" t="s">
        <v>6829</v>
      </c>
      <c r="B3" s="104" t="s">
        <v>6830</v>
      </c>
      <c r="C3" s="104" t="s">
        <v>6831</v>
      </c>
      <c r="D3" s="104"/>
      <c r="E3" s="104"/>
      <c r="F3" s="104"/>
    </row>
    <row r="4">
      <c r="A4" s="104" t="s">
        <v>6832</v>
      </c>
      <c r="B4" s="104" t="s">
        <v>6833</v>
      </c>
      <c r="C4" s="104" t="s">
        <v>6834</v>
      </c>
      <c r="D4" s="104"/>
      <c r="E4" s="104"/>
      <c r="F4" s="104"/>
    </row>
    <row r="5">
      <c r="A5" s="104" t="s">
        <v>4928</v>
      </c>
      <c r="B5" s="104" t="s">
        <v>4929</v>
      </c>
      <c r="C5" s="104" t="s">
        <v>6835</v>
      </c>
      <c r="D5" s="104"/>
      <c r="E5" s="104"/>
      <c r="F5" s="104"/>
    </row>
    <row r="6">
      <c r="A6" s="104" t="s">
        <v>4940</v>
      </c>
      <c r="B6" s="104" t="s">
        <v>4941</v>
      </c>
      <c r="C6" s="104" t="s">
        <v>3890</v>
      </c>
      <c r="D6" s="104"/>
      <c r="E6" s="104"/>
      <c r="F6" s="104"/>
    </row>
    <row r="7">
      <c r="A7" s="104" t="s">
        <v>3891</v>
      </c>
      <c r="B7" s="104" t="s">
        <v>3892</v>
      </c>
      <c r="C7" s="104" t="s">
        <v>3890</v>
      </c>
      <c r="D7" s="104"/>
      <c r="E7" s="104"/>
      <c r="F7" s="104"/>
    </row>
    <row r="8">
      <c r="A8" s="104" t="s">
        <v>4942</v>
      </c>
      <c r="B8" s="104" t="s">
        <v>4943</v>
      </c>
      <c r="C8" s="104" t="s">
        <v>6836</v>
      </c>
      <c r="D8" s="104"/>
      <c r="E8" s="104"/>
      <c r="F8" s="104"/>
    </row>
    <row r="9">
      <c r="A9" s="105" t="s">
        <v>6837</v>
      </c>
      <c r="B9" s="104" t="s">
        <v>6838</v>
      </c>
      <c r="C9" s="104" t="s">
        <v>6839</v>
      </c>
      <c r="D9" s="104"/>
      <c r="E9" s="104"/>
      <c r="F9" s="104"/>
    </row>
    <row r="10">
      <c r="A10" s="104" t="s">
        <v>6840</v>
      </c>
      <c r="B10" s="104" t="s">
        <v>6841</v>
      </c>
      <c r="C10" s="104" t="s">
        <v>6842</v>
      </c>
      <c r="D10" s="104"/>
      <c r="E10" s="104"/>
      <c r="F10" s="104"/>
    </row>
    <row r="11">
      <c r="A11" s="104" t="s">
        <v>6843</v>
      </c>
      <c r="B11" s="104" t="s">
        <v>6844</v>
      </c>
      <c r="C11" s="104" t="s">
        <v>6834</v>
      </c>
      <c r="D11" s="104"/>
      <c r="E11" s="104"/>
      <c r="F11" s="104"/>
    </row>
    <row r="12">
      <c r="A12" s="104" t="s">
        <v>6845</v>
      </c>
      <c r="B12" s="104" t="s">
        <v>6846</v>
      </c>
      <c r="C12" s="104" t="s">
        <v>6847</v>
      </c>
      <c r="D12" s="104"/>
      <c r="E12" s="104"/>
      <c r="F12" s="104"/>
    </row>
    <row r="13">
      <c r="A13" s="104" t="s">
        <v>6848</v>
      </c>
      <c r="B13" s="104" t="s">
        <v>6849</v>
      </c>
      <c r="C13" s="104" t="s">
        <v>6834</v>
      </c>
      <c r="D13" s="104"/>
      <c r="E13" s="104"/>
      <c r="F13" s="104"/>
    </row>
    <row r="14">
      <c r="A14" s="104" t="s">
        <v>225</v>
      </c>
      <c r="B14" s="104" t="s">
        <v>228</v>
      </c>
      <c r="C14" s="104" t="s">
        <v>6850</v>
      </c>
      <c r="D14" s="104"/>
      <c r="E14" s="104"/>
      <c r="F14" s="104"/>
    </row>
    <row r="15">
      <c r="A15" s="104" t="s">
        <v>3907</v>
      </c>
      <c r="B15" s="104" t="s">
        <v>3908</v>
      </c>
      <c r="C15" s="104" t="s">
        <v>6851</v>
      </c>
      <c r="D15" s="104"/>
      <c r="E15" s="104"/>
      <c r="F15" s="104"/>
    </row>
    <row r="16">
      <c r="A16" s="104" t="s">
        <v>6852</v>
      </c>
      <c r="B16" s="104" t="s">
        <v>6853</v>
      </c>
      <c r="C16" s="104" t="s">
        <v>6854</v>
      </c>
      <c r="D16" s="104"/>
      <c r="E16" s="104"/>
      <c r="F16" s="104"/>
    </row>
    <row r="17">
      <c r="A17" s="104" t="s">
        <v>6855</v>
      </c>
      <c r="B17" s="104" t="s">
        <v>6856</v>
      </c>
      <c r="C17" s="104" t="s">
        <v>4938</v>
      </c>
      <c r="D17" s="104"/>
      <c r="E17" s="104"/>
      <c r="F17" s="104"/>
    </row>
    <row r="18">
      <c r="A18" s="104" t="s">
        <v>6857</v>
      </c>
      <c r="B18" s="104" t="s">
        <v>6858</v>
      </c>
      <c r="C18" s="104" t="s">
        <v>3890</v>
      </c>
      <c r="D18" s="104"/>
      <c r="E18" s="104"/>
      <c r="F18" s="104"/>
    </row>
    <row r="19">
      <c r="A19" s="104" t="s">
        <v>6859</v>
      </c>
      <c r="B19" s="104" t="s">
        <v>6860</v>
      </c>
      <c r="C19" s="104" t="s">
        <v>4938</v>
      </c>
      <c r="D19" s="104"/>
      <c r="E19" s="104"/>
      <c r="F19" s="104"/>
    </row>
    <row r="20">
      <c r="A20" s="104" t="s">
        <v>6861</v>
      </c>
      <c r="B20" s="104" t="s">
        <v>6862</v>
      </c>
      <c r="C20" s="104" t="s">
        <v>3890</v>
      </c>
      <c r="D20" s="104"/>
      <c r="E20" s="104"/>
      <c r="F20" s="104"/>
    </row>
    <row r="21">
      <c r="A21" s="104" t="s">
        <v>4951</v>
      </c>
      <c r="B21" s="104" t="s">
        <v>4952</v>
      </c>
      <c r="C21" s="104" t="s">
        <v>3890</v>
      </c>
      <c r="D21" s="104"/>
      <c r="E21" s="104"/>
      <c r="F21" s="104"/>
    </row>
    <row r="22">
      <c r="A22" s="104" t="s">
        <v>4954</v>
      </c>
      <c r="B22" s="104" t="s">
        <v>4955</v>
      </c>
      <c r="C22" s="104" t="s">
        <v>6863</v>
      </c>
      <c r="D22" s="104"/>
      <c r="E22" s="104"/>
      <c r="F22" s="104"/>
    </row>
    <row r="23">
      <c r="A23" s="104" t="s">
        <v>4956</v>
      </c>
      <c r="B23" s="104" t="s">
        <v>4957</v>
      </c>
      <c r="C23" s="104" t="s">
        <v>4938</v>
      </c>
      <c r="D23" s="104"/>
      <c r="E23" s="104"/>
      <c r="F23" s="104"/>
    </row>
    <row r="24">
      <c r="A24" s="104" t="s">
        <v>283</v>
      </c>
      <c r="B24" s="104" t="s">
        <v>288</v>
      </c>
      <c r="C24" s="105" t="s">
        <v>6864</v>
      </c>
      <c r="D24" s="104"/>
      <c r="E24" s="104"/>
      <c r="F24" s="104"/>
    </row>
    <row r="25">
      <c r="A25" s="105" t="s">
        <v>6865</v>
      </c>
      <c r="B25" s="104" t="s">
        <v>6866</v>
      </c>
      <c r="C25" s="104" t="s">
        <v>6834</v>
      </c>
      <c r="D25" s="104"/>
      <c r="E25" s="104"/>
      <c r="F25" s="104"/>
    </row>
    <row r="26">
      <c r="A26" s="105" t="s">
        <v>6867</v>
      </c>
      <c r="B26" s="104" t="s">
        <v>6868</v>
      </c>
      <c r="C26" s="104" t="s">
        <v>6869</v>
      </c>
      <c r="D26" s="104"/>
      <c r="E26" s="104"/>
      <c r="F26" s="104"/>
    </row>
    <row r="27">
      <c r="A27" s="104" t="s">
        <v>6870</v>
      </c>
      <c r="B27" s="104" t="s">
        <v>6871</v>
      </c>
      <c r="C27" s="104" t="s">
        <v>6847</v>
      </c>
      <c r="D27" s="104"/>
      <c r="E27" s="104"/>
      <c r="F27" s="104"/>
    </row>
    <row r="28">
      <c r="A28" s="104" t="s">
        <v>6872</v>
      </c>
      <c r="B28" s="104" t="s">
        <v>6873</v>
      </c>
      <c r="C28" s="104" t="s">
        <v>6854</v>
      </c>
      <c r="D28" s="104"/>
      <c r="E28" s="104"/>
      <c r="F28" s="104"/>
    </row>
    <row r="29">
      <c r="A29" s="104" t="s">
        <v>6874</v>
      </c>
      <c r="B29" s="104" t="s">
        <v>6875</v>
      </c>
      <c r="C29" s="104" t="s">
        <v>6854</v>
      </c>
      <c r="D29" s="104"/>
      <c r="E29" s="104"/>
      <c r="F29" s="104"/>
    </row>
    <row r="30">
      <c r="A30" s="104" t="s">
        <v>298</v>
      </c>
      <c r="B30" s="104" t="s">
        <v>302</v>
      </c>
      <c r="C30" s="104" t="s">
        <v>6850</v>
      </c>
      <c r="D30" s="104"/>
      <c r="E30" s="104"/>
      <c r="F30" s="104"/>
    </row>
    <row r="31">
      <c r="A31" s="104" t="s">
        <v>6876</v>
      </c>
      <c r="B31" s="104" t="s">
        <v>6877</v>
      </c>
      <c r="C31" s="104" t="s">
        <v>6854</v>
      </c>
      <c r="D31" s="104"/>
      <c r="E31" s="104"/>
      <c r="F31" s="104"/>
    </row>
    <row r="32">
      <c r="A32" s="104" t="s">
        <v>4973</v>
      </c>
      <c r="B32" s="104" t="s">
        <v>4974</v>
      </c>
      <c r="C32" s="104" t="s">
        <v>6854</v>
      </c>
      <c r="D32" s="104"/>
      <c r="E32" s="104"/>
      <c r="F32" s="104"/>
    </row>
    <row r="33">
      <c r="A33" s="104" t="s">
        <v>337</v>
      </c>
      <c r="B33" s="104" t="s">
        <v>341</v>
      </c>
      <c r="C33" s="104" t="s">
        <v>6878</v>
      </c>
      <c r="D33" s="104"/>
      <c r="E33" s="104"/>
      <c r="F33" s="104"/>
    </row>
    <row r="34">
      <c r="A34" s="104" t="s">
        <v>6879</v>
      </c>
      <c r="B34" s="104" t="s">
        <v>6880</v>
      </c>
      <c r="C34" s="104" t="s">
        <v>6847</v>
      </c>
      <c r="D34" s="104"/>
      <c r="E34" s="104"/>
      <c r="F34" s="104"/>
    </row>
    <row r="35">
      <c r="A35" s="104" t="s">
        <v>6881</v>
      </c>
      <c r="B35" s="104" t="s">
        <v>6882</v>
      </c>
      <c r="C35" s="104" t="s">
        <v>6850</v>
      </c>
      <c r="D35" s="104"/>
      <c r="E35" s="104"/>
      <c r="F35" s="104"/>
    </row>
    <row r="36">
      <c r="A36" s="104" t="s">
        <v>6883</v>
      </c>
      <c r="B36" s="104" t="s">
        <v>6884</v>
      </c>
      <c r="C36" s="104" t="s">
        <v>4938</v>
      </c>
      <c r="D36" s="104"/>
      <c r="E36" s="104"/>
      <c r="F36" s="104"/>
    </row>
    <row r="37">
      <c r="A37" s="104" t="s">
        <v>6885</v>
      </c>
      <c r="B37" s="104" t="s">
        <v>6886</v>
      </c>
      <c r="C37" s="104" t="s">
        <v>6887</v>
      </c>
      <c r="D37" s="104"/>
      <c r="E37" s="104"/>
      <c r="F37" s="104"/>
    </row>
    <row r="38">
      <c r="A38" s="104" t="s">
        <v>351</v>
      </c>
      <c r="B38" s="104" t="s">
        <v>354</v>
      </c>
      <c r="C38" s="104" t="s">
        <v>6878</v>
      </c>
      <c r="D38" s="104"/>
      <c r="E38" s="104"/>
      <c r="F38" s="104"/>
    </row>
    <row r="39">
      <c r="A39" s="104" t="s">
        <v>6888</v>
      </c>
      <c r="B39" s="104" t="s">
        <v>6889</v>
      </c>
      <c r="C39" s="104" t="s">
        <v>6869</v>
      </c>
      <c r="D39" s="104"/>
      <c r="E39" s="104"/>
      <c r="F39" s="104"/>
    </row>
    <row r="40">
      <c r="A40" s="104" t="s">
        <v>372</v>
      </c>
      <c r="B40" s="104" t="s">
        <v>376</v>
      </c>
      <c r="C40" s="104" t="s">
        <v>6850</v>
      </c>
      <c r="D40" s="104"/>
      <c r="E40" s="104"/>
      <c r="F40" s="104"/>
    </row>
    <row r="41">
      <c r="A41" s="104" t="s">
        <v>4981</v>
      </c>
      <c r="B41" s="104" t="s">
        <v>4982</v>
      </c>
      <c r="C41" s="104" t="s">
        <v>3890</v>
      </c>
      <c r="D41" s="104"/>
      <c r="E41" s="104"/>
      <c r="F41" s="104"/>
    </row>
    <row r="42">
      <c r="A42" s="104" t="s">
        <v>3978</v>
      </c>
      <c r="B42" s="104" t="s">
        <v>3979</v>
      </c>
      <c r="C42" s="104" t="s">
        <v>6850</v>
      </c>
      <c r="D42" s="104"/>
      <c r="E42" s="104"/>
      <c r="F42" s="104"/>
    </row>
    <row r="43">
      <c r="A43" s="104" t="s">
        <v>6890</v>
      </c>
      <c r="B43" s="104" t="s">
        <v>6891</v>
      </c>
      <c r="C43" s="104" t="s">
        <v>6850</v>
      </c>
      <c r="D43" s="104"/>
      <c r="E43" s="104"/>
      <c r="F43" s="104"/>
    </row>
    <row r="44">
      <c r="A44" s="104" t="s">
        <v>6892</v>
      </c>
      <c r="B44" s="104" t="s">
        <v>6893</v>
      </c>
      <c r="C44" s="104" t="s">
        <v>6894</v>
      </c>
      <c r="D44" s="104"/>
      <c r="E44" s="104"/>
      <c r="F44" s="104"/>
    </row>
    <row r="45">
      <c r="A45" s="104" t="s">
        <v>6895</v>
      </c>
      <c r="B45" s="104" t="s">
        <v>6896</v>
      </c>
      <c r="C45" s="104" t="s">
        <v>6834</v>
      </c>
      <c r="D45" s="104"/>
      <c r="E45" s="104"/>
      <c r="F45" s="104"/>
    </row>
    <row r="46">
      <c r="A46" s="104" t="s">
        <v>6897</v>
      </c>
      <c r="B46" s="104" t="s">
        <v>6898</v>
      </c>
      <c r="C46" s="104" t="s">
        <v>6834</v>
      </c>
      <c r="D46" s="104"/>
      <c r="E46" s="104"/>
      <c r="F46" s="104"/>
    </row>
    <row r="47">
      <c r="A47" s="104" t="s">
        <v>6899</v>
      </c>
      <c r="B47" s="104" t="s">
        <v>6900</v>
      </c>
      <c r="C47" s="104" t="s">
        <v>6842</v>
      </c>
      <c r="D47" s="104"/>
      <c r="E47" s="104"/>
      <c r="F47" s="104"/>
    </row>
    <row r="48">
      <c r="A48" s="104" t="s">
        <v>422</v>
      </c>
      <c r="B48" s="104" t="s">
        <v>426</v>
      </c>
      <c r="C48" s="104" t="s">
        <v>6850</v>
      </c>
      <c r="D48" s="104"/>
      <c r="E48" s="104"/>
      <c r="F48" s="104"/>
    </row>
    <row r="49">
      <c r="A49" s="104" t="s">
        <v>427</v>
      </c>
      <c r="B49" s="106" t="s">
        <v>430</v>
      </c>
      <c r="C49" s="104" t="s">
        <v>6850</v>
      </c>
      <c r="D49" s="104"/>
      <c r="E49" s="104"/>
      <c r="F49" s="104"/>
    </row>
    <row r="50">
      <c r="A50" s="104" t="s">
        <v>6901</v>
      </c>
      <c r="B50" s="104" t="s">
        <v>6902</v>
      </c>
      <c r="C50" s="104" t="s">
        <v>4938</v>
      </c>
      <c r="D50" s="104"/>
      <c r="E50" s="104"/>
      <c r="F50" s="104"/>
    </row>
    <row r="51">
      <c r="A51" s="104" t="s">
        <v>6903</v>
      </c>
      <c r="B51" s="104" t="s">
        <v>6904</v>
      </c>
      <c r="C51" s="104" t="s">
        <v>6834</v>
      </c>
      <c r="D51" s="104"/>
      <c r="E51" s="104"/>
      <c r="F51" s="104"/>
    </row>
    <row r="52">
      <c r="A52" s="104" t="s">
        <v>6905</v>
      </c>
      <c r="B52" s="104" t="s">
        <v>6906</v>
      </c>
      <c r="C52" s="104" t="s">
        <v>6850</v>
      </c>
      <c r="D52" s="104"/>
      <c r="E52" s="104"/>
      <c r="F52" s="104"/>
    </row>
    <row r="53">
      <c r="A53" s="104" t="s">
        <v>6907</v>
      </c>
      <c r="B53" s="104" t="s">
        <v>6908</v>
      </c>
      <c r="C53" s="104" t="s">
        <v>6834</v>
      </c>
      <c r="D53" s="104"/>
      <c r="E53" s="104"/>
      <c r="F53" s="104"/>
    </row>
    <row r="54">
      <c r="A54" s="104" t="s">
        <v>6909</v>
      </c>
      <c r="B54" s="104" t="s">
        <v>6910</v>
      </c>
      <c r="C54" s="104" t="s">
        <v>3890</v>
      </c>
      <c r="D54" s="104"/>
      <c r="E54" s="104"/>
      <c r="F54" s="104"/>
    </row>
    <row r="55">
      <c r="A55" s="104" t="s">
        <v>6911</v>
      </c>
      <c r="B55" s="104" t="s">
        <v>6912</v>
      </c>
      <c r="C55" s="104" t="s">
        <v>6913</v>
      </c>
      <c r="D55" s="104"/>
      <c r="E55" s="104"/>
      <c r="F55" s="104"/>
    </row>
    <row r="56">
      <c r="A56" s="104" t="s">
        <v>4015</v>
      </c>
      <c r="B56" s="104" t="s">
        <v>4016</v>
      </c>
      <c r="C56" s="104" t="s">
        <v>6887</v>
      </c>
      <c r="D56" s="104"/>
      <c r="E56" s="104"/>
      <c r="F56" s="104"/>
    </row>
    <row r="57">
      <c r="A57" s="104" t="s">
        <v>6914</v>
      </c>
      <c r="B57" s="104" t="s">
        <v>6915</v>
      </c>
      <c r="C57" s="104" t="s">
        <v>6839</v>
      </c>
      <c r="D57" s="104"/>
      <c r="E57" s="104"/>
      <c r="F57" s="104"/>
    </row>
    <row r="58">
      <c r="A58" s="104" t="s">
        <v>6916</v>
      </c>
      <c r="B58" s="104" t="s">
        <v>6917</v>
      </c>
      <c r="C58" s="104" t="s">
        <v>6918</v>
      </c>
      <c r="D58" s="104"/>
      <c r="E58" s="104"/>
      <c r="F58" s="104"/>
    </row>
    <row r="59">
      <c r="A59" s="104" t="s">
        <v>6919</v>
      </c>
      <c r="B59" s="104" t="s">
        <v>6920</v>
      </c>
      <c r="C59" s="104" t="s">
        <v>6854</v>
      </c>
      <c r="D59" s="104"/>
      <c r="E59" s="104"/>
      <c r="F59" s="104"/>
    </row>
    <row r="60">
      <c r="A60" s="104" t="s">
        <v>6921</v>
      </c>
      <c r="B60" s="104" t="s">
        <v>6922</v>
      </c>
      <c r="C60" s="104" t="s">
        <v>3890</v>
      </c>
      <c r="D60" s="104"/>
      <c r="E60" s="104"/>
      <c r="F60" s="104"/>
    </row>
    <row r="61">
      <c r="A61" s="104" t="s">
        <v>6923</v>
      </c>
      <c r="B61" s="104" t="s">
        <v>6924</v>
      </c>
      <c r="C61" s="104" t="s">
        <v>6925</v>
      </c>
      <c r="D61" s="104"/>
      <c r="E61" s="104"/>
      <c r="F61" s="104"/>
    </row>
    <row r="62">
      <c r="A62" s="104" t="s">
        <v>6926</v>
      </c>
      <c r="B62" s="104" t="s">
        <v>6927</v>
      </c>
      <c r="C62" s="104" t="s">
        <v>6928</v>
      </c>
      <c r="D62" s="104"/>
      <c r="E62" s="104"/>
      <c r="F62" s="104"/>
    </row>
    <row r="63">
      <c r="A63" s="104" t="s">
        <v>6929</v>
      </c>
      <c r="B63" s="104" t="s">
        <v>6930</v>
      </c>
      <c r="C63" s="104" t="s">
        <v>3890</v>
      </c>
      <c r="D63" s="104"/>
      <c r="E63" s="104"/>
      <c r="F63" s="104"/>
    </row>
    <row r="64">
      <c r="A64" s="105" t="s">
        <v>6931</v>
      </c>
      <c r="B64" s="104" t="s">
        <v>6932</v>
      </c>
      <c r="C64" s="104" t="s">
        <v>4938</v>
      </c>
      <c r="D64" s="104"/>
      <c r="E64" s="104"/>
      <c r="F64" s="104"/>
    </row>
    <row r="65">
      <c r="A65" s="104" t="s">
        <v>6933</v>
      </c>
      <c r="B65" s="104" t="s">
        <v>6934</v>
      </c>
      <c r="C65" s="104" t="s">
        <v>6850</v>
      </c>
      <c r="D65" s="104"/>
      <c r="E65" s="104"/>
      <c r="F65" s="104"/>
    </row>
    <row r="66">
      <c r="A66" s="104" t="s">
        <v>631</v>
      </c>
      <c r="B66" s="104" t="s">
        <v>634</v>
      </c>
      <c r="C66" s="104" t="s">
        <v>6831</v>
      </c>
      <c r="D66" s="104"/>
      <c r="E66" s="104"/>
      <c r="F66" s="104"/>
    </row>
    <row r="67">
      <c r="A67" s="104" t="s">
        <v>6935</v>
      </c>
      <c r="B67" s="104" t="s">
        <v>6936</v>
      </c>
      <c r="C67" s="104" t="s">
        <v>6937</v>
      </c>
      <c r="D67" s="104"/>
      <c r="E67" s="104"/>
      <c r="F67" s="104"/>
    </row>
    <row r="68">
      <c r="A68" s="104" t="s">
        <v>6938</v>
      </c>
      <c r="B68" s="104" t="s">
        <v>6939</v>
      </c>
      <c r="C68" s="104" t="s">
        <v>6918</v>
      </c>
      <c r="D68" s="104"/>
      <c r="E68" s="104"/>
      <c r="F68" s="104"/>
    </row>
    <row r="69">
      <c r="A69" s="104" t="s">
        <v>6940</v>
      </c>
      <c r="B69" s="104" t="s">
        <v>6941</v>
      </c>
      <c r="C69" s="104" t="s">
        <v>6937</v>
      </c>
      <c r="D69" s="104"/>
      <c r="E69" s="104"/>
      <c r="F69" s="104"/>
    </row>
    <row r="70">
      <c r="A70" s="104" t="s">
        <v>6942</v>
      </c>
      <c r="B70" s="104" t="s">
        <v>6943</v>
      </c>
      <c r="C70" s="104" t="s">
        <v>6850</v>
      </c>
      <c r="D70" s="104"/>
      <c r="E70" s="104"/>
      <c r="F70" s="104"/>
    </row>
    <row r="71">
      <c r="A71" s="104" t="s">
        <v>6944</v>
      </c>
      <c r="B71" s="104" t="s">
        <v>6945</v>
      </c>
      <c r="C71" s="104" t="s">
        <v>6834</v>
      </c>
      <c r="D71" s="104"/>
      <c r="E71" s="104"/>
      <c r="F71" s="104"/>
    </row>
    <row r="72">
      <c r="A72" s="104" t="s">
        <v>6946</v>
      </c>
      <c r="B72" s="104" t="s">
        <v>6947</v>
      </c>
      <c r="C72" s="104" t="s">
        <v>6847</v>
      </c>
      <c r="D72" s="104"/>
      <c r="E72" s="104"/>
      <c r="F72" s="104"/>
    </row>
    <row r="73">
      <c r="A73" s="104" t="s">
        <v>6948</v>
      </c>
      <c r="B73" s="104" t="s">
        <v>6949</v>
      </c>
      <c r="C73" s="104" t="s">
        <v>373</v>
      </c>
      <c r="D73" s="104"/>
      <c r="E73" s="104"/>
      <c r="F73" s="104"/>
    </row>
    <row r="74">
      <c r="A74" s="104" t="s">
        <v>6950</v>
      </c>
      <c r="B74" s="104" t="s">
        <v>6951</v>
      </c>
      <c r="C74" s="104" t="s">
        <v>6878</v>
      </c>
      <c r="D74" s="104"/>
      <c r="E74" s="104"/>
      <c r="F74" s="104"/>
    </row>
    <row r="75">
      <c r="A75" s="104" t="s">
        <v>6952</v>
      </c>
      <c r="B75" s="104" t="s">
        <v>6953</v>
      </c>
      <c r="C75" s="104" t="s">
        <v>6850</v>
      </c>
      <c r="D75" s="104"/>
      <c r="E75" s="104"/>
      <c r="F75" s="104"/>
    </row>
    <row r="76">
      <c r="A76" s="104" t="s">
        <v>4043</v>
      </c>
      <c r="B76" s="104" t="s">
        <v>4044</v>
      </c>
      <c r="C76" s="104" t="s">
        <v>6954</v>
      </c>
      <c r="D76" s="104"/>
      <c r="E76" s="104"/>
      <c r="F76" s="104"/>
    </row>
    <row r="77">
      <c r="A77" s="104" t="s">
        <v>6955</v>
      </c>
      <c r="B77" s="104" t="s">
        <v>6956</v>
      </c>
      <c r="C77" s="104" t="s">
        <v>6957</v>
      </c>
      <c r="D77" s="104"/>
      <c r="E77" s="104"/>
      <c r="F77" s="104"/>
    </row>
    <row r="78">
      <c r="A78" s="104" t="s">
        <v>698</v>
      </c>
      <c r="B78" s="104" t="s">
        <v>701</v>
      </c>
      <c r="C78" s="104" t="s">
        <v>6847</v>
      </c>
      <c r="D78" s="104"/>
      <c r="E78" s="104"/>
      <c r="F78" s="104"/>
    </row>
    <row r="79">
      <c r="A79" s="104" t="s">
        <v>716</v>
      </c>
      <c r="B79" s="104" t="s">
        <v>719</v>
      </c>
      <c r="C79" s="104" t="s">
        <v>6850</v>
      </c>
      <c r="D79" s="104"/>
      <c r="E79" s="104"/>
      <c r="F79" s="104"/>
    </row>
    <row r="80">
      <c r="A80" s="104" t="s">
        <v>6958</v>
      </c>
      <c r="B80" s="104" t="s">
        <v>6959</v>
      </c>
      <c r="C80" s="104" t="s">
        <v>6850</v>
      </c>
      <c r="D80" s="104"/>
      <c r="E80" s="104"/>
      <c r="F80" s="104"/>
    </row>
    <row r="81">
      <c r="A81" s="104" t="s">
        <v>6960</v>
      </c>
      <c r="B81" s="104">
        <v>2593405.0</v>
      </c>
      <c r="C81" s="104" t="s">
        <v>6854</v>
      </c>
      <c r="D81" s="104"/>
      <c r="E81" s="104"/>
      <c r="F81" s="104"/>
    </row>
    <row r="82">
      <c r="A82" s="104" t="s">
        <v>6961</v>
      </c>
      <c r="B82" s="104" t="s">
        <v>6962</v>
      </c>
      <c r="C82" s="104" t="s">
        <v>4938</v>
      </c>
      <c r="D82" s="104"/>
      <c r="E82" s="104"/>
      <c r="F82" s="104"/>
    </row>
    <row r="83">
      <c r="A83" s="104" t="s">
        <v>754</v>
      </c>
      <c r="B83" s="104" t="s">
        <v>757</v>
      </c>
      <c r="C83" s="104" t="s">
        <v>6937</v>
      </c>
      <c r="D83" s="104"/>
      <c r="E83" s="104"/>
      <c r="F83" s="104"/>
    </row>
    <row r="84">
      <c r="A84" s="104" t="s">
        <v>5028</v>
      </c>
      <c r="B84" s="104" t="s">
        <v>5029</v>
      </c>
      <c r="C84" s="104" t="s">
        <v>6878</v>
      </c>
      <c r="D84" s="104"/>
      <c r="E84" s="104"/>
      <c r="F84" s="104"/>
    </row>
    <row r="85">
      <c r="A85" s="104" t="s">
        <v>6963</v>
      </c>
      <c r="B85" s="104" t="s">
        <v>6964</v>
      </c>
      <c r="C85" s="104" t="s">
        <v>6965</v>
      </c>
      <c r="D85" s="104"/>
      <c r="E85" s="104"/>
      <c r="F85" s="104"/>
    </row>
    <row r="86">
      <c r="A86" s="104" t="s">
        <v>6966</v>
      </c>
      <c r="B86" s="104" t="s">
        <v>6967</v>
      </c>
      <c r="C86" s="104" t="s">
        <v>6834</v>
      </c>
      <c r="D86" s="104"/>
      <c r="E86" s="104"/>
      <c r="F86" s="104"/>
    </row>
    <row r="87">
      <c r="A87" s="104" t="s">
        <v>6968</v>
      </c>
      <c r="B87" s="104" t="s">
        <v>6969</v>
      </c>
      <c r="C87" s="104" t="s">
        <v>6970</v>
      </c>
      <c r="D87" s="104"/>
      <c r="E87" s="104"/>
      <c r="F87" s="104"/>
    </row>
    <row r="88">
      <c r="A88" s="104" t="s">
        <v>6971</v>
      </c>
      <c r="B88" s="104" t="s">
        <v>6972</v>
      </c>
      <c r="C88" s="104" t="s">
        <v>373</v>
      </c>
      <c r="D88" s="104"/>
      <c r="E88" s="104"/>
      <c r="F88" s="104"/>
    </row>
    <row r="89">
      <c r="A89" s="104" t="s">
        <v>6973</v>
      </c>
      <c r="B89" s="104" t="s">
        <v>6974</v>
      </c>
      <c r="C89" s="104" t="s">
        <v>6850</v>
      </c>
      <c r="D89" s="104"/>
      <c r="E89" s="104"/>
      <c r="F89" s="104"/>
    </row>
    <row r="90">
      <c r="A90" s="104" t="s">
        <v>6975</v>
      </c>
      <c r="B90" s="104" t="s">
        <v>6976</v>
      </c>
      <c r="C90" s="104" t="s">
        <v>6834</v>
      </c>
      <c r="D90" s="104"/>
      <c r="E90" s="104"/>
      <c r="F90" s="104"/>
    </row>
    <row r="91">
      <c r="A91" s="104" t="s">
        <v>6977</v>
      </c>
      <c r="B91" s="104" t="s">
        <v>6978</v>
      </c>
      <c r="C91" s="104" t="s">
        <v>3890</v>
      </c>
      <c r="D91" s="104"/>
      <c r="E91" s="104"/>
      <c r="F91" s="104"/>
    </row>
    <row r="92">
      <c r="A92" s="104" t="s">
        <v>6979</v>
      </c>
      <c r="B92" s="104" t="s">
        <v>6980</v>
      </c>
      <c r="C92" s="104" t="s">
        <v>373</v>
      </c>
      <c r="D92" s="104"/>
      <c r="E92" s="104"/>
      <c r="F92" s="104"/>
    </row>
    <row r="93">
      <c r="A93" s="104" t="s">
        <v>5045</v>
      </c>
      <c r="B93" s="104" t="s">
        <v>5046</v>
      </c>
      <c r="C93" s="104" t="s">
        <v>6981</v>
      </c>
      <c r="D93" s="104"/>
      <c r="E93" s="104"/>
      <c r="F93" s="104"/>
    </row>
    <row r="94">
      <c r="A94" s="104" t="s">
        <v>4106</v>
      </c>
      <c r="B94" s="104" t="s">
        <v>4107</v>
      </c>
      <c r="C94" s="104" t="s">
        <v>6850</v>
      </c>
      <c r="D94" s="104"/>
      <c r="E94" s="104"/>
      <c r="F94" s="104"/>
    </row>
    <row r="95">
      <c r="A95" s="104" t="s">
        <v>1091</v>
      </c>
      <c r="B95" s="104" t="s">
        <v>1095</v>
      </c>
      <c r="C95" s="104" t="s">
        <v>6850</v>
      </c>
      <c r="D95" s="104"/>
      <c r="E95" s="104"/>
      <c r="F95" s="104"/>
    </row>
    <row r="96">
      <c r="A96" s="104" t="s">
        <v>6982</v>
      </c>
      <c r="B96" s="104" t="s">
        <v>6983</v>
      </c>
      <c r="C96" s="104" t="s">
        <v>6970</v>
      </c>
      <c r="D96" s="104"/>
      <c r="E96" s="104"/>
      <c r="F96" s="104"/>
    </row>
    <row r="97">
      <c r="A97" s="104" t="s">
        <v>6984</v>
      </c>
      <c r="B97" s="104" t="s">
        <v>6985</v>
      </c>
      <c r="C97" s="104" t="s">
        <v>6850</v>
      </c>
      <c r="D97" s="104"/>
      <c r="E97" s="104"/>
      <c r="F97" s="104"/>
    </row>
    <row r="98">
      <c r="A98" s="104" t="s">
        <v>6986</v>
      </c>
      <c r="B98" s="104" t="s">
        <v>6987</v>
      </c>
      <c r="C98" s="104" t="s">
        <v>6834</v>
      </c>
      <c r="D98" s="104"/>
      <c r="E98" s="104"/>
      <c r="F98" s="104"/>
    </row>
    <row r="99">
      <c r="A99" s="104" t="s">
        <v>6988</v>
      </c>
      <c r="B99" s="104" t="s">
        <v>6989</v>
      </c>
      <c r="C99" s="104" t="s">
        <v>6850</v>
      </c>
      <c r="D99" s="104"/>
      <c r="E99" s="104"/>
      <c r="F99" s="104"/>
    </row>
    <row r="100">
      <c r="A100" s="104" t="s">
        <v>6990</v>
      </c>
      <c r="B100" s="104" t="s">
        <v>6991</v>
      </c>
      <c r="C100" s="104" t="s">
        <v>6831</v>
      </c>
      <c r="D100" s="104"/>
      <c r="E100" s="104"/>
      <c r="F100" s="104"/>
    </row>
    <row r="101">
      <c r="A101" s="104" t="s">
        <v>1230</v>
      </c>
      <c r="B101" s="104" t="s">
        <v>1233</v>
      </c>
      <c r="C101" s="104" t="s">
        <v>6850</v>
      </c>
      <c r="D101" s="104"/>
      <c r="E101" s="104"/>
      <c r="F101" s="104"/>
    </row>
    <row r="102">
      <c r="A102" s="104" t="s">
        <v>6992</v>
      </c>
      <c r="B102" s="104" t="s">
        <v>6993</v>
      </c>
      <c r="C102" s="104" t="s">
        <v>6839</v>
      </c>
      <c r="D102" s="104"/>
      <c r="E102" s="104"/>
      <c r="F102" s="104"/>
    </row>
    <row r="103">
      <c r="A103" s="104" t="s">
        <v>6994</v>
      </c>
      <c r="B103" s="104" t="s">
        <v>6995</v>
      </c>
      <c r="C103" s="104" t="s">
        <v>6831</v>
      </c>
      <c r="D103" s="104"/>
      <c r="E103" s="104"/>
      <c r="F103" s="104"/>
    </row>
    <row r="104">
      <c r="A104" s="104" t="s">
        <v>6996</v>
      </c>
      <c r="B104" s="104" t="s">
        <v>6997</v>
      </c>
      <c r="C104" s="104" t="s">
        <v>373</v>
      </c>
      <c r="D104" s="104"/>
      <c r="E104" s="104"/>
      <c r="F104" s="104"/>
    </row>
    <row r="105">
      <c r="A105" s="104" t="s">
        <v>6998</v>
      </c>
      <c r="B105" s="104" t="s">
        <v>6999</v>
      </c>
      <c r="C105" s="104" t="s">
        <v>6850</v>
      </c>
      <c r="D105" s="104"/>
      <c r="E105" s="104"/>
      <c r="F105" s="104"/>
    </row>
    <row r="106">
      <c r="A106" s="104" t="s">
        <v>7000</v>
      </c>
      <c r="B106" s="104" t="s">
        <v>7001</v>
      </c>
      <c r="C106" s="104" t="s">
        <v>373</v>
      </c>
      <c r="D106" s="104"/>
      <c r="E106" s="104"/>
      <c r="F106" s="104"/>
    </row>
    <row r="107">
      <c r="A107" s="104" t="s">
        <v>7002</v>
      </c>
      <c r="B107" s="104" t="s">
        <v>7003</v>
      </c>
      <c r="C107" s="104" t="s">
        <v>6834</v>
      </c>
      <c r="D107" s="104"/>
      <c r="E107" s="104"/>
      <c r="F107" s="104"/>
    </row>
    <row r="108">
      <c r="A108" s="104" t="s">
        <v>1254</v>
      </c>
      <c r="B108" s="104" t="s">
        <v>1257</v>
      </c>
      <c r="C108" s="104" t="s">
        <v>6850</v>
      </c>
      <c r="D108" s="104"/>
      <c r="E108" s="104"/>
      <c r="F108" s="104"/>
    </row>
    <row r="109">
      <c r="A109" s="104" t="s">
        <v>7004</v>
      </c>
      <c r="B109" s="104" t="s">
        <v>7005</v>
      </c>
      <c r="C109" s="104" t="s">
        <v>3890</v>
      </c>
      <c r="D109" s="104"/>
      <c r="E109" s="104"/>
      <c r="F109" s="104"/>
    </row>
    <row r="110">
      <c r="A110" s="104" t="s">
        <v>4120</v>
      </c>
      <c r="B110" s="104" t="s">
        <v>4121</v>
      </c>
      <c r="C110" s="104" t="s">
        <v>4935</v>
      </c>
      <c r="D110" s="104"/>
      <c r="E110" s="104"/>
      <c r="F110" s="104"/>
    </row>
    <row r="111">
      <c r="A111" s="104" t="s">
        <v>7006</v>
      </c>
      <c r="B111" s="104" t="s">
        <v>7007</v>
      </c>
      <c r="C111" s="104" t="s">
        <v>6834</v>
      </c>
      <c r="D111" s="104"/>
      <c r="E111" s="104"/>
      <c r="F111" s="104"/>
    </row>
    <row r="112">
      <c r="A112" s="104" t="s">
        <v>7008</v>
      </c>
      <c r="B112" s="104" t="s">
        <v>7009</v>
      </c>
      <c r="C112" s="104" t="s">
        <v>6850</v>
      </c>
      <c r="D112" s="104"/>
      <c r="E112" s="104"/>
      <c r="F112" s="104"/>
    </row>
    <row r="113">
      <c r="A113" s="104" t="s">
        <v>7010</v>
      </c>
      <c r="B113" s="104" t="s">
        <v>7011</v>
      </c>
      <c r="C113" s="104" t="s">
        <v>4938</v>
      </c>
      <c r="D113" s="104"/>
      <c r="E113" s="104"/>
      <c r="F113" s="104"/>
    </row>
    <row r="114">
      <c r="A114" s="104" t="s">
        <v>7012</v>
      </c>
      <c r="B114" s="104" t="s">
        <v>7013</v>
      </c>
      <c r="C114" s="104" t="s">
        <v>4938</v>
      </c>
      <c r="D114" s="104"/>
      <c r="E114" s="104"/>
      <c r="F114" s="104"/>
    </row>
    <row r="115">
      <c r="A115" s="104" t="s">
        <v>7014</v>
      </c>
      <c r="B115" s="104" t="s">
        <v>7015</v>
      </c>
      <c r="C115" s="104" t="s">
        <v>7016</v>
      </c>
      <c r="D115" s="104"/>
      <c r="E115" s="104"/>
      <c r="F115" s="104"/>
    </row>
    <row r="116">
      <c r="A116" s="104" t="s">
        <v>7017</v>
      </c>
      <c r="B116" s="104" t="s">
        <v>7018</v>
      </c>
      <c r="C116" s="104" t="s">
        <v>4938</v>
      </c>
      <c r="D116" s="104"/>
      <c r="E116" s="104"/>
      <c r="F116" s="104"/>
    </row>
    <row r="117">
      <c r="A117" s="104" t="s">
        <v>7019</v>
      </c>
      <c r="B117" s="104" t="s">
        <v>7020</v>
      </c>
      <c r="C117" s="104" t="s">
        <v>6854</v>
      </c>
      <c r="D117" s="104"/>
      <c r="E117" s="104"/>
      <c r="F117" s="104"/>
    </row>
    <row r="118">
      <c r="A118" s="104" t="s">
        <v>7021</v>
      </c>
      <c r="B118" s="104" t="s">
        <v>7022</v>
      </c>
      <c r="C118" s="104" t="s">
        <v>7016</v>
      </c>
      <c r="D118" s="104"/>
      <c r="E118" s="104"/>
      <c r="F118" s="104"/>
    </row>
    <row r="119">
      <c r="A119" s="104" t="s">
        <v>7023</v>
      </c>
      <c r="B119" s="104" t="s">
        <v>7024</v>
      </c>
      <c r="C119" s="104" t="s">
        <v>6850</v>
      </c>
      <c r="D119" s="104"/>
      <c r="E119" s="104"/>
      <c r="F119" s="104"/>
    </row>
    <row r="120">
      <c r="A120" s="104" t="s">
        <v>1430</v>
      </c>
      <c r="B120" s="104" t="s">
        <v>1433</v>
      </c>
      <c r="C120" s="104" t="s">
        <v>7025</v>
      </c>
      <c r="D120" s="104"/>
      <c r="E120" s="104"/>
      <c r="F120" s="104"/>
    </row>
    <row r="121">
      <c r="A121" s="104" t="s">
        <v>1450</v>
      </c>
      <c r="B121" s="104" t="s">
        <v>1453</v>
      </c>
      <c r="C121" s="104" t="s">
        <v>6850</v>
      </c>
      <c r="D121" s="104"/>
      <c r="E121" s="104"/>
      <c r="F121" s="104"/>
    </row>
    <row r="122">
      <c r="A122" s="104" t="s">
        <v>7026</v>
      </c>
      <c r="B122" s="104" t="s">
        <v>7027</v>
      </c>
      <c r="C122" s="104" t="s">
        <v>6850</v>
      </c>
      <c r="D122" s="104"/>
      <c r="E122" s="104"/>
      <c r="F122" s="104"/>
    </row>
    <row r="123">
      <c r="A123" s="104" t="s">
        <v>4142</v>
      </c>
      <c r="B123" s="104" t="s">
        <v>4143</v>
      </c>
      <c r="C123" s="104" t="s">
        <v>6854</v>
      </c>
      <c r="D123" s="104"/>
      <c r="E123" s="104"/>
      <c r="F123" s="104"/>
    </row>
    <row r="124">
      <c r="A124" s="104" t="s">
        <v>1527</v>
      </c>
      <c r="B124" s="104" t="s">
        <v>1530</v>
      </c>
      <c r="C124" s="104" t="s">
        <v>7028</v>
      </c>
      <c r="D124" s="104"/>
      <c r="E124" s="104"/>
      <c r="F124" s="104"/>
    </row>
    <row r="125">
      <c r="A125" s="104" t="s">
        <v>1565</v>
      </c>
      <c r="B125" s="104" t="s">
        <v>1568</v>
      </c>
      <c r="C125" s="104" t="s">
        <v>6850</v>
      </c>
      <c r="D125" s="104"/>
      <c r="E125" s="104"/>
      <c r="F125" s="104"/>
    </row>
    <row r="126">
      <c r="A126" s="104" t="s">
        <v>7029</v>
      </c>
      <c r="B126" s="104" t="s">
        <v>7030</v>
      </c>
      <c r="C126" s="104" t="s">
        <v>6863</v>
      </c>
      <c r="D126" s="104"/>
      <c r="E126" s="104"/>
      <c r="F126" s="104"/>
    </row>
    <row r="127">
      <c r="A127" s="104" t="s">
        <v>1664</v>
      </c>
      <c r="B127" s="104" t="s">
        <v>1667</v>
      </c>
      <c r="C127" s="104" t="s">
        <v>6850</v>
      </c>
      <c r="D127" s="104"/>
      <c r="E127" s="104"/>
      <c r="F127" s="104"/>
    </row>
    <row r="128">
      <c r="A128" s="104" t="s">
        <v>7031</v>
      </c>
      <c r="B128" s="104" t="s">
        <v>7032</v>
      </c>
      <c r="C128" s="104" t="s">
        <v>6850</v>
      </c>
      <c r="D128" s="104"/>
      <c r="E128" s="104"/>
      <c r="F128" s="104"/>
    </row>
    <row r="129">
      <c r="A129" s="104" t="s">
        <v>5106</v>
      </c>
      <c r="B129" s="104" t="s">
        <v>5107</v>
      </c>
      <c r="C129" s="104" t="s">
        <v>4938</v>
      </c>
      <c r="D129" s="104"/>
      <c r="E129" s="104"/>
      <c r="F129" s="104"/>
    </row>
    <row r="130">
      <c r="A130" s="104" t="s">
        <v>7033</v>
      </c>
      <c r="B130" s="104" t="s">
        <v>7034</v>
      </c>
      <c r="C130" s="104" t="s">
        <v>6831</v>
      </c>
      <c r="D130" s="104"/>
      <c r="E130" s="104"/>
      <c r="F130" s="104"/>
    </row>
    <row r="131">
      <c r="A131" s="104" t="s">
        <v>7035</v>
      </c>
      <c r="B131" s="104" t="s">
        <v>7036</v>
      </c>
      <c r="C131" s="104" t="s">
        <v>6834</v>
      </c>
      <c r="D131" s="104"/>
      <c r="E131" s="104"/>
      <c r="F131" s="104"/>
    </row>
    <row r="132">
      <c r="A132" s="104" t="s">
        <v>7037</v>
      </c>
      <c r="B132" s="104" t="s">
        <v>7038</v>
      </c>
      <c r="C132" s="104" t="s">
        <v>6850</v>
      </c>
      <c r="D132" s="104"/>
      <c r="E132" s="104"/>
      <c r="F132" s="104"/>
    </row>
    <row r="133">
      <c r="A133" s="104" t="s">
        <v>7039</v>
      </c>
      <c r="B133" s="104" t="s">
        <v>7040</v>
      </c>
      <c r="C133" s="104" t="s">
        <v>6850</v>
      </c>
      <c r="D133" s="104"/>
      <c r="E133" s="104"/>
      <c r="F133" s="104"/>
    </row>
    <row r="134">
      <c r="A134" s="104" t="s">
        <v>7041</v>
      </c>
      <c r="B134" s="104" t="s">
        <v>7042</v>
      </c>
      <c r="C134" s="104" t="s">
        <v>6863</v>
      </c>
      <c r="D134" s="104"/>
      <c r="E134" s="104"/>
      <c r="F134" s="104"/>
    </row>
    <row r="135">
      <c r="A135" s="104" t="s">
        <v>7043</v>
      </c>
      <c r="B135" s="104">
        <v>1111.0</v>
      </c>
      <c r="C135" s="104" t="s">
        <v>6847</v>
      </c>
      <c r="D135" s="104"/>
      <c r="E135" s="104"/>
      <c r="F135" s="104"/>
    </row>
    <row r="136">
      <c r="A136" s="104" t="s">
        <v>7044</v>
      </c>
      <c r="B136" s="104" t="s">
        <v>7045</v>
      </c>
      <c r="C136" s="104" t="s">
        <v>6834</v>
      </c>
      <c r="D136" s="104"/>
      <c r="E136" s="104"/>
      <c r="F136" s="104"/>
    </row>
    <row r="137">
      <c r="A137" s="104" t="s">
        <v>5116</v>
      </c>
      <c r="B137" s="104" t="s">
        <v>5117</v>
      </c>
      <c r="C137" s="104" t="s">
        <v>3890</v>
      </c>
      <c r="D137" s="104"/>
      <c r="E137" s="104"/>
      <c r="F137" s="104"/>
    </row>
    <row r="138">
      <c r="A138" s="104" t="s">
        <v>1786</v>
      </c>
      <c r="B138" s="104" t="s">
        <v>1789</v>
      </c>
      <c r="C138" s="104" t="s">
        <v>7046</v>
      </c>
      <c r="D138" s="104"/>
      <c r="E138" s="104"/>
      <c r="F138" s="104"/>
    </row>
    <row r="139">
      <c r="A139" s="104" t="s">
        <v>1886</v>
      </c>
      <c r="B139" s="104" t="s">
        <v>1889</v>
      </c>
      <c r="C139" s="104" t="s">
        <v>6850</v>
      </c>
      <c r="D139" s="104"/>
      <c r="E139" s="104"/>
      <c r="F139" s="104"/>
    </row>
    <row r="140">
      <c r="A140" s="104" t="s">
        <v>7047</v>
      </c>
      <c r="B140" s="104" t="s">
        <v>7048</v>
      </c>
      <c r="C140" s="104" t="s">
        <v>4938</v>
      </c>
      <c r="D140" s="104"/>
      <c r="E140" s="104"/>
      <c r="F140" s="104"/>
    </row>
    <row r="141">
      <c r="A141" s="104" t="s">
        <v>4219</v>
      </c>
      <c r="B141" s="104" t="s">
        <v>4220</v>
      </c>
      <c r="C141" s="104" t="s">
        <v>6850</v>
      </c>
      <c r="D141" s="104"/>
      <c r="E141" s="104"/>
      <c r="F141" s="104"/>
    </row>
    <row r="142">
      <c r="A142" s="104" t="s">
        <v>7049</v>
      </c>
      <c r="B142" s="104" t="s">
        <v>7050</v>
      </c>
      <c r="C142" s="104" t="s">
        <v>6834</v>
      </c>
      <c r="D142" s="104"/>
      <c r="E142" s="104"/>
      <c r="F142" s="104"/>
    </row>
    <row r="143">
      <c r="A143" s="104" t="s">
        <v>7051</v>
      </c>
      <c r="B143" s="104" t="s">
        <v>7052</v>
      </c>
      <c r="C143" s="104" t="s">
        <v>6834</v>
      </c>
      <c r="D143" s="104"/>
      <c r="E143" s="104"/>
      <c r="F143" s="104"/>
    </row>
    <row r="144">
      <c r="A144" s="104" t="s">
        <v>7053</v>
      </c>
      <c r="B144" s="104" t="s">
        <v>7054</v>
      </c>
      <c r="C144" s="104" t="s">
        <v>6834</v>
      </c>
      <c r="D144" s="104"/>
      <c r="E144" s="104"/>
      <c r="F144" s="104"/>
    </row>
    <row r="145">
      <c r="A145" s="104" t="s">
        <v>7055</v>
      </c>
      <c r="B145" s="104" t="s">
        <v>7056</v>
      </c>
      <c r="C145" s="104" t="s">
        <v>6834</v>
      </c>
      <c r="D145" s="104"/>
      <c r="E145" s="104"/>
      <c r="F145" s="104"/>
    </row>
    <row r="146">
      <c r="A146" s="104" t="s">
        <v>7057</v>
      </c>
      <c r="B146" s="104" t="s">
        <v>7058</v>
      </c>
      <c r="C146" s="104" t="s">
        <v>6834</v>
      </c>
      <c r="D146" s="104"/>
      <c r="E146" s="104"/>
      <c r="F146" s="104"/>
    </row>
    <row r="147">
      <c r="A147" s="104" t="s">
        <v>7059</v>
      </c>
      <c r="B147" s="104" t="s">
        <v>7060</v>
      </c>
      <c r="C147" s="104" t="s">
        <v>6834</v>
      </c>
      <c r="D147" s="104"/>
      <c r="E147" s="104"/>
      <c r="F147" s="104"/>
    </row>
    <row r="148">
      <c r="A148" s="104" t="s">
        <v>7061</v>
      </c>
      <c r="B148" s="104" t="s">
        <v>7062</v>
      </c>
      <c r="C148" s="104" t="s">
        <v>6854</v>
      </c>
      <c r="D148" s="104"/>
      <c r="E148" s="104"/>
      <c r="F148" s="104"/>
    </row>
    <row r="149">
      <c r="A149" s="104" t="s">
        <v>7063</v>
      </c>
      <c r="B149" s="104" t="s">
        <v>7064</v>
      </c>
      <c r="C149" s="104" t="s">
        <v>4938</v>
      </c>
      <c r="D149" s="104"/>
      <c r="E149" s="104"/>
      <c r="F149" s="104"/>
    </row>
    <row r="150">
      <c r="A150" s="104" t="s">
        <v>7065</v>
      </c>
      <c r="B150" s="104" t="s">
        <v>7066</v>
      </c>
      <c r="C150" s="104" t="s">
        <v>4938</v>
      </c>
      <c r="D150" s="104"/>
      <c r="E150" s="104"/>
      <c r="F150" s="104"/>
    </row>
    <row r="151">
      <c r="A151" s="104" t="s">
        <v>4329</v>
      </c>
      <c r="B151" s="104" t="s">
        <v>4330</v>
      </c>
      <c r="C151" s="104" t="s">
        <v>4938</v>
      </c>
      <c r="D151" s="104"/>
      <c r="E151" s="104"/>
      <c r="F151" s="104"/>
    </row>
    <row r="152">
      <c r="A152" s="104" t="s">
        <v>5131</v>
      </c>
      <c r="B152" s="104" t="s">
        <v>5132</v>
      </c>
      <c r="C152" s="104" t="s">
        <v>6850</v>
      </c>
      <c r="D152" s="104"/>
      <c r="E152" s="104"/>
      <c r="F152" s="104"/>
    </row>
    <row r="153">
      <c r="A153" s="104" t="s">
        <v>5135</v>
      </c>
      <c r="B153" s="104" t="s">
        <v>5136</v>
      </c>
      <c r="C153" s="104" t="s">
        <v>3890</v>
      </c>
      <c r="D153" s="104"/>
      <c r="E153" s="104"/>
      <c r="F153" s="104"/>
    </row>
    <row r="154">
      <c r="A154" s="104" t="s">
        <v>1957</v>
      </c>
      <c r="B154" s="104" t="s">
        <v>1960</v>
      </c>
      <c r="C154" s="104" t="s">
        <v>6834</v>
      </c>
      <c r="D154" s="104"/>
      <c r="E154" s="104"/>
      <c r="F154" s="104"/>
    </row>
    <row r="155">
      <c r="A155" s="104" t="s">
        <v>7067</v>
      </c>
      <c r="B155" s="104" t="s">
        <v>7068</v>
      </c>
      <c r="C155" s="104" t="s">
        <v>6834</v>
      </c>
      <c r="D155" s="104"/>
      <c r="E155" s="104"/>
      <c r="F155" s="104"/>
    </row>
    <row r="156">
      <c r="A156" s="104" t="s">
        <v>5137</v>
      </c>
      <c r="B156" s="104" t="s">
        <v>5138</v>
      </c>
      <c r="C156" s="104" t="s">
        <v>6981</v>
      </c>
      <c r="D156" s="104"/>
      <c r="E156" s="104"/>
      <c r="F156" s="104"/>
    </row>
    <row r="157">
      <c r="A157" s="104" t="s">
        <v>7069</v>
      </c>
      <c r="B157" s="104" t="s">
        <v>7070</v>
      </c>
      <c r="C157" s="104" t="s">
        <v>6854</v>
      </c>
      <c r="D157" s="104"/>
      <c r="E157" s="104"/>
      <c r="F157" s="104"/>
    </row>
    <row r="158">
      <c r="A158" s="104" t="s">
        <v>7071</v>
      </c>
      <c r="B158" s="104" t="s">
        <v>7072</v>
      </c>
      <c r="C158" s="104" t="s">
        <v>6850</v>
      </c>
      <c r="D158" s="104"/>
      <c r="E158" s="104"/>
      <c r="F158" s="104"/>
    </row>
    <row r="159">
      <c r="A159" s="104" t="s">
        <v>7073</v>
      </c>
      <c r="B159" s="104" t="s">
        <v>7074</v>
      </c>
      <c r="C159" s="104" t="s">
        <v>6847</v>
      </c>
      <c r="D159" s="104"/>
      <c r="E159" s="104"/>
      <c r="F159" s="104"/>
    </row>
    <row r="160">
      <c r="A160" s="104" t="s">
        <v>7075</v>
      </c>
      <c r="B160" s="104" t="s">
        <v>7076</v>
      </c>
      <c r="C160" s="104" t="s">
        <v>6850</v>
      </c>
      <c r="D160" s="104"/>
      <c r="E160" s="104"/>
      <c r="F160" s="104"/>
    </row>
    <row r="161">
      <c r="A161" s="104" t="s">
        <v>2098</v>
      </c>
      <c r="B161" s="104" t="s">
        <v>2101</v>
      </c>
      <c r="C161" s="104" t="s">
        <v>6831</v>
      </c>
      <c r="D161" s="104"/>
      <c r="E161" s="104"/>
      <c r="F161" s="104"/>
    </row>
    <row r="162">
      <c r="A162" s="104" t="s">
        <v>4386</v>
      </c>
      <c r="B162" s="104" t="s">
        <v>4387</v>
      </c>
      <c r="C162" s="104" t="s">
        <v>4938</v>
      </c>
      <c r="D162" s="104"/>
      <c r="E162" s="104"/>
      <c r="F162" s="104"/>
    </row>
    <row r="163">
      <c r="A163" s="104" t="s">
        <v>7077</v>
      </c>
      <c r="B163" s="104" t="s">
        <v>7078</v>
      </c>
      <c r="C163" s="104" t="s">
        <v>6831</v>
      </c>
      <c r="D163" s="104"/>
      <c r="E163" s="104"/>
      <c r="F163" s="104"/>
    </row>
    <row r="164">
      <c r="A164" s="104" t="s">
        <v>7079</v>
      </c>
      <c r="B164" s="104" t="s">
        <v>7080</v>
      </c>
      <c r="C164" s="104" t="s">
        <v>6834</v>
      </c>
      <c r="D164" s="104"/>
      <c r="E164" s="104"/>
      <c r="F164" s="104"/>
    </row>
    <row r="165">
      <c r="A165" s="104" t="s">
        <v>7081</v>
      </c>
      <c r="B165" s="104" t="s">
        <v>7082</v>
      </c>
      <c r="C165" s="104" t="s">
        <v>6850</v>
      </c>
      <c r="D165" s="104"/>
      <c r="E165" s="104"/>
      <c r="F165" s="104"/>
    </row>
    <row r="166">
      <c r="A166" s="104" t="s">
        <v>2231</v>
      </c>
      <c r="B166" s="104" t="s">
        <v>2232</v>
      </c>
      <c r="C166" s="104" t="s">
        <v>6878</v>
      </c>
      <c r="D166" s="104"/>
      <c r="E166" s="104"/>
      <c r="F166" s="104"/>
    </row>
    <row r="167">
      <c r="A167" s="104" t="s">
        <v>4428</v>
      </c>
      <c r="B167" s="104" t="s">
        <v>4429</v>
      </c>
      <c r="C167" s="104" t="s">
        <v>3890</v>
      </c>
      <c r="D167" s="104"/>
      <c r="E167" s="104"/>
      <c r="F167" s="104"/>
    </row>
    <row r="168">
      <c r="A168" s="104" t="s">
        <v>5145</v>
      </c>
      <c r="B168" s="106" t="s">
        <v>5146</v>
      </c>
      <c r="C168" s="104" t="s">
        <v>3890</v>
      </c>
      <c r="D168" s="104"/>
      <c r="E168" s="104"/>
      <c r="F168" s="104"/>
    </row>
    <row r="169">
      <c r="A169" s="104" t="s">
        <v>7083</v>
      </c>
      <c r="B169" s="104" t="s">
        <v>7084</v>
      </c>
      <c r="C169" s="104" t="s">
        <v>6831</v>
      </c>
      <c r="D169" s="104"/>
      <c r="E169" s="104"/>
      <c r="F169" s="104"/>
    </row>
    <row r="170">
      <c r="A170" s="104" t="s">
        <v>2268</v>
      </c>
      <c r="B170" s="104" t="s">
        <v>2271</v>
      </c>
      <c r="C170" s="104" t="s">
        <v>4938</v>
      </c>
      <c r="D170" s="104"/>
      <c r="E170" s="104"/>
      <c r="F170" s="104"/>
    </row>
    <row r="171">
      <c r="A171" s="104" t="s">
        <v>7085</v>
      </c>
      <c r="B171" s="104" t="s">
        <v>7086</v>
      </c>
      <c r="C171" s="104" t="s">
        <v>373</v>
      </c>
      <c r="D171" s="104"/>
      <c r="E171" s="104"/>
      <c r="F171" s="104"/>
    </row>
    <row r="172">
      <c r="A172" s="104" t="s">
        <v>7087</v>
      </c>
      <c r="B172" s="104" t="s">
        <v>7088</v>
      </c>
      <c r="C172" s="104" t="s">
        <v>7089</v>
      </c>
      <c r="D172" s="104"/>
      <c r="E172" s="104"/>
      <c r="F172" s="104"/>
    </row>
    <row r="173">
      <c r="A173" s="104" t="s">
        <v>2333</v>
      </c>
      <c r="B173" s="104" t="s">
        <v>2336</v>
      </c>
      <c r="C173" s="104" t="s">
        <v>4938</v>
      </c>
      <c r="D173" s="104"/>
      <c r="E173" s="104"/>
      <c r="F173" s="104"/>
    </row>
    <row r="174">
      <c r="A174" s="104" t="s">
        <v>7090</v>
      </c>
      <c r="B174" s="104" t="s">
        <v>7091</v>
      </c>
      <c r="C174" s="104" t="s">
        <v>3890</v>
      </c>
      <c r="D174" s="104"/>
      <c r="E174" s="104"/>
      <c r="F174" s="104"/>
    </row>
    <row r="175">
      <c r="A175" s="104" t="s">
        <v>7092</v>
      </c>
      <c r="B175" s="104" t="s">
        <v>7093</v>
      </c>
      <c r="C175" s="104" t="s">
        <v>6850</v>
      </c>
      <c r="D175" s="104"/>
      <c r="E175" s="104"/>
      <c r="F175" s="104"/>
    </row>
    <row r="176">
      <c r="A176" s="104" t="s">
        <v>7094</v>
      </c>
      <c r="B176" s="104" t="s">
        <v>7095</v>
      </c>
      <c r="C176" s="104" t="s">
        <v>6831</v>
      </c>
      <c r="D176" s="104"/>
      <c r="E176" s="104"/>
      <c r="F176" s="104"/>
    </row>
    <row r="177">
      <c r="A177" s="104" t="s">
        <v>7096</v>
      </c>
      <c r="B177" s="104" t="s">
        <v>7097</v>
      </c>
      <c r="C177" s="104" t="s">
        <v>6850</v>
      </c>
      <c r="D177" s="104"/>
      <c r="E177" s="104"/>
      <c r="F177" s="104"/>
    </row>
    <row r="178">
      <c r="A178" s="104" t="s">
        <v>7098</v>
      </c>
      <c r="B178" s="104">
        <v>1136.0</v>
      </c>
      <c r="C178" s="104" t="s">
        <v>682</v>
      </c>
      <c r="D178" s="104"/>
      <c r="E178" s="104"/>
      <c r="F178" s="104"/>
    </row>
    <row r="179">
      <c r="A179" s="104" t="s">
        <v>7099</v>
      </c>
      <c r="B179" s="104" t="s">
        <v>7100</v>
      </c>
      <c r="C179" s="104" t="s">
        <v>6854</v>
      </c>
      <c r="D179" s="104"/>
      <c r="E179" s="104"/>
      <c r="F179" s="104"/>
    </row>
    <row r="180">
      <c r="A180" s="104" t="s">
        <v>7101</v>
      </c>
      <c r="B180" s="104" t="s">
        <v>7102</v>
      </c>
      <c r="C180" s="104" t="s">
        <v>6937</v>
      </c>
      <c r="D180" s="104"/>
      <c r="E180" s="104"/>
      <c r="F180" s="104"/>
    </row>
    <row r="181">
      <c r="A181" s="104" t="s">
        <v>2458</v>
      </c>
      <c r="B181" s="104" t="s">
        <v>2461</v>
      </c>
      <c r="C181" s="104" t="s">
        <v>6850</v>
      </c>
      <c r="D181" s="104"/>
      <c r="E181" s="104"/>
      <c r="F181" s="104"/>
    </row>
    <row r="182">
      <c r="A182" s="104" t="s">
        <v>7103</v>
      </c>
      <c r="B182" s="104" t="s">
        <v>7104</v>
      </c>
      <c r="C182" s="104" t="s">
        <v>4938</v>
      </c>
      <c r="D182" s="104"/>
      <c r="E182" s="104"/>
      <c r="F182" s="104"/>
    </row>
    <row r="183">
      <c r="A183" s="104" t="s">
        <v>7105</v>
      </c>
      <c r="B183" s="104" t="s">
        <v>7106</v>
      </c>
      <c r="C183" s="104" t="s">
        <v>6850</v>
      </c>
      <c r="D183" s="104"/>
      <c r="E183" s="104"/>
      <c r="F183" s="104"/>
    </row>
    <row r="184">
      <c r="A184" s="104" t="s">
        <v>7107</v>
      </c>
      <c r="B184" s="104" t="s">
        <v>7108</v>
      </c>
      <c r="C184" s="104" t="s">
        <v>6854</v>
      </c>
      <c r="D184" s="104"/>
      <c r="E184" s="104"/>
      <c r="F184" s="104"/>
    </row>
    <row r="185">
      <c r="A185" s="104" t="s">
        <v>7109</v>
      </c>
      <c r="B185" s="104" t="s">
        <v>7110</v>
      </c>
      <c r="C185" s="104" t="s">
        <v>4938</v>
      </c>
      <c r="D185" s="104"/>
      <c r="E185" s="104"/>
      <c r="F185" s="104"/>
    </row>
    <row r="186">
      <c r="A186" s="104" t="s">
        <v>7111</v>
      </c>
      <c r="B186" s="104" t="s">
        <v>7112</v>
      </c>
      <c r="C186" s="104" t="s">
        <v>6854</v>
      </c>
      <c r="D186" s="104"/>
      <c r="E186" s="104"/>
      <c r="F186" s="104"/>
    </row>
    <row r="187">
      <c r="A187" s="104" t="s">
        <v>7113</v>
      </c>
      <c r="B187" s="104" t="s">
        <v>7114</v>
      </c>
      <c r="C187" s="104" t="s">
        <v>6854</v>
      </c>
      <c r="D187" s="104"/>
      <c r="E187" s="104"/>
      <c r="F187" s="104"/>
    </row>
    <row r="188">
      <c r="A188" s="104" t="s">
        <v>7115</v>
      </c>
      <c r="B188" s="104" t="s">
        <v>7116</v>
      </c>
      <c r="C188" s="104" t="s">
        <v>4938</v>
      </c>
      <c r="D188" s="104"/>
      <c r="E188" s="104"/>
      <c r="F188" s="104"/>
    </row>
    <row r="189">
      <c r="A189" s="104" t="s">
        <v>7117</v>
      </c>
      <c r="B189" s="104" t="s">
        <v>7118</v>
      </c>
      <c r="C189" s="104" t="s">
        <v>4938</v>
      </c>
      <c r="D189" s="104"/>
      <c r="E189" s="104"/>
      <c r="F189" s="104"/>
    </row>
    <row r="190">
      <c r="A190" s="104" t="s">
        <v>7119</v>
      </c>
      <c r="B190" s="104" t="s">
        <v>7120</v>
      </c>
      <c r="C190" s="104" t="s">
        <v>4938</v>
      </c>
      <c r="D190" s="104"/>
      <c r="E190" s="104"/>
      <c r="F190" s="104"/>
    </row>
    <row r="191">
      <c r="A191" s="104" t="s">
        <v>7121</v>
      </c>
      <c r="B191" s="104" t="s">
        <v>7122</v>
      </c>
      <c r="C191" s="104" t="s">
        <v>4938</v>
      </c>
      <c r="D191" s="104"/>
      <c r="E191" s="104"/>
      <c r="F191" s="104"/>
    </row>
    <row r="192">
      <c r="A192" s="104" t="s">
        <v>7123</v>
      </c>
      <c r="B192" s="104" t="s">
        <v>7124</v>
      </c>
      <c r="C192" s="104" t="s">
        <v>6834</v>
      </c>
      <c r="D192" s="104"/>
      <c r="E192" s="104"/>
      <c r="F192" s="104"/>
    </row>
    <row r="193">
      <c r="A193" s="104" t="s">
        <v>7125</v>
      </c>
      <c r="B193" s="104" t="s">
        <v>7126</v>
      </c>
      <c r="C193" s="104" t="s">
        <v>6847</v>
      </c>
      <c r="D193" s="104"/>
      <c r="E193" s="104"/>
      <c r="F193" s="104"/>
    </row>
    <row r="194">
      <c r="A194" s="104" t="s">
        <v>7127</v>
      </c>
      <c r="B194" s="104" t="s">
        <v>7128</v>
      </c>
      <c r="C194" s="104" t="s">
        <v>6834</v>
      </c>
      <c r="D194" s="104"/>
      <c r="E194" s="104"/>
      <c r="F194" s="104"/>
    </row>
    <row r="195">
      <c r="A195" s="104" t="s">
        <v>7129</v>
      </c>
      <c r="B195" s="104">
        <v>700481.0</v>
      </c>
      <c r="C195" s="104" t="s">
        <v>6847</v>
      </c>
      <c r="D195" s="104"/>
      <c r="E195" s="104"/>
      <c r="F195" s="104"/>
    </row>
    <row r="196">
      <c r="A196" s="104" t="s">
        <v>7130</v>
      </c>
      <c r="B196" s="104" t="s">
        <v>7131</v>
      </c>
      <c r="C196" s="104" t="s">
        <v>6834</v>
      </c>
      <c r="D196" s="104"/>
      <c r="E196" s="104"/>
      <c r="F196" s="104"/>
    </row>
    <row r="197">
      <c r="A197" s="104" t="s">
        <v>7132</v>
      </c>
      <c r="B197" s="104" t="s">
        <v>7133</v>
      </c>
      <c r="C197" s="104" t="s">
        <v>6834</v>
      </c>
      <c r="D197" s="104"/>
      <c r="E197" s="104"/>
      <c r="F197" s="104"/>
    </row>
    <row r="198">
      <c r="A198" s="104" t="s">
        <v>7134</v>
      </c>
      <c r="B198" s="104" t="s">
        <v>7135</v>
      </c>
      <c r="C198" s="104" t="s">
        <v>6831</v>
      </c>
      <c r="D198" s="104"/>
      <c r="E198" s="104"/>
      <c r="F198" s="104"/>
    </row>
    <row r="199">
      <c r="A199" s="104" t="s">
        <v>7136</v>
      </c>
      <c r="B199" s="104" t="s">
        <v>7137</v>
      </c>
      <c r="C199" s="104" t="s">
        <v>6834</v>
      </c>
      <c r="D199" s="104"/>
      <c r="E199" s="104"/>
      <c r="F199" s="104"/>
    </row>
    <row r="200">
      <c r="A200" s="104" t="s">
        <v>7138</v>
      </c>
      <c r="B200" s="104" t="s">
        <v>7139</v>
      </c>
      <c r="C200" s="104" t="s">
        <v>6834</v>
      </c>
      <c r="D200" s="104"/>
      <c r="E200" s="104"/>
      <c r="F200" s="104"/>
    </row>
    <row r="201">
      <c r="A201" s="104" t="s">
        <v>7140</v>
      </c>
      <c r="B201" s="104" t="s">
        <v>7141</v>
      </c>
      <c r="C201" s="104" t="s">
        <v>4938</v>
      </c>
      <c r="D201" s="104"/>
      <c r="E201" s="104"/>
      <c r="F201" s="104"/>
    </row>
    <row r="202">
      <c r="A202" s="104" t="s">
        <v>7142</v>
      </c>
      <c r="B202" s="104" t="s">
        <v>7143</v>
      </c>
      <c r="C202" s="104" t="s">
        <v>4938</v>
      </c>
      <c r="D202" s="104"/>
      <c r="E202" s="104"/>
      <c r="F202" s="104"/>
    </row>
    <row r="203">
      <c r="A203" s="104" t="s">
        <v>7144</v>
      </c>
      <c r="B203" s="104" t="s">
        <v>7145</v>
      </c>
      <c r="C203" s="104" t="s">
        <v>4938</v>
      </c>
      <c r="D203" s="104"/>
      <c r="E203" s="104"/>
      <c r="F203" s="104"/>
    </row>
    <row r="204">
      <c r="A204" s="104" t="s">
        <v>7146</v>
      </c>
      <c r="B204" s="104" t="s">
        <v>7147</v>
      </c>
      <c r="C204" s="104" t="s">
        <v>4938</v>
      </c>
      <c r="D204" s="104"/>
      <c r="E204" s="104"/>
      <c r="F204" s="104"/>
    </row>
    <row r="205">
      <c r="A205" s="104" t="s">
        <v>2548</v>
      </c>
      <c r="B205" s="104" t="s">
        <v>2551</v>
      </c>
      <c r="C205" s="104" t="s">
        <v>373</v>
      </c>
      <c r="D205" s="104"/>
      <c r="E205" s="104"/>
      <c r="F205" s="104"/>
    </row>
    <row r="206">
      <c r="A206" s="104" t="s">
        <v>2583</v>
      </c>
      <c r="B206" s="104" t="s">
        <v>2586</v>
      </c>
      <c r="C206" s="104" t="s">
        <v>6834</v>
      </c>
      <c r="D206" s="104"/>
      <c r="E206" s="104"/>
      <c r="F206" s="104"/>
    </row>
    <row r="207">
      <c r="A207" s="104" t="s">
        <v>7148</v>
      </c>
      <c r="B207" s="104" t="s">
        <v>7149</v>
      </c>
      <c r="C207" s="104" t="s">
        <v>6834</v>
      </c>
      <c r="D207" s="104"/>
      <c r="E207" s="104"/>
      <c r="F207" s="104"/>
    </row>
    <row r="208">
      <c r="A208" s="104" t="s">
        <v>4476</v>
      </c>
      <c r="B208" s="104" t="s">
        <v>4477</v>
      </c>
      <c r="C208" s="104" t="s">
        <v>6850</v>
      </c>
      <c r="D208" s="104"/>
      <c r="E208" s="104"/>
      <c r="F208" s="104"/>
    </row>
    <row r="209">
      <c r="A209" s="104" t="s">
        <v>7150</v>
      </c>
      <c r="B209" s="104" t="s">
        <v>7151</v>
      </c>
      <c r="C209" s="104" t="s">
        <v>6834</v>
      </c>
      <c r="D209" s="104"/>
      <c r="E209" s="104"/>
      <c r="F209" s="104"/>
    </row>
    <row r="210">
      <c r="A210" s="104" t="s">
        <v>7152</v>
      </c>
      <c r="B210" s="104" t="s">
        <v>7153</v>
      </c>
      <c r="C210" s="104" t="s">
        <v>6834</v>
      </c>
      <c r="D210" s="104"/>
      <c r="E210" s="104"/>
      <c r="F210" s="104"/>
    </row>
    <row r="211">
      <c r="A211" s="104" t="s">
        <v>7154</v>
      </c>
      <c r="B211" s="104" t="s">
        <v>7155</v>
      </c>
      <c r="C211" s="104" t="s">
        <v>4938</v>
      </c>
      <c r="D211" s="104"/>
      <c r="E211" s="104"/>
      <c r="F211" s="104"/>
    </row>
    <row r="212">
      <c r="A212" s="104" t="s">
        <v>5187</v>
      </c>
      <c r="B212" s="104" t="s">
        <v>5188</v>
      </c>
      <c r="C212" s="104" t="s">
        <v>6834</v>
      </c>
      <c r="D212" s="104"/>
      <c r="E212" s="104"/>
      <c r="F212" s="104"/>
    </row>
    <row r="213">
      <c r="A213" s="104" t="s">
        <v>7156</v>
      </c>
      <c r="B213" s="104" t="s">
        <v>7157</v>
      </c>
      <c r="C213" s="104" t="s">
        <v>7158</v>
      </c>
      <c r="D213" s="104"/>
      <c r="E213" s="104"/>
      <c r="F213" s="104"/>
    </row>
    <row r="214">
      <c r="A214" s="104" t="s">
        <v>7159</v>
      </c>
      <c r="B214" s="104" t="s">
        <v>7160</v>
      </c>
      <c r="C214" s="104" t="s">
        <v>6834</v>
      </c>
      <c r="D214" s="104"/>
      <c r="E214" s="104"/>
      <c r="F214" s="104"/>
    </row>
    <row r="215">
      <c r="A215" s="104" t="s">
        <v>7161</v>
      </c>
      <c r="B215" s="104" t="s">
        <v>7162</v>
      </c>
      <c r="C215" s="104" t="s">
        <v>6834</v>
      </c>
      <c r="D215" s="104"/>
      <c r="E215" s="104"/>
      <c r="F215" s="104"/>
    </row>
    <row r="216">
      <c r="A216" s="104" t="s">
        <v>7163</v>
      </c>
      <c r="B216" s="104" t="s">
        <v>7164</v>
      </c>
      <c r="C216" s="104" t="s">
        <v>6834</v>
      </c>
      <c r="D216" s="104"/>
      <c r="E216" s="104"/>
      <c r="F216" s="104"/>
    </row>
    <row r="217">
      <c r="A217" s="104" t="s">
        <v>2698</v>
      </c>
      <c r="B217" s="104" t="s">
        <v>2701</v>
      </c>
      <c r="C217" s="104" t="s">
        <v>6850</v>
      </c>
      <c r="D217" s="104"/>
      <c r="E217" s="104"/>
      <c r="F217" s="104"/>
    </row>
    <row r="218">
      <c r="A218" s="104" t="s">
        <v>2731</v>
      </c>
      <c r="B218" s="104" t="s">
        <v>2732</v>
      </c>
      <c r="C218" s="104" t="s">
        <v>6878</v>
      </c>
      <c r="D218" s="104"/>
      <c r="E218" s="104"/>
      <c r="F218" s="104"/>
    </row>
    <row r="219">
      <c r="A219" s="104" t="s">
        <v>7165</v>
      </c>
      <c r="B219" s="104" t="s">
        <v>7166</v>
      </c>
      <c r="C219" s="104" t="s">
        <v>6847</v>
      </c>
      <c r="D219" s="104"/>
      <c r="E219" s="104"/>
      <c r="F219" s="104"/>
    </row>
    <row r="220">
      <c r="A220" s="104" t="s">
        <v>7167</v>
      </c>
      <c r="B220" s="104" t="s">
        <v>7168</v>
      </c>
      <c r="C220" s="104" t="s">
        <v>3890</v>
      </c>
      <c r="D220" s="104"/>
      <c r="E220" s="104"/>
      <c r="F220" s="104"/>
    </row>
    <row r="221">
      <c r="A221" s="104" t="s">
        <v>5196</v>
      </c>
      <c r="B221" s="104" t="s">
        <v>5197</v>
      </c>
      <c r="C221" s="104" t="s">
        <v>3890</v>
      </c>
      <c r="D221" s="104"/>
      <c r="E221" s="104"/>
      <c r="F221" s="104"/>
    </row>
    <row r="222">
      <c r="A222" s="104" t="s">
        <v>4508</v>
      </c>
      <c r="B222" s="104" t="s">
        <v>4509</v>
      </c>
      <c r="C222" s="104" t="s">
        <v>3890</v>
      </c>
      <c r="D222" s="104"/>
      <c r="E222" s="104"/>
      <c r="F222" s="104"/>
    </row>
    <row r="223">
      <c r="A223" s="104" t="s">
        <v>5198</v>
      </c>
      <c r="B223" s="104" t="s">
        <v>5199</v>
      </c>
      <c r="C223" s="104" t="s">
        <v>3890</v>
      </c>
      <c r="D223" s="104"/>
      <c r="E223" s="104"/>
      <c r="F223" s="104"/>
    </row>
    <row r="224">
      <c r="A224" s="104" t="s">
        <v>7169</v>
      </c>
      <c r="B224" s="104" t="s">
        <v>7170</v>
      </c>
      <c r="C224" s="104" t="s">
        <v>3890</v>
      </c>
      <c r="D224" s="104"/>
      <c r="E224" s="104"/>
      <c r="F224" s="104"/>
    </row>
    <row r="225">
      <c r="A225" s="104" t="s">
        <v>7171</v>
      </c>
      <c r="B225" s="104" t="s">
        <v>7172</v>
      </c>
      <c r="C225" s="104" t="s">
        <v>6850</v>
      </c>
      <c r="D225" s="104"/>
      <c r="E225" s="104"/>
      <c r="F225" s="104"/>
    </row>
    <row r="226">
      <c r="A226" s="104" t="s">
        <v>2791</v>
      </c>
      <c r="B226" s="104" t="s">
        <v>2794</v>
      </c>
      <c r="C226" s="104" t="s">
        <v>6831</v>
      </c>
      <c r="D226" s="104"/>
      <c r="E226" s="104"/>
      <c r="F226" s="104"/>
    </row>
    <row r="227">
      <c r="A227" s="104" t="s">
        <v>7173</v>
      </c>
      <c r="B227" s="104" t="s">
        <v>7174</v>
      </c>
      <c r="C227" s="104" t="s">
        <v>6850</v>
      </c>
      <c r="D227" s="104"/>
      <c r="E227" s="104"/>
      <c r="F227" s="104"/>
    </row>
    <row r="228">
      <c r="A228" s="104" t="s">
        <v>7175</v>
      </c>
      <c r="B228" s="104" t="s">
        <v>7176</v>
      </c>
      <c r="C228" s="104" t="s">
        <v>6850</v>
      </c>
      <c r="D228" s="104"/>
      <c r="E228" s="104"/>
      <c r="F228" s="104"/>
    </row>
    <row r="229">
      <c r="A229" s="104" t="s">
        <v>7177</v>
      </c>
      <c r="B229" s="104" t="s">
        <v>7178</v>
      </c>
      <c r="C229" s="104" t="s">
        <v>6878</v>
      </c>
      <c r="D229" s="104"/>
      <c r="E229" s="104"/>
      <c r="F229" s="104"/>
    </row>
    <row r="230">
      <c r="A230" s="104" t="s">
        <v>7179</v>
      </c>
      <c r="B230" s="104" t="s">
        <v>7180</v>
      </c>
      <c r="C230" s="104" t="s">
        <v>6887</v>
      </c>
      <c r="D230" s="104"/>
      <c r="E230" s="104"/>
      <c r="F230" s="104"/>
    </row>
    <row r="231">
      <c r="A231" s="104" t="s">
        <v>7181</v>
      </c>
      <c r="B231" s="104" t="s">
        <v>7182</v>
      </c>
      <c r="C231" s="104" t="s">
        <v>6878</v>
      </c>
      <c r="D231" s="104"/>
      <c r="E231" s="104"/>
      <c r="F231" s="104"/>
    </row>
    <row r="232">
      <c r="A232" s="104" t="s">
        <v>2902</v>
      </c>
      <c r="B232" s="104" t="s">
        <v>2905</v>
      </c>
      <c r="C232" s="104" t="s">
        <v>7183</v>
      </c>
      <c r="D232" s="104"/>
      <c r="E232" s="104"/>
      <c r="F232" s="104"/>
    </row>
    <row r="233">
      <c r="A233" s="104" t="s">
        <v>2923</v>
      </c>
      <c r="B233" s="106" t="s">
        <v>2926</v>
      </c>
      <c r="C233" s="104" t="s">
        <v>6850</v>
      </c>
      <c r="D233" s="104"/>
      <c r="E233" s="104"/>
      <c r="F233" s="104"/>
    </row>
    <row r="234">
      <c r="A234" s="104" t="s">
        <v>2963</v>
      </c>
      <c r="B234" s="104" t="s">
        <v>2966</v>
      </c>
      <c r="C234" s="104" t="s">
        <v>6834</v>
      </c>
      <c r="D234" s="104"/>
      <c r="E234" s="104"/>
      <c r="F234" s="104"/>
    </row>
    <row r="235">
      <c r="A235" s="104" t="s">
        <v>3035</v>
      </c>
      <c r="B235" s="104" t="s">
        <v>3038</v>
      </c>
      <c r="C235" s="104" t="s">
        <v>6850</v>
      </c>
      <c r="D235" s="104"/>
      <c r="E235" s="104"/>
      <c r="F235" s="104"/>
    </row>
    <row r="236">
      <c r="A236" s="104" t="s">
        <v>7184</v>
      </c>
      <c r="B236" s="104" t="s">
        <v>7185</v>
      </c>
      <c r="C236" s="104" t="s">
        <v>4938</v>
      </c>
      <c r="D236" s="104"/>
      <c r="E236" s="104"/>
      <c r="F236" s="104"/>
    </row>
    <row r="237">
      <c r="A237" s="104" t="s">
        <v>7186</v>
      </c>
      <c r="B237" s="104" t="s">
        <v>7187</v>
      </c>
      <c r="C237" s="104" t="s">
        <v>4938</v>
      </c>
      <c r="D237" s="104"/>
      <c r="E237" s="104"/>
      <c r="F237" s="104"/>
    </row>
    <row r="238">
      <c r="A238" s="104" t="s">
        <v>7188</v>
      </c>
      <c r="B238" s="104" t="s">
        <v>7189</v>
      </c>
      <c r="C238" s="104" t="s">
        <v>4938</v>
      </c>
      <c r="D238" s="104"/>
      <c r="E238" s="104"/>
      <c r="F238" s="104"/>
    </row>
    <row r="239">
      <c r="A239" s="104" t="s">
        <v>7190</v>
      </c>
      <c r="B239" s="104" t="s">
        <v>7191</v>
      </c>
      <c r="C239" s="104" t="s">
        <v>6834</v>
      </c>
      <c r="D239" s="104"/>
      <c r="E239" s="104"/>
      <c r="F239" s="104"/>
    </row>
    <row r="240">
      <c r="A240" s="104" t="s">
        <v>7192</v>
      </c>
      <c r="B240" s="104" t="s">
        <v>7193</v>
      </c>
      <c r="C240" s="104" t="s">
        <v>7194</v>
      </c>
      <c r="D240" s="104"/>
      <c r="E240" s="104"/>
      <c r="F240" s="104"/>
    </row>
    <row r="241">
      <c r="A241" s="104" t="s">
        <v>7195</v>
      </c>
      <c r="B241" s="104" t="s">
        <v>7196</v>
      </c>
      <c r="C241" s="104" t="s">
        <v>6850</v>
      </c>
      <c r="D241" s="104"/>
      <c r="E241" s="104"/>
      <c r="F241" s="104"/>
    </row>
    <row r="242">
      <c r="A242" s="104" t="s">
        <v>7197</v>
      </c>
      <c r="B242" s="104" t="s">
        <v>7198</v>
      </c>
      <c r="C242" s="104" t="s">
        <v>6850</v>
      </c>
      <c r="D242" s="104"/>
      <c r="E242" s="104"/>
      <c r="F242" s="104"/>
    </row>
    <row r="243">
      <c r="A243" s="104" t="s">
        <v>7199</v>
      </c>
      <c r="B243" s="104">
        <v>2023631.0</v>
      </c>
      <c r="C243" s="104" t="s">
        <v>6937</v>
      </c>
      <c r="D243" s="104"/>
      <c r="E243" s="104"/>
      <c r="F243" s="104"/>
    </row>
    <row r="244">
      <c r="A244" s="104" t="s">
        <v>5206</v>
      </c>
      <c r="B244" s="104" t="s">
        <v>5207</v>
      </c>
      <c r="C244" s="104" t="s">
        <v>3890</v>
      </c>
      <c r="D244" s="104"/>
      <c r="E244" s="104"/>
      <c r="F244" s="104"/>
    </row>
    <row r="245">
      <c r="A245" s="104" t="s">
        <v>5208</v>
      </c>
      <c r="B245" s="104" t="s">
        <v>5209</v>
      </c>
      <c r="C245" s="104" t="s">
        <v>3890</v>
      </c>
      <c r="D245" s="104"/>
      <c r="E245" s="104"/>
      <c r="F245" s="104"/>
    </row>
    <row r="246">
      <c r="A246" s="104" t="s">
        <v>7200</v>
      </c>
      <c r="B246" s="104" t="s">
        <v>7201</v>
      </c>
      <c r="C246" s="104" t="s">
        <v>7202</v>
      </c>
      <c r="D246" s="104"/>
      <c r="E246" s="104"/>
      <c r="F246" s="104"/>
    </row>
    <row r="247">
      <c r="A247" s="104" t="s">
        <v>7203</v>
      </c>
      <c r="B247" s="104" t="s">
        <v>7204</v>
      </c>
      <c r="C247" s="105" t="s">
        <v>7205</v>
      </c>
      <c r="D247" s="104"/>
      <c r="E247" s="104"/>
      <c r="F247" s="104"/>
    </row>
    <row r="248">
      <c r="A248" s="104" t="s">
        <v>7206</v>
      </c>
      <c r="B248" s="104" t="s">
        <v>7207</v>
      </c>
      <c r="C248" s="104" t="s">
        <v>7208</v>
      </c>
      <c r="D248" s="104"/>
      <c r="E248" s="104"/>
      <c r="F248" s="104"/>
    </row>
    <row r="249">
      <c r="A249" s="104" t="s">
        <v>4594</v>
      </c>
      <c r="B249" s="104" t="s">
        <v>4595</v>
      </c>
      <c r="C249" s="104" t="s">
        <v>4938</v>
      </c>
      <c r="D249" s="104"/>
      <c r="E249" s="104"/>
      <c r="F249" s="104"/>
    </row>
    <row r="250">
      <c r="A250" s="104" t="s">
        <v>3099</v>
      </c>
      <c r="B250" s="104" t="s">
        <v>3102</v>
      </c>
      <c r="C250" s="104" t="s">
        <v>6850</v>
      </c>
      <c r="D250" s="104"/>
      <c r="E250" s="104"/>
      <c r="F250" s="104"/>
    </row>
    <row r="251">
      <c r="A251" s="104" t="s">
        <v>7209</v>
      </c>
      <c r="B251" s="104" t="s">
        <v>7210</v>
      </c>
      <c r="C251" s="104" t="s">
        <v>6854</v>
      </c>
      <c r="D251" s="104"/>
      <c r="E251" s="104"/>
      <c r="F251" s="104"/>
    </row>
    <row r="252">
      <c r="A252" s="104" t="s">
        <v>7211</v>
      </c>
      <c r="B252" s="104" t="s">
        <v>7212</v>
      </c>
      <c r="C252" s="104" t="s">
        <v>6850</v>
      </c>
      <c r="D252" s="104"/>
      <c r="E252" s="104"/>
      <c r="F252" s="104"/>
    </row>
    <row r="253">
      <c r="A253" s="104" t="s">
        <v>7213</v>
      </c>
      <c r="B253" s="104" t="s">
        <v>7214</v>
      </c>
      <c r="C253" s="104" t="s">
        <v>6850</v>
      </c>
      <c r="D253" s="104"/>
      <c r="E253" s="104"/>
      <c r="F253" s="104"/>
    </row>
    <row r="254">
      <c r="A254" s="104" t="s">
        <v>7215</v>
      </c>
      <c r="B254" s="104" t="s">
        <v>7216</v>
      </c>
      <c r="C254" s="104" t="s">
        <v>7217</v>
      </c>
      <c r="D254" s="104"/>
      <c r="E254" s="104"/>
      <c r="F254" s="104"/>
    </row>
    <row r="255">
      <c r="A255" s="104" t="s">
        <v>7218</v>
      </c>
      <c r="B255" s="104" t="s">
        <v>7219</v>
      </c>
      <c r="C255" s="104" t="s">
        <v>6850</v>
      </c>
      <c r="D255" s="104"/>
      <c r="E255" s="104"/>
      <c r="F255" s="104"/>
    </row>
    <row r="256">
      <c r="A256" s="104" t="s">
        <v>3151</v>
      </c>
      <c r="B256" s="104" t="s">
        <v>3154</v>
      </c>
      <c r="C256" s="104" t="s">
        <v>6850</v>
      </c>
      <c r="D256" s="104"/>
      <c r="E256" s="104"/>
      <c r="F256" s="104"/>
    </row>
    <row r="257">
      <c r="A257" s="104" t="s">
        <v>7220</v>
      </c>
      <c r="B257" s="104" t="s">
        <v>7221</v>
      </c>
      <c r="C257" s="104" t="s">
        <v>6850</v>
      </c>
      <c r="D257" s="104"/>
      <c r="E257" s="104"/>
      <c r="F257" s="104"/>
    </row>
    <row r="258">
      <c r="A258" s="104" t="s">
        <v>7222</v>
      </c>
      <c r="B258" s="104" t="s">
        <v>7223</v>
      </c>
      <c r="C258" s="104" t="s">
        <v>4938</v>
      </c>
      <c r="D258" s="104"/>
      <c r="E258" s="104"/>
      <c r="F258" s="104"/>
    </row>
    <row r="259">
      <c r="A259" s="104" t="s">
        <v>7224</v>
      </c>
      <c r="B259" s="104" t="s">
        <v>7225</v>
      </c>
      <c r="C259" s="104" t="s">
        <v>6850</v>
      </c>
      <c r="D259" s="104"/>
      <c r="E259" s="104"/>
      <c r="F259" s="104"/>
    </row>
    <row r="260">
      <c r="A260" s="104" t="s">
        <v>3209</v>
      </c>
      <c r="B260" s="104" t="s">
        <v>3212</v>
      </c>
      <c r="C260" s="104" t="s">
        <v>7016</v>
      </c>
      <c r="D260" s="104"/>
      <c r="E260" s="104"/>
      <c r="F260" s="104"/>
    </row>
    <row r="261">
      <c r="A261" s="104" t="s">
        <v>7226</v>
      </c>
      <c r="B261" s="104" t="s">
        <v>7227</v>
      </c>
      <c r="C261" s="104" t="s">
        <v>7228</v>
      </c>
      <c r="D261" s="104"/>
      <c r="E261" s="104"/>
      <c r="F261" s="104"/>
    </row>
    <row r="262">
      <c r="A262" s="104" t="s">
        <v>3213</v>
      </c>
      <c r="B262" s="104" t="s">
        <v>3216</v>
      </c>
      <c r="C262" s="104" t="s">
        <v>7229</v>
      </c>
      <c r="D262" s="104"/>
      <c r="E262" s="104"/>
      <c r="F262" s="104"/>
    </row>
    <row r="263">
      <c r="A263" s="104" t="s">
        <v>7230</v>
      </c>
      <c r="B263" s="104" t="s">
        <v>7231</v>
      </c>
      <c r="C263" s="104" t="s">
        <v>7232</v>
      </c>
      <c r="D263" s="104"/>
      <c r="E263" s="104"/>
      <c r="F263" s="104"/>
    </row>
    <row r="264">
      <c r="A264" s="104" t="s">
        <v>7233</v>
      </c>
      <c r="B264" s="104" t="s">
        <v>7234</v>
      </c>
      <c r="C264" s="104" t="s">
        <v>7235</v>
      </c>
      <c r="D264" s="104"/>
      <c r="E264" s="104"/>
      <c r="F264" s="104"/>
    </row>
    <row r="265">
      <c r="A265" s="104" t="s">
        <v>7236</v>
      </c>
      <c r="B265" s="104" t="s">
        <v>7237</v>
      </c>
      <c r="C265" s="104" t="s">
        <v>6854</v>
      </c>
      <c r="D265" s="104"/>
      <c r="E265" s="104"/>
      <c r="F265" s="104"/>
    </row>
    <row r="266">
      <c r="A266" s="104" t="s">
        <v>7238</v>
      </c>
      <c r="B266" s="104" t="s">
        <v>7239</v>
      </c>
      <c r="C266" s="104" t="s">
        <v>6850</v>
      </c>
      <c r="D266" s="104"/>
      <c r="E266" s="104"/>
      <c r="F266" s="104"/>
    </row>
    <row r="267">
      <c r="A267" s="104" t="s">
        <v>7240</v>
      </c>
      <c r="B267" s="104" t="s">
        <v>7241</v>
      </c>
      <c r="C267" s="104" t="s">
        <v>6850</v>
      </c>
      <c r="D267" s="104"/>
      <c r="E267" s="104"/>
      <c r="F267" s="104"/>
    </row>
    <row r="268">
      <c r="A268" s="104" t="s">
        <v>7242</v>
      </c>
      <c r="B268" s="104" t="s">
        <v>7243</v>
      </c>
      <c r="C268" s="104" t="s">
        <v>7028</v>
      </c>
      <c r="D268" s="104"/>
      <c r="E268" s="104"/>
      <c r="F268" s="104"/>
    </row>
    <row r="269">
      <c r="A269" s="104" t="s">
        <v>7244</v>
      </c>
      <c r="B269" s="104" t="s">
        <v>7245</v>
      </c>
      <c r="C269" s="104" t="s">
        <v>7217</v>
      </c>
      <c r="D269" s="104"/>
      <c r="E269" s="104"/>
      <c r="F269" s="104"/>
    </row>
    <row r="270">
      <c r="A270" s="104" t="s">
        <v>7246</v>
      </c>
      <c r="B270" s="104" t="s">
        <v>7247</v>
      </c>
      <c r="C270" s="104" t="s">
        <v>682</v>
      </c>
      <c r="D270" s="104"/>
      <c r="E270" s="104"/>
      <c r="F270" s="104"/>
    </row>
    <row r="271">
      <c r="A271" s="104" t="s">
        <v>7248</v>
      </c>
      <c r="B271" s="104" t="s">
        <v>7249</v>
      </c>
      <c r="C271" s="104" t="s">
        <v>6839</v>
      </c>
      <c r="D271" s="104"/>
      <c r="E271" s="104"/>
      <c r="F271" s="104"/>
    </row>
    <row r="272">
      <c r="A272" s="104" t="s">
        <v>3255</v>
      </c>
      <c r="B272" s="104" t="s">
        <v>3258</v>
      </c>
      <c r="C272" s="104" t="s">
        <v>6850</v>
      </c>
      <c r="D272" s="104"/>
      <c r="E272" s="104"/>
      <c r="F272" s="104"/>
    </row>
    <row r="273">
      <c r="A273" s="104" t="s">
        <v>5227</v>
      </c>
      <c r="B273" s="104" t="s">
        <v>5228</v>
      </c>
      <c r="C273" s="104" t="s">
        <v>4938</v>
      </c>
      <c r="D273" s="104"/>
      <c r="E273" s="104"/>
      <c r="F273" s="104"/>
    </row>
    <row r="274">
      <c r="A274" s="104" t="s">
        <v>4682</v>
      </c>
      <c r="B274" s="104" t="s">
        <v>4683</v>
      </c>
      <c r="C274" s="104" t="s">
        <v>6850</v>
      </c>
      <c r="D274" s="104"/>
      <c r="E274" s="104"/>
      <c r="F274" s="104"/>
    </row>
    <row r="275">
      <c r="A275" s="104" t="s">
        <v>7250</v>
      </c>
      <c r="B275" s="104" t="s">
        <v>7251</v>
      </c>
      <c r="C275" s="104" t="s">
        <v>6847</v>
      </c>
      <c r="D275" s="104"/>
      <c r="E275" s="104"/>
      <c r="F275" s="104"/>
    </row>
    <row r="276">
      <c r="A276" s="104" t="s">
        <v>7252</v>
      </c>
      <c r="B276" s="104" t="s">
        <v>7253</v>
      </c>
      <c r="C276" s="104" t="s">
        <v>6847</v>
      </c>
      <c r="D276" s="104"/>
      <c r="E276" s="104"/>
      <c r="F276" s="104"/>
    </row>
    <row r="277">
      <c r="A277" s="104" t="s">
        <v>7254</v>
      </c>
      <c r="B277" s="104" t="s">
        <v>7255</v>
      </c>
      <c r="C277" s="104" t="s">
        <v>373</v>
      </c>
      <c r="D277" s="104"/>
      <c r="E277" s="104"/>
      <c r="F277" s="104"/>
    </row>
    <row r="278">
      <c r="A278" s="104" t="s">
        <v>7256</v>
      </c>
      <c r="B278" s="104" t="s">
        <v>7257</v>
      </c>
      <c r="C278" s="104" t="s">
        <v>7016</v>
      </c>
      <c r="D278" s="104"/>
      <c r="E278" s="104"/>
      <c r="F278" s="104"/>
    </row>
    <row r="279">
      <c r="A279" s="104" t="s">
        <v>7258</v>
      </c>
      <c r="B279" s="104" t="s">
        <v>7259</v>
      </c>
      <c r="C279" s="104" t="s">
        <v>4938</v>
      </c>
      <c r="D279" s="104"/>
      <c r="E279" s="104"/>
      <c r="F279" s="104"/>
    </row>
    <row r="280">
      <c r="A280" s="104" t="s">
        <v>3296</v>
      </c>
      <c r="B280" s="104" t="s">
        <v>3299</v>
      </c>
      <c r="C280" s="105" t="s">
        <v>7260</v>
      </c>
      <c r="D280" s="104"/>
      <c r="E280" s="104"/>
      <c r="F280" s="104"/>
    </row>
    <row r="281">
      <c r="A281" s="104" t="s">
        <v>3317</v>
      </c>
      <c r="B281" s="104" t="s">
        <v>3320</v>
      </c>
      <c r="C281" s="104" t="s">
        <v>4938</v>
      </c>
      <c r="D281" s="104"/>
      <c r="E281" s="104"/>
      <c r="F281" s="104"/>
    </row>
    <row r="282">
      <c r="A282" s="104" t="s">
        <v>7261</v>
      </c>
      <c r="B282" s="104" t="s">
        <v>7262</v>
      </c>
      <c r="C282" s="104" t="s">
        <v>4938</v>
      </c>
      <c r="D282" s="104"/>
      <c r="E282" s="104"/>
      <c r="F282" s="104"/>
    </row>
    <row r="283">
      <c r="A283" s="104" t="s">
        <v>7263</v>
      </c>
      <c r="B283" s="104" t="s">
        <v>7264</v>
      </c>
      <c r="C283" s="104" t="s">
        <v>6850</v>
      </c>
      <c r="D283" s="104"/>
      <c r="E283" s="104"/>
      <c r="F283" s="104"/>
    </row>
    <row r="284">
      <c r="A284" s="104" t="s">
        <v>3360</v>
      </c>
      <c r="B284" s="104" t="s">
        <v>3363</v>
      </c>
      <c r="C284" s="104" t="s">
        <v>6937</v>
      </c>
      <c r="D284" s="104"/>
      <c r="E284" s="104"/>
      <c r="F284" s="104"/>
    </row>
    <row r="285">
      <c r="A285" s="104" t="s">
        <v>7265</v>
      </c>
      <c r="B285" s="104" t="s">
        <v>7266</v>
      </c>
      <c r="C285" s="104" t="s">
        <v>6970</v>
      </c>
      <c r="D285" s="104"/>
      <c r="E285" s="104"/>
      <c r="F285" s="104"/>
    </row>
    <row r="286">
      <c r="A286" s="104" t="s">
        <v>7267</v>
      </c>
      <c r="B286" s="104" t="s">
        <v>7268</v>
      </c>
      <c r="C286" s="104" t="s">
        <v>6850</v>
      </c>
      <c r="D286" s="104"/>
      <c r="E286" s="104"/>
      <c r="F286" s="104"/>
    </row>
    <row r="287">
      <c r="A287" s="104" t="s">
        <v>7269</v>
      </c>
      <c r="B287" s="104" t="s">
        <v>7270</v>
      </c>
      <c r="C287" s="104" t="s">
        <v>6850</v>
      </c>
      <c r="D287" s="104"/>
      <c r="E287" s="104"/>
      <c r="F287" s="104"/>
    </row>
    <row r="288">
      <c r="A288" s="104" t="s">
        <v>4694</v>
      </c>
      <c r="B288" s="104" t="s">
        <v>4695</v>
      </c>
      <c r="C288" s="104" t="s">
        <v>7028</v>
      </c>
      <c r="D288" s="104"/>
      <c r="E288" s="104"/>
      <c r="F288" s="104"/>
    </row>
    <row r="289">
      <c r="A289" s="104" t="s">
        <v>7271</v>
      </c>
      <c r="B289" s="104" t="s">
        <v>7272</v>
      </c>
      <c r="C289" s="104" t="s">
        <v>6834</v>
      </c>
      <c r="D289" s="104"/>
      <c r="E289" s="104"/>
      <c r="F289" s="104"/>
    </row>
    <row r="290">
      <c r="A290" s="104" t="s">
        <v>7273</v>
      </c>
      <c r="B290" s="106" t="s">
        <v>7274</v>
      </c>
      <c r="C290" s="104" t="s">
        <v>6957</v>
      </c>
      <c r="D290" s="104"/>
      <c r="E290" s="104"/>
      <c r="F290" s="104"/>
    </row>
    <row r="291">
      <c r="A291" s="104" t="s">
        <v>7275</v>
      </c>
      <c r="B291" s="104" t="s">
        <v>7276</v>
      </c>
      <c r="C291" s="104" t="s">
        <v>6850</v>
      </c>
      <c r="D291" s="104"/>
      <c r="E291" s="104"/>
      <c r="F291" s="104"/>
    </row>
    <row r="292">
      <c r="A292" s="104" t="s">
        <v>7277</v>
      </c>
      <c r="B292" s="104" t="s">
        <v>7278</v>
      </c>
      <c r="C292" s="104" t="s">
        <v>6850</v>
      </c>
      <c r="D292" s="104"/>
      <c r="E292" s="104"/>
      <c r="F292" s="104"/>
    </row>
    <row r="293">
      <c r="A293" s="104" t="s">
        <v>5254</v>
      </c>
      <c r="B293" s="104" t="s">
        <v>5255</v>
      </c>
      <c r="C293" s="104" t="s">
        <v>6850</v>
      </c>
      <c r="D293" s="104"/>
      <c r="E293" s="104"/>
      <c r="F293" s="104"/>
    </row>
    <row r="294">
      <c r="A294" s="104" t="s">
        <v>3550</v>
      </c>
      <c r="B294" s="104" t="s">
        <v>3553</v>
      </c>
      <c r="C294" s="104" t="s">
        <v>6850</v>
      </c>
      <c r="D294" s="104"/>
      <c r="E294" s="104"/>
      <c r="F294" s="104"/>
    </row>
    <row r="295">
      <c r="A295" s="104" t="s">
        <v>7279</v>
      </c>
      <c r="B295" s="104" t="s">
        <v>7280</v>
      </c>
      <c r="C295" s="104" t="s">
        <v>6850</v>
      </c>
      <c r="D295" s="104"/>
      <c r="E295" s="104"/>
      <c r="F295" s="104"/>
    </row>
    <row r="296">
      <c r="A296" s="104" t="s">
        <v>7281</v>
      </c>
      <c r="B296" s="104" t="s">
        <v>7282</v>
      </c>
      <c r="C296" s="104" t="s">
        <v>4938</v>
      </c>
      <c r="D296" s="104"/>
      <c r="E296" s="104"/>
      <c r="F296" s="104"/>
    </row>
    <row r="297">
      <c r="A297" s="104" t="s">
        <v>4752</v>
      </c>
      <c r="B297" s="104" t="s">
        <v>4753</v>
      </c>
      <c r="C297" s="104" t="s">
        <v>6847</v>
      </c>
      <c r="D297" s="104"/>
      <c r="E297" s="104"/>
      <c r="F297" s="104"/>
    </row>
    <row r="298">
      <c r="A298" s="104" t="s">
        <v>3639</v>
      </c>
      <c r="B298" s="104" t="s">
        <v>3642</v>
      </c>
      <c r="C298" s="104" t="s">
        <v>6850</v>
      </c>
      <c r="D298" s="104"/>
      <c r="E298" s="104"/>
      <c r="F298" s="104"/>
    </row>
    <row r="299">
      <c r="A299" s="104" t="s">
        <v>3661</v>
      </c>
      <c r="B299" s="104" t="s">
        <v>3664</v>
      </c>
      <c r="C299" s="104" t="s">
        <v>6850</v>
      </c>
      <c r="D299" s="104"/>
      <c r="E299" s="104"/>
      <c r="F299" s="104"/>
    </row>
    <row r="300">
      <c r="A300" s="104" t="s">
        <v>7283</v>
      </c>
      <c r="B300" s="104" t="s">
        <v>7284</v>
      </c>
      <c r="C300" s="104" t="s">
        <v>6850</v>
      </c>
      <c r="D300" s="104"/>
      <c r="E300" s="104"/>
      <c r="F300" s="104"/>
    </row>
    <row r="301">
      <c r="A301" s="104" t="s">
        <v>7285</v>
      </c>
      <c r="B301" s="104" t="s">
        <v>7286</v>
      </c>
      <c r="C301" s="104" t="s">
        <v>6850</v>
      </c>
      <c r="D301" s="104"/>
      <c r="E301" s="104"/>
      <c r="F301" s="104"/>
    </row>
    <row r="302">
      <c r="A302" s="104" t="s">
        <v>7287</v>
      </c>
      <c r="B302" s="104" t="s">
        <v>7288</v>
      </c>
      <c r="C302" s="104" t="s">
        <v>6850</v>
      </c>
      <c r="D302" s="104"/>
      <c r="E302" s="104"/>
      <c r="F302" s="104"/>
    </row>
    <row r="303">
      <c r="A303" s="104" t="s">
        <v>5262</v>
      </c>
      <c r="B303" s="104" t="s">
        <v>5263</v>
      </c>
      <c r="C303" s="104" t="s">
        <v>6850</v>
      </c>
      <c r="D303" s="104"/>
      <c r="E303" s="104"/>
      <c r="F303" s="104"/>
    </row>
    <row r="304">
      <c r="A304" s="104" t="s">
        <v>7289</v>
      </c>
      <c r="B304" s="104" t="s">
        <v>7290</v>
      </c>
      <c r="C304" s="104" t="s">
        <v>6878</v>
      </c>
      <c r="D304" s="104"/>
      <c r="E304" s="104"/>
      <c r="F304" s="104"/>
    </row>
    <row r="305">
      <c r="A305" s="104" t="s">
        <v>7291</v>
      </c>
      <c r="B305" s="104" t="s">
        <v>7292</v>
      </c>
      <c r="C305" s="104" t="s">
        <v>7293</v>
      </c>
      <c r="D305" s="104"/>
      <c r="E305" s="104"/>
      <c r="F305" s="104"/>
    </row>
    <row r="306">
      <c r="A306" s="104" t="s">
        <v>7294</v>
      </c>
      <c r="B306" s="104" t="s">
        <v>7295</v>
      </c>
      <c r="C306" s="104" t="s">
        <v>6842</v>
      </c>
      <c r="D306" s="104"/>
      <c r="E306" s="104"/>
      <c r="F306" s="104"/>
    </row>
    <row r="307">
      <c r="A307" s="104" t="s">
        <v>5264</v>
      </c>
      <c r="B307" s="104" t="s">
        <v>5265</v>
      </c>
      <c r="C307" s="104" t="s">
        <v>7296</v>
      </c>
      <c r="D307" s="104"/>
      <c r="E307" s="104"/>
      <c r="F307" s="104"/>
    </row>
    <row r="308">
      <c r="A308" s="104" t="s">
        <v>7297</v>
      </c>
      <c r="B308" s="104" t="s">
        <v>7298</v>
      </c>
      <c r="C308" s="104" t="s">
        <v>3890</v>
      </c>
      <c r="D308" s="104"/>
      <c r="E308" s="104"/>
      <c r="F308" s="104"/>
    </row>
    <row r="309">
      <c r="A309" s="104" t="s">
        <v>7299</v>
      </c>
      <c r="B309" s="104" t="s">
        <v>7300</v>
      </c>
      <c r="C309" s="104" t="s">
        <v>3890</v>
      </c>
      <c r="D309" s="104"/>
      <c r="E309" s="104"/>
      <c r="F309" s="104"/>
    </row>
    <row r="310">
      <c r="A310" s="104" t="s">
        <v>7301</v>
      </c>
      <c r="B310" s="104" t="s">
        <v>7302</v>
      </c>
      <c r="C310" s="104" t="s">
        <v>3890</v>
      </c>
      <c r="D310" s="104"/>
      <c r="E310" s="104"/>
      <c r="F310" s="104"/>
    </row>
    <row r="311">
      <c r="A311" s="104" t="s">
        <v>7303</v>
      </c>
      <c r="B311" s="104" t="s">
        <v>7304</v>
      </c>
      <c r="C311" s="104" t="s">
        <v>6847</v>
      </c>
      <c r="D311" s="104"/>
      <c r="E311" s="104"/>
      <c r="F311" s="104"/>
    </row>
    <row r="312">
      <c r="A312" s="104" t="s">
        <v>7305</v>
      </c>
      <c r="B312" s="104" t="s">
        <v>7306</v>
      </c>
      <c r="C312" s="104" t="s">
        <v>6834</v>
      </c>
      <c r="D312" s="104"/>
      <c r="E312" s="104"/>
      <c r="F312" s="104"/>
    </row>
    <row r="313">
      <c r="A313" s="104" t="s">
        <v>3714</v>
      </c>
      <c r="B313" s="104" t="s">
        <v>3717</v>
      </c>
      <c r="C313" s="104" t="s">
        <v>6981</v>
      </c>
      <c r="D313" s="104"/>
      <c r="E313" s="104"/>
      <c r="F313" s="104"/>
    </row>
    <row r="314">
      <c r="A314" s="104" t="s">
        <v>7307</v>
      </c>
      <c r="B314" s="104" t="s">
        <v>7308</v>
      </c>
      <c r="C314" s="104" t="s">
        <v>6850</v>
      </c>
      <c r="D314" s="104"/>
      <c r="E314" s="104"/>
      <c r="F314" s="104"/>
    </row>
    <row r="315">
      <c r="A315" s="104" t="s">
        <v>7309</v>
      </c>
      <c r="B315" s="104" t="s">
        <v>7310</v>
      </c>
      <c r="C315" s="104" t="s">
        <v>3890</v>
      </c>
      <c r="D315" s="104"/>
      <c r="E315" s="104"/>
      <c r="F315" s="104"/>
    </row>
    <row r="316">
      <c r="A316" s="104" t="s">
        <v>7311</v>
      </c>
      <c r="B316" s="104" t="s">
        <v>7312</v>
      </c>
      <c r="C316" s="104" t="s">
        <v>6834</v>
      </c>
      <c r="D316" s="104"/>
      <c r="E316" s="104"/>
      <c r="F316" s="104"/>
    </row>
    <row r="317">
      <c r="A317" s="104" t="s">
        <v>7313</v>
      </c>
      <c r="B317" s="104">
        <v>1619798.0</v>
      </c>
      <c r="C317" s="104" t="s">
        <v>6834</v>
      </c>
      <c r="D317" s="104"/>
      <c r="E317" s="104"/>
      <c r="F317" s="104"/>
    </row>
    <row r="318">
      <c r="A318" s="104" t="s">
        <v>7314</v>
      </c>
      <c r="B318" s="104" t="s">
        <v>7315</v>
      </c>
      <c r="C318" s="104" t="s">
        <v>6834</v>
      </c>
      <c r="D318" s="104"/>
      <c r="E318" s="104"/>
      <c r="F318" s="104"/>
    </row>
    <row r="319">
      <c r="A319" s="104" t="s">
        <v>7316</v>
      </c>
      <c r="B319" s="104" t="s">
        <v>7317</v>
      </c>
      <c r="C319" s="104" t="s">
        <v>6957</v>
      </c>
      <c r="D319" s="104"/>
      <c r="E319" s="104"/>
      <c r="F319" s="104"/>
    </row>
    <row r="320">
      <c r="A320" s="104" t="s">
        <v>7318</v>
      </c>
      <c r="B320" s="104" t="s">
        <v>7319</v>
      </c>
      <c r="C320" s="104" t="s">
        <v>6834</v>
      </c>
      <c r="D320" s="104"/>
      <c r="E320" s="104"/>
      <c r="F320" s="104"/>
    </row>
    <row r="321">
      <c r="A321" s="104" t="s">
        <v>7320</v>
      </c>
      <c r="B321" s="104" t="s">
        <v>7321</v>
      </c>
      <c r="C321" s="104" t="s">
        <v>6834</v>
      </c>
      <c r="D321" s="104"/>
      <c r="E321" s="104"/>
      <c r="F321" s="104"/>
    </row>
    <row r="322">
      <c r="A322" s="104" t="s">
        <v>7322</v>
      </c>
      <c r="B322" s="104" t="s">
        <v>7323</v>
      </c>
      <c r="C322" s="104" t="s">
        <v>6850</v>
      </c>
      <c r="D322" s="104"/>
      <c r="E322" s="104"/>
      <c r="F322" s="104"/>
    </row>
    <row r="323">
      <c r="A323" s="104" t="s">
        <v>7324</v>
      </c>
      <c r="B323" s="104" t="s">
        <v>7325</v>
      </c>
      <c r="C323" s="104" t="s">
        <v>6850</v>
      </c>
      <c r="D323" s="104"/>
      <c r="E323" s="104"/>
      <c r="F323" s="104"/>
    </row>
    <row r="324">
      <c r="A324" s="104" t="s">
        <v>7326</v>
      </c>
      <c r="B324" s="104" t="s">
        <v>7327</v>
      </c>
      <c r="C324" s="104" t="s">
        <v>6850</v>
      </c>
      <c r="D324" s="104"/>
      <c r="E324" s="104"/>
      <c r="F324" s="104"/>
    </row>
    <row r="325">
      <c r="A325" s="104" t="s">
        <v>7328</v>
      </c>
      <c r="B325" s="104" t="s">
        <v>7329</v>
      </c>
      <c r="C325" s="104" t="s">
        <v>4938</v>
      </c>
      <c r="D325" s="104"/>
      <c r="E325" s="104"/>
      <c r="F325" s="104"/>
    </row>
    <row r="326">
      <c r="A326" s="105" t="s">
        <v>7330</v>
      </c>
      <c r="B326" s="104" t="s">
        <v>7331</v>
      </c>
      <c r="C326" s="104" t="s">
        <v>7016</v>
      </c>
      <c r="D326" s="104"/>
      <c r="E326" s="104"/>
      <c r="F326" s="104"/>
    </row>
    <row r="327">
      <c r="A327" s="104" t="s">
        <v>7332</v>
      </c>
      <c r="B327" s="104" t="s">
        <v>7333</v>
      </c>
      <c r="C327" s="104" t="s">
        <v>6850</v>
      </c>
      <c r="D327" s="104"/>
      <c r="E327" s="104"/>
      <c r="F327" s="104"/>
    </row>
    <row r="328">
      <c r="A328" s="104" t="s">
        <v>7334</v>
      </c>
      <c r="B328" s="104" t="s">
        <v>7335</v>
      </c>
      <c r="C328" s="104" t="s">
        <v>6834</v>
      </c>
      <c r="D328" s="104"/>
      <c r="E328" s="104"/>
      <c r="F328" s="104"/>
    </row>
    <row r="329">
      <c r="A329" s="104" t="s">
        <v>7336</v>
      </c>
      <c r="B329" s="104" t="s">
        <v>7337</v>
      </c>
      <c r="C329" s="104" t="s">
        <v>4935</v>
      </c>
      <c r="D329" s="104"/>
      <c r="E329" s="104"/>
      <c r="F329" s="104"/>
    </row>
    <row r="330">
      <c r="A330" s="104" t="s">
        <v>7338</v>
      </c>
      <c r="B330" s="104" t="s">
        <v>7339</v>
      </c>
      <c r="C330" s="104" t="s">
        <v>6863</v>
      </c>
      <c r="D330" s="104"/>
      <c r="E330" s="104"/>
      <c r="F330" s="104"/>
    </row>
    <row r="331">
      <c r="A331" s="104" t="s">
        <v>5277</v>
      </c>
      <c r="B331" s="104" t="s">
        <v>5278</v>
      </c>
      <c r="C331" s="104" t="s">
        <v>3890</v>
      </c>
      <c r="D331" s="104"/>
      <c r="E331" s="104"/>
      <c r="F331" s="104"/>
    </row>
    <row r="332">
      <c r="A332" s="104" t="s">
        <v>5279</v>
      </c>
      <c r="B332" s="104" t="s">
        <v>5280</v>
      </c>
      <c r="C332" s="104" t="s">
        <v>3890</v>
      </c>
      <c r="D332" s="104"/>
      <c r="E332" s="104"/>
      <c r="F332" s="104"/>
    </row>
    <row r="333">
      <c r="A333" s="104" t="s">
        <v>7340</v>
      </c>
      <c r="B333" s="104" t="s">
        <v>7341</v>
      </c>
      <c r="C333" s="104" t="s">
        <v>4938</v>
      </c>
      <c r="D333" s="104"/>
      <c r="E333" s="104"/>
      <c r="F333" s="104"/>
    </row>
    <row r="334">
      <c r="A334" s="104" t="s">
        <v>7342</v>
      </c>
      <c r="B334" s="104" t="s">
        <v>7343</v>
      </c>
      <c r="C334" s="104" t="s">
        <v>6863</v>
      </c>
      <c r="D334" s="104"/>
      <c r="E334" s="104"/>
      <c r="F334" s="104"/>
    </row>
    <row r="335">
      <c r="A335" s="104" t="s">
        <v>7344</v>
      </c>
      <c r="B335" s="104" t="s">
        <v>7345</v>
      </c>
      <c r="C335" s="104" t="s">
        <v>7346</v>
      </c>
      <c r="D335" s="104"/>
      <c r="E335" s="104"/>
      <c r="F335" s="104"/>
    </row>
    <row r="336">
      <c r="A336" s="104" t="s">
        <v>5281</v>
      </c>
      <c r="B336" s="104">
        <v>1206.0</v>
      </c>
      <c r="C336" s="104" t="s">
        <v>3890</v>
      </c>
      <c r="D336" s="104"/>
      <c r="E336" s="104"/>
      <c r="F336" s="104"/>
    </row>
    <row r="337">
      <c r="A337" s="104" t="s">
        <v>7347</v>
      </c>
      <c r="B337" s="104" t="s">
        <v>7348</v>
      </c>
      <c r="C337" s="104" t="s">
        <v>6834</v>
      </c>
      <c r="D337" s="104"/>
      <c r="E337" s="104"/>
      <c r="F337" s="104"/>
    </row>
    <row r="338">
      <c r="A338" s="104" t="s">
        <v>3811</v>
      </c>
      <c r="B338" s="104" t="s">
        <v>3814</v>
      </c>
      <c r="C338" s="104" t="s">
        <v>6850</v>
      </c>
      <c r="D338" s="104"/>
      <c r="E338" s="104"/>
      <c r="F338" s="104"/>
    </row>
    <row r="339">
      <c r="A339" s="104" t="s">
        <v>7349</v>
      </c>
      <c r="B339" s="104" t="s">
        <v>7350</v>
      </c>
      <c r="C339" s="104" t="s">
        <v>6869</v>
      </c>
      <c r="D339" s="104"/>
      <c r="E339" s="104"/>
      <c r="F339" s="104"/>
    </row>
    <row r="340">
      <c r="A340" s="104" t="s">
        <v>7351</v>
      </c>
      <c r="B340" s="104" t="s">
        <v>7352</v>
      </c>
      <c r="C340" s="104" t="s">
        <v>6937</v>
      </c>
      <c r="D340" s="104"/>
      <c r="E340" s="104"/>
      <c r="F340" s="104"/>
    </row>
    <row r="341">
      <c r="A341" s="104" t="s">
        <v>7353</v>
      </c>
      <c r="B341" s="104" t="s">
        <v>7354</v>
      </c>
      <c r="C341" s="104" t="s">
        <v>4938</v>
      </c>
      <c r="D341" s="104"/>
      <c r="E341" s="104"/>
      <c r="F341" s="104"/>
    </row>
    <row r="342">
      <c r="A342" s="104" t="s">
        <v>7355</v>
      </c>
      <c r="B342" s="104" t="s">
        <v>7356</v>
      </c>
      <c r="C342" s="104" t="s">
        <v>4938</v>
      </c>
      <c r="D342" s="104"/>
      <c r="E342" s="104"/>
      <c r="F342" s="104"/>
    </row>
    <row r="343">
      <c r="A343" s="104" t="s">
        <v>7357</v>
      </c>
      <c r="B343" s="104" t="s">
        <v>7358</v>
      </c>
      <c r="C343" s="104" t="s">
        <v>4938</v>
      </c>
      <c r="D343" s="104"/>
      <c r="E343" s="104"/>
      <c r="F343" s="104"/>
    </row>
    <row r="344">
      <c r="A344" s="104" t="s">
        <v>7359</v>
      </c>
      <c r="B344" s="104" t="s">
        <v>7360</v>
      </c>
      <c r="C344" s="104" t="s">
        <v>4938</v>
      </c>
      <c r="D344" s="104"/>
      <c r="E344" s="104"/>
      <c r="F344" s="104"/>
    </row>
    <row r="345">
      <c r="A345" s="104" t="s">
        <v>7361</v>
      </c>
      <c r="B345" s="104" t="s">
        <v>7362</v>
      </c>
      <c r="C345" s="104" t="s">
        <v>4938</v>
      </c>
      <c r="D345" s="104"/>
      <c r="E345" s="104"/>
      <c r="F345" s="104"/>
    </row>
    <row r="346">
      <c r="A346" s="104" t="s">
        <v>7363</v>
      </c>
      <c r="B346" s="104" t="s">
        <v>7364</v>
      </c>
      <c r="C346" s="104" t="s">
        <v>4938</v>
      </c>
      <c r="D346" s="104"/>
      <c r="E346" s="104"/>
      <c r="F346" s="104"/>
    </row>
    <row r="347">
      <c r="A347" s="104" t="s">
        <v>3829</v>
      </c>
      <c r="B347" s="104" t="s">
        <v>3832</v>
      </c>
      <c r="C347" s="104" t="s">
        <v>4938</v>
      </c>
      <c r="D347" s="104"/>
      <c r="E347" s="104"/>
      <c r="F347" s="104"/>
    </row>
    <row r="348">
      <c r="A348" s="104" t="s">
        <v>7365</v>
      </c>
      <c r="B348" s="104" t="s">
        <v>7366</v>
      </c>
      <c r="C348" s="104" t="s">
        <v>4938</v>
      </c>
      <c r="D348" s="104"/>
      <c r="E348" s="104"/>
      <c r="F348" s="104"/>
    </row>
    <row r="349">
      <c r="A349" s="104" t="s">
        <v>7367</v>
      </c>
      <c r="B349" s="104" t="s">
        <v>7368</v>
      </c>
      <c r="C349" s="104" t="s">
        <v>4938</v>
      </c>
      <c r="D349" s="104"/>
      <c r="E349" s="104"/>
      <c r="F349" s="104"/>
    </row>
    <row r="350">
      <c r="A350" s="104" t="s">
        <v>3840</v>
      </c>
      <c r="B350" s="104" t="s">
        <v>3841</v>
      </c>
      <c r="C350" s="104" t="s">
        <v>7089</v>
      </c>
      <c r="D350" s="104"/>
      <c r="E350" s="104"/>
      <c r="F350" s="104"/>
    </row>
    <row r="351">
      <c r="A351" s="104" t="s">
        <v>7369</v>
      </c>
      <c r="B351" s="104" t="s">
        <v>7370</v>
      </c>
      <c r="C351" s="104" t="s">
        <v>4938</v>
      </c>
      <c r="D351" s="104"/>
      <c r="E351" s="104"/>
      <c r="F351" s="104"/>
    </row>
    <row r="352">
      <c r="A352" s="104" t="s">
        <v>7371</v>
      </c>
      <c r="B352" s="104" t="s">
        <v>7372</v>
      </c>
      <c r="C352" s="104" t="s">
        <v>6854</v>
      </c>
      <c r="D352" s="104"/>
      <c r="E352" s="104"/>
      <c r="F352" s="104"/>
    </row>
    <row r="353">
      <c r="A353" s="104"/>
      <c r="B353" s="104"/>
      <c r="C353" s="104"/>
      <c r="D353" s="104"/>
      <c r="E353" s="104"/>
      <c r="F353" s="104"/>
    </row>
    <row r="354">
      <c r="A354" s="104"/>
      <c r="B354" s="104"/>
      <c r="C354" s="104"/>
      <c r="D354" s="104"/>
      <c r="E354" s="104"/>
      <c r="F354" s="104"/>
    </row>
    <row r="355">
      <c r="A355" s="104"/>
      <c r="B355" s="104"/>
      <c r="C355" s="104"/>
      <c r="D355" s="104"/>
      <c r="E355" s="104"/>
      <c r="F355" s="104"/>
    </row>
    <row r="356">
      <c r="A356" s="104"/>
      <c r="B356" s="104"/>
      <c r="C356" s="104"/>
      <c r="D356" s="104"/>
      <c r="E356" s="104"/>
      <c r="F356" s="104"/>
    </row>
    <row r="357">
      <c r="A357" s="104"/>
      <c r="B357" s="104"/>
      <c r="C357" s="104"/>
      <c r="D357" s="104"/>
      <c r="E357" s="104"/>
      <c r="F357" s="104"/>
    </row>
    <row r="358">
      <c r="A358" s="104"/>
      <c r="B358" s="104"/>
      <c r="C358" s="104"/>
      <c r="D358" s="104"/>
      <c r="E358" s="104"/>
      <c r="F358" s="104"/>
    </row>
    <row r="359">
      <c r="A359" s="104"/>
      <c r="B359" s="104"/>
      <c r="C359" s="104"/>
      <c r="D359" s="104"/>
      <c r="E359" s="104"/>
      <c r="F359" s="104"/>
    </row>
    <row r="360">
      <c r="A360" s="104"/>
      <c r="B360" s="104"/>
      <c r="C360" s="104"/>
      <c r="D360" s="104"/>
      <c r="E360" s="104"/>
      <c r="F360" s="104"/>
    </row>
    <row r="361">
      <c r="A361" s="104"/>
      <c r="B361" s="104"/>
      <c r="C361" s="104"/>
      <c r="D361" s="104"/>
      <c r="E361" s="104"/>
      <c r="F361" s="104"/>
    </row>
    <row r="362">
      <c r="A362" s="104"/>
      <c r="B362" s="104"/>
      <c r="C362" s="104"/>
      <c r="D362" s="104"/>
      <c r="E362" s="104"/>
      <c r="F362" s="104"/>
    </row>
    <row r="363">
      <c r="A363" s="104"/>
      <c r="B363" s="104"/>
      <c r="C363" s="104"/>
      <c r="D363" s="104"/>
      <c r="E363" s="104"/>
      <c r="F363" s="104"/>
    </row>
    <row r="364">
      <c r="A364" s="104"/>
      <c r="B364" s="104"/>
      <c r="C364" s="104"/>
      <c r="D364" s="104"/>
      <c r="E364" s="104"/>
      <c r="F364" s="104"/>
    </row>
    <row r="365">
      <c r="A365" s="104"/>
      <c r="B365" s="104"/>
      <c r="C365" s="104"/>
      <c r="D365" s="104"/>
      <c r="E365" s="104"/>
      <c r="F365" s="104"/>
    </row>
    <row r="366">
      <c r="A366" s="104"/>
      <c r="B366" s="104"/>
      <c r="C366" s="104"/>
      <c r="D366" s="104"/>
      <c r="E366" s="104"/>
      <c r="F366" s="104"/>
    </row>
    <row r="367">
      <c r="A367" s="104"/>
      <c r="B367" s="104"/>
      <c r="C367" s="104"/>
      <c r="D367" s="104"/>
      <c r="E367" s="104"/>
      <c r="F367" s="104"/>
    </row>
    <row r="368">
      <c r="A368" s="104"/>
      <c r="B368" s="104"/>
      <c r="C368" s="104"/>
      <c r="D368" s="104"/>
      <c r="E368" s="104"/>
      <c r="F368" s="104"/>
    </row>
    <row r="369">
      <c r="A369" s="104"/>
      <c r="B369" s="104"/>
      <c r="C369" s="104"/>
      <c r="D369" s="104"/>
      <c r="E369" s="104"/>
      <c r="F369" s="104"/>
    </row>
    <row r="370">
      <c r="A370" s="104"/>
      <c r="B370" s="104"/>
      <c r="C370" s="104"/>
      <c r="D370" s="104"/>
      <c r="E370" s="104"/>
      <c r="F370" s="104"/>
    </row>
    <row r="371">
      <c r="A371" s="104"/>
      <c r="B371" s="104"/>
      <c r="C371" s="104"/>
      <c r="D371" s="104"/>
      <c r="E371" s="104"/>
      <c r="F371" s="104"/>
    </row>
    <row r="372">
      <c r="A372" s="104"/>
      <c r="B372" s="104"/>
      <c r="C372" s="104"/>
      <c r="D372" s="104"/>
      <c r="E372" s="104"/>
      <c r="F372" s="104"/>
    </row>
    <row r="373">
      <c r="A373" s="104"/>
      <c r="B373" s="104"/>
      <c r="C373" s="104"/>
      <c r="D373" s="104"/>
      <c r="E373" s="104"/>
      <c r="F373" s="104"/>
    </row>
    <row r="374">
      <c r="A374" s="104"/>
      <c r="B374" s="104"/>
      <c r="C374" s="104"/>
      <c r="D374" s="104"/>
      <c r="E374" s="104"/>
      <c r="F374" s="104"/>
    </row>
    <row r="375">
      <c r="A375" s="104"/>
      <c r="B375" s="104"/>
      <c r="C375" s="104"/>
      <c r="D375" s="104"/>
      <c r="E375" s="104"/>
      <c r="F375" s="104"/>
    </row>
    <row r="376">
      <c r="A376" s="104"/>
      <c r="B376" s="104"/>
      <c r="C376" s="104"/>
      <c r="D376" s="104"/>
      <c r="E376" s="104"/>
      <c r="F376" s="104"/>
    </row>
    <row r="377">
      <c r="A377" s="104"/>
      <c r="B377" s="104"/>
      <c r="C377" s="104"/>
      <c r="D377" s="104"/>
      <c r="E377" s="104"/>
      <c r="F377" s="104"/>
    </row>
    <row r="378">
      <c r="A378" s="104"/>
      <c r="B378" s="104"/>
      <c r="C378" s="104"/>
      <c r="D378" s="104"/>
      <c r="E378" s="104"/>
      <c r="F378" s="104"/>
    </row>
    <row r="379">
      <c r="A379" s="104"/>
      <c r="B379" s="104"/>
      <c r="C379" s="104"/>
      <c r="D379" s="104"/>
      <c r="E379" s="104"/>
      <c r="F379" s="104"/>
    </row>
    <row r="380">
      <c r="A380" s="104"/>
      <c r="B380" s="104"/>
      <c r="C380" s="104"/>
      <c r="D380" s="104"/>
      <c r="E380" s="104"/>
      <c r="F380" s="104"/>
    </row>
    <row r="381">
      <c r="A381" s="104"/>
      <c r="B381" s="104"/>
      <c r="C381" s="104"/>
      <c r="D381" s="104"/>
      <c r="E381" s="104"/>
      <c r="F381" s="104"/>
    </row>
    <row r="382">
      <c r="A382" s="104"/>
      <c r="B382" s="104"/>
      <c r="C382" s="104"/>
      <c r="D382" s="104"/>
      <c r="E382" s="104"/>
      <c r="F382" s="104"/>
    </row>
    <row r="383">
      <c r="A383" s="104"/>
      <c r="B383" s="104"/>
      <c r="C383" s="104"/>
      <c r="D383" s="104"/>
      <c r="E383" s="104"/>
      <c r="F383" s="104"/>
    </row>
    <row r="384">
      <c r="A384" s="104"/>
      <c r="B384" s="104"/>
      <c r="C384" s="104"/>
      <c r="D384" s="104"/>
      <c r="E384" s="104"/>
      <c r="F384" s="104"/>
    </row>
    <row r="385">
      <c r="A385" s="104"/>
      <c r="B385" s="104"/>
      <c r="C385" s="104"/>
      <c r="D385" s="104"/>
      <c r="E385" s="104"/>
      <c r="F385" s="104"/>
    </row>
    <row r="386">
      <c r="A386" s="104"/>
      <c r="B386" s="104"/>
      <c r="C386" s="104"/>
      <c r="D386" s="104"/>
      <c r="E386" s="104"/>
      <c r="F386" s="104"/>
    </row>
    <row r="387">
      <c r="A387" s="104"/>
      <c r="B387" s="104"/>
      <c r="C387" s="104"/>
      <c r="D387" s="104"/>
      <c r="E387" s="104"/>
      <c r="F387" s="104"/>
    </row>
    <row r="388">
      <c r="A388" s="104"/>
      <c r="B388" s="104"/>
      <c r="C388" s="104"/>
      <c r="D388" s="104"/>
      <c r="E388" s="104"/>
      <c r="F388" s="104"/>
    </row>
    <row r="389">
      <c r="A389" s="104"/>
      <c r="B389" s="104"/>
      <c r="C389" s="104"/>
      <c r="D389" s="104"/>
      <c r="E389" s="104"/>
      <c r="F389" s="104"/>
    </row>
    <row r="390">
      <c r="A390" s="104"/>
      <c r="B390" s="104"/>
      <c r="C390" s="104"/>
      <c r="D390" s="104"/>
      <c r="E390" s="104"/>
      <c r="F390" s="104"/>
    </row>
    <row r="391">
      <c r="A391" s="104"/>
      <c r="B391" s="104"/>
      <c r="C391" s="104"/>
      <c r="D391" s="104"/>
      <c r="E391" s="104"/>
      <c r="F391" s="104"/>
    </row>
    <row r="392">
      <c r="A392" s="104"/>
      <c r="B392" s="104"/>
      <c r="C392" s="104"/>
      <c r="D392" s="104"/>
      <c r="E392" s="104"/>
      <c r="F392" s="104"/>
    </row>
    <row r="393">
      <c r="A393" s="104"/>
      <c r="B393" s="104"/>
      <c r="C393" s="104"/>
      <c r="D393" s="104"/>
      <c r="E393" s="104"/>
      <c r="F393" s="104"/>
    </row>
    <row r="394">
      <c r="A394" s="104"/>
      <c r="B394" s="104"/>
      <c r="C394" s="104"/>
      <c r="D394" s="104"/>
      <c r="E394" s="104"/>
      <c r="F394" s="104"/>
    </row>
    <row r="395">
      <c r="A395" s="104"/>
      <c r="B395" s="104"/>
      <c r="C395" s="104"/>
      <c r="D395" s="104"/>
      <c r="E395" s="104"/>
      <c r="F395" s="104"/>
    </row>
    <row r="396">
      <c r="A396" s="104"/>
      <c r="B396" s="104"/>
      <c r="C396" s="104"/>
      <c r="D396" s="104"/>
      <c r="E396" s="104"/>
      <c r="F396" s="104"/>
    </row>
    <row r="397">
      <c r="A397" s="104"/>
      <c r="B397" s="104"/>
      <c r="C397" s="104"/>
      <c r="D397" s="104"/>
      <c r="E397" s="104"/>
      <c r="F397" s="104"/>
    </row>
    <row r="398">
      <c r="A398" s="104"/>
      <c r="B398" s="104"/>
      <c r="C398" s="104"/>
      <c r="D398" s="104"/>
      <c r="E398" s="104"/>
      <c r="F398" s="104"/>
    </row>
    <row r="399">
      <c r="A399" s="104"/>
      <c r="B399" s="104"/>
      <c r="C399" s="104"/>
      <c r="D399" s="104"/>
      <c r="E399" s="104"/>
      <c r="F399" s="104"/>
    </row>
    <row r="400">
      <c r="A400" s="104"/>
      <c r="B400" s="104"/>
      <c r="C400" s="104"/>
      <c r="D400" s="104"/>
      <c r="E400" s="104"/>
      <c r="F400" s="104"/>
    </row>
    <row r="401">
      <c r="A401" s="104"/>
      <c r="B401" s="104"/>
      <c r="C401" s="104"/>
      <c r="D401" s="104"/>
      <c r="E401" s="104"/>
      <c r="F401" s="104"/>
    </row>
    <row r="402">
      <c r="A402" s="104"/>
      <c r="B402" s="104"/>
      <c r="C402" s="104"/>
      <c r="D402" s="104"/>
      <c r="E402" s="104"/>
      <c r="F402" s="104"/>
    </row>
    <row r="403">
      <c r="A403" s="104"/>
      <c r="B403" s="104"/>
      <c r="C403" s="104"/>
      <c r="D403" s="104"/>
      <c r="E403" s="104"/>
      <c r="F403" s="104"/>
    </row>
    <row r="404">
      <c r="A404" s="104"/>
      <c r="B404" s="104"/>
      <c r="C404" s="104"/>
      <c r="D404" s="104"/>
      <c r="E404" s="104"/>
      <c r="F404" s="104"/>
    </row>
    <row r="405">
      <c r="A405" s="104"/>
      <c r="B405" s="104"/>
      <c r="C405" s="104"/>
      <c r="D405" s="104"/>
      <c r="E405" s="104"/>
      <c r="F405" s="104"/>
    </row>
    <row r="406">
      <c r="A406" s="104"/>
      <c r="B406" s="104"/>
      <c r="C406" s="104"/>
      <c r="D406" s="104"/>
      <c r="E406" s="104"/>
      <c r="F406" s="104"/>
    </row>
    <row r="407">
      <c r="A407" s="104"/>
      <c r="B407" s="104"/>
      <c r="C407" s="104"/>
      <c r="D407" s="104"/>
      <c r="E407" s="104"/>
      <c r="F407" s="104"/>
    </row>
    <row r="408">
      <c r="A408" s="104"/>
      <c r="B408" s="104"/>
      <c r="C408" s="104"/>
      <c r="D408" s="104"/>
      <c r="E408" s="104"/>
      <c r="F408" s="104"/>
    </row>
    <row r="409">
      <c r="A409" s="104"/>
      <c r="B409" s="104"/>
      <c r="C409" s="104"/>
      <c r="D409" s="104"/>
      <c r="E409" s="104"/>
      <c r="F409" s="104"/>
    </row>
    <row r="410">
      <c r="A410" s="104"/>
      <c r="B410" s="104"/>
      <c r="C410" s="104"/>
      <c r="D410" s="104"/>
      <c r="E410" s="104"/>
      <c r="F410" s="104"/>
    </row>
    <row r="411">
      <c r="A411" s="104"/>
      <c r="B411" s="104"/>
      <c r="C411" s="104"/>
      <c r="D411" s="104"/>
      <c r="E411" s="104"/>
      <c r="F411" s="104"/>
    </row>
    <row r="412">
      <c r="A412" s="104"/>
      <c r="B412" s="104"/>
      <c r="C412" s="104"/>
      <c r="D412" s="104"/>
      <c r="E412" s="104"/>
      <c r="F412" s="104"/>
    </row>
    <row r="413">
      <c r="A413" s="104"/>
      <c r="B413" s="104"/>
      <c r="C413" s="104"/>
      <c r="D413" s="104"/>
      <c r="E413" s="104"/>
      <c r="F413" s="104"/>
    </row>
    <row r="414">
      <c r="A414" s="104"/>
      <c r="B414" s="104"/>
      <c r="C414" s="104"/>
      <c r="D414" s="104"/>
      <c r="E414" s="104"/>
      <c r="F414" s="104"/>
    </row>
    <row r="415">
      <c r="A415" s="104"/>
      <c r="B415" s="104"/>
      <c r="C415" s="104"/>
      <c r="D415" s="104"/>
      <c r="E415" s="104"/>
      <c r="F415" s="104"/>
    </row>
    <row r="416">
      <c r="A416" s="104"/>
      <c r="B416" s="104"/>
      <c r="C416" s="104"/>
      <c r="D416" s="104"/>
      <c r="E416" s="104"/>
      <c r="F416" s="104"/>
    </row>
    <row r="417">
      <c r="A417" s="104"/>
      <c r="B417" s="104"/>
      <c r="C417" s="104"/>
      <c r="D417" s="104"/>
      <c r="E417" s="104"/>
      <c r="F417" s="104"/>
    </row>
    <row r="418">
      <c r="A418" s="104"/>
      <c r="B418" s="104"/>
      <c r="C418" s="104"/>
      <c r="D418" s="104"/>
      <c r="E418" s="104"/>
      <c r="F418" s="104"/>
    </row>
    <row r="419">
      <c r="A419" s="104"/>
      <c r="B419" s="104"/>
      <c r="C419" s="104"/>
      <c r="D419" s="104"/>
      <c r="E419" s="104"/>
      <c r="F419" s="104"/>
    </row>
    <row r="420">
      <c r="A420" s="104"/>
      <c r="B420" s="104"/>
      <c r="C420" s="104"/>
      <c r="D420" s="104"/>
      <c r="E420" s="104"/>
      <c r="F420" s="104"/>
    </row>
    <row r="421">
      <c r="A421" s="104"/>
      <c r="B421" s="104"/>
      <c r="C421" s="104"/>
      <c r="D421" s="104"/>
      <c r="E421" s="104"/>
      <c r="F421" s="104"/>
    </row>
    <row r="422">
      <c r="A422" s="104"/>
      <c r="B422" s="104"/>
      <c r="C422" s="104"/>
      <c r="D422" s="104"/>
      <c r="E422" s="104"/>
      <c r="F422" s="104"/>
    </row>
    <row r="423">
      <c r="A423" s="104"/>
      <c r="B423" s="104"/>
      <c r="C423" s="104"/>
      <c r="D423" s="104"/>
      <c r="E423" s="104"/>
      <c r="F423" s="104"/>
    </row>
    <row r="424">
      <c r="A424" s="104"/>
      <c r="B424" s="104"/>
      <c r="C424" s="104"/>
      <c r="D424" s="104"/>
      <c r="E424" s="104"/>
      <c r="F424" s="104"/>
    </row>
    <row r="425">
      <c r="A425" s="104"/>
      <c r="B425" s="104"/>
      <c r="C425" s="104"/>
      <c r="D425" s="104"/>
      <c r="E425" s="104"/>
      <c r="F425" s="104"/>
    </row>
    <row r="426">
      <c r="A426" s="104"/>
      <c r="B426" s="104"/>
      <c r="C426" s="104"/>
      <c r="D426" s="104"/>
      <c r="E426" s="104"/>
      <c r="F426" s="104"/>
    </row>
    <row r="427">
      <c r="A427" s="104"/>
      <c r="B427" s="104"/>
      <c r="C427" s="104"/>
      <c r="D427" s="104"/>
      <c r="E427" s="104"/>
      <c r="F427" s="104"/>
    </row>
    <row r="428">
      <c r="A428" s="104"/>
      <c r="B428" s="104"/>
      <c r="C428" s="104"/>
      <c r="D428" s="104"/>
      <c r="E428" s="104"/>
      <c r="F428" s="104"/>
    </row>
    <row r="429">
      <c r="A429" s="104"/>
      <c r="B429" s="104"/>
      <c r="C429" s="104"/>
      <c r="D429" s="104"/>
      <c r="E429" s="104"/>
      <c r="F429" s="104"/>
    </row>
    <row r="430">
      <c r="A430" s="104"/>
      <c r="B430" s="104"/>
      <c r="C430" s="104"/>
      <c r="D430" s="104"/>
      <c r="E430" s="104"/>
      <c r="F430" s="104"/>
    </row>
    <row r="431">
      <c r="A431" s="104"/>
      <c r="B431" s="104"/>
      <c r="C431" s="104"/>
      <c r="D431" s="104"/>
      <c r="E431" s="104"/>
      <c r="F431" s="104"/>
    </row>
    <row r="432">
      <c r="A432" s="104"/>
      <c r="B432" s="104"/>
      <c r="C432" s="104"/>
      <c r="D432" s="104"/>
      <c r="E432" s="104"/>
      <c r="F432" s="104"/>
    </row>
    <row r="433">
      <c r="A433" s="104"/>
      <c r="B433" s="104"/>
      <c r="C433" s="104"/>
      <c r="D433" s="104"/>
      <c r="E433" s="104"/>
      <c r="F433" s="104"/>
    </row>
    <row r="434">
      <c r="A434" s="104"/>
      <c r="B434" s="104"/>
      <c r="C434" s="104"/>
      <c r="D434" s="104"/>
      <c r="E434" s="104"/>
      <c r="F434" s="104"/>
    </row>
    <row r="435">
      <c r="A435" s="104"/>
      <c r="B435" s="104"/>
      <c r="C435" s="104"/>
      <c r="D435" s="104"/>
      <c r="E435" s="104"/>
      <c r="F435" s="104"/>
    </row>
    <row r="436">
      <c r="A436" s="104"/>
      <c r="B436" s="104"/>
      <c r="C436" s="104"/>
      <c r="D436" s="104"/>
      <c r="E436" s="104"/>
      <c r="F436" s="104"/>
    </row>
    <row r="437">
      <c r="A437" s="104"/>
      <c r="B437" s="104"/>
      <c r="C437" s="104"/>
      <c r="D437" s="104"/>
      <c r="E437" s="104"/>
      <c r="F437" s="104"/>
    </row>
    <row r="438">
      <c r="A438" s="104"/>
      <c r="B438" s="104"/>
      <c r="C438" s="104"/>
      <c r="D438" s="104"/>
      <c r="E438" s="104"/>
      <c r="F438" s="104"/>
    </row>
    <row r="439">
      <c r="A439" s="104"/>
      <c r="B439" s="104"/>
      <c r="C439" s="104"/>
      <c r="D439" s="104"/>
      <c r="E439" s="104"/>
      <c r="F439" s="104"/>
    </row>
    <row r="440">
      <c r="A440" s="104"/>
      <c r="B440" s="104"/>
      <c r="C440" s="104"/>
      <c r="D440" s="104"/>
      <c r="E440" s="104"/>
      <c r="F440" s="104"/>
    </row>
    <row r="441">
      <c r="A441" s="104"/>
      <c r="B441" s="104"/>
      <c r="C441" s="104"/>
      <c r="D441" s="104"/>
      <c r="E441" s="104"/>
      <c r="F441" s="104"/>
    </row>
    <row r="442">
      <c r="A442" s="104"/>
      <c r="B442" s="104"/>
      <c r="C442" s="104"/>
      <c r="D442" s="104"/>
      <c r="E442" s="104"/>
      <c r="F442" s="104"/>
    </row>
    <row r="443">
      <c r="A443" s="104"/>
      <c r="B443" s="104"/>
      <c r="C443" s="104"/>
      <c r="D443" s="104"/>
      <c r="E443" s="104"/>
      <c r="F443" s="104"/>
    </row>
    <row r="444">
      <c r="A444" s="104"/>
      <c r="B444" s="104"/>
      <c r="C444" s="104"/>
      <c r="D444" s="104"/>
      <c r="E444" s="104"/>
      <c r="F444" s="104"/>
    </row>
    <row r="445">
      <c r="A445" s="104"/>
      <c r="B445" s="104"/>
      <c r="C445" s="104"/>
      <c r="D445" s="104"/>
      <c r="E445" s="104"/>
      <c r="F445" s="104"/>
    </row>
    <row r="446">
      <c r="A446" s="104"/>
      <c r="B446" s="104"/>
      <c r="C446" s="104"/>
      <c r="D446" s="104"/>
      <c r="E446" s="104"/>
      <c r="F446" s="104"/>
    </row>
    <row r="447">
      <c r="A447" s="104"/>
      <c r="B447" s="104"/>
      <c r="C447" s="104"/>
      <c r="D447" s="104"/>
      <c r="E447" s="104"/>
      <c r="F447" s="104"/>
    </row>
    <row r="448">
      <c r="A448" s="104"/>
      <c r="B448" s="104"/>
      <c r="C448" s="104"/>
      <c r="D448" s="104"/>
      <c r="E448" s="104"/>
      <c r="F448" s="104"/>
    </row>
    <row r="449">
      <c r="A449" s="104"/>
      <c r="B449" s="104"/>
      <c r="C449" s="104"/>
      <c r="D449" s="104"/>
      <c r="E449" s="104"/>
      <c r="F449" s="104"/>
    </row>
    <row r="450">
      <c r="A450" s="104"/>
      <c r="B450" s="104"/>
      <c r="C450" s="104"/>
      <c r="D450" s="104"/>
      <c r="E450" s="104"/>
      <c r="F450" s="104"/>
    </row>
    <row r="451">
      <c r="A451" s="104"/>
      <c r="B451" s="104"/>
      <c r="C451" s="104"/>
      <c r="D451" s="104"/>
      <c r="E451" s="104"/>
      <c r="F451" s="104"/>
    </row>
    <row r="452">
      <c r="A452" s="105"/>
      <c r="B452" s="104"/>
      <c r="C452" s="104"/>
      <c r="D452" s="104"/>
      <c r="E452" s="104"/>
      <c r="F452" s="104"/>
    </row>
    <row r="453">
      <c r="A453" s="104"/>
      <c r="B453" s="104"/>
      <c r="C453" s="104"/>
      <c r="D453" s="104"/>
      <c r="E453" s="104"/>
      <c r="F453" s="104"/>
    </row>
    <row r="454">
      <c r="A454" s="104"/>
      <c r="B454" s="104"/>
      <c r="C454" s="104"/>
      <c r="D454" s="104"/>
      <c r="E454" s="104"/>
      <c r="F454" s="104"/>
    </row>
    <row r="455">
      <c r="A455" s="104"/>
      <c r="B455" s="104"/>
      <c r="C455" s="104"/>
      <c r="D455" s="104"/>
      <c r="E455" s="104"/>
      <c r="F455" s="104"/>
    </row>
    <row r="456">
      <c r="A456" s="104"/>
      <c r="B456" s="104"/>
      <c r="C456" s="104"/>
      <c r="D456" s="104"/>
      <c r="E456" s="104"/>
      <c r="F456" s="104"/>
    </row>
    <row r="457">
      <c r="A457" s="104"/>
      <c r="B457" s="104"/>
      <c r="C457" s="104"/>
      <c r="D457" s="104"/>
      <c r="E457" s="104"/>
      <c r="F457" s="104"/>
    </row>
    <row r="458">
      <c r="A458" s="104"/>
      <c r="B458" s="104"/>
      <c r="C458" s="104"/>
      <c r="D458" s="104"/>
      <c r="E458" s="104"/>
      <c r="F458" s="104"/>
    </row>
    <row r="459">
      <c r="A459" s="104"/>
      <c r="B459" s="104"/>
      <c r="C459" s="104"/>
      <c r="D459" s="104"/>
      <c r="E459" s="104"/>
      <c r="F459" s="104"/>
    </row>
    <row r="460">
      <c r="A460" s="104"/>
      <c r="B460" s="104"/>
      <c r="C460" s="104"/>
      <c r="D460" s="104"/>
      <c r="E460" s="104"/>
      <c r="F460" s="104"/>
    </row>
    <row r="461">
      <c r="A461" s="104"/>
      <c r="B461" s="104"/>
      <c r="C461" s="104"/>
      <c r="D461" s="104"/>
      <c r="E461" s="104"/>
      <c r="F461" s="104"/>
    </row>
    <row r="462">
      <c r="A462" s="104"/>
      <c r="B462" s="104"/>
      <c r="C462" s="104"/>
      <c r="D462" s="104"/>
      <c r="E462" s="104"/>
      <c r="F462" s="104"/>
    </row>
    <row r="463">
      <c r="A463" s="104"/>
      <c r="B463" s="104"/>
      <c r="C463" s="104"/>
      <c r="D463" s="104"/>
      <c r="E463" s="104"/>
      <c r="F463" s="104"/>
    </row>
    <row r="464">
      <c r="A464" s="104"/>
      <c r="B464" s="104"/>
      <c r="C464" s="104"/>
      <c r="D464" s="104"/>
      <c r="E464" s="104"/>
      <c r="F464" s="104"/>
    </row>
    <row r="465">
      <c r="A465" s="104"/>
      <c r="B465" s="104"/>
      <c r="C465" s="104"/>
      <c r="D465" s="104"/>
      <c r="E465" s="104"/>
      <c r="F465" s="104"/>
    </row>
    <row r="466">
      <c r="A466" s="104"/>
      <c r="B466" s="104"/>
      <c r="C466" s="104"/>
      <c r="D466" s="104"/>
      <c r="E466" s="104"/>
      <c r="F466" s="104"/>
    </row>
    <row r="467">
      <c r="A467" s="104"/>
      <c r="B467" s="104"/>
      <c r="C467" s="104"/>
      <c r="D467" s="104"/>
      <c r="E467" s="104"/>
      <c r="F467" s="104"/>
    </row>
    <row r="468">
      <c r="A468" s="104"/>
      <c r="B468" s="104"/>
      <c r="C468" s="104"/>
      <c r="D468" s="104"/>
      <c r="E468" s="104"/>
      <c r="F468" s="104"/>
    </row>
    <row r="469">
      <c r="A469" s="104"/>
      <c r="B469" s="104"/>
      <c r="C469" s="104"/>
      <c r="D469" s="104"/>
      <c r="E469" s="104"/>
      <c r="F469" s="104"/>
    </row>
    <row r="470">
      <c r="A470" s="104"/>
      <c r="B470" s="104"/>
      <c r="C470" s="104"/>
      <c r="D470" s="104"/>
      <c r="E470" s="104"/>
      <c r="F470" s="104"/>
    </row>
    <row r="471">
      <c r="A471" s="104"/>
      <c r="B471" s="104"/>
      <c r="C471" s="104"/>
      <c r="D471" s="104"/>
      <c r="E471" s="104"/>
      <c r="F471" s="104"/>
    </row>
    <row r="472">
      <c r="A472" s="104"/>
      <c r="B472" s="104"/>
      <c r="C472" s="104"/>
      <c r="D472" s="104"/>
      <c r="E472" s="104"/>
      <c r="F472" s="104"/>
    </row>
    <row r="473">
      <c r="A473" s="104"/>
      <c r="B473" s="104"/>
      <c r="C473" s="104"/>
      <c r="D473" s="104"/>
      <c r="E473" s="104"/>
      <c r="F473" s="104"/>
    </row>
    <row r="474">
      <c r="A474" s="104"/>
      <c r="B474" s="104"/>
      <c r="C474" s="104"/>
      <c r="D474" s="104"/>
      <c r="E474" s="104"/>
      <c r="F474" s="104"/>
    </row>
    <row r="475">
      <c r="A475" s="104"/>
      <c r="B475" s="104"/>
      <c r="C475" s="104"/>
      <c r="D475" s="104"/>
      <c r="E475" s="104"/>
      <c r="F475" s="104"/>
    </row>
    <row r="476">
      <c r="A476" s="104"/>
      <c r="B476" s="104"/>
      <c r="C476" s="104"/>
      <c r="D476" s="104"/>
      <c r="E476" s="104"/>
      <c r="F476" s="104"/>
    </row>
    <row r="477">
      <c r="A477" s="104"/>
      <c r="B477" s="104"/>
      <c r="C477" s="104"/>
      <c r="D477" s="104"/>
      <c r="E477" s="104"/>
      <c r="F477" s="104"/>
    </row>
    <row r="478">
      <c r="A478" s="104"/>
      <c r="B478" s="104"/>
      <c r="C478" s="104"/>
      <c r="D478" s="104"/>
      <c r="E478" s="104"/>
      <c r="F478" s="104"/>
    </row>
    <row r="479">
      <c r="A479" s="104"/>
      <c r="B479" s="104"/>
      <c r="C479" s="104"/>
      <c r="D479" s="104"/>
      <c r="E479" s="104"/>
      <c r="F479" s="104"/>
    </row>
    <row r="480">
      <c r="A480" s="104"/>
      <c r="B480" s="104"/>
      <c r="C480" s="104"/>
      <c r="D480" s="104"/>
      <c r="E480" s="104"/>
      <c r="F480" s="104"/>
    </row>
    <row r="481">
      <c r="A481" s="104"/>
      <c r="B481" s="104"/>
      <c r="C481" s="104"/>
      <c r="D481" s="104"/>
      <c r="E481" s="104"/>
      <c r="F481" s="104"/>
    </row>
    <row r="482">
      <c r="A482" s="104"/>
      <c r="B482" s="104"/>
      <c r="C482" s="104"/>
      <c r="D482" s="104"/>
      <c r="E482" s="104"/>
      <c r="F482" s="104"/>
    </row>
    <row r="483">
      <c r="A483" s="104"/>
      <c r="B483" s="104"/>
      <c r="C483" s="104"/>
      <c r="D483" s="104"/>
      <c r="E483" s="104"/>
      <c r="F483" s="104"/>
    </row>
    <row r="484">
      <c r="A484" s="104"/>
      <c r="B484" s="104"/>
      <c r="C484" s="104"/>
      <c r="D484" s="104"/>
      <c r="E484" s="104"/>
      <c r="F484" s="104"/>
    </row>
    <row r="485">
      <c r="A485" s="104"/>
      <c r="B485" s="104"/>
      <c r="C485" s="104"/>
      <c r="D485" s="104"/>
      <c r="E485" s="104"/>
      <c r="F485" s="104"/>
    </row>
    <row r="486">
      <c r="A486" s="104"/>
      <c r="B486" s="104"/>
      <c r="C486" s="104"/>
      <c r="D486" s="104"/>
      <c r="E486" s="104"/>
      <c r="F486" s="104"/>
    </row>
    <row r="487">
      <c r="A487" s="104"/>
      <c r="B487" s="104"/>
      <c r="C487" s="104"/>
      <c r="D487" s="104"/>
      <c r="E487" s="104"/>
      <c r="F487" s="104"/>
    </row>
    <row r="488">
      <c r="A488" s="104"/>
      <c r="B488" s="104"/>
      <c r="C488" s="104"/>
      <c r="D488" s="104"/>
      <c r="E488" s="104"/>
      <c r="F488" s="104"/>
    </row>
    <row r="489">
      <c r="A489" s="104"/>
      <c r="B489" s="104"/>
      <c r="C489" s="104"/>
      <c r="D489" s="104"/>
      <c r="E489" s="104"/>
      <c r="F489" s="104"/>
    </row>
    <row r="490">
      <c r="A490" s="104"/>
      <c r="B490" s="104"/>
      <c r="C490" s="104"/>
      <c r="D490" s="104"/>
      <c r="E490" s="104"/>
      <c r="F490" s="104"/>
    </row>
    <row r="491">
      <c r="A491" s="104"/>
      <c r="B491" s="104"/>
      <c r="C491" s="104"/>
      <c r="D491" s="104"/>
      <c r="E491" s="104"/>
      <c r="F491" s="104"/>
    </row>
    <row r="492">
      <c r="A492" s="104"/>
      <c r="B492" s="104"/>
      <c r="C492" s="104"/>
      <c r="D492" s="104"/>
      <c r="E492" s="104"/>
      <c r="F492" s="104"/>
    </row>
    <row r="493">
      <c r="A493" s="104"/>
      <c r="B493" s="104"/>
      <c r="C493" s="104"/>
      <c r="D493" s="104"/>
      <c r="E493" s="104"/>
      <c r="F493" s="104"/>
    </row>
    <row r="494">
      <c r="A494" s="104"/>
      <c r="B494" s="104"/>
      <c r="C494" s="104"/>
      <c r="D494" s="104"/>
      <c r="E494" s="104"/>
      <c r="F494" s="104"/>
    </row>
    <row r="495">
      <c r="A495" s="104"/>
      <c r="B495" s="104"/>
      <c r="C495" s="104"/>
      <c r="D495" s="104"/>
      <c r="E495" s="104"/>
      <c r="F495" s="104"/>
    </row>
    <row r="496">
      <c r="A496" s="104"/>
      <c r="B496" s="104"/>
      <c r="C496" s="104"/>
      <c r="D496" s="104"/>
      <c r="E496" s="104"/>
      <c r="F496" s="104"/>
    </row>
    <row r="497">
      <c r="A497" s="104"/>
      <c r="B497" s="104"/>
      <c r="C497" s="104"/>
      <c r="D497" s="104"/>
      <c r="E497" s="104"/>
      <c r="F497" s="104"/>
    </row>
    <row r="498">
      <c r="A498" s="104"/>
      <c r="B498" s="104"/>
      <c r="C498" s="104"/>
      <c r="D498" s="104"/>
      <c r="E498" s="104"/>
      <c r="F498" s="104"/>
    </row>
    <row r="499">
      <c r="A499" s="104"/>
      <c r="B499" s="104"/>
      <c r="C499" s="104"/>
      <c r="D499" s="104"/>
      <c r="E499" s="104"/>
      <c r="F499" s="104"/>
    </row>
    <row r="500">
      <c r="A500" s="104"/>
      <c r="B500" s="104"/>
      <c r="C500" s="104"/>
      <c r="D500" s="104"/>
      <c r="E500" s="104"/>
      <c r="F500" s="104"/>
    </row>
    <row r="501">
      <c r="A501" s="104"/>
      <c r="B501" s="104"/>
      <c r="C501" s="104"/>
      <c r="D501" s="104"/>
      <c r="E501" s="104"/>
      <c r="F501" s="104"/>
    </row>
    <row r="502">
      <c r="A502" s="104"/>
      <c r="B502" s="104"/>
      <c r="C502" s="104"/>
      <c r="D502" s="104"/>
      <c r="E502" s="104"/>
      <c r="F502" s="104"/>
    </row>
    <row r="503">
      <c r="A503" s="104"/>
      <c r="B503" s="104"/>
      <c r="C503" s="104"/>
      <c r="D503" s="104"/>
      <c r="E503" s="104"/>
      <c r="F503" s="104"/>
    </row>
    <row r="504">
      <c r="A504" s="104"/>
      <c r="B504" s="104"/>
      <c r="C504" s="104"/>
      <c r="D504" s="104"/>
      <c r="E504" s="104"/>
      <c r="F504" s="104"/>
    </row>
    <row r="505">
      <c r="A505" s="104"/>
      <c r="B505" s="104"/>
      <c r="C505" s="104"/>
      <c r="D505" s="104"/>
      <c r="E505" s="104"/>
      <c r="F505" s="104"/>
    </row>
    <row r="506">
      <c r="A506" s="104"/>
      <c r="B506" s="104"/>
      <c r="C506" s="104"/>
      <c r="D506" s="104"/>
      <c r="E506" s="104"/>
      <c r="F506" s="104"/>
    </row>
    <row r="507">
      <c r="A507" s="104"/>
      <c r="B507" s="104"/>
      <c r="C507" s="104"/>
      <c r="D507" s="104"/>
      <c r="E507" s="104"/>
      <c r="F507" s="104"/>
    </row>
    <row r="508">
      <c r="A508" s="104"/>
      <c r="B508" s="104"/>
      <c r="C508" s="104"/>
      <c r="D508" s="104"/>
      <c r="E508" s="104"/>
      <c r="F508" s="104"/>
    </row>
    <row r="509">
      <c r="A509" s="104"/>
      <c r="B509" s="104"/>
      <c r="C509" s="104"/>
      <c r="D509" s="104"/>
      <c r="E509" s="104"/>
      <c r="F509" s="104"/>
    </row>
    <row r="510">
      <c r="A510" s="104"/>
      <c r="B510" s="104"/>
      <c r="C510" s="104"/>
      <c r="D510" s="104"/>
      <c r="E510" s="104"/>
      <c r="F510" s="104"/>
    </row>
    <row r="511">
      <c r="A511" s="104"/>
      <c r="B511" s="104"/>
      <c r="C511" s="104"/>
      <c r="D511" s="104"/>
      <c r="E511" s="104"/>
      <c r="F511" s="104"/>
    </row>
    <row r="512">
      <c r="A512" s="104"/>
      <c r="B512" s="104"/>
      <c r="C512" s="104"/>
      <c r="D512" s="104"/>
      <c r="E512" s="104"/>
      <c r="F512" s="104"/>
    </row>
    <row r="513">
      <c r="A513" s="104"/>
      <c r="B513" s="104"/>
      <c r="C513" s="104"/>
      <c r="D513" s="104"/>
      <c r="E513" s="104"/>
      <c r="F513" s="104"/>
    </row>
    <row r="514">
      <c r="A514" s="104"/>
      <c r="B514" s="104"/>
      <c r="C514" s="104"/>
      <c r="D514" s="104"/>
      <c r="E514" s="104"/>
      <c r="F514" s="104"/>
    </row>
    <row r="515">
      <c r="A515" s="104"/>
      <c r="B515" s="104"/>
      <c r="C515" s="104"/>
      <c r="D515" s="104"/>
      <c r="E515" s="104"/>
      <c r="F515" s="104"/>
    </row>
    <row r="516">
      <c r="A516" s="104"/>
      <c r="B516" s="104"/>
      <c r="C516" s="104"/>
      <c r="D516" s="104"/>
      <c r="E516" s="104"/>
      <c r="F516" s="104"/>
    </row>
    <row r="517">
      <c r="A517" s="104"/>
      <c r="B517" s="104"/>
      <c r="C517" s="104"/>
      <c r="D517" s="104"/>
      <c r="E517" s="104"/>
      <c r="F517" s="104"/>
    </row>
    <row r="518">
      <c r="A518" s="104"/>
      <c r="B518" s="104"/>
      <c r="C518" s="104"/>
      <c r="D518" s="104"/>
      <c r="E518" s="104"/>
      <c r="F518" s="104"/>
    </row>
    <row r="519">
      <c r="A519" s="104"/>
      <c r="B519" s="104"/>
      <c r="C519" s="104"/>
      <c r="D519" s="104"/>
      <c r="E519" s="104"/>
      <c r="F519" s="104"/>
    </row>
    <row r="520">
      <c r="A520" s="104"/>
      <c r="B520" s="104"/>
      <c r="C520" s="104"/>
      <c r="D520" s="104"/>
      <c r="E520" s="104"/>
      <c r="F520" s="104"/>
    </row>
    <row r="521">
      <c r="A521" s="104"/>
      <c r="B521" s="104"/>
      <c r="C521" s="104"/>
      <c r="D521" s="104"/>
      <c r="E521" s="104"/>
      <c r="F521" s="104"/>
    </row>
    <row r="522">
      <c r="A522" s="104"/>
      <c r="B522" s="104"/>
      <c r="C522" s="104"/>
      <c r="D522" s="104"/>
      <c r="E522" s="104"/>
      <c r="F522" s="104"/>
    </row>
    <row r="523">
      <c r="A523" s="104"/>
      <c r="B523" s="104"/>
      <c r="C523" s="104"/>
      <c r="D523" s="104"/>
      <c r="E523" s="104"/>
      <c r="F523" s="104"/>
    </row>
    <row r="524">
      <c r="A524" s="104"/>
      <c r="B524" s="104"/>
      <c r="C524" s="104"/>
      <c r="D524" s="104"/>
      <c r="E524" s="104"/>
      <c r="F524" s="104"/>
    </row>
    <row r="525">
      <c r="A525" s="104"/>
      <c r="B525" s="104"/>
      <c r="C525" s="104"/>
      <c r="D525" s="104"/>
      <c r="E525" s="104"/>
      <c r="F525" s="104"/>
    </row>
    <row r="526">
      <c r="A526" s="104"/>
      <c r="B526" s="104"/>
      <c r="C526" s="104"/>
      <c r="D526" s="104"/>
      <c r="E526" s="104"/>
      <c r="F526" s="104"/>
    </row>
    <row r="527">
      <c r="A527" s="104"/>
      <c r="B527" s="104"/>
      <c r="C527" s="104"/>
      <c r="D527" s="104"/>
      <c r="E527" s="104"/>
      <c r="F527" s="104"/>
    </row>
    <row r="528">
      <c r="A528" s="104"/>
      <c r="B528" s="104"/>
      <c r="C528" s="104"/>
      <c r="D528" s="104"/>
      <c r="E528" s="104"/>
      <c r="F528" s="104"/>
    </row>
    <row r="529">
      <c r="A529" s="104"/>
      <c r="B529" s="104"/>
      <c r="C529" s="104"/>
      <c r="D529" s="104"/>
      <c r="E529" s="104"/>
      <c r="F529" s="104"/>
    </row>
    <row r="530">
      <c r="A530" s="104"/>
      <c r="B530" s="104"/>
      <c r="C530" s="104"/>
      <c r="D530" s="104"/>
      <c r="E530" s="104"/>
      <c r="F530" s="104"/>
    </row>
    <row r="531">
      <c r="A531" s="104"/>
      <c r="B531" s="104"/>
      <c r="C531" s="104"/>
      <c r="D531" s="104"/>
      <c r="E531" s="104"/>
      <c r="F531" s="104"/>
    </row>
    <row r="532">
      <c r="A532" s="104"/>
      <c r="B532" s="104"/>
      <c r="C532" s="104"/>
      <c r="D532" s="104"/>
      <c r="E532" s="104"/>
      <c r="F532" s="104"/>
    </row>
    <row r="533">
      <c r="A533" s="104"/>
      <c r="B533" s="104"/>
      <c r="C533" s="104"/>
      <c r="D533" s="104"/>
      <c r="E533" s="104"/>
      <c r="F533" s="104"/>
    </row>
    <row r="534">
      <c r="A534" s="104"/>
      <c r="B534" s="104"/>
      <c r="C534" s="104"/>
      <c r="D534" s="104"/>
      <c r="E534" s="104"/>
      <c r="F534" s="104"/>
    </row>
    <row r="535">
      <c r="A535" s="104"/>
      <c r="B535" s="104"/>
      <c r="C535" s="104"/>
      <c r="D535" s="104"/>
      <c r="E535" s="104"/>
      <c r="F535" s="104"/>
    </row>
    <row r="536">
      <c r="A536" s="104"/>
      <c r="B536" s="104"/>
      <c r="C536" s="104"/>
      <c r="D536" s="104"/>
      <c r="E536" s="104"/>
      <c r="F536" s="104"/>
    </row>
    <row r="537">
      <c r="A537" s="104"/>
      <c r="B537" s="104"/>
      <c r="C537" s="104"/>
      <c r="D537" s="104"/>
      <c r="E537" s="104"/>
      <c r="F537" s="104"/>
    </row>
    <row r="538">
      <c r="A538" s="104"/>
      <c r="B538" s="104"/>
      <c r="C538" s="104"/>
      <c r="D538" s="104"/>
      <c r="E538" s="104"/>
      <c r="F538" s="104"/>
    </row>
    <row r="539">
      <c r="A539" s="104"/>
      <c r="B539" s="104"/>
      <c r="C539" s="104"/>
      <c r="D539" s="104"/>
      <c r="E539" s="104"/>
      <c r="F539" s="104"/>
    </row>
    <row r="540">
      <c r="A540" s="104"/>
      <c r="B540" s="104"/>
      <c r="C540" s="104"/>
      <c r="D540" s="104"/>
      <c r="E540" s="104"/>
      <c r="F540" s="104"/>
    </row>
    <row r="541">
      <c r="A541" s="104"/>
      <c r="B541" s="104"/>
      <c r="C541" s="104"/>
      <c r="D541" s="104"/>
      <c r="E541" s="104"/>
      <c r="F541" s="104"/>
    </row>
    <row r="542">
      <c r="A542" s="104"/>
      <c r="B542" s="104"/>
      <c r="C542" s="104"/>
      <c r="D542" s="104"/>
      <c r="E542" s="104"/>
      <c r="F542" s="104"/>
    </row>
    <row r="543">
      <c r="A543" s="104"/>
      <c r="B543" s="104"/>
      <c r="C543" s="104"/>
      <c r="D543" s="104"/>
      <c r="E543" s="104"/>
      <c r="F543" s="104"/>
    </row>
    <row r="544">
      <c r="A544" s="104"/>
      <c r="B544" s="104"/>
      <c r="C544" s="104"/>
      <c r="D544" s="104"/>
      <c r="E544" s="104"/>
      <c r="F544" s="104"/>
    </row>
    <row r="545">
      <c r="A545" s="104"/>
      <c r="B545" s="104"/>
      <c r="C545" s="104"/>
      <c r="D545" s="104"/>
      <c r="E545" s="104"/>
      <c r="F545" s="104"/>
    </row>
    <row r="546">
      <c r="A546" s="104"/>
      <c r="B546" s="104"/>
      <c r="C546" s="104"/>
      <c r="D546" s="104"/>
      <c r="E546" s="104"/>
      <c r="F546" s="104"/>
    </row>
    <row r="547">
      <c r="A547" s="104"/>
      <c r="B547" s="104"/>
      <c r="C547" s="104"/>
      <c r="D547" s="104"/>
      <c r="E547" s="104"/>
      <c r="F547" s="104"/>
    </row>
    <row r="548">
      <c r="A548" s="104"/>
      <c r="B548" s="104"/>
      <c r="C548" s="104"/>
      <c r="D548" s="104"/>
      <c r="E548" s="104"/>
      <c r="F548" s="104"/>
    </row>
    <row r="549">
      <c r="A549" s="104"/>
      <c r="B549" s="104"/>
      <c r="C549" s="104"/>
      <c r="D549" s="104"/>
      <c r="E549" s="104"/>
      <c r="F549" s="104"/>
    </row>
    <row r="550">
      <c r="A550" s="104"/>
      <c r="B550" s="104"/>
      <c r="C550" s="104"/>
      <c r="D550" s="104"/>
      <c r="E550" s="104"/>
      <c r="F550" s="104"/>
    </row>
    <row r="551">
      <c r="A551" s="104"/>
      <c r="B551" s="104"/>
      <c r="C551" s="104"/>
      <c r="D551" s="104"/>
      <c r="E551" s="104"/>
      <c r="F551" s="104"/>
    </row>
    <row r="552">
      <c r="A552" s="104"/>
      <c r="B552" s="104"/>
      <c r="C552" s="104"/>
      <c r="D552" s="104"/>
      <c r="E552" s="104"/>
      <c r="F552" s="104"/>
    </row>
    <row r="553">
      <c r="A553" s="104"/>
      <c r="B553" s="104"/>
      <c r="C553" s="104"/>
      <c r="D553" s="104"/>
      <c r="E553" s="104"/>
      <c r="F553" s="104"/>
    </row>
    <row r="554">
      <c r="A554" s="104"/>
      <c r="B554" s="104"/>
      <c r="C554" s="104"/>
      <c r="D554" s="104"/>
      <c r="E554" s="104"/>
      <c r="F554" s="104"/>
    </row>
    <row r="555">
      <c r="A555" s="104"/>
      <c r="B555" s="104"/>
      <c r="C555" s="104"/>
      <c r="D555" s="104"/>
      <c r="E555" s="104"/>
      <c r="F555" s="104"/>
    </row>
    <row r="556">
      <c r="A556" s="104"/>
      <c r="B556" s="104"/>
      <c r="C556" s="104"/>
      <c r="D556" s="104"/>
      <c r="E556" s="104"/>
      <c r="F556" s="104"/>
    </row>
    <row r="557">
      <c r="A557" s="104"/>
      <c r="B557" s="104"/>
      <c r="C557" s="104"/>
      <c r="D557" s="104"/>
      <c r="E557" s="104"/>
      <c r="F557" s="104"/>
    </row>
    <row r="558">
      <c r="A558" s="104"/>
      <c r="B558" s="104"/>
      <c r="C558" s="104"/>
      <c r="D558" s="104"/>
      <c r="E558" s="104"/>
      <c r="F558" s="104"/>
    </row>
    <row r="559">
      <c r="A559" s="104"/>
      <c r="B559" s="104"/>
      <c r="C559" s="104"/>
      <c r="D559" s="104"/>
      <c r="E559" s="104"/>
      <c r="F559" s="104"/>
    </row>
    <row r="560">
      <c r="A560" s="104"/>
      <c r="B560" s="104"/>
      <c r="C560" s="104"/>
      <c r="D560" s="104"/>
      <c r="E560" s="104"/>
      <c r="F560" s="104"/>
    </row>
    <row r="561">
      <c r="A561" s="104"/>
      <c r="B561" s="104"/>
      <c r="C561" s="104"/>
      <c r="D561" s="104"/>
      <c r="E561" s="104"/>
      <c r="F561" s="104"/>
    </row>
    <row r="562">
      <c r="A562" s="104"/>
      <c r="B562" s="104"/>
      <c r="C562" s="104"/>
      <c r="D562" s="104"/>
      <c r="E562" s="104"/>
      <c r="F562" s="104"/>
    </row>
    <row r="563">
      <c r="A563" s="104"/>
      <c r="B563" s="104"/>
      <c r="C563" s="104"/>
      <c r="D563" s="104"/>
      <c r="E563" s="104"/>
      <c r="F563" s="104"/>
    </row>
    <row r="564">
      <c r="A564" s="104"/>
      <c r="B564" s="104"/>
      <c r="C564" s="104"/>
      <c r="D564" s="104"/>
      <c r="E564" s="104"/>
      <c r="F564" s="104"/>
    </row>
    <row r="565">
      <c r="A565" s="104"/>
      <c r="B565" s="104"/>
      <c r="C565" s="104"/>
      <c r="D565" s="104"/>
      <c r="E565" s="104"/>
      <c r="F565" s="104"/>
    </row>
    <row r="566">
      <c r="A566" s="104"/>
      <c r="B566" s="104"/>
      <c r="C566" s="104"/>
      <c r="D566" s="104"/>
      <c r="E566" s="104"/>
      <c r="F566" s="104"/>
    </row>
    <row r="567">
      <c r="A567" s="104"/>
      <c r="B567" s="104"/>
      <c r="C567" s="104"/>
      <c r="D567" s="104"/>
      <c r="E567" s="104"/>
      <c r="F567" s="104"/>
    </row>
    <row r="568">
      <c r="A568" s="104"/>
      <c r="B568" s="104"/>
      <c r="C568" s="104"/>
      <c r="D568" s="104"/>
      <c r="E568" s="104"/>
      <c r="F568" s="104"/>
    </row>
    <row r="569">
      <c r="A569" s="104"/>
      <c r="B569" s="104"/>
      <c r="C569" s="104"/>
      <c r="D569" s="104"/>
      <c r="E569" s="104"/>
      <c r="F569" s="104"/>
    </row>
    <row r="570">
      <c r="A570" s="104"/>
      <c r="B570" s="104"/>
      <c r="C570" s="104"/>
      <c r="D570" s="104"/>
      <c r="E570" s="104"/>
      <c r="F570" s="104"/>
    </row>
    <row r="571">
      <c r="A571" s="104"/>
      <c r="B571" s="104"/>
      <c r="C571" s="104"/>
      <c r="D571" s="104"/>
      <c r="E571" s="104"/>
      <c r="F571" s="104"/>
    </row>
    <row r="572">
      <c r="A572" s="104"/>
      <c r="B572" s="104"/>
      <c r="C572" s="104"/>
      <c r="D572" s="104"/>
      <c r="E572" s="104"/>
      <c r="F572" s="104"/>
    </row>
    <row r="573">
      <c r="A573" s="104"/>
      <c r="B573" s="104"/>
      <c r="C573" s="104"/>
      <c r="D573" s="104"/>
      <c r="E573" s="104"/>
      <c r="F573" s="104"/>
    </row>
    <row r="574">
      <c r="A574" s="104"/>
      <c r="B574" s="104"/>
      <c r="C574" s="104"/>
      <c r="D574" s="104"/>
      <c r="E574" s="104"/>
      <c r="F574" s="104"/>
    </row>
    <row r="575">
      <c r="A575" s="104"/>
      <c r="B575" s="104"/>
      <c r="C575" s="104"/>
      <c r="D575" s="104"/>
      <c r="E575" s="104"/>
      <c r="F575" s="104"/>
    </row>
    <row r="576">
      <c r="A576" s="104"/>
      <c r="B576" s="104"/>
      <c r="C576" s="104"/>
      <c r="D576" s="104"/>
      <c r="E576" s="104"/>
      <c r="F576" s="104"/>
    </row>
    <row r="577">
      <c r="A577" s="104"/>
      <c r="B577" s="104"/>
      <c r="C577" s="104"/>
      <c r="D577" s="104"/>
      <c r="E577" s="104"/>
      <c r="F577" s="104"/>
    </row>
    <row r="578">
      <c r="A578" s="104"/>
      <c r="B578" s="104"/>
      <c r="C578" s="104"/>
      <c r="D578" s="104"/>
      <c r="E578" s="104"/>
      <c r="F578" s="104"/>
    </row>
    <row r="579">
      <c r="A579" s="104"/>
      <c r="B579" s="104"/>
      <c r="C579" s="104"/>
      <c r="D579" s="104"/>
      <c r="E579" s="104"/>
      <c r="F579" s="104"/>
    </row>
    <row r="580">
      <c r="A580" s="104"/>
      <c r="B580" s="104"/>
      <c r="C580" s="104"/>
      <c r="D580" s="104"/>
      <c r="E580" s="104"/>
      <c r="F580" s="104"/>
    </row>
    <row r="581">
      <c r="A581" s="104"/>
      <c r="B581" s="104"/>
      <c r="C581" s="104"/>
      <c r="D581" s="104"/>
      <c r="E581" s="104"/>
      <c r="F581" s="104"/>
    </row>
    <row r="582">
      <c r="A582" s="104"/>
      <c r="B582" s="104"/>
      <c r="C582" s="104"/>
      <c r="D582" s="104"/>
      <c r="E582" s="104"/>
      <c r="F582" s="104"/>
    </row>
    <row r="583">
      <c r="A583" s="104"/>
      <c r="B583" s="104"/>
      <c r="C583" s="104"/>
      <c r="D583" s="104"/>
      <c r="E583" s="104"/>
      <c r="F583" s="104"/>
    </row>
    <row r="584">
      <c r="A584" s="104"/>
      <c r="B584" s="104"/>
      <c r="C584" s="104"/>
      <c r="D584" s="104"/>
      <c r="E584" s="104"/>
      <c r="F584" s="104"/>
    </row>
    <row r="585">
      <c r="A585" s="104"/>
      <c r="B585" s="104"/>
      <c r="C585" s="104"/>
      <c r="D585" s="104"/>
      <c r="E585" s="104"/>
      <c r="F585" s="104"/>
    </row>
    <row r="586">
      <c r="A586" s="104"/>
      <c r="B586" s="104"/>
      <c r="C586" s="104"/>
      <c r="D586" s="104"/>
      <c r="E586" s="104"/>
      <c r="F586" s="104"/>
    </row>
    <row r="587">
      <c r="A587" s="104"/>
      <c r="B587" s="104"/>
      <c r="C587" s="104"/>
      <c r="D587" s="104"/>
      <c r="E587" s="104"/>
      <c r="F587" s="104"/>
    </row>
    <row r="588">
      <c r="A588" s="104"/>
      <c r="B588" s="104"/>
      <c r="C588" s="104"/>
      <c r="D588" s="104"/>
      <c r="E588" s="104"/>
      <c r="F588" s="104"/>
    </row>
    <row r="589">
      <c r="A589" s="104"/>
      <c r="B589" s="104"/>
      <c r="C589" s="104"/>
      <c r="D589" s="104"/>
      <c r="E589" s="104"/>
      <c r="F589" s="104"/>
    </row>
    <row r="590">
      <c r="A590" s="104"/>
      <c r="B590" s="104"/>
      <c r="C590" s="104"/>
      <c r="D590" s="104"/>
      <c r="E590" s="104"/>
      <c r="F590" s="104"/>
    </row>
    <row r="591">
      <c r="A591" s="104"/>
      <c r="B591" s="104"/>
      <c r="C591" s="104"/>
      <c r="D591" s="104"/>
      <c r="E591" s="104"/>
      <c r="F591" s="104"/>
    </row>
    <row r="592">
      <c r="A592" s="104"/>
      <c r="B592" s="104"/>
      <c r="C592" s="104"/>
      <c r="D592" s="104"/>
      <c r="E592" s="104"/>
      <c r="F592" s="104"/>
    </row>
    <row r="593">
      <c r="A593" s="104"/>
      <c r="B593" s="104"/>
      <c r="C593" s="104"/>
      <c r="D593" s="104"/>
      <c r="E593" s="104"/>
      <c r="F593" s="104"/>
    </row>
    <row r="594">
      <c r="A594" s="104"/>
      <c r="B594" s="104"/>
      <c r="C594" s="104"/>
      <c r="D594" s="104"/>
      <c r="E594" s="104"/>
      <c r="F594" s="104"/>
    </row>
    <row r="595">
      <c r="A595" s="104"/>
      <c r="B595" s="104"/>
      <c r="C595" s="104"/>
      <c r="D595" s="104"/>
      <c r="E595" s="104"/>
      <c r="F595" s="104"/>
    </row>
    <row r="596">
      <c r="A596" s="104"/>
      <c r="B596" s="104"/>
      <c r="C596" s="104"/>
      <c r="D596" s="104"/>
      <c r="E596" s="104"/>
      <c r="F596" s="104"/>
    </row>
    <row r="597">
      <c r="A597" s="104"/>
      <c r="B597" s="104"/>
      <c r="C597" s="104"/>
      <c r="D597" s="104"/>
      <c r="E597" s="104"/>
      <c r="F597" s="104"/>
    </row>
    <row r="598">
      <c r="A598" s="104"/>
      <c r="B598" s="104"/>
      <c r="C598" s="104"/>
      <c r="D598" s="104"/>
      <c r="E598" s="104"/>
      <c r="F598" s="104"/>
    </row>
    <row r="599">
      <c r="A599" s="104"/>
      <c r="B599" s="104"/>
      <c r="C599" s="104"/>
      <c r="D599" s="104"/>
      <c r="E599" s="104"/>
      <c r="F599" s="104"/>
    </row>
    <row r="600">
      <c r="A600" s="104"/>
      <c r="B600" s="104"/>
      <c r="C600" s="104"/>
      <c r="D600" s="104"/>
      <c r="E600" s="104"/>
      <c r="F600" s="104"/>
    </row>
    <row r="601">
      <c r="A601" s="104"/>
      <c r="B601" s="104"/>
      <c r="C601" s="104"/>
      <c r="D601" s="104"/>
      <c r="E601" s="104"/>
      <c r="F601" s="104"/>
    </row>
    <row r="602">
      <c r="A602" s="104"/>
      <c r="B602" s="104"/>
      <c r="C602" s="104"/>
      <c r="D602" s="104"/>
      <c r="E602" s="104"/>
      <c r="F602" s="104"/>
    </row>
    <row r="603">
      <c r="A603" s="104"/>
      <c r="B603" s="104"/>
      <c r="C603" s="104"/>
      <c r="D603" s="104"/>
      <c r="E603" s="104"/>
      <c r="F603" s="104"/>
    </row>
    <row r="604">
      <c r="A604" s="104"/>
      <c r="B604" s="104"/>
      <c r="C604" s="104"/>
      <c r="D604" s="104"/>
      <c r="E604" s="104"/>
      <c r="F604" s="104"/>
    </row>
    <row r="605">
      <c r="A605" s="104"/>
      <c r="B605" s="104"/>
      <c r="C605" s="104"/>
      <c r="D605" s="104"/>
      <c r="E605" s="104"/>
      <c r="F605" s="104"/>
    </row>
    <row r="606">
      <c r="A606" s="104"/>
      <c r="B606" s="104"/>
      <c r="C606" s="104"/>
      <c r="D606" s="104"/>
      <c r="E606" s="104"/>
      <c r="F606" s="104"/>
    </row>
    <row r="607">
      <c r="A607" s="104"/>
      <c r="B607" s="104"/>
      <c r="C607" s="104"/>
      <c r="D607" s="104"/>
      <c r="E607" s="104"/>
      <c r="F607" s="104"/>
    </row>
    <row r="608">
      <c r="A608" s="104"/>
      <c r="B608" s="104"/>
      <c r="C608" s="104"/>
      <c r="D608" s="104"/>
      <c r="E608" s="104"/>
      <c r="F608" s="104"/>
    </row>
    <row r="609">
      <c r="A609" s="104"/>
      <c r="B609" s="104"/>
      <c r="C609" s="104"/>
      <c r="D609" s="104"/>
      <c r="E609" s="104"/>
      <c r="F609" s="104"/>
    </row>
    <row r="610">
      <c r="A610" s="104"/>
      <c r="B610" s="104"/>
      <c r="C610" s="104"/>
      <c r="D610" s="104"/>
      <c r="E610" s="104"/>
      <c r="F610" s="104"/>
    </row>
    <row r="611">
      <c r="A611" s="104"/>
      <c r="B611" s="104"/>
      <c r="C611" s="104"/>
      <c r="D611" s="104"/>
      <c r="E611" s="104"/>
      <c r="F611" s="104"/>
    </row>
    <row r="612">
      <c r="A612" s="104"/>
      <c r="B612" s="104"/>
      <c r="C612" s="104"/>
      <c r="D612" s="104"/>
      <c r="E612" s="104"/>
      <c r="F612" s="104"/>
    </row>
    <row r="613">
      <c r="A613" s="104"/>
      <c r="B613" s="104"/>
      <c r="C613" s="104"/>
      <c r="D613" s="104"/>
      <c r="E613" s="104"/>
      <c r="F613" s="104"/>
    </row>
    <row r="614">
      <c r="A614" s="104"/>
      <c r="B614" s="104"/>
      <c r="C614" s="104"/>
      <c r="D614" s="104"/>
      <c r="E614" s="104"/>
      <c r="F614" s="104"/>
    </row>
    <row r="615">
      <c r="A615" s="104"/>
      <c r="B615" s="104"/>
      <c r="C615" s="104"/>
      <c r="D615" s="104"/>
      <c r="E615" s="104"/>
      <c r="F615" s="104"/>
    </row>
    <row r="616">
      <c r="A616" s="104"/>
      <c r="B616" s="104"/>
      <c r="C616" s="104"/>
      <c r="D616" s="104"/>
      <c r="E616" s="104"/>
      <c r="F616" s="104"/>
    </row>
    <row r="617">
      <c r="A617" s="104"/>
      <c r="B617" s="104"/>
      <c r="C617" s="104"/>
      <c r="D617" s="104"/>
      <c r="E617" s="104"/>
      <c r="F617" s="104"/>
    </row>
    <row r="618">
      <c r="A618" s="104"/>
      <c r="B618" s="104"/>
      <c r="C618" s="104"/>
      <c r="D618" s="104"/>
      <c r="E618" s="104"/>
      <c r="F618" s="104"/>
    </row>
    <row r="619">
      <c r="A619" s="104"/>
      <c r="B619" s="104"/>
      <c r="C619" s="104"/>
      <c r="D619" s="104"/>
      <c r="E619" s="104"/>
      <c r="F619" s="104"/>
    </row>
    <row r="620">
      <c r="A620" s="104"/>
      <c r="B620" s="104"/>
      <c r="C620" s="104"/>
      <c r="D620" s="104"/>
      <c r="E620" s="104"/>
      <c r="F620" s="104"/>
    </row>
    <row r="621">
      <c r="A621" s="104"/>
      <c r="B621" s="104"/>
      <c r="C621" s="104"/>
      <c r="D621" s="104"/>
      <c r="E621" s="104"/>
      <c r="F621" s="104"/>
    </row>
    <row r="622">
      <c r="A622" s="104"/>
      <c r="B622" s="104"/>
      <c r="C622" s="104"/>
      <c r="D622" s="104"/>
      <c r="E622" s="104"/>
      <c r="F622" s="104"/>
    </row>
    <row r="623">
      <c r="A623" s="104"/>
      <c r="B623" s="104"/>
      <c r="C623" s="104"/>
      <c r="D623" s="104"/>
      <c r="E623" s="104"/>
      <c r="F623" s="104"/>
    </row>
    <row r="624">
      <c r="A624" s="104"/>
      <c r="B624" s="104"/>
      <c r="C624" s="104"/>
      <c r="D624" s="104"/>
      <c r="E624" s="104"/>
      <c r="F624" s="104"/>
    </row>
    <row r="625">
      <c r="A625" s="104"/>
      <c r="B625" s="104"/>
      <c r="C625" s="104"/>
      <c r="D625" s="104"/>
      <c r="E625" s="104"/>
      <c r="F625" s="104"/>
    </row>
    <row r="626">
      <c r="A626" s="104"/>
      <c r="B626" s="104"/>
      <c r="C626" s="104"/>
      <c r="D626" s="104"/>
      <c r="E626" s="104"/>
      <c r="F626" s="104"/>
    </row>
    <row r="627">
      <c r="A627" s="104"/>
      <c r="B627" s="104"/>
      <c r="C627" s="104"/>
      <c r="D627" s="104"/>
      <c r="E627" s="104"/>
      <c r="F627" s="104"/>
    </row>
    <row r="628">
      <c r="A628" s="104"/>
      <c r="B628" s="104"/>
      <c r="C628" s="104"/>
      <c r="D628" s="104"/>
      <c r="E628" s="104"/>
      <c r="F628" s="104"/>
    </row>
    <row r="629">
      <c r="A629" s="104"/>
      <c r="B629" s="104"/>
      <c r="C629" s="104"/>
      <c r="D629" s="104"/>
      <c r="E629" s="104"/>
      <c r="F629" s="104"/>
    </row>
    <row r="630">
      <c r="A630" s="104"/>
      <c r="B630" s="104"/>
      <c r="C630" s="104"/>
      <c r="D630" s="104"/>
      <c r="E630" s="104"/>
      <c r="F630" s="104"/>
    </row>
    <row r="631">
      <c r="A631" s="104"/>
      <c r="B631" s="104"/>
      <c r="C631" s="104"/>
      <c r="D631" s="104"/>
      <c r="E631" s="104"/>
      <c r="F631" s="104"/>
    </row>
    <row r="632">
      <c r="A632" s="104"/>
      <c r="B632" s="104"/>
      <c r="C632" s="104"/>
      <c r="D632" s="104"/>
      <c r="E632" s="104"/>
      <c r="F632" s="104"/>
    </row>
    <row r="633">
      <c r="A633" s="104"/>
      <c r="B633" s="104"/>
      <c r="C633" s="104"/>
      <c r="D633" s="104"/>
      <c r="E633" s="104"/>
      <c r="F633" s="104"/>
    </row>
    <row r="634">
      <c r="A634" s="104"/>
      <c r="B634" s="104"/>
      <c r="C634" s="104"/>
      <c r="D634" s="104"/>
      <c r="E634" s="104"/>
      <c r="F634" s="104"/>
    </row>
    <row r="635">
      <c r="A635" s="104"/>
      <c r="B635" s="104"/>
      <c r="C635" s="104"/>
      <c r="D635" s="104"/>
      <c r="E635" s="104"/>
      <c r="F635" s="104"/>
    </row>
    <row r="636">
      <c r="A636" s="104"/>
      <c r="B636" s="104"/>
      <c r="C636" s="104"/>
      <c r="D636" s="104"/>
      <c r="E636" s="104"/>
      <c r="F636" s="104"/>
    </row>
    <row r="637">
      <c r="A637" s="104"/>
      <c r="B637" s="104"/>
      <c r="C637" s="104"/>
      <c r="D637" s="104"/>
      <c r="E637" s="104"/>
      <c r="F637" s="104"/>
    </row>
    <row r="638">
      <c r="A638" s="104"/>
      <c r="B638" s="104"/>
      <c r="C638" s="104"/>
      <c r="D638" s="104"/>
      <c r="E638" s="104"/>
      <c r="F638" s="104"/>
    </row>
    <row r="639">
      <c r="A639" s="104"/>
      <c r="B639" s="104"/>
      <c r="C639" s="104"/>
      <c r="D639" s="104"/>
      <c r="E639" s="104"/>
      <c r="F639" s="104"/>
    </row>
    <row r="640">
      <c r="A640" s="104"/>
      <c r="B640" s="104"/>
      <c r="C640" s="104"/>
      <c r="D640" s="104"/>
      <c r="E640" s="104"/>
      <c r="F640" s="104"/>
    </row>
    <row r="641">
      <c r="A641" s="104"/>
      <c r="B641" s="104"/>
      <c r="C641" s="104"/>
      <c r="D641" s="104"/>
      <c r="E641" s="104"/>
      <c r="F641" s="104"/>
    </row>
    <row r="642">
      <c r="A642" s="104"/>
      <c r="B642" s="104"/>
      <c r="C642" s="104"/>
      <c r="D642" s="104"/>
      <c r="E642" s="104"/>
      <c r="F642" s="104"/>
    </row>
    <row r="643">
      <c r="A643" s="104"/>
      <c r="B643" s="104"/>
      <c r="C643" s="104"/>
      <c r="D643" s="104"/>
      <c r="E643" s="104"/>
      <c r="F643" s="104"/>
    </row>
    <row r="644">
      <c r="A644" s="104"/>
      <c r="B644" s="104"/>
      <c r="C644" s="104"/>
      <c r="D644" s="104"/>
      <c r="E644" s="104"/>
      <c r="F644" s="104"/>
    </row>
    <row r="645">
      <c r="A645" s="104"/>
      <c r="B645" s="104"/>
      <c r="C645" s="104"/>
      <c r="D645" s="104"/>
      <c r="E645" s="104"/>
      <c r="F645" s="104"/>
    </row>
    <row r="646">
      <c r="A646" s="104"/>
      <c r="B646" s="104"/>
      <c r="C646" s="104"/>
      <c r="D646" s="104"/>
      <c r="E646" s="104"/>
      <c r="F646" s="104"/>
    </row>
    <row r="647">
      <c r="A647" s="104"/>
      <c r="B647" s="104"/>
      <c r="C647" s="104"/>
      <c r="D647" s="104"/>
      <c r="E647" s="104"/>
      <c r="F647" s="104"/>
    </row>
    <row r="648">
      <c r="A648" s="104"/>
      <c r="B648" s="104"/>
      <c r="C648" s="104"/>
      <c r="D648" s="104"/>
      <c r="E648" s="104"/>
      <c r="F648" s="104"/>
    </row>
    <row r="649">
      <c r="A649" s="104"/>
      <c r="B649" s="104"/>
      <c r="C649" s="104"/>
      <c r="D649" s="104"/>
      <c r="E649" s="104"/>
      <c r="F649" s="104"/>
    </row>
    <row r="650">
      <c r="A650" s="104"/>
      <c r="B650" s="104"/>
      <c r="C650" s="104"/>
      <c r="D650" s="104"/>
      <c r="E650" s="104"/>
      <c r="F650" s="104"/>
    </row>
    <row r="651">
      <c r="A651" s="104"/>
      <c r="B651" s="104"/>
      <c r="C651" s="104"/>
      <c r="D651" s="104"/>
      <c r="E651" s="104"/>
      <c r="F651" s="104"/>
    </row>
    <row r="652">
      <c r="A652" s="104"/>
      <c r="B652" s="104"/>
      <c r="C652" s="104"/>
      <c r="D652" s="104"/>
      <c r="E652" s="104"/>
      <c r="F652" s="104"/>
    </row>
    <row r="653">
      <c r="A653" s="104"/>
      <c r="B653" s="104"/>
      <c r="C653" s="104"/>
      <c r="D653" s="104"/>
      <c r="E653" s="104"/>
      <c r="F653" s="104"/>
    </row>
    <row r="654">
      <c r="A654" s="104"/>
      <c r="B654" s="104"/>
      <c r="C654" s="104"/>
      <c r="D654" s="104"/>
      <c r="E654" s="104"/>
      <c r="F654" s="104"/>
    </row>
    <row r="655">
      <c r="A655" s="104"/>
      <c r="B655" s="104"/>
      <c r="C655" s="104"/>
      <c r="D655" s="104"/>
      <c r="E655" s="104"/>
      <c r="F655" s="104"/>
    </row>
    <row r="656">
      <c r="A656" s="104"/>
      <c r="B656" s="104"/>
      <c r="C656" s="104"/>
      <c r="D656" s="104"/>
      <c r="E656" s="104"/>
      <c r="F656" s="104"/>
    </row>
    <row r="657">
      <c r="A657" s="104"/>
      <c r="B657" s="104"/>
      <c r="C657" s="104"/>
      <c r="D657" s="104"/>
      <c r="E657" s="104"/>
      <c r="F657" s="104"/>
    </row>
    <row r="658">
      <c r="A658" s="104"/>
      <c r="B658" s="104"/>
      <c r="C658" s="104"/>
      <c r="D658" s="104"/>
      <c r="E658" s="104"/>
      <c r="F658" s="104"/>
    </row>
    <row r="659">
      <c r="A659" s="104"/>
      <c r="B659" s="104"/>
      <c r="C659" s="104"/>
      <c r="D659" s="104"/>
      <c r="E659" s="104"/>
      <c r="F659" s="104"/>
    </row>
    <row r="660">
      <c r="A660" s="104"/>
      <c r="B660" s="104"/>
      <c r="C660" s="104"/>
      <c r="D660" s="104"/>
      <c r="E660" s="104"/>
      <c r="F660" s="104"/>
    </row>
    <row r="661">
      <c r="A661" s="104"/>
      <c r="B661" s="104"/>
      <c r="C661" s="104"/>
      <c r="D661" s="104"/>
      <c r="E661" s="104"/>
      <c r="F661" s="104"/>
    </row>
    <row r="662">
      <c r="A662" s="104"/>
      <c r="B662" s="104"/>
      <c r="C662" s="104"/>
      <c r="D662" s="104"/>
      <c r="E662" s="104"/>
      <c r="F662" s="104"/>
    </row>
    <row r="663">
      <c r="A663" s="104"/>
      <c r="B663" s="104"/>
      <c r="C663" s="104"/>
      <c r="D663" s="104"/>
      <c r="E663" s="104"/>
      <c r="F663" s="104"/>
    </row>
    <row r="664">
      <c r="A664" s="104"/>
      <c r="B664" s="104"/>
      <c r="C664" s="104"/>
      <c r="D664" s="104"/>
      <c r="E664" s="104"/>
      <c r="F664" s="104"/>
    </row>
    <row r="665">
      <c r="A665" s="104"/>
      <c r="B665" s="104"/>
      <c r="C665" s="104"/>
      <c r="D665" s="104"/>
      <c r="E665" s="104"/>
      <c r="F665" s="104"/>
    </row>
    <row r="666">
      <c r="A666" s="104"/>
      <c r="B666" s="104"/>
      <c r="C666" s="104"/>
      <c r="D666" s="104"/>
      <c r="E666" s="104"/>
      <c r="F666" s="104"/>
    </row>
    <row r="667">
      <c r="A667" s="104"/>
      <c r="B667" s="104"/>
      <c r="C667" s="104"/>
      <c r="D667" s="104"/>
      <c r="E667" s="104"/>
      <c r="F667" s="104"/>
    </row>
    <row r="668">
      <c r="A668" s="104"/>
      <c r="B668" s="104"/>
      <c r="C668" s="104"/>
      <c r="D668" s="104"/>
      <c r="E668" s="104"/>
      <c r="F668" s="104"/>
    </row>
    <row r="669">
      <c r="A669" s="104"/>
      <c r="B669" s="104"/>
      <c r="C669" s="104"/>
      <c r="D669" s="104"/>
      <c r="E669" s="104"/>
      <c r="F669" s="104"/>
    </row>
    <row r="670">
      <c r="A670" s="104"/>
      <c r="B670" s="104"/>
      <c r="C670" s="104"/>
      <c r="D670" s="104"/>
      <c r="E670" s="104"/>
      <c r="F670" s="104"/>
    </row>
    <row r="671">
      <c r="A671" s="104"/>
      <c r="B671" s="104"/>
      <c r="C671" s="104"/>
      <c r="D671" s="104"/>
      <c r="E671" s="104"/>
      <c r="F671" s="104"/>
    </row>
    <row r="672">
      <c r="A672" s="104"/>
      <c r="B672" s="104"/>
      <c r="C672" s="104"/>
      <c r="D672" s="104"/>
      <c r="E672" s="104"/>
      <c r="F672" s="104"/>
    </row>
    <row r="673">
      <c r="A673" s="104"/>
      <c r="B673" s="104"/>
      <c r="C673" s="104"/>
      <c r="D673" s="104"/>
      <c r="E673" s="104"/>
      <c r="F673" s="104"/>
    </row>
    <row r="674">
      <c r="A674" s="104"/>
      <c r="B674" s="104"/>
      <c r="C674" s="104"/>
      <c r="D674" s="104"/>
      <c r="E674" s="104"/>
      <c r="F674" s="104"/>
    </row>
    <row r="675">
      <c r="A675" s="104"/>
      <c r="B675" s="104"/>
      <c r="C675" s="104"/>
      <c r="D675" s="104"/>
      <c r="E675" s="104"/>
      <c r="F675" s="104"/>
    </row>
    <row r="676">
      <c r="A676" s="104"/>
      <c r="B676" s="104"/>
      <c r="C676" s="104"/>
      <c r="D676" s="104"/>
      <c r="E676" s="104"/>
      <c r="F676" s="104"/>
    </row>
    <row r="677">
      <c r="A677" s="104"/>
      <c r="B677" s="104"/>
      <c r="C677" s="104"/>
      <c r="D677" s="104"/>
      <c r="E677" s="104"/>
      <c r="F677" s="104"/>
    </row>
    <row r="678">
      <c r="A678" s="104"/>
      <c r="B678" s="104"/>
      <c r="C678" s="104"/>
      <c r="D678" s="104"/>
      <c r="E678" s="104"/>
      <c r="F678" s="104"/>
    </row>
    <row r="679">
      <c r="A679" s="104"/>
      <c r="B679" s="104"/>
      <c r="C679" s="104"/>
      <c r="D679" s="104"/>
      <c r="E679" s="104"/>
      <c r="F679" s="104"/>
    </row>
    <row r="680">
      <c r="A680" s="104"/>
      <c r="B680" s="104"/>
      <c r="C680" s="104"/>
      <c r="D680" s="104"/>
      <c r="E680" s="104"/>
      <c r="F680" s="104"/>
    </row>
    <row r="681">
      <c r="A681" s="104"/>
      <c r="B681" s="104"/>
      <c r="C681" s="104"/>
      <c r="D681" s="104"/>
      <c r="E681" s="104"/>
      <c r="F681" s="104"/>
    </row>
    <row r="682">
      <c r="A682" s="104"/>
      <c r="B682" s="104"/>
      <c r="C682" s="104"/>
      <c r="D682" s="104"/>
      <c r="E682" s="104"/>
      <c r="F682" s="104"/>
    </row>
    <row r="683">
      <c r="A683" s="104"/>
      <c r="B683" s="104"/>
      <c r="C683" s="104"/>
      <c r="D683" s="104"/>
      <c r="E683" s="104"/>
      <c r="F683" s="104"/>
    </row>
    <row r="684">
      <c r="A684" s="104"/>
      <c r="B684" s="104"/>
      <c r="C684" s="104"/>
      <c r="D684" s="104"/>
      <c r="E684" s="104"/>
      <c r="F684" s="104"/>
    </row>
    <row r="685">
      <c r="A685" s="104"/>
      <c r="B685" s="104"/>
      <c r="C685" s="104"/>
      <c r="D685" s="104"/>
      <c r="E685" s="104"/>
      <c r="F685" s="104"/>
    </row>
    <row r="686">
      <c r="A686" s="104"/>
      <c r="B686" s="104"/>
      <c r="C686" s="104"/>
      <c r="D686" s="104"/>
      <c r="E686" s="104"/>
      <c r="F686" s="104"/>
    </row>
    <row r="687">
      <c r="A687" s="104"/>
      <c r="B687" s="104"/>
      <c r="C687" s="104"/>
      <c r="D687" s="104"/>
      <c r="E687" s="104"/>
      <c r="F687" s="104"/>
    </row>
    <row r="688">
      <c r="A688" s="104"/>
      <c r="B688" s="104"/>
      <c r="C688" s="104"/>
      <c r="D688" s="104"/>
      <c r="E688" s="104"/>
      <c r="F688" s="104"/>
    </row>
    <row r="689">
      <c r="A689" s="104"/>
      <c r="B689" s="104"/>
      <c r="C689" s="104"/>
      <c r="D689" s="104"/>
      <c r="E689" s="104"/>
      <c r="F689" s="104"/>
    </row>
    <row r="690">
      <c r="A690" s="104"/>
      <c r="B690" s="104"/>
      <c r="C690" s="104"/>
      <c r="D690" s="104"/>
      <c r="E690" s="104"/>
      <c r="F690" s="104"/>
    </row>
    <row r="691">
      <c r="A691" s="104"/>
      <c r="B691" s="104"/>
      <c r="C691" s="104"/>
      <c r="D691" s="104"/>
      <c r="E691" s="104"/>
      <c r="F691" s="104"/>
    </row>
    <row r="692">
      <c r="A692" s="104"/>
      <c r="B692" s="104"/>
      <c r="C692" s="104"/>
      <c r="D692" s="104"/>
      <c r="E692" s="104"/>
      <c r="F692" s="104"/>
    </row>
    <row r="693">
      <c r="A693" s="104"/>
      <c r="B693" s="104"/>
      <c r="C693" s="104"/>
      <c r="D693" s="104"/>
      <c r="E693" s="104"/>
      <c r="F693" s="104"/>
    </row>
    <row r="694">
      <c r="A694" s="104"/>
      <c r="B694" s="104"/>
      <c r="C694" s="104"/>
      <c r="D694" s="104"/>
      <c r="E694" s="104"/>
      <c r="F694" s="104"/>
    </row>
    <row r="695">
      <c r="A695" s="104"/>
      <c r="B695" s="104"/>
      <c r="C695" s="104"/>
      <c r="D695" s="104"/>
      <c r="E695" s="104"/>
      <c r="F695" s="104"/>
    </row>
    <row r="696">
      <c r="A696" s="104"/>
      <c r="B696" s="104"/>
      <c r="C696" s="104"/>
      <c r="D696" s="104"/>
      <c r="E696" s="104"/>
      <c r="F696" s="104"/>
    </row>
    <row r="697">
      <c r="A697" s="104"/>
      <c r="B697" s="104"/>
      <c r="C697" s="104"/>
      <c r="D697" s="104"/>
      <c r="E697" s="104"/>
      <c r="F697" s="104"/>
    </row>
    <row r="698">
      <c r="A698" s="104"/>
      <c r="B698" s="104"/>
      <c r="C698" s="104"/>
      <c r="D698" s="104"/>
      <c r="E698" s="104"/>
      <c r="F698" s="104"/>
    </row>
    <row r="699">
      <c r="A699" s="104"/>
      <c r="B699" s="104"/>
      <c r="C699" s="104"/>
      <c r="D699" s="104"/>
      <c r="E699" s="104"/>
      <c r="F699" s="104"/>
    </row>
    <row r="700">
      <c r="A700" s="104"/>
      <c r="B700" s="104"/>
      <c r="C700" s="104"/>
      <c r="D700" s="104"/>
      <c r="E700" s="104"/>
      <c r="F700" s="104"/>
    </row>
    <row r="701">
      <c r="A701" s="104"/>
      <c r="B701" s="104"/>
      <c r="C701" s="104"/>
      <c r="D701" s="104"/>
      <c r="E701" s="104"/>
      <c r="F701" s="104"/>
    </row>
    <row r="702">
      <c r="A702" s="104"/>
      <c r="B702" s="104"/>
      <c r="C702" s="104"/>
      <c r="D702" s="104"/>
      <c r="E702" s="104"/>
      <c r="F702" s="104"/>
    </row>
    <row r="703">
      <c r="A703" s="104"/>
      <c r="B703" s="104"/>
      <c r="C703" s="104"/>
      <c r="D703" s="104"/>
      <c r="E703" s="104"/>
      <c r="F703" s="104"/>
    </row>
    <row r="704">
      <c r="A704" s="104"/>
      <c r="B704" s="104"/>
      <c r="C704" s="104"/>
      <c r="D704" s="104"/>
      <c r="E704" s="104"/>
      <c r="F704" s="104"/>
    </row>
    <row r="705">
      <c r="A705" s="104"/>
      <c r="B705" s="104"/>
      <c r="C705" s="104"/>
      <c r="D705" s="104"/>
      <c r="E705" s="104"/>
      <c r="F705" s="104"/>
    </row>
    <row r="706">
      <c r="A706" s="104"/>
      <c r="B706" s="104"/>
      <c r="C706" s="104"/>
      <c r="D706" s="104"/>
      <c r="E706" s="104"/>
      <c r="F706" s="104"/>
    </row>
    <row r="707">
      <c r="A707" s="104"/>
      <c r="B707" s="104"/>
      <c r="C707" s="104"/>
      <c r="D707" s="104"/>
      <c r="E707" s="104"/>
      <c r="F707" s="104"/>
    </row>
    <row r="708">
      <c r="A708" s="104"/>
      <c r="B708" s="104"/>
      <c r="C708" s="104"/>
      <c r="D708" s="104"/>
      <c r="E708" s="104"/>
      <c r="F708" s="104"/>
    </row>
    <row r="709">
      <c r="A709" s="104"/>
      <c r="B709" s="104"/>
      <c r="C709" s="104"/>
      <c r="D709" s="104"/>
      <c r="E709" s="104"/>
      <c r="F709" s="104"/>
    </row>
    <row r="710">
      <c r="A710" s="104"/>
      <c r="B710" s="104"/>
      <c r="C710" s="104"/>
      <c r="D710" s="104"/>
      <c r="E710" s="104"/>
      <c r="F710" s="104"/>
    </row>
    <row r="711">
      <c r="A711" s="104"/>
      <c r="B711" s="104"/>
      <c r="C711" s="104"/>
      <c r="D711" s="104"/>
      <c r="E711" s="104"/>
      <c r="F711" s="104"/>
    </row>
    <row r="712">
      <c r="A712" s="104"/>
      <c r="B712" s="104"/>
      <c r="C712" s="104"/>
      <c r="D712" s="104"/>
      <c r="E712" s="104"/>
      <c r="F712" s="104"/>
    </row>
    <row r="713">
      <c r="A713" s="104"/>
      <c r="B713" s="104"/>
      <c r="C713" s="104"/>
      <c r="D713" s="104"/>
      <c r="E713" s="104"/>
      <c r="F713" s="104"/>
    </row>
    <row r="714">
      <c r="A714" s="104"/>
      <c r="B714" s="104"/>
      <c r="C714" s="104"/>
      <c r="D714" s="104"/>
      <c r="E714" s="104"/>
      <c r="F714" s="104"/>
    </row>
    <row r="715">
      <c r="A715" s="104"/>
      <c r="B715" s="104"/>
      <c r="C715" s="104"/>
      <c r="D715" s="104"/>
      <c r="E715" s="104"/>
      <c r="F715" s="104"/>
    </row>
    <row r="716">
      <c r="A716" s="104"/>
      <c r="B716" s="104"/>
      <c r="C716" s="104"/>
      <c r="D716" s="104"/>
      <c r="E716" s="104"/>
      <c r="F716" s="104"/>
    </row>
    <row r="717">
      <c r="A717" s="104"/>
      <c r="B717" s="104"/>
      <c r="C717" s="104"/>
      <c r="D717" s="104"/>
      <c r="E717" s="104"/>
      <c r="F717" s="104"/>
    </row>
    <row r="718">
      <c r="A718" s="104"/>
      <c r="B718" s="104"/>
      <c r="C718" s="104"/>
      <c r="D718" s="104"/>
      <c r="E718" s="104"/>
      <c r="F718" s="104"/>
    </row>
    <row r="719">
      <c r="A719" s="104"/>
      <c r="B719" s="104"/>
      <c r="C719" s="104"/>
      <c r="D719" s="104"/>
      <c r="E719" s="104"/>
      <c r="F719" s="104"/>
    </row>
    <row r="720">
      <c r="A720" s="104"/>
      <c r="B720" s="104"/>
      <c r="C720" s="104"/>
      <c r="D720" s="104"/>
      <c r="E720" s="104"/>
      <c r="F720" s="104"/>
    </row>
    <row r="721">
      <c r="A721" s="104"/>
      <c r="B721" s="104"/>
      <c r="C721" s="104"/>
      <c r="D721" s="104"/>
      <c r="E721" s="104"/>
      <c r="F721" s="104"/>
    </row>
    <row r="722">
      <c r="A722" s="104"/>
      <c r="B722" s="104"/>
      <c r="C722" s="104"/>
      <c r="D722" s="104"/>
      <c r="E722" s="104"/>
      <c r="F722" s="104"/>
    </row>
    <row r="723">
      <c r="A723" s="104"/>
      <c r="B723" s="104"/>
      <c r="C723" s="104"/>
      <c r="D723" s="104"/>
      <c r="E723" s="104"/>
      <c r="F723" s="104"/>
    </row>
    <row r="724">
      <c r="A724" s="104"/>
      <c r="B724" s="104"/>
      <c r="C724" s="104"/>
      <c r="D724" s="104"/>
      <c r="E724" s="104"/>
      <c r="F724" s="104"/>
    </row>
    <row r="725">
      <c r="A725" s="104"/>
      <c r="B725" s="104"/>
      <c r="C725" s="104"/>
      <c r="D725" s="104"/>
      <c r="E725" s="104"/>
      <c r="F725" s="104"/>
    </row>
    <row r="726">
      <c r="A726" s="104"/>
      <c r="B726" s="104"/>
      <c r="C726" s="104"/>
      <c r="D726" s="104"/>
      <c r="E726" s="104"/>
      <c r="F726" s="104"/>
    </row>
    <row r="727">
      <c r="A727" s="104"/>
      <c r="B727" s="104"/>
      <c r="C727" s="104"/>
      <c r="D727" s="104"/>
      <c r="E727" s="104"/>
      <c r="F727" s="104"/>
    </row>
    <row r="728">
      <c r="A728" s="104"/>
      <c r="B728" s="104"/>
      <c r="C728" s="104"/>
      <c r="D728" s="104"/>
      <c r="E728" s="104"/>
      <c r="F728" s="104"/>
    </row>
    <row r="729">
      <c r="A729" s="104"/>
      <c r="B729" s="104"/>
      <c r="C729" s="104"/>
      <c r="D729" s="104"/>
      <c r="E729" s="104"/>
      <c r="F729" s="104"/>
    </row>
    <row r="730">
      <c r="A730" s="104"/>
      <c r="B730" s="104"/>
      <c r="C730" s="104"/>
      <c r="D730" s="104"/>
      <c r="E730" s="104"/>
      <c r="F730" s="104"/>
    </row>
    <row r="731">
      <c r="A731" s="104"/>
      <c r="B731" s="104"/>
      <c r="C731" s="104"/>
      <c r="D731" s="104"/>
      <c r="E731" s="104"/>
      <c r="F731" s="104"/>
    </row>
    <row r="732">
      <c r="A732" s="104"/>
      <c r="B732" s="104"/>
      <c r="C732" s="104"/>
      <c r="D732" s="104"/>
      <c r="E732" s="104"/>
      <c r="F732" s="104"/>
    </row>
    <row r="733">
      <c r="A733" s="104"/>
      <c r="B733" s="104"/>
      <c r="C733" s="104"/>
      <c r="D733" s="104"/>
      <c r="E733" s="104"/>
      <c r="F733" s="104"/>
    </row>
    <row r="734">
      <c r="A734" s="104"/>
      <c r="B734" s="104"/>
      <c r="C734" s="104"/>
      <c r="D734" s="104"/>
      <c r="E734" s="104"/>
      <c r="F734" s="104"/>
    </row>
    <row r="735">
      <c r="A735" s="104"/>
      <c r="B735" s="104"/>
      <c r="C735" s="104"/>
      <c r="D735" s="104"/>
      <c r="E735" s="104"/>
      <c r="F735" s="104"/>
    </row>
    <row r="736">
      <c r="A736" s="104"/>
      <c r="B736" s="104"/>
      <c r="C736" s="104"/>
      <c r="D736" s="104"/>
      <c r="E736" s="104"/>
      <c r="F736" s="104"/>
    </row>
    <row r="737">
      <c r="A737" s="104"/>
      <c r="B737" s="104"/>
      <c r="C737" s="104"/>
      <c r="D737" s="104"/>
      <c r="E737" s="104"/>
      <c r="F737" s="104"/>
    </row>
    <row r="738">
      <c r="A738" s="104"/>
      <c r="B738" s="104"/>
      <c r="C738" s="104"/>
      <c r="D738" s="104"/>
      <c r="E738" s="104"/>
      <c r="F738" s="104"/>
    </row>
    <row r="739">
      <c r="A739" s="104"/>
      <c r="B739" s="104"/>
      <c r="C739" s="104"/>
      <c r="D739" s="104"/>
      <c r="E739" s="104"/>
      <c r="F739" s="104"/>
    </row>
    <row r="740">
      <c r="A740" s="104"/>
      <c r="B740" s="104"/>
      <c r="C740" s="104"/>
      <c r="D740" s="104"/>
      <c r="E740" s="104"/>
      <c r="F740" s="104"/>
    </row>
    <row r="741">
      <c r="A741" s="104"/>
      <c r="B741" s="104"/>
      <c r="C741" s="104"/>
      <c r="D741" s="104"/>
      <c r="E741" s="104"/>
      <c r="F741" s="104"/>
    </row>
    <row r="742">
      <c r="A742" s="104"/>
      <c r="B742" s="104"/>
      <c r="C742" s="104"/>
      <c r="D742" s="104"/>
      <c r="E742" s="104"/>
      <c r="F742" s="104"/>
    </row>
    <row r="743">
      <c r="A743" s="104"/>
      <c r="B743" s="104"/>
      <c r="C743" s="104"/>
      <c r="D743" s="104"/>
      <c r="E743" s="104"/>
      <c r="F743" s="104"/>
    </row>
    <row r="744">
      <c r="A744" s="104"/>
      <c r="B744" s="104"/>
      <c r="C744" s="104"/>
      <c r="D744" s="104"/>
      <c r="E744" s="104"/>
      <c r="F744" s="104"/>
    </row>
    <row r="745">
      <c r="A745" s="104"/>
      <c r="B745" s="104"/>
      <c r="C745" s="104"/>
      <c r="D745" s="104"/>
      <c r="E745" s="104"/>
      <c r="F745" s="104"/>
    </row>
    <row r="746">
      <c r="A746" s="104"/>
      <c r="B746" s="104"/>
      <c r="C746" s="104"/>
      <c r="D746" s="104"/>
      <c r="E746" s="104"/>
      <c r="F746" s="104"/>
    </row>
    <row r="747">
      <c r="A747" s="104"/>
      <c r="B747" s="104"/>
      <c r="C747" s="104"/>
      <c r="D747" s="104"/>
      <c r="E747" s="104"/>
      <c r="F747" s="104"/>
    </row>
    <row r="748">
      <c r="A748" s="104"/>
      <c r="B748" s="104"/>
      <c r="C748" s="104"/>
      <c r="D748" s="104"/>
      <c r="E748" s="104"/>
      <c r="F748" s="104"/>
    </row>
    <row r="749">
      <c r="A749" s="104"/>
      <c r="B749" s="104"/>
      <c r="C749" s="104"/>
      <c r="D749" s="104"/>
      <c r="E749" s="104"/>
      <c r="F749" s="104"/>
    </row>
    <row r="750">
      <c r="A750" s="104"/>
      <c r="B750" s="104"/>
      <c r="C750" s="104"/>
      <c r="D750" s="104"/>
      <c r="E750" s="104"/>
      <c r="F750" s="104"/>
    </row>
    <row r="751">
      <c r="A751" s="104"/>
      <c r="B751" s="104"/>
      <c r="C751" s="104"/>
      <c r="D751" s="104"/>
      <c r="E751" s="104"/>
      <c r="F751" s="104"/>
    </row>
    <row r="752">
      <c r="A752" s="104"/>
      <c r="B752" s="104"/>
      <c r="C752" s="104"/>
      <c r="D752" s="104"/>
      <c r="E752" s="104"/>
      <c r="F752" s="104"/>
    </row>
    <row r="753">
      <c r="A753" s="104"/>
      <c r="B753" s="104"/>
      <c r="C753" s="104"/>
      <c r="D753" s="104"/>
      <c r="E753" s="104"/>
      <c r="F753" s="104"/>
    </row>
    <row r="754">
      <c r="A754" s="104"/>
      <c r="B754" s="104"/>
      <c r="C754" s="104"/>
      <c r="D754" s="104"/>
      <c r="E754" s="104"/>
      <c r="F754" s="104"/>
    </row>
    <row r="755">
      <c r="A755" s="104"/>
      <c r="B755" s="104"/>
      <c r="C755" s="104"/>
      <c r="D755" s="104"/>
      <c r="E755" s="104"/>
      <c r="F755" s="104"/>
    </row>
    <row r="756">
      <c r="A756" s="104"/>
      <c r="B756" s="104"/>
      <c r="C756" s="104"/>
      <c r="D756" s="104"/>
      <c r="E756" s="104"/>
      <c r="F756" s="104"/>
    </row>
    <row r="757">
      <c r="A757" s="104"/>
      <c r="B757" s="104"/>
      <c r="C757" s="104"/>
      <c r="D757" s="104"/>
      <c r="E757" s="104"/>
      <c r="F757" s="104"/>
    </row>
    <row r="758">
      <c r="A758" s="104"/>
      <c r="B758" s="104"/>
      <c r="C758" s="104"/>
      <c r="D758" s="104"/>
      <c r="E758" s="104"/>
      <c r="F758" s="104"/>
    </row>
    <row r="759">
      <c r="A759" s="104"/>
      <c r="B759" s="104"/>
      <c r="C759" s="104"/>
      <c r="D759" s="104"/>
      <c r="E759" s="104"/>
      <c r="F759" s="104"/>
    </row>
    <row r="760">
      <c r="A760" s="104"/>
      <c r="B760" s="104"/>
      <c r="C760" s="104"/>
      <c r="D760" s="104"/>
      <c r="E760" s="104"/>
      <c r="F760" s="104"/>
    </row>
    <row r="761">
      <c r="A761" s="104"/>
      <c r="B761" s="104"/>
      <c r="C761" s="104"/>
      <c r="D761" s="104"/>
      <c r="E761" s="104"/>
      <c r="F761" s="104"/>
    </row>
    <row r="762">
      <c r="A762" s="104"/>
      <c r="B762" s="104"/>
      <c r="C762" s="104"/>
      <c r="D762" s="104"/>
      <c r="E762" s="104"/>
      <c r="F762" s="104"/>
    </row>
    <row r="763">
      <c r="A763" s="104"/>
      <c r="B763" s="104"/>
      <c r="C763" s="104"/>
      <c r="D763" s="104"/>
      <c r="E763" s="104"/>
      <c r="F763" s="104"/>
    </row>
    <row r="764">
      <c r="A764" s="104"/>
      <c r="B764" s="104"/>
      <c r="C764" s="104"/>
      <c r="D764" s="104"/>
      <c r="E764" s="104"/>
      <c r="F764" s="104"/>
    </row>
    <row r="765">
      <c r="A765" s="104"/>
      <c r="B765" s="104"/>
      <c r="C765" s="104"/>
      <c r="D765" s="104"/>
      <c r="E765" s="104"/>
      <c r="F765" s="104"/>
    </row>
    <row r="766">
      <c r="A766" s="104"/>
      <c r="B766" s="104"/>
      <c r="C766" s="104"/>
      <c r="D766" s="104"/>
      <c r="E766" s="104"/>
      <c r="F766" s="104"/>
    </row>
    <row r="767">
      <c r="A767" s="104"/>
      <c r="B767" s="104"/>
      <c r="C767" s="104"/>
      <c r="D767" s="104"/>
      <c r="E767" s="104"/>
      <c r="F767" s="104"/>
    </row>
    <row r="768">
      <c r="A768" s="104"/>
      <c r="B768" s="104"/>
      <c r="C768" s="104"/>
      <c r="D768" s="104"/>
      <c r="E768" s="104"/>
      <c r="F768" s="104"/>
    </row>
    <row r="769">
      <c r="A769" s="104"/>
      <c r="B769" s="104"/>
      <c r="C769" s="104"/>
      <c r="D769" s="104"/>
      <c r="E769" s="104"/>
      <c r="F769" s="104"/>
    </row>
    <row r="770">
      <c r="A770" s="104"/>
      <c r="B770" s="104"/>
      <c r="C770" s="104"/>
      <c r="D770" s="104"/>
      <c r="E770" s="104"/>
      <c r="F770" s="104"/>
    </row>
    <row r="771">
      <c r="A771" s="104"/>
      <c r="B771" s="104"/>
      <c r="C771" s="104"/>
      <c r="D771" s="104"/>
      <c r="E771" s="104"/>
      <c r="F771" s="104"/>
    </row>
    <row r="772">
      <c r="A772" s="104"/>
      <c r="B772" s="104"/>
      <c r="C772" s="104"/>
      <c r="D772" s="104"/>
      <c r="E772" s="104"/>
      <c r="F772" s="104"/>
    </row>
    <row r="773">
      <c r="A773" s="104"/>
      <c r="B773" s="104"/>
      <c r="C773" s="104"/>
      <c r="D773" s="104"/>
      <c r="E773" s="104"/>
      <c r="F773" s="104"/>
    </row>
    <row r="774">
      <c r="A774" s="104"/>
      <c r="B774" s="104"/>
      <c r="C774" s="104"/>
      <c r="D774" s="104"/>
      <c r="E774" s="104"/>
      <c r="F774" s="104"/>
    </row>
    <row r="775">
      <c r="A775" s="104"/>
      <c r="B775" s="104"/>
      <c r="C775" s="104"/>
      <c r="D775" s="104"/>
      <c r="E775" s="104"/>
      <c r="F775" s="104"/>
    </row>
    <row r="776">
      <c r="A776" s="104"/>
      <c r="B776" s="104"/>
      <c r="C776" s="104"/>
      <c r="D776" s="104"/>
      <c r="E776" s="104"/>
      <c r="F776" s="104"/>
    </row>
    <row r="777">
      <c r="A777" s="104"/>
      <c r="B777" s="104"/>
      <c r="C777" s="104"/>
      <c r="D777" s="104"/>
      <c r="E777" s="104"/>
      <c r="F777" s="104"/>
    </row>
    <row r="778">
      <c r="A778" s="104"/>
      <c r="B778" s="104"/>
      <c r="C778" s="104"/>
      <c r="D778" s="104"/>
      <c r="E778" s="104"/>
      <c r="F778" s="104"/>
    </row>
    <row r="779">
      <c r="A779" s="104"/>
      <c r="B779" s="104"/>
      <c r="C779" s="104"/>
      <c r="D779" s="104"/>
      <c r="E779" s="104"/>
      <c r="F779" s="104"/>
    </row>
    <row r="780">
      <c r="A780" s="104"/>
      <c r="B780" s="104"/>
      <c r="C780" s="104"/>
      <c r="D780" s="104"/>
      <c r="E780" s="104"/>
      <c r="F780" s="104"/>
    </row>
    <row r="781">
      <c r="A781" s="104"/>
      <c r="B781" s="104"/>
      <c r="C781" s="104"/>
      <c r="D781" s="104"/>
      <c r="E781" s="104"/>
      <c r="F781" s="104"/>
    </row>
    <row r="782">
      <c r="A782" s="104"/>
      <c r="B782" s="104"/>
      <c r="C782" s="104"/>
      <c r="D782" s="104"/>
      <c r="E782" s="104"/>
      <c r="F782" s="104"/>
    </row>
    <row r="783">
      <c r="A783" s="104"/>
      <c r="B783" s="104"/>
      <c r="C783" s="104"/>
      <c r="D783" s="104"/>
      <c r="E783" s="104"/>
      <c r="F783" s="104"/>
    </row>
    <row r="784">
      <c r="A784" s="104"/>
      <c r="B784" s="104"/>
      <c r="C784" s="104"/>
      <c r="D784" s="104"/>
      <c r="E784" s="104"/>
      <c r="F784" s="104"/>
    </row>
    <row r="785">
      <c r="A785" s="104"/>
      <c r="B785" s="104"/>
      <c r="C785" s="104"/>
      <c r="D785" s="104"/>
      <c r="E785" s="104"/>
      <c r="F785" s="104"/>
    </row>
    <row r="786">
      <c r="A786" s="104"/>
      <c r="B786" s="104"/>
      <c r="C786" s="104"/>
      <c r="D786" s="104"/>
      <c r="E786" s="104"/>
      <c r="F786" s="104"/>
    </row>
    <row r="787">
      <c r="A787" s="104"/>
      <c r="B787" s="104"/>
      <c r="C787" s="104"/>
      <c r="D787" s="104"/>
      <c r="E787" s="104"/>
      <c r="F787" s="104"/>
    </row>
    <row r="788">
      <c r="A788" s="104"/>
      <c r="B788" s="104"/>
      <c r="C788" s="104"/>
      <c r="D788" s="104"/>
      <c r="E788" s="104"/>
      <c r="F788" s="104"/>
    </row>
    <row r="789">
      <c r="A789" s="104"/>
      <c r="B789" s="104"/>
      <c r="C789" s="104"/>
      <c r="D789" s="104"/>
      <c r="E789" s="104"/>
      <c r="F789" s="104"/>
    </row>
    <row r="790">
      <c r="A790" s="104"/>
      <c r="B790" s="104"/>
      <c r="C790" s="104"/>
      <c r="D790" s="104"/>
      <c r="E790" s="104"/>
      <c r="F790" s="104"/>
    </row>
    <row r="791">
      <c r="A791" s="104"/>
      <c r="B791" s="104"/>
      <c r="C791" s="104"/>
      <c r="D791" s="104"/>
      <c r="E791" s="104"/>
      <c r="F791" s="104"/>
    </row>
    <row r="792">
      <c r="A792" s="104"/>
      <c r="B792" s="104"/>
      <c r="C792" s="104"/>
      <c r="D792" s="104"/>
      <c r="E792" s="104"/>
      <c r="F792" s="104"/>
    </row>
    <row r="793">
      <c r="A793" s="104"/>
      <c r="B793" s="104"/>
      <c r="C793" s="104"/>
      <c r="D793" s="104"/>
      <c r="E793" s="104"/>
      <c r="F793" s="104"/>
    </row>
    <row r="794">
      <c r="A794" s="104"/>
      <c r="B794" s="104"/>
      <c r="C794" s="104"/>
      <c r="D794" s="104"/>
      <c r="E794" s="104"/>
      <c r="F794" s="104"/>
    </row>
    <row r="795">
      <c r="A795" s="104"/>
      <c r="B795" s="104"/>
      <c r="C795" s="104"/>
      <c r="D795" s="104"/>
      <c r="E795" s="104"/>
      <c r="F795" s="104"/>
    </row>
    <row r="796">
      <c r="A796" s="104"/>
      <c r="B796" s="104"/>
      <c r="C796" s="104"/>
      <c r="D796" s="104"/>
      <c r="E796" s="104"/>
      <c r="F796" s="104"/>
    </row>
    <row r="797">
      <c r="A797" s="104"/>
      <c r="B797" s="104"/>
      <c r="C797" s="104"/>
      <c r="D797" s="104"/>
      <c r="E797" s="104"/>
      <c r="F797" s="104"/>
    </row>
    <row r="798">
      <c r="A798" s="104"/>
      <c r="B798" s="104"/>
      <c r="C798" s="104"/>
      <c r="D798" s="104"/>
      <c r="E798" s="104"/>
      <c r="F798" s="104"/>
    </row>
    <row r="799">
      <c r="A799" s="104"/>
      <c r="B799" s="104"/>
      <c r="C799" s="104"/>
      <c r="D799" s="104"/>
      <c r="E799" s="104"/>
      <c r="F799" s="104"/>
    </row>
    <row r="800">
      <c r="A800" s="104"/>
      <c r="B800" s="104"/>
      <c r="C800" s="104"/>
      <c r="D800" s="104"/>
      <c r="E800" s="104"/>
      <c r="F800" s="104"/>
    </row>
    <row r="801">
      <c r="A801" s="104"/>
      <c r="B801" s="104"/>
      <c r="C801" s="104"/>
      <c r="D801" s="104"/>
      <c r="E801" s="104"/>
      <c r="F801" s="104"/>
    </row>
    <row r="802">
      <c r="A802" s="104"/>
      <c r="B802" s="104"/>
      <c r="C802" s="104"/>
      <c r="D802" s="104"/>
      <c r="E802" s="104"/>
      <c r="F802" s="104"/>
    </row>
    <row r="803">
      <c r="A803" s="104"/>
      <c r="B803" s="104"/>
      <c r="C803" s="104"/>
      <c r="D803" s="104"/>
      <c r="E803" s="104"/>
      <c r="F803" s="104"/>
    </row>
    <row r="804">
      <c r="A804" s="104"/>
      <c r="B804" s="104"/>
      <c r="C804" s="104"/>
      <c r="D804" s="104"/>
      <c r="E804" s="104"/>
      <c r="F804" s="104"/>
    </row>
    <row r="805">
      <c r="A805" s="104"/>
      <c r="B805" s="104"/>
      <c r="C805" s="104"/>
      <c r="D805" s="104"/>
      <c r="E805" s="104"/>
      <c r="F805" s="104"/>
    </row>
    <row r="806">
      <c r="A806" s="104"/>
      <c r="B806" s="104"/>
      <c r="C806" s="104"/>
      <c r="D806" s="104"/>
      <c r="E806" s="104"/>
      <c r="F806" s="104"/>
    </row>
    <row r="807">
      <c r="A807" s="104"/>
      <c r="B807" s="104"/>
      <c r="C807" s="104"/>
      <c r="D807" s="104"/>
      <c r="E807" s="104"/>
      <c r="F807" s="104"/>
    </row>
    <row r="808">
      <c r="A808" s="104"/>
      <c r="B808" s="104"/>
      <c r="C808" s="104"/>
      <c r="D808" s="104"/>
      <c r="E808" s="104"/>
      <c r="F808" s="104"/>
    </row>
    <row r="809">
      <c r="A809" s="104"/>
      <c r="B809" s="104"/>
      <c r="C809" s="104"/>
      <c r="D809" s="104"/>
      <c r="E809" s="104"/>
      <c r="F809" s="104"/>
    </row>
    <row r="810">
      <c r="A810" s="104"/>
      <c r="B810" s="104"/>
      <c r="C810" s="104"/>
      <c r="D810" s="104"/>
      <c r="E810" s="104"/>
      <c r="F810" s="104"/>
    </row>
    <row r="811">
      <c r="A811" s="104"/>
      <c r="B811" s="104"/>
      <c r="C811" s="104"/>
      <c r="D811" s="104"/>
      <c r="E811" s="104"/>
      <c r="F811" s="104"/>
    </row>
    <row r="812">
      <c r="A812" s="104"/>
      <c r="B812" s="104"/>
      <c r="C812" s="104"/>
      <c r="D812" s="104"/>
      <c r="E812" s="104"/>
      <c r="F812" s="104"/>
    </row>
    <row r="813">
      <c r="A813" s="104"/>
      <c r="B813" s="104"/>
      <c r="C813" s="104"/>
      <c r="D813" s="104"/>
      <c r="E813" s="104"/>
      <c r="F813" s="104"/>
    </row>
    <row r="814">
      <c r="A814" s="104"/>
      <c r="B814" s="104"/>
      <c r="C814" s="104"/>
      <c r="D814" s="104"/>
      <c r="E814" s="104"/>
      <c r="F814" s="104"/>
    </row>
    <row r="815">
      <c r="A815" s="104"/>
      <c r="B815" s="104"/>
      <c r="C815" s="104"/>
      <c r="D815" s="104"/>
      <c r="E815" s="104"/>
      <c r="F815" s="104"/>
    </row>
    <row r="816">
      <c r="A816" s="104"/>
      <c r="B816" s="104"/>
      <c r="C816" s="104"/>
      <c r="D816" s="104"/>
      <c r="E816" s="104"/>
      <c r="F816" s="104"/>
    </row>
    <row r="817">
      <c r="A817" s="104"/>
      <c r="B817" s="104"/>
      <c r="C817" s="104"/>
      <c r="D817" s="104"/>
      <c r="E817" s="104"/>
      <c r="F817" s="104"/>
    </row>
    <row r="818">
      <c r="A818" s="104"/>
      <c r="B818" s="104"/>
      <c r="C818" s="104"/>
      <c r="D818" s="104"/>
      <c r="E818" s="104"/>
      <c r="F818" s="104"/>
    </row>
    <row r="819">
      <c r="A819" s="104"/>
      <c r="B819" s="104"/>
      <c r="C819" s="104"/>
      <c r="D819" s="104"/>
      <c r="E819" s="104"/>
      <c r="F819" s="104"/>
    </row>
    <row r="820">
      <c r="A820" s="104"/>
      <c r="B820" s="104"/>
      <c r="C820" s="104"/>
      <c r="D820" s="104"/>
      <c r="E820" s="104"/>
      <c r="F820" s="104"/>
    </row>
    <row r="821">
      <c r="A821" s="104"/>
      <c r="B821" s="104"/>
      <c r="C821" s="104"/>
      <c r="D821" s="104"/>
      <c r="E821" s="104"/>
      <c r="F821" s="104"/>
    </row>
    <row r="822">
      <c r="A822" s="104"/>
      <c r="B822" s="104"/>
      <c r="C822" s="104"/>
      <c r="D822" s="104"/>
      <c r="E822" s="104"/>
      <c r="F822" s="104"/>
    </row>
    <row r="823">
      <c r="A823" s="104"/>
      <c r="B823" s="104"/>
      <c r="C823" s="104"/>
      <c r="D823" s="104"/>
      <c r="E823" s="104"/>
      <c r="F823" s="104"/>
    </row>
    <row r="824">
      <c r="A824" s="104"/>
      <c r="B824" s="104"/>
      <c r="C824" s="104"/>
      <c r="D824" s="104"/>
      <c r="E824" s="104"/>
      <c r="F824" s="104"/>
    </row>
    <row r="825">
      <c r="A825" s="104"/>
      <c r="B825" s="104"/>
      <c r="C825" s="104"/>
      <c r="D825" s="104"/>
      <c r="E825" s="104"/>
      <c r="F825" s="104"/>
    </row>
    <row r="826">
      <c r="A826" s="104"/>
      <c r="B826" s="104"/>
      <c r="C826" s="104"/>
      <c r="D826" s="104"/>
      <c r="E826" s="104"/>
      <c r="F826" s="104"/>
    </row>
    <row r="827">
      <c r="A827" s="104"/>
      <c r="B827" s="104"/>
      <c r="C827" s="104"/>
      <c r="D827" s="104"/>
      <c r="E827" s="104"/>
      <c r="F827" s="104"/>
    </row>
    <row r="828">
      <c r="A828" s="104"/>
      <c r="B828" s="104"/>
      <c r="C828" s="104"/>
      <c r="D828" s="104"/>
      <c r="E828" s="104"/>
      <c r="F828" s="104"/>
    </row>
    <row r="829">
      <c r="A829" s="104"/>
      <c r="B829" s="104"/>
      <c r="C829" s="104"/>
      <c r="D829" s="104"/>
      <c r="E829" s="104"/>
      <c r="F829" s="104"/>
    </row>
    <row r="830">
      <c r="A830" s="104"/>
      <c r="B830" s="104"/>
      <c r="C830" s="104"/>
      <c r="D830" s="104"/>
      <c r="E830" s="104"/>
      <c r="F830" s="104"/>
    </row>
    <row r="831">
      <c r="A831" s="104"/>
      <c r="B831" s="104"/>
      <c r="C831" s="104"/>
      <c r="D831" s="104"/>
      <c r="E831" s="104"/>
      <c r="F831" s="104"/>
    </row>
    <row r="832">
      <c r="A832" s="104"/>
      <c r="B832" s="104"/>
      <c r="C832" s="104"/>
      <c r="D832" s="104"/>
      <c r="E832" s="104"/>
      <c r="F832" s="104"/>
    </row>
    <row r="833">
      <c r="A833" s="104"/>
      <c r="B833" s="104"/>
      <c r="C833" s="104"/>
      <c r="D833" s="104"/>
      <c r="E833" s="104"/>
      <c r="F833" s="104"/>
    </row>
    <row r="834">
      <c r="A834" s="104"/>
      <c r="B834" s="104"/>
      <c r="C834" s="104"/>
      <c r="D834" s="104"/>
      <c r="E834" s="104"/>
      <c r="F834" s="104"/>
    </row>
    <row r="835">
      <c r="A835" s="104"/>
      <c r="B835" s="104"/>
      <c r="C835" s="104"/>
      <c r="D835" s="104"/>
      <c r="E835" s="104"/>
      <c r="F835" s="104"/>
    </row>
    <row r="836">
      <c r="A836" s="104"/>
      <c r="B836" s="104"/>
      <c r="C836" s="104"/>
      <c r="D836" s="104"/>
      <c r="E836" s="104"/>
      <c r="F836" s="104"/>
    </row>
    <row r="837">
      <c r="A837" s="104"/>
      <c r="B837" s="104"/>
      <c r="C837" s="104"/>
      <c r="D837" s="104"/>
      <c r="E837" s="104"/>
      <c r="F837" s="104"/>
    </row>
    <row r="838">
      <c r="A838" s="104"/>
      <c r="B838" s="104"/>
      <c r="C838" s="104"/>
      <c r="D838" s="104"/>
      <c r="E838" s="104"/>
      <c r="F838" s="104"/>
    </row>
    <row r="839">
      <c r="A839" s="104"/>
      <c r="B839" s="104"/>
      <c r="C839" s="104"/>
      <c r="D839" s="104"/>
      <c r="E839" s="104"/>
      <c r="F839" s="104"/>
    </row>
    <row r="840">
      <c r="A840" s="104"/>
      <c r="B840" s="104"/>
      <c r="C840" s="104"/>
      <c r="D840" s="104"/>
      <c r="E840" s="104"/>
      <c r="F840" s="104"/>
    </row>
    <row r="841">
      <c r="A841" s="104"/>
      <c r="B841" s="104"/>
      <c r="C841" s="104"/>
      <c r="D841" s="104"/>
      <c r="E841" s="104"/>
      <c r="F841" s="104"/>
    </row>
    <row r="842">
      <c r="A842" s="104"/>
      <c r="B842" s="104"/>
      <c r="C842" s="104"/>
      <c r="D842" s="104"/>
      <c r="E842" s="104"/>
      <c r="F842" s="104"/>
    </row>
    <row r="843">
      <c r="A843" s="104"/>
      <c r="B843" s="104"/>
      <c r="C843" s="104"/>
      <c r="D843" s="104"/>
      <c r="E843" s="104"/>
      <c r="F843" s="104"/>
    </row>
    <row r="844">
      <c r="A844" s="104"/>
      <c r="B844" s="104"/>
      <c r="C844" s="104"/>
      <c r="D844" s="104"/>
      <c r="E844" s="104"/>
      <c r="F844" s="104"/>
    </row>
    <row r="845">
      <c r="A845" s="104"/>
      <c r="B845" s="104"/>
      <c r="C845" s="104"/>
      <c r="D845" s="104"/>
      <c r="E845" s="104"/>
      <c r="F845" s="104"/>
    </row>
    <row r="846">
      <c r="A846" s="104"/>
      <c r="B846" s="104"/>
      <c r="C846" s="104"/>
      <c r="D846" s="104"/>
      <c r="E846" s="104"/>
      <c r="F846" s="104"/>
    </row>
    <row r="847">
      <c r="A847" s="104"/>
      <c r="B847" s="104"/>
      <c r="C847" s="104"/>
      <c r="D847" s="104"/>
      <c r="E847" s="104"/>
      <c r="F847" s="104"/>
    </row>
    <row r="848">
      <c r="A848" s="104"/>
      <c r="B848" s="104"/>
      <c r="C848" s="104"/>
      <c r="D848" s="104"/>
      <c r="E848" s="104"/>
      <c r="F848" s="104"/>
    </row>
    <row r="849">
      <c r="A849" s="104"/>
      <c r="B849" s="104"/>
      <c r="C849" s="104"/>
      <c r="D849" s="104"/>
      <c r="E849" s="104"/>
      <c r="F849" s="104"/>
    </row>
    <row r="850">
      <c r="A850" s="104"/>
      <c r="B850" s="104"/>
      <c r="C850" s="104"/>
      <c r="D850" s="104"/>
      <c r="E850" s="104"/>
      <c r="F850" s="104"/>
    </row>
    <row r="851">
      <c r="A851" s="104"/>
      <c r="B851" s="104"/>
      <c r="C851" s="104"/>
      <c r="D851" s="104"/>
      <c r="E851" s="104"/>
      <c r="F851" s="104"/>
    </row>
    <row r="852">
      <c r="A852" s="104"/>
      <c r="B852" s="104"/>
      <c r="C852" s="104"/>
      <c r="D852" s="104"/>
      <c r="E852" s="104"/>
      <c r="F852" s="104"/>
    </row>
    <row r="853">
      <c r="A853" s="104"/>
      <c r="B853" s="104"/>
      <c r="C853" s="104"/>
      <c r="D853" s="104"/>
      <c r="E853" s="104"/>
      <c r="F853" s="104"/>
    </row>
    <row r="854">
      <c r="A854" s="104"/>
      <c r="B854" s="104"/>
      <c r="C854" s="104"/>
      <c r="D854" s="104"/>
      <c r="E854" s="104"/>
      <c r="F854" s="104"/>
    </row>
    <row r="855">
      <c r="A855" s="104"/>
      <c r="B855" s="104"/>
      <c r="C855" s="104"/>
      <c r="D855" s="104"/>
      <c r="E855" s="104"/>
      <c r="F855" s="104"/>
    </row>
    <row r="856">
      <c r="A856" s="104"/>
      <c r="B856" s="104"/>
      <c r="C856" s="104"/>
      <c r="D856" s="104"/>
      <c r="E856" s="104"/>
      <c r="F856" s="104"/>
    </row>
    <row r="857">
      <c r="A857" s="104"/>
      <c r="B857" s="104"/>
      <c r="C857" s="104"/>
      <c r="D857" s="104"/>
      <c r="E857" s="104"/>
      <c r="F857" s="104"/>
    </row>
    <row r="858">
      <c r="A858" s="104"/>
      <c r="B858" s="104"/>
      <c r="C858" s="104"/>
      <c r="D858" s="104"/>
      <c r="E858" s="104"/>
      <c r="F858" s="104"/>
    </row>
    <row r="859">
      <c r="A859" s="104"/>
      <c r="B859" s="104"/>
      <c r="C859" s="104"/>
      <c r="D859" s="104"/>
      <c r="E859" s="104"/>
      <c r="F859" s="104"/>
    </row>
    <row r="860">
      <c r="A860" s="104"/>
      <c r="B860" s="104"/>
      <c r="C860" s="104"/>
      <c r="D860" s="104"/>
      <c r="E860" s="104"/>
      <c r="F860" s="104"/>
    </row>
    <row r="861">
      <c r="A861" s="104"/>
      <c r="B861" s="104"/>
      <c r="C861" s="104"/>
      <c r="D861" s="104"/>
      <c r="E861" s="104"/>
      <c r="F861" s="104"/>
    </row>
    <row r="862">
      <c r="A862" s="104"/>
      <c r="B862" s="104"/>
      <c r="C862" s="104"/>
      <c r="D862" s="104"/>
      <c r="E862" s="104"/>
      <c r="F862" s="104"/>
    </row>
    <row r="863">
      <c r="A863" s="104"/>
      <c r="B863" s="104"/>
      <c r="C863" s="104"/>
      <c r="D863" s="104"/>
      <c r="E863" s="104"/>
      <c r="F863" s="104"/>
    </row>
    <row r="864">
      <c r="A864" s="104"/>
      <c r="B864" s="104"/>
      <c r="C864" s="104"/>
      <c r="D864" s="104"/>
      <c r="E864" s="104"/>
      <c r="F864" s="104"/>
    </row>
    <row r="865">
      <c r="A865" s="104"/>
      <c r="B865" s="104"/>
      <c r="C865" s="104"/>
      <c r="D865" s="104"/>
      <c r="E865" s="104"/>
      <c r="F865" s="104"/>
    </row>
    <row r="866">
      <c r="A866" s="104"/>
      <c r="B866" s="104"/>
      <c r="C866" s="104"/>
      <c r="D866" s="104"/>
      <c r="E866" s="104"/>
      <c r="F866" s="104"/>
    </row>
    <row r="867">
      <c r="A867" s="104"/>
      <c r="B867" s="104"/>
      <c r="C867" s="104"/>
      <c r="D867" s="104"/>
      <c r="E867" s="104"/>
      <c r="F867" s="104"/>
    </row>
    <row r="868">
      <c r="A868" s="104"/>
      <c r="B868" s="104"/>
      <c r="C868" s="104"/>
      <c r="D868" s="104"/>
      <c r="E868" s="104"/>
      <c r="F868" s="104"/>
    </row>
    <row r="869">
      <c r="A869" s="104"/>
      <c r="B869" s="104"/>
      <c r="C869" s="104"/>
      <c r="D869" s="104"/>
      <c r="E869" s="104"/>
      <c r="F869" s="104"/>
    </row>
    <row r="870">
      <c r="A870" s="104"/>
      <c r="B870" s="104"/>
      <c r="C870" s="104"/>
      <c r="D870" s="104"/>
      <c r="E870" s="104"/>
      <c r="F870" s="104"/>
    </row>
    <row r="871">
      <c r="A871" s="104"/>
      <c r="B871" s="104"/>
      <c r="C871" s="104"/>
      <c r="D871" s="104"/>
      <c r="E871" s="104"/>
      <c r="F871" s="104"/>
    </row>
    <row r="872">
      <c r="A872" s="104"/>
      <c r="B872" s="104"/>
      <c r="C872" s="104"/>
      <c r="D872" s="104"/>
      <c r="E872" s="104"/>
      <c r="F872" s="104"/>
    </row>
    <row r="873">
      <c r="A873" s="104"/>
      <c r="B873" s="104"/>
      <c r="C873" s="104"/>
      <c r="D873" s="104"/>
      <c r="E873" s="104"/>
      <c r="F873" s="104"/>
    </row>
    <row r="874">
      <c r="A874" s="104"/>
      <c r="B874" s="104"/>
      <c r="C874" s="104"/>
      <c r="D874" s="104"/>
      <c r="E874" s="104"/>
      <c r="F874" s="104"/>
    </row>
    <row r="875">
      <c r="A875" s="104"/>
      <c r="B875" s="104"/>
      <c r="C875" s="104"/>
      <c r="D875" s="104"/>
      <c r="E875" s="104"/>
      <c r="F875" s="104"/>
    </row>
    <row r="876">
      <c r="A876" s="104"/>
      <c r="B876" s="104"/>
      <c r="C876" s="104"/>
      <c r="D876" s="104"/>
      <c r="E876" s="104"/>
      <c r="F876" s="104"/>
    </row>
    <row r="877">
      <c r="A877" s="104"/>
      <c r="B877" s="104"/>
      <c r="C877" s="104"/>
      <c r="D877" s="104"/>
      <c r="E877" s="104"/>
      <c r="F877" s="104"/>
    </row>
    <row r="878">
      <c r="A878" s="104"/>
      <c r="B878" s="104"/>
      <c r="C878" s="104"/>
      <c r="D878" s="104"/>
      <c r="E878" s="104"/>
      <c r="F878" s="104"/>
    </row>
    <row r="879">
      <c r="A879" s="104"/>
      <c r="B879" s="104"/>
      <c r="C879" s="104"/>
      <c r="D879" s="104"/>
      <c r="E879" s="104"/>
      <c r="F879" s="104"/>
    </row>
    <row r="880">
      <c r="A880" s="104"/>
      <c r="B880" s="104"/>
      <c r="C880" s="104"/>
      <c r="D880" s="104"/>
      <c r="E880" s="104"/>
      <c r="F880" s="104"/>
    </row>
    <row r="881">
      <c r="A881" s="104"/>
      <c r="B881" s="104"/>
      <c r="C881" s="104"/>
      <c r="D881" s="104"/>
      <c r="E881" s="104"/>
      <c r="F881" s="104"/>
    </row>
    <row r="882">
      <c r="A882" s="104"/>
      <c r="B882" s="104"/>
      <c r="C882" s="104"/>
      <c r="D882" s="104"/>
      <c r="E882" s="104"/>
      <c r="F882" s="104"/>
    </row>
    <row r="883">
      <c r="A883" s="104"/>
      <c r="B883" s="104"/>
      <c r="C883" s="104"/>
      <c r="D883" s="104"/>
      <c r="E883" s="104"/>
      <c r="F883" s="104"/>
    </row>
    <row r="884">
      <c r="A884" s="104"/>
      <c r="B884" s="104"/>
      <c r="C884" s="104"/>
      <c r="D884" s="104"/>
      <c r="E884" s="104"/>
      <c r="F884" s="104"/>
    </row>
    <row r="885">
      <c r="A885" s="104"/>
      <c r="B885" s="104"/>
      <c r="C885" s="104"/>
      <c r="D885" s="104"/>
      <c r="E885" s="104"/>
      <c r="F885" s="104"/>
    </row>
    <row r="886">
      <c r="A886" s="104"/>
      <c r="B886" s="104"/>
      <c r="C886" s="104"/>
      <c r="D886" s="104"/>
      <c r="E886" s="104"/>
      <c r="F886" s="104"/>
    </row>
    <row r="887">
      <c r="A887" s="104"/>
      <c r="B887" s="104"/>
      <c r="C887" s="104"/>
      <c r="D887" s="104"/>
      <c r="E887" s="104"/>
      <c r="F887" s="104"/>
    </row>
    <row r="888">
      <c r="A888" s="104"/>
      <c r="B888" s="104"/>
      <c r="C888" s="104"/>
      <c r="D888" s="104"/>
      <c r="E888" s="104"/>
      <c r="F888" s="104"/>
    </row>
    <row r="889">
      <c r="A889" s="104"/>
      <c r="B889" s="104"/>
      <c r="C889" s="104"/>
      <c r="D889" s="104"/>
      <c r="E889" s="104"/>
      <c r="F889" s="104"/>
    </row>
    <row r="890">
      <c r="A890" s="104"/>
      <c r="B890" s="104"/>
      <c r="C890" s="104"/>
      <c r="D890" s="104"/>
      <c r="E890" s="104"/>
      <c r="F890" s="104"/>
    </row>
    <row r="891">
      <c r="A891" s="104"/>
      <c r="B891" s="104"/>
      <c r="C891" s="104"/>
      <c r="D891" s="104"/>
      <c r="E891" s="104"/>
      <c r="F891" s="104"/>
    </row>
    <row r="892">
      <c r="A892" s="104"/>
      <c r="B892" s="104"/>
      <c r="C892" s="104"/>
      <c r="D892" s="104"/>
      <c r="E892" s="104"/>
      <c r="F892" s="104"/>
    </row>
    <row r="893">
      <c r="A893" s="104"/>
      <c r="B893" s="104"/>
      <c r="C893" s="104"/>
      <c r="D893" s="104"/>
      <c r="E893" s="104"/>
      <c r="F893" s="104"/>
    </row>
    <row r="894">
      <c r="A894" s="104"/>
      <c r="B894" s="104"/>
      <c r="C894" s="104"/>
      <c r="D894" s="104"/>
      <c r="E894" s="104"/>
      <c r="F894" s="104"/>
    </row>
    <row r="895">
      <c r="A895" s="104"/>
      <c r="B895" s="104"/>
      <c r="C895" s="104"/>
      <c r="D895" s="104"/>
      <c r="E895" s="104"/>
      <c r="F895" s="104"/>
    </row>
    <row r="896">
      <c r="A896" s="104"/>
      <c r="B896" s="104"/>
      <c r="C896" s="104"/>
      <c r="D896" s="104"/>
      <c r="E896" s="104"/>
      <c r="F896" s="104"/>
    </row>
    <row r="897">
      <c r="A897" s="104"/>
      <c r="B897" s="104"/>
      <c r="C897" s="104"/>
      <c r="D897" s="104"/>
      <c r="E897" s="104"/>
      <c r="F897" s="104"/>
    </row>
    <row r="898">
      <c r="A898" s="104"/>
      <c r="B898" s="104"/>
      <c r="C898" s="104"/>
      <c r="D898" s="104"/>
      <c r="E898" s="104"/>
      <c r="F898" s="104"/>
    </row>
    <row r="899">
      <c r="A899" s="104"/>
      <c r="B899" s="104"/>
      <c r="C899" s="104"/>
      <c r="D899" s="104"/>
      <c r="E899" s="104"/>
      <c r="F899" s="104"/>
    </row>
    <row r="900">
      <c r="A900" s="104"/>
      <c r="B900" s="104"/>
      <c r="C900" s="104"/>
      <c r="D900" s="104"/>
      <c r="E900" s="104"/>
      <c r="F900" s="104"/>
    </row>
    <row r="901">
      <c r="A901" s="104"/>
      <c r="B901" s="104"/>
      <c r="C901" s="104"/>
      <c r="D901" s="104"/>
      <c r="E901" s="104"/>
      <c r="F901" s="104"/>
    </row>
    <row r="902">
      <c r="A902" s="104"/>
      <c r="B902" s="104"/>
      <c r="C902" s="104"/>
      <c r="D902" s="104"/>
      <c r="E902" s="104"/>
      <c r="F902" s="104"/>
    </row>
    <row r="903">
      <c r="A903" s="104"/>
      <c r="B903" s="104"/>
      <c r="C903" s="104"/>
      <c r="D903" s="104"/>
      <c r="E903" s="104"/>
      <c r="F903" s="104"/>
    </row>
    <row r="904">
      <c r="A904" s="104"/>
      <c r="B904" s="104"/>
      <c r="C904" s="104"/>
      <c r="D904" s="104"/>
      <c r="E904" s="104"/>
      <c r="F904" s="104"/>
    </row>
    <row r="905">
      <c r="A905" s="104"/>
      <c r="B905" s="104"/>
      <c r="C905" s="104"/>
      <c r="D905" s="104"/>
      <c r="E905" s="104"/>
      <c r="F905" s="104"/>
    </row>
    <row r="906">
      <c r="A906" s="104"/>
      <c r="B906" s="104"/>
      <c r="C906" s="104"/>
      <c r="D906" s="104"/>
      <c r="E906" s="104"/>
      <c r="F906" s="104"/>
    </row>
    <row r="907">
      <c r="A907" s="104"/>
      <c r="B907" s="104"/>
      <c r="C907" s="104"/>
      <c r="D907" s="104"/>
      <c r="E907" s="104"/>
      <c r="F907" s="104"/>
    </row>
    <row r="908">
      <c r="A908" s="104"/>
      <c r="B908" s="104"/>
      <c r="C908" s="104"/>
      <c r="D908" s="104"/>
      <c r="E908" s="104"/>
      <c r="F908" s="104"/>
    </row>
    <row r="909">
      <c r="A909" s="104"/>
      <c r="B909" s="104"/>
      <c r="C909" s="104"/>
      <c r="D909" s="104"/>
      <c r="E909" s="104"/>
      <c r="F909" s="104"/>
    </row>
    <row r="910">
      <c r="A910" s="104"/>
      <c r="B910" s="104"/>
      <c r="C910" s="104"/>
      <c r="D910" s="104"/>
      <c r="E910" s="104"/>
      <c r="F910" s="104"/>
    </row>
    <row r="911">
      <c r="A911" s="104"/>
      <c r="B911" s="104"/>
      <c r="C911" s="104"/>
      <c r="D911" s="104"/>
      <c r="E911" s="104"/>
      <c r="F911" s="104"/>
    </row>
    <row r="912">
      <c r="A912" s="104"/>
      <c r="B912" s="104"/>
      <c r="C912" s="104"/>
      <c r="D912" s="104"/>
      <c r="E912" s="104"/>
      <c r="F912" s="104"/>
    </row>
    <row r="913">
      <c r="A913" s="104"/>
      <c r="B913" s="104"/>
      <c r="C913" s="104"/>
      <c r="D913" s="104"/>
      <c r="E913" s="104"/>
      <c r="F913" s="104"/>
    </row>
    <row r="914">
      <c r="A914" s="104"/>
      <c r="B914" s="104"/>
      <c r="C914" s="104"/>
      <c r="D914" s="104"/>
      <c r="E914" s="104"/>
      <c r="F914" s="104"/>
    </row>
    <row r="915">
      <c r="A915" s="104"/>
      <c r="B915" s="104"/>
      <c r="C915" s="104"/>
      <c r="D915" s="104"/>
      <c r="E915" s="104"/>
      <c r="F915" s="104"/>
    </row>
    <row r="916">
      <c r="A916" s="104"/>
      <c r="B916" s="104"/>
      <c r="C916" s="104"/>
      <c r="D916" s="104"/>
      <c r="E916" s="104"/>
      <c r="F916" s="104"/>
    </row>
    <row r="917">
      <c r="A917" s="104"/>
      <c r="B917" s="104"/>
      <c r="C917" s="104"/>
      <c r="D917" s="104"/>
      <c r="E917" s="104"/>
      <c r="F917" s="104"/>
    </row>
    <row r="918">
      <c r="A918" s="104"/>
      <c r="B918" s="104"/>
      <c r="C918" s="104"/>
      <c r="D918" s="104"/>
      <c r="E918" s="104"/>
      <c r="F918" s="104"/>
    </row>
    <row r="919">
      <c r="A919" s="104"/>
      <c r="B919" s="104"/>
      <c r="C919" s="104"/>
      <c r="D919" s="104"/>
      <c r="E919" s="104"/>
      <c r="F919" s="104"/>
    </row>
    <row r="920">
      <c r="A920" s="104"/>
      <c r="B920" s="104"/>
      <c r="C920" s="104"/>
      <c r="D920" s="104"/>
      <c r="E920" s="104"/>
      <c r="F920" s="104"/>
    </row>
    <row r="921">
      <c r="A921" s="104"/>
      <c r="B921" s="104"/>
      <c r="C921" s="104"/>
      <c r="D921" s="104"/>
      <c r="E921" s="104"/>
      <c r="F921" s="104"/>
    </row>
    <row r="922">
      <c r="A922" s="104"/>
      <c r="B922" s="104"/>
      <c r="C922" s="104"/>
      <c r="D922" s="104"/>
      <c r="E922" s="104"/>
      <c r="F922" s="104"/>
    </row>
    <row r="923">
      <c r="A923" s="104"/>
      <c r="B923" s="104"/>
      <c r="C923" s="104"/>
      <c r="D923" s="104"/>
      <c r="E923" s="104"/>
      <c r="F923" s="104"/>
    </row>
    <row r="924">
      <c r="A924" s="104"/>
      <c r="B924" s="104"/>
      <c r="C924" s="104"/>
      <c r="D924" s="104"/>
      <c r="E924" s="104"/>
      <c r="F924" s="104"/>
    </row>
    <row r="925">
      <c r="A925" s="104"/>
      <c r="B925" s="104"/>
      <c r="C925" s="104"/>
      <c r="D925" s="104"/>
      <c r="E925" s="104"/>
      <c r="F925" s="104"/>
    </row>
    <row r="926">
      <c r="A926" s="104"/>
      <c r="B926" s="104"/>
      <c r="C926" s="104"/>
      <c r="D926" s="104"/>
      <c r="E926" s="104"/>
      <c r="F926" s="104"/>
    </row>
    <row r="927">
      <c r="A927" s="104"/>
      <c r="B927" s="104"/>
      <c r="C927" s="104"/>
      <c r="D927" s="104"/>
      <c r="E927" s="104"/>
      <c r="F927" s="104"/>
    </row>
    <row r="928">
      <c r="A928" s="104"/>
      <c r="B928" s="104"/>
      <c r="C928" s="104"/>
      <c r="D928" s="104"/>
      <c r="E928" s="104"/>
      <c r="F928" s="104"/>
    </row>
    <row r="929">
      <c r="A929" s="104"/>
      <c r="B929" s="104"/>
      <c r="C929" s="104"/>
      <c r="D929" s="104"/>
      <c r="E929" s="104"/>
      <c r="F929" s="104"/>
    </row>
    <row r="930">
      <c r="A930" s="104"/>
      <c r="B930" s="104"/>
      <c r="C930" s="104"/>
      <c r="D930" s="104"/>
      <c r="E930" s="104"/>
      <c r="F930" s="104"/>
    </row>
    <row r="931">
      <c r="A931" s="104"/>
      <c r="B931" s="104"/>
      <c r="C931" s="104"/>
      <c r="D931" s="104"/>
      <c r="E931" s="104"/>
      <c r="F931" s="104"/>
    </row>
    <row r="932">
      <c r="A932" s="104"/>
      <c r="B932" s="104"/>
      <c r="C932" s="104"/>
      <c r="D932" s="104"/>
      <c r="E932" s="104"/>
      <c r="F932" s="104"/>
    </row>
    <row r="933">
      <c r="A933" s="104"/>
      <c r="B933" s="104"/>
      <c r="C933" s="104"/>
      <c r="D933" s="104"/>
      <c r="E933" s="104"/>
      <c r="F933" s="104"/>
    </row>
    <row r="934">
      <c r="A934" s="104"/>
      <c r="B934" s="104"/>
      <c r="C934" s="104"/>
      <c r="D934" s="104"/>
      <c r="E934" s="104"/>
      <c r="F934" s="104"/>
    </row>
    <row r="935">
      <c r="A935" s="104"/>
      <c r="B935" s="104"/>
      <c r="C935" s="104"/>
      <c r="D935" s="104"/>
      <c r="E935" s="104"/>
      <c r="F935" s="104"/>
    </row>
    <row r="936">
      <c r="A936" s="104"/>
      <c r="B936" s="104"/>
      <c r="C936" s="104"/>
      <c r="D936" s="104"/>
      <c r="E936" s="104"/>
      <c r="F936" s="104"/>
    </row>
    <row r="937">
      <c r="A937" s="104"/>
      <c r="B937" s="104"/>
      <c r="C937" s="104"/>
      <c r="D937" s="104"/>
      <c r="E937" s="104"/>
      <c r="F937" s="104"/>
    </row>
    <row r="938">
      <c r="A938" s="104"/>
      <c r="B938" s="104"/>
      <c r="C938" s="104"/>
      <c r="D938" s="104"/>
      <c r="E938" s="104"/>
      <c r="F938" s="104"/>
    </row>
    <row r="939">
      <c r="A939" s="104"/>
      <c r="B939" s="104"/>
      <c r="C939" s="104"/>
      <c r="D939" s="104"/>
      <c r="E939" s="104"/>
      <c r="F939" s="104"/>
    </row>
    <row r="940">
      <c r="A940" s="104"/>
      <c r="B940" s="104"/>
      <c r="C940" s="104"/>
      <c r="D940" s="104"/>
      <c r="E940" s="104"/>
      <c r="F940" s="104"/>
    </row>
    <row r="941">
      <c r="A941" s="104"/>
      <c r="B941" s="104"/>
      <c r="C941" s="104"/>
      <c r="D941" s="104"/>
      <c r="E941" s="104"/>
      <c r="F941" s="104"/>
    </row>
    <row r="942">
      <c r="A942" s="104"/>
      <c r="B942" s="104"/>
      <c r="C942" s="104"/>
      <c r="D942" s="104"/>
      <c r="E942" s="104"/>
      <c r="F942" s="104"/>
    </row>
    <row r="943">
      <c r="A943" s="104"/>
      <c r="B943" s="104"/>
      <c r="C943" s="104"/>
      <c r="D943" s="104"/>
      <c r="E943" s="104"/>
      <c r="F943" s="104"/>
    </row>
    <row r="944">
      <c r="A944" s="104"/>
      <c r="B944" s="104"/>
      <c r="C944" s="104"/>
      <c r="D944" s="104"/>
      <c r="E944" s="104"/>
      <c r="F944" s="104"/>
    </row>
    <row r="945">
      <c r="A945" s="104"/>
      <c r="B945" s="104"/>
      <c r="C945" s="104"/>
      <c r="D945" s="104"/>
      <c r="E945" s="104"/>
      <c r="F945" s="104"/>
    </row>
    <row r="946">
      <c r="A946" s="104"/>
      <c r="B946" s="104"/>
      <c r="C946" s="104"/>
      <c r="D946" s="104"/>
      <c r="E946" s="104"/>
      <c r="F946" s="104"/>
    </row>
    <row r="947">
      <c r="A947" s="104"/>
      <c r="B947" s="104"/>
      <c r="C947" s="104"/>
      <c r="D947" s="104"/>
      <c r="E947" s="104"/>
      <c r="F947" s="104"/>
    </row>
    <row r="948">
      <c r="A948" s="104"/>
      <c r="B948" s="104"/>
      <c r="C948" s="104"/>
      <c r="D948" s="104"/>
      <c r="E948" s="104"/>
      <c r="F948" s="104"/>
    </row>
    <row r="949">
      <c r="A949" s="104"/>
      <c r="B949" s="104"/>
      <c r="C949" s="104"/>
      <c r="D949" s="104"/>
      <c r="E949" s="104"/>
      <c r="F949" s="104"/>
    </row>
    <row r="950">
      <c r="A950" s="104"/>
      <c r="B950" s="104"/>
      <c r="C950" s="104"/>
      <c r="D950" s="104"/>
      <c r="E950" s="104"/>
      <c r="F950" s="104"/>
    </row>
    <row r="951">
      <c r="A951" s="104"/>
      <c r="B951" s="104"/>
      <c r="C951" s="104"/>
      <c r="D951" s="104"/>
      <c r="E951" s="104"/>
      <c r="F951" s="104"/>
    </row>
    <row r="952">
      <c r="A952" s="104"/>
      <c r="B952" s="104"/>
      <c r="C952" s="104"/>
      <c r="D952" s="104"/>
      <c r="E952" s="104"/>
      <c r="F952" s="104"/>
    </row>
    <row r="953">
      <c r="A953" s="104"/>
      <c r="B953" s="104"/>
      <c r="C953" s="104"/>
      <c r="D953" s="104"/>
      <c r="E953" s="104"/>
      <c r="F953" s="104"/>
    </row>
    <row r="954">
      <c r="A954" s="104"/>
      <c r="B954" s="104"/>
      <c r="C954" s="104"/>
      <c r="D954" s="104"/>
      <c r="E954" s="104"/>
      <c r="F954" s="104"/>
    </row>
    <row r="955">
      <c r="A955" s="104"/>
      <c r="B955" s="104"/>
      <c r="C955" s="104"/>
      <c r="D955" s="104"/>
      <c r="E955" s="104"/>
      <c r="F955" s="104"/>
    </row>
    <row r="956">
      <c r="A956" s="104"/>
      <c r="B956" s="104"/>
      <c r="C956" s="104"/>
      <c r="D956" s="104"/>
      <c r="E956" s="104"/>
      <c r="F956" s="104"/>
    </row>
    <row r="957">
      <c r="A957" s="104"/>
      <c r="B957" s="104"/>
      <c r="C957" s="104"/>
      <c r="D957" s="104"/>
      <c r="E957" s="104"/>
      <c r="F957" s="104"/>
    </row>
    <row r="958">
      <c r="A958" s="104"/>
      <c r="B958" s="104"/>
      <c r="C958" s="104"/>
      <c r="D958" s="104"/>
      <c r="E958" s="104"/>
      <c r="F958" s="104"/>
    </row>
    <row r="959">
      <c r="A959" s="104"/>
      <c r="B959" s="104"/>
      <c r="C959" s="104"/>
      <c r="D959" s="104"/>
      <c r="E959" s="104"/>
      <c r="F959" s="104"/>
    </row>
    <row r="960">
      <c r="A960" s="104"/>
      <c r="B960" s="104"/>
      <c r="C960" s="104"/>
      <c r="D960" s="104"/>
      <c r="E960" s="104"/>
      <c r="F960" s="104"/>
    </row>
    <row r="961">
      <c r="A961" s="104"/>
      <c r="B961" s="104"/>
      <c r="C961" s="104"/>
      <c r="D961" s="104"/>
      <c r="E961" s="104"/>
      <c r="F961" s="104"/>
    </row>
    <row r="962">
      <c r="A962" s="104"/>
      <c r="B962" s="104"/>
      <c r="C962" s="104"/>
      <c r="D962" s="104"/>
      <c r="E962" s="104"/>
      <c r="F962" s="104"/>
    </row>
    <row r="963">
      <c r="A963" s="104"/>
      <c r="B963" s="104"/>
      <c r="C963" s="104"/>
      <c r="D963" s="104"/>
      <c r="E963" s="104"/>
      <c r="F963" s="104"/>
    </row>
    <row r="964">
      <c r="A964" s="104"/>
      <c r="B964" s="104"/>
      <c r="C964" s="104"/>
      <c r="D964" s="104"/>
      <c r="E964" s="104"/>
      <c r="F964" s="104"/>
    </row>
    <row r="965">
      <c r="A965" s="104"/>
      <c r="B965" s="104"/>
      <c r="C965" s="104"/>
      <c r="D965" s="104"/>
      <c r="E965" s="104"/>
      <c r="F965" s="104"/>
    </row>
    <row r="966">
      <c r="A966" s="104"/>
      <c r="B966" s="104"/>
      <c r="C966" s="104"/>
      <c r="D966" s="104"/>
      <c r="E966" s="104"/>
      <c r="F966" s="104"/>
    </row>
    <row r="967">
      <c r="A967" s="104"/>
      <c r="B967" s="104"/>
      <c r="C967" s="104"/>
      <c r="D967" s="104"/>
      <c r="E967" s="104"/>
      <c r="F967" s="104"/>
    </row>
    <row r="968">
      <c r="A968" s="104"/>
      <c r="B968" s="104"/>
      <c r="C968" s="104"/>
      <c r="D968" s="104"/>
      <c r="E968" s="104"/>
      <c r="F968" s="104"/>
    </row>
    <row r="969">
      <c r="A969" s="104"/>
      <c r="B969" s="104"/>
      <c r="C969" s="104"/>
      <c r="D969" s="104"/>
      <c r="E969" s="104"/>
      <c r="F969" s="104"/>
    </row>
    <row r="970">
      <c r="A970" s="104"/>
      <c r="B970" s="104"/>
      <c r="C970" s="104"/>
      <c r="D970" s="104"/>
      <c r="E970" s="104"/>
      <c r="F970" s="104"/>
    </row>
    <row r="971">
      <c r="A971" s="104"/>
      <c r="B971" s="104"/>
      <c r="C971" s="104"/>
      <c r="D971" s="104"/>
      <c r="E971" s="104"/>
      <c r="F971" s="104"/>
    </row>
    <row r="972">
      <c r="A972" s="104"/>
      <c r="B972" s="104"/>
      <c r="C972" s="104"/>
      <c r="D972" s="104"/>
      <c r="E972" s="104"/>
      <c r="F972" s="104"/>
    </row>
    <row r="973">
      <c r="A973" s="104"/>
      <c r="B973" s="104"/>
      <c r="C973" s="104"/>
      <c r="D973" s="104"/>
      <c r="E973" s="104"/>
      <c r="F973" s="104"/>
    </row>
    <row r="974">
      <c r="A974" s="104"/>
      <c r="B974" s="104"/>
      <c r="C974" s="104"/>
      <c r="D974" s="104"/>
      <c r="E974" s="104"/>
      <c r="F974" s="104"/>
    </row>
    <row r="975">
      <c r="A975" s="104"/>
      <c r="B975" s="104"/>
      <c r="C975" s="104"/>
      <c r="D975" s="104"/>
      <c r="E975" s="104"/>
      <c r="F975" s="104"/>
    </row>
    <row r="976">
      <c r="A976" s="104"/>
      <c r="B976" s="104"/>
      <c r="C976" s="104"/>
      <c r="D976" s="104"/>
      <c r="E976" s="104"/>
      <c r="F976" s="104"/>
    </row>
    <row r="977">
      <c r="A977" s="104"/>
      <c r="B977" s="104"/>
      <c r="C977" s="104"/>
      <c r="D977" s="104"/>
      <c r="E977" s="104"/>
      <c r="F977" s="104"/>
    </row>
    <row r="978">
      <c r="A978" s="104"/>
      <c r="B978" s="104"/>
      <c r="C978" s="104"/>
      <c r="D978" s="104"/>
      <c r="E978" s="104"/>
      <c r="F978" s="104"/>
    </row>
    <row r="979">
      <c r="A979" s="104"/>
      <c r="B979" s="104"/>
      <c r="C979" s="104"/>
      <c r="D979" s="104"/>
      <c r="E979" s="104"/>
      <c r="F979" s="104"/>
    </row>
    <row r="980">
      <c r="A980" s="104"/>
      <c r="B980" s="104"/>
      <c r="C980" s="104"/>
      <c r="D980" s="104"/>
      <c r="E980" s="104"/>
      <c r="F980" s="104"/>
    </row>
    <row r="981">
      <c r="A981" s="104"/>
      <c r="B981" s="104"/>
      <c r="C981" s="104"/>
      <c r="D981" s="104"/>
      <c r="E981" s="104"/>
      <c r="F981" s="104"/>
    </row>
    <row r="982">
      <c r="A982" s="104"/>
      <c r="B982" s="104"/>
      <c r="C982" s="104"/>
      <c r="D982" s="104"/>
      <c r="E982" s="104"/>
      <c r="F982" s="104"/>
    </row>
    <row r="983">
      <c r="A983" s="104"/>
      <c r="B983" s="104"/>
      <c r="C983" s="104"/>
      <c r="D983" s="104"/>
      <c r="E983" s="104"/>
      <c r="F983" s="104"/>
    </row>
    <row r="984">
      <c r="A984" s="104"/>
      <c r="B984" s="104"/>
      <c r="C984" s="104"/>
      <c r="D984" s="104"/>
      <c r="E984" s="104"/>
      <c r="F984" s="104"/>
    </row>
    <row r="985">
      <c r="A985" s="104"/>
      <c r="B985" s="104"/>
      <c r="C985" s="104"/>
      <c r="D985" s="104"/>
      <c r="E985" s="104"/>
      <c r="F985" s="104"/>
    </row>
    <row r="986">
      <c r="A986" s="104"/>
      <c r="B986" s="104"/>
      <c r="C986" s="104"/>
      <c r="D986" s="104"/>
      <c r="E986" s="104"/>
      <c r="F986" s="104"/>
    </row>
    <row r="987">
      <c r="A987" s="104"/>
      <c r="B987" s="104"/>
      <c r="C987" s="104"/>
      <c r="D987" s="104"/>
      <c r="E987" s="104"/>
      <c r="F987" s="104"/>
    </row>
    <row r="988">
      <c r="A988" s="104"/>
      <c r="B988" s="104"/>
      <c r="C988" s="104"/>
      <c r="D988" s="104"/>
      <c r="E988" s="104"/>
      <c r="F988" s="104"/>
    </row>
    <row r="989">
      <c r="A989" s="104"/>
      <c r="B989" s="104"/>
      <c r="C989" s="104"/>
      <c r="D989" s="104"/>
      <c r="E989" s="104"/>
      <c r="F989" s="104"/>
    </row>
    <row r="990">
      <c r="A990" s="104"/>
      <c r="B990" s="104"/>
      <c r="C990" s="104"/>
      <c r="D990" s="104"/>
      <c r="E990" s="104"/>
      <c r="F990" s="104"/>
    </row>
    <row r="991">
      <c r="A991" s="104"/>
      <c r="B991" s="104"/>
      <c r="C991" s="104"/>
      <c r="D991" s="104"/>
      <c r="E991" s="104"/>
      <c r="F991" s="104"/>
    </row>
    <row r="992">
      <c r="A992" s="104"/>
      <c r="B992" s="104"/>
      <c r="C992" s="104"/>
      <c r="D992" s="104"/>
      <c r="E992" s="104"/>
      <c r="F992" s="104"/>
    </row>
    <row r="993">
      <c r="A993" s="104"/>
      <c r="B993" s="104"/>
      <c r="C993" s="104"/>
      <c r="D993" s="104"/>
      <c r="E993" s="104"/>
      <c r="F993" s="104"/>
    </row>
    <row r="994">
      <c r="A994" s="104"/>
      <c r="B994" s="104"/>
      <c r="C994" s="104"/>
      <c r="D994" s="104"/>
      <c r="E994" s="104"/>
      <c r="F994" s="104"/>
    </row>
    <row r="995">
      <c r="A995" s="104"/>
      <c r="B995" s="104"/>
      <c r="C995" s="104"/>
      <c r="D995" s="104"/>
      <c r="E995" s="104"/>
      <c r="F995" s="104"/>
    </row>
    <row r="996">
      <c r="A996" s="104"/>
      <c r="B996" s="104"/>
      <c r="C996" s="104"/>
      <c r="D996" s="104"/>
      <c r="E996" s="104"/>
      <c r="F996" s="104"/>
    </row>
    <row r="997">
      <c r="A997" s="104"/>
      <c r="B997" s="104"/>
      <c r="C997" s="104"/>
      <c r="D997" s="104"/>
      <c r="E997" s="104"/>
      <c r="F997" s="104"/>
    </row>
    <row r="998">
      <c r="A998" s="104"/>
      <c r="B998" s="104"/>
      <c r="C998" s="104"/>
      <c r="D998" s="104"/>
      <c r="E998" s="104"/>
      <c r="F998" s="104"/>
    </row>
    <row r="999">
      <c r="A999" s="104"/>
      <c r="B999" s="104"/>
      <c r="C999" s="104"/>
      <c r="D999" s="104"/>
      <c r="E999" s="104"/>
      <c r="F999" s="104"/>
    </row>
    <row r="1000">
      <c r="A1000" s="104"/>
      <c r="B1000" s="104"/>
      <c r="C1000" s="104"/>
      <c r="D1000" s="104"/>
      <c r="E1000" s="104"/>
      <c r="F1000" s="104"/>
    </row>
    <row r="1021">
      <c r="B1021" s="107"/>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1.0"/>
    <col customWidth="1" min="2" max="2" width="36.13"/>
    <col customWidth="1" min="3" max="3" width="26.0"/>
    <col customWidth="1" min="4" max="4" width="18.63"/>
    <col customWidth="1" min="5" max="5" width="19.13"/>
    <col customWidth="1" min="6" max="6" width="29.0"/>
    <col customWidth="1" min="7" max="26" width="7.63"/>
  </cols>
  <sheetData>
    <row r="1" ht="30.75" customHeight="1">
      <c r="A1" s="108" t="s">
        <v>7373</v>
      </c>
      <c r="B1" s="100"/>
      <c r="C1" s="100"/>
      <c r="D1" s="100"/>
      <c r="E1" s="100"/>
      <c r="F1" s="100"/>
    </row>
    <row r="2" ht="31.5" customHeight="1">
      <c r="A2" s="102" t="s">
        <v>3</v>
      </c>
      <c r="B2" s="102" t="s">
        <v>5291</v>
      </c>
      <c r="C2" s="102" t="s">
        <v>4</v>
      </c>
      <c r="D2" s="102" t="s">
        <v>41</v>
      </c>
      <c r="E2" s="102" t="s">
        <v>5292</v>
      </c>
      <c r="F2" s="103" t="s">
        <v>5293</v>
      </c>
    </row>
    <row r="3" ht="19.5" customHeight="1">
      <c r="A3" s="109" t="s">
        <v>7374</v>
      </c>
      <c r="B3" s="104"/>
      <c r="C3" s="110" t="str">
        <f t="shared" ref="C3:C12" si="1">HYPERLINK("http://saferchemicals.org/sc/wp-content/uploads/sites/3/2013/08/EPA-Chemicals-of-Concern2011.pdf","EPA- Chemical of Concern 2011")</f>
        <v>EPA- Chemical of Concern 2011</v>
      </c>
      <c r="D3" s="111" t="s">
        <v>7375</v>
      </c>
      <c r="E3" s="111" t="s">
        <v>7376</v>
      </c>
      <c r="F3" s="112" t="s">
        <v>7377</v>
      </c>
    </row>
    <row r="4" ht="19.5" customHeight="1">
      <c r="A4" s="111" t="s">
        <v>7378</v>
      </c>
      <c r="B4" s="104"/>
      <c r="C4" s="110" t="str">
        <f t="shared" si="1"/>
        <v>EPA- Chemical of Concern 2011</v>
      </c>
      <c r="D4" s="111" t="s">
        <v>7379</v>
      </c>
      <c r="E4" s="111" t="s">
        <v>7380</v>
      </c>
      <c r="F4" s="112" t="s">
        <v>7381</v>
      </c>
    </row>
    <row r="5" ht="19.5" customHeight="1">
      <c r="A5" s="111" t="s">
        <v>7382</v>
      </c>
      <c r="B5" s="104"/>
      <c r="C5" s="110" t="str">
        <f t="shared" si="1"/>
        <v>EPA- Chemical of Concern 2011</v>
      </c>
      <c r="D5" s="111" t="s">
        <v>7383</v>
      </c>
      <c r="E5" s="111" t="s">
        <v>7384</v>
      </c>
      <c r="F5" s="112" t="s">
        <v>7385</v>
      </c>
    </row>
    <row r="6" ht="19.5" customHeight="1">
      <c r="A6" s="111" t="s">
        <v>7386</v>
      </c>
      <c r="B6" s="104"/>
      <c r="C6" s="110" t="str">
        <f t="shared" si="1"/>
        <v>EPA- Chemical of Concern 2011</v>
      </c>
      <c r="D6" s="112" t="s">
        <v>7387</v>
      </c>
      <c r="E6" s="111" t="s">
        <v>7388</v>
      </c>
      <c r="F6" s="112" t="s">
        <v>7389</v>
      </c>
    </row>
    <row r="7" ht="19.5" customHeight="1">
      <c r="A7" s="111" t="s">
        <v>7390</v>
      </c>
      <c r="B7" s="104"/>
      <c r="C7" s="110" t="str">
        <f t="shared" si="1"/>
        <v>EPA- Chemical of Concern 2011</v>
      </c>
      <c r="D7" s="112" t="s">
        <v>7387</v>
      </c>
      <c r="E7" s="111" t="s">
        <v>7391</v>
      </c>
      <c r="F7" s="112" t="s">
        <v>7392</v>
      </c>
    </row>
    <row r="8" ht="19.5" customHeight="1">
      <c r="A8" s="111" t="s">
        <v>7393</v>
      </c>
      <c r="B8" s="104"/>
      <c r="C8" s="110" t="str">
        <f t="shared" si="1"/>
        <v>EPA- Chemical of Concern 2011</v>
      </c>
      <c r="D8" s="112" t="s">
        <v>7394</v>
      </c>
      <c r="E8" s="111" t="s">
        <v>7395</v>
      </c>
      <c r="F8" s="112" t="s">
        <v>7396</v>
      </c>
    </row>
    <row r="9" ht="19.5" customHeight="1">
      <c r="A9" s="113" t="s">
        <v>7397</v>
      </c>
      <c r="B9" s="104"/>
      <c r="C9" s="110" t="str">
        <f t="shared" si="1"/>
        <v>EPA- Chemical of Concern 2011</v>
      </c>
      <c r="D9" s="112" t="s">
        <v>7398</v>
      </c>
      <c r="E9" s="111" t="s">
        <v>7399</v>
      </c>
      <c r="F9" s="112" t="s">
        <v>7400</v>
      </c>
    </row>
    <row r="10" ht="19.5" customHeight="1">
      <c r="A10" s="111" t="s">
        <v>7401</v>
      </c>
      <c r="B10" s="104"/>
      <c r="C10" s="110" t="str">
        <f t="shared" si="1"/>
        <v>EPA- Chemical of Concern 2011</v>
      </c>
      <c r="D10" s="112" t="s">
        <v>7402</v>
      </c>
      <c r="E10" s="111" t="s">
        <v>7403</v>
      </c>
      <c r="F10" s="112" t="s">
        <v>7404</v>
      </c>
    </row>
    <row r="11" ht="99.0" customHeight="1">
      <c r="A11" s="111" t="s">
        <v>7405</v>
      </c>
      <c r="B11" s="104"/>
      <c r="C11" s="110" t="str">
        <f t="shared" si="1"/>
        <v>EPA- Chemical of Concern 2011</v>
      </c>
      <c r="D11" s="112" t="s">
        <v>7406</v>
      </c>
      <c r="E11" s="111" t="s">
        <v>7407</v>
      </c>
      <c r="F11" s="112" t="s">
        <v>7408</v>
      </c>
    </row>
    <row r="12" ht="84.0" customHeight="1">
      <c r="A12" s="111" t="s">
        <v>7409</v>
      </c>
      <c r="B12" s="104"/>
      <c r="C12" s="110" t="str">
        <f t="shared" si="1"/>
        <v>EPA- Chemical of Concern 2011</v>
      </c>
      <c r="D12" s="112" t="s">
        <v>7410</v>
      </c>
      <c r="E12" s="111" t="s">
        <v>7411</v>
      </c>
      <c r="F12" s="112" t="s">
        <v>7412</v>
      </c>
    </row>
    <row r="13">
      <c r="A13" s="104"/>
      <c r="B13" s="104"/>
      <c r="C13" s="104"/>
      <c r="D13" s="104"/>
      <c r="E13" s="104"/>
      <c r="F13" s="104"/>
    </row>
    <row r="14">
      <c r="A14" s="104"/>
      <c r="B14" s="104"/>
      <c r="C14" s="104"/>
      <c r="D14" s="104"/>
      <c r="E14" s="104"/>
      <c r="F14" s="104"/>
    </row>
    <row r="15">
      <c r="A15" s="104"/>
      <c r="B15" s="104"/>
      <c r="C15" s="104"/>
      <c r="D15" s="104"/>
      <c r="E15" s="104"/>
      <c r="F15" s="104"/>
    </row>
    <row r="16">
      <c r="A16" s="104"/>
      <c r="B16" s="104"/>
      <c r="C16" s="104"/>
      <c r="D16" s="104"/>
      <c r="E16" s="104"/>
      <c r="F16" s="104"/>
    </row>
    <row r="17">
      <c r="A17" s="104"/>
      <c r="B17" s="104"/>
      <c r="C17" s="104"/>
      <c r="D17" s="104"/>
      <c r="E17" s="104"/>
      <c r="F17" s="104"/>
    </row>
    <row r="18">
      <c r="A18" s="104"/>
      <c r="B18" s="104"/>
      <c r="C18" s="104"/>
      <c r="D18" s="104"/>
      <c r="E18" s="104"/>
      <c r="F18" s="104"/>
    </row>
    <row r="19">
      <c r="A19" s="104"/>
      <c r="B19" s="104"/>
      <c r="C19" s="104"/>
      <c r="D19" s="104"/>
      <c r="E19" s="104"/>
      <c r="F19" s="104"/>
    </row>
    <row r="20">
      <c r="A20" s="104"/>
      <c r="B20" s="104"/>
      <c r="C20" s="104"/>
      <c r="D20" s="104"/>
      <c r="E20" s="104"/>
      <c r="F20" s="104"/>
    </row>
    <row r="21">
      <c r="A21" s="104"/>
      <c r="B21" s="104"/>
      <c r="C21" s="104"/>
      <c r="D21" s="104"/>
      <c r="E21" s="104"/>
      <c r="F21" s="104"/>
    </row>
    <row r="22">
      <c r="A22" s="104"/>
      <c r="B22" s="104"/>
      <c r="C22" s="104"/>
      <c r="D22" s="104"/>
      <c r="E22" s="104"/>
      <c r="F22" s="104"/>
    </row>
    <row r="23">
      <c r="A23" s="104"/>
      <c r="B23" s="104"/>
      <c r="C23" s="104"/>
      <c r="D23" s="104"/>
      <c r="E23" s="104"/>
      <c r="F23" s="104"/>
    </row>
    <row r="24">
      <c r="A24" s="104"/>
      <c r="B24" s="104"/>
      <c r="C24" s="104"/>
      <c r="D24" s="104"/>
      <c r="E24" s="104"/>
      <c r="F24" s="104"/>
    </row>
    <row r="25">
      <c r="A25" s="105"/>
      <c r="B25" s="104"/>
      <c r="C25" s="104"/>
      <c r="D25" s="104"/>
      <c r="E25" s="104"/>
      <c r="F25" s="104"/>
    </row>
    <row r="26">
      <c r="A26" s="105"/>
      <c r="B26" s="104"/>
      <c r="C26" s="104"/>
      <c r="D26" s="104"/>
      <c r="E26" s="104"/>
      <c r="F26" s="104"/>
    </row>
    <row r="27">
      <c r="A27" s="104"/>
      <c r="B27" s="104"/>
      <c r="C27" s="104"/>
      <c r="D27" s="104"/>
      <c r="E27" s="104"/>
      <c r="F27" s="104"/>
    </row>
    <row r="28">
      <c r="A28" s="104"/>
      <c r="B28" s="104"/>
      <c r="C28" s="104"/>
      <c r="D28" s="104"/>
      <c r="E28" s="104"/>
      <c r="F28" s="104"/>
    </row>
    <row r="29">
      <c r="A29" s="104"/>
      <c r="B29" s="104"/>
      <c r="C29" s="104"/>
      <c r="D29" s="104"/>
      <c r="E29" s="104"/>
      <c r="F29" s="104"/>
    </row>
    <row r="30">
      <c r="A30" s="104"/>
      <c r="B30" s="104"/>
      <c r="C30" s="104"/>
      <c r="D30" s="104"/>
      <c r="E30" s="104"/>
      <c r="F30" s="104"/>
    </row>
    <row r="31">
      <c r="A31" s="104"/>
      <c r="B31" s="104"/>
      <c r="C31" s="104"/>
      <c r="D31" s="104"/>
      <c r="E31" s="104"/>
      <c r="F31" s="104"/>
    </row>
    <row r="32">
      <c r="A32" s="104"/>
      <c r="B32" s="104"/>
      <c r="C32" s="104"/>
      <c r="D32" s="104"/>
      <c r="E32" s="104"/>
      <c r="F32" s="104"/>
    </row>
    <row r="33">
      <c r="A33" s="104"/>
      <c r="B33" s="104"/>
      <c r="C33" s="104"/>
      <c r="D33" s="104"/>
      <c r="E33" s="104"/>
      <c r="F33" s="104"/>
    </row>
    <row r="34">
      <c r="A34" s="104"/>
      <c r="B34" s="104"/>
      <c r="C34" s="104"/>
      <c r="D34" s="104"/>
      <c r="E34" s="104"/>
      <c r="F34" s="104"/>
    </row>
    <row r="35">
      <c r="A35" s="104"/>
      <c r="B35" s="104"/>
      <c r="C35" s="104"/>
      <c r="D35" s="104"/>
      <c r="E35" s="104"/>
      <c r="F35" s="104"/>
    </row>
    <row r="36">
      <c r="A36" s="104"/>
      <c r="B36" s="104"/>
      <c r="C36" s="104"/>
      <c r="D36" s="104"/>
      <c r="E36" s="104"/>
      <c r="F36" s="104"/>
    </row>
    <row r="37">
      <c r="A37" s="104"/>
      <c r="B37" s="104"/>
      <c r="C37" s="104"/>
      <c r="D37" s="104"/>
      <c r="E37" s="104"/>
      <c r="F37" s="104"/>
    </row>
    <row r="38">
      <c r="A38" s="104"/>
      <c r="B38" s="104"/>
      <c r="C38" s="104"/>
      <c r="D38" s="104"/>
      <c r="E38" s="104"/>
      <c r="F38" s="104"/>
    </row>
    <row r="39">
      <c r="A39" s="104"/>
      <c r="B39" s="104"/>
      <c r="C39" s="104"/>
      <c r="D39" s="104"/>
      <c r="E39" s="104"/>
      <c r="F39" s="104"/>
    </row>
    <row r="40">
      <c r="A40" s="104"/>
      <c r="B40" s="104"/>
      <c r="C40" s="104"/>
      <c r="D40" s="104"/>
      <c r="E40" s="104"/>
      <c r="F40" s="104"/>
    </row>
    <row r="41">
      <c r="A41" s="104"/>
      <c r="B41" s="104"/>
      <c r="C41" s="104"/>
      <c r="D41" s="104"/>
      <c r="E41" s="104"/>
      <c r="F41" s="104"/>
    </row>
    <row r="42">
      <c r="A42" s="104"/>
      <c r="B42" s="104"/>
      <c r="C42" s="104"/>
      <c r="D42" s="104"/>
      <c r="E42" s="104"/>
      <c r="F42" s="104"/>
    </row>
    <row r="43">
      <c r="A43" s="104"/>
      <c r="B43" s="104"/>
      <c r="C43" s="104"/>
      <c r="D43" s="104"/>
      <c r="E43" s="104"/>
      <c r="F43" s="104"/>
    </row>
    <row r="44">
      <c r="A44" s="104"/>
      <c r="B44" s="104"/>
      <c r="C44" s="104"/>
      <c r="D44" s="104"/>
      <c r="E44" s="104"/>
      <c r="F44" s="104"/>
    </row>
    <row r="45">
      <c r="A45" s="104"/>
      <c r="B45" s="104"/>
      <c r="C45" s="104"/>
      <c r="D45" s="104"/>
      <c r="E45" s="104"/>
      <c r="F45" s="104"/>
    </row>
    <row r="46">
      <c r="A46" s="104"/>
      <c r="B46" s="104"/>
      <c r="C46" s="104"/>
      <c r="D46" s="104"/>
      <c r="E46" s="104"/>
      <c r="F46" s="104"/>
    </row>
    <row r="47">
      <c r="A47" s="104"/>
      <c r="B47" s="104"/>
      <c r="C47" s="104"/>
      <c r="D47" s="104"/>
      <c r="E47" s="104"/>
      <c r="F47" s="104"/>
    </row>
    <row r="48">
      <c r="A48" s="104"/>
      <c r="B48" s="104"/>
      <c r="C48" s="104"/>
      <c r="D48" s="104"/>
      <c r="E48" s="104"/>
      <c r="F48" s="104"/>
    </row>
    <row r="49">
      <c r="A49" s="104"/>
      <c r="B49" s="106"/>
      <c r="C49" s="104"/>
      <c r="D49" s="104"/>
      <c r="E49" s="104"/>
      <c r="F49" s="104"/>
    </row>
    <row r="50">
      <c r="A50" s="104"/>
      <c r="B50" s="104"/>
      <c r="C50" s="104"/>
      <c r="D50" s="104"/>
      <c r="E50" s="104"/>
      <c r="F50" s="104"/>
    </row>
    <row r="51">
      <c r="A51" s="104"/>
      <c r="B51" s="104"/>
      <c r="C51" s="104"/>
      <c r="D51" s="104"/>
      <c r="E51" s="104"/>
      <c r="F51" s="104"/>
    </row>
    <row r="52">
      <c r="A52" s="104"/>
      <c r="B52" s="104"/>
      <c r="C52" s="104"/>
      <c r="D52" s="104"/>
      <c r="E52" s="104"/>
      <c r="F52" s="104"/>
    </row>
    <row r="53">
      <c r="A53" s="104"/>
      <c r="B53" s="104"/>
      <c r="C53" s="104"/>
      <c r="D53" s="104"/>
      <c r="E53" s="104"/>
      <c r="F53" s="104"/>
    </row>
    <row r="54">
      <c r="A54" s="104"/>
      <c r="B54" s="104"/>
      <c r="C54" s="104"/>
      <c r="D54" s="104"/>
      <c r="E54" s="104"/>
      <c r="F54" s="104"/>
    </row>
    <row r="55">
      <c r="A55" s="104"/>
      <c r="B55" s="104"/>
      <c r="C55" s="104"/>
      <c r="D55" s="104"/>
      <c r="E55" s="104"/>
      <c r="F55" s="104"/>
    </row>
    <row r="56">
      <c r="A56" s="104"/>
      <c r="B56" s="104"/>
      <c r="C56" s="104"/>
      <c r="D56" s="104"/>
      <c r="E56" s="104"/>
      <c r="F56" s="104"/>
    </row>
    <row r="57">
      <c r="A57" s="104"/>
      <c r="B57" s="104"/>
      <c r="C57" s="104"/>
      <c r="D57" s="104"/>
      <c r="E57" s="104"/>
      <c r="F57" s="104"/>
    </row>
    <row r="58">
      <c r="A58" s="104"/>
      <c r="B58" s="104"/>
      <c r="C58" s="104"/>
      <c r="D58" s="104"/>
      <c r="E58" s="104"/>
      <c r="F58" s="104"/>
    </row>
    <row r="59">
      <c r="A59" s="104"/>
      <c r="B59" s="104"/>
      <c r="C59" s="104"/>
      <c r="D59" s="104"/>
      <c r="E59" s="104"/>
      <c r="F59" s="104"/>
    </row>
    <row r="60">
      <c r="A60" s="104"/>
      <c r="B60" s="104"/>
      <c r="C60" s="104"/>
      <c r="D60" s="104"/>
      <c r="E60" s="104"/>
      <c r="F60" s="104"/>
    </row>
    <row r="61">
      <c r="A61" s="104"/>
      <c r="B61" s="104"/>
      <c r="C61" s="104"/>
      <c r="D61" s="104"/>
      <c r="E61" s="104"/>
      <c r="F61" s="104"/>
    </row>
    <row r="62">
      <c r="A62" s="104"/>
      <c r="B62" s="104"/>
      <c r="C62" s="104"/>
      <c r="D62" s="104"/>
      <c r="E62" s="104"/>
      <c r="F62" s="104"/>
    </row>
    <row r="63">
      <c r="A63" s="104"/>
      <c r="B63" s="104"/>
      <c r="C63" s="104"/>
      <c r="D63" s="104"/>
      <c r="E63" s="104"/>
      <c r="F63" s="104"/>
    </row>
    <row r="64">
      <c r="A64" s="105"/>
      <c r="B64" s="104"/>
      <c r="C64" s="104"/>
      <c r="D64" s="104"/>
      <c r="E64" s="104"/>
      <c r="F64" s="104"/>
    </row>
    <row r="65">
      <c r="A65" s="104"/>
      <c r="B65" s="104"/>
      <c r="C65" s="104"/>
      <c r="D65" s="104"/>
      <c r="E65" s="104"/>
      <c r="F65" s="104"/>
    </row>
    <row r="66">
      <c r="A66" s="104"/>
      <c r="B66" s="104"/>
      <c r="C66" s="104"/>
      <c r="D66" s="104"/>
      <c r="E66" s="104"/>
      <c r="F66" s="104"/>
    </row>
    <row r="67">
      <c r="A67" s="104"/>
      <c r="B67" s="104"/>
      <c r="C67" s="104"/>
      <c r="D67" s="104"/>
      <c r="E67" s="104"/>
      <c r="F67" s="104"/>
    </row>
    <row r="68">
      <c r="A68" s="104"/>
      <c r="B68" s="104"/>
      <c r="C68" s="104"/>
      <c r="D68" s="104"/>
      <c r="E68" s="104"/>
      <c r="F68" s="104"/>
    </row>
    <row r="69">
      <c r="A69" s="104"/>
      <c r="B69" s="104"/>
      <c r="C69" s="104"/>
      <c r="D69" s="104"/>
      <c r="E69" s="104"/>
      <c r="F69" s="104"/>
    </row>
    <row r="70">
      <c r="A70" s="104"/>
      <c r="B70" s="104"/>
      <c r="C70" s="104"/>
      <c r="D70" s="104"/>
      <c r="E70" s="104"/>
      <c r="F70" s="104"/>
    </row>
    <row r="71">
      <c r="A71" s="104"/>
      <c r="B71" s="104"/>
      <c r="C71" s="104"/>
      <c r="D71" s="104"/>
      <c r="E71" s="104"/>
      <c r="F71" s="104"/>
    </row>
    <row r="72">
      <c r="A72" s="104"/>
      <c r="B72" s="104"/>
      <c r="C72" s="104"/>
      <c r="D72" s="104"/>
      <c r="E72" s="104"/>
      <c r="F72" s="104"/>
    </row>
    <row r="73">
      <c r="A73" s="104"/>
      <c r="B73" s="104"/>
      <c r="C73" s="104"/>
      <c r="D73" s="104"/>
      <c r="E73" s="104"/>
      <c r="F73" s="104"/>
    </row>
    <row r="74">
      <c r="A74" s="104"/>
      <c r="B74" s="104"/>
      <c r="C74" s="104"/>
      <c r="D74" s="104"/>
      <c r="E74" s="104"/>
      <c r="F74" s="104"/>
    </row>
    <row r="75">
      <c r="A75" s="104"/>
      <c r="B75" s="104"/>
      <c r="C75" s="104"/>
      <c r="D75" s="104"/>
      <c r="E75" s="104"/>
      <c r="F75" s="104"/>
    </row>
    <row r="76">
      <c r="A76" s="104"/>
      <c r="B76" s="104"/>
      <c r="C76" s="104"/>
      <c r="D76" s="104"/>
      <c r="E76" s="104"/>
      <c r="F76" s="104"/>
    </row>
    <row r="77">
      <c r="A77" s="104"/>
      <c r="B77" s="104"/>
      <c r="C77" s="104"/>
      <c r="D77" s="104"/>
      <c r="E77" s="104"/>
      <c r="F77" s="104"/>
    </row>
    <row r="78">
      <c r="A78" s="104"/>
      <c r="B78" s="104"/>
      <c r="C78" s="104"/>
      <c r="D78" s="104"/>
      <c r="E78" s="104"/>
      <c r="F78" s="104"/>
    </row>
    <row r="79">
      <c r="A79" s="104"/>
      <c r="B79" s="104"/>
      <c r="C79" s="104"/>
      <c r="D79" s="104"/>
      <c r="E79" s="104"/>
      <c r="F79" s="104"/>
    </row>
    <row r="80">
      <c r="A80" s="104"/>
      <c r="B80" s="104"/>
      <c r="C80" s="104"/>
      <c r="D80" s="104"/>
      <c r="E80" s="104"/>
      <c r="F80" s="104"/>
    </row>
    <row r="81">
      <c r="A81" s="104"/>
      <c r="B81" s="104"/>
      <c r="C81" s="104"/>
      <c r="D81" s="104"/>
      <c r="E81" s="104"/>
      <c r="F81" s="104"/>
    </row>
    <row r="82">
      <c r="A82" s="104"/>
      <c r="B82" s="104"/>
      <c r="C82" s="104"/>
      <c r="D82" s="104"/>
      <c r="E82" s="104"/>
      <c r="F82" s="104"/>
    </row>
    <row r="83">
      <c r="A83" s="104"/>
      <c r="B83" s="104"/>
      <c r="C83" s="104"/>
      <c r="D83" s="104"/>
      <c r="E83" s="104"/>
      <c r="F83" s="104"/>
    </row>
    <row r="84">
      <c r="A84" s="104"/>
      <c r="B84" s="104"/>
      <c r="C84" s="104"/>
      <c r="D84" s="104"/>
      <c r="E84" s="104"/>
      <c r="F84" s="104"/>
    </row>
    <row r="85">
      <c r="A85" s="104"/>
      <c r="B85" s="104"/>
      <c r="C85" s="104"/>
      <c r="D85" s="104"/>
      <c r="E85" s="104"/>
      <c r="F85" s="104"/>
    </row>
    <row r="86">
      <c r="A86" s="104"/>
      <c r="B86" s="104"/>
      <c r="C86" s="104"/>
      <c r="D86" s="104"/>
      <c r="E86" s="104"/>
      <c r="F86" s="104"/>
    </row>
    <row r="87">
      <c r="A87" s="104"/>
      <c r="B87" s="104"/>
      <c r="C87" s="104"/>
      <c r="D87" s="104"/>
      <c r="E87" s="104"/>
      <c r="F87" s="104"/>
    </row>
    <row r="88">
      <c r="A88" s="104"/>
      <c r="B88" s="104"/>
      <c r="C88" s="104"/>
      <c r="D88" s="104"/>
      <c r="E88" s="104"/>
      <c r="F88" s="104"/>
    </row>
    <row r="89">
      <c r="A89" s="104"/>
      <c r="B89" s="104"/>
      <c r="C89" s="104"/>
      <c r="D89" s="104"/>
      <c r="E89" s="104"/>
      <c r="F89" s="104"/>
    </row>
    <row r="90">
      <c r="A90" s="104"/>
      <c r="B90" s="104"/>
      <c r="C90" s="104"/>
      <c r="D90" s="104"/>
      <c r="E90" s="104"/>
      <c r="F90" s="104"/>
    </row>
    <row r="91">
      <c r="A91" s="104"/>
      <c r="B91" s="104"/>
      <c r="C91" s="104"/>
      <c r="D91" s="104"/>
      <c r="E91" s="104"/>
      <c r="F91" s="104"/>
    </row>
    <row r="92">
      <c r="A92" s="104"/>
      <c r="B92" s="104"/>
      <c r="C92" s="104"/>
      <c r="D92" s="104"/>
      <c r="E92" s="104"/>
      <c r="F92" s="104"/>
    </row>
    <row r="93">
      <c r="A93" s="104"/>
      <c r="B93" s="104"/>
      <c r="C93" s="104"/>
      <c r="D93" s="104"/>
      <c r="E93" s="104"/>
      <c r="F93" s="104"/>
    </row>
    <row r="94">
      <c r="A94" s="104"/>
      <c r="B94" s="104"/>
      <c r="C94" s="104"/>
      <c r="D94" s="104"/>
      <c r="E94" s="104"/>
      <c r="F94" s="104"/>
    </row>
    <row r="95">
      <c r="A95" s="104"/>
      <c r="B95" s="104"/>
      <c r="C95" s="104"/>
      <c r="D95" s="104"/>
      <c r="E95" s="104"/>
      <c r="F95" s="104"/>
    </row>
    <row r="96">
      <c r="A96" s="104"/>
      <c r="B96" s="104"/>
      <c r="C96" s="104"/>
      <c r="D96" s="104"/>
      <c r="E96" s="104"/>
      <c r="F96" s="104"/>
    </row>
    <row r="97">
      <c r="A97" s="104"/>
      <c r="B97" s="104"/>
      <c r="C97" s="104"/>
      <c r="D97" s="104"/>
      <c r="E97" s="104"/>
      <c r="F97" s="104"/>
    </row>
    <row r="98">
      <c r="A98" s="104"/>
      <c r="B98" s="104"/>
      <c r="C98" s="104"/>
      <c r="D98" s="104"/>
      <c r="E98" s="104"/>
      <c r="F98" s="104"/>
    </row>
    <row r="99">
      <c r="A99" s="104"/>
      <c r="B99" s="104"/>
      <c r="C99" s="104"/>
      <c r="D99" s="104"/>
      <c r="E99" s="104"/>
      <c r="F99" s="104"/>
    </row>
    <row r="100">
      <c r="A100" s="104"/>
      <c r="B100" s="104"/>
      <c r="C100" s="104"/>
      <c r="D100" s="104"/>
      <c r="E100" s="104"/>
      <c r="F100" s="104"/>
    </row>
    <row r="101">
      <c r="A101" s="104"/>
      <c r="B101" s="104"/>
      <c r="C101" s="104"/>
      <c r="D101" s="104"/>
      <c r="E101" s="104"/>
      <c r="F101" s="104"/>
    </row>
    <row r="102">
      <c r="A102" s="104"/>
      <c r="B102" s="104"/>
      <c r="C102" s="104"/>
      <c r="D102" s="104"/>
      <c r="E102" s="104"/>
      <c r="F102" s="104"/>
    </row>
    <row r="103">
      <c r="A103" s="104"/>
      <c r="B103" s="104"/>
      <c r="C103" s="104"/>
      <c r="D103" s="104"/>
      <c r="E103" s="104"/>
      <c r="F103" s="104"/>
    </row>
    <row r="104">
      <c r="A104" s="104"/>
      <c r="B104" s="104"/>
      <c r="C104" s="104"/>
      <c r="D104" s="104"/>
      <c r="E104" s="104"/>
      <c r="F104" s="104"/>
    </row>
    <row r="105">
      <c r="A105" s="104"/>
      <c r="B105" s="104"/>
      <c r="C105" s="104"/>
      <c r="D105" s="104"/>
      <c r="E105" s="104"/>
      <c r="F105" s="104"/>
    </row>
    <row r="106">
      <c r="A106" s="104"/>
      <c r="B106" s="104"/>
      <c r="C106" s="104"/>
      <c r="D106" s="104"/>
      <c r="E106" s="104"/>
      <c r="F106" s="104"/>
    </row>
    <row r="107">
      <c r="A107" s="104"/>
      <c r="B107" s="104"/>
      <c r="C107" s="104"/>
      <c r="D107" s="104"/>
      <c r="E107" s="104"/>
      <c r="F107" s="104"/>
    </row>
    <row r="108">
      <c r="A108" s="104"/>
      <c r="B108" s="104"/>
      <c r="C108" s="104"/>
      <c r="D108" s="104"/>
      <c r="E108" s="104"/>
      <c r="F108" s="104"/>
    </row>
    <row r="109">
      <c r="A109" s="104"/>
      <c r="B109" s="104"/>
      <c r="C109" s="104"/>
      <c r="D109" s="104"/>
      <c r="E109" s="104"/>
      <c r="F109" s="104"/>
    </row>
    <row r="110">
      <c r="A110" s="104"/>
      <c r="B110" s="104"/>
      <c r="C110" s="104"/>
      <c r="D110" s="104"/>
      <c r="E110" s="104"/>
      <c r="F110" s="104"/>
    </row>
    <row r="111">
      <c r="A111" s="104"/>
      <c r="B111" s="104"/>
      <c r="C111" s="104"/>
      <c r="D111" s="104"/>
      <c r="E111" s="104"/>
      <c r="F111" s="104"/>
    </row>
    <row r="112">
      <c r="A112" s="104"/>
      <c r="B112" s="104"/>
      <c r="C112" s="104"/>
      <c r="D112" s="104"/>
      <c r="E112" s="104"/>
      <c r="F112" s="104"/>
    </row>
    <row r="113">
      <c r="A113" s="104"/>
      <c r="B113" s="104"/>
      <c r="C113" s="104"/>
      <c r="D113" s="104"/>
      <c r="E113" s="104"/>
      <c r="F113" s="104"/>
    </row>
    <row r="114">
      <c r="A114" s="104"/>
      <c r="B114" s="104"/>
      <c r="C114" s="104"/>
      <c r="D114" s="104"/>
      <c r="E114" s="104"/>
      <c r="F114" s="104"/>
    </row>
    <row r="115">
      <c r="A115" s="104"/>
      <c r="B115" s="104"/>
      <c r="C115" s="104"/>
      <c r="D115" s="104"/>
      <c r="E115" s="104"/>
      <c r="F115" s="104"/>
    </row>
    <row r="116">
      <c r="A116" s="104"/>
      <c r="B116" s="104"/>
      <c r="C116" s="104"/>
      <c r="D116" s="104"/>
      <c r="E116" s="104"/>
      <c r="F116" s="104"/>
    </row>
    <row r="117">
      <c r="A117" s="104"/>
      <c r="B117" s="104"/>
      <c r="C117" s="104"/>
      <c r="D117" s="104"/>
      <c r="E117" s="104"/>
      <c r="F117" s="104"/>
    </row>
    <row r="118">
      <c r="A118" s="104"/>
      <c r="B118" s="104"/>
      <c r="C118" s="104"/>
      <c r="D118" s="104"/>
      <c r="E118" s="104"/>
      <c r="F118" s="104"/>
    </row>
    <row r="119">
      <c r="A119" s="104"/>
      <c r="B119" s="104"/>
      <c r="C119" s="104"/>
      <c r="D119" s="104"/>
      <c r="E119" s="104"/>
      <c r="F119" s="104"/>
    </row>
    <row r="120">
      <c r="A120" s="104"/>
      <c r="B120" s="104"/>
      <c r="C120" s="104"/>
      <c r="D120" s="104"/>
      <c r="E120" s="104"/>
      <c r="F120" s="104"/>
    </row>
    <row r="121">
      <c r="A121" s="104"/>
      <c r="B121" s="104"/>
      <c r="C121" s="104"/>
      <c r="D121" s="104"/>
      <c r="E121" s="104"/>
      <c r="F121" s="104"/>
    </row>
    <row r="122">
      <c r="A122" s="104"/>
      <c r="B122" s="104"/>
      <c r="C122" s="104"/>
      <c r="D122" s="104"/>
      <c r="E122" s="104"/>
      <c r="F122" s="104"/>
    </row>
    <row r="123">
      <c r="A123" s="104"/>
      <c r="B123" s="104"/>
      <c r="C123" s="104"/>
      <c r="D123" s="104"/>
      <c r="E123" s="104"/>
      <c r="F123" s="104"/>
    </row>
    <row r="124">
      <c r="A124" s="104"/>
      <c r="B124" s="104"/>
      <c r="C124" s="104"/>
      <c r="D124" s="104"/>
      <c r="E124" s="104"/>
      <c r="F124" s="104"/>
    </row>
    <row r="125">
      <c r="A125" s="104"/>
      <c r="B125" s="104"/>
      <c r="C125" s="104"/>
      <c r="D125" s="104"/>
      <c r="E125" s="104"/>
      <c r="F125" s="104"/>
    </row>
    <row r="126">
      <c r="A126" s="104"/>
      <c r="B126" s="104"/>
      <c r="C126" s="104"/>
      <c r="D126" s="104"/>
      <c r="E126" s="104"/>
      <c r="F126" s="104"/>
    </row>
    <row r="127">
      <c r="A127" s="104"/>
      <c r="B127" s="104"/>
      <c r="C127" s="104"/>
      <c r="D127" s="104"/>
      <c r="E127" s="104"/>
      <c r="F127" s="104"/>
    </row>
    <row r="128">
      <c r="A128" s="104"/>
      <c r="B128" s="104"/>
      <c r="C128" s="104"/>
      <c r="D128" s="104"/>
      <c r="E128" s="104"/>
      <c r="F128" s="104"/>
    </row>
    <row r="129">
      <c r="A129" s="104"/>
      <c r="B129" s="104"/>
      <c r="C129" s="104"/>
      <c r="D129" s="104"/>
      <c r="E129" s="104"/>
      <c r="F129" s="104"/>
    </row>
    <row r="130">
      <c r="A130" s="104"/>
      <c r="B130" s="104"/>
      <c r="C130" s="104"/>
      <c r="D130" s="104"/>
      <c r="E130" s="104"/>
      <c r="F130" s="104"/>
    </row>
    <row r="131">
      <c r="A131" s="104"/>
      <c r="B131" s="104"/>
      <c r="C131" s="104"/>
      <c r="D131" s="104"/>
      <c r="E131" s="104"/>
      <c r="F131" s="104"/>
    </row>
    <row r="132">
      <c r="A132" s="104"/>
      <c r="B132" s="104"/>
      <c r="C132" s="104"/>
      <c r="D132" s="104"/>
      <c r="E132" s="104"/>
      <c r="F132" s="104"/>
    </row>
    <row r="133">
      <c r="A133" s="104"/>
      <c r="B133" s="104"/>
      <c r="C133" s="104"/>
      <c r="D133" s="104"/>
      <c r="E133" s="104"/>
      <c r="F133" s="104"/>
    </row>
    <row r="134">
      <c r="A134" s="104"/>
      <c r="B134" s="104"/>
      <c r="C134" s="104"/>
      <c r="D134" s="104"/>
      <c r="E134" s="104"/>
      <c r="F134" s="104"/>
    </row>
    <row r="135">
      <c r="A135" s="104"/>
      <c r="B135" s="104"/>
      <c r="C135" s="104"/>
      <c r="D135" s="104"/>
      <c r="E135" s="104"/>
      <c r="F135" s="104"/>
    </row>
    <row r="136">
      <c r="A136" s="104"/>
      <c r="B136" s="104"/>
      <c r="C136" s="104"/>
      <c r="D136" s="104"/>
      <c r="E136" s="104"/>
      <c r="F136" s="104"/>
    </row>
    <row r="137">
      <c r="A137" s="104"/>
      <c r="B137" s="104"/>
      <c r="C137" s="104"/>
      <c r="D137" s="104"/>
      <c r="E137" s="104"/>
      <c r="F137" s="104"/>
    </row>
    <row r="138">
      <c r="A138" s="104"/>
      <c r="B138" s="104"/>
      <c r="C138" s="104"/>
      <c r="D138" s="104"/>
      <c r="E138" s="104"/>
      <c r="F138" s="104"/>
    </row>
    <row r="139">
      <c r="A139" s="104"/>
      <c r="B139" s="104"/>
      <c r="C139" s="104"/>
      <c r="D139" s="104"/>
      <c r="E139" s="104"/>
      <c r="F139" s="104"/>
    </row>
    <row r="140">
      <c r="A140" s="104"/>
      <c r="B140" s="104"/>
      <c r="C140" s="104"/>
      <c r="D140" s="104"/>
      <c r="E140" s="104"/>
      <c r="F140" s="104"/>
    </row>
    <row r="141">
      <c r="A141" s="104"/>
      <c r="B141" s="104"/>
      <c r="C141" s="104"/>
      <c r="D141" s="104"/>
      <c r="E141" s="104"/>
      <c r="F141" s="104"/>
    </row>
    <row r="142">
      <c r="A142" s="104"/>
      <c r="B142" s="104"/>
      <c r="C142" s="104"/>
      <c r="D142" s="104"/>
      <c r="E142" s="104"/>
      <c r="F142" s="104"/>
    </row>
    <row r="143">
      <c r="A143" s="104"/>
      <c r="B143" s="104"/>
      <c r="C143" s="104"/>
      <c r="D143" s="104"/>
      <c r="E143" s="104"/>
      <c r="F143" s="104"/>
    </row>
    <row r="144">
      <c r="A144" s="104"/>
      <c r="B144" s="104"/>
      <c r="C144" s="104"/>
      <c r="D144" s="104"/>
      <c r="E144" s="104"/>
      <c r="F144" s="104"/>
    </row>
    <row r="145">
      <c r="A145" s="104"/>
      <c r="B145" s="104"/>
      <c r="C145" s="104"/>
      <c r="D145" s="104"/>
      <c r="E145" s="104"/>
      <c r="F145" s="104"/>
    </row>
    <row r="146">
      <c r="A146" s="104"/>
      <c r="B146" s="104"/>
      <c r="C146" s="104"/>
      <c r="D146" s="104"/>
      <c r="E146" s="104"/>
      <c r="F146" s="104"/>
    </row>
    <row r="147">
      <c r="A147" s="104"/>
      <c r="B147" s="104"/>
      <c r="C147" s="104"/>
      <c r="D147" s="104"/>
      <c r="E147" s="104"/>
      <c r="F147" s="104"/>
    </row>
    <row r="148">
      <c r="A148" s="104"/>
      <c r="B148" s="104"/>
      <c r="C148" s="104"/>
      <c r="D148" s="104"/>
      <c r="E148" s="104"/>
      <c r="F148" s="104"/>
    </row>
    <row r="149">
      <c r="A149" s="104"/>
      <c r="B149" s="104"/>
      <c r="C149" s="104"/>
      <c r="D149" s="104"/>
      <c r="E149" s="104"/>
      <c r="F149" s="104"/>
    </row>
    <row r="150">
      <c r="A150" s="104"/>
      <c r="B150" s="104"/>
      <c r="C150" s="104"/>
      <c r="D150" s="104"/>
      <c r="E150" s="104"/>
      <c r="F150" s="104"/>
    </row>
    <row r="151">
      <c r="A151" s="104"/>
      <c r="B151" s="104"/>
      <c r="C151" s="104"/>
      <c r="D151" s="104"/>
      <c r="E151" s="104"/>
      <c r="F151" s="104"/>
    </row>
    <row r="152">
      <c r="A152" s="104"/>
      <c r="B152" s="104"/>
      <c r="C152" s="104"/>
      <c r="D152" s="104"/>
      <c r="E152" s="104"/>
      <c r="F152" s="104"/>
    </row>
    <row r="153">
      <c r="A153" s="104"/>
      <c r="B153" s="104"/>
      <c r="C153" s="104"/>
      <c r="D153" s="104"/>
      <c r="E153" s="104"/>
      <c r="F153" s="104"/>
    </row>
    <row r="154">
      <c r="A154" s="104"/>
      <c r="B154" s="104"/>
      <c r="C154" s="104"/>
      <c r="D154" s="104"/>
      <c r="E154" s="104"/>
      <c r="F154" s="104"/>
    </row>
    <row r="155">
      <c r="A155" s="104"/>
      <c r="B155" s="104"/>
      <c r="C155" s="104"/>
      <c r="D155" s="104"/>
      <c r="E155" s="104"/>
      <c r="F155" s="104"/>
    </row>
    <row r="156">
      <c r="A156" s="104"/>
      <c r="B156" s="104"/>
      <c r="C156" s="104"/>
      <c r="D156" s="104"/>
      <c r="E156" s="104"/>
      <c r="F156" s="104"/>
    </row>
    <row r="157">
      <c r="A157" s="104"/>
      <c r="B157" s="104"/>
      <c r="C157" s="104"/>
      <c r="D157" s="104"/>
      <c r="E157" s="104"/>
      <c r="F157" s="104"/>
    </row>
    <row r="158">
      <c r="A158" s="104"/>
      <c r="B158" s="104"/>
      <c r="C158" s="104"/>
      <c r="D158" s="104"/>
      <c r="E158" s="104"/>
      <c r="F158" s="104"/>
    </row>
    <row r="159">
      <c r="A159" s="104"/>
      <c r="B159" s="104"/>
      <c r="C159" s="104"/>
      <c r="D159" s="104"/>
      <c r="E159" s="104"/>
      <c r="F159" s="104"/>
    </row>
    <row r="160">
      <c r="A160" s="104"/>
      <c r="B160" s="104"/>
      <c r="C160" s="104"/>
      <c r="D160" s="104"/>
      <c r="E160" s="104"/>
      <c r="F160" s="104"/>
    </row>
    <row r="161">
      <c r="A161" s="104"/>
      <c r="B161" s="104"/>
      <c r="C161" s="104"/>
      <c r="D161" s="104"/>
      <c r="E161" s="104"/>
      <c r="F161" s="104"/>
    </row>
    <row r="162">
      <c r="A162" s="104"/>
      <c r="B162" s="104"/>
      <c r="C162" s="104"/>
      <c r="D162" s="104"/>
      <c r="E162" s="104"/>
      <c r="F162" s="104"/>
    </row>
    <row r="163">
      <c r="A163" s="104"/>
      <c r="B163" s="104"/>
      <c r="C163" s="104"/>
      <c r="D163" s="104"/>
      <c r="E163" s="104"/>
      <c r="F163" s="104"/>
    </row>
    <row r="164">
      <c r="A164" s="104"/>
      <c r="B164" s="104"/>
      <c r="C164" s="104"/>
      <c r="D164" s="104"/>
      <c r="E164" s="104"/>
      <c r="F164" s="104"/>
    </row>
    <row r="165">
      <c r="A165" s="104"/>
      <c r="B165" s="104"/>
      <c r="C165" s="104"/>
      <c r="D165" s="104"/>
      <c r="E165" s="104"/>
      <c r="F165" s="104"/>
    </row>
    <row r="166">
      <c r="A166" s="104"/>
      <c r="B166" s="104"/>
      <c r="C166" s="104"/>
      <c r="D166" s="104"/>
      <c r="E166" s="104"/>
      <c r="F166" s="104"/>
    </row>
    <row r="167">
      <c r="A167" s="104"/>
      <c r="B167" s="104"/>
      <c r="C167" s="104"/>
      <c r="D167" s="104"/>
      <c r="E167" s="104"/>
      <c r="F167" s="104"/>
    </row>
    <row r="168">
      <c r="A168" s="104"/>
      <c r="B168" s="106"/>
      <c r="C168" s="104"/>
      <c r="D168" s="104"/>
      <c r="E168" s="104"/>
      <c r="F168" s="104"/>
    </row>
    <row r="169">
      <c r="A169" s="104"/>
      <c r="B169" s="104"/>
      <c r="C169" s="104"/>
      <c r="D169" s="104"/>
      <c r="E169" s="104"/>
      <c r="F169" s="104"/>
    </row>
    <row r="170">
      <c r="A170" s="104"/>
      <c r="B170" s="104"/>
      <c r="C170" s="104"/>
      <c r="D170" s="104"/>
      <c r="E170" s="104"/>
      <c r="F170" s="104"/>
    </row>
    <row r="171">
      <c r="A171" s="104"/>
      <c r="B171" s="104"/>
      <c r="C171" s="104"/>
      <c r="D171" s="104"/>
      <c r="E171" s="104"/>
      <c r="F171" s="104"/>
    </row>
    <row r="172">
      <c r="A172" s="104"/>
      <c r="B172" s="104"/>
      <c r="C172" s="104"/>
      <c r="D172" s="104"/>
      <c r="E172" s="104"/>
      <c r="F172" s="104"/>
    </row>
    <row r="173">
      <c r="A173" s="104"/>
      <c r="B173" s="104"/>
      <c r="C173" s="104"/>
      <c r="D173" s="104"/>
      <c r="E173" s="104"/>
      <c r="F173" s="104"/>
    </row>
    <row r="174">
      <c r="A174" s="104"/>
      <c r="B174" s="104"/>
      <c r="C174" s="104"/>
      <c r="D174" s="104"/>
      <c r="E174" s="104"/>
      <c r="F174" s="104"/>
    </row>
    <row r="175">
      <c r="A175" s="104"/>
      <c r="B175" s="104"/>
      <c r="C175" s="104"/>
      <c r="D175" s="104"/>
      <c r="E175" s="104"/>
      <c r="F175" s="104"/>
    </row>
    <row r="176">
      <c r="A176" s="104"/>
      <c r="B176" s="104"/>
      <c r="C176" s="104"/>
      <c r="D176" s="104"/>
      <c r="E176" s="104"/>
      <c r="F176" s="104"/>
    </row>
    <row r="177">
      <c r="A177" s="104"/>
      <c r="B177" s="104"/>
      <c r="C177" s="104"/>
      <c r="D177" s="104"/>
      <c r="E177" s="104"/>
      <c r="F177" s="104"/>
    </row>
    <row r="178">
      <c r="A178" s="104"/>
      <c r="B178" s="104"/>
      <c r="C178" s="104"/>
      <c r="D178" s="104"/>
      <c r="E178" s="104"/>
      <c r="F178" s="104"/>
    </row>
    <row r="179">
      <c r="A179" s="104"/>
      <c r="B179" s="104"/>
      <c r="C179" s="104"/>
      <c r="D179" s="104"/>
      <c r="E179" s="104"/>
      <c r="F179" s="104"/>
    </row>
    <row r="180">
      <c r="A180" s="104"/>
      <c r="B180" s="104"/>
      <c r="C180" s="104"/>
      <c r="D180" s="104"/>
      <c r="E180" s="104"/>
      <c r="F180" s="104"/>
    </row>
    <row r="181">
      <c r="A181" s="104"/>
      <c r="B181" s="104"/>
      <c r="C181" s="104"/>
      <c r="D181" s="104"/>
      <c r="E181" s="104"/>
      <c r="F181" s="104"/>
    </row>
    <row r="182">
      <c r="A182" s="104"/>
      <c r="B182" s="104"/>
      <c r="C182" s="104"/>
      <c r="D182" s="104"/>
      <c r="E182" s="104"/>
      <c r="F182" s="104"/>
    </row>
    <row r="183">
      <c r="A183" s="104"/>
      <c r="B183" s="104"/>
      <c r="C183" s="104"/>
      <c r="D183" s="104"/>
      <c r="E183" s="104"/>
      <c r="F183" s="104"/>
    </row>
    <row r="184">
      <c r="A184" s="104"/>
      <c r="B184" s="104"/>
      <c r="C184" s="104"/>
      <c r="D184" s="104"/>
      <c r="E184" s="104"/>
      <c r="F184" s="104"/>
    </row>
    <row r="185">
      <c r="A185" s="104"/>
      <c r="B185" s="104"/>
      <c r="C185" s="104"/>
      <c r="D185" s="104"/>
      <c r="E185" s="104"/>
      <c r="F185" s="104"/>
    </row>
    <row r="186">
      <c r="A186" s="104"/>
      <c r="B186" s="104"/>
      <c r="C186" s="104"/>
      <c r="D186" s="104"/>
      <c r="E186" s="104"/>
      <c r="F186" s="104"/>
    </row>
    <row r="187">
      <c r="A187" s="104"/>
      <c r="B187" s="104"/>
      <c r="C187" s="104"/>
      <c r="D187" s="104"/>
      <c r="E187" s="104"/>
      <c r="F187" s="104"/>
    </row>
    <row r="188">
      <c r="A188" s="104"/>
      <c r="B188" s="104"/>
      <c r="C188" s="104"/>
      <c r="D188" s="104"/>
      <c r="E188" s="104"/>
      <c r="F188" s="104"/>
    </row>
    <row r="189">
      <c r="A189" s="104"/>
      <c r="B189" s="104"/>
      <c r="C189" s="104"/>
      <c r="D189" s="104"/>
      <c r="E189" s="104"/>
      <c r="F189" s="104"/>
    </row>
    <row r="190">
      <c r="A190" s="104"/>
      <c r="B190" s="104"/>
      <c r="C190" s="104"/>
      <c r="D190" s="104"/>
      <c r="E190" s="104"/>
      <c r="F190" s="104"/>
    </row>
    <row r="191">
      <c r="A191" s="104"/>
      <c r="B191" s="104"/>
      <c r="C191" s="104"/>
      <c r="D191" s="104"/>
      <c r="E191" s="104"/>
      <c r="F191" s="104"/>
    </row>
    <row r="192">
      <c r="A192" s="104"/>
      <c r="B192" s="104"/>
      <c r="C192" s="104"/>
      <c r="D192" s="104"/>
      <c r="E192" s="104"/>
      <c r="F192" s="104"/>
    </row>
    <row r="193">
      <c r="A193" s="104"/>
      <c r="B193" s="104"/>
      <c r="C193" s="104"/>
      <c r="D193" s="104"/>
      <c r="E193" s="104"/>
      <c r="F193" s="104"/>
    </row>
    <row r="194">
      <c r="A194" s="104"/>
      <c r="B194" s="104"/>
      <c r="C194" s="104"/>
      <c r="D194" s="104"/>
      <c r="E194" s="104"/>
      <c r="F194" s="104"/>
    </row>
    <row r="195">
      <c r="A195" s="104"/>
      <c r="B195" s="104"/>
      <c r="C195" s="104"/>
      <c r="D195" s="104"/>
      <c r="E195" s="104"/>
      <c r="F195" s="104"/>
    </row>
    <row r="196">
      <c r="A196" s="104"/>
      <c r="B196" s="104"/>
      <c r="C196" s="104"/>
      <c r="D196" s="104"/>
      <c r="E196" s="104"/>
      <c r="F196" s="104"/>
    </row>
    <row r="197">
      <c r="A197" s="104"/>
      <c r="B197" s="104"/>
      <c r="C197" s="104"/>
      <c r="D197" s="104"/>
      <c r="E197" s="104"/>
      <c r="F197" s="104"/>
    </row>
    <row r="198">
      <c r="A198" s="104"/>
      <c r="B198" s="104"/>
      <c r="C198" s="104"/>
      <c r="D198" s="104"/>
      <c r="E198" s="104"/>
      <c r="F198" s="104"/>
    </row>
    <row r="199">
      <c r="A199" s="104"/>
      <c r="B199" s="104"/>
      <c r="C199" s="104"/>
      <c r="D199" s="104"/>
      <c r="E199" s="104"/>
      <c r="F199" s="104"/>
    </row>
    <row r="200">
      <c r="A200" s="104"/>
      <c r="B200" s="104"/>
      <c r="C200" s="104"/>
      <c r="D200" s="104"/>
      <c r="E200" s="104"/>
      <c r="F200" s="104"/>
    </row>
    <row r="201">
      <c r="A201" s="104"/>
      <c r="B201" s="104"/>
      <c r="C201" s="104"/>
      <c r="D201" s="104"/>
      <c r="E201" s="104"/>
      <c r="F201" s="104"/>
    </row>
    <row r="202">
      <c r="A202" s="104"/>
      <c r="B202" s="104"/>
      <c r="C202" s="104"/>
      <c r="D202" s="104"/>
      <c r="E202" s="104"/>
      <c r="F202" s="104"/>
    </row>
    <row r="203">
      <c r="A203" s="104"/>
      <c r="B203" s="104"/>
      <c r="C203" s="104"/>
      <c r="D203" s="104"/>
      <c r="E203" s="104"/>
      <c r="F203" s="104"/>
    </row>
    <row r="204">
      <c r="A204" s="104"/>
      <c r="B204" s="104"/>
      <c r="C204" s="104"/>
      <c r="D204" s="104"/>
      <c r="E204" s="104"/>
      <c r="F204" s="104"/>
    </row>
    <row r="205">
      <c r="A205" s="104"/>
      <c r="B205" s="104"/>
      <c r="C205" s="104"/>
      <c r="D205" s="104"/>
      <c r="E205" s="104"/>
      <c r="F205" s="104"/>
    </row>
    <row r="206">
      <c r="A206" s="104"/>
      <c r="B206" s="104"/>
      <c r="C206" s="104"/>
      <c r="D206" s="104"/>
      <c r="E206" s="104"/>
      <c r="F206" s="104"/>
    </row>
    <row r="207">
      <c r="A207" s="104"/>
      <c r="B207" s="104"/>
      <c r="C207" s="104"/>
      <c r="D207" s="104"/>
      <c r="E207" s="104"/>
      <c r="F207" s="104"/>
    </row>
    <row r="208">
      <c r="A208" s="104"/>
      <c r="B208" s="104"/>
      <c r="C208" s="104"/>
      <c r="D208" s="104"/>
      <c r="E208" s="104"/>
      <c r="F208" s="104"/>
    </row>
    <row r="209">
      <c r="A209" s="104"/>
      <c r="B209" s="104"/>
      <c r="C209" s="104"/>
      <c r="D209" s="104"/>
      <c r="E209" s="104"/>
      <c r="F209" s="104"/>
    </row>
    <row r="210">
      <c r="A210" s="104"/>
      <c r="B210" s="104"/>
      <c r="C210" s="104"/>
      <c r="D210" s="104"/>
      <c r="E210" s="104"/>
      <c r="F210" s="104"/>
    </row>
    <row r="211">
      <c r="A211" s="104"/>
      <c r="B211" s="104"/>
      <c r="C211" s="104"/>
      <c r="D211" s="104"/>
      <c r="E211" s="104"/>
      <c r="F211" s="104"/>
    </row>
    <row r="212">
      <c r="A212" s="104"/>
      <c r="B212" s="104"/>
      <c r="C212" s="104"/>
      <c r="D212" s="104"/>
      <c r="E212" s="104"/>
      <c r="F212" s="104"/>
    </row>
    <row r="213">
      <c r="A213" s="104"/>
      <c r="B213" s="104"/>
      <c r="C213" s="104"/>
      <c r="D213" s="104"/>
      <c r="E213" s="104"/>
      <c r="F213" s="104"/>
    </row>
    <row r="214">
      <c r="A214" s="104"/>
      <c r="B214" s="104"/>
      <c r="C214" s="104"/>
      <c r="D214" s="104"/>
      <c r="E214" s="104"/>
      <c r="F214" s="104"/>
    </row>
    <row r="215">
      <c r="A215" s="104"/>
      <c r="B215" s="104"/>
      <c r="C215" s="104"/>
      <c r="D215" s="104"/>
      <c r="E215" s="104"/>
      <c r="F215" s="104"/>
    </row>
    <row r="216">
      <c r="A216" s="104"/>
      <c r="B216" s="104"/>
      <c r="C216" s="104"/>
      <c r="D216" s="104"/>
      <c r="E216" s="104"/>
      <c r="F216" s="104"/>
    </row>
    <row r="217">
      <c r="A217" s="104"/>
      <c r="B217" s="104"/>
      <c r="C217" s="104"/>
      <c r="D217" s="104"/>
      <c r="E217" s="104"/>
      <c r="F217" s="104"/>
    </row>
    <row r="218">
      <c r="A218" s="104"/>
      <c r="B218" s="104"/>
      <c r="C218" s="104"/>
      <c r="D218" s="104"/>
      <c r="E218" s="104"/>
      <c r="F218" s="104"/>
    </row>
    <row r="219">
      <c r="A219" s="104"/>
      <c r="B219" s="104"/>
      <c r="C219" s="104"/>
      <c r="D219" s="104"/>
      <c r="E219" s="104"/>
      <c r="F219" s="104"/>
    </row>
    <row r="220">
      <c r="A220" s="104"/>
      <c r="B220" s="104"/>
      <c r="C220" s="104"/>
      <c r="D220" s="104"/>
      <c r="E220" s="104"/>
      <c r="F220" s="104"/>
    </row>
    <row r="221">
      <c r="A221" s="104"/>
      <c r="B221" s="104"/>
      <c r="C221" s="104"/>
      <c r="D221" s="104"/>
      <c r="E221" s="104"/>
      <c r="F221" s="104"/>
    </row>
    <row r="222">
      <c r="A222" s="104"/>
      <c r="B222" s="104"/>
      <c r="C222" s="104"/>
      <c r="D222" s="104"/>
      <c r="E222" s="104"/>
      <c r="F222" s="104"/>
    </row>
    <row r="223">
      <c r="A223" s="104"/>
      <c r="B223" s="104"/>
      <c r="C223" s="104"/>
      <c r="D223" s="104"/>
      <c r="E223" s="104"/>
      <c r="F223" s="104"/>
    </row>
    <row r="224">
      <c r="A224" s="104"/>
      <c r="B224" s="104"/>
      <c r="C224" s="104"/>
      <c r="D224" s="104"/>
      <c r="E224" s="104"/>
      <c r="F224" s="104"/>
    </row>
    <row r="225">
      <c r="A225" s="104"/>
      <c r="B225" s="104"/>
      <c r="C225" s="104"/>
      <c r="D225" s="104"/>
      <c r="E225" s="104"/>
      <c r="F225" s="104"/>
    </row>
    <row r="226">
      <c r="A226" s="104"/>
      <c r="B226" s="104"/>
      <c r="C226" s="104"/>
      <c r="D226" s="104"/>
      <c r="E226" s="104"/>
      <c r="F226" s="104"/>
    </row>
    <row r="227">
      <c r="A227" s="104"/>
      <c r="B227" s="104"/>
      <c r="C227" s="104"/>
      <c r="D227" s="104"/>
      <c r="E227" s="104"/>
      <c r="F227" s="104"/>
    </row>
    <row r="228">
      <c r="A228" s="104"/>
      <c r="B228" s="104"/>
      <c r="C228" s="104"/>
      <c r="D228" s="104"/>
      <c r="E228" s="104"/>
      <c r="F228" s="104"/>
    </row>
    <row r="229">
      <c r="A229" s="104"/>
      <c r="B229" s="104"/>
      <c r="C229" s="104"/>
      <c r="D229" s="104"/>
      <c r="E229" s="104"/>
      <c r="F229" s="104"/>
    </row>
    <row r="230">
      <c r="A230" s="104"/>
      <c r="B230" s="104"/>
      <c r="C230" s="104"/>
      <c r="D230" s="104"/>
      <c r="E230" s="104"/>
      <c r="F230" s="104"/>
    </row>
    <row r="231">
      <c r="A231" s="104"/>
      <c r="B231" s="104"/>
      <c r="C231" s="104"/>
      <c r="D231" s="104"/>
      <c r="E231" s="104"/>
      <c r="F231" s="104"/>
    </row>
    <row r="232">
      <c r="A232" s="104"/>
      <c r="B232" s="104"/>
      <c r="C232" s="104"/>
      <c r="D232" s="104"/>
      <c r="E232" s="104"/>
      <c r="F232" s="104"/>
    </row>
    <row r="233">
      <c r="A233" s="104"/>
      <c r="B233" s="106"/>
      <c r="C233" s="104"/>
      <c r="D233" s="104"/>
      <c r="E233" s="104"/>
      <c r="F233" s="104"/>
    </row>
    <row r="234">
      <c r="A234" s="104"/>
      <c r="B234" s="104"/>
      <c r="C234" s="104"/>
      <c r="D234" s="104"/>
      <c r="E234" s="104"/>
      <c r="F234" s="104"/>
    </row>
    <row r="235">
      <c r="A235" s="104"/>
      <c r="B235" s="104"/>
      <c r="C235" s="104"/>
      <c r="D235" s="104"/>
      <c r="E235" s="104"/>
      <c r="F235" s="104"/>
    </row>
    <row r="236">
      <c r="A236" s="104"/>
      <c r="B236" s="104"/>
      <c r="C236" s="104"/>
      <c r="D236" s="104"/>
      <c r="E236" s="104"/>
      <c r="F236" s="104"/>
    </row>
    <row r="237">
      <c r="A237" s="104"/>
      <c r="B237" s="104"/>
      <c r="C237" s="104"/>
      <c r="D237" s="104"/>
      <c r="E237" s="104"/>
      <c r="F237" s="104"/>
    </row>
    <row r="238">
      <c r="A238" s="104"/>
      <c r="B238" s="104"/>
      <c r="C238" s="104"/>
      <c r="D238" s="104"/>
      <c r="E238" s="104"/>
      <c r="F238" s="104"/>
    </row>
    <row r="239">
      <c r="A239" s="104"/>
      <c r="B239" s="104"/>
      <c r="C239" s="104"/>
      <c r="D239" s="104"/>
      <c r="E239" s="104"/>
      <c r="F239" s="104"/>
    </row>
    <row r="240">
      <c r="A240" s="104"/>
      <c r="B240" s="104"/>
      <c r="C240" s="104"/>
      <c r="D240" s="104"/>
      <c r="E240" s="104"/>
      <c r="F240" s="104"/>
    </row>
    <row r="241">
      <c r="A241" s="104"/>
      <c r="B241" s="104"/>
      <c r="C241" s="104"/>
      <c r="D241" s="104"/>
      <c r="E241" s="104"/>
      <c r="F241" s="104"/>
    </row>
    <row r="242">
      <c r="A242" s="104"/>
      <c r="B242" s="104"/>
      <c r="C242" s="104"/>
      <c r="D242" s="104"/>
      <c r="E242" s="104"/>
      <c r="F242" s="104"/>
    </row>
    <row r="243">
      <c r="A243" s="104"/>
      <c r="B243" s="104"/>
      <c r="C243" s="104"/>
      <c r="D243" s="104"/>
      <c r="E243" s="104"/>
      <c r="F243" s="104"/>
    </row>
    <row r="244">
      <c r="A244" s="104"/>
      <c r="B244" s="104"/>
      <c r="C244" s="104"/>
      <c r="D244" s="104"/>
      <c r="E244" s="104"/>
      <c r="F244" s="104"/>
    </row>
    <row r="245">
      <c r="A245" s="104"/>
      <c r="B245" s="104"/>
      <c r="C245" s="104"/>
      <c r="D245" s="104"/>
      <c r="E245" s="104"/>
      <c r="F245" s="104"/>
    </row>
    <row r="246">
      <c r="A246" s="104"/>
      <c r="B246" s="104"/>
      <c r="C246" s="104"/>
      <c r="D246" s="104"/>
      <c r="E246" s="104"/>
      <c r="F246" s="104"/>
    </row>
    <row r="247">
      <c r="A247" s="104"/>
      <c r="B247" s="104"/>
      <c r="C247" s="104"/>
      <c r="D247" s="104"/>
      <c r="E247" s="104"/>
      <c r="F247" s="104"/>
    </row>
    <row r="248">
      <c r="A248" s="104"/>
      <c r="B248" s="104"/>
      <c r="C248" s="104"/>
      <c r="D248" s="104"/>
      <c r="E248" s="104"/>
      <c r="F248" s="104"/>
    </row>
    <row r="249">
      <c r="A249" s="104"/>
      <c r="B249" s="104"/>
      <c r="C249" s="104"/>
      <c r="D249" s="104"/>
      <c r="E249" s="104"/>
      <c r="F249" s="104"/>
    </row>
    <row r="250">
      <c r="A250" s="104"/>
      <c r="B250" s="104"/>
      <c r="C250" s="104"/>
      <c r="D250" s="104"/>
      <c r="E250" s="104"/>
      <c r="F250" s="104"/>
    </row>
    <row r="251">
      <c r="A251" s="104"/>
      <c r="B251" s="104"/>
      <c r="C251" s="104"/>
      <c r="D251" s="104"/>
      <c r="E251" s="104"/>
      <c r="F251" s="104"/>
    </row>
    <row r="252">
      <c r="A252" s="104"/>
      <c r="B252" s="104"/>
      <c r="C252" s="104"/>
      <c r="D252" s="104"/>
      <c r="E252" s="104"/>
      <c r="F252" s="104"/>
    </row>
    <row r="253">
      <c r="A253" s="104"/>
      <c r="B253" s="104"/>
      <c r="C253" s="104"/>
      <c r="D253" s="104"/>
      <c r="E253" s="104"/>
      <c r="F253" s="104"/>
    </row>
    <row r="254">
      <c r="A254" s="104"/>
      <c r="B254" s="104"/>
      <c r="C254" s="104"/>
      <c r="D254" s="104"/>
      <c r="E254" s="104"/>
      <c r="F254" s="104"/>
    </row>
    <row r="255">
      <c r="A255" s="104"/>
      <c r="B255" s="104"/>
      <c r="C255" s="104"/>
      <c r="D255" s="104"/>
      <c r="E255" s="104"/>
      <c r="F255" s="104"/>
    </row>
    <row r="256">
      <c r="A256" s="104"/>
      <c r="B256" s="104"/>
      <c r="C256" s="104"/>
      <c r="D256" s="104"/>
      <c r="E256" s="104"/>
      <c r="F256" s="104"/>
    </row>
    <row r="257">
      <c r="A257" s="104"/>
      <c r="B257" s="104"/>
      <c r="C257" s="104"/>
      <c r="D257" s="104"/>
      <c r="E257" s="104"/>
      <c r="F257" s="104"/>
    </row>
    <row r="258">
      <c r="A258" s="104"/>
      <c r="B258" s="104"/>
      <c r="C258" s="104"/>
      <c r="D258" s="104"/>
      <c r="E258" s="104"/>
      <c r="F258" s="104"/>
    </row>
    <row r="259">
      <c r="A259" s="104"/>
      <c r="B259" s="104"/>
      <c r="C259" s="104"/>
      <c r="D259" s="104"/>
      <c r="E259" s="104"/>
      <c r="F259" s="104"/>
    </row>
    <row r="260">
      <c r="A260" s="104"/>
      <c r="B260" s="104"/>
      <c r="C260" s="104"/>
      <c r="D260" s="104"/>
      <c r="E260" s="104"/>
      <c r="F260" s="104"/>
    </row>
    <row r="261">
      <c r="A261" s="104"/>
      <c r="B261" s="104"/>
      <c r="C261" s="104"/>
      <c r="D261" s="104"/>
      <c r="E261" s="104"/>
      <c r="F261" s="104"/>
    </row>
    <row r="262">
      <c r="A262" s="104"/>
      <c r="B262" s="104"/>
      <c r="C262" s="104"/>
      <c r="D262" s="104"/>
      <c r="E262" s="104"/>
      <c r="F262" s="104"/>
    </row>
    <row r="263">
      <c r="A263" s="104"/>
      <c r="B263" s="104"/>
      <c r="C263" s="104"/>
      <c r="D263" s="104"/>
      <c r="E263" s="104"/>
      <c r="F263" s="104"/>
    </row>
    <row r="264">
      <c r="A264" s="104"/>
      <c r="B264" s="104"/>
      <c r="C264" s="104"/>
      <c r="D264" s="104"/>
      <c r="E264" s="104"/>
      <c r="F264" s="104"/>
    </row>
    <row r="265">
      <c r="A265" s="104"/>
      <c r="B265" s="104"/>
      <c r="C265" s="104"/>
      <c r="D265" s="104"/>
      <c r="E265" s="104"/>
      <c r="F265" s="104"/>
    </row>
    <row r="266">
      <c r="A266" s="104"/>
      <c r="B266" s="104"/>
      <c r="C266" s="104"/>
      <c r="D266" s="104"/>
      <c r="E266" s="104"/>
      <c r="F266" s="104"/>
    </row>
    <row r="267">
      <c r="A267" s="104"/>
      <c r="B267" s="104"/>
      <c r="C267" s="104"/>
      <c r="D267" s="104"/>
      <c r="E267" s="104"/>
      <c r="F267" s="104"/>
    </row>
    <row r="268">
      <c r="A268" s="104"/>
      <c r="B268" s="104"/>
      <c r="C268" s="104"/>
      <c r="D268" s="104"/>
      <c r="E268" s="104"/>
      <c r="F268" s="104"/>
    </row>
    <row r="269">
      <c r="A269" s="104"/>
      <c r="B269" s="104"/>
      <c r="C269" s="104"/>
      <c r="D269" s="104"/>
      <c r="E269" s="104"/>
      <c r="F269" s="104"/>
    </row>
    <row r="270">
      <c r="A270" s="104"/>
      <c r="B270" s="104"/>
      <c r="C270" s="104"/>
      <c r="D270" s="104"/>
      <c r="E270" s="104"/>
      <c r="F270" s="104"/>
    </row>
    <row r="271">
      <c r="A271" s="104"/>
      <c r="B271" s="104"/>
      <c r="C271" s="104"/>
      <c r="D271" s="104"/>
      <c r="E271" s="104"/>
      <c r="F271" s="104"/>
    </row>
    <row r="272">
      <c r="A272" s="104"/>
      <c r="B272" s="104"/>
      <c r="C272" s="104"/>
      <c r="D272" s="104"/>
      <c r="E272" s="104"/>
      <c r="F272" s="104"/>
    </row>
    <row r="273">
      <c r="A273" s="104"/>
      <c r="B273" s="104"/>
      <c r="C273" s="104"/>
      <c r="D273" s="104"/>
      <c r="E273" s="104"/>
      <c r="F273" s="104"/>
    </row>
    <row r="274">
      <c r="A274" s="104"/>
      <c r="B274" s="104"/>
      <c r="C274" s="104"/>
      <c r="D274" s="104"/>
      <c r="E274" s="104"/>
      <c r="F274" s="104"/>
    </row>
    <row r="275">
      <c r="A275" s="104"/>
      <c r="B275" s="104"/>
      <c r="C275" s="104"/>
      <c r="D275" s="104"/>
      <c r="E275" s="104"/>
      <c r="F275" s="104"/>
    </row>
    <row r="276">
      <c r="A276" s="104"/>
      <c r="B276" s="104"/>
      <c r="C276" s="104"/>
      <c r="D276" s="104"/>
      <c r="E276" s="104"/>
      <c r="F276" s="104"/>
    </row>
    <row r="277">
      <c r="A277" s="104"/>
      <c r="B277" s="104"/>
      <c r="C277" s="104"/>
      <c r="D277" s="104"/>
      <c r="E277" s="104"/>
      <c r="F277" s="104"/>
    </row>
    <row r="278">
      <c r="A278" s="104"/>
      <c r="B278" s="104"/>
      <c r="C278" s="104"/>
      <c r="D278" s="104"/>
      <c r="E278" s="104"/>
      <c r="F278" s="104"/>
    </row>
    <row r="279">
      <c r="A279" s="104"/>
      <c r="B279" s="104"/>
      <c r="C279" s="104"/>
      <c r="D279" s="104"/>
      <c r="E279" s="104"/>
      <c r="F279" s="104"/>
    </row>
    <row r="280">
      <c r="A280" s="104"/>
      <c r="B280" s="104"/>
      <c r="C280" s="104"/>
      <c r="D280" s="104"/>
      <c r="E280" s="104"/>
      <c r="F280" s="104"/>
    </row>
    <row r="281">
      <c r="A281" s="104"/>
      <c r="B281" s="104"/>
      <c r="C281" s="104"/>
      <c r="D281" s="104"/>
      <c r="E281" s="104"/>
      <c r="F281" s="104"/>
    </row>
    <row r="282">
      <c r="A282" s="104"/>
      <c r="B282" s="104"/>
      <c r="C282" s="104"/>
      <c r="D282" s="104"/>
      <c r="E282" s="104"/>
      <c r="F282" s="104"/>
    </row>
    <row r="283">
      <c r="A283" s="104"/>
      <c r="B283" s="104"/>
      <c r="C283" s="104"/>
      <c r="D283" s="104"/>
      <c r="E283" s="104"/>
      <c r="F283" s="104"/>
    </row>
    <row r="284">
      <c r="A284" s="104"/>
      <c r="B284" s="104"/>
      <c r="C284" s="104"/>
      <c r="D284" s="104"/>
      <c r="E284" s="104"/>
      <c r="F284" s="104"/>
    </row>
    <row r="285">
      <c r="A285" s="104"/>
      <c r="B285" s="104"/>
      <c r="C285" s="104"/>
      <c r="D285" s="104"/>
      <c r="E285" s="104"/>
      <c r="F285" s="104"/>
    </row>
    <row r="286">
      <c r="A286" s="104"/>
      <c r="B286" s="104"/>
      <c r="C286" s="104"/>
      <c r="D286" s="104"/>
      <c r="E286" s="104"/>
      <c r="F286" s="104"/>
    </row>
    <row r="287">
      <c r="A287" s="104"/>
      <c r="B287" s="104"/>
      <c r="C287" s="104"/>
      <c r="D287" s="104"/>
      <c r="E287" s="104"/>
      <c r="F287" s="104"/>
    </row>
    <row r="288">
      <c r="A288" s="104"/>
      <c r="B288" s="104"/>
      <c r="C288" s="104"/>
      <c r="D288" s="104"/>
      <c r="E288" s="104"/>
      <c r="F288" s="104"/>
    </row>
    <row r="289">
      <c r="A289" s="104"/>
      <c r="B289" s="104"/>
      <c r="C289" s="104"/>
      <c r="D289" s="104"/>
      <c r="E289" s="104"/>
      <c r="F289" s="104"/>
    </row>
    <row r="290">
      <c r="A290" s="104"/>
      <c r="B290" s="106"/>
      <c r="C290" s="104"/>
      <c r="D290" s="104"/>
      <c r="E290" s="104"/>
      <c r="F290" s="104"/>
    </row>
    <row r="291">
      <c r="A291" s="104"/>
      <c r="B291" s="104"/>
      <c r="C291" s="104"/>
      <c r="D291" s="104"/>
      <c r="E291" s="104"/>
      <c r="F291" s="104"/>
    </row>
    <row r="292">
      <c r="A292" s="104"/>
      <c r="B292" s="104"/>
      <c r="C292" s="104"/>
      <c r="D292" s="104"/>
      <c r="E292" s="104"/>
      <c r="F292" s="104"/>
    </row>
    <row r="293">
      <c r="A293" s="104"/>
      <c r="B293" s="104"/>
      <c r="C293" s="104"/>
      <c r="D293" s="104"/>
      <c r="E293" s="104"/>
      <c r="F293" s="104"/>
    </row>
    <row r="294">
      <c r="A294" s="104"/>
      <c r="B294" s="104"/>
      <c r="C294" s="104"/>
      <c r="D294" s="104"/>
      <c r="E294" s="104"/>
      <c r="F294" s="104"/>
    </row>
    <row r="295">
      <c r="A295" s="104"/>
      <c r="B295" s="104"/>
      <c r="C295" s="104"/>
      <c r="D295" s="104"/>
      <c r="E295" s="104"/>
      <c r="F295" s="104"/>
    </row>
    <row r="296">
      <c r="A296" s="104"/>
      <c r="B296" s="104"/>
      <c r="C296" s="104"/>
      <c r="D296" s="104"/>
      <c r="E296" s="104"/>
      <c r="F296" s="104"/>
    </row>
    <row r="297">
      <c r="A297" s="104"/>
      <c r="B297" s="104"/>
      <c r="C297" s="104"/>
      <c r="D297" s="104"/>
      <c r="E297" s="104"/>
      <c r="F297" s="104"/>
    </row>
    <row r="298">
      <c r="A298" s="104"/>
      <c r="B298" s="104"/>
      <c r="C298" s="104"/>
      <c r="D298" s="104"/>
      <c r="E298" s="104"/>
      <c r="F298" s="104"/>
    </row>
    <row r="299">
      <c r="A299" s="104"/>
      <c r="B299" s="104"/>
      <c r="C299" s="104"/>
      <c r="D299" s="104"/>
      <c r="E299" s="104"/>
      <c r="F299" s="104"/>
    </row>
    <row r="300">
      <c r="A300" s="104"/>
      <c r="B300" s="104"/>
      <c r="C300" s="104"/>
      <c r="D300" s="104"/>
      <c r="E300" s="104"/>
      <c r="F300" s="104"/>
    </row>
    <row r="301">
      <c r="A301" s="104"/>
      <c r="B301" s="104"/>
      <c r="C301" s="104"/>
      <c r="D301" s="104"/>
      <c r="E301" s="104"/>
      <c r="F301" s="104"/>
    </row>
    <row r="302">
      <c r="A302" s="104"/>
      <c r="B302" s="104"/>
      <c r="C302" s="104"/>
      <c r="D302" s="104"/>
      <c r="E302" s="104"/>
      <c r="F302" s="104"/>
    </row>
    <row r="303">
      <c r="A303" s="104"/>
      <c r="B303" s="104"/>
      <c r="C303" s="104"/>
      <c r="D303" s="104"/>
      <c r="E303" s="104"/>
      <c r="F303" s="104"/>
    </row>
    <row r="304">
      <c r="A304" s="104"/>
      <c r="B304" s="104"/>
      <c r="C304" s="104"/>
      <c r="D304" s="104"/>
      <c r="E304" s="104"/>
      <c r="F304" s="104"/>
    </row>
    <row r="305">
      <c r="A305" s="104"/>
      <c r="B305" s="104"/>
      <c r="C305" s="104"/>
      <c r="D305" s="104"/>
      <c r="E305" s="104"/>
      <c r="F305" s="104"/>
    </row>
    <row r="306">
      <c r="A306" s="104"/>
      <c r="B306" s="104"/>
      <c r="C306" s="104"/>
      <c r="D306" s="104"/>
      <c r="E306" s="104"/>
      <c r="F306" s="104"/>
    </row>
    <row r="307">
      <c r="A307" s="104"/>
      <c r="B307" s="104"/>
      <c r="C307" s="104"/>
      <c r="D307" s="104"/>
      <c r="E307" s="104"/>
      <c r="F307" s="104"/>
    </row>
    <row r="308">
      <c r="A308" s="104"/>
      <c r="B308" s="104"/>
      <c r="C308" s="104"/>
      <c r="D308" s="104"/>
      <c r="E308" s="104"/>
      <c r="F308" s="104"/>
    </row>
    <row r="309">
      <c r="A309" s="104"/>
      <c r="B309" s="104"/>
      <c r="C309" s="104"/>
      <c r="D309" s="104"/>
      <c r="E309" s="104"/>
      <c r="F309" s="104"/>
    </row>
    <row r="310">
      <c r="A310" s="104"/>
      <c r="B310" s="104"/>
      <c r="C310" s="104"/>
      <c r="D310" s="104"/>
      <c r="E310" s="104"/>
      <c r="F310" s="104"/>
    </row>
    <row r="311">
      <c r="A311" s="104"/>
      <c r="B311" s="104"/>
      <c r="C311" s="104"/>
      <c r="D311" s="104"/>
      <c r="E311" s="104"/>
      <c r="F311" s="104"/>
    </row>
    <row r="312">
      <c r="A312" s="104"/>
      <c r="B312" s="104"/>
      <c r="C312" s="104"/>
      <c r="D312" s="104"/>
      <c r="E312" s="104"/>
      <c r="F312" s="104"/>
    </row>
    <row r="313">
      <c r="A313" s="104"/>
      <c r="B313" s="104"/>
      <c r="C313" s="104"/>
      <c r="D313" s="104"/>
      <c r="E313" s="104"/>
      <c r="F313" s="104"/>
    </row>
    <row r="314">
      <c r="A314" s="104"/>
      <c r="B314" s="104"/>
      <c r="C314" s="104"/>
      <c r="D314" s="104"/>
      <c r="E314" s="104"/>
      <c r="F314" s="104"/>
    </row>
    <row r="315">
      <c r="A315" s="104"/>
      <c r="B315" s="104"/>
      <c r="C315" s="104"/>
      <c r="D315" s="104"/>
      <c r="E315" s="104"/>
      <c r="F315" s="104"/>
    </row>
    <row r="316">
      <c r="A316" s="104"/>
      <c r="B316" s="104"/>
      <c r="C316" s="104"/>
      <c r="D316" s="104"/>
      <c r="E316" s="104"/>
      <c r="F316" s="104"/>
    </row>
    <row r="317">
      <c r="A317" s="104"/>
      <c r="B317" s="104"/>
      <c r="C317" s="104"/>
      <c r="D317" s="104"/>
      <c r="E317" s="104"/>
      <c r="F317" s="104"/>
    </row>
    <row r="318">
      <c r="A318" s="104"/>
      <c r="B318" s="104"/>
      <c r="C318" s="104"/>
      <c r="D318" s="104"/>
      <c r="E318" s="104"/>
      <c r="F318" s="104"/>
    </row>
    <row r="319">
      <c r="A319" s="104"/>
      <c r="B319" s="104"/>
      <c r="C319" s="104"/>
      <c r="D319" s="104"/>
      <c r="E319" s="104"/>
      <c r="F319" s="104"/>
    </row>
    <row r="320">
      <c r="A320" s="104"/>
      <c r="B320" s="104"/>
      <c r="C320" s="104"/>
      <c r="D320" s="104"/>
      <c r="E320" s="104"/>
      <c r="F320" s="104"/>
    </row>
    <row r="321">
      <c r="A321" s="104"/>
      <c r="B321" s="104"/>
      <c r="C321" s="104"/>
      <c r="D321" s="104"/>
      <c r="E321" s="104"/>
      <c r="F321" s="104"/>
    </row>
    <row r="322">
      <c r="A322" s="104"/>
      <c r="B322" s="104"/>
      <c r="C322" s="104"/>
      <c r="D322" s="104"/>
      <c r="E322" s="104"/>
      <c r="F322" s="104"/>
    </row>
    <row r="323">
      <c r="A323" s="104"/>
      <c r="B323" s="104"/>
      <c r="C323" s="104"/>
      <c r="D323" s="104"/>
      <c r="E323" s="104"/>
      <c r="F323" s="104"/>
    </row>
    <row r="324">
      <c r="A324" s="104"/>
      <c r="B324" s="104"/>
      <c r="C324" s="104"/>
      <c r="D324" s="104"/>
      <c r="E324" s="104"/>
      <c r="F324" s="104"/>
    </row>
    <row r="325">
      <c r="A325" s="104"/>
      <c r="B325" s="104"/>
      <c r="C325" s="104"/>
      <c r="D325" s="104"/>
      <c r="E325" s="104"/>
      <c r="F325" s="104"/>
    </row>
    <row r="326">
      <c r="A326" s="105"/>
      <c r="B326" s="104"/>
      <c r="C326" s="104"/>
      <c r="D326" s="104"/>
      <c r="E326" s="104"/>
      <c r="F326" s="104"/>
    </row>
    <row r="327">
      <c r="A327" s="104"/>
      <c r="B327" s="104"/>
      <c r="C327" s="104"/>
      <c r="D327" s="104"/>
      <c r="E327" s="104"/>
      <c r="F327" s="104"/>
    </row>
    <row r="328">
      <c r="A328" s="104"/>
      <c r="B328" s="104"/>
      <c r="C328" s="104"/>
      <c r="D328" s="104"/>
      <c r="E328" s="104"/>
      <c r="F328" s="104"/>
    </row>
    <row r="329">
      <c r="A329" s="104"/>
      <c r="B329" s="104"/>
      <c r="C329" s="104"/>
      <c r="D329" s="104"/>
      <c r="E329" s="104"/>
      <c r="F329" s="104"/>
    </row>
    <row r="330">
      <c r="A330" s="104"/>
      <c r="B330" s="104"/>
      <c r="C330" s="104"/>
      <c r="D330" s="104"/>
      <c r="E330" s="104"/>
      <c r="F330" s="104"/>
    </row>
    <row r="331">
      <c r="A331" s="104"/>
      <c r="B331" s="104"/>
      <c r="C331" s="104"/>
      <c r="D331" s="104"/>
      <c r="E331" s="104"/>
      <c r="F331" s="104"/>
    </row>
    <row r="332">
      <c r="A332" s="104"/>
      <c r="B332" s="104"/>
      <c r="C332" s="104"/>
      <c r="D332" s="104"/>
      <c r="E332" s="104"/>
      <c r="F332" s="104"/>
    </row>
    <row r="333">
      <c r="A333" s="104"/>
      <c r="B333" s="104"/>
      <c r="C333" s="104"/>
      <c r="D333" s="104"/>
      <c r="E333" s="104"/>
      <c r="F333" s="104"/>
    </row>
    <row r="334">
      <c r="A334" s="104"/>
      <c r="B334" s="104"/>
      <c r="C334" s="104"/>
      <c r="D334" s="104"/>
      <c r="E334" s="104"/>
      <c r="F334" s="104"/>
    </row>
    <row r="335">
      <c r="A335" s="104"/>
      <c r="B335" s="104"/>
      <c r="C335" s="104"/>
      <c r="D335" s="104"/>
      <c r="E335" s="104"/>
      <c r="F335" s="104"/>
    </row>
    <row r="336">
      <c r="A336" s="104"/>
      <c r="B336" s="104"/>
      <c r="C336" s="104"/>
      <c r="D336" s="104"/>
      <c r="E336" s="104"/>
      <c r="F336" s="104"/>
    </row>
    <row r="337">
      <c r="A337" s="104"/>
      <c r="B337" s="104"/>
      <c r="C337" s="104"/>
      <c r="D337" s="104"/>
      <c r="E337" s="104"/>
      <c r="F337" s="104"/>
    </row>
    <row r="338">
      <c r="A338" s="104"/>
      <c r="B338" s="104"/>
      <c r="C338" s="104"/>
      <c r="D338" s="104"/>
      <c r="E338" s="104"/>
      <c r="F338" s="104"/>
    </row>
    <row r="339">
      <c r="A339" s="104"/>
      <c r="B339" s="104"/>
      <c r="C339" s="104"/>
      <c r="D339" s="104"/>
      <c r="E339" s="104"/>
      <c r="F339" s="104"/>
    </row>
    <row r="340">
      <c r="A340" s="104"/>
      <c r="B340" s="104"/>
      <c r="C340" s="104"/>
      <c r="D340" s="104"/>
      <c r="E340" s="104"/>
      <c r="F340" s="104"/>
    </row>
    <row r="341">
      <c r="A341" s="104"/>
      <c r="B341" s="104"/>
      <c r="C341" s="104"/>
      <c r="D341" s="104"/>
      <c r="E341" s="104"/>
      <c r="F341" s="104"/>
    </row>
    <row r="342">
      <c r="A342" s="104"/>
      <c r="B342" s="104"/>
      <c r="C342" s="104"/>
      <c r="D342" s="104"/>
      <c r="E342" s="104"/>
      <c r="F342" s="104"/>
    </row>
    <row r="343">
      <c r="A343" s="104"/>
      <c r="B343" s="104"/>
      <c r="C343" s="104"/>
      <c r="D343" s="104"/>
      <c r="E343" s="104"/>
      <c r="F343" s="104"/>
    </row>
    <row r="344">
      <c r="A344" s="104"/>
      <c r="B344" s="104"/>
      <c r="C344" s="104"/>
      <c r="D344" s="104"/>
      <c r="E344" s="104"/>
      <c r="F344" s="104"/>
    </row>
    <row r="345">
      <c r="A345" s="104"/>
      <c r="B345" s="104"/>
      <c r="C345" s="104"/>
      <c r="D345" s="104"/>
      <c r="E345" s="104"/>
      <c r="F345" s="104"/>
    </row>
    <row r="346">
      <c r="A346" s="104"/>
      <c r="B346" s="104"/>
      <c r="C346" s="104"/>
      <c r="D346" s="104"/>
      <c r="E346" s="104"/>
      <c r="F346" s="104"/>
    </row>
    <row r="347">
      <c r="A347" s="104"/>
      <c r="B347" s="104"/>
      <c r="C347" s="104"/>
      <c r="D347" s="104"/>
      <c r="E347" s="104"/>
      <c r="F347" s="104"/>
    </row>
    <row r="348">
      <c r="A348" s="104"/>
      <c r="B348" s="104"/>
      <c r="C348" s="104"/>
      <c r="D348" s="104"/>
      <c r="E348" s="104"/>
      <c r="F348" s="104"/>
    </row>
    <row r="349">
      <c r="A349" s="104"/>
      <c r="B349" s="104"/>
      <c r="C349" s="104"/>
      <c r="D349" s="104"/>
      <c r="E349" s="104"/>
      <c r="F349" s="104"/>
    </row>
    <row r="350">
      <c r="A350" s="104"/>
      <c r="B350" s="104"/>
      <c r="C350" s="104"/>
      <c r="D350" s="104"/>
      <c r="E350" s="104"/>
      <c r="F350" s="104"/>
    </row>
    <row r="351">
      <c r="A351" s="104"/>
      <c r="B351" s="104"/>
      <c r="C351" s="104"/>
      <c r="D351" s="104"/>
      <c r="E351" s="104"/>
      <c r="F351" s="104"/>
    </row>
    <row r="352">
      <c r="A352" s="104"/>
      <c r="B352" s="104"/>
      <c r="C352" s="104"/>
      <c r="D352" s="104"/>
      <c r="E352" s="104"/>
      <c r="F352" s="104"/>
    </row>
    <row r="353">
      <c r="A353" s="104"/>
      <c r="B353" s="104"/>
      <c r="C353" s="104"/>
      <c r="D353" s="104"/>
      <c r="E353" s="104"/>
      <c r="F353" s="104"/>
    </row>
    <row r="354">
      <c r="A354" s="104"/>
      <c r="B354" s="104"/>
      <c r="C354" s="104"/>
      <c r="D354" s="104"/>
      <c r="E354" s="104"/>
      <c r="F354" s="104"/>
    </row>
    <row r="355">
      <c r="A355" s="104"/>
      <c r="B355" s="104"/>
      <c r="C355" s="104"/>
      <c r="D355" s="104"/>
      <c r="E355" s="104"/>
      <c r="F355" s="104"/>
    </row>
    <row r="356">
      <c r="A356" s="104"/>
      <c r="B356" s="104"/>
      <c r="C356" s="104"/>
      <c r="D356" s="104"/>
      <c r="E356" s="104"/>
      <c r="F356" s="104"/>
    </row>
    <row r="357">
      <c r="A357" s="104"/>
      <c r="B357" s="104"/>
      <c r="C357" s="104"/>
      <c r="D357" s="104"/>
      <c r="E357" s="104"/>
      <c r="F357" s="104"/>
    </row>
    <row r="358">
      <c r="A358" s="104"/>
      <c r="B358" s="104"/>
      <c r="C358" s="104"/>
      <c r="D358" s="104"/>
      <c r="E358" s="104"/>
      <c r="F358" s="104"/>
    </row>
    <row r="359">
      <c r="A359" s="104"/>
      <c r="B359" s="104"/>
      <c r="C359" s="104"/>
      <c r="D359" s="104"/>
      <c r="E359" s="104"/>
      <c r="F359" s="104"/>
    </row>
    <row r="360">
      <c r="A360" s="104"/>
      <c r="B360" s="104"/>
      <c r="C360" s="104"/>
      <c r="D360" s="104"/>
      <c r="E360" s="104"/>
      <c r="F360" s="104"/>
    </row>
    <row r="361">
      <c r="A361" s="104"/>
      <c r="B361" s="104"/>
      <c r="C361" s="104"/>
      <c r="D361" s="104"/>
      <c r="E361" s="104"/>
      <c r="F361" s="104"/>
    </row>
    <row r="362">
      <c r="A362" s="104"/>
      <c r="B362" s="104"/>
      <c r="C362" s="104"/>
      <c r="D362" s="104"/>
      <c r="E362" s="104"/>
      <c r="F362" s="104"/>
    </row>
    <row r="363">
      <c r="A363" s="104"/>
      <c r="B363" s="104"/>
      <c r="C363" s="104"/>
      <c r="D363" s="104"/>
      <c r="E363" s="104"/>
      <c r="F363" s="104"/>
    </row>
    <row r="364">
      <c r="A364" s="104"/>
      <c r="B364" s="104"/>
      <c r="C364" s="104"/>
      <c r="D364" s="104"/>
      <c r="E364" s="104"/>
      <c r="F364" s="104"/>
    </row>
    <row r="365">
      <c r="A365" s="104"/>
      <c r="B365" s="104"/>
      <c r="C365" s="104"/>
      <c r="D365" s="104"/>
      <c r="E365" s="104"/>
      <c r="F365" s="104"/>
    </row>
    <row r="366">
      <c r="A366" s="104"/>
      <c r="B366" s="104"/>
      <c r="C366" s="104"/>
      <c r="D366" s="104"/>
      <c r="E366" s="104"/>
      <c r="F366" s="104"/>
    </row>
    <row r="367">
      <c r="A367" s="104"/>
      <c r="B367" s="104"/>
      <c r="C367" s="104"/>
      <c r="D367" s="104"/>
      <c r="E367" s="104"/>
      <c r="F367" s="104"/>
    </row>
    <row r="368">
      <c r="A368" s="104"/>
      <c r="B368" s="104"/>
      <c r="C368" s="104"/>
      <c r="D368" s="104"/>
      <c r="E368" s="104"/>
      <c r="F368" s="104"/>
    </row>
    <row r="369">
      <c r="A369" s="104"/>
      <c r="B369" s="104"/>
      <c r="C369" s="104"/>
      <c r="D369" s="104"/>
      <c r="E369" s="104"/>
      <c r="F369" s="104"/>
    </row>
    <row r="370">
      <c r="A370" s="104"/>
      <c r="B370" s="104"/>
      <c r="C370" s="104"/>
      <c r="D370" s="104"/>
      <c r="E370" s="104"/>
      <c r="F370" s="104"/>
    </row>
    <row r="371">
      <c r="A371" s="104"/>
      <c r="B371" s="104"/>
      <c r="C371" s="104"/>
      <c r="D371" s="104"/>
      <c r="E371" s="104"/>
      <c r="F371" s="104"/>
    </row>
    <row r="372">
      <c r="A372" s="104"/>
      <c r="B372" s="104"/>
      <c r="C372" s="104"/>
      <c r="D372" s="104"/>
      <c r="E372" s="104"/>
      <c r="F372" s="104"/>
    </row>
    <row r="373">
      <c r="A373" s="104"/>
      <c r="B373" s="104"/>
      <c r="C373" s="104"/>
      <c r="D373" s="104"/>
      <c r="E373" s="104"/>
      <c r="F373" s="104"/>
    </row>
    <row r="374">
      <c r="A374" s="104"/>
      <c r="B374" s="104"/>
      <c r="C374" s="104"/>
      <c r="D374" s="104"/>
      <c r="E374" s="104"/>
      <c r="F374" s="104"/>
    </row>
    <row r="375">
      <c r="A375" s="104"/>
      <c r="B375" s="104"/>
      <c r="C375" s="104"/>
      <c r="D375" s="104"/>
      <c r="E375" s="104"/>
      <c r="F375" s="104"/>
    </row>
    <row r="376">
      <c r="A376" s="104"/>
      <c r="B376" s="104"/>
      <c r="C376" s="104"/>
      <c r="D376" s="104"/>
      <c r="E376" s="104"/>
      <c r="F376" s="104"/>
    </row>
    <row r="377">
      <c r="A377" s="104"/>
      <c r="B377" s="104"/>
      <c r="C377" s="104"/>
      <c r="D377" s="104"/>
      <c r="E377" s="104"/>
      <c r="F377" s="104"/>
    </row>
    <row r="378">
      <c r="A378" s="104"/>
      <c r="B378" s="104"/>
      <c r="C378" s="104"/>
      <c r="D378" s="104"/>
      <c r="E378" s="104"/>
      <c r="F378" s="104"/>
    </row>
    <row r="379">
      <c r="A379" s="104"/>
      <c r="B379" s="104"/>
      <c r="C379" s="104"/>
      <c r="D379" s="104"/>
      <c r="E379" s="104"/>
      <c r="F379" s="104"/>
    </row>
    <row r="380">
      <c r="A380" s="104"/>
      <c r="B380" s="104"/>
      <c r="C380" s="104"/>
      <c r="D380" s="104"/>
      <c r="E380" s="104"/>
      <c r="F380" s="104"/>
    </row>
    <row r="381">
      <c r="A381" s="104"/>
      <c r="B381" s="104"/>
      <c r="C381" s="104"/>
      <c r="D381" s="104"/>
      <c r="E381" s="104"/>
      <c r="F381" s="104"/>
    </row>
    <row r="382">
      <c r="A382" s="104"/>
      <c r="B382" s="104"/>
      <c r="C382" s="104"/>
      <c r="D382" s="104"/>
      <c r="E382" s="104"/>
      <c r="F382" s="104"/>
    </row>
    <row r="383">
      <c r="A383" s="104"/>
      <c r="B383" s="104"/>
      <c r="C383" s="104"/>
      <c r="D383" s="104"/>
      <c r="E383" s="104"/>
      <c r="F383" s="104"/>
    </row>
    <row r="384">
      <c r="A384" s="104"/>
      <c r="B384" s="104"/>
      <c r="C384" s="104"/>
      <c r="D384" s="104"/>
      <c r="E384" s="104"/>
      <c r="F384" s="104"/>
    </row>
    <row r="385">
      <c r="A385" s="104"/>
      <c r="B385" s="104"/>
      <c r="C385" s="104"/>
      <c r="D385" s="104"/>
      <c r="E385" s="104"/>
      <c r="F385" s="104"/>
    </row>
    <row r="386">
      <c r="A386" s="104"/>
      <c r="B386" s="104"/>
      <c r="C386" s="104"/>
      <c r="D386" s="104"/>
      <c r="E386" s="104"/>
      <c r="F386" s="104"/>
    </row>
    <row r="387">
      <c r="A387" s="104"/>
      <c r="B387" s="104"/>
      <c r="C387" s="104"/>
      <c r="D387" s="104"/>
      <c r="E387" s="104"/>
      <c r="F387" s="104"/>
    </row>
    <row r="388">
      <c r="A388" s="104"/>
      <c r="B388" s="104"/>
      <c r="C388" s="104"/>
      <c r="D388" s="104"/>
      <c r="E388" s="104"/>
      <c r="F388" s="104"/>
    </row>
    <row r="389">
      <c r="A389" s="104"/>
      <c r="B389" s="104"/>
      <c r="C389" s="104"/>
      <c r="D389" s="104"/>
      <c r="E389" s="104"/>
      <c r="F389" s="104"/>
    </row>
    <row r="390">
      <c r="A390" s="104"/>
      <c r="B390" s="104"/>
      <c r="C390" s="104"/>
      <c r="D390" s="104"/>
      <c r="E390" s="104"/>
      <c r="F390" s="104"/>
    </row>
    <row r="391">
      <c r="A391" s="104"/>
      <c r="B391" s="104"/>
      <c r="C391" s="104"/>
      <c r="D391" s="104"/>
      <c r="E391" s="104"/>
      <c r="F391" s="104"/>
    </row>
    <row r="392">
      <c r="A392" s="104"/>
      <c r="B392" s="104"/>
      <c r="C392" s="104"/>
      <c r="D392" s="104"/>
      <c r="E392" s="104"/>
      <c r="F392" s="104"/>
    </row>
    <row r="393">
      <c r="A393" s="104"/>
      <c r="B393" s="104"/>
      <c r="C393" s="104"/>
      <c r="D393" s="104"/>
      <c r="E393" s="104"/>
      <c r="F393" s="104"/>
    </row>
    <row r="394">
      <c r="A394" s="104"/>
      <c r="B394" s="104"/>
      <c r="C394" s="104"/>
      <c r="D394" s="104"/>
      <c r="E394" s="104"/>
      <c r="F394" s="104"/>
    </row>
    <row r="395">
      <c r="A395" s="104"/>
      <c r="B395" s="104"/>
      <c r="C395" s="104"/>
      <c r="D395" s="104"/>
      <c r="E395" s="104"/>
      <c r="F395" s="104"/>
    </row>
    <row r="396">
      <c r="A396" s="104"/>
      <c r="B396" s="104"/>
      <c r="C396" s="104"/>
      <c r="D396" s="104"/>
      <c r="E396" s="104"/>
      <c r="F396" s="104"/>
    </row>
    <row r="397">
      <c r="A397" s="104"/>
      <c r="B397" s="104"/>
      <c r="C397" s="104"/>
      <c r="D397" s="104"/>
      <c r="E397" s="104"/>
      <c r="F397" s="104"/>
    </row>
    <row r="398">
      <c r="A398" s="104"/>
      <c r="B398" s="104"/>
      <c r="C398" s="104"/>
      <c r="D398" s="104"/>
      <c r="E398" s="104"/>
      <c r="F398" s="104"/>
    </row>
    <row r="399">
      <c r="A399" s="104"/>
      <c r="B399" s="104"/>
      <c r="C399" s="104"/>
      <c r="D399" s="104"/>
      <c r="E399" s="104"/>
      <c r="F399" s="104"/>
    </row>
    <row r="400">
      <c r="A400" s="104"/>
      <c r="B400" s="104"/>
      <c r="C400" s="104"/>
      <c r="D400" s="104"/>
      <c r="E400" s="104"/>
      <c r="F400" s="104"/>
    </row>
    <row r="401">
      <c r="A401" s="104"/>
      <c r="B401" s="104"/>
      <c r="C401" s="104"/>
      <c r="D401" s="104"/>
      <c r="E401" s="104"/>
      <c r="F401" s="104"/>
    </row>
    <row r="402">
      <c r="A402" s="104"/>
      <c r="B402" s="104"/>
      <c r="C402" s="104"/>
      <c r="D402" s="104"/>
      <c r="E402" s="104"/>
      <c r="F402" s="104"/>
    </row>
    <row r="403">
      <c r="A403" s="104"/>
      <c r="B403" s="104"/>
      <c r="C403" s="104"/>
      <c r="D403" s="104"/>
      <c r="E403" s="104"/>
      <c r="F403" s="104"/>
    </row>
    <row r="404">
      <c r="A404" s="104"/>
      <c r="B404" s="104"/>
      <c r="C404" s="104"/>
      <c r="D404" s="104"/>
      <c r="E404" s="104"/>
      <c r="F404" s="104"/>
    </row>
    <row r="405">
      <c r="A405" s="104"/>
      <c r="B405" s="104"/>
      <c r="C405" s="104"/>
      <c r="D405" s="104"/>
      <c r="E405" s="104"/>
      <c r="F405" s="104"/>
    </row>
    <row r="406">
      <c r="A406" s="104"/>
      <c r="B406" s="104"/>
      <c r="C406" s="104"/>
      <c r="D406" s="104"/>
      <c r="E406" s="104"/>
      <c r="F406" s="104"/>
    </row>
    <row r="407">
      <c r="A407" s="104"/>
      <c r="B407" s="104"/>
      <c r="C407" s="104"/>
      <c r="D407" s="104"/>
      <c r="E407" s="104"/>
      <c r="F407" s="104"/>
    </row>
    <row r="408">
      <c r="A408" s="104"/>
      <c r="B408" s="104"/>
      <c r="C408" s="104"/>
      <c r="D408" s="104"/>
      <c r="E408" s="104"/>
      <c r="F408" s="104"/>
    </row>
    <row r="409">
      <c r="A409" s="104"/>
      <c r="B409" s="104"/>
      <c r="C409" s="104"/>
      <c r="D409" s="104"/>
      <c r="E409" s="104"/>
      <c r="F409" s="104"/>
    </row>
    <row r="410">
      <c r="A410" s="104"/>
      <c r="B410" s="104"/>
      <c r="C410" s="104"/>
      <c r="D410" s="104"/>
      <c r="E410" s="104"/>
      <c r="F410" s="104"/>
    </row>
    <row r="411">
      <c r="A411" s="104"/>
      <c r="B411" s="104"/>
      <c r="C411" s="104"/>
      <c r="D411" s="104"/>
      <c r="E411" s="104"/>
      <c r="F411" s="104"/>
    </row>
    <row r="412">
      <c r="A412" s="104"/>
      <c r="B412" s="104"/>
      <c r="C412" s="104"/>
      <c r="D412" s="104"/>
      <c r="E412" s="104"/>
      <c r="F412" s="104"/>
    </row>
    <row r="413">
      <c r="A413" s="104"/>
      <c r="B413" s="104"/>
      <c r="C413" s="104"/>
      <c r="D413" s="104"/>
      <c r="E413" s="104"/>
      <c r="F413" s="104"/>
    </row>
    <row r="414">
      <c r="A414" s="104"/>
      <c r="B414" s="104"/>
      <c r="C414" s="104"/>
      <c r="D414" s="104"/>
      <c r="E414" s="104"/>
      <c r="F414" s="104"/>
    </row>
    <row r="415">
      <c r="A415" s="104"/>
      <c r="B415" s="104"/>
      <c r="C415" s="104"/>
      <c r="D415" s="104"/>
      <c r="E415" s="104"/>
      <c r="F415" s="104"/>
    </row>
    <row r="416">
      <c r="A416" s="104"/>
      <c r="B416" s="104"/>
      <c r="C416" s="104"/>
      <c r="D416" s="104"/>
      <c r="E416" s="104"/>
      <c r="F416" s="104"/>
    </row>
    <row r="417">
      <c r="A417" s="104"/>
      <c r="B417" s="104"/>
      <c r="C417" s="104"/>
      <c r="D417" s="104"/>
      <c r="E417" s="104"/>
      <c r="F417" s="104"/>
    </row>
    <row r="418">
      <c r="A418" s="104"/>
      <c r="B418" s="104"/>
      <c r="C418" s="104"/>
      <c r="D418" s="104"/>
      <c r="E418" s="104"/>
      <c r="F418" s="104"/>
    </row>
    <row r="419">
      <c r="A419" s="104"/>
      <c r="B419" s="104"/>
      <c r="C419" s="104"/>
      <c r="D419" s="104"/>
      <c r="E419" s="104"/>
      <c r="F419" s="104"/>
    </row>
    <row r="420">
      <c r="A420" s="104"/>
      <c r="B420" s="104"/>
      <c r="C420" s="104"/>
      <c r="D420" s="104"/>
      <c r="E420" s="104"/>
      <c r="F420" s="104"/>
    </row>
    <row r="421">
      <c r="A421" s="104"/>
      <c r="B421" s="104"/>
      <c r="C421" s="104"/>
      <c r="D421" s="104"/>
      <c r="E421" s="104"/>
      <c r="F421" s="104"/>
    </row>
    <row r="422">
      <c r="A422" s="104"/>
      <c r="B422" s="104"/>
      <c r="C422" s="104"/>
      <c r="D422" s="104"/>
      <c r="E422" s="104"/>
      <c r="F422" s="104"/>
    </row>
    <row r="423">
      <c r="A423" s="104"/>
      <c r="B423" s="104"/>
      <c r="C423" s="104"/>
      <c r="D423" s="104"/>
      <c r="E423" s="104"/>
      <c r="F423" s="104"/>
    </row>
    <row r="424">
      <c r="A424" s="104"/>
      <c r="B424" s="104"/>
      <c r="C424" s="104"/>
      <c r="D424" s="104"/>
      <c r="E424" s="104"/>
      <c r="F424" s="104"/>
    </row>
    <row r="425">
      <c r="A425" s="104"/>
      <c r="B425" s="104"/>
      <c r="C425" s="104"/>
      <c r="D425" s="104"/>
      <c r="E425" s="104"/>
      <c r="F425" s="104"/>
    </row>
    <row r="426">
      <c r="A426" s="104"/>
      <c r="B426" s="104"/>
      <c r="C426" s="104"/>
      <c r="D426" s="104"/>
      <c r="E426" s="104"/>
      <c r="F426" s="104"/>
    </row>
    <row r="427">
      <c r="A427" s="104"/>
      <c r="B427" s="104"/>
      <c r="C427" s="104"/>
      <c r="D427" s="104"/>
      <c r="E427" s="104"/>
      <c r="F427" s="104"/>
    </row>
    <row r="428">
      <c r="A428" s="104"/>
      <c r="B428" s="104"/>
      <c r="C428" s="104"/>
      <c r="D428" s="104"/>
      <c r="E428" s="104"/>
      <c r="F428" s="104"/>
    </row>
    <row r="429">
      <c r="A429" s="104"/>
      <c r="B429" s="104"/>
      <c r="C429" s="104"/>
      <c r="D429" s="104"/>
      <c r="E429" s="104"/>
      <c r="F429" s="104"/>
    </row>
    <row r="430">
      <c r="A430" s="104"/>
      <c r="B430" s="104"/>
      <c r="C430" s="104"/>
      <c r="D430" s="104"/>
      <c r="E430" s="104"/>
      <c r="F430" s="104"/>
    </row>
    <row r="431">
      <c r="A431" s="104"/>
      <c r="B431" s="104"/>
      <c r="C431" s="104"/>
      <c r="D431" s="104"/>
      <c r="E431" s="104"/>
      <c r="F431" s="104"/>
    </row>
    <row r="432">
      <c r="A432" s="104"/>
      <c r="B432" s="104"/>
      <c r="C432" s="104"/>
      <c r="D432" s="104"/>
      <c r="E432" s="104"/>
      <c r="F432" s="104"/>
    </row>
    <row r="433">
      <c r="A433" s="104"/>
      <c r="B433" s="104"/>
      <c r="C433" s="104"/>
      <c r="D433" s="104"/>
      <c r="E433" s="104"/>
      <c r="F433" s="104"/>
    </row>
    <row r="434">
      <c r="A434" s="104"/>
      <c r="B434" s="104"/>
      <c r="C434" s="104"/>
      <c r="D434" s="104"/>
      <c r="E434" s="104"/>
      <c r="F434" s="104"/>
    </row>
    <row r="435">
      <c r="A435" s="104"/>
      <c r="B435" s="104"/>
      <c r="C435" s="104"/>
      <c r="D435" s="104"/>
      <c r="E435" s="104"/>
      <c r="F435" s="104"/>
    </row>
    <row r="436">
      <c r="A436" s="104"/>
      <c r="B436" s="104"/>
      <c r="C436" s="104"/>
      <c r="D436" s="104"/>
      <c r="E436" s="104"/>
      <c r="F436" s="104"/>
    </row>
    <row r="437">
      <c r="A437" s="104"/>
      <c r="B437" s="104"/>
      <c r="C437" s="104"/>
      <c r="D437" s="104"/>
      <c r="E437" s="104"/>
      <c r="F437" s="104"/>
    </row>
    <row r="438">
      <c r="A438" s="104"/>
      <c r="B438" s="104"/>
      <c r="C438" s="104"/>
      <c r="D438" s="104"/>
      <c r="E438" s="104"/>
      <c r="F438" s="104"/>
    </row>
    <row r="439">
      <c r="A439" s="104"/>
      <c r="B439" s="104"/>
      <c r="C439" s="104"/>
      <c r="D439" s="104"/>
      <c r="E439" s="104"/>
      <c r="F439" s="104"/>
    </row>
    <row r="440">
      <c r="A440" s="104"/>
      <c r="B440" s="104"/>
      <c r="C440" s="104"/>
      <c r="D440" s="104"/>
      <c r="E440" s="104"/>
      <c r="F440" s="104"/>
    </row>
    <row r="441">
      <c r="A441" s="104"/>
      <c r="B441" s="104"/>
      <c r="C441" s="104"/>
      <c r="D441" s="104"/>
      <c r="E441" s="104"/>
      <c r="F441" s="104"/>
    </row>
    <row r="442">
      <c r="A442" s="104"/>
      <c r="B442" s="104"/>
      <c r="C442" s="104"/>
      <c r="D442" s="104"/>
      <c r="E442" s="104"/>
      <c r="F442" s="104"/>
    </row>
    <row r="443">
      <c r="A443" s="104"/>
      <c r="B443" s="104"/>
      <c r="C443" s="104"/>
      <c r="D443" s="104"/>
      <c r="E443" s="104"/>
      <c r="F443" s="104"/>
    </row>
    <row r="444">
      <c r="A444" s="104"/>
      <c r="B444" s="104"/>
      <c r="C444" s="104"/>
      <c r="D444" s="104"/>
      <c r="E444" s="104"/>
      <c r="F444" s="104"/>
    </row>
    <row r="445">
      <c r="A445" s="104"/>
      <c r="B445" s="104"/>
      <c r="C445" s="104"/>
      <c r="D445" s="104"/>
      <c r="E445" s="104"/>
      <c r="F445" s="104"/>
    </row>
    <row r="446">
      <c r="A446" s="104"/>
      <c r="B446" s="104"/>
      <c r="C446" s="104"/>
      <c r="D446" s="104"/>
      <c r="E446" s="104"/>
      <c r="F446" s="104"/>
    </row>
    <row r="447">
      <c r="A447" s="104"/>
      <c r="B447" s="104"/>
      <c r="C447" s="104"/>
      <c r="D447" s="104"/>
      <c r="E447" s="104"/>
      <c r="F447" s="104"/>
    </row>
    <row r="448">
      <c r="A448" s="104"/>
      <c r="B448" s="104"/>
      <c r="C448" s="104"/>
      <c r="D448" s="104"/>
      <c r="E448" s="104"/>
      <c r="F448" s="104"/>
    </row>
    <row r="449">
      <c r="A449" s="104"/>
      <c r="B449" s="104"/>
      <c r="C449" s="104"/>
      <c r="D449" s="104"/>
      <c r="E449" s="104"/>
      <c r="F449" s="104"/>
    </row>
    <row r="450">
      <c r="A450" s="104"/>
      <c r="B450" s="104"/>
      <c r="C450" s="104"/>
      <c r="D450" s="104"/>
      <c r="E450" s="104"/>
      <c r="F450" s="104"/>
    </row>
    <row r="451">
      <c r="A451" s="104"/>
      <c r="B451" s="104"/>
      <c r="C451" s="104"/>
      <c r="D451" s="104"/>
      <c r="E451" s="104"/>
      <c r="F451" s="104"/>
    </row>
    <row r="452">
      <c r="A452" s="105"/>
      <c r="B452" s="104"/>
      <c r="C452" s="104"/>
      <c r="D452" s="104"/>
      <c r="E452" s="104"/>
      <c r="F452" s="104"/>
    </row>
    <row r="453">
      <c r="A453" s="104"/>
      <c r="B453" s="104"/>
      <c r="C453" s="104"/>
      <c r="D453" s="104"/>
      <c r="E453" s="104"/>
      <c r="F453" s="104"/>
    </row>
    <row r="454">
      <c r="A454" s="104"/>
      <c r="B454" s="104"/>
      <c r="C454" s="104"/>
      <c r="D454" s="104"/>
      <c r="E454" s="104"/>
      <c r="F454" s="104"/>
    </row>
    <row r="455">
      <c r="A455" s="104"/>
      <c r="B455" s="104"/>
      <c r="C455" s="104"/>
      <c r="D455" s="104"/>
      <c r="E455" s="104"/>
      <c r="F455" s="104"/>
    </row>
    <row r="456">
      <c r="A456" s="104"/>
      <c r="B456" s="104"/>
      <c r="C456" s="104"/>
      <c r="D456" s="104"/>
      <c r="E456" s="104"/>
      <c r="F456" s="104"/>
    </row>
    <row r="457">
      <c r="A457" s="104"/>
      <c r="B457" s="104"/>
      <c r="C457" s="104"/>
      <c r="D457" s="104"/>
      <c r="E457" s="104"/>
      <c r="F457" s="104"/>
    </row>
    <row r="458">
      <c r="A458" s="104"/>
      <c r="B458" s="104"/>
      <c r="C458" s="104"/>
      <c r="D458" s="104"/>
      <c r="E458" s="104"/>
      <c r="F458" s="104"/>
    </row>
    <row r="459">
      <c r="A459" s="104"/>
      <c r="B459" s="104"/>
      <c r="C459" s="104"/>
      <c r="D459" s="104"/>
      <c r="E459" s="104"/>
      <c r="F459" s="104"/>
    </row>
    <row r="460">
      <c r="A460" s="104"/>
      <c r="B460" s="104"/>
      <c r="C460" s="104"/>
      <c r="D460" s="104"/>
      <c r="E460" s="104"/>
      <c r="F460" s="104"/>
    </row>
    <row r="461">
      <c r="A461" s="104"/>
      <c r="B461" s="104"/>
      <c r="C461" s="104"/>
      <c r="D461" s="104"/>
      <c r="E461" s="104"/>
      <c r="F461" s="104"/>
    </row>
    <row r="462">
      <c r="A462" s="104"/>
      <c r="B462" s="104"/>
      <c r="C462" s="104"/>
      <c r="D462" s="104"/>
      <c r="E462" s="104"/>
      <c r="F462" s="104"/>
    </row>
    <row r="463">
      <c r="A463" s="104"/>
      <c r="B463" s="104"/>
      <c r="C463" s="104"/>
      <c r="D463" s="104"/>
      <c r="E463" s="104"/>
      <c r="F463" s="104"/>
    </row>
    <row r="464">
      <c r="A464" s="104"/>
      <c r="B464" s="104"/>
      <c r="C464" s="104"/>
      <c r="D464" s="104"/>
      <c r="E464" s="104"/>
      <c r="F464" s="104"/>
    </row>
    <row r="465">
      <c r="A465" s="104"/>
      <c r="B465" s="104"/>
      <c r="C465" s="104"/>
      <c r="D465" s="104"/>
      <c r="E465" s="104"/>
      <c r="F465" s="104"/>
    </row>
    <row r="466">
      <c r="A466" s="104"/>
      <c r="B466" s="104"/>
      <c r="C466" s="104"/>
      <c r="D466" s="104"/>
      <c r="E466" s="104"/>
      <c r="F466" s="104"/>
    </row>
    <row r="467">
      <c r="A467" s="104"/>
      <c r="B467" s="104"/>
      <c r="C467" s="104"/>
      <c r="D467" s="104"/>
      <c r="E467" s="104"/>
      <c r="F467" s="104"/>
    </row>
    <row r="468">
      <c r="A468" s="104"/>
      <c r="B468" s="104"/>
      <c r="C468" s="104"/>
      <c r="D468" s="104"/>
      <c r="E468" s="104"/>
      <c r="F468" s="104"/>
    </row>
    <row r="469">
      <c r="A469" s="104"/>
      <c r="B469" s="104"/>
      <c r="C469" s="104"/>
      <c r="D469" s="104"/>
      <c r="E469" s="104"/>
      <c r="F469" s="104"/>
    </row>
    <row r="470">
      <c r="A470" s="104"/>
      <c r="B470" s="104"/>
      <c r="C470" s="104"/>
      <c r="D470" s="104"/>
      <c r="E470" s="104"/>
      <c r="F470" s="104"/>
    </row>
    <row r="471">
      <c r="A471" s="104"/>
      <c r="B471" s="104"/>
      <c r="C471" s="104"/>
      <c r="D471" s="104"/>
      <c r="E471" s="104"/>
      <c r="F471" s="104"/>
    </row>
    <row r="472">
      <c r="A472" s="104"/>
      <c r="B472" s="104"/>
      <c r="C472" s="104"/>
      <c r="D472" s="104"/>
      <c r="E472" s="104"/>
      <c r="F472" s="104"/>
    </row>
    <row r="473">
      <c r="A473" s="104"/>
      <c r="B473" s="104"/>
      <c r="C473" s="104"/>
      <c r="D473" s="104"/>
      <c r="E473" s="104"/>
      <c r="F473" s="104"/>
    </row>
    <row r="474">
      <c r="A474" s="104"/>
      <c r="B474" s="104"/>
      <c r="C474" s="104"/>
      <c r="D474" s="104"/>
      <c r="E474" s="104"/>
      <c r="F474" s="104"/>
    </row>
    <row r="475">
      <c r="A475" s="104"/>
      <c r="B475" s="104"/>
      <c r="C475" s="104"/>
      <c r="D475" s="104"/>
      <c r="E475" s="104"/>
      <c r="F475" s="104"/>
    </row>
    <row r="476">
      <c r="A476" s="104"/>
      <c r="B476" s="104"/>
      <c r="C476" s="104"/>
      <c r="D476" s="104"/>
      <c r="E476" s="104"/>
      <c r="F476" s="104"/>
    </row>
    <row r="477">
      <c r="A477" s="104"/>
      <c r="B477" s="104"/>
      <c r="C477" s="104"/>
      <c r="D477" s="104"/>
      <c r="E477" s="104"/>
      <c r="F477" s="104"/>
    </row>
    <row r="478">
      <c r="A478" s="104"/>
      <c r="B478" s="104"/>
      <c r="C478" s="104"/>
      <c r="D478" s="104"/>
      <c r="E478" s="104"/>
      <c r="F478" s="104"/>
    </row>
    <row r="479">
      <c r="A479" s="104"/>
      <c r="B479" s="104"/>
      <c r="C479" s="104"/>
      <c r="D479" s="104"/>
      <c r="E479" s="104"/>
      <c r="F479" s="104"/>
    </row>
    <row r="480">
      <c r="A480" s="104"/>
      <c r="B480" s="104"/>
      <c r="C480" s="104"/>
      <c r="D480" s="104"/>
      <c r="E480" s="104"/>
      <c r="F480" s="104"/>
    </row>
    <row r="481">
      <c r="A481" s="104"/>
      <c r="B481" s="104"/>
      <c r="C481" s="104"/>
      <c r="D481" s="104"/>
      <c r="E481" s="104"/>
      <c r="F481" s="104"/>
    </row>
    <row r="482">
      <c r="A482" s="104"/>
      <c r="B482" s="104"/>
      <c r="C482" s="104"/>
      <c r="D482" s="104"/>
      <c r="E482" s="104"/>
      <c r="F482" s="104"/>
    </row>
    <row r="483">
      <c r="A483" s="104"/>
      <c r="B483" s="104"/>
      <c r="C483" s="104"/>
      <c r="D483" s="104"/>
      <c r="E483" s="104"/>
      <c r="F483" s="104"/>
    </row>
    <row r="484">
      <c r="A484" s="104"/>
      <c r="B484" s="104"/>
      <c r="C484" s="104"/>
      <c r="D484" s="104"/>
      <c r="E484" s="104"/>
      <c r="F484" s="104"/>
    </row>
    <row r="485">
      <c r="A485" s="104"/>
      <c r="B485" s="104"/>
      <c r="C485" s="104"/>
      <c r="D485" s="104"/>
      <c r="E485" s="104"/>
      <c r="F485" s="104"/>
    </row>
    <row r="486">
      <c r="A486" s="104"/>
      <c r="B486" s="104"/>
      <c r="C486" s="104"/>
      <c r="D486" s="104"/>
      <c r="E486" s="104"/>
      <c r="F486" s="104"/>
    </row>
    <row r="487">
      <c r="A487" s="104"/>
      <c r="B487" s="104"/>
      <c r="C487" s="104"/>
      <c r="D487" s="104"/>
      <c r="E487" s="104"/>
      <c r="F487" s="104"/>
    </row>
    <row r="488">
      <c r="A488" s="104"/>
      <c r="B488" s="104"/>
      <c r="C488" s="104"/>
      <c r="D488" s="104"/>
      <c r="E488" s="104"/>
      <c r="F488" s="104"/>
    </row>
    <row r="489">
      <c r="A489" s="104"/>
      <c r="B489" s="104"/>
      <c r="C489" s="104"/>
      <c r="D489" s="104"/>
      <c r="E489" s="104"/>
      <c r="F489" s="104"/>
    </row>
    <row r="490">
      <c r="A490" s="104"/>
      <c r="B490" s="104"/>
      <c r="C490" s="104"/>
      <c r="D490" s="104"/>
      <c r="E490" s="104"/>
      <c r="F490" s="104"/>
    </row>
    <row r="491">
      <c r="A491" s="104"/>
      <c r="B491" s="104"/>
      <c r="C491" s="104"/>
      <c r="D491" s="104"/>
      <c r="E491" s="104"/>
      <c r="F491" s="104"/>
    </row>
    <row r="492">
      <c r="A492" s="104"/>
      <c r="B492" s="104"/>
      <c r="C492" s="104"/>
      <c r="D492" s="104"/>
      <c r="E492" s="104"/>
      <c r="F492" s="104"/>
    </row>
    <row r="493">
      <c r="A493" s="104"/>
      <c r="B493" s="104"/>
      <c r="C493" s="104"/>
      <c r="D493" s="104"/>
      <c r="E493" s="104"/>
      <c r="F493" s="104"/>
    </row>
    <row r="494">
      <c r="A494" s="104"/>
      <c r="B494" s="104"/>
      <c r="C494" s="104"/>
      <c r="D494" s="104"/>
      <c r="E494" s="104"/>
      <c r="F494" s="104"/>
    </row>
    <row r="495">
      <c r="A495" s="104"/>
      <c r="B495" s="104"/>
      <c r="C495" s="104"/>
      <c r="D495" s="104"/>
      <c r="E495" s="104"/>
      <c r="F495" s="104"/>
    </row>
    <row r="496">
      <c r="A496" s="104"/>
      <c r="B496" s="104"/>
      <c r="C496" s="104"/>
      <c r="D496" s="104"/>
      <c r="E496" s="104"/>
      <c r="F496" s="104"/>
    </row>
    <row r="497">
      <c r="A497" s="104"/>
      <c r="B497" s="104"/>
      <c r="C497" s="104"/>
      <c r="D497" s="104"/>
      <c r="E497" s="104"/>
      <c r="F497" s="104"/>
    </row>
    <row r="498">
      <c r="A498" s="104"/>
      <c r="B498" s="104"/>
      <c r="C498" s="104"/>
      <c r="D498" s="104"/>
      <c r="E498" s="104"/>
      <c r="F498" s="104"/>
    </row>
    <row r="499">
      <c r="A499" s="104"/>
      <c r="B499" s="104"/>
      <c r="C499" s="104"/>
      <c r="D499" s="104"/>
      <c r="E499" s="104"/>
      <c r="F499" s="104"/>
    </row>
    <row r="500">
      <c r="A500" s="104"/>
      <c r="B500" s="104"/>
      <c r="C500" s="104"/>
      <c r="D500" s="104"/>
      <c r="E500" s="104"/>
      <c r="F500" s="104"/>
    </row>
    <row r="501">
      <c r="A501" s="104"/>
      <c r="B501" s="104"/>
      <c r="C501" s="104"/>
      <c r="D501" s="104"/>
      <c r="E501" s="104"/>
      <c r="F501" s="104"/>
    </row>
    <row r="502">
      <c r="A502" s="104"/>
      <c r="B502" s="104"/>
      <c r="C502" s="104"/>
      <c r="D502" s="104"/>
      <c r="E502" s="104"/>
      <c r="F502" s="104"/>
    </row>
    <row r="503">
      <c r="A503" s="104"/>
      <c r="B503" s="104"/>
      <c r="C503" s="104"/>
      <c r="D503" s="104"/>
      <c r="E503" s="104"/>
      <c r="F503" s="104"/>
    </row>
    <row r="504">
      <c r="A504" s="104"/>
      <c r="B504" s="104"/>
      <c r="C504" s="104"/>
      <c r="D504" s="104"/>
      <c r="E504" s="104"/>
      <c r="F504" s="104"/>
    </row>
    <row r="505">
      <c r="A505" s="104"/>
      <c r="B505" s="104"/>
      <c r="C505" s="104"/>
      <c r="D505" s="104"/>
      <c r="E505" s="104"/>
      <c r="F505" s="104"/>
    </row>
    <row r="506">
      <c r="A506" s="104"/>
      <c r="B506" s="104"/>
      <c r="C506" s="104"/>
      <c r="D506" s="104"/>
      <c r="E506" s="104"/>
      <c r="F506" s="104"/>
    </row>
    <row r="507">
      <c r="A507" s="104"/>
      <c r="B507" s="104"/>
      <c r="C507" s="104"/>
      <c r="D507" s="104"/>
      <c r="E507" s="104"/>
      <c r="F507" s="104"/>
    </row>
    <row r="508">
      <c r="A508" s="104"/>
      <c r="B508" s="104"/>
      <c r="C508" s="104"/>
      <c r="D508" s="104"/>
      <c r="E508" s="104"/>
      <c r="F508" s="104"/>
    </row>
    <row r="509">
      <c r="A509" s="104"/>
      <c r="B509" s="104"/>
      <c r="C509" s="104"/>
      <c r="D509" s="104"/>
      <c r="E509" s="104"/>
      <c r="F509" s="104"/>
    </row>
    <row r="510">
      <c r="A510" s="104"/>
      <c r="B510" s="104"/>
      <c r="C510" s="104"/>
      <c r="D510" s="104"/>
      <c r="E510" s="104"/>
      <c r="F510" s="104"/>
    </row>
    <row r="511">
      <c r="A511" s="104"/>
      <c r="B511" s="104"/>
      <c r="C511" s="104"/>
      <c r="D511" s="104"/>
      <c r="E511" s="104"/>
      <c r="F511" s="104"/>
    </row>
    <row r="512">
      <c r="A512" s="104"/>
      <c r="B512" s="104"/>
      <c r="C512" s="104"/>
      <c r="D512" s="104"/>
      <c r="E512" s="104"/>
      <c r="F512" s="104"/>
    </row>
    <row r="513">
      <c r="A513" s="104"/>
      <c r="B513" s="104"/>
      <c r="C513" s="104"/>
      <c r="D513" s="104"/>
      <c r="E513" s="104"/>
      <c r="F513" s="104"/>
    </row>
    <row r="514">
      <c r="A514" s="104"/>
      <c r="B514" s="104"/>
      <c r="C514" s="104"/>
      <c r="D514" s="104"/>
      <c r="E514" s="104"/>
      <c r="F514" s="104"/>
    </row>
    <row r="515">
      <c r="A515" s="104"/>
      <c r="B515" s="104"/>
      <c r="C515" s="104"/>
      <c r="D515" s="104"/>
      <c r="E515" s="104"/>
      <c r="F515" s="104"/>
    </row>
    <row r="516">
      <c r="A516" s="104"/>
      <c r="B516" s="104"/>
      <c r="C516" s="104"/>
      <c r="D516" s="104"/>
      <c r="E516" s="104"/>
      <c r="F516" s="104"/>
    </row>
    <row r="517">
      <c r="A517" s="104"/>
      <c r="B517" s="104"/>
      <c r="C517" s="104"/>
      <c r="D517" s="104"/>
      <c r="E517" s="104"/>
      <c r="F517" s="104"/>
    </row>
    <row r="518">
      <c r="A518" s="104"/>
      <c r="B518" s="104"/>
      <c r="C518" s="104"/>
      <c r="D518" s="104"/>
      <c r="E518" s="104"/>
      <c r="F518" s="104"/>
    </row>
    <row r="519">
      <c r="A519" s="104"/>
      <c r="B519" s="104"/>
      <c r="C519" s="104"/>
      <c r="D519" s="104"/>
      <c r="E519" s="104"/>
      <c r="F519" s="104"/>
    </row>
    <row r="520">
      <c r="A520" s="104"/>
      <c r="B520" s="104"/>
      <c r="C520" s="104"/>
      <c r="D520" s="104"/>
      <c r="E520" s="104"/>
      <c r="F520" s="104"/>
    </row>
    <row r="521">
      <c r="A521" s="104"/>
      <c r="B521" s="104"/>
      <c r="C521" s="104"/>
      <c r="D521" s="104"/>
      <c r="E521" s="104"/>
      <c r="F521" s="104"/>
    </row>
    <row r="522">
      <c r="A522" s="104"/>
      <c r="B522" s="104"/>
      <c r="C522" s="104"/>
      <c r="D522" s="104"/>
      <c r="E522" s="104"/>
      <c r="F522" s="104"/>
    </row>
    <row r="523">
      <c r="A523" s="104"/>
      <c r="B523" s="104"/>
      <c r="C523" s="104"/>
      <c r="D523" s="104"/>
      <c r="E523" s="104"/>
      <c r="F523" s="104"/>
    </row>
    <row r="524">
      <c r="A524" s="104"/>
      <c r="B524" s="104"/>
      <c r="C524" s="104"/>
      <c r="D524" s="104"/>
      <c r="E524" s="104"/>
      <c r="F524" s="104"/>
    </row>
    <row r="525">
      <c r="A525" s="104"/>
      <c r="B525" s="104"/>
      <c r="C525" s="104"/>
      <c r="D525" s="104"/>
      <c r="E525" s="104"/>
      <c r="F525" s="104"/>
    </row>
    <row r="526">
      <c r="A526" s="104"/>
      <c r="B526" s="104"/>
      <c r="C526" s="104"/>
      <c r="D526" s="104"/>
      <c r="E526" s="104"/>
      <c r="F526" s="104"/>
    </row>
    <row r="527">
      <c r="A527" s="104"/>
      <c r="B527" s="104"/>
      <c r="C527" s="104"/>
      <c r="D527" s="104"/>
      <c r="E527" s="104"/>
      <c r="F527" s="104"/>
    </row>
    <row r="528">
      <c r="A528" s="104"/>
      <c r="B528" s="104"/>
      <c r="C528" s="104"/>
      <c r="D528" s="104"/>
      <c r="E528" s="104"/>
      <c r="F528" s="104"/>
    </row>
    <row r="529">
      <c r="A529" s="104"/>
      <c r="B529" s="104"/>
      <c r="C529" s="104"/>
      <c r="D529" s="104"/>
      <c r="E529" s="104"/>
      <c r="F529" s="104"/>
    </row>
    <row r="530">
      <c r="A530" s="104"/>
      <c r="B530" s="104"/>
      <c r="C530" s="104"/>
      <c r="D530" s="104"/>
      <c r="E530" s="104"/>
      <c r="F530" s="104"/>
    </row>
    <row r="531">
      <c r="A531" s="104"/>
      <c r="B531" s="104"/>
      <c r="C531" s="104"/>
      <c r="D531" s="104"/>
      <c r="E531" s="104"/>
      <c r="F531" s="104"/>
    </row>
    <row r="532">
      <c r="A532" s="104"/>
      <c r="B532" s="104"/>
      <c r="C532" s="104"/>
      <c r="D532" s="104"/>
      <c r="E532" s="104"/>
      <c r="F532" s="104"/>
    </row>
    <row r="533">
      <c r="A533" s="104"/>
      <c r="B533" s="104"/>
      <c r="C533" s="104"/>
      <c r="D533" s="104"/>
      <c r="E533" s="104"/>
      <c r="F533" s="104"/>
    </row>
    <row r="534">
      <c r="A534" s="104"/>
      <c r="B534" s="104"/>
      <c r="C534" s="104"/>
      <c r="D534" s="104"/>
      <c r="E534" s="104"/>
      <c r="F534" s="104"/>
    </row>
    <row r="535">
      <c r="A535" s="104"/>
      <c r="B535" s="104"/>
      <c r="C535" s="104"/>
      <c r="D535" s="104"/>
      <c r="E535" s="104"/>
      <c r="F535" s="104"/>
    </row>
    <row r="536">
      <c r="A536" s="104"/>
      <c r="B536" s="104"/>
      <c r="C536" s="104"/>
      <c r="D536" s="104"/>
      <c r="E536" s="104"/>
      <c r="F536" s="104"/>
    </row>
    <row r="537">
      <c r="A537" s="104"/>
      <c r="B537" s="104"/>
      <c r="C537" s="104"/>
      <c r="D537" s="104"/>
      <c r="E537" s="104"/>
      <c r="F537" s="104"/>
    </row>
    <row r="538">
      <c r="A538" s="104"/>
      <c r="B538" s="104"/>
      <c r="C538" s="104"/>
      <c r="D538" s="104"/>
      <c r="E538" s="104"/>
      <c r="F538" s="104"/>
    </row>
    <row r="539">
      <c r="A539" s="104"/>
      <c r="B539" s="104"/>
      <c r="C539" s="104"/>
      <c r="D539" s="104"/>
      <c r="E539" s="104"/>
      <c r="F539" s="104"/>
    </row>
    <row r="540">
      <c r="A540" s="104"/>
      <c r="B540" s="104"/>
      <c r="C540" s="104"/>
      <c r="D540" s="104"/>
      <c r="E540" s="104"/>
      <c r="F540" s="104"/>
    </row>
    <row r="541">
      <c r="A541" s="104"/>
      <c r="B541" s="104"/>
      <c r="C541" s="104"/>
      <c r="D541" s="104"/>
      <c r="E541" s="104"/>
      <c r="F541" s="104"/>
    </row>
    <row r="542">
      <c r="A542" s="104"/>
      <c r="B542" s="104"/>
      <c r="C542" s="104"/>
      <c r="D542" s="104"/>
      <c r="E542" s="104"/>
      <c r="F542" s="104"/>
    </row>
    <row r="543">
      <c r="A543" s="104"/>
      <c r="B543" s="104"/>
      <c r="C543" s="104"/>
      <c r="D543" s="104"/>
      <c r="E543" s="104"/>
      <c r="F543" s="104"/>
    </row>
    <row r="544">
      <c r="A544" s="104"/>
      <c r="B544" s="104"/>
      <c r="C544" s="104"/>
      <c r="D544" s="104"/>
      <c r="E544" s="104"/>
      <c r="F544" s="104"/>
    </row>
    <row r="545">
      <c r="A545" s="104"/>
      <c r="B545" s="104"/>
      <c r="C545" s="104"/>
      <c r="D545" s="104"/>
      <c r="E545" s="104"/>
      <c r="F545" s="104"/>
    </row>
    <row r="546">
      <c r="A546" s="104"/>
      <c r="B546" s="104"/>
      <c r="C546" s="104"/>
      <c r="D546" s="104"/>
      <c r="E546" s="104"/>
      <c r="F546" s="104"/>
    </row>
    <row r="547">
      <c r="A547" s="104"/>
      <c r="B547" s="104"/>
      <c r="C547" s="104"/>
      <c r="D547" s="104"/>
      <c r="E547" s="104"/>
      <c r="F547" s="104"/>
    </row>
    <row r="548">
      <c r="A548" s="104"/>
      <c r="B548" s="104"/>
      <c r="C548" s="104"/>
      <c r="D548" s="104"/>
      <c r="E548" s="104"/>
      <c r="F548" s="104"/>
    </row>
    <row r="549">
      <c r="A549" s="104"/>
      <c r="B549" s="104"/>
      <c r="C549" s="104"/>
      <c r="D549" s="104"/>
      <c r="E549" s="104"/>
      <c r="F549" s="104"/>
    </row>
    <row r="550">
      <c r="A550" s="104"/>
      <c r="B550" s="104"/>
      <c r="C550" s="104"/>
      <c r="D550" s="104"/>
      <c r="E550" s="104"/>
      <c r="F550" s="104"/>
    </row>
    <row r="551">
      <c r="A551" s="104"/>
      <c r="B551" s="104"/>
      <c r="C551" s="104"/>
      <c r="D551" s="104"/>
      <c r="E551" s="104"/>
      <c r="F551" s="104"/>
    </row>
    <row r="552">
      <c r="A552" s="104"/>
      <c r="B552" s="104"/>
      <c r="C552" s="104"/>
      <c r="D552" s="104"/>
      <c r="E552" s="104"/>
      <c r="F552" s="104"/>
    </row>
    <row r="553">
      <c r="A553" s="104"/>
      <c r="B553" s="104"/>
      <c r="C553" s="104"/>
      <c r="D553" s="104"/>
      <c r="E553" s="104"/>
      <c r="F553" s="104"/>
    </row>
    <row r="554">
      <c r="A554" s="104"/>
      <c r="B554" s="104"/>
      <c r="C554" s="104"/>
      <c r="D554" s="104"/>
      <c r="E554" s="104"/>
      <c r="F554" s="104"/>
    </row>
    <row r="555">
      <c r="A555" s="104"/>
      <c r="B555" s="104"/>
      <c r="C555" s="104"/>
      <c r="D555" s="104"/>
      <c r="E555" s="104"/>
      <c r="F555" s="104"/>
    </row>
    <row r="556">
      <c r="A556" s="104"/>
      <c r="B556" s="104"/>
      <c r="C556" s="104"/>
      <c r="D556" s="104"/>
      <c r="E556" s="104"/>
      <c r="F556" s="104"/>
    </row>
    <row r="557">
      <c r="A557" s="104"/>
      <c r="B557" s="104"/>
      <c r="C557" s="104"/>
      <c r="D557" s="104"/>
      <c r="E557" s="104"/>
      <c r="F557" s="104"/>
    </row>
    <row r="558">
      <c r="A558" s="104"/>
      <c r="B558" s="104"/>
      <c r="C558" s="104"/>
      <c r="D558" s="104"/>
      <c r="E558" s="104"/>
      <c r="F558" s="104"/>
    </row>
    <row r="559">
      <c r="A559" s="104"/>
      <c r="B559" s="104"/>
      <c r="C559" s="104"/>
      <c r="D559" s="104"/>
      <c r="E559" s="104"/>
      <c r="F559" s="104"/>
    </row>
    <row r="560">
      <c r="A560" s="104"/>
      <c r="B560" s="104"/>
      <c r="C560" s="104"/>
      <c r="D560" s="104"/>
      <c r="E560" s="104"/>
      <c r="F560" s="104"/>
    </row>
    <row r="561">
      <c r="A561" s="104"/>
      <c r="B561" s="104"/>
      <c r="C561" s="104"/>
      <c r="D561" s="104"/>
      <c r="E561" s="104"/>
      <c r="F561" s="104"/>
    </row>
    <row r="562">
      <c r="A562" s="104"/>
      <c r="B562" s="104"/>
      <c r="C562" s="104"/>
      <c r="D562" s="104"/>
      <c r="E562" s="104"/>
      <c r="F562" s="104"/>
    </row>
    <row r="563">
      <c r="A563" s="104"/>
      <c r="B563" s="104"/>
      <c r="C563" s="104"/>
      <c r="D563" s="104"/>
      <c r="E563" s="104"/>
      <c r="F563" s="104"/>
    </row>
    <row r="564">
      <c r="A564" s="104"/>
      <c r="B564" s="104"/>
      <c r="C564" s="104"/>
      <c r="D564" s="104"/>
      <c r="E564" s="104"/>
      <c r="F564" s="104"/>
    </row>
    <row r="565">
      <c r="A565" s="104"/>
      <c r="B565" s="104"/>
      <c r="C565" s="104"/>
      <c r="D565" s="104"/>
      <c r="E565" s="104"/>
      <c r="F565" s="104"/>
    </row>
    <row r="566">
      <c r="A566" s="104"/>
      <c r="B566" s="104"/>
      <c r="C566" s="104"/>
      <c r="D566" s="104"/>
      <c r="E566" s="104"/>
      <c r="F566" s="104"/>
    </row>
    <row r="567">
      <c r="A567" s="104"/>
      <c r="B567" s="104"/>
      <c r="C567" s="104"/>
      <c r="D567" s="104"/>
      <c r="E567" s="104"/>
      <c r="F567" s="104"/>
    </row>
    <row r="568">
      <c r="A568" s="104"/>
      <c r="B568" s="104"/>
      <c r="C568" s="104"/>
      <c r="D568" s="104"/>
      <c r="E568" s="104"/>
      <c r="F568" s="104"/>
    </row>
    <row r="569">
      <c r="A569" s="104"/>
      <c r="B569" s="104"/>
      <c r="C569" s="104"/>
      <c r="D569" s="104"/>
      <c r="E569" s="104"/>
      <c r="F569" s="104"/>
    </row>
    <row r="570">
      <c r="A570" s="104"/>
      <c r="B570" s="104"/>
      <c r="C570" s="104"/>
      <c r="D570" s="104"/>
      <c r="E570" s="104"/>
      <c r="F570" s="104"/>
    </row>
    <row r="571">
      <c r="A571" s="104"/>
      <c r="B571" s="104"/>
      <c r="C571" s="104"/>
      <c r="D571" s="104"/>
      <c r="E571" s="104"/>
      <c r="F571" s="104"/>
    </row>
    <row r="572">
      <c r="A572" s="104"/>
      <c r="B572" s="104"/>
      <c r="C572" s="104"/>
      <c r="D572" s="104"/>
      <c r="E572" s="104"/>
      <c r="F572" s="104"/>
    </row>
    <row r="573">
      <c r="A573" s="104"/>
      <c r="B573" s="104"/>
      <c r="C573" s="104"/>
      <c r="D573" s="104"/>
      <c r="E573" s="104"/>
      <c r="F573" s="104"/>
    </row>
    <row r="574">
      <c r="A574" s="104"/>
      <c r="B574" s="104"/>
      <c r="C574" s="104"/>
      <c r="D574" s="104"/>
      <c r="E574" s="104"/>
      <c r="F574" s="104"/>
    </row>
    <row r="575">
      <c r="A575" s="104"/>
      <c r="B575" s="104"/>
      <c r="C575" s="104"/>
      <c r="D575" s="104"/>
      <c r="E575" s="104"/>
      <c r="F575" s="104"/>
    </row>
    <row r="576">
      <c r="A576" s="104"/>
      <c r="B576" s="104"/>
      <c r="C576" s="104"/>
      <c r="D576" s="104"/>
      <c r="E576" s="104"/>
      <c r="F576" s="104"/>
    </row>
    <row r="577">
      <c r="A577" s="104"/>
      <c r="B577" s="104"/>
      <c r="C577" s="104"/>
      <c r="D577" s="104"/>
      <c r="E577" s="104"/>
      <c r="F577" s="104"/>
    </row>
    <row r="578">
      <c r="A578" s="104"/>
      <c r="B578" s="104"/>
      <c r="C578" s="104"/>
      <c r="D578" s="104"/>
      <c r="E578" s="104"/>
      <c r="F578" s="104"/>
    </row>
    <row r="579">
      <c r="A579" s="104"/>
      <c r="B579" s="104"/>
      <c r="C579" s="104"/>
      <c r="D579" s="104"/>
      <c r="E579" s="104"/>
      <c r="F579" s="104"/>
    </row>
    <row r="580">
      <c r="A580" s="104"/>
      <c r="B580" s="104"/>
      <c r="C580" s="104"/>
      <c r="D580" s="104"/>
      <c r="E580" s="104"/>
      <c r="F580" s="104"/>
    </row>
    <row r="581">
      <c r="A581" s="104"/>
      <c r="B581" s="104"/>
      <c r="C581" s="104"/>
      <c r="D581" s="104"/>
      <c r="E581" s="104"/>
      <c r="F581" s="104"/>
    </row>
    <row r="582">
      <c r="A582" s="104"/>
      <c r="B582" s="104"/>
      <c r="C582" s="104"/>
      <c r="D582" s="104"/>
      <c r="E582" s="104"/>
      <c r="F582" s="104"/>
    </row>
    <row r="583">
      <c r="A583" s="104"/>
      <c r="B583" s="104"/>
      <c r="C583" s="104"/>
      <c r="D583" s="104"/>
      <c r="E583" s="104"/>
      <c r="F583" s="104"/>
    </row>
    <row r="584">
      <c r="A584" s="104"/>
      <c r="B584" s="104"/>
      <c r="C584" s="104"/>
      <c r="D584" s="104"/>
      <c r="E584" s="104"/>
      <c r="F584" s="104"/>
    </row>
    <row r="585">
      <c r="A585" s="104"/>
      <c r="B585" s="104"/>
      <c r="C585" s="104"/>
      <c r="D585" s="104"/>
      <c r="E585" s="104"/>
      <c r="F585" s="104"/>
    </row>
    <row r="586">
      <c r="A586" s="104"/>
      <c r="B586" s="104"/>
      <c r="C586" s="104"/>
      <c r="D586" s="104"/>
      <c r="E586" s="104"/>
      <c r="F586" s="104"/>
    </row>
    <row r="587">
      <c r="A587" s="104"/>
      <c r="B587" s="104"/>
      <c r="C587" s="104"/>
      <c r="D587" s="104"/>
      <c r="E587" s="104"/>
      <c r="F587" s="104"/>
    </row>
    <row r="588">
      <c r="A588" s="104"/>
      <c r="B588" s="104"/>
      <c r="C588" s="104"/>
      <c r="D588" s="104"/>
      <c r="E588" s="104"/>
      <c r="F588" s="104"/>
    </row>
    <row r="589">
      <c r="A589" s="104"/>
      <c r="B589" s="104"/>
      <c r="C589" s="104"/>
      <c r="D589" s="104"/>
      <c r="E589" s="104"/>
      <c r="F589" s="104"/>
    </row>
    <row r="590">
      <c r="A590" s="104"/>
      <c r="B590" s="104"/>
      <c r="C590" s="104"/>
      <c r="D590" s="104"/>
      <c r="E590" s="104"/>
      <c r="F590" s="104"/>
    </row>
    <row r="591">
      <c r="A591" s="104"/>
      <c r="B591" s="104"/>
      <c r="C591" s="104"/>
      <c r="D591" s="104"/>
      <c r="E591" s="104"/>
      <c r="F591" s="104"/>
    </row>
    <row r="592">
      <c r="A592" s="104"/>
      <c r="B592" s="104"/>
      <c r="C592" s="104"/>
      <c r="D592" s="104"/>
      <c r="E592" s="104"/>
      <c r="F592" s="104"/>
    </row>
    <row r="593">
      <c r="A593" s="104"/>
      <c r="B593" s="104"/>
      <c r="C593" s="104"/>
      <c r="D593" s="104"/>
      <c r="E593" s="104"/>
      <c r="F593" s="104"/>
    </row>
    <row r="594">
      <c r="A594" s="104"/>
      <c r="B594" s="104"/>
      <c r="C594" s="104"/>
      <c r="D594" s="104"/>
      <c r="E594" s="104"/>
      <c r="F594" s="104"/>
    </row>
    <row r="595">
      <c r="A595" s="104"/>
      <c r="B595" s="104"/>
      <c r="C595" s="104"/>
      <c r="D595" s="104"/>
      <c r="E595" s="104"/>
      <c r="F595" s="104"/>
    </row>
    <row r="596">
      <c r="A596" s="104"/>
      <c r="B596" s="104"/>
      <c r="C596" s="104"/>
      <c r="D596" s="104"/>
      <c r="E596" s="104"/>
      <c r="F596" s="104"/>
    </row>
    <row r="597">
      <c r="A597" s="104"/>
      <c r="B597" s="104"/>
      <c r="C597" s="104"/>
      <c r="D597" s="104"/>
      <c r="E597" s="104"/>
      <c r="F597" s="104"/>
    </row>
    <row r="598">
      <c r="A598" s="104"/>
      <c r="B598" s="104"/>
      <c r="C598" s="104"/>
      <c r="D598" s="104"/>
      <c r="E598" s="104"/>
      <c r="F598" s="104"/>
    </row>
    <row r="599">
      <c r="A599" s="104"/>
      <c r="B599" s="104"/>
      <c r="C599" s="104"/>
      <c r="D599" s="104"/>
      <c r="E599" s="104"/>
      <c r="F599" s="104"/>
    </row>
    <row r="600">
      <c r="A600" s="104"/>
      <c r="B600" s="104"/>
      <c r="C600" s="104"/>
      <c r="D600" s="104"/>
      <c r="E600" s="104"/>
      <c r="F600" s="104"/>
    </row>
    <row r="601">
      <c r="A601" s="104"/>
      <c r="B601" s="104"/>
      <c r="C601" s="104"/>
      <c r="D601" s="104"/>
      <c r="E601" s="104"/>
      <c r="F601" s="104"/>
    </row>
    <row r="602">
      <c r="A602" s="104"/>
      <c r="B602" s="104"/>
      <c r="C602" s="104"/>
      <c r="D602" s="104"/>
      <c r="E602" s="104"/>
      <c r="F602" s="104"/>
    </row>
    <row r="603">
      <c r="A603" s="104"/>
      <c r="B603" s="104"/>
      <c r="C603" s="104"/>
      <c r="D603" s="104"/>
      <c r="E603" s="104"/>
      <c r="F603" s="104"/>
    </row>
    <row r="604">
      <c r="A604" s="104"/>
      <c r="B604" s="104"/>
      <c r="C604" s="104"/>
      <c r="D604" s="104"/>
      <c r="E604" s="104"/>
      <c r="F604" s="104"/>
    </row>
    <row r="605">
      <c r="A605" s="104"/>
      <c r="B605" s="104"/>
      <c r="C605" s="104"/>
      <c r="D605" s="104"/>
      <c r="E605" s="104"/>
      <c r="F605" s="104"/>
    </row>
    <row r="606">
      <c r="A606" s="104"/>
      <c r="B606" s="104"/>
      <c r="C606" s="104"/>
      <c r="D606" s="104"/>
      <c r="E606" s="104"/>
      <c r="F606" s="104"/>
    </row>
    <row r="607">
      <c r="A607" s="104"/>
      <c r="B607" s="104"/>
      <c r="C607" s="104"/>
      <c r="D607" s="104"/>
      <c r="E607" s="104"/>
      <c r="F607" s="104"/>
    </row>
    <row r="608">
      <c r="A608" s="104"/>
      <c r="B608" s="104"/>
      <c r="C608" s="104"/>
      <c r="D608" s="104"/>
      <c r="E608" s="104"/>
      <c r="F608" s="104"/>
    </row>
    <row r="609">
      <c r="A609" s="104"/>
      <c r="B609" s="104"/>
      <c r="C609" s="104"/>
      <c r="D609" s="104"/>
      <c r="E609" s="104"/>
      <c r="F609" s="104"/>
    </row>
    <row r="610">
      <c r="A610" s="104"/>
      <c r="B610" s="104"/>
      <c r="C610" s="104"/>
      <c r="D610" s="104"/>
      <c r="E610" s="104"/>
      <c r="F610" s="104"/>
    </row>
    <row r="611">
      <c r="A611" s="104"/>
      <c r="B611" s="104"/>
      <c r="C611" s="104"/>
      <c r="D611" s="104"/>
      <c r="E611" s="104"/>
      <c r="F611" s="104"/>
    </row>
    <row r="612">
      <c r="A612" s="104"/>
      <c r="B612" s="104"/>
      <c r="C612" s="104"/>
      <c r="D612" s="104"/>
      <c r="E612" s="104"/>
      <c r="F612" s="104"/>
    </row>
    <row r="613">
      <c r="A613" s="104"/>
      <c r="B613" s="104"/>
      <c r="C613" s="104"/>
      <c r="D613" s="104"/>
      <c r="E613" s="104"/>
      <c r="F613" s="104"/>
    </row>
    <row r="614">
      <c r="A614" s="104"/>
      <c r="B614" s="104"/>
      <c r="C614" s="104"/>
      <c r="D614" s="104"/>
      <c r="E614" s="104"/>
      <c r="F614" s="104"/>
    </row>
    <row r="615">
      <c r="A615" s="104"/>
      <c r="B615" s="104"/>
      <c r="C615" s="104"/>
      <c r="D615" s="104"/>
      <c r="E615" s="104"/>
      <c r="F615" s="104"/>
    </row>
    <row r="616">
      <c r="A616" s="104"/>
      <c r="B616" s="104"/>
      <c r="C616" s="104"/>
      <c r="D616" s="104"/>
      <c r="E616" s="104"/>
      <c r="F616" s="104"/>
    </row>
    <row r="617">
      <c r="A617" s="104"/>
      <c r="B617" s="104"/>
      <c r="C617" s="104"/>
      <c r="D617" s="104"/>
      <c r="E617" s="104"/>
      <c r="F617" s="104"/>
    </row>
    <row r="618">
      <c r="A618" s="104"/>
      <c r="B618" s="104"/>
      <c r="C618" s="104"/>
      <c r="D618" s="104"/>
      <c r="E618" s="104"/>
      <c r="F618" s="104"/>
    </row>
    <row r="619">
      <c r="A619" s="104"/>
      <c r="B619" s="104"/>
      <c r="C619" s="104"/>
      <c r="D619" s="104"/>
      <c r="E619" s="104"/>
      <c r="F619" s="104"/>
    </row>
    <row r="620">
      <c r="A620" s="104"/>
      <c r="B620" s="104"/>
      <c r="C620" s="104"/>
      <c r="D620" s="104"/>
      <c r="E620" s="104"/>
      <c r="F620" s="104"/>
    </row>
    <row r="621">
      <c r="A621" s="104"/>
      <c r="B621" s="104"/>
      <c r="C621" s="104"/>
      <c r="D621" s="104"/>
      <c r="E621" s="104"/>
      <c r="F621" s="104"/>
    </row>
    <row r="622">
      <c r="A622" s="104"/>
      <c r="B622" s="104"/>
      <c r="C622" s="104"/>
      <c r="D622" s="104"/>
      <c r="E622" s="104"/>
      <c r="F622" s="104"/>
    </row>
    <row r="623">
      <c r="A623" s="104"/>
      <c r="B623" s="104"/>
      <c r="C623" s="104"/>
      <c r="D623" s="104"/>
      <c r="E623" s="104"/>
      <c r="F623" s="104"/>
    </row>
    <row r="624">
      <c r="A624" s="104"/>
      <c r="B624" s="104"/>
      <c r="C624" s="104"/>
      <c r="D624" s="104"/>
      <c r="E624" s="104"/>
      <c r="F624" s="104"/>
    </row>
    <row r="625">
      <c r="A625" s="104"/>
      <c r="B625" s="104"/>
      <c r="C625" s="104"/>
      <c r="D625" s="104"/>
      <c r="E625" s="104"/>
      <c r="F625" s="104"/>
    </row>
    <row r="626">
      <c r="A626" s="104"/>
      <c r="B626" s="104"/>
      <c r="C626" s="104"/>
      <c r="D626" s="104"/>
      <c r="E626" s="104"/>
      <c r="F626" s="104"/>
    </row>
    <row r="627">
      <c r="A627" s="104"/>
      <c r="B627" s="104"/>
      <c r="C627" s="104"/>
      <c r="D627" s="104"/>
      <c r="E627" s="104"/>
      <c r="F627" s="104"/>
    </row>
    <row r="628">
      <c r="A628" s="104"/>
      <c r="B628" s="104"/>
      <c r="C628" s="104"/>
      <c r="D628" s="104"/>
      <c r="E628" s="104"/>
      <c r="F628" s="104"/>
    </row>
    <row r="629">
      <c r="A629" s="104"/>
      <c r="B629" s="104"/>
      <c r="C629" s="104"/>
      <c r="D629" s="104"/>
      <c r="E629" s="104"/>
      <c r="F629" s="104"/>
    </row>
    <row r="630">
      <c r="A630" s="104"/>
      <c r="B630" s="104"/>
      <c r="C630" s="104"/>
      <c r="D630" s="104"/>
      <c r="E630" s="104"/>
      <c r="F630" s="104"/>
    </row>
    <row r="631">
      <c r="A631" s="104"/>
      <c r="B631" s="104"/>
      <c r="C631" s="104"/>
      <c r="D631" s="104"/>
      <c r="E631" s="104"/>
      <c r="F631" s="104"/>
    </row>
    <row r="632">
      <c r="A632" s="104"/>
      <c r="B632" s="104"/>
      <c r="C632" s="104"/>
      <c r="D632" s="104"/>
      <c r="E632" s="104"/>
      <c r="F632" s="104"/>
    </row>
    <row r="633">
      <c r="A633" s="104"/>
      <c r="B633" s="104"/>
      <c r="C633" s="104"/>
      <c r="D633" s="104"/>
      <c r="E633" s="104"/>
      <c r="F633" s="104"/>
    </row>
    <row r="634">
      <c r="A634" s="104"/>
      <c r="B634" s="104"/>
      <c r="C634" s="104"/>
      <c r="D634" s="104"/>
      <c r="E634" s="104"/>
      <c r="F634" s="104"/>
    </row>
    <row r="635">
      <c r="A635" s="104"/>
      <c r="B635" s="104"/>
      <c r="C635" s="104"/>
      <c r="D635" s="104"/>
      <c r="E635" s="104"/>
      <c r="F635" s="104"/>
    </row>
    <row r="636">
      <c r="A636" s="104"/>
      <c r="B636" s="104"/>
      <c r="C636" s="104"/>
      <c r="D636" s="104"/>
      <c r="E636" s="104"/>
      <c r="F636" s="104"/>
    </row>
    <row r="637">
      <c r="A637" s="104"/>
      <c r="B637" s="104"/>
      <c r="C637" s="104"/>
      <c r="D637" s="104"/>
      <c r="E637" s="104"/>
      <c r="F637" s="104"/>
    </row>
    <row r="638">
      <c r="A638" s="104"/>
      <c r="B638" s="104"/>
      <c r="C638" s="104"/>
      <c r="D638" s="104"/>
      <c r="E638" s="104"/>
      <c r="F638" s="104"/>
    </row>
    <row r="639">
      <c r="A639" s="104"/>
      <c r="B639" s="104"/>
      <c r="C639" s="104"/>
      <c r="D639" s="104"/>
      <c r="E639" s="104"/>
      <c r="F639" s="104"/>
    </row>
    <row r="640">
      <c r="A640" s="104"/>
      <c r="B640" s="104"/>
      <c r="C640" s="104"/>
      <c r="D640" s="104"/>
      <c r="E640" s="104"/>
      <c r="F640" s="104"/>
    </row>
    <row r="641">
      <c r="A641" s="104"/>
      <c r="B641" s="104"/>
      <c r="C641" s="104"/>
      <c r="D641" s="104"/>
      <c r="E641" s="104"/>
      <c r="F641" s="104"/>
    </row>
    <row r="642">
      <c r="A642" s="104"/>
      <c r="B642" s="104"/>
      <c r="C642" s="104"/>
      <c r="D642" s="104"/>
      <c r="E642" s="104"/>
      <c r="F642" s="104"/>
    </row>
    <row r="643">
      <c r="A643" s="104"/>
      <c r="B643" s="104"/>
      <c r="C643" s="104"/>
      <c r="D643" s="104"/>
      <c r="E643" s="104"/>
      <c r="F643" s="104"/>
    </row>
    <row r="644">
      <c r="A644" s="104"/>
      <c r="B644" s="104"/>
      <c r="C644" s="104"/>
      <c r="D644" s="104"/>
      <c r="E644" s="104"/>
      <c r="F644" s="104"/>
    </row>
    <row r="645">
      <c r="A645" s="104"/>
      <c r="B645" s="104"/>
      <c r="C645" s="104"/>
      <c r="D645" s="104"/>
      <c r="E645" s="104"/>
      <c r="F645" s="104"/>
    </row>
    <row r="646">
      <c r="A646" s="104"/>
      <c r="B646" s="104"/>
      <c r="C646" s="104"/>
      <c r="D646" s="104"/>
      <c r="E646" s="104"/>
      <c r="F646" s="104"/>
    </row>
    <row r="647">
      <c r="A647" s="104"/>
      <c r="B647" s="104"/>
      <c r="C647" s="104"/>
      <c r="D647" s="104"/>
      <c r="E647" s="104"/>
      <c r="F647" s="104"/>
    </row>
    <row r="648">
      <c r="A648" s="104"/>
      <c r="B648" s="104"/>
      <c r="C648" s="104"/>
      <c r="D648" s="104"/>
      <c r="E648" s="104"/>
      <c r="F648" s="104"/>
    </row>
    <row r="649">
      <c r="A649" s="104"/>
      <c r="B649" s="104"/>
      <c r="C649" s="104"/>
      <c r="D649" s="104"/>
      <c r="E649" s="104"/>
      <c r="F649" s="104"/>
    </row>
    <row r="650">
      <c r="A650" s="104"/>
      <c r="B650" s="104"/>
      <c r="C650" s="104"/>
      <c r="D650" s="104"/>
      <c r="E650" s="104"/>
      <c r="F650" s="104"/>
    </row>
    <row r="651">
      <c r="A651" s="104"/>
      <c r="B651" s="104"/>
      <c r="C651" s="104"/>
      <c r="D651" s="104"/>
      <c r="E651" s="104"/>
      <c r="F651" s="104"/>
    </row>
    <row r="652">
      <c r="A652" s="104"/>
      <c r="B652" s="104"/>
      <c r="C652" s="104"/>
      <c r="D652" s="104"/>
      <c r="E652" s="104"/>
      <c r="F652" s="104"/>
    </row>
    <row r="653">
      <c r="A653" s="104"/>
      <c r="B653" s="104"/>
      <c r="C653" s="104"/>
      <c r="D653" s="104"/>
      <c r="E653" s="104"/>
      <c r="F653" s="104"/>
    </row>
    <row r="654">
      <c r="A654" s="104"/>
      <c r="B654" s="104"/>
      <c r="C654" s="104"/>
      <c r="D654" s="104"/>
      <c r="E654" s="104"/>
      <c r="F654" s="104"/>
    </row>
    <row r="655">
      <c r="A655" s="104"/>
      <c r="B655" s="104"/>
      <c r="C655" s="104"/>
      <c r="D655" s="104"/>
      <c r="E655" s="104"/>
      <c r="F655" s="104"/>
    </row>
    <row r="656">
      <c r="A656" s="104"/>
      <c r="B656" s="104"/>
      <c r="C656" s="104"/>
      <c r="D656" s="104"/>
      <c r="E656" s="104"/>
      <c r="F656" s="104"/>
    </row>
    <row r="657">
      <c r="A657" s="104"/>
      <c r="B657" s="104"/>
      <c r="C657" s="104"/>
      <c r="D657" s="104"/>
      <c r="E657" s="104"/>
      <c r="F657" s="104"/>
    </row>
    <row r="658">
      <c r="A658" s="104"/>
      <c r="B658" s="104"/>
      <c r="C658" s="104"/>
      <c r="D658" s="104"/>
      <c r="E658" s="104"/>
      <c r="F658" s="104"/>
    </row>
    <row r="659">
      <c r="A659" s="104"/>
      <c r="B659" s="104"/>
      <c r="C659" s="104"/>
      <c r="D659" s="104"/>
      <c r="E659" s="104"/>
      <c r="F659" s="104"/>
    </row>
    <row r="660">
      <c r="A660" s="104"/>
      <c r="B660" s="104"/>
      <c r="C660" s="104"/>
      <c r="D660" s="104"/>
      <c r="E660" s="104"/>
      <c r="F660" s="104"/>
    </row>
    <row r="661">
      <c r="A661" s="104"/>
      <c r="B661" s="104"/>
      <c r="C661" s="104"/>
      <c r="D661" s="104"/>
      <c r="E661" s="104"/>
      <c r="F661" s="104"/>
    </row>
    <row r="662">
      <c r="A662" s="104"/>
      <c r="B662" s="104"/>
      <c r="C662" s="104"/>
      <c r="D662" s="104"/>
      <c r="E662" s="104"/>
      <c r="F662" s="104"/>
    </row>
    <row r="663">
      <c r="A663" s="104"/>
      <c r="B663" s="104"/>
      <c r="C663" s="104"/>
      <c r="D663" s="104"/>
      <c r="E663" s="104"/>
      <c r="F663" s="104"/>
    </row>
    <row r="664">
      <c r="A664" s="104"/>
      <c r="B664" s="104"/>
      <c r="C664" s="104"/>
      <c r="D664" s="104"/>
      <c r="E664" s="104"/>
      <c r="F664" s="104"/>
    </row>
    <row r="665">
      <c r="A665" s="104"/>
      <c r="B665" s="104"/>
      <c r="C665" s="104"/>
      <c r="D665" s="104"/>
      <c r="E665" s="104"/>
      <c r="F665" s="104"/>
    </row>
    <row r="666">
      <c r="A666" s="104"/>
      <c r="B666" s="104"/>
      <c r="C666" s="104"/>
      <c r="D666" s="104"/>
      <c r="E666" s="104"/>
      <c r="F666" s="104"/>
    </row>
    <row r="667">
      <c r="A667" s="104"/>
      <c r="B667" s="104"/>
      <c r="C667" s="104"/>
      <c r="D667" s="104"/>
      <c r="E667" s="104"/>
      <c r="F667" s="104"/>
    </row>
    <row r="668">
      <c r="A668" s="104"/>
      <c r="B668" s="104"/>
      <c r="C668" s="104"/>
      <c r="D668" s="104"/>
      <c r="E668" s="104"/>
      <c r="F668" s="104"/>
    </row>
    <row r="669">
      <c r="A669" s="104"/>
      <c r="B669" s="104"/>
      <c r="C669" s="104"/>
      <c r="D669" s="104"/>
      <c r="E669" s="104"/>
      <c r="F669" s="104"/>
    </row>
    <row r="670">
      <c r="A670" s="104"/>
      <c r="B670" s="104"/>
      <c r="C670" s="104"/>
      <c r="D670" s="104"/>
      <c r="E670" s="104"/>
      <c r="F670" s="104"/>
    </row>
    <row r="671">
      <c r="A671" s="104"/>
      <c r="B671" s="104"/>
      <c r="C671" s="104"/>
      <c r="D671" s="104"/>
      <c r="E671" s="104"/>
      <c r="F671" s="104"/>
    </row>
    <row r="672">
      <c r="A672" s="104"/>
      <c r="B672" s="104"/>
      <c r="C672" s="104"/>
      <c r="D672" s="104"/>
      <c r="E672" s="104"/>
      <c r="F672" s="104"/>
    </row>
    <row r="673">
      <c r="A673" s="104"/>
      <c r="B673" s="104"/>
      <c r="C673" s="104"/>
      <c r="D673" s="104"/>
      <c r="E673" s="104"/>
      <c r="F673" s="104"/>
    </row>
    <row r="674">
      <c r="A674" s="104"/>
      <c r="B674" s="104"/>
      <c r="C674" s="104"/>
      <c r="D674" s="104"/>
      <c r="E674" s="104"/>
      <c r="F674" s="104"/>
    </row>
    <row r="675">
      <c r="A675" s="104"/>
      <c r="B675" s="104"/>
      <c r="C675" s="104"/>
      <c r="D675" s="104"/>
      <c r="E675" s="104"/>
      <c r="F675" s="104"/>
    </row>
    <row r="676">
      <c r="A676" s="104"/>
      <c r="B676" s="104"/>
      <c r="C676" s="104"/>
      <c r="D676" s="104"/>
      <c r="E676" s="104"/>
      <c r="F676" s="104"/>
    </row>
    <row r="677">
      <c r="A677" s="104"/>
      <c r="B677" s="104"/>
      <c r="C677" s="104"/>
      <c r="D677" s="104"/>
      <c r="E677" s="104"/>
      <c r="F677" s="104"/>
    </row>
    <row r="678">
      <c r="A678" s="104"/>
      <c r="B678" s="104"/>
      <c r="C678" s="104"/>
      <c r="D678" s="104"/>
      <c r="E678" s="104"/>
      <c r="F678" s="104"/>
    </row>
    <row r="679">
      <c r="A679" s="104"/>
      <c r="B679" s="104"/>
      <c r="C679" s="104"/>
      <c r="D679" s="104"/>
      <c r="E679" s="104"/>
      <c r="F679" s="104"/>
    </row>
    <row r="680">
      <c r="A680" s="104"/>
      <c r="B680" s="104"/>
      <c r="C680" s="104"/>
      <c r="D680" s="104"/>
      <c r="E680" s="104"/>
      <c r="F680" s="104"/>
    </row>
    <row r="681">
      <c r="A681" s="104"/>
      <c r="B681" s="104"/>
      <c r="C681" s="104"/>
      <c r="D681" s="104"/>
      <c r="E681" s="104"/>
      <c r="F681" s="104"/>
    </row>
    <row r="682">
      <c r="A682" s="104"/>
      <c r="B682" s="104"/>
      <c r="C682" s="104"/>
      <c r="D682" s="104"/>
      <c r="E682" s="104"/>
      <c r="F682" s="104"/>
    </row>
    <row r="683">
      <c r="A683" s="104"/>
      <c r="B683" s="104"/>
      <c r="C683" s="104"/>
      <c r="D683" s="104"/>
      <c r="E683" s="104"/>
      <c r="F683" s="104"/>
    </row>
    <row r="684">
      <c r="A684" s="104"/>
      <c r="B684" s="104"/>
      <c r="C684" s="104"/>
      <c r="D684" s="104"/>
      <c r="E684" s="104"/>
      <c r="F684" s="104"/>
    </row>
    <row r="685">
      <c r="A685" s="104"/>
      <c r="B685" s="104"/>
      <c r="C685" s="104"/>
      <c r="D685" s="104"/>
      <c r="E685" s="104"/>
      <c r="F685" s="104"/>
    </row>
    <row r="686">
      <c r="A686" s="104"/>
      <c r="B686" s="104"/>
      <c r="C686" s="104"/>
      <c r="D686" s="104"/>
      <c r="E686" s="104"/>
      <c r="F686" s="104"/>
    </row>
    <row r="687">
      <c r="A687" s="104"/>
      <c r="B687" s="104"/>
      <c r="C687" s="104"/>
      <c r="D687" s="104"/>
      <c r="E687" s="104"/>
      <c r="F687" s="104"/>
    </row>
    <row r="688">
      <c r="A688" s="104"/>
      <c r="B688" s="104"/>
      <c r="C688" s="104"/>
      <c r="D688" s="104"/>
      <c r="E688" s="104"/>
      <c r="F688" s="104"/>
    </row>
    <row r="689">
      <c r="A689" s="104"/>
      <c r="B689" s="104"/>
      <c r="C689" s="104"/>
      <c r="D689" s="104"/>
      <c r="E689" s="104"/>
      <c r="F689" s="104"/>
    </row>
    <row r="690">
      <c r="A690" s="104"/>
      <c r="B690" s="104"/>
      <c r="C690" s="104"/>
      <c r="D690" s="104"/>
      <c r="E690" s="104"/>
      <c r="F690" s="104"/>
    </row>
    <row r="691">
      <c r="A691" s="104"/>
      <c r="B691" s="104"/>
      <c r="C691" s="104"/>
      <c r="D691" s="104"/>
      <c r="E691" s="104"/>
      <c r="F691" s="104"/>
    </row>
    <row r="692">
      <c r="A692" s="104"/>
      <c r="B692" s="104"/>
      <c r="C692" s="104"/>
      <c r="D692" s="104"/>
      <c r="E692" s="104"/>
      <c r="F692" s="104"/>
    </row>
    <row r="693">
      <c r="A693" s="104"/>
      <c r="B693" s="104"/>
      <c r="C693" s="104"/>
      <c r="D693" s="104"/>
      <c r="E693" s="104"/>
      <c r="F693" s="104"/>
    </row>
    <row r="694">
      <c r="A694" s="104"/>
      <c r="B694" s="104"/>
      <c r="C694" s="104"/>
      <c r="D694" s="104"/>
      <c r="E694" s="104"/>
      <c r="F694" s="104"/>
    </row>
    <row r="695">
      <c r="A695" s="104"/>
      <c r="B695" s="104"/>
      <c r="C695" s="104"/>
      <c r="D695" s="104"/>
      <c r="E695" s="104"/>
      <c r="F695" s="104"/>
    </row>
    <row r="696">
      <c r="A696" s="104"/>
      <c r="B696" s="104"/>
      <c r="C696" s="104"/>
      <c r="D696" s="104"/>
      <c r="E696" s="104"/>
      <c r="F696" s="104"/>
    </row>
    <row r="697">
      <c r="A697" s="104"/>
      <c r="B697" s="104"/>
      <c r="C697" s="104"/>
      <c r="D697" s="104"/>
      <c r="E697" s="104"/>
      <c r="F697" s="104"/>
    </row>
    <row r="698">
      <c r="A698" s="104"/>
      <c r="B698" s="104"/>
      <c r="C698" s="104"/>
      <c r="D698" s="104"/>
      <c r="E698" s="104"/>
      <c r="F698" s="104"/>
    </row>
    <row r="699">
      <c r="A699" s="104"/>
      <c r="B699" s="104"/>
      <c r="C699" s="104"/>
      <c r="D699" s="104"/>
      <c r="E699" s="104"/>
      <c r="F699" s="104"/>
    </row>
    <row r="700">
      <c r="A700" s="104"/>
      <c r="B700" s="104"/>
      <c r="C700" s="104"/>
      <c r="D700" s="104"/>
      <c r="E700" s="104"/>
      <c r="F700" s="104"/>
    </row>
    <row r="701">
      <c r="A701" s="104"/>
      <c r="B701" s="104"/>
      <c r="C701" s="104"/>
      <c r="D701" s="104"/>
      <c r="E701" s="104"/>
      <c r="F701" s="104"/>
    </row>
    <row r="702">
      <c r="A702" s="104"/>
      <c r="B702" s="104"/>
      <c r="C702" s="104"/>
      <c r="D702" s="104"/>
      <c r="E702" s="104"/>
      <c r="F702" s="104"/>
    </row>
    <row r="703">
      <c r="A703" s="104"/>
      <c r="B703" s="104"/>
      <c r="C703" s="104"/>
      <c r="D703" s="104"/>
      <c r="E703" s="104"/>
      <c r="F703" s="104"/>
    </row>
    <row r="704">
      <c r="A704" s="104"/>
      <c r="B704" s="104"/>
      <c r="C704" s="104"/>
      <c r="D704" s="104"/>
      <c r="E704" s="104"/>
      <c r="F704" s="104"/>
    </row>
    <row r="705">
      <c r="A705" s="104"/>
      <c r="B705" s="104"/>
      <c r="C705" s="104"/>
      <c r="D705" s="104"/>
      <c r="E705" s="104"/>
      <c r="F705" s="104"/>
    </row>
    <row r="706">
      <c r="A706" s="104"/>
      <c r="B706" s="104"/>
      <c r="C706" s="104"/>
      <c r="D706" s="104"/>
      <c r="E706" s="104"/>
      <c r="F706" s="104"/>
    </row>
    <row r="707">
      <c r="A707" s="104"/>
      <c r="B707" s="104"/>
      <c r="C707" s="104"/>
      <c r="D707" s="104"/>
      <c r="E707" s="104"/>
      <c r="F707" s="104"/>
    </row>
    <row r="708">
      <c r="A708" s="104"/>
      <c r="B708" s="104"/>
      <c r="C708" s="104"/>
      <c r="D708" s="104"/>
      <c r="E708" s="104"/>
      <c r="F708" s="104"/>
    </row>
    <row r="709">
      <c r="A709" s="104"/>
      <c r="B709" s="104"/>
      <c r="C709" s="104"/>
      <c r="D709" s="104"/>
      <c r="E709" s="104"/>
      <c r="F709" s="104"/>
    </row>
    <row r="710">
      <c r="A710" s="104"/>
      <c r="B710" s="104"/>
      <c r="C710" s="104"/>
      <c r="D710" s="104"/>
      <c r="E710" s="104"/>
      <c r="F710" s="104"/>
    </row>
    <row r="711">
      <c r="A711" s="104"/>
      <c r="B711" s="104"/>
      <c r="C711" s="104"/>
      <c r="D711" s="104"/>
      <c r="E711" s="104"/>
      <c r="F711" s="104"/>
    </row>
    <row r="712">
      <c r="A712" s="104"/>
      <c r="B712" s="104"/>
      <c r="C712" s="104"/>
      <c r="D712" s="104"/>
      <c r="E712" s="104"/>
      <c r="F712" s="104"/>
    </row>
    <row r="713">
      <c r="A713" s="104"/>
      <c r="B713" s="104"/>
      <c r="C713" s="104"/>
      <c r="D713" s="104"/>
      <c r="E713" s="104"/>
      <c r="F713" s="104"/>
    </row>
    <row r="714">
      <c r="A714" s="104"/>
      <c r="B714" s="104"/>
      <c r="C714" s="104"/>
      <c r="D714" s="104"/>
      <c r="E714" s="104"/>
      <c r="F714" s="104"/>
    </row>
    <row r="715">
      <c r="A715" s="104"/>
      <c r="B715" s="104"/>
      <c r="C715" s="104"/>
      <c r="D715" s="104"/>
      <c r="E715" s="104"/>
      <c r="F715" s="104"/>
    </row>
    <row r="716">
      <c r="A716" s="104"/>
      <c r="B716" s="104"/>
      <c r="C716" s="104"/>
      <c r="D716" s="104"/>
      <c r="E716" s="104"/>
      <c r="F716" s="104"/>
    </row>
    <row r="717">
      <c r="A717" s="104"/>
      <c r="B717" s="104"/>
      <c r="C717" s="104"/>
      <c r="D717" s="104"/>
      <c r="E717" s="104"/>
      <c r="F717" s="104"/>
    </row>
    <row r="718">
      <c r="A718" s="104"/>
      <c r="B718" s="104"/>
      <c r="C718" s="104"/>
      <c r="D718" s="104"/>
      <c r="E718" s="104"/>
      <c r="F718" s="104"/>
    </row>
    <row r="719">
      <c r="A719" s="104"/>
      <c r="B719" s="104"/>
      <c r="C719" s="104"/>
      <c r="D719" s="104"/>
      <c r="E719" s="104"/>
      <c r="F719" s="104"/>
    </row>
    <row r="720">
      <c r="A720" s="104"/>
      <c r="B720" s="104"/>
      <c r="C720" s="104"/>
      <c r="D720" s="104"/>
      <c r="E720" s="104"/>
      <c r="F720" s="104"/>
    </row>
    <row r="721">
      <c r="A721" s="104"/>
      <c r="B721" s="104"/>
      <c r="C721" s="104"/>
      <c r="D721" s="104"/>
      <c r="E721" s="104"/>
      <c r="F721" s="104"/>
    </row>
    <row r="722">
      <c r="A722" s="104"/>
      <c r="B722" s="104"/>
      <c r="C722" s="104"/>
      <c r="D722" s="104"/>
      <c r="E722" s="104"/>
      <c r="F722" s="104"/>
    </row>
    <row r="723">
      <c r="A723" s="104"/>
      <c r="B723" s="104"/>
      <c r="C723" s="104"/>
      <c r="D723" s="104"/>
      <c r="E723" s="104"/>
      <c r="F723" s="104"/>
    </row>
    <row r="724">
      <c r="A724" s="104"/>
      <c r="B724" s="104"/>
      <c r="C724" s="104"/>
      <c r="D724" s="104"/>
      <c r="E724" s="104"/>
      <c r="F724" s="104"/>
    </row>
    <row r="725">
      <c r="A725" s="104"/>
      <c r="B725" s="104"/>
      <c r="C725" s="104"/>
      <c r="D725" s="104"/>
      <c r="E725" s="104"/>
      <c r="F725" s="104"/>
    </row>
    <row r="726">
      <c r="A726" s="104"/>
      <c r="B726" s="104"/>
      <c r="C726" s="104"/>
      <c r="D726" s="104"/>
      <c r="E726" s="104"/>
      <c r="F726" s="104"/>
    </row>
    <row r="727">
      <c r="A727" s="104"/>
      <c r="B727" s="104"/>
      <c r="C727" s="104"/>
      <c r="D727" s="104"/>
      <c r="E727" s="104"/>
      <c r="F727" s="104"/>
    </row>
    <row r="728">
      <c r="A728" s="104"/>
      <c r="B728" s="104"/>
      <c r="C728" s="104"/>
      <c r="D728" s="104"/>
      <c r="E728" s="104"/>
      <c r="F728" s="104"/>
    </row>
    <row r="729">
      <c r="A729" s="104"/>
      <c r="B729" s="104"/>
      <c r="C729" s="104"/>
      <c r="D729" s="104"/>
      <c r="E729" s="104"/>
      <c r="F729" s="104"/>
    </row>
    <row r="730">
      <c r="A730" s="104"/>
      <c r="B730" s="104"/>
      <c r="C730" s="104"/>
      <c r="D730" s="104"/>
      <c r="E730" s="104"/>
      <c r="F730" s="104"/>
    </row>
    <row r="731">
      <c r="A731" s="104"/>
      <c r="B731" s="104"/>
      <c r="C731" s="104"/>
      <c r="D731" s="104"/>
      <c r="E731" s="104"/>
      <c r="F731" s="104"/>
    </row>
    <row r="732">
      <c r="A732" s="104"/>
      <c r="B732" s="104"/>
      <c r="C732" s="104"/>
      <c r="D732" s="104"/>
      <c r="E732" s="104"/>
      <c r="F732" s="104"/>
    </row>
    <row r="733">
      <c r="A733" s="104"/>
      <c r="B733" s="104"/>
      <c r="C733" s="104"/>
      <c r="D733" s="104"/>
      <c r="E733" s="104"/>
      <c r="F733" s="104"/>
    </row>
    <row r="734">
      <c r="A734" s="104"/>
      <c r="B734" s="104"/>
      <c r="C734" s="104"/>
      <c r="D734" s="104"/>
      <c r="E734" s="104"/>
      <c r="F734" s="104"/>
    </row>
    <row r="735">
      <c r="A735" s="104"/>
      <c r="B735" s="104"/>
      <c r="C735" s="104"/>
      <c r="D735" s="104"/>
      <c r="E735" s="104"/>
      <c r="F735" s="104"/>
    </row>
    <row r="736">
      <c r="A736" s="104"/>
      <c r="B736" s="104"/>
      <c r="C736" s="104"/>
      <c r="D736" s="104"/>
      <c r="E736" s="104"/>
      <c r="F736" s="104"/>
    </row>
    <row r="737">
      <c r="A737" s="104"/>
      <c r="B737" s="104"/>
      <c r="C737" s="104"/>
      <c r="D737" s="104"/>
      <c r="E737" s="104"/>
      <c r="F737" s="104"/>
    </row>
    <row r="738">
      <c r="A738" s="104"/>
      <c r="B738" s="104"/>
      <c r="C738" s="104"/>
      <c r="D738" s="104"/>
      <c r="E738" s="104"/>
      <c r="F738" s="104"/>
    </row>
    <row r="739">
      <c r="A739" s="104"/>
      <c r="B739" s="104"/>
      <c r="C739" s="104"/>
      <c r="D739" s="104"/>
      <c r="E739" s="104"/>
      <c r="F739" s="104"/>
    </row>
    <row r="740">
      <c r="A740" s="104"/>
      <c r="B740" s="104"/>
      <c r="C740" s="104"/>
      <c r="D740" s="104"/>
      <c r="E740" s="104"/>
      <c r="F740" s="104"/>
    </row>
    <row r="741">
      <c r="A741" s="104"/>
      <c r="B741" s="104"/>
      <c r="C741" s="104"/>
      <c r="D741" s="104"/>
      <c r="E741" s="104"/>
      <c r="F741" s="104"/>
    </row>
    <row r="742">
      <c r="A742" s="104"/>
      <c r="B742" s="104"/>
      <c r="C742" s="104"/>
      <c r="D742" s="104"/>
      <c r="E742" s="104"/>
      <c r="F742" s="104"/>
    </row>
    <row r="743">
      <c r="A743" s="104"/>
      <c r="B743" s="104"/>
      <c r="C743" s="104"/>
      <c r="D743" s="104"/>
      <c r="E743" s="104"/>
      <c r="F743" s="104"/>
    </row>
    <row r="744">
      <c r="A744" s="104"/>
      <c r="B744" s="104"/>
      <c r="C744" s="104"/>
      <c r="D744" s="104"/>
      <c r="E744" s="104"/>
      <c r="F744" s="104"/>
    </row>
    <row r="745">
      <c r="A745" s="104"/>
      <c r="B745" s="104"/>
      <c r="C745" s="104"/>
      <c r="D745" s="104"/>
      <c r="E745" s="104"/>
      <c r="F745" s="104"/>
    </row>
    <row r="746">
      <c r="A746" s="104"/>
      <c r="B746" s="104"/>
      <c r="C746" s="104"/>
      <c r="D746" s="104"/>
      <c r="E746" s="104"/>
      <c r="F746" s="104"/>
    </row>
    <row r="747">
      <c r="A747" s="104"/>
      <c r="B747" s="104"/>
      <c r="C747" s="104"/>
      <c r="D747" s="104"/>
      <c r="E747" s="104"/>
      <c r="F747" s="104"/>
    </row>
    <row r="748">
      <c r="A748" s="104"/>
      <c r="B748" s="104"/>
      <c r="C748" s="104"/>
      <c r="D748" s="104"/>
      <c r="E748" s="104"/>
      <c r="F748" s="104"/>
    </row>
    <row r="749">
      <c r="A749" s="104"/>
      <c r="B749" s="104"/>
      <c r="C749" s="104"/>
      <c r="D749" s="104"/>
      <c r="E749" s="104"/>
      <c r="F749" s="104"/>
    </row>
    <row r="750">
      <c r="A750" s="104"/>
      <c r="B750" s="104"/>
      <c r="C750" s="104"/>
      <c r="D750" s="104"/>
      <c r="E750" s="104"/>
      <c r="F750" s="104"/>
    </row>
    <row r="751">
      <c r="A751" s="104"/>
      <c r="B751" s="104"/>
      <c r="C751" s="104"/>
      <c r="D751" s="104"/>
      <c r="E751" s="104"/>
      <c r="F751" s="104"/>
    </row>
    <row r="752">
      <c r="A752" s="104"/>
      <c r="B752" s="104"/>
      <c r="C752" s="104"/>
      <c r="D752" s="104"/>
      <c r="E752" s="104"/>
      <c r="F752" s="104"/>
    </row>
    <row r="753">
      <c r="A753" s="104"/>
      <c r="B753" s="104"/>
      <c r="C753" s="104"/>
      <c r="D753" s="104"/>
      <c r="E753" s="104"/>
      <c r="F753" s="104"/>
    </row>
    <row r="754">
      <c r="A754" s="104"/>
      <c r="B754" s="104"/>
      <c r="C754" s="104"/>
      <c r="D754" s="104"/>
      <c r="E754" s="104"/>
      <c r="F754" s="104"/>
    </row>
    <row r="755">
      <c r="A755" s="104"/>
      <c r="B755" s="104"/>
      <c r="C755" s="104"/>
      <c r="D755" s="104"/>
      <c r="E755" s="104"/>
      <c r="F755" s="104"/>
    </row>
    <row r="756">
      <c r="A756" s="104"/>
      <c r="B756" s="104"/>
      <c r="C756" s="104"/>
      <c r="D756" s="104"/>
      <c r="E756" s="104"/>
      <c r="F756" s="104"/>
    </row>
    <row r="757">
      <c r="A757" s="104"/>
      <c r="B757" s="104"/>
      <c r="C757" s="104"/>
      <c r="D757" s="104"/>
      <c r="E757" s="104"/>
      <c r="F757" s="104"/>
    </row>
    <row r="758">
      <c r="A758" s="104"/>
      <c r="B758" s="104"/>
      <c r="C758" s="104"/>
      <c r="D758" s="104"/>
      <c r="E758" s="104"/>
      <c r="F758" s="104"/>
    </row>
    <row r="759">
      <c r="A759" s="104"/>
      <c r="B759" s="104"/>
      <c r="C759" s="104"/>
      <c r="D759" s="104"/>
      <c r="E759" s="104"/>
      <c r="F759" s="104"/>
    </row>
    <row r="760">
      <c r="A760" s="104"/>
      <c r="B760" s="104"/>
      <c r="C760" s="104"/>
      <c r="D760" s="104"/>
      <c r="E760" s="104"/>
      <c r="F760" s="104"/>
    </row>
    <row r="761">
      <c r="A761" s="104"/>
      <c r="B761" s="104"/>
      <c r="C761" s="104"/>
      <c r="D761" s="104"/>
      <c r="E761" s="104"/>
      <c r="F761" s="104"/>
    </row>
    <row r="762">
      <c r="A762" s="104"/>
      <c r="B762" s="104"/>
      <c r="C762" s="104"/>
      <c r="D762" s="104"/>
      <c r="E762" s="104"/>
      <c r="F762" s="104"/>
    </row>
    <row r="763">
      <c r="A763" s="104"/>
      <c r="B763" s="104"/>
      <c r="C763" s="104"/>
      <c r="D763" s="104"/>
      <c r="E763" s="104"/>
      <c r="F763" s="104"/>
    </row>
    <row r="764">
      <c r="A764" s="104"/>
      <c r="B764" s="104"/>
      <c r="C764" s="104"/>
      <c r="D764" s="104"/>
      <c r="E764" s="104"/>
      <c r="F764" s="104"/>
    </row>
    <row r="765">
      <c r="A765" s="104"/>
      <c r="B765" s="104"/>
      <c r="C765" s="104"/>
      <c r="D765" s="104"/>
      <c r="E765" s="104"/>
      <c r="F765" s="104"/>
    </row>
    <row r="766">
      <c r="A766" s="104"/>
      <c r="B766" s="104"/>
      <c r="C766" s="104"/>
      <c r="D766" s="104"/>
      <c r="E766" s="104"/>
      <c r="F766" s="104"/>
    </row>
    <row r="767">
      <c r="A767" s="104"/>
      <c r="B767" s="104"/>
      <c r="C767" s="104"/>
      <c r="D767" s="104"/>
      <c r="E767" s="104"/>
      <c r="F767" s="104"/>
    </row>
    <row r="768">
      <c r="A768" s="104"/>
      <c r="B768" s="104"/>
      <c r="C768" s="104"/>
      <c r="D768" s="104"/>
      <c r="E768" s="104"/>
      <c r="F768" s="104"/>
    </row>
    <row r="769">
      <c r="A769" s="104"/>
      <c r="B769" s="104"/>
      <c r="C769" s="104"/>
      <c r="D769" s="104"/>
      <c r="E769" s="104"/>
      <c r="F769" s="104"/>
    </row>
    <row r="770">
      <c r="A770" s="104"/>
      <c r="B770" s="104"/>
      <c r="C770" s="104"/>
      <c r="D770" s="104"/>
      <c r="E770" s="104"/>
      <c r="F770" s="104"/>
    </row>
    <row r="771">
      <c r="A771" s="104"/>
      <c r="B771" s="104"/>
      <c r="C771" s="104"/>
      <c r="D771" s="104"/>
      <c r="E771" s="104"/>
      <c r="F771" s="104"/>
    </row>
    <row r="772">
      <c r="A772" s="104"/>
      <c r="B772" s="104"/>
      <c r="C772" s="104"/>
      <c r="D772" s="104"/>
      <c r="E772" s="104"/>
      <c r="F772" s="104"/>
    </row>
    <row r="773">
      <c r="A773" s="104"/>
      <c r="B773" s="104"/>
      <c r="C773" s="104"/>
      <c r="D773" s="104"/>
      <c r="E773" s="104"/>
      <c r="F773" s="104"/>
    </row>
    <row r="774">
      <c r="A774" s="104"/>
      <c r="B774" s="104"/>
      <c r="C774" s="104"/>
      <c r="D774" s="104"/>
      <c r="E774" s="104"/>
      <c r="F774" s="104"/>
    </row>
    <row r="775">
      <c r="A775" s="104"/>
      <c r="B775" s="104"/>
      <c r="C775" s="104"/>
      <c r="D775" s="104"/>
      <c r="E775" s="104"/>
      <c r="F775" s="104"/>
    </row>
    <row r="776">
      <c r="A776" s="104"/>
      <c r="B776" s="104"/>
      <c r="C776" s="104"/>
      <c r="D776" s="104"/>
      <c r="E776" s="104"/>
      <c r="F776" s="104"/>
    </row>
    <row r="777">
      <c r="A777" s="104"/>
      <c r="B777" s="104"/>
      <c r="C777" s="104"/>
      <c r="D777" s="104"/>
      <c r="E777" s="104"/>
      <c r="F777" s="104"/>
    </row>
    <row r="778">
      <c r="A778" s="104"/>
      <c r="B778" s="104"/>
      <c r="C778" s="104"/>
      <c r="D778" s="104"/>
      <c r="E778" s="104"/>
      <c r="F778" s="104"/>
    </row>
    <row r="779">
      <c r="A779" s="104"/>
      <c r="B779" s="104"/>
      <c r="C779" s="104"/>
      <c r="D779" s="104"/>
      <c r="E779" s="104"/>
      <c r="F779" s="104"/>
    </row>
    <row r="780">
      <c r="A780" s="104"/>
      <c r="B780" s="104"/>
      <c r="C780" s="104"/>
      <c r="D780" s="104"/>
      <c r="E780" s="104"/>
      <c r="F780" s="104"/>
    </row>
    <row r="781">
      <c r="A781" s="104"/>
      <c r="B781" s="104"/>
      <c r="C781" s="104"/>
      <c r="D781" s="104"/>
      <c r="E781" s="104"/>
      <c r="F781" s="104"/>
    </row>
    <row r="782">
      <c r="A782" s="104"/>
      <c r="B782" s="104"/>
      <c r="C782" s="104"/>
      <c r="D782" s="104"/>
      <c r="E782" s="104"/>
      <c r="F782" s="104"/>
    </row>
    <row r="783">
      <c r="A783" s="104"/>
      <c r="B783" s="104"/>
      <c r="C783" s="104"/>
      <c r="D783" s="104"/>
      <c r="E783" s="104"/>
      <c r="F783" s="104"/>
    </row>
    <row r="784">
      <c r="A784" s="104"/>
      <c r="B784" s="104"/>
      <c r="C784" s="104"/>
      <c r="D784" s="104"/>
      <c r="E784" s="104"/>
      <c r="F784" s="104"/>
    </row>
    <row r="785">
      <c r="A785" s="104"/>
      <c r="B785" s="104"/>
      <c r="C785" s="104"/>
      <c r="D785" s="104"/>
      <c r="E785" s="104"/>
      <c r="F785" s="104"/>
    </row>
    <row r="786">
      <c r="A786" s="104"/>
      <c r="B786" s="104"/>
      <c r="C786" s="104"/>
      <c r="D786" s="104"/>
      <c r="E786" s="104"/>
      <c r="F786" s="104"/>
    </row>
    <row r="787">
      <c r="A787" s="104"/>
      <c r="B787" s="104"/>
      <c r="C787" s="104"/>
      <c r="D787" s="104"/>
      <c r="E787" s="104"/>
      <c r="F787" s="104"/>
    </row>
    <row r="788">
      <c r="A788" s="104"/>
      <c r="B788" s="104"/>
      <c r="C788" s="104"/>
      <c r="D788" s="104"/>
      <c r="E788" s="104"/>
      <c r="F788" s="104"/>
    </row>
    <row r="789">
      <c r="A789" s="104"/>
      <c r="B789" s="104"/>
      <c r="C789" s="104"/>
      <c r="D789" s="104"/>
      <c r="E789" s="104"/>
      <c r="F789" s="104"/>
    </row>
    <row r="790">
      <c r="A790" s="104"/>
      <c r="B790" s="104"/>
      <c r="C790" s="104"/>
      <c r="D790" s="104"/>
      <c r="E790" s="104"/>
      <c r="F790" s="104"/>
    </row>
    <row r="791">
      <c r="A791" s="104"/>
      <c r="B791" s="104"/>
      <c r="C791" s="104"/>
      <c r="D791" s="104"/>
      <c r="E791" s="104"/>
      <c r="F791" s="104"/>
    </row>
    <row r="792">
      <c r="A792" s="104"/>
      <c r="B792" s="104"/>
      <c r="C792" s="104"/>
      <c r="D792" s="104"/>
      <c r="E792" s="104"/>
      <c r="F792" s="104"/>
    </row>
    <row r="793">
      <c r="A793" s="104"/>
      <c r="B793" s="104"/>
      <c r="C793" s="104"/>
      <c r="D793" s="104"/>
      <c r="E793" s="104"/>
      <c r="F793" s="104"/>
    </row>
    <row r="794">
      <c r="A794" s="104"/>
      <c r="B794" s="104"/>
      <c r="C794" s="104"/>
      <c r="D794" s="104"/>
      <c r="E794" s="104"/>
      <c r="F794" s="104"/>
    </row>
    <row r="795">
      <c r="A795" s="104"/>
      <c r="B795" s="104"/>
      <c r="C795" s="104"/>
      <c r="D795" s="104"/>
      <c r="E795" s="104"/>
      <c r="F795" s="104"/>
    </row>
    <row r="796">
      <c r="A796" s="104"/>
      <c r="B796" s="104"/>
      <c r="C796" s="104"/>
      <c r="D796" s="104"/>
      <c r="E796" s="104"/>
      <c r="F796" s="104"/>
    </row>
    <row r="797">
      <c r="A797" s="104"/>
      <c r="B797" s="104"/>
      <c r="C797" s="104"/>
      <c r="D797" s="104"/>
      <c r="E797" s="104"/>
      <c r="F797" s="104"/>
    </row>
    <row r="798">
      <c r="A798" s="104"/>
      <c r="B798" s="104"/>
      <c r="C798" s="104"/>
      <c r="D798" s="104"/>
      <c r="E798" s="104"/>
      <c r="F798" s="104"/>
    </row>
    <row r="799">
      <c r="A799" s="104"/>
      <c r="B799" s="104"/>
      <c r="C799" s="104"/>
      <c r="D799" s="104"/>
      <c r="E799" s="104"/>
      <c r="F799" s="104"/>
    </row>
    <row r="800">
      <c r="A800" s="104"/>
      <c r="B800" s="104"/>
      <c r="C800" s="104"/>
      <c r="D800" s="104"/>
      <c r="E800" s="104"/>
      <c r="F800" s="104"/>
    </row>
    <row r="801">
      <c r="A801" s="104"/>
      <c r="B801" s="104"/>
      <c r="C801" s="104"/>
      <c r="D801" s="104"/>
      <c r="E801" s="104"/>
      <c r="F801" s="104"/>
    </row>
    <row r="802">
      <c r="A802" s="104"/>
      <c r="B802" s="104"/>
      <c r="C802" s="104"/>
      <c r="D802" s="104"/>
      <c r="E802" s="104"/>
      <c r="F802" s="104"/>
    </row>
    <row r="803">
      <c r="A803" s="104"/>
      <c r="B803" s="104"/>
      <c r="C803" s="104"/>
      <c r="D803" s="104"/>
      <c r="E803" s="104"/>
      <c r="F803" s="104"/>
    </row>
    <row r="804">
      <c r="A804" s="104"/>
      <c r="B804" s="104"/>
      <c r="C804" s="104"/>
      <c r="D804" s="104"/>
      <c r="E804" s="104"/>
      <c r="F804" s="104"/>
    </row>
    <row r="805">
      <c r="A805" s="104"/>
      <c r="B805" s="104"/>
      <c r="C805" s="104"/>
      <c r="D805" s="104"/>
      <c r="E805" s="104"/>
      <c r="F805" s="104"/>
    </row>
    <row r="806">
      <c r="A806" s="104"/>
      <c r="B806" s="104"/>
      <c r="C806" s="104"/>
      <c r="D806" s="104"/>
      <c r="E806" s="104"/>
      <c r="F806" s="104"/>
    </row>
    <row r="807">
      <c r="A807" s="104"/>
      <c r="B807" s="104"/>
      <c r="C807" s="104"/>
      <c r="D807" s="104"/>
      <c r="E807" s="104"/>
      <c r="F807" s="104"/>
    </row>
    <row r="808">
      <c r="A808" s="104"/>
      <c r="B808" s="104"/>
      <c r="C808" s="104"/>
      <c r="D808" s="104"/>
      <c r="E808" s="104"/>
      <c r="F808" s="104"/>
    </row>
    <row r="809">
      <c r="A809" s="104"/>
      <c r="B809" s="104"/>
      <c r="C809" s="104"/>
      <c r="D809" s="104"/>
      <c r="E809" s="104"/>
      <c r="F809" s="104"/>
    </row>
    <row r="810">
      <c r="A810" s="104"/>
      <c r="B810" s="104"/>
      <c r="C810" s="104"/>
      <c r="D810" s="104"/>
      <c r="E810" s="104"/>
      <c r="F810" s="104"/>
    </row>
    <row r="811">
      <c r="A811" s="104"/>
      <c r="B811" s="104"/>
      <c r="C811" s="104"/>
      <c r="D811" s="104"/>
      <c r="E811" s="104"/>
      <c r="F811" s="104"/>
    </row>
    <row r="812">
      <c r="A812" s="104"/>
      <c r="B812" s="104"/>
      <c r="C812" s="104"/>
      <c r="D812" s="104"/>
      <c r="E812" s="104"/>
      <c r="F812" s="104"/>
    </row>
    <row r="813">
      <c r="A813" s="104"/>
      <c r="B813" s="104"/>
      <c r="C813" s="104"/>
      <c r="D813" s="104"/>
      <c r="E813" s="104"/>
      <c r="F813" s="104"/>
    </row>
    <row r="814">
      <c r="A814" s="104"/>
      <c r="B814" s="104"/>
      <c r="C814" s="104"/>
      <c r="D814" s="104"/>
      <c r="E814" s="104"/>
      <c r="F814" s="104"/>
    </row>
    <row r="815">
      <c r="A815" s="104"/>
      <c r="B815" s="104"/>
      <c r="C815" s="104"/>
      <c r="D815" s="104"/>
      <c r="E815" s="104"/>
      <c r="F815" s="104"/>
    </row>
    <row r="816">
      <c r="A816" s="104"/>
      <c r="B816" s="104"/>
      <c r="C816" s="104"/>
      <c r="D816" s="104"/>
      <c r="E816" s="104"/>
      <c r="F816" s="104"/>
    </row>
    <row r="817">
      <c r="A817" s="104"/>
      <c r="B817" s="104"/>
      <c r="C817" s="104"/>
      <c r="D817" s="104"/>
      <c r="E817" s="104"/>
      <c r="F817" s="104"/>
    </row>
    <row r="818">
      <c r="A818" s="104"/>
      <c r="B818" s="104"/>
      <c r="C818" s="104"/>
      <c r="D818" s="104"/>
      <c r="E818" s="104"/>
      <c r="F818" s="104"/>
    </row>
    <row r="819">
      <c r="A819" s="104"/>
      <c r="B819" s="104"/>
      <c r="C819" s="104"/>
      <c r="D819" s="104"/>
      <c r="E819" s="104"/>
      <c r="F819" s="104"/>
    </row>
    <row r="820">
      <c r="A820" s="104"/>
      <c r="B820" s="104"/>
      <c r="C820" s="104"/>
      <c r="D820" s="104"/>
      <c r="E820" s="104"/>
      <c r="F820" s="104"/>
    </row>
    <row r="821">
      <c r="A821" s="104"/>
      <c r="B821" s="104"/>
      <c r="C821" s="104"/>
      <c r="D821" s="104"/>
      <c r="E821" s="104"/>
      <c r="F821" s="104"/>
    </row>
    <row r="822">
      <c r="A822" s="104"/>
      <c r="B822" s="104"/>
      <c r="C822" s="104"/>
      <c r="D822" s="104"/>
      <c r="E822" s="104"/>
      <c r="F822" s="104"/>
    </row>
    <row r="823">
      <c r="A823" s="104"/>
      <c r="B823" s="104"/>
      <c r="C823" s="104"/>
      <c r="D823" s="104"/>
      <c r="E823" s="104"/>
      <c r="F823" s="104"/>
    </row>
    <row r="824">
      <c r="A824" s="104"/>
      <c r="B824" s="104"/>
      <c r="C824" s="104"/>
      <c r="D824" s="104"/>
      <c r="E824" s="104"/>
      <c r="F824" s="104"/>
    </row>
    <row r="825">
      <c r="A825" s="104"/>
      <c r="B825" s="104"/>
      <c r="C825" s="104"/>
      <c r="D825" s="104"/>
      <c r="E825" s="104"/>
      <c r="F825" s="104"/>
    </row>
    <row r="826">
      <c r="A826" s="104"/>
      <c r="B826" s="104"/>
      <c r="C826" s="104"/>
      <c r="D826" s="104"/>
      <c r="E826" s="104"/>
      <c r="F826" s="104"/>
    </row>
    <row r="827">
      <c r="A827" s="104"/>
      <c r="B827" s="104"/>
      <c r="C827" s="104"/>
      <c r="D827" s="104"/>
      <c r="E827" s="104"/>
      <c r="F827" s="104"/>
    </row>
    <row r="828">
      <c r="A828" s="104"/>
      <c r="B828" s="104"/>
      <c r="C828" s="104"/>
      <c r="D828" s="104"/>
      <c r="E828" s="104"/>
      <c r="F828" s="104"/>
    </row>
    <row r="829">
      <c r="A829" s="104"/>
      <c r="B829" s="104"/>
      <c r="C829" s="104"/>
      <c r="D829" s="104"/>
      <c r="E829" s="104"/>
      <c r="F829" s="104"/>
    </row>
    <row r="830">
      <c r="A830" s="104"/>
      <c r="B830" s="104"/>
      <c r="C830" s="104"/>
      <c r="D830" s="104"/>
      <c r="E830" s="104"/>
      <c r="F830" s="104"/>
    </row>
    <row r="831">
      <c r="A831" s="104"/>
      <c r="B831" s="104"/>
      <c r="C831" s="104"/>
      <c r="D831" s="104"/>
      <c r="E831" s="104"/>
      <c r="F831" s="104"/>
    </row>
    <row r="832">
      <c r="A832" s="104"/>
      <c r="B832" s="104"/>
      <c r="C832" s="104"/>
      <c r="D832" s="104"/>
      <c r="E832" s="104"/>
      <c r="F832" s="104"/>
    </row>
    <row r="833">
      <c r="A833" s="104"/>
      <c r="B833" s="104"/>
      <c r="C833" s="104"/>
      <c r="D833" s="104"/>
      <c r="E833" s="104"/>
      <c r="F833" s="104"/>
    </row>
    <row r="834">
      <c r="A834" s="104"/>
      <c r="B834" s="104"/>
      <c r="C834" s="104"/>
      <c r="D834" s="104"/>
      <c r="E834" s="104"/>
      <c r="F834" s="104"/>
    </row>
    <row r="835">
      <c r="A835" s="104"/>
      <c r="B835" s="104"/>
      <c r="C835" s="104"/>
      <c r="D835" s="104"/>
      <c r="E835" s="104"/>
      <c r="F835" s="104"/>
    </row>
    <row r="836">
      <c r="A836" s="104"/>
      <c r="B836" s="104"/>
      <c r="C836" s="104"/>
      <c r="D836" s="104"/>
      <c r="E836" s="104"/>
      <c r="F836" s="104"/>
    </row>
    <row r="837">
      <c r="A837" s="104"/>
      <c r="B837" s="104"/>
      <c r="C837" s="104"/>
      <c r="D837" s="104"/>
      <c r="E837" s="104"/>
      <c r="F837" s="104"/>
    </row>
    <row r="838">
      <c r="A838" s="104"/>
      <c r="B838" s="104"/>
      <c r="C838" s="104"/>
      <c r="D838" s="104"/>
      <c r="E838" s="104"/>
      <c r="F838" s="104"/>
    </row>
    <row r="839">
      <c r="A839" s="104"/>
      <c r="B839" s="104"/>
      <c r="C839" s="104"/>
      <c r="D839" s="104"/>
      <c r="E839" s="104"/>
      <c r="F839" s="104"/>
    </row>
    <row r="840">
      <c r="A840" s="104"/>
      <c r="B840" s="104"/>
      <c r="C840" s="104"/>
      <c r="D840" s="104"/>
      <c r="E840" s="104"/>
      <c r="F840" s="104"/>
    </row>
    <row r="841">
      <c r="A841" s="104"/>
      <c r="B841" s="104"/>
      <c r="C841" s="104"/>
      <c r="D841" s="104"/>
      <c r="E841" s="104"/>
      <c r="F841" s="104"/>
    </row>
    <row r="842">
      <c r="A842" s="104"/>
      <c r="B842" s="104"/>
      <c r="C842" s="104"/>
      <c r="D842" s="104"/>
      <c r="E842" s="104"/>
      <c r="F842" s="104"/>
    </row>
    <row r="843">
      <c r="A843" s="104"/>
      <c r="B843" s="104"/>
      <c r="C843" s="104"/>
      <c r="D843" s="104"/>
      <c r="E843" s="104"/>
      <c r="F843" s="104"/>
    </row>
    <row r="844">
      <c r="A844" s="104"/>
      <c r="B844" s="104"/>
      <c r="C844" s="104"/>
      <c r="D844" s="104"/>
      <c r="E844" s="104"/>
      <c r="F844" s="104"/>
    </row>
    <row r="845">
      <c r="A845" s="104"/>
      <c r="B845" s="104"/>
      <c r="C845" s="104"/>
      <c r="D845" s="104"/>
      <c r="E845" s="104"/>
      <c r="F845" s="104"/>
    </row>
    <row r="846">
      <c r="A846" s="104"/>
      <c r="B846" s="104"/>
      <c r="C846" s="104"/>
      <c r="D846" s="104"/>
      <c r="E846" s="104"/>
      <c r="F846" s="104"/>
    </row>
    <row r="847">
      <c r="A847" s="104"/>
      <c r="B847" s="104"/>
      <c r="C847" s="104"/>
      <c r="D847" s="104"/>
      <c r="E847" s="104"/>
      <c r="F847" s="104"/>
    </row>
    <row r="848">
      <c r="A848" s="104"/>
      <c r="B848" s="104"/>
      <c r="C848" s="104"/>
      <c r="D848" s="104"/>
      <c r="E848" s="104"/>
      <c r="F848" s="104"/>
    </row>
    <row r="849">
      <c r="A849" s="104"/>
      <c r="B849" s="104"/>
      <c r="C849" s="104"/>
      <c r="D849" s="104"/>
      <c r="E849" s="104"/>
      <c r="F849" s="104"/>
    </row>
    <row r="850">
      <c r="A850" s="104"/>
      <c r="B850" s="104"/>
      <c r="C850" s="104"/>
      <c r="D850" s="104"/>
      <c r="E850" s="104"/>
      <c r="F850" s="104"/>
    </row>
    <row r="851">
      <c r="A851" s="104"/>
      <c r="B851" s="104"/>
      <c r="C851" s="104"/>
      <c r="D851" s="104"/>
      <c r="E851" s="104"/>
      <c r="F851" s="104"/>
    </row>
    <row r="852">
      <c r="A852" s="104"/>
      <c r="B852" s="104"/>
      <c r="C852" s="104"/>
      <c r="D852" s="104"/>
      <c r="E852" s="104"/>
      <c r="F852" s="104"/>
    </row>
    <row r="853">
      <c r="A853" s="104"/>
      <c r="B853" s="104"/>
      <c r="C853" s="104"/>
      <c r="D853" s="104"/>
      <c r="E853" s="104"/>
      <c r="F853" s="104"/>
    </row>
    <row r="854">
      <c r="A854" s="104"/>
      <c r="B854" s="104"/>
      <c r="C854" s="104"/>
      <c r="D854" s="104"/>
      <c r="E854" s="104"/>
      <c r="F854" s="104"/>
    </row>
    <row r="855">
      <c r="A855" s="104"/>
      <c r="B855" s="104"/>
      <c r="C855" s="104"/>
      <c r="D855" s="104"/>
      <c r="E855" s="104"/>
      <c r="F855" s="104"/>
    </row>
    <row r="856">
      <c r="A856" s="104"/>
      <c r="B856" s="104"/>
      <c r="C856" s="104"/>
      <c r="D856" s="104"/>
      <c r="E856" s="104"/>
      <c r="F856" s="104"/>
    </row>
    <row r="857">
      <c r="A857" s="104"/>
      <c r="B857" s="104"/>
      <c r="C857" s="104"/>
      <c r="D857" s="104"/>
      <c r="E857" s="104"/>
      <c r="F857" s="104"/>
    </row>
    <row r="858">
      <c r="A858" s="104"/>
      <c r="B858" s="104"/>
      <c r="C858" s="104"/>
      <c r="D858" s="104"/>
      <c r="E858" s="104"/>
      <c r="F858" s="104"/>
    </row>
    <row r="859">
      <c r="A859" s="104"/>
      <c r="B859" s="104"/>
      <c r="C859" s="104"/>
      <c r="D859" s="104"/>
      <c r="E859" s="104"/>
      <c r="F859" s="104"/>
    </row>
    <row r="860">
      <c r="A860" s="104"/>
      <c r="B860" s="104"/>
      <c r="C860" s="104"/>
      <c r="D860" s="104"/>
      <c r="E860" s="104"/>
      <c r="F860" s="104"/>
    </row>
    <row r="861">
      <c r="A861" s="104"/>
      <c r="B861" s="104"/>
      <c r="C861" s="104"/>
      <c r="D861" s="104"/>
      <c r="E861" s="104"/>
      <c r="F861" s="104"/>
    </row>
    <row r="862">
      <c r="A862" s="104"/>
      <c r="B862" s="104"/>
      <c r="C862" s="104"/>
      <c r="D862" s="104"/>
      <c r="E862" s="104"/>
      <c r="F862" s="104"/>
    </row>
    <row r="863">
      <c r="A863" s="104"/>
      <c r="B863" s="104"/>
      <c r="C863" s="104"/>
      <c r="D863" s="104"/>
      <c r="E863" s="104"/>
      <c r="F863" s="104"/>
    </row>
    <row r="864">
      <c r="A864" s="104"/>
      <c r="B864" s="104"/>
      <c r="C864" s="104"/>
      <c r="D864" s="104"/>
      <c r="E864" s="104"/>
      <c r="F864" s="104"/>
    </row>
    <row r="865">
      <c r="A865" s="104"/>
      <c r="B865" s="104"/>
      <c r="C865" s="104"/>
      <c r="D865" s="104"/>
      <c r="E865" s="104"/>
      <c r="F865" s="104"/>
    </row>
    <row r="866">
      <c r="A866" s="104"/>
      <c r="B866" s="104"/>
      <c r="C866" s="104"/>
      <c r="D866" s="104"/>
      <c r="E866" s="104"/>
      <c r="F866" s="104"/>
    </row>
    <row r="867">
      <c r="A867" s="104"/>
      <c r="B867" s="104"/>
      <c r="C867" s="104"/>
      <c r="D867" s="104"/>
      <c r="E867" s="104"/>
      <c r="F867" s="104"/>
    </row>
    <row r="868">
      <c r="A868" s="104"/>
      <c r="B868" s="104"/>
      <c r="C868" s="104"/>
      <c r="D868" s="104"/>
      <c r="E868" s="104"/>
      <c r="F868" s="104"/>
    </row>
    <row r="869">
      <c r="A869" s="104"/>
      <c r="B869" s="104"/>
      <c r="C869" s="104"/>
      <c r="D869" s="104"/>
      <c r="E869" s="104"/>
      <c r="F869" s="104"/>
    </row>
    <row r="870">
      <c r="A870" s="104"/>
      <c r="B870" s="104"/>
      <c r="C870" s="104"/>
      <c r="D870" s="104"/>
      <c r="E870" s="104"/>
      <c r="F870" s="104"/>
    </row>
    <row r="871">
      <c r="A871" s="104"/>
      <c r="B871" s="104"/>
      <c r="C871" s="104"/>
      <c r="D871" s="104"/>
      <c r="E871" s="104"/>
      <c r="F871" s="104"/>
    </row>
    <row r="872">
      <c r="A872" s="104"/>
      <c r="B872" s="104"/>
      <c r="C872" s="104"/>
      <c r="D872" s="104"/>
      <c r="E872" s="104"/>
      <c r="F872" s="104"/>
    </row>
    <row r="873">
      <c r="A873" s="104"/>
      <c r="B873" s="104"/>
      <c r="C873" s="104"/>
      <c r="D873" s="104"/>
      <c r="E873" s="104"/>
      <c r="F873" s="104"/>
    </row>
    <row r="874">
      <c r="A874" s="104"/>
      <c r="B874" s="104"/>
      <c r="C874" s="104"/>
      <c r="D874" s="104"/>
      <c r="E874" s="104"/>
      <c r="F874" s="104"/>
    </row>
    <row r="875">
      <c r="A875" s="104"/>
      <c r="B875" s="104"/>
      <c r="C875" s="104"/>
      <c r="D875" s="104"/>
      <c r="E875" s="104"/>
      <c r="F875" s="104"/>
    </row>
    <row r="876">
      <c r="A876" s="104"/>
      <c r="B876" s="104"/>
      <c r="C876" s="104"/>
      <c r="D876" s="104"/>
      <c r="E876" s="104"/>
      <c r="F876" s="104"/>
    </row>
    <row r="877">
      <c r="A877" s="104"/>
      <c r="B877" s="104"/>
      <c r="C877" s="104"/>
      <c r="D877" s="104"/>
      <c r="E877" s="104"/>
      <c r="F877" s="104"/>
    </row>
    <row r="878">
      <c r="A878" s="104"/>
      <c r="B878" s="104"/>
      <c r="C878" s="104"/>
      <c r="D878" s="104"/>
      <c r="E878" s="104"/>
      <c r="F878" s="104"/>
    </row>
    <row r="879">
      <c r="A879" s="104"/>
      <c r="B879" s="104"/>
      <c r="C879" s="104"/>
      <c r="D879" s="104"/>
      <c r="E879" s="104"/>
      <c r="F879" s="104"/>
    </row>
    <row r="880">
      <c r="A880" s="104"/>
      <c r="B880" s="104"/>
      <c r="C880" s="104"/>
      <c r="D880" s="104"/>
      <c r="E880" s="104"/>
      <c r="F880" s="104"/>
    </row>
    <row r="881">
      <c r="A881" s="104"/>
      <c r="B881" s="104"/>
      <c r="C881" s="104"/>
      <c r="D881" s="104"/>
      <c r="E881" s="104"/>
      <c r="F881" s="104"/>
    </row>
    <row r="882">
      <c r="A882" s="104"/>
      <c r="B882" s="104"/>
      <c r="C882" s="104"/>
      <c r="D882" s="104"/>
      <c r="E882" s="104"/>
      <c r="F882" s="104"/>
    </row>
    <row r="883">
      <c r="A883" s="104"/>
      <c r="B883" s="104"/>
      <c r="C883" s="104"/>
      <c r="D883" s="104"/>
      <c r="E883" s="104"/>
      <c r="F883" s="104"/>
    </row>
    <row r="884">
      <c r="A884" s="104"/>
      <c r="B884" s="104"/>
      <c r="C884" s="104"/>
      <c r="D884" s="104"/>
      <c r="E884" s="104"/>
      <c r="F884" s="104"/>
    </row>
    <row r="885">
      <c r="A885" s="104"/>
      <c r="B885" s="104"/>
      <c r="C885" s="104"/>
      <c r="D885" s="104"/>
      <c r="E885" s="104"/>
      <c r="F885" s="104"/>
    </row>
    <row r="886">
      <c r="A886" s="104"/>
      <c r="B886" s="104"/>
      <c r="C886" s="104"/>
      <c r="D886" s="104"/>
      <c r="E886" s="104"/>
      <c r="F886" s="104"/>
    </row>
    <row r="887">
      <c r="A887" s="104"/>
      <c r="B887" s="104"/>
      <c r="C887" s="104"/>
      <c r="D887" s="104"/>
      <c r="E887" s="104"/>
      <c r="F887" s="104"/>
    </row>
    <row r="888">
      <c r="A888" s="104"/>
      <c r="B888" s="104"/>
      <c r="C888" s="104"/>
      <c r="D888" s="104"/>
      <c r="E888" s="104"/>
      <c r="F888" s="104"/>
    </row>
    <row r="889">
      <c r="A889" s="104"/>
      <c r="B889" s="104"/>
      <c r="C889" s="104"/>
      <c r="D889" s="104"/>
      <c r="E889" s="104"/>
      <c r="F889" s="104"/>
    </row>
    <row r="890">
      <c r="A890" s="104"/>
      <c r="B890" s="104"/>
      <c r="C890" s="104"/>
      <c r="D890" s="104"/>
      <c r="E890" s="104"/>
      <c r="F890" s="104"/>
    </row>
    <row r="891">
      <c r="A891" s="104"/>
      <c r="B891" s="104"/>
      <c r="C891" s="104"/>
      <c r="D891" s="104"/>
      <c r="E891" s="104"/>
      <c r="F891" s="104"/>
    </row>
    <row r="892">
      <c r="A892" s="104"/>
      <c r="B892" s="104"/>
      <c r="C892" s="104"/>
      <c r="D892" s="104"/>
      <c r="E892" s="104"/>
      <c r="F892" s="104"/>
    </row>
    <row r="893">
      <c r="A893" s="104"/>
      <c r="B893" s="104"/>
      <c r="C893" s="104"/>
      <c r="D893" s="104"/>
      <c r="E893" s="104"/>
      <c r="F893" s="104"/>
    </row>
    <row r="894">
      <c r="A894" s="104"/>
      <c r="B894" s="104"/>
      <c r="C894" s="104"/>
      <c r="D894" s="104"/>
      <c r="E894" s="104"/>
      <c r="F894" s="104"/>
    </row>
    <row r="895">
      <c r="A895" s="104"/>
      <c r="B895" s="104"/>
      <c r="C895" s="104"/>
      <c r="D895" s="104"/>
      <c r="E895" s="104"/>
      <c r="F895" s="104"/>
    </row>
    <row r="896">
      <c r="A896" s="104"/>
      <c r="B896" s="104"/>
      <c r="C896" s="104"/>
      <c r="D896" s="104"/>
      <c r="E896" s="104"/>
      <c r="F896" s="104"/>
    </row>
    <row r="897">
      <c r="A897" s="104"/>
      <c r="B897" s="104"/>
      <c r="C897" s="104"/>
      <c r="D897" s="104"/>
      <c r="E897" s="104"/>
      <c r="F897" s="104"/>
    </row>
    <row r="898">
      <c r="A898" s="104"/>
      <c r="B898" s="104"/>
      <c r="C898" s="104"/>
      <c r="D898" s="104"/>
      <c r="E898" s="104"/>
      <c r="F898" s="104"/>
    </row>
    <row r="899">
      <c r="A899" s="104"/>
      <c r="B899" s="104"/>
      <c r="C899" s="104"/>
      <c r="D899" s="104"/>
      <c r="E899" s="104"/>
      <c r="F899" s="104"/>
    </row>
    <row r="900">
      <c r="A900" s="104"/>
      <c r="B900" s="104"/>
      <c r="C900" s="104"/>
      <c r="D900" s="104"/>
      <c r="E900" s="104"/>
      <c r="F900" s="104"/>
    </row>
    <row r="901">
      <c r="A901" s="104"/>
      <c r="B901" s="104"/>
      <c r="C901" s="104"/>
      <c r="D901" s="104"/>
      <c r="E901" s="104"/>
      <c r="F901" s="104"/>
    </row>
    <row r="902">
      <c r="A902" s="104"/>
      <c r="B902" s="104"/>
      <c r="C902" s="104"/>
      <c r="D902" s="104"/>
      <c r="E902" s="104"/>
      <c r="F902" s="104"/>
    </row>
    <row r="903">
      <c r="A903" s="104"/>
      <c r="B903" s="104"/>
      <c r="C903" s="104"/>
      <c r="D903" s="104"/>
      <c r="E903" s="104"/>
      <c r="F903" s="104"/>
    </row>
    <row r="904">
      <c r="A904" s="104"/>
      <c r="B904" s="104"/>
      <c r="C904" s="104"/>
      <c r="D904" s="104"/>
      <c r="E904" s="104"/>
      <c r="F904" s="104"/>
    </row>
    <row r="905">
      <c r="A905" s="104"/>
      <c r="B905" s="104"/>
      <c r="C905" s="104"/>
      <c r="D905" s="104"/>
      <c r="E905" s="104"/>
      <c r="F905" s="104"/>
    </row>
    <row r="906">
      <c r="A906" s="104"/>
      <c r="B906" s="104"/>
      <c r="C906" s="104"/>
      <c r="D906" s="104"/>
      <c r="E906" s="104"/>
      <c r="F906" s="104"/>
    </row>
    <row r="907">
      <c r="A907" s="104"/>
      <c r="B907" s="104"/>
      <c r="C907" s="104"/>
      <c r="D907" s="104"/>
      <c r="E907" s="104"/>
      <c r="F907" s="104"/>
    </row>
    <row r="908">
      <c r="A908" s="104"/>
      <c r="B908" s="104"/>
      <c r="C908" s="104"/>
      <c r="D908" s="104"/>
      <c r="E908" s="104"/>
      <c r="F908" s="104"/>
    </row>
    <row r="909">
      <c r="A909" s="104"/>
      <c r="B909" s="104"/>
      <c r="C909" s="104"/>
      <c r="D909" s="104"/>
      <c r="E909" s="104"/>
      <c r="F909" s="104"/>
    </row>
    <row r="910">
      <c r="A910" s="104"/>
      <c r="B910" s="104"/>
      <c r="C910" s="104"/>
      <c r="D910" s="104"/>
      <c r="E910" s="104"/>
      <c r="F910" s="104"/>
    </row>
    <row r="911">
      <c r="A911" s="104"/>
      <c r="B911" s="104"/>
      <c r="C911" s="104"/>
      <c r="D911" s="104"/>
      <c r="E911" s="104"/>
      <c r="F911" s="104"/>
    </row>
    <row r="912">
      <c r="A912" s="104"/>
      <c r="B912" s="104"/>
      <c r="C912" s="104"/>
      <c r="D912" s="104"/>
      <c r="E912" s="104"/>
      <c r="F912" s="104"/>
    </row>
    <row r="913">
      <c r="A913" s="104"/>
      <c r="B913" s="104"/>
      <c r="C913" s="104"/>
      <c r="D913" s="104"/>
      <c r="E913" s="104"/>
      <c r="F913" s="104"/>
    </row>
    <row r="914">
      <c r="A914" s="104"/>
      <c r="B914" s="104"/>
      <c r="C914" s="104"/>
      <c r="D914" s="104"/>
      <c r="E914" s="104"/>
      <c r="F914" s="104"/>
    </row>
    <row r="915">
      <c r="A915" s="104"/>
      <c r="B915" s="104"/>
      <c r="C915" s="104"/>
      <c r="D915" s="104"/>
      <c r="E915" s="104"/>
      <c r="F915" s="104"/>
    </row>
    <row r="916">
      <c r="A916" s="104"/>
      <c r="B916" s="104"/>
      <c r="C916" s="104"/>
      <c r="D916" s="104"/>
      <c r="E916" s="104"/>
      <c r="F916" s="104"/>
    </row>
    <row r="917">
      <c r="A917" s="104"/>
      <c r="B917" s="104"/>
      <c r="C917" s="104"/>
      <c r="D917" s="104"/>
      <c r="E917" s="104"/>
      <c r="F917" s="104"/>
    </row>
    <row r="918">
      <c r="A918" s="104"/>
      <c r="B918" s="104"/>
      <c r="C918" s="104"/>
      <c r="D918" s="104"/>
      <c r="E918" s="104"/>
      <c r="F918" s="104"/>
    </row>
    <row r="919">
      <c r="A919" s="104"/>
      <c r="B919" s="104"/>
      <c r="C919" s="104"/>
      <c r="D919" s="104"/>
      <c r="E919" s="104"/>
      <c r="F919" s="104"/>
    </row>
    <row r="920">
      <c r="A920" s="104"/>
      <c r="B920" s="104"/>
      <c r="C920" s="104"/>
      <c r="D920" s="104"/>
      <c r="E920" s="104"/>
      <c r="F920" s="104"/>
    </row>
    <row r="921">
      <c r="A921" s="104"/>
      <c r="B921" s="104"/>
      <c r="C921" s="104"/>
      <c r="D921" s="104"/>
      <c r="E921" s="104"/>
      <c r="F921" s="104"/>
    </row>
    <row r="922">
      <c r="A922" s="104"/>
      <c r="B922" s="104"/>
      <c r="C922" s="104"/>
      <c r="D922" s="104"/>
      <c r="E922" s="104"/>
      <c r="F922" s="104"/>
    </row>
    <row r="923">
      <c r="A923" s="104"/>
      <c r="B923" s="104"/>
      <c r="C923" s="104"/>
      <c r="D923" s="104"/>
      <c r="E923" s="104"/>
      <c r="F923" s="104"/>
    </row>
    <row r="924">
      <c r="A924" s="104"/>
      <c r="B924" s="104"/>
      <c r="C924" s="104"/>
      <c r="D924" s="104"/>
      <c r="E924" s="104"/>
      <c r="F924" s="104"/>
    </row>
    <row r="925">
      <c r="A925" s="104"/>
      <c r="B925" s="104"/>
      <c r="C925" s="104"/>
      <c r="D925" s="104"/>
      <c r="E925" s="104"/>
      <c r="F925" s="104"/>
    </row>
    <row r="926">
      <c r="A926" s="104"/>
      <c r="B926" s="104"/>
      <c r="C926" s="104"/>
      <c r="D926" s="104"/>
      <c r="E926" s="104"/>
      <c r="F926" s="104"/>
    </row>
    <row r="927">
      <c r="A927" s="104"/>
      <c r="B927" s="104"/>
      <c r="C927" s="104"/>
      <c r="D927" s="104"/>
      <c r="E927" s="104"/>
      <c r="F927" s="104"/>
    </row>
    <row r="928">
      <c r="A928" s="104"/>
      <c r="B928" s="104"/>
      <c r="C928" s="104"/>
      <c r="D928" s="104"/>
      <c r="E928" s="104"/>
      <c r="F928" s="104"/>
    </row>
    <row r="929">
      <c r="A929" s="104"/>
      <c r="B929" s="104"/>
      <c r="C929" s="104"/>
      <c r="D929" s="104"/>
      <c r="E929" s="104"/>
      <c r="F929" s="104"/>
    </row>
    <row r="930">
      <c r="A930" s="104"/>
      <c r="B930" s="104"/>
      <c r="C930" s="104"/>
      <c r="D930" s="104"/>
      <c r="E930" s="104"/>
      <c r="F930" s="104"/>
    </row>
    <row r="931">
      <c r="A931" s="104"/>
      <c r="B931" s="104"/>
      <c r="C931" s="104"/>
      <c r="D931" s="104"/>
      <c r="E931" s="104"/>
      <c r="F931" s="104"/>
    </row>
    <row r="932">
      <c r="A932" s="104"/>
      <c r="B932" s="104"/>
      <c r="C932" s="104"/>
      <c r="D932" s="104"/>
      <c r="E932" s="104"/>
      <c r="F932" s="104"/>
    </row>
    <row r="933">
      <c r="A933" s="104"/>
      <c r="B933" s="104"/>
      <c r="C933" s="104"/>
      <c r="D933" s="104"/>
      <c r="E933" s="104"/>
      <c r="F933" s="104"/>
    </row>
    <row r="934">
      <c r="A934" s="104"/>
      <c r="B934" s="104"/>
      <c r="C934" s="104"/>
      <c r="D934" s="104"/>
      <c r="E934" s="104"/>
      <c r="F934" s="104"/>
    </row>
    <row r="935">
      <c r="A935" s="104"/>
      <c r="B935" s="104"/>
      <c r="C935" s="104"/>
      <c r="D935" s="104"/>
      <c r="E935" s="104"/>
      <c r="F935" s="104"/>
    </row>
    <row r="936">
      <c r="A936" s="104"/>
      <c r="B936" s="104"/>
      <c r="C936" s="104"/>
      <c r="D936" s="104"/>
      <c r="E936" s="104"/>
      <c r="F936" s="104"/>
    </row>
    <row r="937">
      <c r="A937" s="104"/>
      <c r="B937" s="104"/>
      <c r="C937" s="104"/>
      <c r="D937" s="104"/>
      <c r="E937" s="104"/>
      <c r="F937" s="104"/>
    </row>
    <row r="938">
      <c r="A938" s="104"/>
      <c r="B938" s="104"/>
      <c r="C938" s="104"/>
      <c r="D938" s="104"/>
      <c r="E938" s="104"/>
      <c r="F938" s="104"/>
    </row>
    <row r="939">
      <c r="A939" s="104"/>
      <c r="B939" s="104"/>
      <c r="C939" s="104"/>
      <c r="D939" s="104"/>
      <c r="E939" s="104"/>
      <c r="F939" s="104"/>
    </row>
    <row r="940">
      <c r="A940" s="104"/>
      <c r="B940" s="104"/>
      <c r="C940" s="104"/>
      <c r="D940" s="104"/>
      <c r="E940" s="104"/>
      <c r="F940" s="104"/>
    </row>
    <row r="941">
      <c r="A941" s="104"/>
      <c r="B941" s="104"/>
      <c r="C941" s="104"/>
      <c r="D941" s="104"/>
      <c r="E941" s="104"/>
      <c r="F941" s="104"/>
    </row>
    <row r="942">
      <c r="A942" s="104"/>
      <c r="B942" s="104"/>
      <c r="C942" s="104"/>
      <c r="D942" s="104"/>
      <c r="E942" s="104"/>
      <c r="F942" s="104"/>
    </row>
    <row r="943">
      <c r="A943" s="104"/>
      <c r="B943" s="104"/>
      <c r="C943" s="104"/>
      <c r="D943" s="104"/>
      <c r="E943" s="104"/>
      <c r="F943" s="104"/>
    </row>
    <row r="944">
      <c r="A944" s="104"/>
      <c r="B944" s="104"/>
      <c r="C944" s="104"/>
      <c r="D944" s="104"/>
      <c r="E944" s="104"/>
      <c r="F944" s="104"/>
    </row>
    <row r="945">
      <c r="A945" s="104"/>
      <c r="B945" s="104"/>
      <c r="C945" s="104"/>
      <c r="D945" s="104"/>
      <c r="E945" s="104"/>
      <c r="F945" s="104"/>
    </row>
    <row r="946">
      <c r="A946" s="104"/>
      <c r="B946" s="104"/>
      <c r="C946" s="104"/>
      <c r="D946" s="104"/>
      <c r="E946" s="104"/>
      <c r="F946" s="104"/>
    </row>
    <row r="947">
      <c r="A947" s="104"/>
      <c r="B947" s="104"/>
      <c r="C947" s="104"/>
      <c r="D947" s="104"/>
      <c r="E947" s="104"/>
      <c r="F947" s="104"/>
    </row>
    <row r="948">
      <c r="A948" s="104"/>
      <c r="B948" s="104"/>
      <c r="C948" s="104"/>
      <c r="D948" s="104"/>
      <c r="E948" s="104"/>
      <c r="F948" s="104"/>
    </row>
    <row r="949">
      <c r="A949" s="104"/>
      <c r="B949" s="104"/>
      <c r="C949" s="104"/>
      <c r="D949" s="104"/>
      <c r="E949" s="104"/>
      <c r="F949" s="104"/>
    </row>
    <row r="950">
      <c r="A950" s="104"/>
      <c r="B950" s="104"/>
      <c r="C950" s="104"/>
      <c r="D950" s="104"/>
      <c r="E950" s="104"/>
      <c r="F950" s="104"/>
    </row>
    <row r="951">
      <c r="A951" s="104"/>
      <c r="B951" s="104"/>
      <c r="C951" s="104"/>
      <c r="D951" s="104"/>
      <c r="E951" s="104"/>
      <c r="F951" s="104"/>
    </row>
    <row r="952">
      <c r="A952" s="104"/>
      <c r="B952" s="104"/>
      <c r="C952" s="104"/>
      <c r="D952" s="104"/>
      <c r="E952" s="104"/>
      <c r="F952" s="104"/>
    </row>
    <row r="953">
      <c r="A953" s="104"/>
      <c r="B953" s="104"/>
      <c r="C953" s="104"/>
      <c r="D953" s="104"/>
      <c r="E953" s="104"/>
      <c r="F953" s="104"/>
    </row>
    <row r="954">
      <c r="A954" s="104"/>
      <c r="B954" s="104"/>
      <c r="C954" s="104"/>
      <c r="D954" s="104"/>
      <c r="E954" s="104"/>
      <c r="F954" s="104"/>
    </row>
    <row r="955">
      <c r="A955" s="104"/>
      <c r="B955" s="104"/>
      <c r="C955" s="104"/>
      <c r="D955" s="104"/>
      <c r="E955" s="104"/>
      <c r="F955" s="104"/>
    </row>
    <row r="956">
      <c r="A956" s="104"/>
      <c r="B956" s="104"/>
      <c r="C956" s="104"/>
      <c r="D956" s="104"/>
      <c r="E956" s="104"/>
      <c r="F956" s="104"/>
    </row>
    <row r="957">
      <c r="A957" s="104"/>
      <c r="B957" s="104"/>
      <c r="C957" s="104"/>
      <c r="D957" s="104"/>
      <c r="E957" s="104"/>
      <c r="F957" s="104"/>
    </row>
    <row r="958">
      <c r="A958" s="104"/>
      <c r="B958" s="104"/>
      <c r="C958" s="104"/>
      <c r="D958" s="104"/>
      <c r="E958" s="104"/>
      <c r="F958" s="104"/>
    </row>
    <row r="959">
      <c r="A959" s="104"/>
      <c r="B959" s="104"/>
      <c r="C959" s="104"/>
      <c r="D959" s="104"/>
      <c r="E959" s="104"/>
      <c r="F959" s="104"/>
    </row>
    <row r="960">
      <c r="A960" s="104"/>
      <c r="B960" s="104"/>
      <c r="C960" s="104"/>
      <c r="D960" s="104"/>
      <c r="E960" s="104"/>
      <c r="F960" s="104"/>
    </row>
    <row r="961">
      <c r="A961" s="104"/>
      <c r="B961" s="104"/>
      <c r="C961" s="104"/>
      <c r="D961" s="104"/>
      <c r="E961" s="104"/>
      <c r="F961" s="104"/>
    </row>
    <row r="962">
      <c r="A962" s="104"/>
      <c r="B962" s="104"/>
      <c r="C962" s="104"/>
      <c r="D962" s="104"/>
      <c r="E962" s="104"/>
      <c r="F962" s="104"/>
    </row>
    <row r="963">
      <c r="A963" s="104"/>
      <c r="B963" s="104"/>
      <c r="C963" s="104"/>
      <c r="D963" s="104"/>
      <c r="E963" s="104"/>
      <c r="F963" s="104"/>
    </row>
    <row r="964">
      <c r="A964" s="104"/>
      <c r="B964" s="104"/>
      <c r="C964" s="104"/>
      <c r="D964" s="104"/>
      <c r="E964" s="104"/>
      <c r="F964" s="104"/>
    </row>
    <row r="965">
      <c r="A965" s="104"/>
      <c r="B965" s="104"/>
      <c r="C965" s="104"/>
      <c r="D965" s="104"/>
      <c r="E965" s="104"/>
      <c r="F965" s="104"/>
    </row>
    <row r="966">
      <c r="A966" s="104"/>
      <c r="B966" s="104"/>
      <c r="C966" s="104"/>
      <c r="D966" s="104"/>
      <c r="E966" s="104"/>
      <c r="F966" s="104"/>
    </row>
    <row r="967">
      <c r="A967" s="104"/>
      <c r="B967" s="104"/>
      <c r="C967" s="104"/>
      <c r="D967" s="104"/>
      <c r="E967" s="104"/>
      <c r="F967" s="104"/>
    </row>
    <row r="968">
      <c r="A968" s="104"/>
      <c r="B968" s="104"/>
      <c r="C968" s="104"/>
      <c r="D968" s="104"/>
      <c r="E968" s="104"/>
      <c r="F968" s="104"/>
    </row>
    <row r="969">
      <c r="A969" s="104"/>
      <c r="B969" s="104"/>
      <c r="C969" s="104"/>
      <c r="D969" s="104"/>
      <c r="E969" s="104"/>
      <c r="F969" s="104"/>
    </row>
    <row r="970">
      <c r="A970" s="104"/>
      <c r="B970" s="104"/>
      <c r="C970" s="104"/>
      <c r="D970" s="104"/>
      <c r="E970" s="104"/>
      <c r="F970" s="104"/>
    </row>
    <row r="971">
      <c r="A971" s="104"/>
      <c r="B971" s="104"/>
      <c r="C971" s="104"/>
      <c r="D971" s="104"/>
      <c r="E971" s="104"/>
      <c r="F971" s="104"/>
    </row>
    <row r="972">
      <c r="A972" s="104"/>
      <c r="B972" s="104"/>
      <c r="C972" s="104"/>
      <c r="D972" s="104"/>
      <c r="E972" s="104"/>
      <c r="F972" s="104"/>
    </row>
    <row r="973">
      <c r="A973" s="104"/>
      <c r="B973" s="104"/>
      <c r="C973" s="104"/>
      <c r="D973" s="104"/>
      <c r="E973" s="104"/>
      <c r="F973" s="104"/>
    </row>
    <row r="974">
      <c r="A974" s="104"/>
      <c r="B974" s="104"/>
      <c r="C974" s="104"/>
      <c r="D974" s="104"/>
      <c r="E974" s="104"/>
      <c r="F974" s="104"/>
    </row>
    <row r="975">
      <c r="A975" s="104"/>
      <c r="B975" s="104"/>
      <c r="C975" s="104"/>
      <c r="D975" s="104"/>
      <c r="E975" s="104"/>
      <c r="F975" s="104"/>
    </row>
    <row r="976">
      <c r="A976" s="104"/>
      <c r="B976" s="104"/>
      <c r="C976" s="104"/>
      <c r="D976" s="104"/>
      <c r="E976" s="104"/>
      <c r="F976" s="104"/>
    </row>
    <row r="977">
      <c r="A977" s="104"/>
      <c r="B977" s="104"/>
      <c r="C977" s="104"/>
      <c r="D977" s="104"/>
      <c r="E977" s="104"/>
      <c r="F977" s="104"/>
    </row>
    <row r="978">
      <c r="A978" s="104"/>
      <c r="B978" s="104"/>
      <c r="C978" s="104"/>
      <c r="D978" s="104"/>
      <c r="E978" s="104"/>
      <c r="F978" s="104"/>
    </row>
    <row r="979">
      <c r="A979" s="104"/>
      <c r="B979" s="104"/>
      <c r="C979" s="104"/>
      <c r="D979" s="104"/>
      <c r="E979" s="104"/>
      <c r="F979" s="104"/>
    </row>
    <row r="980">
      <c r="A980" s="104"/>
      <c r="B980" s="104"/>
      <c r="C980" s="104"/>
      <c r="D980" s="104"/>
      <c r="E980" s="104"/>
      <c r="F980" s="104"/>
    </row>
    <row r="981">
      <c r="A981" s="104"/>
      <c r="B981" s="104"/>
      <c r="C981" s="104"/>
      <c r="D981" s="104"/>
      <c r="E981" s="104"/>
      <c r="F981" s="104"/>
    </row>
    <row r="982">
      <c r="A982" s="104"/>
      <c r="B982" s="104"/>
      <c r="C982" s="104"/>
      <c r="D982" s="104"/>
      <c r="E982" s="104"/>
      <c r="F982" s="104"/>
    </row>
    <row r="983">
      <c r="A983" s="104"/>
      <c r="B983" s="104"/>
      <c r="C983" s="104"/>
      <c r="D983" s="104"/>
      <c r="E983" s="104"/>
      <c r="F983" s="104"/>
    </row>
    <row r="984">
      <c r="A984" s="104"/>
      <c r="B984" s="104"/>
      <c r="C984" s="104"/>
      <c r="D984" s="104"/>
      <c r="E984" s="104"/>
      <c r="F984" s="104"/>
    </row>
    <row r="985">
      <c r="A985" s="104"/>
      <c r="B985" s="104"/>
      <c r="C985" s="104"/>
      <c r="D985" s="104"/>
      <c r="E985" s="104"/>
      <c r="F985" s="104"/>
    </row>
    <row r="986">
      <c r="A986" s="104"/>
      <c r="B986" s="104"/>
      <c r="C986" s="104"/>
      <c r="D986" s="104"/>
      <c r="E986" s="104"/>
      <c r="F986" s="104"/>
    </row>
    <row r="987">
      <c r="A987" s="104"/>
      <c r="B987" s="104"/>
      <c r="C987" s="104"/>
      <c r="D987" s="104"/>
      <c r="E987" s="104"/>
      <c r="F987" s="104"/>
    </row>
    <row r="988">
      <c r="A988" s="104"/>
      <c r="B988" s="104"/>
      <c r="C988" s="104"/>
      <c r="D988" s="104"/>
      <c r="E988" s="104"/>
      <c r="F988" s="104"/>
    </row>
    <row r="989">
      <c r="A989" s="104"/>
      <c r="B989" s="104"/>
      <c r="C989" s="104"/>
      <c r="D989" s="104"/>
      <c r="E989" s="104"/>
      <c r="F989" s="104"/>
    </row>
    <row r="990">
      <c r="A990" s="104"/>
      <c r="B990" s="104"/>
      <c r="C990" s="104"/>
      <c r="D990" s="104"/>
      <c r="E990" s="104"/>
      <c r="F990" s="104"/>
    </row>
    <row r="991">
      <c r="A991" s="104"/>
      <c r="B991" s="104"/>
      <c r="C991" s="104"/>
      <c r="D991" s="104"/>
      <c r="E991" s="104"/>
      <c r="F991" s="104"/>
    </row>
    <row r="992">
      <c r="A992" s="104"/>
      <c r="B992" s="104"/>
      <c r="C992" s="104"/>
      <c r="D992" s="104"/>
      <c r="E992" s="104"/>
      <c r="F992" s="104"/>
    </row>
    <row r="993">
      <c r="A993" s="104"/>
      <c r="B993" s="104"/>
      <c r="C993" s="104"/>
      <c r="D993" s="104"/>
      <c r="E993" s="104"/>
      <c r="F993" s="104"/>
    </row>
    <row r="994">
      <c r="A994" s="104"/>
      <c r="B994" s="104"/>
      <c r="C994" s="104"/>
      <c r="D994" s="104"/>
      <c r="E994" s="104"/>
      <c r="F994" s="104"/>
    </row>
    <row r="995">
      <c r="A995" s="104"/>
      <c r="B995" s="104"/>
      <c r="C995" s="104"/>
      <c r="D995" s="104"/>
      <c r="E995" s="104"/>
      <c r="F995" s="104"/>
    </row>
    <row r="996">
      <c r="A996" s="104"/>
      <c r="B996" s="104"/>
      <c r="C996" s="104"/>
      <c r="D996" s="104"/>
      <c r="E996" s="104"/>
      <c r="F996" s="104"/>
    </row>
    <row r="997">
      <c r="A997" s="104"/>
      <c r="B997" s="104"/>
      <c r="C997" s="104"/>
      <c r="D997" s="104"/>
      <c r="E997" s="104"/>
      <c r="F997" s="104"/>
    </row>
    <row r="998">
      <c r="A998" s="104"/>
      <c r="B998" s="104"/>
      <c r="C998" s="104"/>
      <c r="D998" s="104"/>
      <c r="E998" s="104"/>
      <c r="F998" s="104"/>
    </row>
    <row r="999">
      <c r="A999" s="104"/>
      <c r="B999" s="104"/>
      <c r="C999" s="104"/>
      <c r="D999" s="104"/>
      <c r="E999" s="104"/>
      <c r="F999" s="104"/>
    </row>
    <row r="1000">
      <c r="A1000" s="104"/>
      <c r="B1000" s="104"/>
      <c r="C1000" s="104"/>
      <c r="D1000" s="104"/>
      <c r="E1000" s="104"/>
      <c r="F1000" s="104"/>
    </row>
    <row r="1021">
      <c r="B1021" s="10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2.0"/>
    <col customWidth="1" min="2" max="2" width="20.13"/>
    <col customWidth="1" min="3" max="3" width="31.38"/>
    <col customWidth="1" min="4" max="4" width="18.63"/>
    <col customWidth="1" min="5" max="5" width="34.0"/>
    <col customWidth="1" min="6" max="6" width="22.63"/>
    <col customWidth="1" min="7" max="7" width="47.5"/>
    <col customWidth="1" min="8" max="27" width="7.63"/>
  </cols>
  <sheetData>
    <row r="1" ht="30.75" customHeight="1">
      <c r="A1" s="114" t="s">
        <v>7413</v>
      </c>
      <c r="B1" s="115"/>
      <c r="C1" s="115"/>
      <c r="D1" s="115"/>
      <c r="E1" s="115"/>
      <c r="F1" s="115"/>
      <c r="G1" s="115"/>
    </row>
    <row r="2" ht="31.5" customHeight="1">
      <c r="A2" s="116" t="s">
        <v>3</v>
      </c>
      <c r="B2" s="116" t="s">
        <v>5291</v>
      </c>
      <c r="C2" s="102" t="s">
        <v>4</v>
      </c>
      <c r="D2" s="102" t="s">
        <v>41</v>
      </c>
      <c r="E2" s="103" t="s">
        <v>5292</v>
      </c>
      <c r="F2" s="103" t="s">
        <v>5293</v>
      </c>
      <c r="G2" s="117"/>
    </row>
    <row r="3" ht="19.5" customHeight="1">
      <c r="A3" s="118" t="s">
        <v>7414</v>
      </c>
      <c r="B3" s="119" t="s">
        <v>7415</v>
      </c>
      <c r="C3" s="110" t="str">
        <f t="shared" ref="C3:C102" si="1">HYPERLINK("https://www.epa.gov/sites/production/files/2015-02/documents/epa815f15001.pdf","EPA-Contaminant Candidate list (CCL)-4")</f>
        <v>EPA-Contaminant Candidate list (CCL)-4</v>
      </c>
      <c r="D3" s="104"/>
      <c r="E3" s="120" t="s">
        <v>7416</v>
      </c>
      <c r="F3" s="104"/>
      <c r="G3" s="104"/>
    </row>
    <row r="4" ht="19.5" customHeight="1">
      <c r="A4" s="119" t="s">
        <v>7417</v>
      </c>
      <c r="B4" s="119" t="s">
        <v>7418</v>
      </c>
      <c r="C4" s="110" t="str">
        <f t="shared" si="1"/>
        <v>EPA-Contaminant Candidate list (CCL)-4</v>
      </c>
      <c r="D4" s="104"/>
      <c r="E4" s="120" t="s">
        <v>7419</v>
      </c>
      <c r="F4" s="104"/>
      <c r="G4" s="104"/>
    </row>
    <row r="5" ht="19.5" customHeight="1">
      <c r="A5" s="119" t="s">
        <v>7420</v>
      </c>
      <c r="B5" s="119" t="s">
        <v>7421</v>
      </c>
      <c r="C5" s="110" t="str">
        <f t="shared" si="1"/>
        <v>EPA-Contaminant Candidate list (CCL)-4</v>
      </c>
      <c r="D5" s="104"/>
      <c r="E5" s="120" t="s">
        <v>7422</v>
      </c>
      <c r="F5" s="104"/>
      <c r="G5" s="104"/>
    </row>
    <row r="6" ht="19.5" customHeight="1">
      <c r="A6" s="119" t="s">
        <v>7423</v>
      </c>
      <c r="B6" s="119" t="s">
        <v>7424</v>
      </c>
      <c r="C6" s="110" t="str">
        <f t="shared" si="1"/>
        <v>EPA-Contaminant Candidate list (CCL)-4</v>
      </c>
      <c r="D6" s="104"/>
      <c r="E6" s="120" t="s">
        <v>7425</v>
      </c>
      <c r="F6" s="104"/>
      <c r="G6" s="104"/>
    </row>
    <row r="7" ht="19.5" customHeight="1">
      <c r="A7" s="119" t="s">
        <v>7426</v>
      </c>
      <c r="B7" s="119" t="s">
        <v>5837</v>
      </c>
      <c r="C7" s="110" t="str">
        <f t="shared" si="1"/>
        <v>EPA-Contaminant Candidate list (CCL)-4</v>
      </c>
      <c r="D7" s="104"/>
      <c r="E7" s="120" t="s">
        <v>7427</v>
      </c>
      <c r="F7" s="104"/>
      <c r="G7" s="104"/>
    </row>
    <row r="8" ht="19.5" customHeight="1">
      <c r="A8" s="119" t="s">
        <v>7428</v>
      </c>
      <c r="B8" s="119" t="s">
        <v>7429</v>
      </c>
      <c r="C8" s="110" t="str">
        <f t="shared" si="1"/>
        <v>EPA-Contaminant Candidate list (CCL)-4</v>
      </c>
      <c r="D8" s="104"/>
      <c r="E8" s="120" t="s">
        <v>7430</v>
      </c>
      <c r="F8" s="104"/>
      <c r="G8" s="104"/>
    </row>
    <row r="9" ht="19.5" customHeight="1">
      <c r="A9" s="118" t="s">
        <v>7431</v>
      </c>
      <c r="B9" s="119" t="s">
        <v>7432</v>
      </c>
      <c r="C9" s="110" t="str">
        <f t="shared" si="1"/>
        <v>EPA-Contaminant Candidate list (CCL)-4</v>
      </c>
      <c r="D9" s="104"/>
      <c r="E9" s="120" t="s">
        <v>7433</v>
      </c>
      <c r="F9" s="104"/>
      <c r="G9" s="104"/>
    </row>
    <row r="10" ht="19.5" customHeight="1">
      <c r="A10" s="119" t="s">
        <v>7434</v>
      </c>
      <c r="B10" s="119" t="s">
        <v>7435</v>
      </c>
      <c r="C10" s="110" t="str">
        <f t="shared" si="1"/>
        <v>EPA-Contaminant Candidate list (CCL)-4</v>
      </c>
      <c r="D10" s="104"/>
      <c r="E10" s="120" t="s">
        <v>7436</v>
      </c>
      <c r="F10" s="104"/>
      <c r="G10" s="104"/>
    </row>
    <row r="11" ht="19.5" customHeight="1">
      <c r="A11" s="119" t="s">
        <v>7437</v>
      </c>
      <c r="B11" s="119" t="s">
        <v>7438</v>
      </c>
      <c r="C11" s="110" t="str">
        <f t="shared" si="1"/>
        <v>EPA-Contaminant Candidate list (CCL)-4</v>
      </c>
      <c r="D11" s="104"/>
      <c r="E11" s="120" t="s">
        <v>7439</v>
      </c>
      <c r="F11" s="104"/>
      <c r="G11" s="104"/>
    </row>
    <row r="12" ht="19.5" customHeight="1">
      <c r="A12" s="119" t="s">
        <v>7440</v>
      </c>
      <c r="B12" s="119" t="s">
        <v>7441</v>
      </c>
      <c r="C12" s="110" t="str">
        <f t="shared" si="1"/>
        <v>EPA-Contaminant Candidate list (CCL)-4</v>
      </c>
      <c r="D12" s="104"/>
      <c r="E12" s="120" t="s">
        <v>7442</v>
      </c>
      <c r="F12" s="104"/>
      <c r="G12" s="104"/>
    </row>
    <row r="13">
      <c r="A13" s="119" t="s">
        <v>7443</v>
      </c>
      <c r="B13" s="119" t="s">
        <v>7444</v>
      </c>
      <c r="C13" s="110" t="str">
        <f t="shared" si="1"/>
        <v>EPA-Contaminant Candidate list (CCL)-4</v>
      </c>
      <c r="D13" s="104"/>
      <c r="E13" s="120" t="s">
        <v>7445</v>
      </c>
      <c r="F13" s="104"/>
      <c r="G13" s="104"/>
    </row>
    <row r="14">
      <c r="A14" s="119" t="s">
        <v>7446</v>
      </c>
      <c r="B14" s="119" t="s">
        <v>6830</v>
      </c>
      <c r="C14" s="110" t="str">
        <f t="shared" si="1"/>
        <v>EPA-Contaminant Candidate list (CCL)-4</v>
      </c>
      <c r="D14" s="104"/>
      <c r="E14" s="120" t="s">
        <v>7447</v>
      </c>
      <c r="F14" s="104"/>
      <c r="G14" s="104"/>
    </row>
    <row r="15">
      <c r="A15" s="119" t="s">
        <v>7448</v>
      </c>
      <c r="B15" s="119" t="s">
        <v>7449</v>
      </c>
      <c r="C15" s="110" t="str">
        <f t="shared" si="1"/>
        <v>EPA-Contaminant Candidate list (CCL)-4</v>
      </c>
      <c r="D15" s="104"/>
      <c r="E15" s="120" t="s">
        <v>7450</v>
      </c>
      <c r="F15" s="104"/>
      <c r="G15" s="104"/>
    </row>
    <row r="16">
      <c r="A16" s="119" t="s">
        <v>7451</v>
      </c>
      <c r="B16" s="119" t="s">
        <v>7452</v>
      </c>
      <c r="C16" s="110" t="str">
        <f t="shared" si="1"/>
        <v>EPA-Contaminant Candidate list (CCL)-4</v>
      </c>
      <c r="D16" s="104"/>
      <c r="E16" s="120" t="s">
        <v>7453</v>
      </c>
      <c r="F16" s="104"/>
      <c r="G16" s="104"/>
    </row>
    <row r="17">
      <c r="A17" s="119" t="s">
        <v>7454</v>
      </c>
      <c r="B17" s="119" t="s">
        <v>53</v>
      </c>
      <c r="C17" s="110" t="str">
        <f t="shared" si="1"/>
        <v>EPA-Contaminant Candidate list (CCL)-4</v>
      </c>
      <c r="D17" s="104"/>
      <c r="E17" s="120" t="s">
        <v>7455</v>
      </c>
      <c r="F17" s="104"/>
      <c r="G17" s="104"/>
    </row>
    <row r="18">
      <c r="A18" s="119" t="s">
        <v>7456</v>
      </c>
      <c r="B18" s="119" t="s">
        <v>7457</v>
      </c>
      <c r="C18" s="110" t="str">
        <f t="shared" si="1"/>
        <v>EPA-Contaminant Candidate list (CCL)-4</v>
      </c>
      <c r="D18" s="104"/>
      <c r="E18" s="120" t="s">
        <v>7458</v>
      </c>
      <c r="F18" s="104"/>
      <c r="G18" s="104"/>
    </row>
    <row r="19">
      <c r="A19" s="119" t="s">
        <v>7459</v>
      </c>
      <c r="B19" s="119" t="s">
        <v>7460</v>
      </c>
      <c r="C19" s="110" t="str">
        <f t="shared" si="1"/>
        <v>EPA-Contaminant Candidate list (CCL)-4</v>
      </c>
      <c r="D19" s="104"/>
      <c r="E19" s="120" t="s">
        <v>7461</v>
      </c>
      <c r="F19" s="104"/>
      <c r="G19" s="104"/>
    </row>
    <row r="20">
      <c r="A20" s="119" t="s">
        <v>7462</v>
      </c>
      <c r="B20" s="121" t="s">
        <v>7463</v>
      </c>
      <c r="C20" s="110" t="str">
        <f t="shared" si="1"/>
        <v>EPA-Contaminant Candidate list (CCL)-4</v>
      </c>
      <c r="D20" s="104"/>
      <c r="E20" s="120" t="s">
        <v>7464</v>
      </c>
      <c r="F20" s="104"/>
      <c r="G20" s="104"/>
    </row>
    <row r="21">
      <c r="A21" s="119" t="s">
        <v>7465</v>
      </c>
      <c r="B21" s="122" t="s">
        <v>7466</v>
      </c>
      <c r="C21" s="110" t="str">
        <f t="shared" si="1"/>
        <v>EPA-Contaminant Candidate list (CCL)-4</v>
      </c>
      <c r="D21" s="104"/>
      <c r="E21" s="123" t="s">
        <v>7467</v>
      </c>
      <c r="F21" s="104"/>
      <c r="G21" s="104"/>
    </row>
    <row r="22">
      <c r="A22" s="119" t="s">
        <v>7468</v>
      </c>
      <c r="B22" s="122" t="s">
        <v>7469</v>
      </c>
      <c r="C22" s="110" t="str">
        <f t="shared" si="1"/>
        <v>EPA-Contaminant Candidate list (CCL)-4</v>
      </c>
      <c r="D22" s="104"/>
      <c r="E22" s="123" t="s">
        <v>7470</v>
      </c>
      <c r="F22" s="104"/>
      <c r="G22" s="104"/>
    </row>
    <row r="23">
      <c r="A23" s="119" t="s">
        <v>7471</v>
      </c>
      <c r="B23" s="122" t="s">
        <v>5340</v>
      </c>
      <c r="C23" s="110" t="str">
        <f t="shared" si="1"/>
        <v>EPA-Contaminant Candidate list (CCL)-4</v>
      </c>
      <c r="D23" s="104"/>
      <c r="E23" s="123" t="s">
        <v>7472</v>
      </c>
      <c r="F23" s="104"/>
      <c r="G23" s="104"/>
    </row>
    <row r="24">
      <c r="A24" s="119" t="s">
        <v>7473</v>
      </c>
      <c r="B24" s="122" t="s">
        <v>5383</v>
      </c>
      <c r="C24" s="110" t="str">
        <f t="shared" si="1"/>
        <v>EPA-Contaminant Candidate list (CCL)-4</v>
      </c>
      <c r="D24" s="104"/>
      <c r="E24" s="123" t="s">
        <v>7474</v>
      </c>
      <c r="F24" s="104"/>
      <c r="G24" s="104"/>
    </row>
    <row r="25">
      <c r="A25" s="124" t="s">
        <v>7475</v>
      </c>
      <c r="B25" s="122" t="s">
        <v>7476</v>
      </c>
      <c r="C25" s="110" t="str">
        <f t="shared" si="1"/>
        <v>EPA-Contaminant Candidate list (CCL)-4</v>
      </c>
      <c r="D25" s="104"/>
      <c r="E25" s="123" t="s">
        <v>7477</v>
      </c>
      <c r="F25" s="104"/>
      <c r="G25" s="104"/>
    </row>
    <row r="26">
      <c r="A26" s="124" t="s">
        <v>7478</v>
      </c>
      <c r="B26" s="122" t="s">
        <v>4976</v>
      </c>
      <c r="C26" s="110" t="str">
        <f t="shared" si="1"/>
        <v>EPA-Contaminant Candidate list (CCL)-4</v>
      </c>
      <c r="D26" s="104"/>
      <c r="E26" s="123" t="s">
        <v>7479</v>
      </c>
      <c r="F26" s="104"/>
      <c r="G26" s="104"/>
    </row>
    <row r="27">
      <c r="A27" s="119" t="s">
        <v>7480</v>
      </c>
      <c r="B27" s="122" t="s">
        <v>392</v>
      </c>
      <c r="C27" s="110" t="str">
        <f t="shared" si="1"/>
        <v>EPA-Contaminant Candidate list (CCL)-4</v>
      </c>
      <c r="D27" s="104"/>
      <c r="E27" s="123" t="s">
        <v>7481</v>
      </c>
      <c r="F27" s="104"/>
      <c r="G27" s="104"/>
    </row>
    <row r="28">
      <c r="A28" s="119" t="s">
        <v>7482</v>
      </c>
      <c r="B28" s="121" t="s">
        <v>7483</v>
      </c>
      <c r="C28" s="110" t="str">
        <f t="shared" si="1"/>
        <v>EPA-Contaminant Candidate list (CCL)-4</v>
      </c>
      <c r="D28" s="104"/>
      <c r="E28" s="125" t="s">
        <v>7484</v>
      </c>
      <c r="F28" s="104"/>
      <c r="G28" s="104"/>
    </row>
    <row r="29">
      <c r="A29" s="119" t="s">
        <v>7485</v>
      </c>
      <c r="B29" s="122" t="s">
        <v>7486</v>
      </c>
      <c r="C29" s="110" t="str">
        <f t="shared" si="1"/>
        <v>EPA-Contaminant Candidate list (CCL)-4</v>
      </c>
      <c r="D29" s="104"/>
      <c r="E29" s="125" t="s">
        <v>7487</v>
      </c>
      <c r="F29" s="104"/>
      <c r="G29" s="104"/>
    </row>
    <row r="30">
      <c r="A30" s="119" t="s">
        <v>7488</v>
      </c>
      <c r="B30" s="122" t="s">
        <v>4016</v>
      </c>
      <c r="C30" s="110" t="str">
        <f t="shared" si="1"/>
        <v>EPA-Contaminant Candidate list (CCL)-4</v>
      </c>
      <c r="D30" s="104"/>
      <c r="E30" s="125" t="s">
        <v>7489</v>
      </c>
      <c r="F30" s="104"/>
      <c r="G30" s="104"/>
    </row>
    <row r="31">
      <c r="A31" s="119" t="s">
        <v>7490</v>
      </c>
      <c r="B31" s="122" t="s">
        <v>7491</v>
      </c>
      <c r="C31" s="110" t="str">
        <f t="shared" si="1"/>
        <v>EPA-Contaminant Candidate list (CCL)-4</v>
      </c>
      <c r="D31" s="104"/>
      <c r="E31" s="125" t="s">
        <v>7477</v>
      </c>
      <c r="F31" s="104"/>
      <c r="G31" s="104"/>
    </row>
    <row r="32">
      <c r="A32" s="119" t="s">
        <v>7492</v>
      </c>
      <c r="B32" s="122" t="s">
        <v>5008</v>
      </c>
      <c r="C32" s="110" t="str">
        <f t="shared" si="1"/>
        <v>EPA-Contaminant Candidate list (CCL)-4</v>
      </c>
      <c r="D32" s="104"/>
      <c r="E32" s="125" t="s">
        <v>7493</v>
      </c>
      <c r="F32" s="104"/>
      <c r="G32" s="104"/>
    </row>
    <row r="33">
      <c r="A33" s="119" t="s">
        <v>7494</v>
      </c>
      <c r="B33" s="122" t="s">
        <v>7495</v>
      </c>
      <c r="C33" s="110" t="str">
        <f t="shared" si="1"/>
        <v>EPA-Contaminant Candidate list (CCL)-4</v>
      </c>
      <c r="D33" s="104"/>
      <c r="E33" s="125" t="s">
        <v>7496</v>
      </c>
      <c r="F33" s="104"/>
      <c r="G33" s="104"/>
    </row>
    <row r="34">
      <c r="A34" s="119" t="s">
        <v>7497</v>
      </c>
      <c r="B34" s="122"/>
      <c r="C34" s="110" t="str">
        <f t="shared" si="1"/>
        <v>EPA-Contaminant Candidate list (CCL)-4</v>
      </c>
      <c r="D34" s="104"/>
      <c r="E34" s="125" t="s">
        <v>7498</v>
      </c>
      <c r="F34" s="104"/>
      <c r="G34" s="104"/>
    </row>
    <row r="35">
      <c r="A35" s="119" t="s">
        <v>7499</v>
      </c>
      <c r="B35" s="122" t="s">
        <v>7500</v>
      </c>
      <c r="C35" s="110" t="str">
        <f t="shared" si="1"/>
        <v>EPA-Contaminant Candidate list (CCL)-4</v>
      </c>
      <c r="D35" s="104"/>
      <c r="E35" s="125" t="s">
        <v>7447</v>
      </c>
      <c r="F35" s="104"/>
      <c r="G35" s="104"/>
    </row>
    <row r="36">
      <c r="A36" s="119" t="s">
        <v>7501</v>
      </c>
      <c r="B36" s="122" t="s">
        <v>6991</v>
      </c>
      <c r="C36" s="110" t="str">
        <f t="shared" si="1"/>
        <v>EPA-Contaminant Candidate list (CCL)-4</v>
      </c>
      <c r="D36" s="104"/>
      <c r="E36" s="125" t="s">
        <v>7502</v>
      </c>
      <c r="F36" s="104"/>
      <c r="G36" s="104"/>
    </row>
    <row r="37">
      <c r="A37" s="119" t="s">
        <v>7503</v>
      </c>
      <c r="B37" s="121" t="s">
        <v>7504</v>
      </c>
      <c r="C37" s="110" t="str">
        <f t="shared" si="1"/>
        <v>EPA-Contaminant Candidate list (CCL)-4</v>
      </c>
      <c r="D37" s="104"/>
      <c r="E37" s="125" t="s">
        <v>7447</v>
      </c>
      <c r="F37" s="104"/>
      <c r="G37" s="104"/>
    </row>
    <row r="38">
      <c r="A38" s="119" t="s">
        <v>7505</v>
      </c>
      <c r="B38" s="122" t="s">
        <v>5074</v>
      </c>
      <c r="C38" s="110" t="str">
        <f t="shared" si="1"/>
        <v>EPA-Contaminant Candidate list (CCL)-4</v>
      </c>
      <c r="D38" s="104"/>
      <c r="E38" s="125" t="s">
        <v>7477</v>
      </c>
      <c r="F38" s="104"/>
      <c r="G38" s="104"/>
    </row>
    <row r="39">
      <c r="A39" s="119" t="s">
        <v>7506</v>
      </c>
      <c r="B39" s="121" t="s">
        <v>7507</v>
      </c>
      <c r="C39" s="110" t="str">
        <f t="shared" si="1"/>
        <v>EPA-Contaminant Candidate list (CCL)-4</v>
      </c>
      <c r="D39" s="104"/>
      <c r="E39" s="125" t="s">
        <v>7508</v>
      </c>
      <c r="F39" s="104"/>
      <c r="G39" s="104"/>
    </row>
    <row r="40">
      <c r="A40" s="119" t="s">
        <v>7509</v>
      </c>
      <c r="B40" s="122" t="s">
        <v>7510</v>
      </c>
      <c r="C40" s="110" t="str">
        <f t="shared" si="1"/>
        <v>EPA-Contaminant Candidate list (CCL)-4</v>
      </c>
      <c r="D40" s="104"/>
      <c r="E40" s="125" t="s">
        <v>7508</v>
      </c>
      <c r="F40" s="104"/>
      <c r="G40" s="104"/>
    </row>
    <row r="41">
      <c r="A41" s="119" t="s">
        <v>7511</v>
      </c>
      <c r="B41" s="121" t="s">
        <v>7512</v>
      </c>
      <c r="C41" s="110" t="str">
        <f t="shared" si="1"/>
        <v>EPA-Contaminant Candidate list (CCL)-4</v>
      </c>
      <c r="D41" s="104"/>
      <c r="E41" s="125" t="s">
        <v>7513</v>
      </c>
      <c r="F41" s="104"/>
      <c r="G41" s="104"/>
    </row>
    <row r="42">
      <c r="A42" s="126" t="s">
        <v>7514</v>
      </c>
      <c r="B42" s="126" t="s">
        <v>5859</v>
      </c>
      <c r="C42" s="110" t="str">
        <f t="shared" si="1"/>
        <v>EPA-Contaminant Candidate list (CCL)-4</v>
      </c>
      <c r="D42" s="104"/>
      <c r="E42" s="127" t="s">
        <v>7515</v>
      </c>
      <c r="F42" s="104"/>
      <c r="G42" s="104"/>
    </row>
    <row r="43">
      <c r="A43" s="126" t="s">
        <v>7516</v>
      </c>
      <c r="B43" s="126" t="s">
        <v>7517</v>
      </c>
      <c r="C43" s="110" t="str">
        <f t="shared" si="1"/>
        <v>EPA-Contaminant Candidate list (CCL)-4</v>
      </c>
      <c r="D43" s="104"/>
      <c r="E43" s="127" t="s">
        <v>7518</v>
      </c>
      <c r="F43" s="104"/>
      <c r="G43" s="104"/>
    </row>
    <row r="44">
      <c r="A44" s="126" t="s">
        <v>7519</v>
      </c>
      <c r="B44" s="126" t="s">
        <v>5861</v>
      </c>
      <c r="C44" s="110" t="str">
        <f t="shared" si="1"/>
        <v>EPA-Contaminant Candidate list (CCL)-4</v>
      </c>
      <c r="D44" s="104"/>
      <c r="E44" s="127" t="s">
        <v>7520</v>
      </c>
      <c r="F44" s="104"/>
      <c r="G44" s="104"/>
    </row>
    <row r="45">
      <c r="A45" s="126" t="s">
        <v>7521</v>
      </c>
      <c r="B45" s="126" t="s">
        <v>5865</v>
      </c>
      <c r="C45" s="110" t="str">
        <f t="shared" si="1"/>
        <v>EPA-Contaminant Candidate list (CCL)-4</v>
      </c>
      <c r="D45" s="104"/>
      <c r="E45" s="127" t="s">
        <v>7522</v>
      </c>
      <c r="F45" s="104"/>
      <c r="G45" s="104"/>
    </row>
    <row r="46">
      <c r="A46" s="126" t="s">
        <v>7523</v>
      </c>
      <c r="B46" s="126" t="s">
        <v>5867</v>
      </c>
      <c r="C46" s="110" t="str">
        <f t="shared" si="1"/>
        <v>EPA-Contaminant Candidate list (CCL)-4</v>
      </c>
      <c r="D46" s="104"/>
      <c r="E46" s="127" t="s">
        <v>7447</v>
      </c>
      <c r="F46" s="104"/>
      <c r="G46" s="104"/>
    </row>
    <row r="47">
      <c r="A47" s="126" t="s">
        <v>7524</v>
      </c>
      <c r="B47" s="126" t="s">
        <v>5088</v>
      </c>
      <c r="C47" s="110" t="str">
        <f t="shared" si="1"/>
        <v>EPA-Contaminant Candidate list (CCL)-4</v>
      </c>
      <c r="D47" s="104"/>
      <c r="E47" s="127" t="s">
        <v>7525</v>
      </c>
      <c r="F47" s="104"/>
      <c r="G47" s="104"/>
    </row>
    <row r="48">
      <c r="A48" s="126" t="s">
        <v>7526</v>
      </c>
      <c r="B48" s="126" t="s">
        <v>5097</v>
      </c>
      <c r="C48" s="110" t="str">
        <f t="shared" si="1"/>
        <v>EPA-Contaminant Candidate list (CCL)-4</v>
      </c>
      <c r="D48" s="104"/>
      <c r="E48" s="127" t="s">
        <v>7527</v>
      </c>
      <c r="F48" s="104"/>
      <c r="G48" s="104"/>
    </row>
    <row r="49">
      <c r="A49" s="126" t="s">
        <v>7528</v>
      </c>
      <c r="B49" s="126" t="s">
        <v>1510</v>
      </c>
      <c r="C49" s="110" t="str">
        <f t="shared" si="1"/>
        <v>EPA-Contaminant Candidate list (CCL)-4</v>
      </c>
      <c r="D49" s="104"/>
      <c r="E49" s="127" t="s">
        <v>7529</v>
      </c>
      <c r="F49" s="104"/>
      <c r="G49" s="104"/>
    </row>
    <row r="50">
      <c r="A50" s="126" t="s">
        <v>7530</v>
      </c>
      <c r="B50" s="126" t="s">
        <v>7531</v>
      </c>
      <c r="C50" s="110" t="str">
        <f t="shared" si="1"/>
        <v>EPA-Contaminant Candidate list (CCL)-4</v>
      </c>
      <c r="D50" s="104"/>
      <c r="E50" s="127" t="s">
        <v>7447</v>
      </c>
      <c r="F50" s="104"/>
      <c r="G50" s="104"/>
    </row>
    <row r="51">
      <c r="A51" s="126" t="s">
        <v>7532</v>
      </c>
      <c r="B51" s="126" t="s">
        <v>5889</v>
      </c>
      <c r="C51" s="110" t="str">
        <f t="shared" si="1"/>
        <v>EPA-Contaminant Candidate list (CCL)-4</v>
      </c>
      <c r="D51" s="104"/>
      <c r="E51" s="127" t="s">
        <v>7533</v>
      </c>
      <c r="F51" s="104"/>
      <c r="G51" s="104"/>
    </row>
    <row r="52">
      <c r="A52" s="126" t="s">
        <v>7534</v>
      </c>
      <c r="B52" s="126" t="s">
        <v>7535</v>
      </c>
      <c r="C52" s="110" t="str">
        <f t="shared" si="1"/>
        <v>EPA-Contaminant Candidate list (CCL)-4</v>
      </c>
      <c r="D52" s="104"/>
      <c r="E52" s="127" t="s">
        <v>7536</v>
      </c>
      <c r="F52" s="104"/>
      <c r="G52" s="104"/>
    </row>
    <row r="53">
      <c r="A53" s="126" t="s">
        <v>7537</v>
      </c>
      <c r="B53" s="126" t="s">
        <v>560</v>
      </c>
      <c r="C53" s="110" t="str">
        <f t="shared" si="1"/>
        <v>EPA-Contaminant Candidate list (CCL)-4</v>
      </c>
      <c r="D53" s="104"/>
      <c r="E53" s="127" t="s">
        <v>7538</v>
      </c>
      <c r="F53" s="104"/>
      <c r="G53" s="104"/>
    </row>
    <row r="54">
      <c r="A54" s="126" t="s">
        <v>7539</v>
      </c>
      <c r="B54" s="126" t="s">
        <v>7540</v>
      </c>
      <c r="C54" s="110" t="str">
        <f t="shared" si="1"/>
        <v>EPA-Contaminant Candidate list (CCL)-4</v>
      </c>
      <c r="D54" s="104"/>
      <c r="E54" s="127" t="s">
        <v>7541</v>
      </c>
      <c r="F54" s="104"/>
      <c r="G54" s="104"/>
    </row>
    <row r="55">
      <c r="A55" s="126" t="s">
        <v>7542</v>
      </c>
      <c r="B55" s="126" t="s">
        <v>5174</v>
      </c>
      <c r="C55" s="110" t="str">
        <f t="shared" si="1"/>
        <v>EPA-Contaminant Candidate list (CCL)-4</v>
      </c>
      <c r="D55" s="104"/>
      <c r="E55" s="127" t="s">
        <v>7543</v>
      </c>
      <c r="F55" s="104"/>
      <c r="G55" s="104"/>
    </row>
    <row r="56">
      <c r="A56" s="126" t="s">
        <v>7544</v>
      </c>
      <c r="B56" s="128" t="s">
        <v>7545</v>
      </c>
      <c r="C56" s="110" t="str">
        <f t="shared" si="1"/>
        <v>EPA-Contaminant Candidate list (CCL)-4</v>
      </c>
      <c r="D56" s="104"/>
      <c r="E56" s="127" t="s">
        <v>7546</v>
      </c>
      <c r="F56" s="104"/>
      <c r="G56" s="104"/>
    </row>
    <row r="57">
      <c r="A57" s="126" t="s">
        <v>7547</v>
      </c>
      <c r="B57" s="126" t="s">
        <v>7548</v>
      </c>
      <c r="C57" s="110" t="str">
        <f t="shared" si="1"/>
        <v>EPA-Contaminant Candidate list (CCL)-4</v>
      </c>
      <c r="D57" s="104"/>
      <c r="E57" s="127" t="s">
        <v>7549</v>
      </c>
      <c r="F57" s="104"/>
      <c r="G57" s="104"/>
    </row>
    <row r="58">
      <c r="A58" s="126" t="s">
        <v>7550</v>
      </c>
      <c r="B58" s="126" t="s">
        <v>6050</v>
      </c>
      <c r="C58" s="110" t="str">
        <f t="shared" si="1"/>
        <v>EPA-Contaminant Candidate list (CCL)-4</v>
      </c>
      <c r="D58" s="104"/>
      <c r="E58" s="127" t="s">
        <v>7551</v>
      </c>
      <c r="F58" s="104"/>
      <c r="G58" s="104"/>
    </row>
    <row r="59">
      <c r="A59" s="126" t="s">
        <v>7552</v>
      </c>
      <c r="B59" s="126" t="s">
        <v>7553</v>
      </c>
      <c r="C59" s="110" t="str">
        <f t="shared" si="1"/>
        <v>EPA-Contaminant Candidate list (CCL)-4</v>
      </c>
      <c r="D59" s="104"/>
      <c r="E59" s="129" t="s">
        <v>7447</v>
      </c>
      <c r="F59" s="104"/>
      <c r="G59" s="104"/>
    </row>
    <row r="60">
      <c r="A60" s="126" t="s">
        <v>7554</v>
      </c>
      <c r="B60" s="126" t="s">
        <v>5150</v>
      </c>
      <c r="C60" s="110" t="str">
        <f t="shared" si="1"/>
        <v>EPA-Contaminant Candidate list (CCL)-4</v>
      </c>
      <c r="D60" s="104"/>
      <c r="E60" s="129" t="s">
        <v>7555</v>
      </c>
      <c r="F60" s="104"/>
      <c r="G60" s="104"/>
    </row>
    <row r="61">
      <c r="A61" s="126" t="s">
        <v>7556</v>
      </c>
      <c r="B61" s="126" t="s">
        <v>4443</v>
      </c>
      <c r="C61" s="110" t="str">
        <f t="shared" si="1"/>
        <v>EPA-Contaminant Candidate list (CCL)-4</v>
      </c>
      <c r="D61" s="104"/>
      <c r="E61" s="129" t="s">
        <v>7557</v>
      </c>
      <c r="F61" s="104"/>
      <c r="G61" s="104"/>
    </row>
    <row r="62">
      <c r="A62" s="126" t="s">
        <v>7558</v>
      </c>
      <c r="B62" s="128" t="s">
        <v>7559</v>
      </c>
      <c r="C62" s="110" t="str">
        <f t="shared" si="1"/>
        <v>EPA-Contaminant Candidate list (CCL)-4</v>
      </c>
      <c r="D62" s="104"/>
      <c r="E62" s="129" t="s">
        <v>7560</v>
      </c>
      <c r="F62" s="104"/>
      <c r="G62" s="104"/>
    </row>
    <row r="63">
      <c r="A63" s="126" t="s">
        <v>7561</v>
      </c>
      <c r="B63" s="126" t="s">
        <v>7095</v>
      </c>
      <c r="C63" s="110" t="str">
        <f t="shared" si="1"/>
        <v>EPA-Contaminant Candidate list (CCL)-4</v>
      </c>
      <c r="D63" s="104"/>
      <c r="E63" s="129" t="s">
        <v>7455</v>
      </c>
      <c r="F63" s="104"/>
      <c r="G63" s="104"/>
    </row>
    <row r="64">
      <c r="A64" s="126" t="s">
        <v>7562</v>
      </c>
      <c r="B64" s="126" t="s">
        <v>7563</v>
      </c>
      <c r="C64" s="110" t="str">
        <f t="shared" si="1"/>
        <v>EPA-Contaminant Candidate list (CCL)-4</v>
      </c>
      <c r="D64" s="104"/>
      <c r="E64" s="129" t="s">
        <v>7564</v>
      </c>
      <c r="F64" s="104"/>
      <c r="G64" s="104"/>
    </row>
    <row r="65">
      <c r="A65" s="126" t="s">
        <v>7565</v>
      </c>
      <c r="B65" s="126" t="s">
        <v>7566</v>
      </c>
      <c r="C65" s="110" t="str">
        <f t="shared" si="1"/>
        <v>EPA-Contaminant Candidate list (CCL)-4</v>
      </c>
      <c r="D65" s="104"/>
      <c r="E65" s="129" t="s">
        <v>7567</v>
      </c>
      <c r="F65" s="104"/>
      <c r="G65" s="104"/>
    </row>
    <row r="66">
      <c r="A66" s="126" t="s">
        <v>7568</v>
      </c>
      <c r="B66" s="126" t="s">
        <v>2461</v>
      </c>
      <c r="C66" s="110" t="str">
        <f t="shared" si="1"/>
        <v>EPA-Contaminant Candidate list (CCL)-4</v>
      </c>
      <c r="D66" s="104"/>
      <c r="E66" s="129" t="s">
        <v>7477</v>
      </c>
      <c r="F66" s="104"/>
      <c r="G66" s="104"/>
    </row>
    <row r="67">
      <c r="A67" s="126" t="s">
        <v>7569</v>
      </c>
      <c r="B67" s="126" t="s">
        <v>7570</v>
      </c>
      <c r="C67" s="110" t="str">
        <f t="shared" si="1"/>
        <v>EPA-Contaminant Candidate list (CCL)-4</v>
      </c>
      <c r="D67" s="104"/>
      <c r="E67" s="129" t="s">
        <v>7571</v>
      </c>
      <c r="F67" s="104"/>
      <c r="G67" s="104"/>
    </row>
    <row r="68">
      <c r="A68" s="126" t="s">
        <v>7572</v>
      </c>
      <c r="B68" s="126" t="s">
        <v>6211</v>
      </c>
      <c r="C68" s="110" t="str">
        <f t="shared" si="1"/>
        <v>EPA-Contaminant Candidate list (CCL)-4</v>
      </c>
      <c r="D68" s="104"/>
      <c r="E68" s="129" t="s">
        <v>7573</v>
      </c>
      <c r="F68" s="104"/>
      <c r="G68" s="104"/>
    </row>
    <row r="69">
      <c r="A69" s="126" t="s">
        <v>7574</v>
      </c>
      <c r="B69" s="126" t="s">
        <v>7157</v>
      </c>
      <c r="C69" s="110" t="str">
        <f t="shared" si="1"/>
        <v>EPA-Contaminant Candidate list (CCL)-4</v>
      </c>
      <c r="D69" s="104"/>
      <c r="E69" s="129" t="s">
        <v>7575</v>
      </c>
      <c r="F69" s="104"/>
      <c r="G69" s="104"/>
    </row>
    <row r="70">
      <c r="A70" s="126" t="s">
        <v>7576</v>
      </c>
      <c r="B70" s="126" t="s">
        <v>4463</v>
      </c>
      <c r="C70" s="110" t="str">
        <f t="shared" si="1"/>
        <v>EPA-Contaminant Candidate list (CCL)-4</v>
      </c>
      <c r="D70" s="104"/>
      <c r="E70" s="129" t="s">
        <v>7577</v>
      </c>
      <c r="F70" s="104"/>
      <c r="G70" s="104"/>
    </row>
    <row r="71">
      <c r="A71" s="126" t="s">
        <v>7578</v>
      </c>
      <c r="B71" s="126" t="s">
        <v>5178</v>
      </c>
      <c r="C71" s="110" t="str">
        <f t="shared" si="1"/>
        <v>EPA-Contaminant Candidate list (CCL)-4</v>
      </c>
      <c r="D71" s="104"/>
      <c r="E71" s="129" t="s">
        <v>7579</v>
      </c>
      <c r="F71" s="104"/>
      <c r="G71" s="104"/>
    </row>
    <row r="72">
      <c r="A72" s="126" t="s">
        <v>7580</v>
      </c>
      <c r="B72" s="126" t="s">
        <v>5148</v>
      </c>
      <c r="C72" s="110" t="str">
        <f t="shared" si="1"/>
        <v>EPA-Contaminant Candidate list (CCL)-4</v>
      </c>
      <c r="D72" s="104"/>
      <c r="E72" s="129" t="s">
        <v>7581</v>
      </c>
      <c r="F72" s="104"/>
      <c r="G72" s="104"/>
    </row>
    <row r="73">
      <c r="A73" s="126" t="s">
        <v>7582</v>
      </c>
      <c r="B73" s="126" t="s">
        <v>5731</v>
      </c>
      <c r="C73" s="110" t="str">
        <f t="shared" si="1"/>
        <v>EPA-Contaminant Candidate list (CCL)-4</v>
      </c>
      <c r="D73" s="104"/>
      <c r="E73" s="130" t="s">
        <v>7583</v>
      </c>
      <c r="F73" s="104"/>
      <c r="G73" s="104"/>
    </row>
    <row r="74">
      <c r="A74" s="126" t="s">
        <v>7584</v>
      </c>
      <c r="B74" s="126" t="s">
        <v>6118</v>
      </c>
      <c r="C74" s="110" t="str">
        <f t="shared" si="1"/>
        <v>EPA-Contaminant Candidate list (CCL)-4</v>
      </c>
      <c r="D74" s="104"/>
      <c r="E74" s="130" t="s">
        <v>7585</v>
      </c>
      <c r="F74" s="104"/>
      <c r="G74" s="104"/>
    </row>
    <row r="75">
      <c r="A75" s="126" t="s">
        <v>7586</v>
      </c>
      <c r="B75" s="126" t="s">
        <v>6132</v>
      </c>
      <c r="C75" s="110" t="str">
        <f t="shared" si="1"/>
        <v>EPA-Contaminant Candidate list (CCL)-4</v>
      </c>
      <c r="D75" s="104"/>
      <c r="E75" s="130" t="s">
        <v>7587</v>
      </c>
      <c r="F75" s="104"/>
      <c r="G75" s="104"/>
    </row>
    <row r="76">
      <c r="A76" s="126" t="s">
        <v>7588</v>
      </c>
      <c r="B76" s="126" t="s">
        <v>1253</v>
      </c>
      <c r="C76" s="110" t="str">
        <f t="shared" si="1"/>
        <v>EPA-Contaminant Candidate list (CCL)-4</v>
      </c>
      <c r="D76" s="104"/>
      <c r="E76" s="130" t="s">
        <v>7589</v>
      </c>
      <c r="F76" s="104"/>
      <c r="G76" s="104"/>
    </row>
    <row r="77">
      <c r="A77" s="126" t="s">
        <v>7590</v>
      </c>
      <c r="B77" s="126" t="s">
        <v>2697</v>
      </c>
      <c r="C77" s="110" t="str">
        <f t="shared" si="1"/>
        <v>EPA-Contaminant Candidate list (CCL)-4</v>
      </c>
      <c r="D77" s="104"/>
      <c r="E77" s="130" t="s">
        <v>7591</v>
      </c>
      <c r="F77" s="104"/>
      <c r="G77" s="104"/>
    </row>
    <row r="78">
      <c r="A78" s="126" t="s">
        <v>7592</v>
      </c>
      <c r="B78" s="126" t="s">
        <v>7593</v>
      </c>
      <c r="C78" s="110" t="str">
        <f t="shared" si="1"/>
        <v>EPA-Contaminant Candidate list (CCL)-4</v>
      </c>
      <c r="D78" s="104"/>
      <c r="E78" s="130" t="s">
        <v>7594</v>
      </c>
      <c r="F78" s="104"/>
      <c r="G78" s="104"/>
    </row>
    <row r="79">
      <c r="A79" s="126" t="s">
        <v>7595</v>
      </c>
      <c r="B79" s="126" t="s">
        <v>6262</v>
      </c>
      <c r="C79" s="110" t="str">
        <f t="shared" si="1"/>
        <v>EPA-Contaminant Candidate list (CCL)-4</v>
      </c>
      <c r="D79" s="104"/>
      <c r="E79" s="130" t="s">
        <v>7596</v>
      </c>
      <c r="F79" s="104"/>
      <c r="G79" s="104"/>
    </row>
    <row r="80">
      <c r="A80" s="126" t="s">
        <v>7597</v>
      </c>
      <c r="B80" s="126" t="s">
        <v>5219</v>
      </c>
      <c r="C80" s="110" t="str">
        <f t="shared" si="1"/>
        <v>EPA-Contaminant Candidate list (CCL)-4</v>
      </c>
      <c r="D80" s="104"/>
      <c r="E80" s="130" t="s">
        <v>7598</v>
      </c>
      <c r="F80" s="104"/>
      <c r="G80" s="104"/>
    </row>
    <row r="81">
      <c r="A81" s="126" t="s">
        <v>7599</v>
      </c>
      <c r="B81" s="131" t="s">
        <v>7600</v>
      </c>
      <c r="C81" s="110" t="str">
        <f t="shared" si="1"/>
        <v>EPA-Contaminant Candidate list (CCL)-4</v>
      </c>
      <c r="D81" s="104"/>
      <c r="E81" s="130" t="s">
        <v>7447</v>
      </c>
      <c r="F81" s="104"/>
      <c r="G81" s="104"/>
    </row>
    <row r="82">
      <c r="A82" s="126" t="s">
        <v>7601</v>
      </c>
      <c r="B82" s="128">
        <v>1.496551E7</v>
      </c>
      <c r="C82" s="110" t="str">
        <f t="shared" si="1"/>
        <v>EPA-Contaminant Candidate list (CCL)-4</v>
      </c>
      <c r="D82" s="104"/>
      <c r="E82" s="130" t="s">
        <v>7477</v>
      </c>
      <c r="F82" s="104"/>
      <c r="G82" s="104"/>
    </row>
    <row r="83">
      <c r="A83" s="126" t="s">
        <v>7602</v>
      </c>
      <c r="B83" s="126" t="s">
        <v>7603</v>
      </c>
      <c r="C83" s="110" t="str">
        <f t="shared" si="1"/>
        <v>EPA-Contaminant Candidate list (CCL)-4</v>
      </c>
      <c r="D83" s="104"/>
      <c r="E83" s="130" t="s">
        <v>7604</v>
      </c>
      <c r="F83" s="104"/>
      <c r="G83" s="104"/>
    </row>
    <row r="84">
      <c r="A84" s="126" t="s">
        <v>7605</v>
      </c>
      <c r="B84" s="126" t="s">
        <v>7606</v>
      </c>
      <c r="C84" s="110" t="str">
        <f t="shared" si="1"/>
        <v>EPA-Contaminant Candidate list (CCL)-4</v>
      </c>
      <c r="D84" s="104"/>
      <c r="E84" s="130" t="s">
        <v>7607</v>
      </c>
      <c r="F84" s="104"/>
      <c r="G84" s="104"/>
    </row>
    <row r="85">
      <c r="A85" s="126" t="s">
        <v>7608</v>
      </c>
      <c r="B85" s="126" t="s">
        <v>3038</v>
      </c>
      <c r="C85" s="110" t="str">
        <f t="shared" si="1"/>
        <v>EPA-Contaminant Candidate list (CCL)-4</v>
      </c>
      <c r="D85" s="104"/>
      <c r="E85" s="130" t="s">
        <v>7447</v>
      </c>
      <c r="F85" s="104"/>
      <c r="G85" s="104"/>
    </row>
    <row r="86">
      <c r="A86" s="126" t="s">
        <v>7609</v>
      </c>
      <c r="B86" s="128">
        <v>1.435352E7</v>
      </c>
      <c r="C86" s="110" t="str">
        <f t="shared" si="1"/>
        <v>EPA-Contaminant Candidate list (CCL)-4</v>
      </c>
      <c r="D86" s="104"/>
      <c r="E86" s="130" t="s">
        <v>7610</v>
      </c>
      <c r="F86" s="104"/>
      <c r="G86" s="104"/>
    </row>
    <row r="87">
      <c r="A87" s="126" t="s">
        <v>7611</v>
      </c>
      <c r="B87" s="126" t="s">
        <v>7227</v>
      </c>
      <c r="C87" s="110" t="str">
        <f t="shared" si="1"/>
        <v>EPA-Contaminant Candidate list (CCL)-4</v>
      </c>
      <c r="D87" s="104"/>
      <c r="E87" s="130" t="s">
        <v>7612</v>
      </c>
      <c r="F87" s="104"/>
      <c r="G87" s="104"/>
    </row>
    <row r="88">
      <c r="A88" s="126" t="s">
        <v>7613</v>
      </c>
      <c r="B88" s="126" t="s">
        <v>6956</v>
      </c>
      <c r="C88" s="110" t="str">
        <f t="shared" si="1"/>
        <v>EPA-Contaminant Candidate list (CCL)-4</v>
      </c>
      <c r="D88" s="104"/>
      <c r="E88" s="130" t="s">
        <v>7614</v>
      </c>
      <c r="F88" s="104"/>
      <c r="G88" s="104"/>
    </row>
    <row r="89">
      <c r="A89" s="126" t="s">
        <v>7615</v>
      </c>
      <c r="B89" s="126" t="s">
        <v>7616</v>
      </c>
      <c r="C89" s="110" t="str">
        <f t="shared" si="1"/>
        <v>EPA-Contaminant Candidate list (CCL)-4</v>
      </c>
      <c r="D89" s="104"/>
      <c r="E89" s="129" t="s">
        <v>7617</v>
      </c>
      <c r="F89" s="104"/>
      <c r="G89" s="104"/>
    </row>
    <row r="90">
      <c r="A90" s="126" t="s">
        <v>7618</v>
      </c>
      <c r="B90" s="126" t="s">
        <v>7270</v>
      </c>
      <c r="C90" s="110" t="str">
        <f t="shared" si="1"/>
        <v>EPA-Contaminant Candidate list (CCL)-4</v>
      </c>
      <c r="D90" s="104"/>
      <c r="E90" s="129" t="s">
        <v>7484</v>
      </c>
      <c r="F90" s="104"/>
      <c r="G90" s="104"/>
    </row>
    <row r="91">
      <c r="A91" s="126" t="s">
        <v>7619</v>
      </c>
      <c r="B91" s="126" t="s">
        <v>7620</v>
      </c>
      <c r="C91" s="110" t="str">
        <f t="shared" si="1"/>
        <v>EPA-Contaminant Candidate list (CCL)-4</v>
      </c>
      <c r="D91" s="104"/>
      <c r="E91" s="129" t="s">
        <v>7447</v>
      </c>
      <c r="F91" s="104"/>
      <c r="G91" s="104"/>
    </row>
    <row r="92">
      <c r="A92" s="126" t="s">
        <v>7621</v>
      </c>
      <c r="B92" s="126" t="s">
        <v>7622</v>
      </c>
      <c r="C92" s="110" t="str">
        <f t="shared" si="1"/>
        <v>EPA-Contaminant Candidate list (CCL)-4</v>
      </c>
      <c r="D92" s="104"/>
      <c r="E92" s="129" t="s">
        <v>7623</v>
      </c>
      <c r="F92" s="104"/>
      <c r="G92" s="104"/>
    </row>
    <row r="93">
      <c r="A93" s="126" t="s">
        <v>7624</v>
      </c>
      <c r="B93" s="126" t="s">
        <v>6655</v>
      </c>
      <c r="C93" s="110" t="str">
        <f t="shared" si="1"/>
        <v>EPA-Contaminant Candidate list (CCL)-4</v>
      </c>
      <c r="D93" s="104"/>
      <c r="E93" s="129" t="s">
        <v>7447</v>
      </c>
      <c r="F93" s="104"/>
      <c r="G93" s="104"/>
    </row>
    <row r="94">
      <c r="A94" s="126" t="s">
        <v>7625</v>
      </c>
      <c r="B94" s="128">
        <v>7912743.0</v>
      </c>
      <c r="C94" s="110" t="str">
        <f t="shared" si="1"/>
        <v>EPA-Contaminant Candidate list (CCL)-4</v>
      </c>
      <c r="D94" s="104"/>
      <c r="E94" s="129" t="s">
        <v>7484</v>
      </c>
      <c r="F94" s="104"/>
      <c r="G94" s="104"/>
    </row>
    <row r="95">
      <c r="A95" s="126" t="s">
        <v>7626</v>
      </c>
      <c r="B95" s="126" t="s">
        <v>6685</v>
      </c>
      <c r="C95" s="110" t="str">
        <f t="shared" si="1"/>
        <v>EPA-Contaminant Candidate list (CCL)-4</v>
      </c>
      <c r="D95" s="104"/>
      <c r="E95" s="129" t="s">
        <v>7627</v>
      </c>
      <c r="F95" s="104"/>
      <c r="G95" s="104"/>
    </row>
    <row r="96">
      <c r="A96" s="126" t="s">
        <v>7628</v>
      </c>
      <c r="B96" s="126" t="s">
        <v>7245</v>
      </c>
      <c r="C96" s="110" t="str">
        <f t="shared" si="1"/>
        <v>EPA-Contaminant Candidate list (CCL)-4</v>
      </c>
      <c r="D96" s="104"/>
      <c r="E96" s="129" t="s">
        <v>7629</v>
      </c>
      <c r="F96" s="104"/>
      <c r="G96" s="104"/>
    </row>
    <row r="97">
      <c r="A97" s="126" t="s">
        <v>7630</v>
      </c>
      <c r="B97" s="126" t="s">
        <v>7631</v>
      </c>
      <c r="C97" s="110" t="str">
        <f t="shared" si="1"/>
        <v>EPA-Contaminant Candidate list (CCL)-4</v>
      </c>
      <c r="D97" s="104"/>
      <c r="E97" s="129" t="s">
        <v>7632</v>
      </c>
      <c r="F97" s="104"/>
      <c r="G97" s="104"/>
    </row>
    <row r="98">
      <c r="A98" s="126" t="s">
        <v>7633</v>
      </c>
      <c r="B98" s="126" t="s">
        <v>4799</v>
      </c>
      <c r="C98" s="110" t="str">
        <f t="shared" si="1"/>
        <v>EPA-Contaminant Candidate list (CCL)-4</v>
      </c>
      <c r="D98" s="104"/>
      <c r="E98" s="129" t="s">
        <v>7634</v>
      </c>
      <c r="F98" s="104"/>
      <c r="G98" s="104"/>
    </row>
    <row r="99">
      <c r="A99" s="126" t="s">
        <v>7635</v>
      </c>
      <c r="B99" s="126" t="s">
        <v>4883</v>
      </c>
      <c r="C99" s="110" t="str">
        <f t="shared" si="1"/>
        <v>EPA-Contaminant Candidate list (CCL)-4</v>
      </c>
      <c r="D99" s="104"/>
      <c r="E99" s="129" t="s">
        <v>7636</v>
      </c>
      <c r="F99" s="104"/>
      <c r="G99" s="104"/>
    </row>
    <row r="100">
      <c r="A100" s="126" t="s">
        <v>7637</v>
      </c>
      <c r="B100" s="126" t="s">
        <v>7638</v>
      </c>
      <c r="C100" s="110" t="str">
        <f t="shared" si="1"/>
        <v>EPA-Contaminant Candidate list (CCL)-4</v>
      </c>
      <c r="D100" s="104"/>
      <c r="E100" s="129" t="s">
        <v>7639</v>
      </c>
      <c r="F100" s="104"/>
      <c r="G100" s="104"/>
    </row>
    <row r="101">
      <c r="A101" s="126" t="s">
        <v>7640</v>
      </c>
      <c r="B101" s="126" t="s">
        <v>3766</v>
      </c>
      <c r="C101" s="110" t="str">
        <f t="shared" si="1"/>
        <v>EPA-Contaminant Candidate list (CCL)-4</v>
      </c>
      <c r="D101" s="104"/>
      <c r="E101" s="129" t="s">
        <v>7484</v>
      </c>
      <c r="F101" s="104"/>
      <c r="G101" s="104"/>
    </row>
    <row r="102">
      <c r="A102" s="126" t="s">
        <v>7641</v>
      </c>
      <c r="B102" s="126" t="s">
        <v>3814</v>
      </c>
      <c r="C102" s="110" t="str">
        <f t="shared" si="1"/>
        <v>EPA-Contaminant Candidate list (CCL)-4</v>
      </c>
      <c r="D102" s="104"/>
      <c r="E102" s="129" t="s">
        <v>7484</v>
      </c>
      <c r="F102" s="104"/>
      <c r="G102" s="104"/>
    </row>
    <row r="103">
      <c r="A103" s="132"/>
      <c r="B103" s="133"/>
      <c r="C103" s="104"/>
      <c r="D103" s="104"/>
      <c r="E103" s="134"/>
      <c r="F103" s="104"/>
      <c r="G103" s="104"/>
    </row>
    <row r="104">
      <c r="A104" s="132"/>
      <c r="B104" s="133"/>
      <c r="C104" s="104"/>
      <c r="D104" s="104"/>
      <c r="E104" s="134"/>
      <c r="F104" s="104"/>
      <c r="G104" s="104"/>
    </row>
    <row r="105">
      <c r="A105" s="132"/>
      <c r="B105" s="133"/>
      <c r="C105" s="104"/>
      <c r="D105" s="104"/>
      <c r="E105" s="134"/>
      <c r="F105" s="104"/>
      <c r="G105" s="104"/>
    </row>
    <row r="106">
      <c r="A106" s="132"/>
      <c r="B106" s="133"/>
      <c r="C106" s="104"/>
      <c r="D106" s="104"/>
      <c r="E106" s="134"/>
      <c r="F106" s="104"/>
      <c r="G106" s="104"/>
    </row>
    <row r="107">
      <c r="A107" s="132"/>
      <c r="B107" s="133"/>
      <c r="C107" s="104"/>
      <c r="D107" s="104"/>
      <c r="E107" s="134"/>
      <c r="F107" s="104"/>
      <c r="G107" s="104"/>
    </row>
    <row r="108">
      <c r="A108" s="132"/>
      <c r="B108" s="133"/>
      <c r="C108" s="104"/>
      <c r="D108" s="104"/>
      <c r="E108" s="134"/>
      <c r="F108" s="104"/>
      <c r="G108" s="104"/>
    </row>
    <row r="109">
      <c r="A109" s="132"/>
      <c r="B109" s="133"/>
      <c r="C109" s="104"/>
      <c r="D109" s="104"/>
      <c r="E109" s="134"/>
      <c r="F109" s="104"/>
      <c r="G109" s="104"/>
    </row>
    <row r="110">
      <c r="A110" s="132"/>
      <c r="B110" s="133"/>
      <c r="C110" s="104"/>
      <c r="D110" s="104"/>
      <c r="E110" s="134"/>
      <c r="F110" s="104"/>
      <c r="G110" s="104"/>
    </row>
    <row r="111">
      <c r="A111" s="132"/>
      <c r="B111" s="133"/>
      <c r="C111" s="104"/>
      <c r="D111" s="104"/>
      <c r="E111" s="134"/>
      <c r="F111" s="104"/>
      <c r="G111" s="104"/>
    </row>
    <row r="112">
      <c r="A112" s="132"/>
      <c r="B112" s="133"/>
      <c r="C112" s="104"/>
      <c r="D112" s="104"/>
      <c r="E112" s="134"/>
      <c r="F112" s="104"/>
      <c r="G112" s="104"/>
    </row>
    <row r="113">
      <c r="A113" s="132"/>
      <c r="B113" s="133"/>
      <c r="C113" s="104"/>
      <c r="D113" s="104"/>
      <c r="E113" s="134"/>
      <c r="F113" s="104"/>
      <c r="G113" s="104"/>
    </row>
    <row r="114">
      <c r="A114" s="132"/>
      <c r="B114" s="133"/>
      <c r="C114" s="104"/>
      <c r="D114" s="104"/>
      <c r="E114" s="134"/>
      <c r="F114" s="104"/>
      <c r="G114" s="104"/>
    </row>
    <row r="115">
      <c r="A115" s="132"/>
      <c r="B115" s="133"/>
      <c r="C115" s="104"/>
      <c r="D115" s="104"/>
      <c r="E115" s="134"/>
      <c r="F115" s="104"/>
      <c r="G115" s="104"/>
    </row>
    <row r="116">
      <c r="A116" s="132"/>
      <c r="B116" s="133"/>
      <c r="C116" s="104"/>
      <c r="D116" s="104"/>
      <c r="E116" s="134"/>
      <c r="F116" s="104"/>
      <c r="G116" s="104"/>
    </row>
    <row r="117">
      <c r="A117" s="132"/>
      <c r="B117" s="133"/>
      <c r="C117" s="104"/>
      <c r="D117" s="104"/>
      <c r="E117" s="134"/>
      <c r="F117" s="104"/>
      <c r="G117" s="104"/>
    </row>
    <row r="118">
      <c r="A118" s="132"/>
      <c r="B118" s="133"/>
      <c r="C118" s="104"/>
      <c r="D118" s="104"/>
      <c r="E118" s="134"/>
      <c r="F118" s="104"/>
      <c r="G118" s="104"/>
    </row>
    <row r="119">
      <c r="A119" s="132"/>
      <c r="B119" s="133"/>
      <c r="C119" s="104"/>
      <c r="D119" s="104"/>
      <c r="E119" s="134"/>
      <c r="F119" s="104"/>
      <c r="G119" s="104"/>
    </row>
    <row r="120">
      <c r="A120" s="132"/>
      <c r="B120" s="133"/>
      <c r="C120" s="104"/>
      <c r="D120" s="104"/>
      <c r="E120" s="134"/>
      <c r="F120" s="104"/>
      <c r="G120" s="104"/>
    </row>
    <row r="121">
      <c r="A121" s="132"/>
      <c r="B121" s="133"/>
      <c r="C121" s="104"/>
      <c r="D121" s="104"/>
      <c r="E121" s="134"/>
      <c r="F121" s="104"/>
      <c r="G121" s="104"/>
    </row>
    <row r="122">
      <c r="A122" s="132"/>
      <c r="B122" s="133"/>
      <c r="C122" s="104"/>
      <c r="D122" s="104"/>
      <c r="E122" s="134"/>
      <c r="F122" s="104"/>
      <c r="G122" s="104"/>
    </row>
    <row r="123">
      <c r="A123" s="132"/>
      <c r="B123" s="133"/>
      <c r="C123" s="104"/>
      <c r="D123" s="104"/>
      <c r="E123" s="134"/>
      <c r="F123" s="104"/>
      <c r="G123" s="104"/>
    </row>
    <row r="124">
      <c r="A124" s="132"/>
      <c r="B124" s="133"/>
      <c r="C124" s="104"/>
      <c r="D124" s="104"/>
      <c r="E124" s="134"/>
      <c r="F124" s="104"/>
      <c r="G124" s="104"/>
    </row>
    <row r="125">
      <c r="A125" s="132"/>
      <c r="B125" s="133"/>
      <c r="C125" s="104"/>
      <c r="D125" s="104"/>
      <c r="E125" s="134"/>
      <c r="F125" s="104"/>
      <c r="G125" s="104"/>
    </row>
    <row r="126">
      <c r="A126" s="132"/>
      <c r="B126" s="133"/>
      <c r="C126" s="104"/>
      <c r="D126" s="104"/>
      <c r="E126" s="134"/>
      <c r="F126" s="104"/>
      <c r="G126" s="104"/>
    </row>
    <row r="127">
      <c r="A127" s="132"/>
      <c r="B127" s="133"/>
      <c r="C127" s="104"/>
      <c r="D127" s="104"/>
      <c r="E127" s="134"/>
      <c r="F127" s="104"/>
      <c r="G127" s="104"/>
    </row>
    <row r="128">
      <c r="A128" s="132"/>
      <c r="B128" s="133"/>
      <c r="C128" s="104"/>
      <c r="D128" s="104"/>
      <c r="E128" s="134"/>
      <c r="F128" s="104"/>
      <c r="G128" s="104"/>
    </row>
    <row r="129">
      <c r="A129" s="132"/>
      <c r="B129" s="133"/>
      <c r="C129" s="104"/>
      <c r="D129" s="104"/>
      <c r="E129" s="134"/>
      <c r="F129" s="104"/>
      <c r="G129" s="104"/>
    </row>
    <row r="130">
      <c r="A130" s="132"/>
      <c r="B130" s="133"/>
      <c r="C130" s="104"/>
      <c r="D130" s="104"/>
      <c r="E130" s="134"/>
      <c r="F130" s="104"/>
      <c r="G130" s="104"/>
    </row>
    <row r="131">
      <c r="A131" s="132"/>
      <c r="B131" s="133"/>
      <c r="C131" s="104"/>
      <c r="D131" s="104"/>
      <c r="E131" s="134"/>
      <c r="F131" s="104"/>
      <c r="G131" s="104"/>
    </row>
    <row r="132">
      <c r="A132" s="132"/>
      <c r="B132" s="133"/>
      <c r="C132" s="104"/>
      <c r="D132" s="104"/>
      <c r="E132" s="134"/>
      <c r="F132" s="104"/>
      <c r="G132" s="104"/>
    </row>
    <row r="133">
      <c r="A133" s="132"/>
      <c r="B133" s="133"/>
      <c r="C133" s="104"/>
      <c r="D133" s="104"/>
      <c r="E133" s="134"/>
      <c r="F133" s="104"/>
      <c r="G133" s="104"/>
    </row>
    <row r="134">
      <c r="A134" s="132"/>
      <c r="B134" s="133"/>
      <c r="C134" s="104"/>
      <c r="D134" s="104"/>
      <c r="E134" s="134"/>
      <c r="F134" s="104"/>
      <c r="G134" s="104"/>
    </row>
    <row r="135">
      <c r="A135" s="132"/>
      <c r="B135" s="133"/>
      <c r="C135" s="104"/>
      <c r="D135" s="104"/>
      <c r="E135" s="134"/>
      <c r="F135" s="104"/>
      <c r="G135" s="104"/>
    </row>
    <row r="136">
      <c r="A136" s="132"/>
      <c r="B136" s="133"/>
      <c r="C136" s="104"/>
      <c r="D136" s="104"/>
      <c r="E136" s="134"/>
      <c r="F136" s="104"/>
      <c r="G136" s="104"/>
    </row>
    <row r="137">
      <c r="A137" s="132"/>
      <c r="B137" s="133"/>
      <c r="C137" s="104"/>
      <c r="D137" s="104"/>
      <c r="E137" s="134"/>
      <c r="F137" s="104"/>
      <c r="G137" s="104"/>
    </row>
    <row r="138">
      <c r="A138" s="132"/>
      <c r="B138" s="133"/>
      <c r="C138" s="104"/>
      <c r="D138" s="104"/>
      <c r="E138" s="134"/>
      <c r="F138" s="104"/>
      <c r="G138" s="104"/>
    </row>
    <row r="139">
      <c r="A139" s="132"/>
      <c r="B139" s="133"/>
      <c r="C139" s="104"/>
      <c r="D139" s="104"/>
      <c r="E139" s="134"/>
      <c r="F139" s="104"/>
      <c r="G139" s="104"/>
    </row>
    <row r="140">
      <c r="A140" s="132"/>
      <c r="B140" s="133"/>
      <c r="C140" s="104"/>
      <c r="D140" s="104"/>
      <c r="E140" s="134"/>
      <c r="F140" s="104"/>
      <c r="G140" s="104"/>
    </row>
    <row r="141">
      <c r="A141" s="132"/>
      <c r="B141" s="133"/>
      <c r="C141" s="104"/>
      <c r="D141" s="104"/>
      <c r="E141" s="134"/>
      <c r="F141" s="104"/>
      <c r="G141" s="104"/>
    </row>
    <row r="142">
      <c r="A142" s="132"/>
      <c r="B142" s="133"/>
      <c r="C142" s="104"/>
      <c r="D142" s="104"/>
      <c r="E142" s="134"/>
      <c r="F142" s="104"/>
      <c r="G142" s="104"/>
    </row>
    <row r="143">
      <c r="A143" s="132"/>
      <c r="B143" s="133"/>
      <c r="C143" s="104"/>
      <c r="D143" s="104"/>
      <c r="E143" s="134"/>
      <c r="F143" s="104"/>
      <c r="G143" s="104"/>
    </row>
    <row r="144">
      <c r="A144" s="132"/>
      <c r="B144" s="133"/>
      <c r="C144" s="104"/>
      <c r="D144" s="104"/>
      <c r="E144" s="134"/>
      <c r="F144" s="104"/>
      <c r="G144" s="104"/>
    </row>
    <row r="145">
      <c r="A145" s="132"/>
      <c r="B145" s="133"/>
      <c r="C145" s="104"/>
      <c r="D145" s="104"/>
      <c r="E145" s="134"/>
      <c r="F145" s="104"/>
      <c r="G145" s="104"/>
    </row>
    <row r="146">
      <c r="A146" s="132"/>
      <c r="B146" s="133"/>
      <c r="C146" s="104"/>
      <c r="D146" s="104"/>
      <c r="E146" s="134"/>
      <c r="F146" s="104"/>
      <c r="G146" s="104"/>
    </row>
    <row r="147">
      <c r="A147" s="132"/>
      <c r="B147" s="133"/>
      <c r="C147" s="104"/>
      <c r="D147" s="104"/>
      <c r="E147" s="134"/>
      <c r="F147" s="104"/>
      <c r="G147" s="104"/>
    </row>
    <row r="148">
      <c r="A148" s="132"/>
      <c r="B148" s="133"/>
      <c r="C148" s="104"/>
      <c r="D148" s="104"/>
      <c r="E148" s="134"/>
      <c r="F148" s="104"/>
      <c r="G148" s="104"/>
    </row>
    <row r="149">
      <c r="A149" s="132"/>
      <c r="B149" s="133"/>
      <c r="C149" s="104"/>
      <c r="D149" s="104"/>
      <c r="E149" s="134"/>
      <c r="F149" s="104"/>
      <c r="G149" s="104"/>
    </row>
    <row r="150">
      <c r="A150" s="132"/>
      <c r="B150" s="133"/>
      <c r="C150" s="104"/>
      <c r="D150" s="104"/>
      <c r="E150" s="134"/>
      <c r="F150" s="104"/>
      <c r="G150" s="104"/>
    </row>
    <row r="151">
      <c r="A151" s="132"/>
      <c r="B151" s="133"/>
      <c r="C151" s="104"/>
      <c r="D151" s="104"/>
      <c r="E151" s="134"/>
      <c r="F151" s="104"/>
      <c r="G151" s="104"/>
    </row>
    <row r="152">
      <c r="A152" s="132"/>
      <c r="B152" s="133"/>
      <c r="C152" s="104"/>
      <c r="D152" s="104"/>
      <c r="E152" s="134"/>
      <c r="F152" s="104"/>
      <c r="G152" s="104"/>
    </row>
    <row r="153">
      <c r="A153" s="132"/>
      <c r="B153" s="133"/>
      <c r="C153" s="104"/>
      <c r="D153" s="104"/>
      <c r="E153" s="134"/>
      <c r="F153" s="104"/>
      <c r="G153" s="104"/>
    </row>
    <row r="154">
      <c r="A154" s="132"/>
      <c r="B154" s="133"/>
      <c r="C154" s="104"/>
      <c r="D154" s="104"/>
      <c r="E154" s="134"/>
      <c r="F154" s="104"/>
      <c r="G154" s="104"/>
    </row>
    <row r="155">
      <c r="A155" s="132"/>
      <c r="B155" s="133"/>
      <c r="C155" s="104"/>
      <c r="D155" s="104"/>
      <c r="E155" s="134"/>
      <c r="F155" s="104"/>
      <c r="G155" s="104"/>
    </row>
    <row r="156">
      <c r="A156" s="132"/>
      <c r="B156" s="133"/>
      <c r="C156" s="104"/>
      <c r="D156" s="104"/>
      <c r="E156" s="134"/>
      <c r="F156" s="104"/>
      <c r="G156" s="104"/>
    </row>
    <row r="157">
      <c r="A157" s="132"/>
      <c r="B157" s="133"/>
      <c r="C157" s="104"/>
      <c r="D157" s="104"/>
      <c r="E157" s="134"/>
      <c r="F157" s="104"/>
      <c r="G157" s="104"/>
    </row>
    <row r="158">
      <c r="A158" s="132"/>
      <c r="B158" s="133"/>
      <c r="C158" s="104"/>
      <c r="D158" s="104"/>
      <c r="E158" s="134"/>
      <c r="F158" s="104"/>
      <c r="G158" s="104"/>
    </row>
    <row r="159">
      <c r="A159" s="132"/>
      <c r="B159" s="133"/>
      <c r="C159" s="104"/>
      <c r="D159" s="104"/>
      <c r="E159" s="134"/>
      <c r="F159" s="104"/>
      <c r="G159" s="104"/>
    </row>
    <row r="160">
      <c r="A160" s="132"/>
      <c r="B160" s="133"/>
      <c r="C160" s="104"/>
      <c r="D160" s="104"/>
      <c r="E160" s="134"/>
      <c r="F160" s="104"/>
      <c r="G160" s="104"/>
    </row>
    <row r="161">
      <c r="A161" s="132"/>
      <c r="B161" s="133"/>
      <c r="C161" s="104"/>
      <c r="D161" s="104"/>
      <c r="E161" s="134"/>
      <c r="F161" s="104"/>
      <c r="G161" s="104"/>
    </row>
    <row r="162">
      <c r="A162" s="132"/>
      <c r="B162" s="133"/>
      <c r="C162" s="104"/>
      <c r="D162" s="104"/>
      <c r="E162" s="134"/>
      <c r="F162" s="104"/>
      <c r="G162" s="104"/>
    </row>
    <row r="163">
      <c r="A163" s="132"/>
      <c r="B163" s="133"/>
      <c r="C163" s="104"/>
      <c r="D163" s="104"/>
      <c r="E163" s="134"/>
      <c r="F163" s="104"/>
      <c r="G163" s="104"/>
    </row>
    <row r="164">
      <c r="A164" s="132"/>
      <c r="B164" s="133"/>
      <c r="C164" s="104"/>
      <c r="D164" s="104"/>
      <c r="E164" s="134"/>
      <c r="F164" s="104"/>
      <c r="G164" s="104"/>
    </row>
    <row r="165">
      <c r="A165" s="132"/>
      <c r="B165" s="133"/>
      <c r="C165" s="104"/>
      <c r="D165" s="104"/>
      <c r="E165" s="134"/>
      <c r="F165" s="104"/>
      <c r="G165" s="104"/>
    </row>
    <row r="166">
      <c r="A166" s="132"/>
      <c r="B166" s="133"/>
      <c r="C166" s="104"/>
      <c r="D166" s="104"/>
      <c r="E166" s="134"/>
      <c r="F166" s="104"/>
      <c r="G166" s="104"/>
    </row>
    <row r="167">
      <c r="A167" s="132"/>
      <c r="B167" s="133"/>
      <c r="C167" s="104"/>
      <c r="D167" s="104"/>
      <c r="E167" s="134"/>
      <c r="F167" s="104"/>
      <c r="G167" s="104"/>
    </row>
    <row r="168">
      <c r="A168" s="132"/>
      <c r="B168" s="135"/>
      <c r="C168" s="104"/>
      <c r="D168" s="104"/>
      <c r="E168" s="134"/>
      <c r="F168" s="104"/>
      <c r="G168" s="104"/>
    </row>
    <row r="169">
      <c r="A169" s="132"/>
      <c r="B169" s="133"/>
      <c r="C169" s="104"/>
      <c r="D169" s="104"/>
      <c r="E169" s="134"/>
      <c r="F169" s="104"/>
      <c r="G169" s="104"/>
    </row>
    <row r="170">
      <c r="A170" s="132"/>
      <c r="B170" s="133"/>
      <c r="C170" s="104"/>
      <c r="D170" s="104"/>
      <c r="E170" s="134"/>
      <c r="F170" s="104"/>
      <c r="G170" s="104"/>
    </row>
    <row r="171">
      <c r="A171" s="132"/>
      <c r="B171" s="133"/>
      <c r="C171" s="104"/>
      <c r="D171" s="104"/>
      <c r="E171" s="134"/>
      <c r="F171" s="104"/>
      <c r="G171" s="104"/>
    </row>
    <row r="172">
      <c r="A172" s="132"/>
      <c r="B172" s="133"/>
      <c r="C172" s="104"/>
      <c r="D172" s="104"/>
      <c r="E172" s="134"/>
      <c r="F172" s="104"/>
      <c r="G172" s="104"/>
    </row>
    <row r="173">
      <c r="A173" s="132"/>
      <c r="B173" s="133"/>
      <c r="C173" s="104"/>
      <c r="D173" s="104"/>
      <c r="E173" s="134"/>
      <c r="F173" s="104"/>
      <c r="G173" s="104"/>
    </row>
    <row r="174">
      <c r="A174" s="132"/>
      <c r="B174" s="133"/>
      <c r="C174" s="104"/>
      <c r="D174" s="104"/>
      <c r="E174" s="134"/>
      <c r="F174" s="104"/>
      <c r="G174" s="104"/>
    </row>
    <row r="175">
      <c r="A175" s="132"/>
      <c r="B175" s="133"/>
      <c r="C175" s="104"/>
      <c r="D175" s="104"/>
      <c r="E175" s="134"/>
      <c r="F175" s="104"/>
      <c r="G175" s="104"/>
    </row>
    <row r="176">
      <c r="A176" s="132"/>
      <c r="B176" s="133"/>
      <c r="C176" s="104"/>
      <c r="D176" s="104"/>
      <c r="E176" s="134"/>
      <c r="F176" s="104"/>
      <c r="G176" s="104"/>
    </row>
    <row r="177">
      <c r="A177" s="132"/>
      <c r="B177" s="133"/>
      <c r="C177" s="104"/>
      <c r="D177" s="104"/>
      <c r="E177" s="134"/>
      <c r="F177" s="104"/>
      <c r="G177" s="104"/>
    </row>
    <row r="178">
      <c r="A178" s="132"/>
      <c r="B178" s="133"/>
      <c r="C178" s="104"/>
      <c r="D178" s="104"/>
      <c r="E178" s="134"/>
      <c r="F178" s="104"/>
      <c r="G178" s="104"/>
    </row>
    <row r="179">
      <c r="A179" s="132"/>
      <c r="B179" s="133"/>
      <c r="C179" s="104"/>
      <c r="D179" s="104"/>
      <c r="E179" s="134"/>
      <c r="F179" s="104"/>
      <c r="G179" s="104"/>
    </row>
    <row r="180">
      <c r="A180" s="132"/>
      <c r="B180" s="133"/>
      <c r="C180" s="104"/>
      <c r="D180" s="104"/>
      <c r="E180" s="134"/>
      <c r="F180" s="104"/>
      <c r="G180" s="104"/>
    </row>
    <row r="181">
      <c r="A181" s="132"/>
      <c r="B181" s="133"/>
      <c r="C181" s="104"/>
      <c r="D181" s="104"/>
      <c r="E181" s="134"/>
      <c r="F181" s="104"/>
      <c r="G181" s="104"/>
    </row>
    <row r="182">
      <c r="A182" s="132"/>
      <c r="B182" s="133"/>
      <c r="C182" s="104"/>
      <c r="D182" s="104"/>
      <c r="E182" s="134"/>
      <c r="F182" s="104"/>
      <c r="G182" s="104"/>
    </row>
    <row r="183">
      <c r="A183" s="132"/>
      <c r="B183" s="133"/>
      <c r="C183" s="104"/>
      <c r="D183" s="104"/>
      <c r="E183" s="134"/>
      <c r="F183" s="104"/>
      <c r="G183" s="104"/>
    </row>
    <row r="184">
      <c r="A184" s="132"/>
      <c r="B184" s="133"/>
      <c r="C184" s="104"/>
      <c r="D184" s="104"/>
      <c r="E184" s="134"/>
      <c r="F184" s="104"/>
      <c r="G184" s="104"/>
    </row>
    <row r="185">
      <c r="A185" s="132"/>
      <c r="B185" s="133"/>
      <c r="C185" s="104"/>
      <c r="D185" s="104"/>
      <c r="E185" s="134"/>
      <c r="F185" s="104"/>
      <c r="G185" s="104"/>
    </row>
    <row r="186">
      <c r="A186" s="132"/>
      <c r="B186" s="133"/>
      <c r="C186" s="104"/>
      <c r="D186" s="104"/>
      <c r="E186" s="134"/>
      <c r="F186" s="104"/>
      <c r="G186" s="104"/>
    </row>
    <row r="187">
      <c r="A187" s="132"/>
      <c r="B187" s="133"/>
      <c r="C187" s="104"/>
      <c r="D187" s="104"/>
      <c r="E187" s="134"/>
      <c r="F187" s="104"/>
      <c r="G187" s="104"/>
    </row>
    <row r="188">
      <c r="A188" s="132"/>
      <c r="B188" s="133"/>
      <c r="C188" s="104"/>
      <c r="D188" s="104"/>
      <c r="E188" s="134"/>
      <c r="F188" s="104"/>
      <c r="G188" s="104"/>
    </row>
    <row r="189">
      <c r="A189" s="132"/>
      <c r="B189" s="133"/>
      <c r="C189" s="104"/>
      <c r="D189" s="104"/>
      <c r="E189" s="134"/>
      <c r="F189" s="104"/>
      <c r="G189" s="104"/>
    </row>
    <row r="190">
      <c r="A190" s="132"/>
      <c r="B190" s="133"/>
      <c r="C190" s="104"/>
      <c r="D190" s="104"/>
      <c r="E190" s="134"/>
      <c r="F190" s="104"/>
      <c r="G190" s="104"/>
    </row>
    <row r="191">
      <c r="A191" s="132"/>
      <c r="B191" s="133"/>
      <c r="C191" s="104"/>
      <c r="D191" s="104"/>
      <c r="E191" s="134"/>
      <c r="F191" s="104"/>
      <c r="G191" s="104"/>
    </row>
    <row r="192">
      <c r="A192" s="132"/>
      <c r="B192" s="133"/>
      <c r="C192" s="104"/>
      <c r="D192" s="104"/>
      <c r="E192" s="134"/>
      <c r="F192" s="104"/>
      <c r="G192" s="104"/>
    </row>
    <row r="193">
      <c r="A193" s="132"/>
      <c r="B193" s="133"/>
      <c r="C193" s="104"/>
      <c r="D193" s="104"/>
      <c r="E193" s="134"/>
      <c r="F193" s="104"/>
      <c r="G193" s="104"/>
    </row>
    <row r="194">
      <c r="A194" s="132"/>
      <c r="B194" s="133"/>
      <c r="C194" s="104"/>
      <c r="D194" s="104"/>
      <c r="E194" s="134"/>
      <c r="F194" s="104"/>
      <c r="G194" s="104"/>
    </row>
    <row r="195">
      <c r="A195" s="132"/>
      <c r="B195" s="133"/>
      <c r="C195" s="104"/>
      <c r="D195" s="104"/>
      <c r="E195" s="134"/>
      <c r="F195" s="104"/>
      <c r="G195" s="104"/>
    </row>
    <row r="196">
      <c r="A196" s="132"/>
      <c r="B196" s="133"/>
      <c r="C196" s="104"/>
      <c r="D196" s="104"/>
      <c r="E196" s="134"/>
      <c r="F196" s="104"/>
      <c r="G196" s="104"/>
    </row>
    <row r="197">
      <c r="A197" s="132"/>
      <c r="B197" s="133"/>
      <c r="C197" s="104"/>
      <c r="D197" s="104"/>
      <c r="E197" s="134"/>
      <c r="F197" s="104"/>
      <c r="G197" s="104"/>
    </row>
    <row r="198">
      <c r="A198" s="132"/>
      <c r="B198" s="133"/>
      <c r="C198" s="104"/>
      <c r="D198" s="104"/>
      <c r="E198" s="134"/>
      <c r="F198" s="104"/>
      <c r="G198" s="104"/>
    </row>
    <row r="199">
      <c r="A199" s="132"/>
      <c r="B199" s="133"/>
      <c r="C199" s="104"/>
      <c r="D199" s="104"/>
      <c r="E199" s="134"/>
      <c r="F199" s="104"/>
      <c r="G199" s="104"/>
    </row>
    <row r="200">
      <c r="A200" s="132"/>
      <c r="B200" s="133"/>
      <c r="C200" s="104"/>
      <c r="D200" s="104"/>
      <c r="E200" s="134"/>
      <c r="F200" s="104"/>
      <c r="G200" s="104"/>
    </row>
    <row r="201">
      <c r="A201" s="132"/>
      <c r="B201" s="133"/>
      <c r="C201" s="104"/>
      <c r="D201" s="104"/>
      <c r="E201" s="134"/>
      <c r="F201" s="104"/>
      <c r="G201" s="104"/>
    </row>
    <row r="202">
      <c r="A202" s="132"/>
      <c r="B202" s="133"/>
      <c r="C202" s="104"/>
      <c r="D202" s="104"/>
      <c r="E202" s="134"/>
      <c r="F202" s="104"/>
      <c r="G202" s="104"/>
    </row>
    <row r="203">
      <c r="A203" s="132"/>
      <c r="B203" s="133"/>
      <c r="C203" s="104"/>
      <c r="D203" s="104"/>
      <c r="E203" s="134"/>
      <c r="F203" s="104"/>
      <c r="G203" s="104"/>
    </row>
    <row r="204">
      <c r="A204" s="132"/>
      <c r="B204" s="133"/>
      <c r="C204" s="104"/>
      <c r="D204" s="104"/>
      <c r="E204" s="134"/>
      <c r="F204" s="104"/>
      <c r="G204" s="104"/>
    </row>
    <row r="205">
      <c r="A205" s="132"/>
      <c r="B205" s="133"/>
      <c r="C205" s="104"/>
      <c r="D205" s="104"/>
      <c r="E205" s="134"/>
      <c r="F205" s="104"/>
      <c r="G205" s="104"/>
    </row>
    <row r="206">
      <c r="A206" s="132"/>
      <c r="B206" s="133"/>
      <c r="C206" s="104"/>
      <c r="D206" s="104"/>
      <c r="E206" s="134"/>
      <c r="F206" s="104"/>
      <c r="G206" s="104"/>
    </row>
    <row r="207">
      <c r="A207" s="132"/>
      <c r="B207" s="133"/>
      <c r="C207" s="104"/>
      <c r="D207" s="104"/>
      <c r="E207" s="134"/>
      <c r="F207" s="104"/>
      <c r="G207" s="104"/>
    </row>
    <row r="208">
      <c r="A208" s="132"/>
      <c r="B208" s="133"/>
      <c r="C208" s="104"/>
      <c r="D208" s="104"/>
      <c r="E208" s="134"/>
      <c r="F208" s="104"/>
      <c r="G208" s="104"/>
    </row>
    <row r="209">
      <c r="A209" s="132"/>
      <c r="B209" s="133"/>
      <c r="C209" s="104"/>
      <c r="D209" s="104"/>
      <c r="E209" s="134"/>
      <c r="F209" s="104"/>
      <c r="G209" s="104"/>
    </row>
    <row r="210">
      <c r="A210" s="132"/>
      <c r="B210" s="133"/>
      <c r="C210" s="104"/>
      <c r="D210" s="104"/>
      <c r="E210" s="134"/>
      <c r="F210" s="104"/>
      <c r="G210" s="104"/>
    </row>
    <row r="211">
      <c r="A211" s="132"/>
      <c r="B211" s="133"/>
      <c r="C211" s="104"/>
      <c r="D211" s="104"/>
      <c r="E211" s="134"/>
      <c r="F211" s="104"/>
      <c r="G211" s="104"/>
    </row>
    <row r="212">
      <c r="A212" s="132"/>
      <c r="B212" s="133"/>
      <c r="C212" s="104"/>
      <c r="D212" s="104"/>
      <c r="E212" s="134"/>
      <c r="F212" s="104"/>
      <c r="G212" s="104"/>
    </row>
    <row r="213">
      <c r="A213" s="132"/>
      <c r="B213" s="133"/>
      <c r="C213" s="104"/>
      <c r="D213" s="104"/>
      <c r="E213" s="134"/>
      <c r="F213" s="104"/>
      <c r="G213" s="104"/>
    </row>
    <row r="214">
      <c r="A214" s="132"/>
      <c r="B214" s="133"/>
      <c r="C214" s="104"/>
      <c r="D214" s="104"/>
      <c r="E214" s="134"/>
      <c r="F214" s="104"/>
      <c r="G214" s="104"/>
    </row>
    <row r="215">
      <c r="A215" s="132"/>
      <c r="B215" s="133"/>
      <c r="C215" s="104"/>
      <c r="D215" s="104"/>
      <c r="E215" s="134"/>
      <c r="F215" s="104"/>
      <c r="G215" s="104"/>
    </row>
    <row r="216">
      <c r="A216" s="132"/>
      <c r="B216" s="133"/>
      <c r="C216" s="104"/>
      <c r="D216" s="104"/>
      <c r="E216" s="134"/>
      <c r="F216" s="104"/>
      <c r="G216" s="104"/>
    </row>
    <row r="217">
      <c r="A217" s="132"/>
      <c r="B217" s="133"/>
      <c r="C217" s="104"/>
      <c r="D217" s="104"/>
      <c r="E217" s="134"/>
      <c r="F217" s="104"/>
      <c r="G217" s="104"/>
    </row>
    <row r="218">
      <c r="A218" s="132"/>
      <c r="B218" s="133"/>
      <c r="C218" s="104"/>
      <c r="D218" s="104"/>
      <c r="E218" s="134"/>
      <c r="F218" s="104"/>
      <c r="G218" s="104"/>
    </row>
    <row r="219">
      <c r="A219" s="132"/>
      <c r="B219" s="133"/>
      <c r="C219" s="104"/>
      <c r="D219" s="104"/>
      <c r="E219" s="134"/>
      <c r="F219" s="104"/>
      <c r="G219" s="104"/>
    </row>
    <row r="220">
      <c r="A220" s="132"/>
      <c r="B220" s="133"/>
      <c r="C220" s="104"/>
      <c r="D220" s="104"/>
      <c r="E220" s="134"/>
      <c r="F220" s="104"/>
      <c r="G220" s="104"/>
    </row>
    <row r="221">
      <c r="A221" s="132"/>
      <c r="B221" s="133"/>
      <c r="C221" s="104"/>
      <c r="D221" s="104"/>
      <c r="E221" s="134"/>
      <c r="F221" s="104"/>
      <c r="G221" s="104"/>
    </row>
    <row r="222">
      <c r="A222" s="132"/>
      <c r="B222" s="133"/>
      <c r="C222" s="104"/>
      <c r="D222" s="104"/>
      <c r="E222" s="134"/>
      <c r="F222" s="104"/>
      <c r="G222" s="104"/>
    </row>
    <row r="223">
      <c r="A223" s="132"/>
      <c r="B223" s="133"/>
      <c r="C223" s="104"/>
      <c r="D223" s="104"/>
      <c r="E223" s="134"/>
      <c r="F223" s="104"/>
      <c r="G223" s="104"/>
    </row>
    <row r="224">
      <c r="A224" s="132"/>
      <c r="B224" s="133"/>
      <c r="C224" s="104"/>
      <c r="D224" s="104"/>
      <c r="E224" s="134"/>
      <c r="F224" s="104"/>
      <c r="G224" s="104"/>
    </row>
    <row r="225">
      <c r="A225" s="132"/>
      <c r="B225" s="133"/>
      <c r="C225" s="104"/>
      <c r="D225" s="104"/>
      <c r="E225" s="134"/>
      <c r="F225" s="104"/>
      <c r="G225" s="104"/>
    </row>
    <row r="226">
      <c r="A226" s="132"/>
      <c r="B226" s="133"/>
      <c r="C226" s="104"/>
      <c r="D226" s="104"/>
      <c r="E226" s="134"/>
      <c r="F226" s="104"/>
      <c r="G226" s="104"/>
    </row>
    <row r="227">
      <c r="A227" s="132"/>
      <c r="B227" s="133"/>
      <c r="C227" s="104"/>
      <c r="D227" s="104"/>
      <c r="E227" s="134"/>
      <c r="F227" s="104"/>
      <c r="G227" s="104"/>
    </row>
    <row r="228">
      <c r="A228" s="132"/>
      <c r="B228" s="133"/>
      <c r="C228" s="104"/>
      <c r="D228" s="104"/>
      <c r="E228" s="134"/>
      <c r="F228" s="104"/>
      <c r="G228" s="104"/>
    </row>
    <row r="229">
      <c r="A229" s="132"/>
      <c r="B229" s="133"/>
      <c r="C229" s="104"/>
      <c r="D229" s="104"/>
      <c r="E229" s="134"/>
      <c r="F229" s="104"/>
      <c r="G229" s="104"/>
    </row>
    <row r="230">
      <c r="A230" s="132"/>
      <c r="B230" s="133"/>
      <c r="C230" s="104"/>
      <c r="D230" s="104"/>
      <c r="E230" s="134"/>
      <c r="F230" s="104"/>
      <c r="G230" s="104"/>
    </row>
    <row r="231">
      <c r="A231" s="132"/>
      <c r="B231" s="133"/>
      <c r="C231" s="104"/>
      <c r="D231" s="104"/>
      <c r="E231" s="134"/>
      <c r="F231" s="104"/>
      <c r="G231" s="104"/>
    </row>
    <row r="232">
      <c r="A232" s="132"/>
      <c r="B232" s="133"/>
      <c r="C232" s="104"/>
      <c r="D232" s="104"/>
      <c r="E232" s="134"/>
      <c r="F232" s="104"/>
      <c r="G232" s="104"/>
    </row>
    <row r="233">
      <c r="A233" s="132"/>
      <c r="B233" s="135"/>
      <c r="C233" s="104"/>
      <c r="D233" s="104"/>
      <c r="E233" s="134"/>
      <c r="F233" s="104"/>
      <c r="G233" s="104"/>
    </row>
    <row r="234">
      <c r="A234" s="132"/>
      <c r="B234" s="133"/>
      <c r="C234" s="104"/>
      <c r="D234" s="104"/>
      <c r="E234" s="134"/>
      <c r="F234" s="104"/>
      <c r="G234" s="104"/>
    </row>
    <row r="235">
      <c r="A235" s="132"/>
      <c r="B235" s="133"/>
      <c r="C235" s="104"/>
      <c r="D235" s="104"/>
      <c r="E235" s="134"/>
      <c r="F235" s="104"/>
      <c r="G235" s="104"/>
    </row>
    <row r="236">
      <c r="A236" s="132"/>
      <c r="B236" s="133"/>
      <c r="C236" s="104"/>
      <c r="D236" s="104"/>
      <c r="E236" s="134"/>
      <c r="F236" s="104"/>
      <c r="G236" s="104"/>
    </row>
    <row r="237">
      <c r="A237" s="132"/>
      <c r="B237" s="133"/>
      <c r="C237" s="104"/>
      <c r="D237" s="104"/>
      <c r="E237" s="134"/>
      <c r="F237" s="104"/>
      <c r="G237" s="104"/>
    </row>
    <row r="238">
      <c r="A238" s="132"/>
      <c r="B238" s="133"/>
      <c r="C238" s="104"/>
      <c r="D238" s="104"/>
      <c r="E238" s="134"/>
      <c r="F238" s="104"/>
      <c r="G238" s="104"/>
    </row>
    <row r="239">
      <c r="A239" s="132"/>
      <c r="B239" s="133"/>
      <c r="C239" s="104"/>
      <c r="D239" s="104"/>
      <c r="E239" s="134"/>
      <c r="F239" s="104"/>
      <c r="G239" s="104"/>
    </row>
    <row r="240">
      <c r="A240" s="132"/>
      <c r="B240" s="133"/>
      <c r="C240" s="104"/>
      <c r="D240" s="104"/>
      <c r="E240" s="134"/>
      <c r="F240" s="104"/>
      <c r="G240" s="104"/>
    </row>
    <row r="241">
      <c r="A241" s="132"/>
      <c r="B241" s="133"/>
      <c r="C241" s="104"/>
      <c r="D241" s="104"/>
      <c r="E241" s="134"/>
      <c r="F241" s="104"/>
      <c r="G241" s="104"/>
    </row>
    <row r="242">
      <c r="A242" s="132"/>
      <c r="B242" s="133"/>
      <c r="C242" s="104"/>
      <c r="D242" s="104"/>
      <c r="E242" s="134"/>
      <c r="F242" s="104"/>
      <c r="G242" s="104"/>
    </row>
    <row r="243">
      <c r="A243" s="132"/>
      <c r="B243" s="133"/>
      <c r="C243" s="104"/>
      <c r="D243" s="104"/>
      <c r="E243" s="134"/>
      <c r="F243" s="104"/>
      <c r="G243" s="104"/>
    </row>
    <row r="244">
      <c r="A244" s="132"/>
      <c r="B244" s="133"/>
      <c r="C244" s="104"/>
      <c r="D244" s="104"/>
      <c r="E244" s="134"/>
      <c r="F244" s="104"/>
      <c r="G244" s="104"/>
    </row>
    <row r="245">
      <c r="A245" s="132"/>
      <c r="B245" s="133"/>
      <c r="C245" s="104"/>
      <c r="D245" s="104"/>
      <c r="E245" s="134"/>
      <c r="F245" s="104"/>
      <c r="G245" s="104"/>
    </row>
    <row r="246">
      <c r="A246" s="132"/>
      <c r="B246" s="133"/>
      <c r="C246" s="104"/>
      <c r="D246" s="104"/>
      <c r="E246" s="134"/>
      <c r="F246" s="104"/>
      <c r="G246" s="104"/>
    </row>
    <row r="247">
      <c r="A247" s="132"/>
      <c r="B247" s="133"/>
      <c r="C247" s="104"/>
      <c r="D247" s="104"/>
      <c r="E247" s="134"/>
      <c r="F247" s="104"/>
      <c r="G247" s="104"/>
    </row>
    <row r="248">
      <c r="A248" s="132"/>
      <c r="B248" s="133"/>
      <c r="C248" s="104"/>
      <c r="D248" s="104"/>
      <c r="E248" s="134"/>
      <c r="F248" s="104"/>
      <c r="G248" s="104"/>
    </row>
    <row r="249">
      <c r="A249" s="132"/>
      <c r="B249" s="133"/>
      <c r="C249" s="104"/>
      <c r="D249" s="104"/>
      <c r="E249" s="134"/>
      <c r="F249" s="104"/>
      <c r="G249" s="104"/>
    </row>
    <row r="250">
      <c r="A250" s="132"/>
      <c r="B250" s="133"/>
      <c r="C250" s="104"/>
      <c r="D250" s="104"/>
      <c r="E250" s="134"/>
      <c r="F250" s="104"/>
      <c r="G250" s="104"/>
    </row>
    <row r="251">
      <c r="A251" s="132"/>
      <c r="B251" s="133"/>
      <c r="C251" s="104"/>
      <c r="D251" s="104"/>
      <c r="E251" s="134"/>
      <c r="F251" s="104"/>
      <c r="G251" s="104"/>
    </row>
    <row r="252">
      <c r="A252" s="132"/>
      <c r="B252" s="133"/>
      <c r="C252" s="104"/>
      <c r="D252" s="104"/>
      <c r="E252" s="134"/>
      <c r="F252" s="104"/>
      <c r="G252" s="104"/>
    </row>
    <row r="253">
      <c r="A253" s="132"/>
      <c r="B253" s="133"/>
      <c r="C253" s="104"/>
      <c r="D253" s="104"/>
      <c r="E253" s="134"/>
      <c r="F253" s="104"/>
      <c r="G253" s="104"/>
    </row>
    <row r="254">
      <c r="A254" s="132"/>
      <c r="B254" s="133"/>
      <c r="C254" s="104"/>
      <c r="D254" s="104"/>
      <c r="E254" s="134"/>
      <c r="F254" s="104"/>
      <c r="G254" s="104"/>
    </row>
    <row r="255">
      <c r="A255" s="132"/>
      <c r="B255" s="133"/>
      <c r="C255" s="104"/>
      <c r="D255" s="104"/>
      <c r="E255" s="134"/>
      <c r="F255" s="104"/>
      <c r="G255" s="104"/>
    </row>
    <row r="256">
      <c r="A256" s="132"/>
      <c r="B256" s="133"/>
      <c r="C256" s="104"/>
      <c r="D256" s="104"/>
      <c r="E256" s="134"/>
      <c r="F256" s="104"/>
      <c r="G256" s="104"/>
    </row>
    <row r="257">
      <c r="A257" s="132"/>
      <c r="B257" s="133"/>
      <c r="C257" s="104"/>
      <c r="D257" s="104"/>
      <c r="E257" s="134"/>
      <c r="F257" s="104"/>
      <c r="G257" s="104"/>
    </row>
    <row r="258">
      <c r="A258" s="132"/>
      <c r="B258" s="133"/>
      <c r="C258" s="104"/>
      <c r="D258" s="104"/>
      <c r="E258" s="134"/>
      <c r="F258" s="104"/>
      <c r="G258" s="104"/>
    </row>
    <row r="259">
      <c r="A259" s="132"/>
      <c r="B259" s="133"/>
      <c r="C259" s="104"/>
      <c r="D259" s="104"/>
      <c r="E259" s="134"/>
      <c r="F259" s="104"/>
      <c r="G259" s="104"/>
    </row>
    <row r="260">
      <c r="A260" s="132"/>
      <c r="B260" s="133"/>
      <c r="C260" s="104"/>
      <c r="D260" s="104"/>
      <c r="E260" s="134"/>
      <c r="F260" s="104"/>
      <c r="G260" s="104"/>
    </row>
    <row r="261">
      <c r="A261" s="132"/>
      <c r="B261" s="133"/>
      <c r="C261" s="104"/>
      <c r="D261" s="104"/>
      <c r="E261" s="134"/>
      <c r="F261" s="104"/>
      <c r="G261" s="104"/>
    </row>
    <row r="262">
      <c r="A262" s="132"/>
      <c r="B262" s="133"/>
      <c r="C262" s="104"/>
      <c r="D262" s="104"/>
      <c r="E262" s="134"/>
      <c r="F262" s="104"/>
      <c r="G262" s="104"/>
    </row>
    <row r="263">
      <c r="A263" s="132"/>
      <c r="B263" s="133"/>
      <c r="C263" s="104"/>
      <c r="D263" s="104"/>
      <c r="E263" s="134"/>
      <c r="F263" s="104"/>
      <c r="G263" s="104"/>
    </row>
    <row r="264">
      <c r="A264" s="132"/>
      <c r="B264" s="133"/>
      <c r="C264" s="104"/>
      <c r="D264" s="104"/>
      <c r="E264" s="134"/>
      <c r="F264" s="104"/>
      <c r="G264" s="104"/>
    </row>
    <row r="265">
      <c r="A265" s="132"/>
      <c r="B265" s="133"/>
      <c r="C265" s="104"/>
      <c r="D265" s="104"/>
      <c r="E265" s="134"/>
      <c r="F265" s="104"/>
      <c r="G265" s="104"/>
    </row>
    <row r="266">
      <c r="A266" s="132"/>
      <c r="B266" s="133"/>
      <c r="C266" s="104"/>
      <c r="D266" s="104"/>
      <c r="E266" s="134"/>
      <c r="F266" s="104"/>
      <c r="G266" s="104"/>
    </row>
    <row r="267">
      <c r="A267" s="132"/>
      <c r="B267" s="133"/>
      <c r="C267" s="104"/>
      <c r="D267" s="104"/>
      <c r="E267" s="134"/>
      <c r="F267" s="104"/>
      <c r="G267" s="104"/>
    </row>
    <row r="268">
      <c r="A268" s="132"/>
      <c r="B268" s="133"/>
      <c r="C268" s="104"/>
      <c r="D268" s="104"/>
      <c r="E268" s="134"/>
      <c r="F268" s="104"/>
      <c r="G268" s="104"/>
    </row>
    <row r="269">
      <c r="A269" s="132"/>
      <c r="B269" s="133"/>
      <c r="C269" s="104"/>
      <c r="D269" s="104"/>
      <c r="E269" s="134"/>
      <c r="F269" s="104"/>
      <c r="G269" s="104"/>
    </row>
    <row r="270">
      <c r="A270" s="132"/>
      <c r="B270" s="133"/>
      <c r="C270" s="104"/>
      <c r="D270" s="104"/>
      <c r="E270" s="134"/>
      <c r="F270" s="104"/>
      <c r="G270" s="104"/>
    </row>
    <row r="271">
      <c r="A271" s="132"/>
      <c r="B271" s="133"/>
      <c r="C271" s="104"/>
      <c r="D271" s="104"/>
      <c r="E271" s="134"/>
      <c r="F271" s="104"/>
      <c r="G271" s="104"/>
    </row>
    <row r="272">
      <c r="A272" s="132"/>
      <c r="B272" s="133"/>
      <c r="C272" s="104"/>
      <c r="D272" s="104"/>
      <c r="E272" s="134"/>
      <c r="F272" s="104"/>
      <c r="G272" s="104"/>
    </row>
    <row r="273">
      <c r="A273" s="132"/>
      <c r="B273" s="133"/>
      <c r="C273" s="104"/>
      <c r="D273" s="104"/>
      <c r="E273" s="134"/>
      <c r="F273" s="104"/>
      <c r="G273" s="104"/>
    </row>
    <row r="274">
      <c r="A274" s="132"/>
      <c r="B274" s="133"/>
      <c r="C274" s="104"/>
      <c r="D274" s="104"/>
      <c r="E274" s="134"/>
      <c r="F274" s="104"/>
      <c r="G274" s="104"/>
    </row>
    <row r="275">
      <c r="A275" s="132"/>
      <c r="B275" s="133"/>
      <c r="C275" s="104"/>
      <c r="D275" s="104"/>
      <c r="E275" s="134"/>
      <c r="F275" s="104"/>
      <c r="G275" s="104"/>
    </row>
    <row r="276">
      <c r="A276" s="132"/>
      <c r="B276" s="133"/>
      <c r="C276" s="104"/>
      <c r="D276" s="104"/>
      <c r="E276" s="134"/>
      <c r="F276" s="104"/>
      <c r="G276" s="104"/>
    </row>
    <row r="277">
      <c r="A277" s="132"/>
      <c r="B277" s="133"/>
      <c r="C277" s="104"/>
      <c r="D277" s="104"/>
      <c r="E277" s="134"/>
      <c r="F277" s="104"/>
      <c r="G277" s="104"/>
    </row>
    <row r="278">
      <c r="A278" s="132"/>
      <c r="B278" s="133"/>
      <c r="C278" s="104"/>
      <c r="D278" s="104"/>
      <c r="E278" s="134"/>
      <c r="F278" s="104"/>
      <c r="G278" s="104"/>
    </row>
    <row r="279">
      <c r="A279" s="132"/>
      <c r="B279" s="133"/>
      <c r="C279" s="104"/>
      <c r="D279" s="104"/>
      <c r="E279" s="134"/>
      <c r="F279" s="104"/>
      <c r="G279" s="104"/>
    </row>
    <row r="280">
      <c r="A280" s="132"/>
      <c r="B280" s="133"/>
      <c r="C280" s="104"/>
      <c r="D280" s="104"/>
      <c r="E280" s="134"/>
      <c r="F280" s="104"/>
      <c r="G280" s="104"/>
    </row>
    <row r="281">
      <c r="A281" s="132"/>
      <c r="B281" s="133"/>
      <c r="C281" s="104"/>
      <c r="D281" s="104"/>
      <c r="E281" s="134"/>
      <c r="F281" s="104"/>
      <c r="G281" s="104"/>
    </row>
    <row r="282">
      <c r="A282" s="132"/>
      <c r="B282" s="133"/>
      <c r="C282" s="104"/>
      <c r="D282" s="104"/>
      <c r="E282" s="134"/>
      <c r="F282" s="104"/>
      <c r="G282" s="104"/>
    </row>
    <row r="283">
      <c r="A283" s="132"/>
      <c r="B283" s="133"/>
      <c r="C283" s="104"/>
      <c r="D283" s="104"/>
      <c r="E283" s="134"/>
      <c r="F283" s="104"/>
      <c r="G283" s="104"/>
    </row>
    <row r="284">
      <c r="A284" s="132"/>
      <c r="B284" s="133"/>
      <c r="C284" s="104"/>
      <c r="D284" s="104"/>
      <c r="E284" s="134"/>
      <c r="F284" s="104"/>
      <c r="G284" s="104"/>
    </row>
    <row r="285">
      <c r="A285" s="132"/>
      <c r="B285" s="133"/>
      <c r="C285" s="104"/>
      <c r="D285" s="104"/>
      <c r="E285" s="134"/>
      <c r="F285" s="104"/>
      <c r="G285" s="104"/>
    </row>
    <row r="286">
      <c r="A286" s="132"/>
      <c r="B286" s="133"/>
      <c r="C286" s="104"/>
      <c r="D286" s="104"/>
      <c r="E286" s="134"/>
      <c r="F286" s="104"/>
      <c r="G286" s="104"/>
    </row>
    <row r="287">
      <c r="A287" s="132"/>
      <c r="B287" s="133"/>
      <c r="C287" s="104"/>
      <c r="D287" s="104"/>
      <c r="E287" s="134"/>
      <c r="F287" s="104"/>
      <c r="G287" s="104"/>
    </row>
    <row r="288">
      <c r="A288" s="132"/>
      <c r="B288" s="133"/>
      <c r="C288" s="104"/>
      <c r="D288" s="104"/>
      <c r="E288" s="134"/>
      <c r="F288" s="104"/>
      <c r="G288" s="104"/>
    </row>
    <row r="289">
      <c r="A289" s="132"/>
      <c r="B289" s="133"/>
      <c r="C289" s="104"/>
      <c r="D289" s="104"/>
      <c r="E289" s="134"/>
      <c r="F289" s="104"/>
      <c r="G289" s="104"/>
    </row>
    <row r="290">
      <c r="A290" s="132"/>
      <c r="B290" s="135"/>
      <c r="C290" s="104"/>
      <c r="D290" s="104"/>
      <c r="E290" s="134"/>
      <c r="F290" s="104"/>
      <c r="G290" s="104"/>
    </row>
    <row r="291">
      <c r="A291" s="132"/>
      <c r="B291" s="133"/>
      <c r="C291" s="104"/>
      <c r="D291" s="104"/>
      <c r="E291" s="134"/>
      <c r="F291" s="104"/>
      <c r="G291" s="104"/>
    </row>
    <row r="292">
      <c r="A292" s="132"/>
      <c r="B292" s="133"/>
      <c r="C292" s="104"/>
      <c r="D292" s="104"/>
      <c r="E292" s="134"/>
      <c r="F292" s="104"/>
      <c r="G292" s="104"/>
    </row>
    <row r="293">
      <c r="A293" s="132"/>
      <c r="B293" s="133"/>
      <c r="C293" s="104"/>
      <c r="D293" s="104"/>
      <c r="E293" s="134"/>
      <c r="F293" s="104"/>
      <c r="G293" s="104"/>
    </row>
    <row r="294">
      <c r="A294" s="132"/>
      <c r="B294" s="133"/>
      <c r="C294" s="104"/>
      <c r="D294" s="104"/>
      <c r="E294" s="134"/>
      <c r="F294" s="104"/>
      <c r="G294" s="104"/>
    </row>
    <row r="295">
      <c r="A295" s="132"/>
      <c r="B295" s="133"/>
      <c r="C295" s="104"/>
      <c r="D295" s="104"/>
      <c r="E295" s="134"/>
      <c r="F295" s="104"/>
      <c r="G295" s="104"/>
    </row>
    <row r="296">
      <c r="A296" s="132"/>
      <c r="B296" s="133"/>
      <c r="C296" s="104"/>
      <c r="D296" s="104"/>
      <c r="E296" s="134"/>
      <c r="F296" s="104"/>
      <c r="G296" s="104"/>
    </row>
    <row r="297">
      <c r="A297" s="132"/>
      <c r="B297" s="133"/>
      <c r="C297" s="104"/>
      <c r="D297" s="104"/>
      <c r="E297" s="134"/>
      <c r="F297" s="104"/>
      <c r="G297" s="104"/>
    </row>
    <row r="298">
      <c r="A298" s="132"/>
      <c r="B298" s="133"/>
      <c r="C298" s="104"/>
      <c r="D298" s="104"/>
      <c r="E298" s="134"/>
      <c r="F298" s="104"/>
      <c r="G298" s="104"/>
    </row>
    <row r="299">
      <c r="A299" s="132"/>
      <c r="B299" s="133"/>
      <c r="C299" s="104"/>
      <c r="D299" s="104"/>
      <c r="E299" s="134"/>
      <c r="F299" s="104"/>
      <c r="G299" s="104"/>
    </row>
    <row r="300">
      <c r="A300" s="132"/>
      <c r="B300" s="133"/>
      <c r="C300" s="104"/>
      <c r="D300" s="104"/>
      <c r="E300" s="134"/>
      <c r="F300" s="104"/>
      <c r="G300" s="104"/>
    </row>
    <row r="301">
      <c r="A301" s="132"/>
      <c r="B301" s="133"/>
      <c r="C301" s="104"/>
      <c r="D301" s="104"/>
      <c r="E301" s="134"/>
      <c r="F301" s="104"/>
      <c r="G301" s="104"/>
    </row>
    <row r="302">
      <c r="A302" s="132"/>
      <c r="B302" s="133"/>
      <c r="C302" s="104"/>
      <c r="D302" s="104"/>
      <c r="E302" s="134"/>
      <c r="F302" s="104"/>
      <c r="G302" s="104"/>
    </row>
    <row r="303">
      <c r="A303" s="132"/>
      <c r="B303" s="133"/>
      <c r="C303" s="104"/>
      <c r="D303" s="104"/>
      <c r="E303" s="134"/>
      <c r="F303" s="104"/>
      <c r="G303" s="104"/>
    </row>
    <row r="304">
      <c r="A304" s="132"/>
      <c r="B304" s="133"/>
      <c r="C304" s="104"/>
      <c r="D304" s="104"/>
      <c r="E304" s="134"/>
      <c r="F304" s="104"/>
      <c r="G304" s="104"/>
    </row>
    <row r="305">
      <c r="A305" s="132"/>
      <c r="B305" s="133"/>
      <c r="C305" s="104"/>
      <c r="D305" s="104"/>
      <c r="E305" s="134"/>
      <c r="F305" s="104"/>
      <c r="G305" s="104"/>
    </row>
    <row r="306">
      <c r="A306" s="132"/>
      <c r="B306" s="133"/>
      <c r="C306" s="104"/>
      <c r="D306" s="104"/>
      <c r="E306" s="134"/>
      <c r="F306" s="104"/>
      <c r="G306" s="104"/>
    </row>
    <row r="307">
      <c r="A307" s="132"/>
      <c r="B307" s="133"/>
      <c r="C307" s="104"/>
      <c r="D307" s="104"/>
      <c r="E307" s="134"/>
      <c r="F307" s="104"/>
      <c r="G307" s="104"/>
    </row>
    <row r="308">
      <c r="A308" s="132"/>
      <c r="B308" s="133"/>
      <c r="C308" s="104"/>
      <c r="D308" s="104"/>
      <c r="E308" s="134"/>
      <c r="F308" s="104"/>
      <c r="G308" s="104"/>
    </row>
    <row r="309">
      <c r="A309" s="132"/>
      <c r="B309" s="133"/>
      <c r="C309" s="104"/>
      <c r="D309" s="104"/>
      <c r="E309" s="134"/>
      <c r="F309" s="104"/>
      <c r="G309" s="104"/>
    </row>
    <row r="310">
      <c r="A310" s="132"/>
      <c r="B310" s="133"/>
      <c r="C310" s="104"/>
      <c r="D310" s="104"/>
      <c r="E310" s="134"/>
      <c r="F310" s="104"/>
      <c r="G310" s="104"/>
    </row>
    <row r="311">
      <c r="A311" s="132"/>
      <c r="B311" s="133"/>
      <c r="C311" s="104"/>
      <c r="D311" s="104"/>
      <c r="E311" s="134"/>
      <c r="F311" s="104"/>
      <c r="G311" s="104"/>
    </row>
    <row r="312">
      <c r="A312" s="132"/>
      <c r="B312" s="133"/>
      <c r="C312" s="104"/>
      <c r="D312" s="104"/>
      <c r="E312" s="134"/>
      <c r="F312" s="104"/>
      <c r="G312" s="104"/>
    </row>
    <row r="313">
      <c r="A313" s="132"/>
      <c r="B313" s="133"/>
      <c r="C313" s="104"/>
      <c r="D313" s="104"/>
      <c r="E313" s="134"/>
      <c r="F313" s="104"/>
      <c r="G313" s="104"/>
    </row>
    <row r="314">
      <c r="A314" s="132"/>
      <c r="B314" s="133"/>
      <c r="C314" s="104"/>
      <c r="D314" s="104"/>
      <c r="E314" s="134"/>
      <c r="F314" s="104"/>
      <c r="G314" s="104"/>
    </row>
    <row r="315">
      <c r="A315" s="132"/>
      <c r="B315" s="133"/>
      <c r="C315" s="104"/>
      <c r="D315" s="104"/>
      <c r="E315" s="134"/>
      <c r="F315" s="104"/>
      <c r="G315" s="104"/>
    </row>
    <row r="316">
      <c r="A316" s="132"/>
      <c r="B316" s="133"/>
      <c r="C316" s="104"/>
      <c r="D316" s="104"/>
      <c r="E316" s="134"/>
      <c r="F316" s="104"/>
      <c r="G316" s="104"/>
    </row>
    <row r="317">
      <c r="A317" s="132"/>
      <c r="B317" s="133"/>
      <c r="C317" s="104"/>
      <c r="D317" s="104"/>
      <c r="E317" s="134"/>
      <c r="F317" s="104"/>
      <c r="G317" s="104"/>
    </row>
    <row r="318">
      <c r="A318" s="132"/>
      <c r="B318" s="133"/>
      <c r="C318" s="104"/>
      <c r="D318" s="104"/>
      <c r="E318" s="134"/>
      <c r="F318" s="104"/>
      <c r="G318" s="104"/>
    </row>
    <row r="319">
      <c r="A319" s="132"/>
      <c r="B319" s="133"/>
      <c r="C319" s="104"/>
      <c r="D319" s="104"/>
      <c r="E319" s="134"/>
      <c r="F319" s="104"/>
      <c r="G319" s="104"/>
    </row>
    <row r="320">
      <c r="A320" s="132"/>
      <c r="B320" s="133"/>
      <c r="C320" s="104"/>
      <c r="D320" s="104"/>
      <c r="E320" s="134"/>
      <c r="F320" s="104"/>
      <c r="G320" s="104"/>
    </row>
    <row r="321">
      <c r="A321" s="132"/>
      <c r="B321" s="133"/>
      <c r="C321" s="104"/>
      <c r="D321" s="104"/>
      <c r="E321" s="134"/>
      <c r="F321" s="104"/>
      <c r="G321" s="104"/>
    </row>
    <row r="322">
      <c r="A322" s="132"/>
      <c r="B322" s="133"/>
      <c r="C322" s="104"/>
      <c r="D322" s="104"/>
      <c r="E322" s="134"/>
      <c r="F322" s="104"/>
      <c r="G322" s="104"/>
    </row>
    <row r="323">
      <c r="A323" s="132"/>
      <c r="B323" s="133"/>
      <c r="C323" s="104"/>
      <c r="D323" s="104"/>
      <c r="E323" s="134"/>
      <c r="F323" s="104"/>
      <c r="G323" s="104"/>
    </row>
    <row r="324">
      <c r="A324" s="132"/>
      <c r="B324" s="133"/>
      <c r="C324" s="104"/>
      <c r="D324" s="104"/>
      <c r="E324" s="134"/>
      <c r="F324" s="104"/>
      <c r="G324" s="104"/>
    </row>
    <row r="325">
      <c r="A325" s="132"/>
      <c r="B325" s="133"/>
      <c r="C325" s="104"/>
      <c r="D325" s="104"/>
      <c r="E325" s="134"/>
      <c r="F325" s="104"/>
      <c r="G325" s="104"/>
    </row>
    <row r="326">
      <c r="A326" s="132"/>
      <c r="B326" s="133"/>
      <c r="C326" s="104"/>
      <c r="D326" s="104"/>
      <c r="E326" s="134"/>
      <c r="F326" s="104"/>
      <c r="G326" s="104"/>
    </row>
    <row r="327">
      <c r="A327" s="132"/>
      <c r="B327" s="133"/>
      <c r="C327" s="104"/>
      <c r="D327" s="104"/>
      <c r="E327" s="134"/>
      <c r="F327" s="104"/>
      <c r="G327" s="104"/>
    </row>
    <row r="328">
      <c r="A328" s="132"/>
      <c r="B328" s="133"/>
      <c r="C328" s="104"/>
      <c r="D328" s="104"/>
      <c r="E328" s="134"/>
      <c r="F328" s="104"/>
      <c r="G328" s="104"/>
    </row>
    <row r="329">
      <c r="A329" s="132"/>
      <c r="B329" s="133"/>
      <c r="C329" s="104"/>
      <c r="D329" s="104"/>
      <c r="E329" s="134"/>
      <c r="F329" s="104"/>
      <c r="G329" s="104"/>
    </row>
    <row r="330">
      <c r="A330" s="132"/>
      <c r="B330" s="133"/>
      <c r="C330" s="104"/>
      <c r="D330" s="104"/>
      <c r="E330" s="134"/>
      <c r="F330" s="104"/>
      <c r="G330" s="104"/>
    </row>
    <row r="331">
      <c r="A331" s="132"/>
      <c r="B331" s="133"/>
      <c r="C331" s="104"/>
      <c r="D331" s="104"/>
      <c r="E331" s="134"/>
      <c r="F331" s="104"/>
      <c r="G331" s="104"/>
    </row>
    <row r="332">
      <c r="A332" s="132"/>
      <c r="B332" s="133"/>
      <c r="C332" s="104"/>
      <c r="D332" s="104"/>
      <c r="E332" s="134"/>
      <c r="F332" s="104"/>
      <c r="G332" s="104"/>
    </row>
    <row r="333">
      <c r="A333" s="132"/>
      <c r="B333" s="133"/>
      <c r="C333" s="104"/>
      <c r="D333" s="104"/>
      <c r="E333" s="134"/>
      <c r="F333" s="104"/>
      <c r="G333" s="104"/>
    </row>
    <row r="334">
      <c r="A334" s="132"/>
      <c r="B334" s="133"/>
      <c r="C334" s="104"/>
      <c r="D334" s="104"/>
      <c r="E334" s="134"/>
      <c r="F334" s="104"/>
      <c r="G334" s="104"/>
    </row>
    <row r="335">
      <c r="A335" s="132"/>
      <c r="B335" s="133"/>
      <c r="C335" s="104"/>
      <c r="D335" s="104"/>
      <c r="E335" s="134"/>
      <c r="F335" s="104"/>
      <c r="G335" s="104"/>
    </row>
    <row r="336">
      <c r="A336" s="132"/>
      <c r="B336" s="133"/>
      <c r="C336" s="104"/>
      <c r="D336" s="104"/>
      <c r="E336" s="134"/>
      <c r="F336" s="104"/>
      <c r="G336" s="104"/>
    </row>
    <row r="337">
      <c r="A337" s="132"/>
      <c r="B337" s="133"/>
      <c r="C337" s="104"/>
      <c r="D337" s="104"/>
      <c r="E337" s="134"/>
      <c r="F337" s="104"/>
      <c r="G337" s="104"/>
    </row>
    <row r="338">
      <c r="A338" s="132"/>
      <c r="B338" s="133"/>
      <c r="C338" s="104"/>
      <c r="D338" s="104"/>
      <c r="E338" s="134"/>
      <c r="F338" s="104"/>
      <c r="G338" s="104"/>
    </row>
    <row r="339">
      <c r="A339" s="132"/>
      <c r="B339" s="133"/>
      <c r="C339" s="104"/>
      <c r="D339" s="104"/>
      <c r="E339" s="134"/>
      <c r="F339" s="104"/>
      <c r="G339" s="104"/>
    </row>
    <row r="340">
      <c r="A340" s="132"/>
      <c r="B340" s="133"/>
      <c r="C340" s="104"/>
      <c r="D340" s="104"/>
      <c r="E340" s="134"/>
      <c r="F340" s="104"/>
      <c r="G340" s="104"/>
    </row>
    <row r="341">
      <c r="A341" s="132"/>
      <c r="B341" s="133"/>
      <c r="C341" s="104"/>
      <c r="D341" s="104"/>
      <c r="E341" s="134"/>
      <c r="F341" s="104"/>
      <c r="G341" s="104"/>
    </row>
    <row r="342">
      <c r="A342" s="132"/>
      <c r="B342" s="133"/>
      <c r="C342" s="104"/>
      <c r="D342" s="104"/>
      <c r="E342" s="134"/>
      <c r="F342" s="104"/>
      <c r="G342" s="104"/>
    </row>
    <row r="343">
      <c r="A343" s="132"/>
      <c r="B343" s="133"/>
      <c r="C343" s="104"/>
      <c r="D343" s="104"/>
      <c r="E343" s="134"/>
      <c r="F343" s="104"/>
      <c r="G343" s="104"/>
    </row>
    <row r="344">
      <c r="A344" s="132"/>
      <c r="B344" s="133"/>
      <c r="C344" s="104"/>
      <c r="D344" s="104"/>
      <c r="E344" s="134"/>
      <c r="F344" s="104"/>
      <c r="G344" s="104"/>
    </row>
    <row r="345">
      <c r="A345" s="132"/>
      <c r="B345" s="133"/>
      <c r="C345" s="104"/>
      <c r="D345" s="104"/>
      <c r="E345" s="134"/>
      <c r="F345" s="104"/>
      <c r="G345" s="104"/>
    </row>
    <row r="346">
      <c r="A346" s="132"/>
      <c r="B346" s="133"/>
      <c r="C346" s="104"/>
      <c r="D346" s="104"/>
      <c r="E346" s="134"/>
      <c r="F346" s="104"/>
      <c r="G346" s="104"/>
    </row>
    <row r="347">
      <c r="A347" s="132"/>
      <c r="B347" s="133"/>
      <c r="C347" s="104"/>
      <c r="D347" s="104"/>
      <c r="E347" s="134"/>
      <c r="F347" s="104"/>
      <c r="G347" s="104"/>
    </row>
    <row r="348">
      <c r="A348" s="132"/>
      <c r="B348" s="133"/>
      <c r="C348" s="104"/>
      <c r="D348" s="104"/>
      <c r="E348" s="134"/>
      <c r="F348" s="104"/>
      <c r="G348" s="104"/>
    </row>
    <row r="349">
      <c r="A349" s="132"/>
      <c r="B349" s="133"/>
      <c r="C349" s="104"/>
      <c r="D349" s="104"/>
      <c r="E349" s="134"/>
      <c r="F349" s="104"/>
      <c r="G349" s="104"/>
    </row>
    <row r="350">
      <c r="A350" s="132"/>
      <c r="B350" s="133"/>
      <c r="C350" s="104"/>
      <c r="D350" s="104"/>
      <c r="E350" s="134"/>
      <c r="F350" s="104"/>
      <c r="G350" s="104"/>
    </row>
    <row r="351">
      <c r="A351" s="132"/>
      <c r="B351" s="133"/>
      <c r="C351" s="104"/>
      <c r="D351" s="104"/>
      <c r="E351" s="134"/>
      <c r="F351" s="104"/>
      <c r="G351" s="104"/>
    </row>
    <row r="352">
      <c r="A352" s="132"/>
      <c r="B352" s="133"/>
      <c r="C352" s="104"/>
      <c r="D352" s="104"/>
      <c r="E352" s="134"/>
      <c r="F352" s="104"/>
      <c r="G352" s="104"/>
    </row>
    <row r="353">
      <c r="A353" s="132"/>
      <c r="B353" s="133"/>
      <c r="C353" s="104"/>
      <c r="D353" s="104"/>
      <c r="E353" s="134"/>
      <c r="F353" s="104"/>
      <c r="G353" s="104"/>
    </row>
    <row r="354">
      <c r="A354" s="132"/>
      <c r="B354" s="133"/>
      <c r="C354" s="104"/>
      <c r="D354" s="104"/>
      <c r="E354" s="134"/>
      <c r="F354" s="104"/>
      <c r="G354" s="104"/>
    </row>
    <row r="355">
      <c r="A355" s="132"/>
      <c r="B355" s="133"/>
      <c r="C355" s="104"/>
      <c r="D355" s="104"/>
      <c r="E355" s="134"/>
      <c r="F355" s="104"/>
      <c r="G355" s="104"/>
    </row>
    <row r="356">
      <c r="A356" s="132"/>
      <c r="B356" s="133"/>
      <c r="C356" s="104"/>
      <c r="D356" s="104"/>
      <c r="E356" s="134"/>
      <c r="F356" s="104"/>
      <c r="G356" s="104"/>
    </row>
    <row r="357">
      <c r="A357" s="132"/>
      <c r="B357" s="133"/>
      <c r="C357" s="104"/>
      <c r="D357" s="104"/>
      <c r="E357" s="134"/>
      <c r="F357" s="104"/>
      <c r="G357" s="104"/>
    </row>
    <row r="358">
      <c r="A358" s="132"/>
      <c r="B358" s="133"/>
      <c r="C358" s="104"/>
      <c r="D358" s="104"/>
      <c r="E358" s="134"/>
      <c r="F358" s="104"/>
      <c r="G358" s="104"/>
    </row>
    <row r="359">
      <c r="A359" s="132"/>
      <c r="B359" s="133"/>
      <c r="C359" s="104"/>
      <c r="D359" s="104"/>
      <c r="E359" s="134"/>
      <c r="F359" s="104"/>
      <c r="G359" s="104"/>
    </row>
    <row r="360">
      <c r="A360" s="132"/>
      <c r="B360" s="133"/>
      <c r="C360" s="104"/>
      <c r="D360" s="104"/>
      <c r="E360" s="134"/>
      <c r="F360" s="104"/>
      <c r="G360" s="104"/>
    </row>
    <row r="361">
      <c r="A361" s="132"/>
      <c r="B361" s="133"/>
      <c r="C361" s="104"/>
      <c r="D361" s="104"/>
      <c r="E361" s="134"/>
      <c r="F361" s="104"/>
      <c r="G361" s="104"/>
    </row>
    <row r="362">
      <c r="A362" s="132"/>
      <c r="B362" s="133"/>
      <c r="C362" s="104"/>
      <c r="D362" s="104"/>
      <c r="E362" s="134"/>
      <c r="F362" s="104"/>
      <c r="G362" s="104"/>
    </row>
    <row r="363">
      <c r="A363" s="132"/>
      <c r="B363" s="133"/>
      <c r="C363" s="104"/>
      <c r="D363" s="104"/>
      <c r="E363" s="134"/>
      <c r="F363" s="104"/>
      <c r="G363" s="104"/>
    </row>
    <row r="364">
      <c r="A364" s="132"/>
      <c r="B364" s="133"/>
      <c r="C364" s="104"/>
      <c r="D364" s="104"/>
      <c r="E364" s="134"/>
      <c r="F364" s="104"/>
      <c r="G364" s="104"/>
    </row>
    <row r="365">
      <c r="A365" s="132"/>
      <c r="B365" s="133"/>
      <c r="C365" s="104"/>
      <c r="D365" s="104"/>
      <c r="E365" s="134"/>
      <c r="F365" s="104"/>
      <c r="G365" s="104"/>
    </row>
    <row r="366">
      <c r="A366" s="132"/>
      <c r="B366" s="133"/>
      <c r="C366" s="104"/>
      <c r="D366" s="104"/>
      <c r="E366" s="134"/>
      <c r="F366" s="104"/>
      <c r="G366" s="104"/>
    </row>
    <row r="367">
      <c r="A367" s="132"/>
      <c r="B367" s="133"/>
      <c r="C367" s="104"/>
      <c r="D367" s="104"/>
      <c r="E367" s="134"/>
      <c r="F367" s="104"/>
      <c r="G367" s="104"/>
    </row>
    <row r="368">
      <c r="A368" s="132"/>
      <c r="B368" s="133"/>
      <c r="C368" s="104"/>
      <c r="D368" s="104"/>
      <c r="E368" s="134"/>
      <c r="F368" s="104"/>
      <c r="G368" s="104"/>
    </row>
    <row r="369">
      <c r="A369" s="132"/>
      <c r="B369" s="133"/>
      <c r="C369" s="104"/>
      <c r="D369" s="104"/>
      <c r="E369" s="134"/>
      <c r="F369" s="104"/>
      <c r="G369" s="104"/>
    </row>
    <row r="370">
      <c r="A370" s="132"/>
      <c r="B370" s="133"/>
      <c r="C370" s="104"/>
      <c r="D370" s="104"/>
      <c r="E370" s="134"/>
      <c r="F370" s="104"/>
      <c r="G370" s="104"/>
    </row>
    <row r="371">
      <c r="A371" s="132"/>
      <c r="B371" s="133"/>
      <c r="C371" s="104"/>
      <c r="D371" s="104"/>
      <c r="E371" s="134"/>
      <c r="F371" s="104"/>
      <c r="G371" s="104"/>
    </row>
    <row r="372">
      <c r="A372" s="132"/>
      <c r="B372" s="133"/>
      <c r="C372" s="104"/>
      <c r="D372" s="104"/>
      <c r="E372" s="134"/>
      <c r="F372" s="104"/>
      <c r="G372" s="104"/>
    </row>
    <row r="373">
      <c r="A373" s="132"/>
      <c r="B373" s="133"/>
      <c r="C373" s="104"/>
      <c r="D373" s="104"/>
      <c r="E373" s="134"/>
      <c r="F373" s="104"/>
      <c r="G373" s="104"/>
    </row>
    <row r="374">
      <c r="A374" s="132"/>
      <c r="B374" s="133"/>
      <c r="C374" s="104"/>
      <c r="D374" s="104"/>
      <c r="E374" s="134"/>
      <c r="F374" s="104"/>
      <c r="G374" s="104"/>
    </row>
    <row r="375">
      <c r="A375" s="132"/>
      <c r="B375" s="133"/>
      <c r="C375" s="104"/>
      <c r="D375" s="104"/>
      <c r="E375" s="134"/>
      <c r="F375" s="104"/>
      <c r="G375" s="104"/>
    </row>
    <row r="376">
      <c r="A376" s="132"/>
      <c r="B376" s="133"/>
      <c r="C376" s="104"/>
      <c r="D376" s="104"/>
      <c r="E376" s="134"/>
      <c r="F376" s="104"/>
      <c r="G376" s="104"/>
    </row>
    <row r="377">
      <c r="A377" s="132"/>
      <c r="B377" s="133"/>
      <c r="C377" s="104"/>
      <c r="D377" s="104"/>
      <c r="E377" s="134"/>
      <c r="F377" s="104"/>
      <c r="G377" s="104"/>
    </row>
    <row r="378">
      <c r="A378" s="132"/>
      <c r="B378" s="133"/>
      <c r="C378" s="104"/>
      <c r="D378" s="104"/>
      <c r="E378" s="134"/>
      <c r="F378" s="104"/>
      <c r="G378" s="104"/>
    </row>
    <row r="379">
      <c r="A379" s="132"/>
      <c r="B379" s="133"/>
      <c r="C379" s="104"/>
      <c r="D379" s="104"/>
      <c r="E379" s="134"/>
      <c r="F379" s="104"/>
      <c r="G379" s="104"/>
    </row>
    <row r="380">
      <c r="A380" s="132"/>
      <c r="B380" s="133"/>
      <c r="C380" s="104"/>
      <c r="D380" s="104"/>
      <c r="E380" s="134"/>
      <c r="F380" s="104"/>
      <c r="G380" s="104"/>
    </row>
    <row r="381">
      <c r="A381" s="132"/>
      <c r="B381" s="133"/>
      <c r="C381" s="104"/>
      <c r="D381" s="104"/>
      <c r="E381" s="134"/>
      <c r="F381" s="104"/>
      <c r="G381" s="104"/>
    </row>
    <row r="382">
      <c r="A382" s="132"/>
      <c r="B382" s="133"/>
      <c r="C382" s="104"/>
      <c r="D382" s="104"/>
      <c r="E382" s="134"/>
      <c r="F382" s="104"/>
      <c r="G382" s="104"/>
    </row>
    <row r="383">
      <c r="A383" s="132"/>
      <c r="B383" s="133"/>
      <c r="C383" s="104"/>
      <c r="D383" s="104"/>
      <c r="E383" s="134"/>
      <c r="F383" s="104"/>
      <c r="G383" s="104"/>
    </row>
    <row r="384">
      <c r="A384" s="132"/>
      <c r="B384" s="133"/>
      <c r="C384" s="104"/>
      <c r="D384" s="104"/>
      <c r="E384" s="134"/>
      <c r="F384" s="104"/>
      <c r="G384" s="104"/>
    </row>
    <row r="385">
      <c r="A385" s="132"/>
      <c r="B385" s="133"/>
      <c r="C385" s="104"/>
      <c r="D385" s="104"/>
      <c r="E385" s="134"/>
      <c r="F385" s="104"/>
      <c r="G385" s="104"/>
    </row>
    <row r="386">
      <c r="A386" s="132"/>
      <c r="B386" s="133"/>
      <c r="C386" s="104"/>
      <c r="D386" s="104"/>
      <c r="E386" s="134"/>
      <c r="F386" s="104"/>
      <c r="G386" s="104"/>
    </row>
    <row r="387">
      <c r="A387" s="132"/>
      <c r="B387" s="133"/>
      <c r="C387" s="104"/>
      <c r="D387" s="104"/>
      <c r="E387" s="134"/>
      <c r="F387" s="104"/>
      <c r="G387" s="104"/>
    </row>
    <row r="388">
      <c r="A388" s="132"/>
      <c r="B388" s="133"/>
      <c r="C388" s="104"/>
      <c r="D388" s="104"/>
      <c r="E388" s="134"/>
      <c r="F388" s="104"/>
      <c r="G388" s="104"/>
    </row>
    <row r="389">
      <c r="A389" s="132"/>
      <c r="B389" s="133"/>
      <c r="C389" s="104"/>
      <c r="D389" s="104"/>
      <c r="E389" s="134"/>
      <c r="F389" s="104"/>
      <c r="G389" s="104"/>
    </row>
    <row r="390">
      <c r="A390" s="132"/>
      <c r="B390" s="133"/>
      <c r="C390" s="104"/>
      <c r="D390" s="104"/>
      <c r="E390" s="134"/>
      <c r="F390" s="104"/>
      <c r="G390" s="104"/>
    </row>
    <row r="391">
      <c r="A391" s="132"/>
      <c r="B391" s="133"/>
      <c r="C391" s="104"/>
      <c r="D391" s="104"/>
      <c r="E391" s="134"/>
      <c r="F391" s="104"/>
      <c r="G391" s="104"/>
    </row>
    <row r="392">
      <c r="A392" s="132"/>
      <c r="B392" s="133"/>
      <c r="C392" s="104"/>
      <c r="D392" s="104"/>
      <c r="E392" s="134"/>
      <c r="F392" s="104"/>
      <c r="G392" s="104"/>
    </row>
    <row r="393">
      <c r="A393" s="132"/>
      <c r="B393" s="133"/>
      <c r="C393" s="104"/>
      <c r="D393" s="104"/>
      <c r="E393" s="134"/>
      <c r="F393" s="104"/>
      <c r="G393" s="104"/>
    </row>
    <row r="394">
      <c r="A394" s="132"/>
      <c r="B394" s="133"/>
      <c r="C394" s="104"/>
      <c r="D394" s="104"/>
      <c r="E394" s="134"/>
      <c r="F394" s="104"/>
      <c r="G394" s="104"/>
    </row>
    <row r="395">
      <c r="A395" s="132"/>
      <c r="B395" s="133"/>
      <c r="C395" s="104"/>
      <c r="D395" s="104"/>
      <c r="E395" s="134"/>
      <c r="F395" s="104"/>
      <c r="G395" s="104"/>
    </row>
    <row r="396">
      <c r="A396" s="132"/>
      <c r="B396" s="133"/>
      <c r="C396" s="104"/>
      <c r="D396" s="104"/>
      <c r="E396" s="134"/>
      <c r="F396" s="104"/>
      <c r="G396" s="104"/>
    </row>
    <row r="397">
      <c r="A397" s="132"/>
      <c r="B397" s="133"/>
      <c r="C397" s="104"/>
      <c r="D397" s="104"/>
      <c r="E397" s="134"/>
      <c r="F397" s="104"/>
      <c r="G397" s="104"/>
    </row>
    <row r="398">
      <c r="A398" s="132"/>
      <c r="B398" s="133"/>
      <c r="C398" s="104"/>
      <c r="D398" s="104"/>
      <c r="E398" s="134"/>
      <c r="F398" s="104"/>
      <c r="G398" s="104"/>
    </row>
    <row r="399">
      <c r="A399" s="132"/>
      <c r="B399" s="133"/>
      <c r="C399" s="104"/>
      <c r="D399" s="104"/>
      <c r="E399" s="134"/>
      <c r="F399" s="104"/>
      <c r="G399" s="104"/>
    </row>
    <row r="400">
      <c r="A400" s="132"/>
      <c r="B400" s="133"/>
      <c r="C400" s="104"/>
      <c r="D400" s="104"/>
      <c r="E400" s="134"/>
      <c r="F400" s="104"/>
      <c r="G400" s="104"/>
    </row>
    <row r="401">
      <c r="A401" s="132"/>
      <c r="B401" s="133"/>
      <c r="C401" s="104"/>
      <c r="D401" s="104"/>
      <c r="E401" s="134"/>
      <c r="F401" s="104"/>
      <c r="G401" s="104"/>
    </row>
    <row r="402">
      <c r="A402" s="132"/>
      <c r="B402" s="133"/>
      <c r="C402" s="104"/>
      <c r="D402" s="104"/>
      <c r="E402" s="134"/>
      <c r="F402" s="104"/>
      <c r="G402" s="104"/>
    </row>
    <row r="403">
      <c r="A403" s="132"/>
      <c r="B403" s="133"/>
      <c r="C403" s="104"/>
      <c r="D403" s="104"/>
      <c r="E403" s="134"/>
      <c r="F403" s="104"/>
      <c r="G403" s="104"/>
    </row>
    <row r="404">
      <c r="A404" s="132"/>
      <c r="B404" s="133"/>
      <c r="C404" s="104"/>
      <c r="D404" s="104"/>
      <c r="E404" s="134"/>
      <c r="F404" s="104"/>
      <c r="G404" s="104"/>
    </row>
    <row r="405">
      <c r="A405" s="132"/>
      <c r="B405" s="133"/>
      <c r="C405" s="104"/>
      <c r="D405" s="104"/>
      <c r="E405" s="134"/>
      <c r="F405" s="104"/>
      <c r="G405" s="104"/>
    </row>
    <row r="406">
      <c r="A406" s="132"/>
      <c r="B406" s="133"/>
      <c r="C406" s="104"/>
      <c r="D406" s="104"/>
      <c r="E406" s="134"/>
      <c r="F406" s="104"/>
      <c r="G406" s="104"/>
    </row>
    <row r="407">
      <c r="A407" s="132"/>
      <c r="B407" s="133"/>
      <c r="C407" s="104"/>
      <c r="D407" s="104"/>
      <c r="E407" s="134"/>
      <c r="F407" s="104"/>
      <c r="G407" s="104"/>
    </row>
    <row r="408">
      <c r="A408" s="132"/>
      <c r="B408" s="133"/>
      <c r="C408" s="104"/>
      <c r="D408" s="104"/>
      <c r="E408" s="134"/>
      <c r="F408" s="104"/>
      <c r="G408" s="104"/>
    </row>
    <row r="409">
      <c r="A409" s="132"/>
      <c r="B409" s="133"/>
      <c r="C409" s="104"/>
      <c r="D409" s="104"/>
      <c r="E409" s="134"/>
      <c r="F409" s="104"/>
      <c r="G409" s="104"/>
    </row>
    <row r="410">
      <c r="A410" s="132"/>
      <c r="B410" s="133"/>
      <c r="C410" s="104"/>
      <c r="D410" s="104"/>
      <c r="E410" s="134"/>
      <c r="F410" s="104"/>
      <c r="G410" s="104"/>
    </row>
    <row r="411">
      <c r="A411" s="132"/>
      <c r="B411" s="133"/>
      <c r="C411" s="104"/>
      <c r="D411" s="104"/>
      <c r="E411" s="134"/>
      <c r="F411" s="104"/>
      <c r="G411" s="104"/>
    </row>
    <row r="412">
      <c r="A412" s="132"/>
      <c r="B412" s="133"/>
      <c r="C412" s="104"/>
      <c r="D412" s="104"/>
      <c r="E412" s="134"/>
      <c r="F412" s="104"/>
      <c r="G412" s="104"/>
    </row>
    <row r="413">
      <c r="A413" s="132"/>
      <c r="B413" s="133"/>
      <c r="C413" s="104"/>
      <c r="D413" s="104"/>
      <c r="E413" s="134"/>
      <c r="F413" s="104"/>
      <c r="G413" s="104"/>
    </row>
    <row r="414">
      <c r="A414" s="132"/>
      <c r="B414" s="133"/>
      <c r="C414" s="104"/>
      <c r="D414" s="104"/>
      <c r="E414" s="134"/>
      <c r="F414" s="104"/>
      <c r="G414" s="104"/>
    </row>
    <row r="415">
      <c r="A415" s="132"/>
      <c r="B415" s="133"/>
      <c r="C415" s="104"/>
      <c r="D415" s="104"/>
      <c r="E415" s="134"/>
      <c r="F415" s="104"/>
      <c r="G415" s="104"/>
    </row>
    <row r="416">
      <c r="A416" s="132"/>
      <c r="B416" s="133"/>
      <c r="C416" s="104"/>
      <c r="D416" s="104"/>
      <c r="E416" s="134"/>
      <c r="F416" s="104"/>
      <c r="G416" s="104"/>
    </row>
    <row r="417">
      <c r="A417" s="132"/>
      <c r="B417" s="133"/>
      <c r="C417" s="104"/>
      <c r="D417" s="104"/>
      <c r="E417" s="134"/>
      <c r="F417" s="104"/>
      <c r="G417" s="104"/>
    </row>
    <row r="418">
      <c r="A418" s="132"/>
      <c r="B418" s="133"/>
      <c r="C418" s="104"/>
      <c r="D418" s="104"/>
      <c r="E418" s="134"/>
      <c r="F418" s="104"/>
      <c r="G418" s="104"/>
    </row>
    <row r="419">
      <c r="A419" s="132"/>
      <c r="B419" s="133"/>
      <c r="C419" s="104"/>
      <c r="D419" s="104"/>
      <c r="E419" s="134"/>
      <c r="F419" s="104"/>
      <c r="G419" s="104"/>
    </row>
    <row r="420">
      <c r="A420" s="132"/>
      <c r="B420" s="133"/>
      <c r="C420" s="104"/>
      <c r="D420" s="104"/>
      <c r="E420" s="134"/>
      <c r="F420" s="104"/>
      <c r="G420" s="104"/>
    </row>
    <row r="421">
      <c r="A421" s="132"/>
      <c r="B421" s="133"/>
      <c r="C421" s="104"/>
      <c r="D421" s="104"/>
      <c r="E421" s="134"/>
      <c r="F421" s="104"/>
      <c r="G421" s="104"/>
    </row>
    <row r="422">
      <c r="A422" s="132"/>
      <c r="B422" s="133"/>
      <c r="C422" s="104"/>
      <c r="D422" s="104"/>
      <c r="E422" s="134"/>
      <c r="F422" s="104"/>
      <c r="G422" s="104"/>
    </row>
    <row r="423">
      <c r="A423" s="132"/>
      <c r="B423" s="133"/>
      <c r="C423" s="104"/>
      <c r="D423" s="104"/>
      <c r="E423" s="134"/>
      <c r="F423" s="104"/>
      <c r="G423" s="104"/>
    </row>
    <row r="424">
      <c r="A424" s="132"/>
      <c r="B424" s="133"/>
      <c r="C424" s="104"/>
      <c r="D424" s="104"/>
      <c r="E424" s="134"/>
      <c r="F424" s="104"/>
      <c r="G424" s="104"/>
    </row>
    <row r="425">
      <c r="A425" s="132"/>
      <c r="B425" s="133"/>
      <c r="C425" s="104"/>
      <c r="D425" s="104"/>
      <c r="E425" s="134"/>
      <c r="F425" s="104"/>
      <c r="G425" s="104"/>
    </row>
    <row r="426">
      <c r="A426" s="132"/>
      <c r="B426" s="133"/>
      <c r="C426" s="104"/>
      <c r="D426" s="104"/>
      <c r="E426" s="134"/>
      <c r="F426" s="104"/>
      <c r="G426" s="104"/>
    </row>
    <row r="427">
      <c r="A427" s="132"/>
      <c r="B427" s="133"/>
      <c r="C427" s="104"/>
      <c r="D427" s="104"/>
      <c r="E427" s="134"/>
      <c r="F427" s="104"/>
      <c r="G427" s="104"/>
    </row>
    <row r="428">
      <c r="A428" s="132"/>
      <c r="B428" s="133"/>
      <c r="C428" s="104"/>
      <c r="D428" s="104"/>
      <c r="E428" s="134"/>
      <c r="F428" s="104"/>
      <c r="G428" s="104"/>
    </row>
    <row r="429">
      <c r="A429" s="132"/>
      <c r="B429" s="133"/>
      <c r="C429" s="104"/>
      <c r="D429" s="104"/>
      <c r="E429" s="134"/>
      <c r="F429" s="104"/>
      <c r="G429" s="104"/>
    </row>
    <row r="430">
      <c r="A430" s="132"/>
      <c r="B430" s="133"/>
      <c r="C430" s="104"/>
      <c r="D430" s="104"/>
      <c r="E430" s="134"/>
      <c r="F430" s="104"/>
      <c r="G430" s="104"/>
    </row>
    <row r="431">
      <c r="A431" s="132"/>
      <c r="B431" s="133"/>
      <c r="C431" s="104"/>
      <c r="D431" s="104"/>
      <c r="E431" s="134"/>
      <c r="F431" s="104"/>
      <c r="G431" s="104"/>
    </row>
    <row r="432">
      <c r="A432" s="132"/>
      <c r="B432" s="133"/>
      <c r="C432" s="104"/>
      <c r="D432" s="104"/>
      <c r="E432" s="134"/>
      <c r="F432" s="104"/>
      <c r="G432" s="104"/>
    </row>
    <row r="433">
      <c r="A433" s="132"/>
      <c r="B433" s="133"/>
      <c r="C433" s="104"/>
      <c r="D433" s="104"/>
      <c r="E433" s="134"/>
      <c r="F433" s="104"/>
      <c r="G433" s="104"/>
    </row>
    <row r="434">
      <c r="A434" s="132"/>
      <c r="B434" s="133"/>
      <c r="C434" s="104"/>
      <c r="D434" s="104"/>
      <c r="E434" s="134"/>
      <c r="F434" s="104"/>
      <c r="G434" s="104"/>
    </row>
    <row r="435">
      <c r="A435" s="132"/>
      <c r="B435" s="133"/>
      <c r="C435" s="104"/>
      <c r="D435" s="104"/>
      <c r="E435" s="134"/>
      <c r="F435" s="104"/>
      <c r="G435" s="104"/>
    </row>
    <row r="436">
      <c r="A436" s="132"/>
      <c r="B436" s="133"/>
      <c r="C436" s="104"/>
      <c r="D436" s="104"/>
      <c r="E436" s="134"/>
      <c r="F436" s="104"/>
      <c r="G436" s="104"/>
    </row>
    <row r="437">
      <c r="A437" s="132"/>
      <c r="B437" s="133"/>
      <c r="C437" s="104"/>
      <c r="D437" s="104"/>
      <c r="E437" s="134"/>
      <c r="F437" s="104"/>
      <c r="G437" s="104"/>
    </row>
    <row r="438">
      <c r="A438" s="132"/>
      <c r="B438" s="133"/>
      <c r="C438" s="104"/>
      <c r="D438" s="104"/>
      <c r="E438" s="134"/>
      <c r="F438" s="104"/>
      <c r="G438" s="104"/>
    </row>
    <row r="439">
      <c r="A439" s="132"/>
      <c r="B439" s="133"/>
      <c r="C439" s="104"/>
      <c r="D439" s="104"/>
      <c r="E439" s="134"/>
      <c r="F439" s="104"/>
      <c r="G439" s="104"/>
    </row>
    <row r="440">
      <c r="A440" s="132"/>
      <c r="B440" s="133"/>
      <c r="C440" s="104"/>
      <c r="D440" s="104"/>
      <c r="E440" s="134"/>
      <c r="F440" s="104"/>
      <c r="G440" s="104"/>
    </row>
    <row r="441">
      <c r="A441" s="132"/>
      <c r="B441" s="133"/>
      <c r="C441" s="104"/>
      <c r="D441" s="104"/>
      <c r="E441" s="134"/>
      <c r="F441" s="104"/>
      <c r="G441" s="104"/>
    </row>
    <row r="442">
      <c r="A442" s="132"/>
      <c r="B442" s="133"/>
      <c r="C442" s="104"/>
      <c r="D442" s="104"/>
      <c r="E442" s="134"/>
      <c r="F442" s="104"/>
      <c r="G442" s="104"/>
    </row>
    <row r="443">
      <c r="A443" s="132"/>
      <c r="B443" s="133"/>
      <c r="C443" s="104"/>
      <c r="D443" s="104"/>
      <c r="E443" s="134"/>
      <c r="F443" s="104"/>
      <c r="G443" s="104"/>
    </row>
    <row r="444">
      <c r="A444" s="132"/>
      <c r="B444" s="133"/>
      <c r="C444" s="104"/>
      <c r="D444" s="104"/>
      <c r="E444" s="134"/>
      <c r="F444" s="104"/>
      <c r="G444" s="104"/>
    </row>
    <row r="445">
      <c r="A445" s="132"/>
      <c r="B445" s="133"/>
      <c r="C445" s="104"/>
      <c r="D445" s="104"/>
      <c r="E445" s="134"/>
      <c r="F445" s="104"/>
      <c r="G445" s="104"/>
    </row>
    <row r="446">
      <c r="A446" s="132"/>
      <c r="B446" s="133"/>
      <c r="C446" s="104"/>
      <c r="D446" s="104"/>
      <c r="E446" s="134"/>
      <c r="F446" s="104"/>
      <c r="G446" s="104"/>
    </row>
    <row r="447">
      <c r="A447" s="132"/>
      <c r="B447" s="133"/>
      <c r="C447" s="104"/>
      <c r="D447" s="104"/>
      <c r="E447" s="134"/>
      <c r="F447" s="104"/>
      <c r="G447" s="104"/>
    </row>
    <row r="448">
      <c r="A448" s="132"/>
      <c r="B448" s="133"/>
      <c r="C448" s="104"/>
      <c r="D448" s="104"/>
      <c r="E448" s="134"/>
      <c r="F448" s="104"/>
      <c r="G448" s="104"/>
    </row>
    <row r="449">
      <c r="A449" s="132"/>
      <c r="B449" s="133"/>
      <c r="C449" s="104"/>
      <c r="D449" s="104"/>
      <c r="E449" s="134"/>
      <c r="F449" s="104"/>
      <c r="G449" s="104"/>
    </row>
    <row r="450">
      <c r="A450" s="132"/>
      <c r="B450" s="133"/>
      <c r="C450" s="104"/>
      <c r="D450" s="104"/>
      <c r="E450" s="134"/>
      <c r="F450" s="104"/>
      <c r="G450" s="104"/>
    </row>
    <row r="451">
      <c r="A451" s="132"/>
      <c r="B451" s="133"/>
      <c r="C451" s="104"/>
      <c r="D451" s="104"/>
      <c r="E451" s="134"/>
      <c r="F451" s="104"/>
      <c r="G451" s="104"/>
    </row>
    <row r="452">
      <c r="A452" s="132"/>
      <c r="B452" s="133"/>
      <c r="C452" s="104"/>
      <c r="D452" s="104"/>
      <c r="E452" s="134"/>
      <c r="F452" s="104"/>
      <c r="G452" s="104"/>
    </row>
    <row r="453">
      <c r="A453" s="132"/>
      <c r="B453" s="133"/>
      <c r="C453" s="104"/>
      <c r="D453" s="104"/>
      <c r="E453" s="134"/>
      <c r="F453" s="104"/>
      <c r="G453" s="104"/>
    </row>
    <row r="454">
      <c r="A454" s="132"/>
      <c r="B454" s="133"/>
      <c r="C454" s="104"/>
      <c r="D454" s="104"/>
      <c r="E454" s="134"/>
      <c r="F454" s="104"/>
      <c r="G454" s="104"/>
    </row>
    <row r="455">
      <c r="A455" s="132"/>
      <c r="B455" s="133"/>
      <c r="C455" s="104"/>
      <c r="D455" s="104"/>
      <c r="E455" s="134"/>
      <c r="F455" s="104"/>
      <c r="G455" s="104"/>
    </row>
    <row r="456">
      <c r="A456" s="132"/>
      <c r="B456" s="133"/>
      <c r="C456" s="104"/>
      <c r="D456" s="104"/>
      <c r="E456" s="134"/>
      <c r="F456" s="104"/>
      <c r="G456" s="104"/>
    </row>
    <row r="457">
      <c r="A457" s="132"/>
      <c r="B457" s="133"/>
      <c r="C457" s="104"/>
      <c r="D457" s="104"/>
      <c r="E457" s="134"/>
      <c r="F457" s="104"/>
      <c r="G457" s="104"/>
    </row>
    <row r="458">
      <c r="A458" s="132"/>
      <c r="B458" s="133"/>
      <c r="C458" s="104"/>
      <c r="D458" s="104"/>
      <c r="E458" s="134"/>
      <c r="F458" s="104"/>
      <c r="G458" s="104"/>
    </row>
    <row r="459">
      <c r="A459" s="132"/>
      <c r="B459" s="133"/>
      <c r="C459" s="104"/>
      <c r="D459" s="104"/>
      <c r="E459" s="134"/>
      <c r="F459" s="104"/>
      <c r="G459" s="104"/>
    </row>
    <row r="460">
      <c r="A460" s="132"/>
      <c r="B460" s="133"/>
      <c r="C460" s="104"/>
      <c r="D460" s="104"/>
      <c r="E460" s="134"/>
      <c r="F460" s="104"/>
      <c r="G460" s="104"/>
    </row>
    <row r="461">
      <c r="A461" s="132"/>
      <c r="B461" s="133"/>
      <c r="C461" s="104"/>
      <c r="D461" s="104"/>
      <c r="E461" s="134"/>
      <c r="F461" s="104"/>
      <c r="G461" s="104"/>
    </row>
    <row r="462">
      <c r="A462" s="132"/>
      <c r="B462" s="133"/>
      <c r="C462" s="104"/>
      <c r="D462" s="104"/>
      <c r="E462" s="134"/>
      <c r="F462" s="104"/>
      <c r="G462" s="104"/>
    </row>
    <row r="463">
      <c r="A463" s="132"/>
      <c r="B463" s="133"/>
      <c r="C463" s="104"/>
      <c r="D463" s="104"/>
      <c r="E463" s="134"/>
      <c r="F463" s="104"/>
      <c r="G463" s="104"/>
    </row>
    <row r="464">
      <c r="A464" s="132"/>
      <c r="B464" s="133"/>
      <c r="C464" s="104"/>
      <c r="D464" s="104"/>
      <c r="E464" s="134"/>
      <c r="F464" s="104"/>
      <c r="G464" s="104"/>
    </row>
    <row r="465">
      <c r="A465" s="132"/>
      <c r="B465" s="133"/>
      <c r="C465" s="104"/>
      <c r="D465" s="104"/>
      <c r="E465" s="134"/>
      <c r="F465" s="104"/>
      <c r="G465" s="104"/>
    </row>
    <row r="466">
      <c r="A466" s="132"/>
      <c r="B466" s="133"/>
      <c r="C466" s="104"/>
      <c r="D466" s="104"/>
      <c r="E466" s="134"/>
      <c r="F466" s="104"/>
      <c r="G466" s="104"/>
    </row>
    <row r="467">
      <c r="A467" s="132"/>
      <c r="B467" s="133"/>
      <c r="C467" s="104"/>
      <c r="D467" s="104"/>
      <c r="E467" s="134"/>
      <c r="F467" s="104"/>
      <c r="G467" s="104"/>
    </row>
    <row r="468">
      <c r="A468" s="132"/>
      <c r="B468" s="133"/>
      <c r="C468" s="104"/>
      <c r="D468" s="104"/>
      <c r="E468" s="134"/>
      <c r="F468" s="104"/>
      <c r="G468" s="104"/>
    </row>
    <row r="469">
      <c r="A469" s="132"/>
      <c r="B469" s="133"/>
      <c r="C469" s="104"/>
      <c r="D469" s="104"/>
      <c r="E469" s="134"/>
      <c r="F469" s="104"/>
      <c r="G469" s="104"/>
    </row>
    <row r="470">
      <c r="A470" s="132"/>
      <c r="B470" s="133"/>
      <c r="C470" s="104"/>
      <c r="D470" s="104"/>
      <c r="E470" s="134"/>
      <c r="F470" s="104"/>
      <c r="G470" s="104"/>
    </row>
    <row r="471">
      <c r="A471" s="132"/>
      <c r="B471" s="133"/>
      <c r="C471" s="104"/>
      <c r="D471" s="104"/>
      <c r="E471" s="134"/>
      <c r="F471" s="104"/>
      <c r="G471" s="104"/>
    </row>
    <row r="472">
      <c r="A472" s="132"/>
      <c r="B472" s="133"/>
      <c r="C472" s="104"/>
      <c r="D472" s="104"/>
      <c r="E472" s="134"/>
      <c r="F472" s="104"/>
      <c r="G472" s="104"/>
    </row>
    <row r="473">
      <c r="A473" s="132"/>
      <c r="B473" s="133"/>
      <c r="C473" s="104"/>
      <c r="D473" s="104"/>
      <c r="E473" s="134"/>
      <c r="F473" s="104"/>
      <c r="G473" s="104"/>
    </row>
    <row r="474">
      <c r="A474" s="132"/>
      <c r="B474" s="133"/>
      <c r="C474" s="104"/>
      <c r="D474" s="104"/>
      <c r="E474" s="134"/>
      <c r="F474" s="104"/>
      <c r="G474" s="104"/>
    </row>
    <row r="475">
      <c r="A475" s="132"/>
      <c r="B475" s="133"/>
      <c r="C475" s="104"/>
      <c r="D475" s="104"/>
      <c r="E475" s="134"/>
      <c r="F475" s="104"/>
      <c r="G475" s="104"/>
    </row>
    <row r="476">
      <c r="A476" s="132"/>
      <c r="B476" s="133"/>
      <c r="C476" s="104"/>
      <c r="D476" s="104"/>
      <c r="E476" s="134"/>
      <c r="F476" s="104"/>
      <c r="G476" s="104"/>
    </row>
    <row r="477">
      <c r="A477" s="132"/>
      <c r="B477" s="133"/>
      <c r="C477" s="104"/>
      <c r="D477" s="104"/>
      <c r="E477" s="134"/>
      <c r="F477" s="104"/>
      <c r="G477" s="104"/>
    </row>
    <row r="478">
      <c r="A478" s="132"/>
      <c r="B478" s="133"/>
      <c r="C478" s="104"/>
      <c r="D478" s="104"/>
      <c r="E478" s="134"/>
      <c r="F478" s="104"/>
      <c r="G478" s="104"/>
    </row>
    <row r="479">
      <c r="A479" s="132"/>
      <c r="B479" s="133"/>
      <c r="C479" s="104"/>
      <c r="D479" s="104"/>
      <c r="E479" s="134"/>
      <c r="F479" s="104"/>
      <c r="G479" s="104"/>
    </row>
    <row r="480">
      <c r="A480" s="132"/>
      <c r="B480" s="133"/>
      <c r="C480" s="104"/>
      <c r="D480" s="104"/>
      <c r="E480" s="134"/>
      <c r="F480" s="104"/>
      <c r="G480" s="104"/>
    </row>
    <row r="481">
      <c r="A481" s="132"/>
      <c r="B481" s="133"/>
      <c r="C481" s="104"/>
      <c r="D481" s="104"/>
      <c r="E481" s="134"/>
      <c r="F481" s="104"/>
      <c r="G481" s="104"/>
    </row>
    <row r="482">
      <c r="A482" s="132"/>
      <c r="B482" s="133"/>
      <c r="C482" s="104"/>
      <c r="D482" s="104"/>
      <c r="E482" s="134"/>
      <c r="F482" s="104"/>
      <c r="G482" s="104"/>
    </row>
    <row r="483">
      <c r="A483" s="132"/>
      <c r="B483" s="133"/>
      <c r="C483" s="104"/>
      <c r="D483" s="104"/>
      <c r="E483" s="134"/>
      <c r="F483" s="104"/>
      <c r="G483" s="104"/>
    </row>
    <row r="484">
      <c r="A484" s="132"/>
      <c r="B484" s="133"/>
      <c r="C484" s="104"/>
      <c r="D484" s="104"/>
      <c r="E484" s="134"/>
      <c r="F484" s="104"/>
      <c r="G484" s="104"/>
    </row>
    <row r="485">
      <c r="A485" s="132"/>
      <c r="B485" s="133"/>
      <c r="C485" s="104"/>
      <c r="D485" s="104"/>
      <c r="E485" s="134"/>
      <c r="F485" s="104"/>
      <c r="G485" s="104"/>
    </row>
    <row r="486">
      <c r="A486" s="132"/>
      <c r="B486" s="133"/>
      <c r="C486" s="104"/>
      <c r="D486" s="104"/>
      <c r="E486" s="134"/>
      <c r="F486" s="104"/>
      <c r="G486" s="104"/>
    </row>
    <row r="487">
      <c r="A487" s="132"/>
      <c r="B487" s="133"/>
      <c r="C487" s="104"/>
      <c r="D487" s="104"/>
      <c r="E487" s="134"/>
      <c r="F487" s="104"/>
      <c r="G487" s="104"/>
    </row>
    <row r="488">
      <c r="A488" s="132"/>
      <c r="B488" s="133"/>
      <c r="C488" s="104"/>
      <c r="D488" s="104"/>
      <c r="E488" s="134"/>
      <c r="F488" s="104"/>
      <c r="G488" s="104"/>
    </row>
    <row r="489">
      <c r="A489" s="132"/>
      <c r="B489" s="133"/>
      <c r="C489" s="104"/>
      <c r="D489" s="104"/>
      <c r="E489" s="134"/>
      <c r="F489" s="104"/>
      <c r="G489" s="104"/>
    </row>
    <row r="490">
      <c r="A490" s="132"/>
      <c r="B490" s="133"/>
      <c r="C490" s="104"/>
      <c r="D490" s="104"/>
      <c r="E490" s="134"/>
      <c r="F490" s="104"/>
      <c r="G490" s="104"/>
    </row>
    <row r="491">
      <c r="A491" s="132"/>
      <c r="B491" s="133"/>
      <c r="C491" s="104"/>
      <c r="D491" s="104"/>
      <c r="E491" s="134"/>
      <c r="F491" s="104"/>
      <c r="G491" s="104"/>
    </row>
    <row r="492">
      <c r="A492" s="132"/>
      <c r="B492" s="133"/>
      <c r="C492" s="104"/>
      <c r="D492" s="104"/>
      <c r="E492" s="134"/>
      <c r="F492" s="104"/>
      <c r="G492" s="104"/>
    </row>
    <row r="493">
      <c r="A493" s="132"/>
      <c r="B493" s="133"/>
      <c r="C493" s="104"/>
      <c r="D493" s="104"/>
      <c r="E493" s="134"/>
      <c r="F493" s="104"/>
      <c r="G493" s="104"/>
    </row>
    <row r="494">
      <c r="A494" s="132"/>
      <c r="B494" s="133"/>
      <c r="C494" s="104"/>
      <c r="D494" s="104"/>
      <c r="E494" s="134"/>
      <c r="F494" s="104"/>
      <c r="G494" s="104"/>
    </row>
    <row r="495">
      <c r="A495" s="132"/>
      <c r="B495" s="133"/>
      <c r="C495" s="104"/>
      <c r="D495" s="104"/>
      <c r="E495" s="134"/>
      <c r="F495" s="104"/>
      <c r="G495" s="104"/>
    </row>
    <row r="496">
      <c r="A496" s="132"/>
      <c r="B496" s="133"/>
      <c r="C496" s="104"/>
      <c r="D496" s="104"/>
      <c r="E496" s="134"/>
      <c r="F496" s="104"/>
      <c r="G496" s="104"/>
    </row>
    <row r="497">
      <c r="A497" s="132"/>
      <c r="B497" s="133"/>
      <c r="C497" s="104"/>
      <c r="D497" s="104"/>
      <c r="E497" s="134"/>
      <c r="F497" s="104"/>
      <c r="G497" s="104"/>
    </row>
    <row r="498">
      <c r="A498" s="132"/>
      <c r="B498" s="133"/>
      <c r="C498" s="104"/>
      <c r="D498" s="104"/>
      <c r="E498" s="134"/>
      <c r="F498" s="104"/>
      <c r="G498" s="104"/>
    </row>
    <row r="499">
      <c r="A499" s="132"/>
      <c r="B499" s="133"/>
      <c r="C499" s="104"/>
      <c r="D499" s="104"/>
      <c r="E499" s="134"/>
      <c r="F499" s="104"/>
      <c r="G499" s="104"/>
    </row>
    <row r="500">
      <c r="A500" s="132"/>
      <c r="B500" s="133"/>
      <c r="C500" s="104"/>
      <c r="D500" s="104"/>
      <c r="E500" s="134"/>
      <c r="F500" s="104"/>
      <c r="G500" s="104"/>
    </row>
    <row r="501">
      <c r="A501" s="132"/>
      <c r="B501" s="133"/>
      <c r="C501" s="104"/>
      <c r="D501" s="104"/>
      <c r="E501" s="134"/>
      <c r="F501" s="104"/>
      <c r="G501" s="104"/>
    </row>
    <row r="502">
      <c r="A502" s="132"/>
      <c r="B502" s="133"/>
      <c r="C502" s="104"/>
      <c r="D502" s="104"/>
      <c r="E502" s="134"/>
      <c r="F502" s="104"/>
      <c r="G502" s="104"/>
    </row>
    <row r="503">
      <c r="A503" s="132"/>
      <c r="B503" s="133"/>
      <c r="C503" s="104"/>
      <c r="D503" s="104"/>
      <c r="E503" s="134"/>
      <c r="F503" s="104"/>
      <c r="G503" s="104"/>
    </row>
    <row r="504">
      <c r="A504" s="132"/>
      <c r="B504" s="133"/>
      <c r="C504" s="104"/>
      <c r="D504" s="104"/>
      <c r="E504" s="134"/>
      <c r="F504" s="104"/>
      <c r="G504" s="104"/>
    </row>
    <row r="505">
      <c r="A505" s="132"/>
      <c r="B505" s="133"/>
      <c r="C505" s="104"/>
      <c r="D505" s="104"/>
      <c r="E505" s="134"/>
      <c r="F505" s="104"/>
      <c r="G505" s="104"/>
    </row>
    <row r="506">
      <c r="A506" s="132"/>
      <c r="B506" s="133"/>
      <c r="C506" s="104"/>
      <c r="D506" s="104"/>
      <c r="E506" s="134"/>
      <c r="F506" s="104"/>
      <c r="G506" s="104"/>
    </row>
    <row r="507">
      <c r="A507" s="132"/>
      <c r="B507" s="133"/>
      <c r="C507" s="104"/>
      <c r="D507" s="104"/>
      <c r="E507" s="134"/>
      <c r="F507" s="104"/>
      <c r="G507" s="104"/>
    </row>
    <row r="508">
      <c r="A508" s="132"/>
      <c r="B508" s="133"/>
      <c r="C508" s="104"/>
      <c r="D508" s="104"/>
      <c r="E508" s="134"/>
      <c r="F508" s="104"/>
      <c r="G508" s="104"/>
    </row>
    <row r="509">
      <c r="A509" s="132"/>
      <c r="B509" s="133"/>
      <c r="C509" s="104"/>
      <c r="D509" s="104"/>
      <c r="E509" s="134"/>
      <c r="F509" s="104"/>
      <c r="G509" s="104"/>
    </row>
    <row r="510">
      <c r="A510" s="132"/>
      <c r="B510" s="133"/>
      <c r="C510" s="104"/>
      <c r="D510" s="104"/>
      <c r="E510" s="134"/>
      <c r="F510" s="104"/>
      <c r="G510" s="104"/>
    </row>
    <row r="511">
      <c r="A511" s="132"/>
      <c r="B511" s="133"/>
      <c r="C511" s="104"/>
      <c r="D511" s="104"/>
      <c r="E511" s="134"/>
      <c r="F511" s="104"/>
      <c r="G511" s="104"/>
    </row>
    <row r="512">
      <c r="A512" s="132"/>
      <c r="B512" s="133"/>
      <c r="C512" s="104"/>
      <c r="D512" s="104"/>
      <c r="E512" s="134"/>
      <c r="F512" s="104"/>
      <c r="G512" s="104"/>
    </row>
    <row r="513">
      <c r="A513" s="132"/>
      <c r="B513" s="133"/>
      <c r="C513" s="104"/>
      <c r="D513" s="104"/>
      <c r="E513" s="134"/>
      <c r="F513" s="104"/>
      <c r="G513" s="104"/>
    </row>
    <row r="514">
      <c r="A514" s="132"/>
      <c r="B514" s="133"/>
      <c r="C514" s="104"/>
      <c r="D514" s="104"/>
      <c r="E514" s="134"/>
      <c r="F514" s="104"/>
      <c r="G514" s="104"/>
    </row>
    <row r="515">
      <c r="A515" s="132"/>
      <c r="B515" s="133"/>
      <c r="C515" s="104"/>
      <c r="D515" s="104"/>
      <c r="E515" s="134"/>
      <c r="F515" s="104"/>
      <c r="G515" s="104"/>
    </row>
    <row r="516">
      <c r="A516" s="132"/>
      <c r="B516" s="133"/>
      <c r="C516" s="104"/>
      <c r="D516" s="104"/>
      <c r="E516" s="134"/>
      <c r="F516" s="104"/>
      <c r="G516" s="104"/>
    </row>
    <row r="517">
      <c r="A517" s="132"/>
      <c r="B517" s="133"/>
      <c r="C517" s="104"/>
      <c r="D517" s="104"/>
      <c r="E517" s="134"/>
      <c r="F517" s="104"/>
      <c r="G517" s="104"/>
    </row>
    <row r="518">
      <c r="A518" s="132"/>
      <c r="B518" s="133"/>
      <c r="C518" s="104"/>
      <c r="D518" s="104"/>
      <c r="E518" s="134"/>
      <c r="F518" s="104"/>
      <c r="G518" s="104"/>
    </row>
    <row r="519">
      <c r="A519" s="132"/>
      <c r="B519" s="133"/>
      <c r="C519" s="104"/>
      <c r="D519" s="104"/>
      <c r="E519" s="134"/>
      <c r="F519" s="104"/>
      <c r="G519" s="104"/>
    </row>
    <row r="520">
      <c r="A520" s="132"/>
      <c r="B520" s="133"/>
      <c r="C520" s="104"/>
      <c r="D520" s="104"/>
      <c r="E520" s="134"/>
      <c r="F520" s="104"/>
      <c r="G520" s="104"/>
    </row>
    <row r="521">
      <c r="A521" s="132"/>
      <c r="B521" s="133"/>
      <c r="C521" s="104"/>
      <c r="D521" s="104"/>
      <c r="E521" s="134"/>
      <c r="F521" s="104"/>
      <c r="G521" s="104"/>
    </row>
    <row r="522">
      <c r="A522" s="132"/>
      <c r="B522" s="133"/>
      <c r="C522" s="104"/>
      <c r="D522" s="104"/>
      <c r="E522" s="134"/>
      <c r="F522" s="104"/>
      <c r="G522" s="104"/>
    </row>
    <row r="523">
      <c r="A523" s="132"/>
      <c r="B523" s="133"/>
      <c r="C523" s="104"/>
      <c r="D523" s="104"/>
      <c r="E523" s="134"/>
      <c r="F523" s="104"/>
      <c r="G523" s="104"/>
    </row>
    <row r="524">
      <c r="A524" s="132"/>
      <c r="B524" s="133"/>
      <c r="C524" s="104"/>
      <c r="D524" s="104"/>
      <c r="E524" s="134"/>
      <c r="F524" s="104"/>
      <c r="G524" s="104"/>
    </row>
    <row r="525">
      <c r="A525" s="132"/>
      <c r="B525" s="133"/>
      <c r="C525" s="104"/>
      <c r="D525" s="104"/>
      <c r="E525" s="134"/>
      <c r="F525" s="104"/>
      <c r="G525" s="104"/>
    </row>
    <row r="526">
      <c r="A526" s="132"/>
      <c r="B526" s="133"/>
      <c r="C526" s="104"/>
      <c r="D526" s="104"/>
      <c r="E526" s="134"/>
      <c r="F526" s="104"/>
      <c r="G526" s="104"/>
    </row>
    <row r="527">
      <c r="A527" s="132"/>
      <c r="B527" s="133"/>
      <c r="C527" s="104"/>
      <c r="D527" s="104"/>
      <c r="E527" s="134"/>
      <c r="F527" s="104"/>
      <c r="G527" s="104"/>
    </row>
    <row r="528">
      <c r="A528" s="132"/>
      <c r="B528" s="133"/>
      <c r="C528" s="104"/>
      <c r="D528" s="104"/>
      <c r="E528" s="134"/>
      <c r="F528" s="104"/>
      <c r="G528" s="104"/>
    </row>
    <row r="529">
      <c r="A529" s="132"/>
      <c r="B529" s="133"/>
      <c r="C529" s="104"/>
      <c r="D529" s="104"/>
      <c r="E529" s="134"/>
      <c r="F529" s="104"/>
      <c r="G529" s="104"/>
    </row>
    <row r="530">
      <c r="A530" s="132"/>
      <c r="B530" s="133"/>
      <c r="C530" s="104"/>
      <c r="D530" s="104"/>
      <c r="E530" s="134"/>
      <c r="F530" s="104"/>
      <c r="G530" s="104"/>
    </row>
    <row r="531">
      <c r="A531" s="132"/>
      <c r="B531" s="133"/>
      <c r="C531" s="104"/>
      <c r="D531" s="104"/>
      <c r="E531" s="134"/>
      <c r="F531" s="104"/>
      <c r="G531" s="104"/>
    </row>
    <row r="532">
      <c r="A532" s="132"/>
      <c r="B532" s="133"/>
      <c r="C532" s="104"/>
      <c r="D532" s="104"/>
      <c r="E532" s="134"/>
      <c r="F532" s="104"/>
      <c r="G532" s="104"/>
    </row>
    <row r="533">
      <c r="A533" s="132"/>
      <c r="B533" s="133"/>
      <c r="C533" s="104"/>
      <c r="D533" s="104"/>
      <c r="E533" s="134"/>
      <c r="F533" s="104"/>
      <c r="G533" s="104"/>
    </row>
    <row r="534">
      <c r="A534" s="132"/>
      <c r="B534" s="133"/>
      <c r="C534" s="104"/>
      <c r="D534" s="104"/>
      <c r="E534" s="134"/>
      <c r="F534" s="104"/>
      <c r="G534" s="104"/>
    </row>
    <row r="535">
      <c r="A535" s="132"/>
      <c r="B535" s="133"/>
      <c r="C535" s="104"/>
      <c r="D535" s="104"/>
      <c r="E535" s="134"/>
      <c r="F535" s="104"/>
      <c r="G535" s="104"/>
    </row>
    <row r="536">
      <c r="A536" s="132"/>
      <c r="B536" s="133"/>
      <c r="C536" s="104"/>
      <c r="D536" s="104"/>
      <c r="E536" s="134"/>
      <c r="F536" s="104"/>
      <c r="G536" s="104"/>
    </row>
    <row r="537">
      <c r="A537" s="132"/>
      <c r="B537" s="133"/>
      <c r="C537" s="104"/>
      <c r="D537" s="104"/>
      <c r="E537" s="134"/>
      <c r="F537" s="104"/>
      <c r="G537" s="104"/>
    </row>
    <row r="538">
      <c r="A538" s="132"/>
      <c r="B538" s="133"/>
      <c r="C538" s="104"/>
      <c r="D538" s="104"/>
      <c r="E538" s="134"/>
      <c r="F538" s="104"/>
      <c r="G538" s="104"/>
    </row>
    <row r="539">
      <c r="A539" s="132"/>
      <c r="B539" s="133"/>
      <c r="C539" s="104"/>
      <c r="D539" s="104"/>
      <c r="E539" s="134"/>
      <c r="F539" s="104"/>
      <c r="G539" s="104"/>
    </row>
    <row r="540">
      <c r="A540" s="132"/>
      <c r="B540" s="133"/>
      <c r="C540" s="104"/>
      <c r="D540" s="104"/>
      <c r="E540" s="134"/>
      <c r="F540" s="104"/>
      <c r="G540" s="104"/>
    </row>
    <row r="541">
      <c r="A541" s="132"/>
      <c r="B541" s="133"/>
      <c r="C541" s="104"/>
      <c r="D541" s="104"/>
      <c r="E541" s="134"/>
      <c r="F541" s="104"/>
      <c r="G541" s="104"/>
    </row>
    <row r="542">
      <c r="A542" s="132"/>
      <c r="B542" s="133"/>
      <c r="C542" s="104"/>
      <c r="D542" s="104"/>
      <c r="E542" s="134"/>
      <c r="F542" s="104"/>
      <c r="G542" s="104"/>
    </row>
    <row r="543">
      <c r="A543" s="132"/>
      <c r="B543" s="133"/>
      <c r="C543" s="104"/>
      <c r="D543" s="104"/>
      <c r="E543" s="134"/>
      <c r="F543" s="104"/>
      <c r="G543" s="104"/>
    </row>
    <row r="544">
      <c r="A544" s="132"/>
      <c r="B544" s="133"/>
      <c r="C544" s="104"/>
      <c r="D544" s="104"/>
      <c r="E544" s="134"/>
      <c r="F544" s="104"/>
      <c r="G544" s="104"/>
    </row>
    <row r="545">
      <c r="A545" s="132"/>
      <c r="B545" s="133"/>
      <c r="C545" s="104"/>
      <c r="D545" s="104"/>
      <c r="E545" s="134"/>
      <c r="F545" s="104"/>
      <c r="G545" s="104"/>
    </row>
    <row r="546">
      <c r="A546" s="132"/>
      <c r="B546" s="133"/>
      <c r="C546" s="104"/>
      <c r="D546" s="104"/>
      <c r="E546" s="134"/>
      <c r="F546" s="104"/>
      <c r="G546" s="104"/>
    </row>
    <row r="547">
      <c r="A547" s="132"/>
      <c r="B547" s="133"/>
      <c r="C547" s="104"/>
      <c r="D547" s="104"/>
      <c r="E547" s="134"/>
      <c r="F547" s="104"/>
      <c r="G547" s="104"/>
    </row>
    <row r="548">
      <c r="A548" s="132"/>
      <c r="B548" s="133"/>
      <c r="C548" s="104"/>
      <c r="D548" s="104"/>
      <c r="E548" s="134"/>
      <c r="F548" s="104"/>
      <c r="G548" s="104"/>
    </row>
    <row r="549">
      <c r="A549" s="132"/>
      <c r="B549" s="133"/>
      <c r="C549" s="104"/>
      <c r="D549" s="104"/>
      <c r="E549" s="134"/>
      <c r="F549" s="104"/>
      <c r="G549" s="104"/>
    </row>
    <row r="550">
      <c r="A550" s="132"/>
      <c r="B550" s="133"/>
      <c r="C550" s="104"/>
      <c r="D550" s="104"/>
      <c r="E550" s="134"/>
      <c r="F550" s="104"/>
      <c r="G550" s="104"/>
    </row>
    <row r="551">
      <c r="A551" s="132"/>
      <c r="B551" s="133"/>
      <c r="C551" s="104"/>
      <c r="D551" s="104"/>
      <c r="E551" s="134"/>
      <c r="F551" s="104"/>
      <c r="G551" s="104"/>
    </row>
    <row r="552">
      <c r="A552" s="132"/>
      <c r="B552" s="133"/>
      <c r="C552" s="104"/>
      <c r="D552" s="104"/>
      <c r="E552" s="134"/>
      <c r="F552" s="104"/>
      <c r="G552" s="104"/>
    </row>
    <row r="553">
      <c r="A553" s="132"/>
      <c r="B553" s="133"/>
      <c r="C553" s="104"/>
      <c r="D553" s="104"/>
      <c r="E553" s="134"/>
      <c r="F553" s="104"/>
      <c r="G553" s="104"/>
    </row>
    <row r="554">
      <c r="A554" s="132"/>
      <c r="B554" s="133"/>
      <c r="C554" s="104"/>
      <c r="D554" s="104"/>
      <c r="E554" s="134"/>
      <c r="F554" s="104"/>
      <c r="G554" s="104"/>
    </row>
    <row r="555">
      <c r="A555" s="132"/>
      <c r="B555" s="133"/>
      <c r="C555" s="104"/>
      <c r="D555" s="104"/>
      <c r="E555" s="134"/>
      <c r="F555" s="104"/>
      <c r="G555" s="104"/>
    </row>
    <row r="556">
      <c r="A556" s="132"/>
      <c r="B556" s="133"/>
      <c r="C556" s="104"/>
      <c r="D556" s="104"/>
      <c r="E556" s="134"/>
      <c r="F556" s="104"/>
      <c r="G556" s="104"/>
    </row>
    <row r="557">
      <c r="A557" s="132"/>
      <c r="B557" s="133"/>
      <c r="C557" s="104"/>
      <c r="D557" s="104"/>
      <c r="E557" s="134"/>
      <c r="F557" s="104"/>
      <c r="G557" s="104"/>
    </row>
    <row r="558">
      <c r="A558" s="132"/>
      <c r="B558" s="133"/>
      <c r="C558" s="104"/>
      <c r="D558" s="104"/>
      <c r="E558" s="134"/>
      <c r="F558" s="104"/>
      <c r="G558" s="104"/>
    </row>
    <row r="559">
      <c r="A559" s="132"/>
      <c r="B559" s="133"/>
      <c r="C559" s="104"/>
      <c r="D559" s="104"/>
      <c r="E559" s="134"/>
      <c r="F559" s="104"/>
      <c r="G559" s="104"/>
    </row>
    <row r="560">
      <c r="A560" s="132"/>
      <c r="B560" s="133"/>
      <c r="C560" s="104"/>
      <c r="D560" s="104"/>
      <c r="E560" s="134"/>
      <c r="F560" s="104"/>
      <c r="G560" s="104"/>
    </row>
    <row r="561">
      <c r="A561" s="132"/>
      <c r="B561" s="133"/>
      <c r="C561" s="104"/>
      <c r="D561" s="104"/>
      <c r="E561" s="134"/>
      <c r="F561" s="104"/>
      <c r="G561" s="104"/>
    </row>
    <row r="562">
      <c r="A562" s="132"/>
      <c r="B562" s="133"/>
      <c r="C562" s="104"/>
      <c r="D562" s="104"/>
      <c r="E562" s="134"/>
      <c r="F562" s="104"/>
      <c r="G562" s="104"/>
    </row>
    <row r="563">
      <c r="A563" s="132"/>
      <c r="B563" s="133"/>
      <c r="C563" s="104"/>
      <c r="D563" s="104"/>
      <c r="E563" s="134"/>
      <c r="F563" s="104"/>
      <c r="G563" s="104"/>
    </row>
    <row r="564">
      <c r="A564" s="132"/>
      <c r="B564" s="133"/>
      <c r="C564" s="104"/>
      <c r="D564" s="104"/>
      <c r="E564" s="134"/>
      <c r="F564" s="104"/>
      <c r="G564" s="104"/>
    </row>
    <row r="565">
      <c r="A565" s="132"/>
      <c r="B565" s="133"/>
      <c r="C565" s="104"/>
      <c r="D565" s="104"/>
      <c r="E565" s="134"/>
      <c r="F565" s="104"/>
      <c r="G565" s="104"/>
    </row>
    <row r="566">
      <c r="A566" s="132"/>
      <c r="B566" s="133"/>
      <c r="C566" s="104"/>
      <c r="D566" s="104"/>
      <c r="E566" s="134"/>
      <c r="F566" s="104"/>
      <c r="G566" s="104"/>
    </row>
    <row r="567">
      <c r="A567" s="132"/>
      <c r="B567" s="133"/>
      <c r="C567" s="104"/>
      <c r="D567" s="104"/>
      <c r="E567" s="134"/>
      <c r="F567" s="104"/>
      <c r="G567" s="104"/>
    </row>
    <row r="568">
      <c r="A568" s="132"/>
      <c r="B568" s="133"/>
      <c r="C568" s="104"/>
      <c r="D568" s="104"/>
      <c r="E568" s="134"/>
      <c r="F568" s="104"/>
      <c r="G568" s="104"/>
    </row>
    <row r="569">
      <c r="A569" s="132"/>
      <c r="B569" s="133"/>
      <c r="C569" s="104"/>
      <c r="D569" s="104"/>
      <c r="E569" s="134"/>
      <c r="F569" s="104"/>
      <c r="G569" s="104"/>
    </row>
    <row r="570">
      <c r="A570" s="132"/>
      <c r="B570" s="133"/>
      <c r="C570" s="104"/>
      <c r="D570" s="104"/>
      <c r="E570" s="134"/>
      <c r="F570" s="104"/>
      <c r="G570" s="104"/>
    </row>
    <row r="571">
      <c r="A571" s="132"/>
      <c r="B571" s="133"/>
      <c r="C571" s="104"/>
      <c r="D571" s="104"/>
      <c r="E571" s="134"/>
      <c r="F571" s="104"/>
      <c r="G571" s="104"/>
    </row>
    <row r="572">
      <c r="A572" s="132"/>
      <c r="B572" s="133"/>
      <c r="C572" s="104"/>
      <c r="D572" s="104"/>
      <c r="E572" s="134"/>
      <c r="F572" s="104"/>
      <c r="G572" s="104"/>
    </row>
    <row r="573">
      <c r="A573" s="132"/>
      <c r="B573" s="133"/>
      <c r="C573" s="104"/>
      <c r="D573" s="104"/>
      <c r="E573" s="134"/>
      <c r="F573" s="104"/>
      <c r="G573" s="104"/>
    </row>
    <row r="574">
      <c r="A574" s="132"/>
      <c r="B574" s="133"/>
      <c r="C574" s="104"/>
      <c r="D574" s="104"/>
      <c r="E574" s="134"/>
      <c r="F574" s="104"/>
      <c r="G574" s="104"/>
    </row>
    <row r="575">
      <c r="A575" s="132"/>
      <c r="B575" s="133"/>
      <c r="C575" s="104"/>
      <c r="D575" s="104"/>
      <c r="E575" s="134"/>
      <c r="F575" s="104"/>
      <c r="G575" s="104"/>
    </row>
    <row r="576">
      <c r="A576" s="132"/>
      <c r="B576" s="133"/>
      <c r="C576" s="104"/>
      <c r="D576" s="104"/>
      <c r="E576" s="134"/>
      <c r="F576" s="104"/>
      <c r="G576" s="104"/>
    </row>
    <row r="577">
      <c r="A577" s="132"/>
      <c r="B577" s="133"/>
      <c r="C577" s="104"/>
      <c r="D577" s="104"/>
      <c r="E577" s="134"/>
      <c r="F577" s="104"/>
      <c r="G577" s="104"/>
    </row>
    <row r="578">
      <c r="A578" s="132"/>
      <c r="B578" s="133"/>
      <c r="C578" s="104"/>
      <c r="D578" s="104"/>
      <c r="E578" s="134"/>
      <c r="F578" s="104"/>
      <c r="G578" s="104"/>
    </row>
    <row r="579">
      <c r="A579" s="132"/>
      <c r="B579" s="133"/>
      <c r="C579" s="104"/>
      <c r="D579" s="104"/>
      <c r="E579" s="134"/>
      <c r="F579" s="104"/>
      <c r="G579" s="104"/>
    </row>
    <row r="580">
      <c r="A580" s="132"/>
      <c r="B580" s="133"/>
      <c r="C580" s="104"/>
      <c r="D580" s="104"/>
      <c r="E580" s="134"/>
      <c r="F580" s="104"/>
      <c r="G580" s="104"/>
    </row>
    <row r="581">
      <c r="A581" s="132"/>
      <c r="B581" s="133"/>
      <c r="C581" s="104"/>
      <c r="D581" s="104"/>
      <c r="E581" s="134"/>
      <c r="F581" s="104"/>
      <c r="G581" s="104"/>
    </row>
    <row r="582">
      <c r="A582" s="132"/>
      <c r="B582" s="133"/>
      <c r="C582" s="104"/>
      <c r="D582" s="104"/>
      <c r="E582" s="134"/>
      <c r="F582" s="104"/>
      <c r="G582" s="104"/>
    </row>
    <row r="583">
      <c r="A583" s="132"/>
      <c r="B583" s="133"/>
      <c r="C583" s="104"/>
      <c r="D583" s="104"/>
      <c r="E583" s="134"/>
      <c r="F583" s="104"/>
      <c r="G583" s="104"/>
    </row>
    <row r="584">
      <c r="A584" s="132"/>
      <c r="B584" s="133"/>
      <c r="C584" s="104"/>
      <c r="D584" s="104"/>
      <c r="E584" s="134"/>
      <c r="F584" s="104"/>
      <c r="G584" s="104"/>
    </row>
    <row r="585">
      <c r="A585" s="132"/>
      <c r="B585" s="133"/>
      <c r="C585" s="104"/>
      <c r="D585" s="104"/>
      <c r="E585" s="134"/>
      <c r="F585" s="104"/>
      <c r="G585" s="104"/>
    </row>
    <row r="586">
      <c r="A586" s="132"/>
      <c r="B586" s="133"/>
      <c r="C586" s="104"/>
      <c r="D586" s="104"/>
      <c r="E586" s="134"/>
      <c r="F586" s="104"/>
      <c r="G586" s="104"/>
    </row>
    <row r="587">
      <c r="A587" s="132"/>
      <c r="B587" s="133"/>
      <c r="C587" s="104"/>
      <c r="D587" s="104"/>
      <c r="E587" s="134"/>
      <c r="F587" s="104"/>
      <c r="G587" s="104"/>
    </row>
    <row r="588">
      <c r="A588" s="132"/>
      <c r="B588" s="133"/>
      <c r="C588" s="104"/>
      <c r="D588" s="104"/>
      <c r="E588" s="134"/>
      <c r="F588" s="104"/>
      <c r="G588" s="104"/>
    </row>
    <row r="589">
      <c r="A589" s="132"/>
      <c r="B589" s="133"/>
      <c r="C589" s="104"/>
      <c r="D589" s="104"/>
      <c r="E589" s="134"/>
      <c r="F589" s="104"/>
      <c r="G589" s="104"/>
    </row>
    <row r="590">
      <c r="A590" s="132"/>
      <c r="B590" s="133"/>
      <c r="C590" s="104"/>
      <c r="D590" s="104"/>
      <c r="E590" s="134"/>
      <c r="F590" s="104"/>
      <c r="G590" s="104"/>
    </row>
    <row r="591">
      <c r="A591" s="132"/>
      <c r="B591" s="133"/>
      <c r="C591" s="104"/>
      <c r="D591" s="104"/>
      <c r="E591" s="134"/>
      <c r="F591" s="104"/>
      <c r="G591" s="104"/>
    </row>
    <row r="592">
      <c r="A592" s="132"/>
      <c r="B592" s="133"/>
      <c r="C592" s="104"/>
      <c r="D592" s="104"/>
      <c r="E592" s="134"/>
      <c r="F592" s="104"/>
      <c r="G592" s="104"/>
    </row>
    <row r="593">
      <c r="A593" s="132"/>
      <c r="B593" s="133"/>
      <c r="C593" s="104"/>
      <c r="D593" s="104"/>
      <c r="E593" s="134"/>
      <c r="F593" s="104"/>
      <c r="G593" s="104"/>
    </row>
    <row r="594">
      <c r="A594" s="132"/>
      <c r="B594" s="133"/>
      <c r="C594" s="104"/>
      <c r="D594" s="104"/>
      <c r="E594" s="134"/>
      <c r="F594" s="104"/>
      <c r="G594" s="104"/>
    </row>
    <row r="595">
      <c r="A595" s="132"/>
      <c r="B595" s="133"/>
      <c r="C595" s="104"/>
      <c r="D595" s="104"/>
      <c r="E595" s="134"/>
      <c r="F595" s="104"/>
      <c r="G595" s="104"/>
    </row>
    <row r="596">
      <c r="A596" s="132"/>
      <c r="B596" s="133"/>
      <c r="C596" s="104"/>
      <c r="D596" s="104"/>
      <c r="E596" s="134"/>
      <c r="F596" s="104"/>
      <c r="G596" s="104"/>
    </row>
    <row r="597">
      <c r="A597" s="132"/>
      <c r="B597" s="133"/>
      <c r="C597" s="104"/>
      <c r="D597" s="104"/>
      <c r="E597" s="134"/>
      <c r="F597" s="104"/>
      <c r="G597" s="104"/>
    </row>
    <row r="598">
      <c r="A598" s="132"/>
      <c r="B598" s="133"/>
      <c r="C598" s="104"/>
      <c r="D598" s="104"/>
      <c r="E598" s="134"/>
      <c r="F598" s="104"/>
      <c r="G598" s="104"/>
    </row>
    <row r="599">
      <c r="A599" s="132"/>
      <c r="B599" s="133"/>
      <c r="C599" s="104"/>
      <c r="D599" s="104"/>
      <c r="E599" s="134"/>
      <c r="F599" s="104"/>
      <c r="G599" s="104"/>
    </row>
    <row r="600">
      <c r="A600" s="132"/>
      <c r="B600" s="133"/>
      <c r="C600" s="104"/>
      <c r="D600" s="104"/>
      <c r="E600" s="134"/>
      <c r="F600" s="104"/>
      <c r="G600" s="104"/>
    </row>
    <row r="601">
      <c r="A601" s="132"/>
      <c r="B601" s="133"/>
      <c r="C601" s="104"/>
      <c r="D601" s="104"/>
      <c r="E601" s="134"/>
      <c r="F601" s="104"/>
      <c r="G601" s="104"/>
    </row>
    <row r="602">
      <c r="A602" s="132"/>
      <c r="B602" s="133"/>
      <c r="C602" s="104"/>
      <c r="D602" s="104"/>
      <c r="E602" s="134"/>
      <c r="F602" s="104"/>
      <c r="G602" s="104"/>
    </row>
    <row r="603">
      <c r="A603" s="132"/>
      <c r="B603" s="133"/>
      <c r="C603" s="104"/>
      <c r="D603" s="104"/>
      <c r="E603" s="134"/>
      <c r="F603" s="104"/>
      <c r="G603" s="104"/>
    </row>
    <row r="604">
      <c r="A604" s="132"/>
      <c r="B604" s="133"/>
      <c r="C604" s="104"/>
      <c r="D604" s="104"/>
      <c r="E604" s="134"/>
      <c r="F604" s="104"/>
      <c r="G604" s="104"/>
    </row>
    <row r="605">
      <c r="A605" s="132"/>
      <c r="B605" s="133"/>
      <c r="C605" s="104"/>
      <c r="D605" s="104"/>
      <c r="E605" s="134"/>
      <c r="F605" s="104"/>
      <c r="G605" s="104"/>
    </row>
    <row r="606">
      <c r="A606" s="132"/>
      <c r="B606" s="133"/>
      <c r="C606" s="104"/>
      <c r="D606" s="104"/>
      <c r="E606" s="134"/>
      <c r="F606" s="104"/>
      <c r="G606" s="104"/>
    </row>
    <row r="607">
      <c r="A607" s="132"/>
      <c r="B607" s="133"/>
      <c r="C607" s="104"/>
      <c r="D607" s="104"/>
      <c r="E607" s="134"/>
      <c r="F607" s="104"/>
      <c r="G607" s="104"/>
    </row>
    <row r="608">
      <c r="A608" s="132"/>
      <c r="B608" s="133"/>
      <c r="C608" s="104"/>
      <c r="D608" s="104"/>
      <c r="E608" s="134"/>
      <c r="F608" s="104"/>
      <c r="G608" s="104"/>
    </row>
    <row r="609">
      <c r="A609" s="132"/>
      <c r="B609" s="133"/>
      <c r="C609" s="104"/>
      <c r="D609" s="104"/>
      <c r="E609" s="134"/>
      <c r="F609" s="104"/>
      <c r="G609" s="104"/>
    </row>
    <row r="610">
      <c r="A610" s="132"/>
      <c r="B610" s="133"/>
      <c r="C610" s="104"/>
      <c r="D610" s="104"/>
      <c r="E610" s="134"/>
      <c r="F610" s="104"/>
      <c r="G610" s="104"/>
    </row>
    <row r="611">
      <c r="A611" s="132"/>
      <c r="B611" s="133"/>
      <c r="C611" s="104"/>
      <c r="D611" s="104"/>
      <c r="E611" s="134"/>
      <c r="F611" s="104"/>
      <c r="G611" s="104"/>
    </row>
    <row r="612">
      <c r="A612" s="132"/>
      <c r="B612" s="133"/>
      <c r="C612" s="104"/>
      <c r="D612" s="104"/>
      <c r="E612" s="134"/>
      <c r="F612" s="104"/>
      <c r="G612" s="104"/>
    </row>
    <row r="613">
      <c r="A613" s="132"/>
      <c r="B613" s="133"/>
      <c r="C613" s="104"/>
      <c r="D613" s="104"/>
      <c r="E613" s="134"/>
      <c r="F613" s="104"/>
      <c r="G613" s="104"/>
    </row>
    <row r="614">
      <c r="A614" s="132"/>
      <c r="B614" s="133"/>
      <c r="C614" s="104"/>
      <c r="D614" s="104"/>
      <c r="E614" s="134"/>
      <c r="F614" s="104"/>
      <c r="G614" s="104"/>
    </row>
    <row r="615">
      <c r="A615" s="132"/>
      <c r="B615" s="133"/>
      <c r="C615" s="104"/>
      <c r="D615" s="104"/>
      <c r="E615" s="134"/>
      <c r="F615" s="104"/>
      <c r="G615" s="104"/>
    </row>
    <row r="616">
      <c r="A616" s="132"/>
      <c r="B616" s="133"/>
      <c r="C616" s="104"/>
      <c r="D616" s="104"/>
      <c r="E616" s="134"/>
      <c r="F616" s="104"/>
      <c r="G616" s="104"/>
    </row>
    <row r="617">
      <c r="A617" s="132"/>
      <c r="B617" s="133"/>
      <c r="C617" s="104"/>
      <c r="D617" s="104"/>
      <c r="E617" s="134"/>
      <c r="F617" s="104"/>
      <c r="G617" s="104"/>
    </row>
    <row r="618">
      <c r="A618" s="132"/>
      <c r="B618" s="133"/>
      <c r="C618" s="104"/>
      <c r="D618" s="104"/>
      <c r="E618" s="134"/>
      <c r="F618" s="104"/>
      <c r="G618" s="104"/>
    </row>
    <row r="619">
      <c r="A619" s="132"/>
      <c r="B619" s="133"/>
      <c r="C619" s="104"/>
      <c r="D619" s="104"/>
      <c r="E619" s="134"/>
      <c r="F619" s="104"/>
      <c r="G619" s="104"/>
    </row>
    <row r="620">
      <c r="A620" s="132"/>
      <c r="B620" s="133"/>
      <c r="C620" s="104"/>
      <c r="D620" s="104"/>
      <c r="E620" s="134"/>
      <c r="F620" s="104"/>
      <c r="G620" s="104"/>
    </row>
    <row r="621">
      <c r="A621" s="132"/>
      <c r="B621" s="133"/>
      <c r="C621" s="104"/>
      <c r="D621" s="104"/>
      <c r="E621" s="134"/>
      <c r="F621" s="104"/>
      <c r="G621" s="104"/>
    </row>
    <row r="622">
      <c r="A622" s="132"/>
      <c r="B622" s="133"/>
      <c r="C622" s="104"/>
      <c r="D622" s="104"/>
      <c r="E622" s="134"/>
      <c r="F622" s="104"/>
      <c r="G622" s="104"/>
    </row>
    <row r="623">
      <c r="A623" s="132"/>
      <c r="B623" s="133"/>
      <c r="C623" s="104"/>
      <c r="D623" s="104"/>
      <c r="E623" s="134"/>
      <c r="F623" s="104"/>
      <c r="G623" s="104"/>
    </row>
    <row r="624">
      <c r="A624" s="132"/>
      <c r="B624" s="133"/>
      <c r="C624" s="104"/>
      <c r="D624" s="104"/>
      <c r="E624" s="134"/>
      <c r="F624" s="104"/>
      <c r="G624" s="104"/>
    </row>
    <row r="625">
      <c r="A625" s="132"/>
      <c r="B625" s="133"/>
      <c r="C625" s="104"/>
      <c r="D625" s="104"/>
      <c r="E625" s="134"/>
      <c r="F625" s="104"/>
      <c r="G625" s="104"/>
    </row>
    <row r="626">
      <c r="A626" s="132"/>
      <c r="B626" s="133"/>
      <c r="C626" s="104"/>
      <c r="D626" s="104"/>
      <c r="E626" s="134"/>
      <c r="F626" s="104"/>
      <c r="G626" s="104"/>
    </row>
    <row r="627">
      <c r="A627" s="132"/>
      <c r="B627" s="133"/>
      <c r="C627" s="104"/>
      <c r="D627" s="104"/>
      <c r="E627" s="134"/>
      <c r="F627" s="104"/>
      <c r="G627" s="104"/>
    </row>
    <row r="628">
      <c r="A628" s="132"/>
      <c r="B628" s="133"/>
      <c r="C628" s="104"/>
      <c r="D628" s="104"/>
      <c r="E628" s="134"/>
      <c r="F628" s="104"/>
      <c r="G628" s="104"/>
    </row>
    <row r="629">
      <c r="A629" s="132"/>
      <c r="B629" s="133"/>
      <c r="C629" s="104"/>
      <c r="D629" s="104"/>
      <c r="E629" s="134"/>
      <c r="F629" s="104"/>
      <c r="G629" s="104"/>
    </row>
    <row r="630">
      <c r="A630" s="132"/>
      <c r="B630" s="133"/>
      <c r="C630" s="104"/>
      <c r="D630" s="104"/>
      <c r="E630" s="134"/>
      <c r="F630" s="104"/>
      <c r="G630" s="104"/>
    </row>
    <row r="631">
      <c r="A631" s="132"/>
      <c r="B631" s="133"/>
      <c r="C631" s="104"/>
      <c r="D631" s="104"/>
      <c r="E631" s="134"/>
      <c r="F631" s="104"/>
      <c r="G631" s="104"/>
    </row>
    <row r="632">
      <c r="A632" s="132"/>
      <c r="B632" s="133"/>
      <c r="C632" s="104"/>
      <c r="D632" s="104"/>
      <c r="E632" s="134"/>
      <c r="F632" s="104"/>
      <c r="G632" s="104"/>
    </row>
    <row r="633">
      <c r="A633" s="132"/>
      <c r="B633" s="133"/>
      <c r="C633" s="104"/>
      <c r="D633" s="104"/>
      <c r="E633" s="134"/>
      <c r="F633" s="104"/>
      <c r="G633" s="104"/>
    </row>
    <row r="634">
      <c r="A634" s="132"/>
      <c r="B634" s="133"/>
      <c r="C634" s="104"/>
      <c r="D634" s="104"/>
      <c r="E634" s="134"/>
      <c r="F634" s="104"/>
      <c r="G634" s="104"/>
    </row>
    <row r="635">
      <c r="A635" s="132"/>
      <c r="B635" s="133"/>
      <c r="C635" s="104"/>
      <c r="D635" s="104"/>
      <c r="E635" s="134"/>
      <c r="F635" s="104"/>
      <c r="G635" s="104"/>
    </row>
    <row r="636">
      <c r="A636" s="132"/>
      <c r="B636" s="133"/>
      <c r="C636" s="104"/>
      <c r="D636" s="104"/>
      <c r="E636" s="134"/>
      <c r="F636" s="104"/>
      <c r="G636" s="104"/>
    </row>
    <row r="637">
      <c r="A637" s="132"/>
      <c r="B637" s="133"/>
      <c r="C637" s="104"/>
      <c r="D637" s="104"/>
      <c r="E637" s="134"/>
      <c r="F637" s="104"/>
      <c r="G637" s="104"/>
    </row>
    <row r="638">
      <c r="A638" s="132"/>
      <c r="B638" s="133"/>
      <c r="C638" s="104"/>
      <c r="D638" s="104"/>
      <c r="E638" s="134"/>
      <c r="F638" s="104"/>
      <c r="G638" s="104"/>
    </row>
    <row r="639">
      <c r="A639" s="132"/>
      <c r="B639" s="133"/>
      <c r="C639" s="104"/>
      <c r="D639" s="104"/>
      <c r="E639" s="134"/>
      <c r="F639" s="104"/>
      <c r="G639" s="104"/>
    </row>
    <row r="640">
      <c r="A640" s="132"/>
      <c r="B640" s="133"/>
      <c r="C640" s="104"/>
      <c r="D640" s="104"/>
      <c r="E640" s="134"/>
      <c r="F640" s="104"/>
      <c r="G640" s="104"/>
    </row>
    <row r="641">
      <c r="A641" s="132"/>
      <c r="B641" s="133"/>
      <c r="C641" s="104"/>
      <c r="D641" s="104"/>
      <c r="E641" s="134"/>
      <c r="F641" s="104"/>
      <c r="G641" s="104"/>
    </row>
    <row r="642">
      <c r="A642" s="132"/>
      <c r="B642" s="133"/>
      <c r="C642" s="104"/>
      <c r="D642" s="104"/>
      <c r="E642" s="134"/>
      <c r="F642" s="104"/>
      <c r="G642" s="104"/>
    </row>
    <row r="643">
      <c r="A643" s="132"/>
      <c r="B643" s="133"/>
      <c r="C643" s="104"/>
      <c r="D643" s="104"/>
      <c r="E643" s="134"/>
      <c r="F643" s="104"/>
      <c r="G643" s="104"/>
    </row>
    <row r="644">
      <c r="A644" s="132"/>
      <c r="B644" s="133"/>
      <c r="C644" s="104"/>
      <c r="D644" s="104"/>
      <c r="E644" s="134"/>
      <c r="F644" s="104"/>
      <c r="G644" s="104"/>
    </row>
    <row r="645">
      <c r="A645" s="132"/>
      <c r="B645" s="133"/>
      <c r="C645" s="104"/>
      <c r="D645" s="104"/>
      <c r="E645" s="134"/>
      <c r="F645" s="104"/>
      <c r="G645" s="104"/>
    </row>
    <row r="646">
      <c r="A646" s="132"/>
      <c r="B646" s="133"/>
      <c r="C646" s="104"/>
      <c r="D646" s="104"/>
      <c r="E646" s="134"/>
      <c r="F646" s="104"/>
      <c r="G646" s="104"/>
    </row>
    <row r="647">
      <c r="A647" s="132"/>
      <c r="B647" s="133"/>
      <c r="C647" s="104"/>
      <c r="D647" s="104"/>
      <c r="E647" s="134"/>
      <c r="F647" s="104"/>
      <c r="G647" s="104"/>
    </row>
    <row r="648">
      <c r="A648" s="132"/>
      <c r="B648" s="133"/>
      <c r="C648" s="104"/>
      <c r="D648" s="104"/>
      <c r="E648" s="134"/>
      <c r="F648" s="104"/>
      <c r="G648" s="104"/>
    </row>
    <row r="649">
      <c r="A649" s="132"/>
      <c r="B649" s="133"/>
      <c r="C649" s="104"/>
      <c r="D649" s="104"/>
      <c r="E649" s="134"/>
      <c r="F649" s="104"/>
      <c r="G649" s="104"/>
    </row>
    <row r="650">
      <c r="A650" s="132"/>
      <c r="B650" s="133"/>
      <c r="C650" s="104"/>
      <c r="D650" s="104"/>
      <c r="E650" s="134"/>
      <c r="F650" s="104"/>
      <c r="G650" s="104"/>
    </row>
    <row r="651">
      <c r="A651" s="132"/>
      <c r="B651" s="133"/>
      <c r="C651" s="104"/>
      <c r="D651" s="104"/>
      <c r="E651" s="134"/>
      <c r="F651" s="104"/>
      <c r="G651" s="104"/>
    </row>
    <row r="652">
      <c r="A652" s="132"/>
      <c r="B652" s="133"/>
      <c r="C652" s="104"/>
      <c r="D652" s="104"/>
      <c r="E652" s="134"/>
      <c r="F652" s="104"/>
      <c r="G652" s="104"/>
    </row>
    <row r="653">
      <c r="A653" s="132"/>
      <c r="B653" s="133"/>
      <c r="C653" s="104"/>
      <c r="D653" s="104"/>
      <c r="E653" s="134"/>
      <c r="F653" s="104"/>
      <c r="G653" s="104"/>
    </row>
    <row r="654">
      <c r="A654" s="132"/>
      <c r="B654" s="133"/>
      <c r="C654" s="104"/>
      <c r="D654" s="104"/>
      <c r="E654" s="134"/>
      <c r="F654" s="104"/>
      <c r="G654" s="104"/>
    </row>
    <row r="655">
      <c r="A655" s="132"/>
      <c r="B655" s="133"/>
      <c r="C655" s="104"/>
      <c r="D655" s="104"/>
      <c r="E655" s="134"/>
      <c r="F655" s="104"/>
      <c r="G655" s="104"/>
    </row>
    <row r="656">
      <c r="A656" s="132"/>
      <c r="B656" s="133"/>
      <c r="C656" s="104"/>
      <c r="D656" s="104"/>
      <c r="E656" s="134"/>
      <c r="F656" s="104"/>
      <c r="G656" s="104"/>
    </row>
    <row r="657">
      <c r="A657" s="132"/>
      <c r="B657" s="133"/>
      <c r="C657" s="104"/>
      <c r="D657" s="104"/>
      <c r="E657" s="134"/>
      <c r="F657" s="104"/>
      <c r="G657" s="104"/>
    </row>
    <row r="658">
      <c r="A658" s="132"/>
      <c r="B658" s="133"/>
      <c r="C658" s="104"/>
      <c r="D658" s="104"/>
      <c r="E658" s="134"/>
      <c r="F658" s="104"/>
      <c r="G658" s="104"/>
    </row>
    <row r="659">
      <c r="A659" s="132"/>
      <c r="B659" s="133"/>
      <c r="C659" s="104"/>
      <c r="D659" s="104"/>
      <c r="E659" s="134"/>
      <c r="F659" s="104"/>
      <c r="G659" s="104"/>
    </row>
    <row r="660">
      <c r="A660" s="132"/>
      <c r="B660" s="133"/>
      <c r="C660" s="104"/>
      <c r="D660" s="104"/>
      <c r="E660" s="134"/>
      <c r="F660" s="104"/>
      <c r="G660" s="104"/>
    </row>
    <row r="661">
      <c r="A661" s="132"/>
      <c r="B661" s="133"/>
      <c r="C661" s="104"/>
      <c r="D661" s="104"/>
      <c r="E661" s="134"/>
      <c r="F661" s="104"/>
      <c r="G661" s="104"/>
    </row>
    <row r="662">
      <c r="A662" s="132"/>
      <c r="B662" s="133"/>
      <c r="C662" s="104"/>
      <c r="D662" s="104"/>
      <c r="E662" s="134"/>
      <c r="F662" s="104"/>
      <c r="G662" s="104"/>
    </row>
    <row r="663">
      <c r="A663" s="132"/>
      <c r="B663" s="133"/>
      <c r="C663" s="104"/>
      <c r="D663" s="104"/>
      <c r="E663" s="134"/>
      <c r="F663" s="104"/>
      <c r="G663" s="104"/>
    </row>
    <row r="664">
      <c r="A664" s="132"/>
      <c r="B664" s="133"/>
      <c r="C664" s="104"/>
      <c r="D664" s="104"/>
      <c r="E664" s="134"/>
      <c r="F664" s="104"/>
      <c r="G664" s="104"/>
    </row>
    <row r="665">
      <c r="A665" s="132"/>
      <c r="B665" s="133"/>
      <c r="C665" s="104"/>
      <c r="D665" s="104"/>
      <c r="E665" s="134"/>
      <c r="F665" s="104"/>
      <c r="G665" s="104"/>
    </row>
    <row r="666">
      <c r="A666" s="132"/>
      <c r="B666" s="133"/>
      <c r="C666" s="104"/>
      <c r="D666" s="104"/>
      <c r="E666" s="134"/>
      <c r="F666" s="104"/>
      <c r="G666" s="104"/>
    </row>
    <row r="667">
      <c r="A667" s="132"/>
      <c r="B667" s="133"/>
      <c r="C667" s="104"/>
      <c r="D667" s="104"/>
      <c r="E667" s="134"/>
      <c r="F667" s="104"/>
      <c r="G667" s="104"/>
    </row>
    <row r="668">
      <c r="A668" s="132"/>
      <c r="B668" s="133"/>
      <c r="C668" s="104"/>
      <c r="D668" s="104"/>
      <c r="E668" s="134"/>
      <c r="F668" s="104"/>
      <c r="G668" s="104"/>
    </row>
    <row r="669">
      <c r="A669" s="132"/>
      <c r="B669" s="133"/>
      <c r="C669" s="104"/>
      <c r="D669" s="104"/>
      <c r="E669" s="134"/>
      <c r="F669" s="104"/>
      <c r="G669" s="104"/>
    </row>
    <row r="670">
      <c r="A670" s="132"/>
      <c r="B670" s="133"/>
      <c r="C670" s="104"/>
      <c r="D670" s="104"/>
      <c r="E670" s="134"/>
      <c r="F670" s="104"/>
      <c r="G670" s="104"/>
    </row>
    <row r="671">
      <c r="A671" s="132"/>
      <c r="B671" s="133"/>
      <c r="C671" s="104"/>
      <c r="D671" s="104"/>
      <c r="E671" s="134"/>
      <c r="F671" s="104"/>
      <c r="G671" s="104"/>
    </row>
    <row r="672">
      <c r="A672" s="132"/>
      <c r="B672" s="133"/>
      <c r="C672" s="104"/>
      <c r="D672" s="104"/>
      <c r="E672" s="134"/>
      <c r="F672" s="104"/>
      <c r="G672" s="104"/>
    </row>
    <row r="673">
      <c r="A673" s="132"/>
      <c r="B673" s="133"/>
      <c r="C673" s="104"/>
      <c r="D673" s="104"/>
      <c r="E673" s="134"/>
      <c r="F673" s="104"/>
      <c r="G673" s="104"/>
    </row>
    <row r="674">
      <c r="A674" s="132"/>
      <c r="B674" s="133"/>
      <c r="C674" s="104"/>
      <c r="D674" s="104"/>
      <c r="E674" s="134"/>
      <c r="F674" s="104"/>
      <c r="G674" s="104"/>
    </row>
    <row r="675">
      <c r="A675" s="132"/>
      <c r="B675" s="133"/>
      <c r="C675" s="104"/>
      <c r="D675" s="104"/>
      <c r="E675" s="134"/>
      <c r="F675" s="104"/>
      <c r="G675" s="104"/>
    </row>
    <row r="676">
      <c r="A676" s="132"/>
      <c r="B676" s="133"/>
      <c r="C676" s="104"/>
      <c r="D676" s="104"/>
      <c r="E676" s="134"/>
      <c r="F676" s="104"/>
      <c r="G676" s="104"/>
    </row>
    <row r="677">
      <c r="A677" s="132"/>
      <c r="B677" s="133"/>
      <c r="C677" s="104"/>
      <c r="D677" s="104"/>
      <c r="E677" s="134"/>
      <c r="F677" s="104"/>
      <c r="G677" s="104"/>
    </row>
    <row r="678">
      <c r="A678" s="132"/>
      <c r="B678" s="133"/>
      <c r="C678" s="104"/>
      <c r="D678" s="104"/>
      <c r="E678" s="134"/>
      <c r="F678" s="104"/>
      <c r="G678" s="104"/>
    </row>
    <row r="679">
      <c r="A679" s="132"/>
      <c r="B679" s="133"/>
      <c r="C679" s="104"/>
      <c r="D679" s="104"/>
      <c r="E679" s="134"/>
      <c r="F679" s="104"/>
      <c r="G679" s="104"/>
    </row>
    <row r="680">
      <c r="A680" s="132"/>
      <c r="B680" s="133"/>
      <c r="C680" s="104"/>
      <c r="D680" s="104"/>
      <c r="E680" s="134"/>
      <c r="F680" s="104"/>
      <c r="G680" s="104"/>
    </row>
    <row r="681">
      <c r="A681" s="132"/>
      <c r="B681" s="133"/>
      <c r="C681" s="104"/>
      <c r="D681" s="104"/>
      <c r="E681" s="134"/>
      <c r="F681" s="104"/>
      <c r="G681" s="104"/>
    </row>
    <row r="682">
      <c r="A682" s="132"/>
      <c r="B682" s="133"/>
      <c r="C682" s="104"/>
      <c r="D682" s="104"/>
      <c r="E682" s="134"/>
      <c r="F682" s="104"/>
      <c r="G682" s="104"/>
    </row>
    <row r="683">
      <c r="A683" s="132"/>
      <c r="B683" s="133"/>
      <c r="C683" s="104"/>
      <c r="D683" s="104"/>
      <c r="E683" s="134"/>
      <c r="F683" s="104"/>
      <c r="G683" s="104"/>
    </row>
    <row r="684">
      <c r="A684" s="132"/>
      <c r="B684" s="133"/>
      <c r="C684" s="104"/>
      <c r="D684" s="104"/>
      <c r="E684" s="134"/>
      <c r="F684" s="104"/>
      <c r="G684" s="104"/>
    </row>
    <row r="685">
      <c r="A685" s="132"/>
      <c r="B685" s="133"/>
      <c r="C685" s="104"/>
      <c r="D685" s="104"/>
      <c r="E685" s="134"/>
      <c r="F685" s="104"/>
      <c r="G685" s="104"/>
    </row>
    <row r="686">
      <c r="A686" s="132"/>
      <c r="B686" s="133"/>
      <c r="C686" s="104"/>
      <c r="D686" s="104"/>
      <c r="E686" s="134"/>
      <c r="F686" s="104"/>
      <c r="G686" s="104"/>
    </row>
    <row r="687">
      <c r="A687" s="132"/>
      <c r="B687" s="133"/>
      <c r="C687" s="104"/>
      <c r="D687" s="104"/>
      <c r="E687" s="134"/>
      <c r="F687" s="104"/>
      <c r="G687" s="104"/>
    </row>
    <row r="688">
      <c r="A688" s="132"/>
      <c r="B688" s="133"/>
      <c r="C688" s="104"/>
      <c r="D688" s="104"/>
      <c r="E688" s="134"/>
      <c r="F688" s="104"/>
      <c r="G688" s="104"/>
    </row>
    <row r="689">
      <c r="A689" s="132"/>
      <c r="B689" s="133"/>
      <c r="C689" s="104"/>
      <c r="D689" s="104"/>
      <c r="E689" s="134"/>
      <c r="F689" s="104"/>
      <c r="G689" s="104"/>
    </row>
    <row r="690">
      <c r="A690" s="132"/>
      <c r="B690" s="133"/>
      <c r="C690" s="104"/>
      <c r="D690" s="104"/>
      <c r="E690" s="134"/>
      <c r="F690" s="104"/>
      <c r="G690" s="104"/>
    </row>
    <row r="691">
      <c r="A691" s="132"/>
      <c r="B691" s="133"/>
      <c r="C691" s="104"/>
      <c r="D691" s="104"/>
      <c r="E691" s="134"/>
      <c r="F691" s="104"/>
      <c r="G691" s="104"/>
    </row>
    <row r="692">
      <c r="A692" s="132"/>
      <c r="B692" s="133"/>
      <c r="C692" s="104"/>
      <c r="D692" s="104"/>
      <c r="E692" s="134"/>
      <c r="F692" s="104"/>
      <c r="G692" s="104"/>
    </row>
    <row r="693">
      <c r="A693" s="132"/>
      <c r="B693" s="133"/>
      <c r="C693" s="104"/>
      <c r="D693" s="104"/>
      <c r="E693" s="134"/>
      <c r="F693" s="104"/>
      <c r="G693" s="104"/>
    </row>
    <row r="694">
      <c r="A694" s="132"/>
      <c r="B694" s="133"/>
      <c r="C694" s="104"/>
      <c r="D694" s="104"/>
      <c r="E694" s="134"/>
      <c r="F694" s="104"/>
      <c r="G694" s="104"/>
    </row>
    <row r="695">
      <c r="A695" s="132"/>
      <c r="B695" s="133"/>
      <c r="C695" s="104"/>
      <c r="D695" s="104"/>
      <c r="E695" s="134"/>
      <c r="F695" s="104"/>
      <c r="G695" s="104"/>
    </row>
    <row r="696">
      <c r="A696" s="132"/>
      <c r="B696" s="133"/>
      <c r="C696" s="104"/>
      <c r="D696" s="104"/>
      <c r="E696" s="134"/>
      <c r="F696" s="104"/>
      <c r="G696" s="104"/>
    </row>
    <row r="697">
      <c r="A697" s="132"/>
      <c r="B697" s="133"/>
      <c r="C697" s="104"/>
      <c r="D697" s="104"/>
      <c r="E697" s="134"/>
      <c r="F697" s="104"/>
      <c r="G697" s="104"/>
    </row>
    <row r="698">
      <c r="A698" s="132"/>
      <c r="B698" s="133"/>
      <c r="C698" s="104"/>
      <c r="D698" s="104"/>
      <c r="E698" s="134"/>
      <c r="F698" s="104"/>
      <c r="G698" s="104"/>
    </row>
    <row r="699">
      <c r="A699" s="132"/>
      <c r="B699" s="133"/>
      <c r="C699" s="104"/>
      <c r="D699" s="104"/>
      <c r="E699" s="134"/>
      <c r="F699" s="104"/>
      <c r="G699" s="104"/>
    </row>
    <row r="700">
      <c r="A700" s="132"/>
      <c r="B700" s="133"/>
      <c r="C700" s="104"/>
      <c r="D700" s="104"/>
      <c r="E700" s="134"/>
      <c r="F700" s="104"/>
      <c r="G700" s="104"/>
    </row>
    <row r="701">
      <c r="A701" s="132"/>
      <c r="B701" s="133"/>
      <c r="C701" s="104"/>
      <c r="D701" s="104"/>
      <c r="E701" s="134"/>
      <c r="F701" s="104"/>
      <c r="G701" s="104"/>
    </row>
    <row r="702">
      <c r="A702" s="132"/>
      <c r="B702" s="133"/>
      <c r="C702" s="104"/>
      <c r="D702" s="104"/>
      <c r="E702" s="134"/>
      <c r="F702" s="104"/>
      <c r="G702" s="104"/>
    </row>
    <row r="703">
      <c r="A703" s="132"/>
      <c r="B703" s="133"/>
      <c r="C703" s="104"/>
      <c r="D703" s="104"/>
      <c r="E703" s="134"/>
      <c r="F703" s="104"/>
      <c r="G703" s="104"/>
    </row>
    <row r="704">
      <c r="A704" s="132"/>
      <c r="B704" s="133"/>
      <c r="C704" s="104"/>
      <c r="D704" s="104"/>
      <c r="E704" s="134"/>
      <c r="F704" s="104"/>
      <c r="G704" s="104"/>
    </row>
    <row r="705">
      <c r="A705" s="132"/>
      <c r="B705" s="133"/>
      <c r="C705" s="104"/>
      <c r="D705" s="104"/>
      <c r="E705" s="134"/>
      <c r="F705" s="104"/>
      <c r="G705" s="104"/>
    </row>
    <row r="706">
      <c r="A706" s="132"/>
      <c r="B706" s="133"/>
      <c r="C706" s="104"/>
      <c r="D706" s="104"/>
      <c r="E706" s="134"/>
      <c r="F706" s="104"/>
      <c r="G706" s="104"/>
    </row>
    <row r="707">
      <c r="A707" s="132"/>
      <c r="B707" s="133"/>
      <c r="C707" s="104"/>
      <c r="D707" s="104"/>
      <c r="E707" s="134"/>
      <c r="F707" s="104"/>
      <c r="G707" s="104"/>
    </row>
    <row r="708">
      <c r="A708" s="132"/>
      <c r="B708" s="133"/>
      <c r="C708" s="104"/>
      <c r="D708" s="104"/>
      <c r="E708" s="134"/>
      <c r="F708" s="104"/>
      <c r="G708" s="104"/>
    </row>
    <row r="709">
      <c r="A709" s="132"/>
      <c r="B709" s="133"/>
      <c r="C709" s="104"/>
      <c r="D709" s="104"/>
      <c r="E709" s="134"/>
      <c r="F709" s="104"/>
      <c r="G709" s="104"/>
    </row>
    <row r="710">
      <c r="A710" s="132"/>
      <c r="B710" s="133"/>
      <c r="C710" s="104"/>
      <c r="D710" s="104"/>
      <c r="E710" s="134"/>
      <c r="F710" s="104"/>
      <c r="G710" s="104"/>
    </row>
    <row r="711">
      <c r="A711" s="132"/>
      <c r="B711" s="133"/>
      <c r="C711" s="104"/>
      <c r="D711" s="104"/>
      <c r="E711" s="134"/>
      <c r="F711" s="104"/>
      <c r="G711" s="104"/>
    </row>
    <row r="712">
      <c r="A712" s="132"/>
      <c r="B712" s="133"/>
      <c r="C712" s="104"/>
      <c r="D712" s="104"/>
      <c r="E712" s="134"/>
      <c r="F712" s="104"/>
      <c r="G712" s="104"/>
    </row>
    <row r="713">
      <c r="A713" s="132"/>
      <c r="B713" s="133"/>
      <c r="C713" s="104"/>
      <c r="D713" s="104"/>
      <c r="E713" s="134"/>
      <c r="F713" s="104"/>
      <c r="G713" s="104"/>
    </row>
    <row r="714">
      <c r="A714" s="132"/>
      <c r="B714" s="133"/>
      <c r="C714" s="104"/>
      <c r="D714" s="104"/>
      <c r="E714" s="134"/>
      <c r="F714" s="104"/>
      <c r="G714" s="104"/>
    </row>
    <row r="715">
      <c r="A715" s="132"/>
      <c r="B715" s="133"/>
      <c r="C715" s="104"/>
      <c r="D715" s="104"/>
      <c r="E715" s="134"/>
      <c r="F715" s="104"/>
      <c r="G715" s="104"/>
    </row>
    <row r="716">
      <c r="A716" s="132"/>
      <c r="B716" s="133"/>
      <c r="C716" s="104"/>
      <c r="D716" s="104"/>
      <c r="E716" s="134"/>
      <c r="F716" s="104"/>
      <c r="G716" s="104"/>
    </row>
    <row r="717">
      <c r="A717" s="132"/>
      <c r="B717" s="133"/>
      <c r="C717" s="104"/>
      <c r="D717" s="104"/>
      <c r="E717" s="134"/>
      <c r="F717" s="104"/>
      <c r="G717" s="104"/>
    </row>
    <row r="718">
      <c r="A718" s="132"/>
      <c r="B718" s="133"/>
      <c r="C718" s="104"/>
      <c r="D718" s="104"/>
      <c r="E718" s="134"/>
      <c r="F718" s="104"/>
      <c r="G718" s="104"/>
    </row>
    <row r="719">
      <c r="A719" s="132"/>
      <c r="B719" s="133"/>
      <c r="C719" s="104"/>
      <c r="D719" s="104"/>
      <c r="E719" s="134"/>
      <c r="F719" s="104"/>
      <c r="G719" s="104"/>
    </row>
    <row r="720">
      <c r="A720" s="132"/>
      <c r="B720" s="133"/>
      <c r="C720" s="104"/>
      <c r="D720" s="104"/>
      <c r="E720" s="134"/>
      <c r="F720" s="104"/>
      <c r="G720" s="104"/>
    </row>
    <row r="721">
      <c r="A721" s="132"/>
      <c r="B721" s="133"/>
      <c r="C721" s="104"/>
      <c r="D721" s="104"/>
      <c r="E721" s="134"/>
      <c r="F721" s="104"/>
      <c r="G721" s="104"/>
    </row>
    <row r="722">
      <c r="A722" s="132"/>
      <c r="B722" s="133"/>
      <c r="C722" s="104"/>
      <c r="D722" s="104"/>
      <c r="E722" s="134"/>
      <c r="F722" s="104"/>
      <c r="G722" s="104"/>
    </row>
    <row r="723">
      <c r="A723" s="132"/>
      <c r="B723" s="133"/>
      <c r="C723" s="104"/>
      <c r="D723" s="104"/>
      <c r="E723" s="134"/>
      <c r="F723" s="104"/>
      <c r="G723" s="104"/>
    </row>
    <row r="724">
      <c r="A724" s="132"/>
      <c r="B724" s="133"/>
      <c r="C724" s="104"/>
      <c r="D724" s="104"/>
      <c r="E724" s="134"/>
      <c r="F724" s="104"/>
      <c r="G724" s="104"/>
    </row>
    <row r="725">
      <c r="A725" s="132"/>
      <c r="B725" s="133"/>
      <c r="C725" s="104"/>
      <c r="D725" s="104"/>
      <c r="E725" s="134"/>
      <c r="F725" s="104"/>
      <c r="G725" s="104"/>
    </row>
    <row r="726">
      <c r="A726" s="132"/>
      <c r="B726" s="133"/>
      <c r="C726" s="104"/>
      <c r="D726" s="104"/>
      <c r="E726" s="134"/>
      <c r="F726" s="104"/>
      <c r="G726" s="104"/>
    </row>
    <row r="727">
      <c r="A727" s="132"/>
      <c r="B727" s="133"/>
      <c r="C727" s="104"/>
      <c r="D727" s="104"/>
      <c r="E727" s="134"/>
      <c r="F727" s="104"/>
      <c r="G727" s="104"/>
    </row>
    <row r="728">
      <c r="A728" s="132"/>
      <c r="B728" s="133"/>
      <c r="C728" s="104"/>
      <c r="D728" s="104"/>
      <c r="E728" s="134"/>
      <c r="F728" s="104"/>
      <c r="G728" s="104"/>
    </row>
    <row r="729">
      <c r="A729" s="132"/>
      <c r="B729" s="133"/>
      <c r="C729" s="104"/>
      <c r="D729" s="104"/>
      <c r="E729" s="134"/>
      <c r="F729" s="104"/>
      <c r="G729" s="104"/>
    </row>
    <row r="730">
      <c r="A730" s="132"/>
      <c r="B730" s="133"/>
      <c r="C730" s="104"/>
      <c r="D730" s="104"/>
      <c r="E730" s="134"/>
      <c r="F730" s="104"/>
      <c r="G730" s="104"/>
    </row>
    <row r="731">
      <c r="A731" s="132"/>
      <c r="B731" s="133"/>
      <c r="C731" s="104"/>
      <c r="D731" s="104"/>
      <c r="E731" s="134"/>
      <c r="F731" s="104"/>
      <c r="G731" s="104"/>
    </row>
    <row r="732">
      <c r="A732" s="132"/>
      <c r="B732" s="133"/>
      <c r="C732" s="104"/>
      <c r="D732" s="104"/>
      <c r="E732" s="134"/>
      <c r="F732" s="104"/>
      <c r="G732" s="104"/>
    </row>
    <row r="733">
      <c r="A733" s="132"/>
      <c r="B733" s="133"/>
      <c r="C733" s="104"/>
      <c r="D733" s="104"/>
      <c r="E733" s="134"/>
      <c r="F733" s="104"/>
      <c r="G733" s="104"/>
    </row>
    <row r="734">
      <c r="A734" s="132"/>
      <c r="B734" s="133"/>
      <c r="C734" s="104"/>
      <c r="D734" s="104"/>
      <c r="E734" s="134"/>
      <c r="F734" s="104"/>
      <c r="G734" s="104"/>
    </row>
    <row r="735">
      <c r="A735" s="132"/>
      <c r="B735" s="133"/>
      <c r="C735" s="104"/>
      <c r="D735" s="104"/>
      <c r="E735" s="134"/>
      <c r="F735" s="104"/>
      <c r="G735" s="104"/>
    </row>
    <row r="736">
      <c r="A736" s="132"/>
      <c r="B736" s="133"/>
      <c r="C736" s="104"/>
      <c r="D736" s="104"/>
      <c r="E736" s="134"/>
      <c r="F736" s="104"/>
      <c r="G736" s="104"/>
    </row>
    <row r="737">
      <c r="A737" s="132"/>
      <c r="B737" s="133"/>
      <c r="C737" s="104"/>
      <c r="D737" s="104"/>
      <c r="E737" s="134"/>
      <c r="F737" s="104"/>
      <c r="G737" s="104"/>
    </row>
    <row r="738">
      <c r="A738" s="132"/>
      <c r="B738" s="133"/>
      <c r="C738" s="104"/>
      <c r="D738" s="104"/>
      <c r="E738" s="134"/>
      <c r="F738" s="104"/>
      <c r="G738" s="104"/>
    </row>
    <row r="739">
      <c r="A739" s="132"/>
      <c r="B739" s="133"/>
      <c r="C739" s="104"/>
      <c r="D739" s="104"/>
      <c r="E739" s="134"/>
      <c r="F739" s="104"/>
      <c r="G739" s="104"/>
    </row>
    <row r="740">
      <c r="A740" s="132"/>
      <c r="B740" s="133"/>
      <c r="C740" s="104"/>
      <c r="D740" s="104"/>
      <c r="E740" s="134"/>
      <c r="F740" s="104"/>
      <c r="G740" s="104"/>
    </row>
    <row r="741">
      <c r="A741" s="132"/>
      <c r="B741" s="133"/>
      <c r="C741" s="104"/>
      <c r="D741" s="104"/>
      <c r="E741" s="134"/>
      <c r="F741" s="104"/>
      <c r="G741" s="104"/>
    </row>
    <row r="742">
      <c r="A742" s="132"/>
      <c r="B742" s="133"/>
      <c r="C742" s="104"/>
      <c r="D742" s="104"/>
      <c r="E742" s="134"/>
      <c r="F742" s="104"/>
      <c r="G742" s="104"/>
    </row>
    <row r="743">
      <c r="A743" s="132"/>
      <c r="B743" s="133"/>
      <c r="C743" s="104"/>
      <c r="D743" s="104"/>
      <c r="E743" s="134"/>
      <c r="F743" s="104"/>
      <c r="G743" s="104"/>
    </row>
    <row r="744">
      <c r="A744" s="132"/>
      <c r="B744" s="133"/>
      <c r="C744" s="104"/>
      <c r="D744" s="104"/>
      <c r="E744" s="134"/>
      <c r="F744" s="104"/>
      <c r="G744" s="104"/>
    </row>
    <row r="745">
      <c r="A745" s="132"/>
      <c r="B745" s="133"/>
      <c r="C745" s="104"/>
      <c r="D745" s="104"/>
      <c r="E745" s="134"/>
      <c r="F745" s="104"/>
      <c r="G745" s="104"/>
    </row>
    <row r="746">
      <c r="A746" s="132"/>
      <c r="B746" s="133"/>
      <c r="C746" s="104"/>
      <c r="D746" s="104"/>
      <c r="E746" s="134"/>
      <c r="F746" s="104"/>
      <c r="G746" s="104"/>
    </row>
    <row r="747">
      <c r="A747" s="132"/>
      <c r="B747" s="133"/>
      <c r="C747" s="104"/>
      <c r="D747" s="104"/>
      <c r="E747" s="134"/>
      <c r="F747" s="104"/>
      <c r="G747" s="104"/>
    </row>
    <row r="748">
      <c r="A748" s="132"/>
      <c r="B748" s="133"/>
      <c r="C748" s="104"/>
      <c r="D748" s="104"/>
      <c r="E748" s="134"/>
      <c r="F748" s="104"/>
      <c r="G748" s="104"/>
    </row>
    <row r="749">
      <c r="A749" s="132"/>
      <c r="B749" s="133"/>
      <c r="C749" s="104"/>
      <c r="D749" s="104"/>
      <c r="E749" s="134"/>
      <c r="F749" s="104"/>
      <c r="G749" s="104"/>
    </row>
    <row r="750">
      <c r="A750" s="132"/>
      <c r="B750" s="133"/>
      <c r="C750" s="104"/>
      <c r="D750" s="104"/>
      <c r="E750" s="134"/>
      <c r="F750" s="104"/>
      <c r="G750" s="104"/>
    </row>
    <row r="751">
      <c r="A751" s="132"/>
      <c r="B751" s="133"/>
      <c r="C751" s="104"/>
      <c r="D751" s="104"/>
      <c r="E751" s="134"/>
      <c r="F751" s="104"/>
      <c r="G751" s="104"/>
    </row>
    <row r="752">
      <c r="A752" s="132"/>
      <c r="B752" s="133"/>
      <c r="C752" s="104"/>
      <c r="D752" s="104"/>
      <c r="E752" s="134"/>
      <c r="F752" s="104"/>
      <c r="G752" s="104"/>
    </row>
    <row r="753">
      <c r="A753" s="132"/>
      <c r="B753" s="133"/>
      <c r="C753" s="104"/>
      <c r="D753" s="104"/>
      <c r="E753" s="134"/>
      <c r="F753" s="104"/>
      <c r="G753" s="104"/>
    </row>
    <row r="754">
      <c r="A754" s="132"/>
      <c r="B754" s="133"/>
      <c r="C754" s="104"/>
      <c r="D754" s="104"/>
      <c r="E754" s="134"/>
      <c r="F754" s="104"/>
      <c r="G754" s="104"/>
    </row>
    <row r="755">
      <c r="A755" s="132"/>
      <c r="B755" s="133"/>
      <c r="C755" s="104"/>
      <c r="D755" s="104"/>
      <c r="E755" s="134"/>
      <c r="F755" s="104"/>
      <c r="G755" s="104"/>
    </row>
    <row r="756">
      <c r="A756" s="132"/>
      <c r="B756" s="133"/>
      <c r="C756" s="104"/>
      <c r="D756" s="104"/>
      <c r="E756" s="134"/>
      <c r="F756" s="104"/>
      <c r="G756" s="104"/>
    </row>
    <row r="757">
      <c r="A757" s="132"/>
      <c r="B757" s="133"/>
      <c r="C757" s="104"/>
      <c r="D757" s="104"/>
      <c r="E757" s="134"/>
      <c r="F757" s="104"/>
      <c r="G757" s="104"/>
    </row>
    <row r="758">
      <c r="A758" s="132"/>
      <c r="B758" s="133"/>
      <c r="C758" s="104"/>
      <c r="D758" s="104"/>
      <c r="E758" s="134"/>
      <c r="F758" s="104"/>
      <c r="G758" s="104"/>
    </row>
    <row r="759">
      <c r="A759" s="132"/>
      <c r="B759" s="133"/>
      <c r="C759" s="104"/>
      <c r="D759" s="104"/>
      <c r="E759" s="134"/>
      <c r="F759" s="104"/>
      <c r="G759" s="104"/>
    </row>
    <row r="760">
      <c r="A760" s="132"/>
      <c r="B760" s="133"/>
      <c r="C760" s="104"/>
      <c r="D760" s="104"/>
      <c r="E760" s="134"/>
      <c r="F760" s="104"/>
      <c r="G760" s="104"/>
    </row>
    <row r="761">
      <c r="A761" s="132"/>
      <c r="B761" s="133"/>
      <c r="C761" s="104"/>
      <c r="D761" s="104"/>
      <c r="E761" s="134"/>
      <c r="F761" s="104"/>
      <c r="G761" s="104"/>
    </row>
    <row r="762">
      <c r="A762" s="132"/>
      <c r="B762" s="133"/>
      <c r="C762" s="104"/>
      <c r="D762" s="104"/>
      <c r="E762" s="134"/>
      <c r="F762" s="104"/>
      <c r="G762" s="104"/>
    </row>
    <row r="763">
      <c r="A763" s="132"/>
      <c r="B763" s="133"/>
      <c r="C763" s="104"/>
      <c r="D763" s="104"/>
      <c r="E763" s="134"/>
      <c r="F763" s="104"/>
      <c r="G763" s="104"/>
    </row>
    <row r="764">
      <c r="A764" s="132"/>
      <c r="B764" s="133"/>
      <c r="C764" s="104"/>
      <c r="D764" s="104"/>
      <c r="E764" s="134"/>
      <c r="F764" s="104"/>
      <c r="G764" s="104"/>
    </row>
    <row r="765">
      <c r="A765" s="132"/>
      <c r="B765" s="133"/>
      <c r="C765" s="104"/>
      <c r="D765" s="104"/>
      <c r="E765" s="134"/>
      <c r="F765" s="104"/>
      <c r="G765" s="104"/>
    </row>
    <row r="766">
      <c r="A766" s="132"/>
      <c r="B766" s="133"/>
      <c r="C766" s="104"/>
      <c r="D766" s="104"/>
      <c r="E766" s="134"/>
      <c r="F766" s="104"/>
      <c r="G766" s="104"/>
    </row>
    <row r="767">
      <c r="A767" s="132"/>
      <c r="B767" s="133"/>
      <c r="C767" s="104"/>
      <c r="D767" s="104"/>
      <c r="E767" s="134"/>
      <c r="F767" s="104"/>
      <c r="G767" s="104"/>
    </row>
    <row r="768">
      <c r="A768" s="132"/>
      <c r="B768" s="133"/>
      <c r="C768" s="104"/>
      <c r="D768" s="104"/>
      <c r="E768" s="134"/>
      <c r="F768" s="104"/>
      <c r="G768" s="104"/>
    </row>
    <row r="769">
      <c r="A769" s="132"/>
      <c r="B769" s="133"/>
      <c r="C769" s="104"/>
      <c r="D769" s="104"/>
      <c r="E769" s="134"/>
      <c r="F769" s="104"/>
      <c r="G769" s="104"/>
    </row>
    <row r="770">
      <c r="A770" s="132"/>
      <c r="B770" s="133"/>
      <c r="C770" s="104"/>
      <c r="D770" s="104"/>
      <c r="E770" s="134"/>
      <c r="F770" s="104"/>
      <c r="G770" s="104"/>
    </row>
    <row r="771">
      <c r="A771" s="132"/>
      <c r="B771" s="133"/>
      <c r="C771" s="104"/>
      <c r="D771" s="104"/>
      <c r="E771" s="134"/>
      <c r="F771" s="104"/>
      <c r="G771" s="104"/>
    </row>
    <row r="772">
      <c r="A772" s="132"/>
      <c r="B772" s="133"/>
      <c r="C772" s="104"/>
      <c r="D772" s="104"/>
      <c r="E772" s="134"/>
      <c r="F772" s="104"/>
      <c r="G772" s="104"/>
    </row>
    <row r="773">
      <c r="A773" s="132"/>
      <c r="B773" s="133"/>
      <c r="C773" s="104"/>
      <c r="D773" s="104"/>
      <c r="E773" s="134"/>
      <c r="F773" s="104"/>
      <c r="G773" s="104"/>
    </row>
    <row r="774">
      <c r="A774" s="132"/>
      <c r="B774" s="133"/>
      <c r="C774" s="104"/>
      <c r="D774" s="104"/>
      <c r="E774" s="134"/>
      <c r="F774" s="104"/>
      <c r="G774" s="104"/>
    </row>
    <row r="775">
      <c r="A775" s="132"/>
      <c r="B775" s="133"/>
      <c r="C775" s="104"/>
      <c r="D775" s="104"/>
      <c r="E775" s="134"/>
      <c r="F775" s="104"/>
      <c r="G775" s="104"/>
    </row>
    <row r="776">
      <c r="A776" s="132"/>
      <c r="B776" s="133"/>
      <c r="C776" s="104"/>
      <c r="D776" s="104"/>
      <c r="E776" s="134"/>
      <c r="F776" s="104"/>
      <c r="G776" s="104"/>
    </row>
    <row r="777">
      <c r="A777" s="132"/>
      <c r="B777" s="133"/>
      <c r="C777" s="104"/>
      <c r="D777" s="104"/>
      <c r="E777" s="134"/>
      <c r="F777" s="104"/>
      <c r="G777" s="104"/>
    </row>
    <row r="778">
      <c r="A778" s="132"/>
      <c r="B778" s="133"/>
      <c r="C778" s="104"/>
      <c r="D778" s="104"/>
      <c r="E778" s="134"/>
      <c r="F778" s="104"/>
      <c r="G778" s="104"/>
    </row>
    <row r="779">
      <c r="A779" s="132"/>
      <c r="B779" s="133"/>
      <c r="C779" s="104"/>
      <c r="D779" s="104"/>
      <c r="E779" s="134"/>
      <c r="F779" s="104"/>
      <c r="G779" s="104"/>
    </row>
    <row r="780">
      <c r="A780" s="132"/>
      <c r="B780" s="133"/>
      <c r="C780" s="104"/>
      <c r="D780" s="104"/>
      <c r="E780" s="134"/>
      <c r="F780" s="104"/>
      <c r="G780" s="104"/>
    </row>
    <row r="781">
      <c r="A781" s="132"/>
      <c r="B781" s="133"/>
      <c r="C781" s="104"/>
      <c r="D781" s="104"/>
      <c r="E781" s="134"/>
      <c r="F781" s="104"/>
      <c r="G781" s="104"/>
    </row>
    <row r="782">
      <c r="A782" s="132"/>
      <c r="B782" s="133"/>
      <c r="C782" s="104"/>
      <c r="D782" s="104"/>
      <c r="E782" s="134"/>
      <c r="F782" s="104"/>
      <c r="G782" s="104"/>
    </row>
    <row r="783">
      <c r="A783" s="132"/>
      <c r="B783" s="133"/>
      <c r="C783" s="104"/>
      <c r="D783" s="104"/>
      <c r="E783" s="134"/>
      <c r="F783" s="104"/>
      <c r="G783" s="104"/>
    </row>
    <row r="784">
      <c r="A784" s="132"/>
      <c r="B784" s="133"/>
      <c r="C784" s="104"/>
      <c r="D784" s="104"/>
      <c r="E784" s="134"/>
      <c r="F784" s="104"/>
      <c r="G784" s="104"/>
    </row>
    <row r="785">
      <c r="A785" s="132"/>
      <c r="B785" s="133"/>
      <c r="C785" s="104"/>
      <c r="D785" s="104"/>
      <c r="E785" s="134"/>
      <c r="F785" s="104"/>
      <c r="G785" s="104"/>
    </row>
    <row r="786">
      <c r="A786" s="132"/>
      <c r="B786" s="133"/>
      <c r="C786" s="104"/>
      <c r="D786" s="104"/>
      <c r="E786" s="134"/>
      <c r="F786" s="104"/>
      <c r="G786" s="104"/>
    </row>
    <row r="787">
      <c r="A787" s="132"/>
      <c r="B787" s="133"/>
      <c r="C787" s="104"/>
      <c r="D787" s="104"/>
      <c r="E787" s="134"/>
      <c r="F787" s="104"/>
      <c r="G787" s="104"/>
    </row>
    <row r="788">
      <c r="A788" s="132"/>
      <c r="B788" s="133"/>
      <c r="C788" s="104"/>
      <c r="D788" s="104"/>
      <c r="E788" s="134"/>
      <c r="F788" s="104"/>
      <c r="G788" s="104"/>
    </row>
    <row r="789">
      <c r="A789" s="132"/>
      <c r="B789" s="133"/>
      <c r="C789" s="104"/>
      <c r="D789" s="104"/>
      <c r="E789" s="134"/>
      <c r="F789" s="104"/>
      <c r="G789" s="104"/>
    </row>
    <row r="790">
      <c r="A790" s="132"/>
      <c r="B790" s="133"/>
      <c r="C790" s="104"/>
      <c r="D790" s="104"/>
      <c r="E790" s="134"/>
      <c r="F790" s="104"/>
      <c r="G790" s="104"/>
    </row>
    <row r="791">
      <c r="A791" s="132"/>
      <c r="B791" s="133"/>
      <c r="C791" s="104"/>
      <c r="D791" s="104"/>
      <c r="E791" s="134"/>
      <c r="F791" s="104"/>
      <c r="G791" s="104"/>
    </row>
    <row r="792">
      <c r="A792" s="132"/>
      <c r="B792" s="133"/>
      <c r="C792" s="104"/>
      <c r="D792" s="104"/>
      <c r="E792" s="134"/>
      <c r="F792" s="104"/>
      <c r="G792" s="104"/>
    </row>
    <row r="793">
      <c r="A793" s="132"/>
      <c r="B793" s="133"/>
      <c r="C793" s="104"/>
      <c r="D793" s="104"/>
      <c r="E793" s="134"/>
      <c r="F793" s="104"/>
      <c r="G793" s="104"/>
    </row>
    <row r="794">
      <c r="A794" s="132"/>
      <c r="B794" s="133"/>
      <c r="C794" s="104"/>
      <c r="D794" s="104"/>
      <c r="E794" s="134"/>
      <c r="F794" s="104"/>
      <c r="G794" s="104"/>
    </row>
    <row r="795">
      <c r="A795" s="132"/>
      <c r="B795" s="133"/>
      <c r="C795" s="104"/>
      <c r="D795" s="104"/>
      <c r="E795" s="134"/>
      <c r="F795" s="104"/>
      <c r="G795" s="104"/>
    </row>
    <row r="796">
      <c r="A796" s="132"/>
      <c r="B796" s="133"/>
      <c r="C796" s="104"/>
      <c r="D796" s="104"/>
      <c r="E796" s="134"/>
      <c r="F796" s="104"/>
      <c r="G796" s="104"/>
    </row>
    <row r="797">
      <c r="A797" s="132"/>
      <c r="B797" s="133"/>
      <c r="C797" s="104"/>
      <c r="D797" s="104"/>
      <c r="E797" s="134"/>
      <c r="F797" s="104"/>
      <c r="G797" s="104"/>
    </row>
    <row r="798">
      <c r="A798" s="132"/>
      <c r="B798" s="133"/>
      <c r="C798" s="104"/>
      <c r="D798" s="104"/>
      <c r="E798" s="134"/>
      <c r="F798" s="104"/>
      <c r="G798" s="104"/>
    </row>
    <row r="799">
      <c r="A799" s="132"/>
      <c r="B799" s="133"/>
      <c r="C799" s="104"/>
      <c r="D799" s="104"/>
      <c r="E799" s="134"/>
      <c r="F799" s="104"/>
      <c r="G799" s="104"/>
    </row>
    <row r="800">
      <c r="A800" s="132"/>
      <c r="B800" s="133"/>
      <c r="C800" s="104"/>
      <c r="D800" s="104"/>
      <c r="E800" s="134"/>
      <c r="F800" s="104"/>
      <c r="G800" s="104"/>
    </row>
    <row r="801">
      <c r="A801" s="132"/>
      <c r="B801" s="133"/>
      <c r="C801" s="104"/>
      <c r="D801" s="104"/>
      <c r="E801" s="134"/>
      <c r="F801" s="104"/>
      <c r="G801" s="104"/>
    </row>
    <row r="802">
      <c r="A802" s="132"/>
      <c r="B802" s="133"/>
      <c r="C802" s="104"/>
      <c r="D802" s="104"/>
      <c r="E802" s="134"/>
      <c r="F802" s="104"/>
      <c r="G802" s="104"/>
    </row>
    <row r="803">
      <c r="A803" s="132"/>
      <c r="B803" s="133"/>
      <c r="C803" s="104"/>
      <c r="D803" s="104"/>
      <c r="E803" s="134"/>
      <c r="F803" s="104"/>
      <c r="G803" s="104"/>
    </row>
    <row r="804">
      <c r="A804" s="132"/>
      <c r="B804" s="133"/>
      <c r="C804" s="104"/>
      <c r="D804" s="104"/>
      <c r="E804" s="134"/>
      <c r="F804" s="104"/>
      <c r="G804" s="104"/>
    </row>
    <row r="805">
      <c r="A805" s="132"/>
      <c r="B805" s="133"/>
      <c r="C805" s="104"/>
      <c r="D805" s="104"/>
      <c r="E805" s="134"/>
      <c r="F805" s="104"/>
      <c r="G805" s="104"/>
    </row>
    <row r="806">
      <c r="A806" s="132"/>
      <c r="B806" s="133"/>
      <c r="C806" s="104"/>
      <c r="D806" s="104"/>
      <c r="E806" s="134"/>
      <c r="F806" s="104"/>
      <c r="G806" s="104"/>
    </row>
    <row r="807">
      <c r="A807" s="132"/>
      <c r="B807" s="133"/>
      <c r="C807" s="104"/>
      <c r="D807" s="104"/>
      <c r="E807" s="134"/>
      <c r="F807" s="104"/>
      <c r="G807" s="104"/>
    </row>
    <row r="808">
      <c r="A808" s="132"/>
      <c r="B808" s="133"/>
      <c r="C808" s="104"/>
      <c r="D808" s="104"/>
      <c r="E808" s="134"/>
      <c r="F808" s="104"/>
      <c r="G808" s="104"/>
    </row>
    <row r="809">
      <c r="A809" s="132"/>
      <c r="B809" s="133"/>
      <c r="C809" s="104"/>
      <c r="D809" s="104"/>
      <c r="E809" s="134"/>
      <c r="F809" s="104"/>
      <c r="G809" s="104"/>
    </row>
    <row r="810">
      <c r="A810" s="132"/>
      <c r="B810" s="133"/>
      <c r="C810" s="104"/>
      <c r="D810" s="104"/>
      <c r="E810" s="134"/>
      <c r="F810" s="104"/>
      <c r="G810" s="104"/>
    </row>
    <row r="811">
      <c r="A811" s="132"/>
      <c r="B811" s="133"/>
      <c r="C811" s="104"/>
      <c r="D811" s="104"/>
      <c r="E811" s="134"/>
      <c r="F811" s="104"/>
      <c r="G811" s="104"/>
    </row>
    <row r="812">
      <c r="A812" s="132"/>
      <c r="B812" s="133"/>
      <c r="C812" s="104"/>
      <c r="D812" s="104"/>
      <c r="E812" s="134"/>
      <c r="F812" s="104"/>
      <c r="G812" s="104"/>
    </row>
    <row r="813">
      <c r="A813" s="132"/>
      <c r="B813" s="133"/>
      <c r="C813" s="104"/>
      <c r="D813" s="104"/>
      <c r="E813" s="134"/>
      <c r="F813" s="104"/>
      <c r="G813" s="104"/>
    </row>
    <row r="814">
      <c r="A814" s="132"/>
      <c r="B814" s="133"/>
      <c r="C814" s="104"/>
      <c r="D814" s="104"/>
      <c r="E814" s="134"/>
      <c r="F814" s="104"/>
      <c r="G814" s="104"/>
    </row>
    <row r="815">
      <c r="A815" s="132"/>
      <c r="B815" s="133"/>
      <c r="C815" s="104"/>
      <c r="D815" s="104"/>
      <c r="E815" s="134"/>
      <c r="F815" s="104"/>
      <c r="G815" s="104"/>
    </row>
    <row r="816">
      <c r="A816" s="132"/>
      <c r="B816" s="133"/>
      <c r="C816" s="104"/>
      <c r="D816" s="104"/>
      <c r="E816" s="134"/>
      <c r="F816" s="104"/>
      <c r="G816" s="104"/>
    </row>
    <row r="817">
      <c r="A817" s="132"/>
      <c r="B817" s="133"/>
      <c r="C817" s="104"/>
      <c r="D817" s="104"/>
      <c r="E817" s="134"/>
      <c r="F817" s="104"/>
      <c r="G817" s="104"/>
    </row>
    <row r="818">
      <c r="A818" s="132"/>
      <c r="B818" s="133"/>
      <c r="C818" s="104"/>
      <c r="D818" s="104"/>
      <c r="E818" s="134"/>
      <c r="F818" s="104"/>
      <c r="G818" s="104"/>
    </row>
    <row r="819">
      <c r="A819" s="132"/>
      <c r="B819" s="133"/>
      <c r="C819" s="104"/>
      <c r="D819" s="104"/>
      <c r="E819" s="134"/>
      <c r="F819" s="104"/>
      <c r="G819" s="104"/>
    </row>
    <row r="820">
      <c r="A820" s="132"/>
      <c r="B820" s="133"/>
      <c r="C820" s="104"/>
      <c r="D820" s="104"/>
      <c r="E820" s="134"/>
      <c r="F820" s="104"/>
      <c r="G820" s="104"/>
    </row>
    <row r="821">
      <c r="A821" s="132"/>
      <c r="B821" s="133"/>
      <c r="C821" s="104"/>
      <c r="D821" s="104"/>
      <c r="E821" s="134"/>
      <c r="F821" s="104"/>
      <c r="G821" s="104"/>
    </row>
    <row r="822">
      <c r="A822" s="132"/>
      <c r="B822" s="133"/>
      <c r="C822" s="104"/>
      <c r="D822" s="104"/>
      <c r="E822" s="134"/>
      <c r="F822" s="104"/>
      <c r="G822" s="104"/>
    </row>
    <row r="823">
      <c r="A823" s="132"/>
      <c r="B823" s="133"/>
      <c r="C823" s="104"/>
      <c r="D823" s="104"/>
      <c r="E823" s="134"/>
      <c r="F823" s="104"/>
      <c r="G823" s="104"/>
    </row>
    <row r="824">
      <c r="A824" s="132"/>
      <c r="B824" s="133"/>
      <c r="C824" s="104"/>
      <c r="D824" s="104"/>
      <c r="E824" s="134"/>
      <c r="F824" s="104"/>
      <c r="G824" s="104"/>
    </row>
    <row r="825">
      <c r="A825" s="132"/>
      <c r="B825" s="133"/>
      <c r="C825" s="104"/>
      <c r="D825" s="104"/>
      <c r="E825" s="134"/>
      <c r="F825" s="104"/>
      <c r="G825" s="104"/>
    </row>
    <row r="826">
      <c r="A826" s="132"/>
      <c r="B826" s="133"/>
      <c r="C826" s="104"/>
      <c r="D826" s="104"/>
      <c r="E826" s="134"/>
      <c r="F826" s="104"/>
      <c r="G826" s="104"/>
    </row>
    <row r="827">
      <c r="A827" s="132"/>
      <c r="B827" s="133"/>
      <c r="C827" s="104"/>
      <c r="D827" s="104"/>
      <c r="E827" s="134"/>
      <c r="F827" s="104"/>
      <c r="G827" s="104"/>
    </row>
    <row r="828">
      <c r="A828" s="132"/>
      <c r="B828" s="133"/>
      <c r="C828" s="104"/>
      <c r="D828" s="104"/>
      <c r="E828" s="134"/>
      <c r="F828" s="104"/>
      <c r="G828" s="104"/>
    </row>
    <row r="829">
      <c r="A829" s="132"/>
      <c r="B829" s="133"/>
      <c r="C829" s="104"/>
      <c r="D829" s="104"/>
      <c r="E829" s="134"/>
      <c r="F829" s="104"/>
      <c r="G829" s="104"/>
    </row>
    <row r="830">
      <c r="A830" s="132"/>
      <c r="B830" s="133"/>
      <c r="C830" s="104"/>
      <c r="D830" s="104"/>
      <c r="E830" s="134"/>
      <c r="F830" s="104"/>
      <c r="G830" s="104"/>
    </row>
    <row r="831">
      <c r="A831" s="132"/>
      <c r="B831" s="133"/>
      <c r="C831" s="104"/>
      <c r="D831" s="104"/>
      <c r="E831" s="134"/>
      <c r="F831" s="104"/>
      <c r="G831" s="104"/>
    </row>
    <row r="832">
      <c r="A832" s="132"/>
      <c r="B832" s="133"/>
      <c r="C832" s="104"/>
      <c r="D832" s="104"/>
      <c r="E832" s="134"/>
      <c r="F832" s="104"/>
      <c r="G832" s="104"/>
    </row>
    <row r="833">
      <c r="A833" s="132"/>
      <c r="B833" s="133"/>
      <c r="C833" s="104"/>
      <c r="D833" s="104"/>
      <c r="E833" s="134"/>
      <c r="F833" s="104"/>
      <c r="G833" s="104"/>
    </row>
    <row r="834">
      <c r="A834" s="132"/>
      <c r="B834" s="133"/>
      <c r="C834" s="104"/>
      <c r="D834" s="104"/>
      <c r="E834" s="134"/>
      <c r="F834" s="104"/>
      <c r="G834" s="104"/>
    </row>
    <row r="835">
      <c r="A835" s="132"/>
      <c r="B835" s="133"/>
      <c r="C835" s="104"/>
      <c r="D835" s="104"/>
      <c r="E835" s="134"/>
      <c r="F835" s="104"/>
      <c r="G835" s="104"/>
    </row>
    <row r="836">
      <c r="A836" s="132"/>
      <c r="B836" s="133"/>
      <c r="C836" s="104"/>
      <c r="D836" s="104"/>
      <c r="E836" s="134"/>
      <c r="F836" s="104"/>
      <c r="G836" s="104"/>
    </row>
    <row r="837">
      <c r="A837" s="132"/>
      <c r="B837" s="133"/>
      <c r="C837" s="104"/>
      <c r="D837" s="104"/>
      <c r="E837" s="134"/>
      <c r="F837" s="104"/>
      <c r="G837" s="104"/>
    </row>
    <row r="838">
      <c r="A838" s="132"/>
      <c r="B838" s="133"/>
      <c r="C838" s="104"/>
      <c r="D838" s="104"/>
      <c r="E838" s="134"/>
      <c r="F838" s="104"/>
      <c r="G838" s="104"/>
    </row>
    <row r="839">
      <c r="A839" s="132"/>
      <c r="B839" s="133"/>
      <c r="C839" s="104"/>
      <c r="D839" s="104"/>
      <c r="E839" s="134"/>
      <c r="F839" s="104"/>
      <c r="G839" s="104"/>
    </row>
    <row r="840">
      <c r="A840" s="132"/>
      <c r="B840" s="133"/>
      <c r="C840" s="104"/>
      <c r="D840" s="104"/>
      <c r="E840" s="134"/>
      <c r="F840" s="104"/>
      <c r="G840" s="104"/>
    </row>
    <row r="841">
      <c r="A841" s="132"/>
      <c r="B841" s="133"/>
      <c r="C841" s="104"/>
      <c r="D841" s="104"/>
      <c r="E841" s="134"/>
      <c r="F841" s="104"/>
      <c r="G841" s="104"/>
    </row>
    <row r="842">
      <c r="A842" s="132"/>
      <c r="B842" s="133"/>
      <c r="C842" s="104"/>
      <c r="D842" s="104"/>
      <c r="E842" s="134"/>
      <c r="F842" s="104"/>
      <c r="G842" s="104"/>
    </row>
    <row r="843">
      <c r="A843" s="132"/>
      <c r="B843" s="133"/>
      <c r="C843" s="104"/>
      <c r="D843" s="104"/>
      <c r="E843" s="134"/>
      <c r="F843" s="104"/>
      <c r="G843" s="104"/>
    </row>
    <row r="844">
      <c r="A844" s="132"/>
      <c r="B844" s="133"/>
      <c r="C844" s="104"/>
      <c r="D844" s="104"/>
      <c r="E844" s="134"/>
      <c r="F844" s="104"/>
      <c r="G844" s="104"/>
    </row>
    <row r="845">
      <c r="A845" s="132"/>
      <c r="B845" s="133"/>
      <c r="C845" s="104"/>
      <c r="D845" s="104"/>
      <c r="E845" s="134"/>
      <c r="F845" s="104"/>
      <c r="G845" s="104"/>
    </row>
    <row r="846">
      <c r="A846" s="132"/>
      <c r="B846" s="133"/>
      <c r="C846" s="104"/>
      <c r="D846" s="104"/>
      <c r="E846" s="134"/>
      <c r="F846" s="104"/>
      <c r="G846" s="104"/>
    </row>
    <row r="847">
      <c r="A847" s="132"/>
      <c r="B847" s="133"/>
      <c r="C847" s="104"/>
      <c r="D847" s="104"/>
      <c r="E847" s="134"/>
      <c r="F847" s="104"/>
      <c r="G847" s="104"/>
    </row>
    <row r="848">
      <c r="A848" s="132"/>
      <c r="B848" s="133"/>
      <c r="C848" s="104"/>
      <c r="D848" s="104"/>
      <c r="E848" s="134"/>
      <c r="F848" s="104"/>
      <c r="G848" s="104"/>
    </row>
    <row r="849">
      <c r="A849" s="132"/>
      <c r="B849" s="133"/>
      <c r="C849" s="104"/>
      <c r="D849" s="104"/>
      <c r="E849" s="134"/>
      <c r="F849" s="104"/>
      <c r="G849" s="104"/>
    </row>
    <row r="850">
      <c r="A850" s="132"/>
      <c r="B850" s="133"/>
      <c r="C850" s="104"/>
      <c r="D850" s="104"/>
      <c r="E850" s="134"/>
      <c r="F850" s="104"/>
      <c r="G850" s="104"/>
    </row>
    <row r="851">
      <c r="A851" s="132"/>
      <c r="B851" s="133"/>
      <c r="C851" s="104"/>
      <c r="D851" s="104"/>
      <c r="E851" s="134"/>
      <c r="F851" s="104"/>
      <c r="G851" s="104"/>
    </row>
    <row r="852">
      <c r="A852" s="132"/>
      <c r="B852" s="133"/>
      <c r="C852" s="104"/>
      <c r="D852" s="104"/>
      <c r="E852" s="134"/>
      <c r="F852" s="104"/>
      <c r="G852" s="104"/>
    </row>
    <row r="853">
      <c r="A853" s="132"/>
      <c r="B853" s="133"/>
      <c r="C853" s="104"/>
      <c r="D853" s="104"/>
      <c r="E853" s="134"/>
      <c r="F853" s="104"/>
      <c r="G853" s="104"/>
    </row>
    <row r="854">
      <c r="A854" s="132"/>
      <c r="B854" s="133"/>
      <c r="C854" s="104"/>
      <c r="D854" s="104"/>
      <c r="E854" s="134"/>
      <c r="F854" s="104"/>
      <c r="G854" s="104"/>
    </row>
    <row r="855">
      <c r="A855" s="132"/>
      <c r="B855" s="133"/>
      <c r="C855" s="104"/>
      <c r="D855" s="104"/>
      <c r="E855" s="134"/>
      <c r="F855" s="104"/>
      <c r="G855" s="104"/>
    </row>
    <row r="856">
      <c r="A856" s="132"/>
      <c r="B856" s="133"/>
      <c r="C856" s="104"/>
      <c r="D856" s="104"/>
      <c r="E856" s="134"/>
      <c r="F856" s="104"/>
      <c r="G856" s="104"/>
    </row>
    <row r="857">
      <c r="A857" s="132"/>
      <c r="B857" s="133"/>
      <c r="C857" s="104"/>
      <c r="D857" s="104"/>
      <c r="E857" s="134"/>
      <c r="F857" s="104"/>
      <c r="G857" s="104"/>
    </row>
    <row r="858">
      <c r="A858" s="132"/>
      <c r="B858" s="133"/>
      <c r="C858" s="104"/>
      <c r="D858" s="104"/>
      <c r="E858" s="134"/>
      <c r="F858" s="104"/>
      <c r="G858" s="104"/>
    </row>
    <row r="859">
      <c r="A859" s="132"/>
      <c r="B859" s="133"/>
      <c r="C859" s="104"/>
      <c r="D859" s="104"/>
      <c r="E859" s="134"/>
      <c r="F859" s="104"/>
      <c r="G859" s="104"/>
    </row>
    <row r="860">
      <c r="A860" s="132"/>
      <c r="B860" s="133"/>
      <c r="C860" s="104"/>
      <c r="D860" s="104"/>
      <c r="E860" s="134"/>
      <c r="F860" s="104"/>
      <c r="G860" s="104"/>
    </row>
    <row r="861">
      <c r="A861" s="132"/>
      <c r="B861" s="133"/>
      <c r="C861" s="104"/>
      <c r="D861" s="104"/>
      <c r="E861" s="134"/>
      <c r="F861" s="104"/>
      <c r="G861" s="104"/>
    </row>
    <row r="862">
      <c r="A862" s="132"/>
      <c r="B862" s="133"/>
      <c r="C862" s="104"/>
      <c r="D862" s="104"/>
      <c r="E862" s="134"/>
      <c r="F862" s="104"/>
      <c r="G862" s="104"/>
    </row>
    <row r="863">
      <c r="A863" s="132"/>
      <c r="B863" s="133"/>
      <c r="C863" s="104"/>
      <c r="D863" s="104"/>
      <c r="E863" s="134"/>
      <c r="F863" s="104"/>
      <c r="G863" s="104"/>
    </row>
    <row r="864">
      <c r="A864" s="132"/>
      <c r="B864" s="133"/>
      <c r="C864" s="104"/>
      <c r="D864" s="104"/>
      <c r="E864" s="134"/>
      <c r="F864" s="104"/>
      <c r="G864" s="104"/>
    </row>
    <row r="865">
      <c r="A865" s="132"/>
      <c r="B865" s="133"/>
      <c r="C865" s="104"/>
      <c r="D865" s="104"/>
      <c r="E865" s="134"/>
      <c r="F865" s="104"/>
      <c r="G865" s="104"/>
    </row>
    <row r="866">
      <c r="A866" s="132"/>
      <c r="B866" s="133"/>
      <c r="C866" s="104"/>
      <c r="D866" s="104"/>
      <c r="E866" s="134"/>
      <c r="F866" s="104"/>
      <c r="G866" s="104"/>
    </row>
    <row r="867">
      <c r="A867" s="132"/>
      <c r="B867" s="133"/>
      <c r="C867" s="104"/>
      <c r="D867" s="104"/>
      <c r="E867" s="134"/>
      <c r="F867" s="104"/>
      <c r="G867" s="104"/>
    </row>
    <row r="868">
      <c r="A868" s="132"/>
      <c r="B868" s="133"/>
      <c r="C868" s="104"/>
      <c r="D868" s="104"/>
      <c r="E868" s="134"/>
      <c r="F868" s="104"/>
      <c r="G868" s="104"/>
    </row>
    <row r="869">
      <c r="A869" s="132"/>
      <c r="B869" s="133"/>
      <c r="C869" s="104"/>
      <c r="D869" s="104"/>
      <c r="E869" s="134"/>
      <c r="F869" s="104"/>
      <c r="G869" s="104"/>
    </row>
    <row r="870">
      <c r="A870" s="132"/>
      <c r="B870" s="133"/>
      <c r="C870" s="104"/>
      <c r="D870" s="104"/>
      <c r="E870" s="134"/>
      <c r="F870" s="104"/>
      <c r="G870" s="104"/>
    </row>
    <row r="871">
      <c r="A871" s="132"/>
      <c r="B871" s="133"/>
      <c r="C871" s="104"/>
      <c r="D871" s="104"/>
      <c r="E871" s="134"/>
      <c r="F871" s="104"/>
      <c r="G871" s="104"/>
    </row>
    <row r="872">
      <c r="A872" s="132"/>
      <c r="B872" s="133"/>
      <c r="C872" s="104"/>
      <c r="D872" s="104"/>
      <c r="E872" s="134"/>
      <c r="F872" s="104"/>
      <c r="G872" s="104"/>
    </row>
    <row r="873">
      <c r="A873" s="132"/>
      <c r="B873" s="133"/>
      <c r="C873" s="104"/>
      <c r="D873" s="104"/>
      <c r="E873" s="134"/>
      <c r="F873" s="104"/>
      <c r="G873" s="104"/>
    </row>
    <row r="874">
      <c r="A874" s="132"/>
      <c r="B874" s="133"/>
      <c r="C874" s="104"/>
      <c r="D874" s="104"/>
      <c r="E874" s="134"/>
      <c r="F874" s="104"/>
      <c r="G874" s="104"/>
    </row>
    <row r="875">
      <c r="A875" s="132"/>
      <c r="B875" s="133"/>
      <c r="C875" s="104"/>
      <c r="D875" s="104"/>
      <c r="E875" s="134"/>
      <c r="F875" s="104"/>
      <c r="G875" s="104"/>
    </row>
    <row r="876">
      <c r="A876" s="132"/>
      <c r="B876" s="133"/>
      <c r="C876" s="104"/>
      <c r="D876" s="104"/>
      <c r="E876" s="134"/>
      <c r="F876" s="104"/>
      <c r="G876" s="104"/>
    </row>
    <row r="877">
      <c r="A877" s="132"/>
      <c r="B877" s="133"/>
      <c r="C877" s="104"/>
      <c r="D877" s="104"/>
      <c r="E877" s="134"/>
      <c r="F877" s="104"/>
      <c r="G877" s="104"/>
    </row>
    <row r="878">
      <c r="A878" s="132"/>
      <c r="B878" s="133"/>
      <c r="C878" s="104"/>
      <c r="D878" s="104"/>
      <c r="E878" s="134"/>
      <c r="F878" s="104"/>
      <c r="G878" s="104"/>
    </row>
    <row r="879">
      <c r="A879" s="132"/>
      <c r="B879" s="133"/>
      <c r="C879" s="104"/>
      <c r="D879" s="104"/>
      <c r="E879" s="134"/>
      <c r="F879" s="104"/>
      <c r="G879" s="104"/>
    </row>
    <row r="880">
      <c r="A880" s="132"/>
      <c r="B880" s="133"/>
      <c r="C880" s="104"/>
      <c r="D880" s="104"/>
      <c r="E880" s="134"/>
      <c r="F880" s="104"/>
      <c r="G880" s="104"/>
    </row>
    <row r="881">
      <c r="A881" s="132"/>
      <c r="B881" s="133"/>
      <c r="C881" s="104"/>
      <c r="D881" s="104"/>
      <c r="E881" s="134"/>
      <c r="F881" s="104"/>
      <c r="G881" s="104"/>
    </row>
    <row r="882">
      <c r="A882" s="132"/>
      <c r="B882" s="133"/>
      <c r="C882" s="104"/>
      <c r="D882" s="104"/>
      <c r="E882" s="134"/>
      <c r="F882" s="104"/>
      <c r="G882" s="104"/>
    </row>
    <row r="883">
      <c r="A883" s="132"/>
      <c r="B883" s="133"/>
      <c r="C883" s="104"/>
      <c r="D883" s="104"/>
      <c r="E883" s="134"/>
      <c r="F883" s="104"/>
      <c r="G883" s="104"/>
    </row>
    <row r="884">
      <c r="A884" s="132"/>
      <c r="B884" s="133"/>
      <c r="C884" s="104"/>
      <c r="D884" s="104"/>
      <c r="E884" s="134"/>
      <c r="F884" s="104"/>
      <c r="G884" s="104"/>
    </row>
    <row r="885">
      <c r="A885" s="132"/>
      <c r="B885" s="133"/>
      <c r="C885" s="104"/>
      <c r="D885" s="104"/>
      <c r="E885" s="134"/>
      <c r="F885" s="104"/>
      <c r="G885" s="104"/>
    </row>
    <row r="886">
      <c r="A886" s="132"/>
      <c r="B886" s="133"/>
      <c r="C886" s="104"/>
      <c r="D886" s="104"/>
      <c r="E886" s="134"/>
      <c r="F886" s="104"/>
      <c r="G886" s="104"/>
    </row>
    <row r="887">
      <c r="A887" s="132"/>
      <c r="B887" s="133"/>
      <c r="C887" s="104"/>
      <c r="D887" s="104"/>
      <c r="E887" s="134"/>
      <c r="F887" s="104"/>
      <c r="G887" s="104"/>
    </row>
    <row r="888">
      <c r="A888" s="132"/>
      <c r="B888" s="133"/>
      <c r="C888" s="104"/>
      <c r="D888" s="104"/>
      <c r="E888" s="134"/>
      <c r="F888" s="104"/>
      <c r="G888" s="104"/>
    </row>
    <row r="889">
      <c r="A889" s="132"/>
      <c r="B889" s="133"/>
      <c r="C889" s="104"/>
      <c r="D889" s="104"/>
      <c r="E889" s="134"/>
      <c r="F889" s="104"/>
      <c r="G889" s="104"/>
    </row>
    <row r="890">
      <c r="A890" s="132"/>
      <c r="B890" s="133"/>
      <c r="C890" s="104"/>
      <c r="D890" s="104"/>
      <c r="E890" s="134"/>
      <c r="F890" s="104"/>
      <c r="G890" s="104"/>
    </row>
    <row r="891">
      <c r="A891" s="132"/>
      <c r="B891" s="133"/>
      <c r="C891" s="104"/>
      <c r="D891" s="104"/>
      <c r="E891" s="134"/>
      <c r="F891" s="104"/>
      <c r="G891" s="104"/>
    </row>
    <row r="892">
      <c r="A892" s="132"/>
      <c r="B892" s="133"/>
      <c r="C892" s="104"/>
      <c r="D892" s="104"/>
      <c r="E892" s="134"/>
      <c r="F892" s="104"/>
      <c r="G892" s="104"/>
    </row>
    <row r="893">
      <c r="A893" s="132"/>
      <c r="B893" s="133"/>
      <c r="C893" s="104"/>
      <c r="D893" s="104"/>
      <c r="E893" s="134"/>
      <c r="F893" s="104"/>
      <c r="G893" s="104"/>
    </row>
    <row r="894">
      <c r="A894" s="132"/>
      <c r="B894" s="133"/>
      <c r="C894" s="104"/>
      <c r="D894" s="104"/>
      <c r="E894" s="134"/>
      <c r="F894" s="104"/>
      <c r="G894" s="104"/>
    </row>
    <row r="895">
      <c r="A895" s="132"/>
      <c r="B895" s="133"/>
      <c r="C895" s="104"/>
      <c r="D895" s="104"/>
      <c r="E895" s="134"/>
      <c r="F895" s="104"/>
      <c r="G895" s="104"/>
    </row>
    <row r="896">
      <c r="A896" s="132"/>
      <c r="B896" s="133"/>
      <c r="C896" s="104"/>
      <c r="D896" s="104"/>
      <c r="E896" s="134"/>
      <c r="F896" s="104"/>
      <c r="G896" s="104"/>
    </row>
    <row r="897">
      <c r="A897" s="132"/>
      <c r="B897" s="133"/>
      <c r="C897" s="104"/>
      <c r="D897" s="104"/>
      <c r="E897" s="134"/>
      <c r="F897" s="104"/>
      <c r="G897" s="104"/>
    </row>
    <row r="898">
      <c r="A898" s="132"/>
      <c r="B898" s="133"/>
      <c r="C898" s="104"/>
      <c r="D898" s="104"/>
      <c r="E898" s="134"/>
      <c r="F898" s="104"/>
      <c r="G898" s="104"/>
    </row>
    <row r="899">
      <c r="A899" s="132"/>
      <c r="B899" s="133"/>
      <c r="C899" s="104"/>
      <c r="D899" s="104"/>
      <c r="E899" s="134"/>
      <c r="F899" s="104"/>
      <c r="G899" s="104"/>
    </row>
    <row r="900">
      <c r="A900" s="132"/>
      <c r="B900" s="133"/>
      <c r="C900" s="104"/>
      <c r="D900" s="104"/>
      <c r="E900" s="134"/>
      <c r="F900" s="104"/>
      <c r="G900" s="104"/>
    </row>
    <row r="901">
      <c r="A901" s="132"/>
      <c r="B901" s="133"/>
      <c r="C901" s="104"/>
      <c r="D901" s="104"/>
      <c r="E901" s="134"/>
      <c r="F901" s="104"/>
      <c r="G901" s="104"/>
    </row>
    <row r="902">
      <c r="A902" s="132"/>
      <c r="B902" s="133"/>
      <c r="C902" s="104"/>
      <c r="D902" s="104"/>
      <c r="E902" s="134"/>
      <c r="F902" s="104"/>
      <c r="G902" s="104"/>
    </row>
    <row r="903">
      <c r="A903" s="132"/>
      <c r="B903" s="133"/>
      <c r="C903" s="104"/>
      <c r="D903" s="104"/>
      <c r="E903" s="134"/>
      <c r="F903" s="104"/>
      <c r="G903" s="104"/>
    </row>
    <row r="904">
      <c r="A904" s="132"/>
      <c r="B904" s="133"/>
      <c r="C904" s="104"/>
      <c r="D904" s="104"/>
      <c r="E904" s="134"/>
      <c r="F904" s="104"/>
      <c r="G904" s="104"/>
    </row>
    <row r="905">
      <c r="A905" s="132"/>
      <c r="B905" s="133"/>
      <c r="C905" s="104"/>
      <c r="D905" s="104"/>
      <c r="E905" s="134"/>
      <c r="F905" s="104"/>
      <c r="G905" s="104"/>
    </row>
    <row r="906">
      <c r="A906" s="132"/>
      <c r="B906" s="133"/>
      <c r="C906" s="104"/>
      <c r="D906" s="104"/>
      <c r="E906" s="134"/>
      <c r="F906" s="104"/>
      <c r="G906" s="104"/>
    </row>
    <row r="907">
      <c r="A907" s="132"/>
      <c r="B907" s="133"/>
      <c r="C907" s="104"/>
      <c r="D907" s="104"/>
      <c r="E907" s="134"/>
      <c r="F907" s="104"/>
      <c r="G907" s="104"/>
    </row>
    <row r="908">
      <c r="A908" s="132"/>
      <c r="B908" s="133"/>
      <c r="C908" s="104"/>
      <c r="D908" s="104"/>
      <c r="E908" s="134"/>
      <c r="F908" s="104"/>
      <c r="G908" s="104"/>
    </row>
    <row r="909">
      <c r="A909" s="132"/>
      <c r="B909" s="133"/>
      <c r="C909" s="104"/>
      <c r="D909" s="104"/>
      <c r="E909" s="134"/>
      <c r="F909" s="104"/>
      <c r="G909" s="104"/>
    </row>
    <row r="910">
      <c r="A910" s="132"/>
      <c r="B910" s="133"/>
      <c r="C910" s="104"/>
      <c r="D910" s="104"/>
      <c r="E910" s="134"/>
      <c r="F910" s="104"/>
      <c r="G910" s="104"/>
    </row>
    <row r="911">
      <c r="A911" s="132"/>
      <c r="B911" s="133"/>
      <c r="C911" s="104"/>
      <c r="D911" s="104"/>
      <c r="E911" s="134"/>
      <c r="F911" s="104"/>
      <c r="G911" s="104"/>
    </row>
    <row r="912">
      <c r="A912" s="132"/>
      <c r="B912" s="133"/>
      <c r="C912" s="104"/>
      <c r="D912" s="104"/>
      <c r="E912" s="134"/>
      <c r="F912" s="104"/>
      <c r="G912" s="104"/>
    </row>
    <row r="913">
      <c r="A913" s="132"/>
      <c r="B913" s="133"/>
      <c r="C913" s="104"/>
      <c r="D913" s="104"/>
      <c r="E913" s="134"/>
      <c r="F913" s="104"/>
      <c r="G913" s="104"/>
    </row>
    <row r="914">
      <c r="A914" s="132"/>
      <c r="B914" s="133"/>
      <c r="C914" s="104"/>
      <c r="D914" s="104"/>
      <c r="E914" s="134"/>
      <c r="F914" s="104"/>
      <c r="G914" s="104"/>
    </row>
    <row r="915">
      <c r="A915" s="132"/>
      <c r="B915" s="133"/>
      <c r="C915" s="104"/>
      <c r="D915" s="104"/>
      <c r="E915" s="134"/>
      <c r="F915" s="104"/>
      <c r="G915" s="104"/>
    </row>
    <row r="916">
      <c r="A916" s="132"/>
      <c r="B916" s="133"/>
      <c r="C916" s="104"/>
      <c r="D916" s="104"/>
      <c r="E916" s="134"/>
      <c r="F916" s="104"/>
      <c r="G916" s="104"/>
    </row>
    <row r="917">
      <c r="A917" s="132"/>
      <c r="B917" s="133"/>
      <c r="C917" s="104"/>
      <c r="D917" s="104"/>
      <c r="E917" s="134"/>
      <c r="F917" s="104"/>
      <c r="G917" s="104"/>
    </row>
    <row r="918">
      <c r="A918" s="132"/>
      <c r="B918" s="133"/>
      <c r="C918" s="104"/>
      <c r="D918" s="104"/>
      <c r="E918" s="134"/>
      <c r="F918" s="104"/>
      <c r="G918" s="104"/>
    </row>
    <row r="919">
      <c r="A919" s="132"/>
      <c r="B919" s="133"/>
      <c r="C919" s="104"/>
      <c r="D919" s="104"/>
      <c r="E919" s="134"/>
      <c r="F919" s="104"/>
      <c r="G919" s="104"/>
    </row>
    <row r="920">
      <c r="A920" s="132"/>
      <c r="B920" s="133"/>
      <c r="C920" s="104"/>
      <c r="D920" s="104"/>
      <c r="E920" s="134"/>
      <c r="F920" s="104"/>
      <c r="G920" s="104"/>
    </row>
    <row r="921">
      <c r="A921" s="132"/>
      <c r="B921" s="133"/>
      <c r="C921" s="104"/>
      <c r="D921" s="104"/>
      <c r="E921" s="134"/>
      <c r="F921" s="104"/>
      <c r="G921" s="104"/>
    </row>
    <row r="922">
      <c r="A922" s="132"/>
      <c r="B922" s="133"/>
      <c r="C922" s="104"/>
      <c r="D922" s="104"/>
      <c r="E922" s="134"/>
      <c r="F922" s="104"/>
      <c r="G922" s="104"/>
    </row>
    <row r="923">
      <c r="A923" s="132"/>
      <c r="B923" s="133"/>
      <c r="C923" s="104"/>
      <c r="D923" s="104"/>
      <c r="E923" s="134"/>
      <c r="F923" s="104"/>
      <c r="G923" s="104"/>
    </row>
    <row r="924">
      <c r="A924" s="132"/>
      <c r="B924" s="133"/>
      <c r="C924" s="104"/>
      <c r="D924" s="104"/>
      <c r="E924" s="134"/>
      <c r="F924" s="104"/>
      <c r="G924" s="104"/>
    </row>
    <row r="925">
      <c r="A925" s="132"/>
      <c r="B925" s="133"/>
      <c r="C925" s="104"/>
      <c r="D925" s="104"/>
      <c r="E925" s="134"/>
      <c r="F925" s="104"/>
      <c r="G925" s="104"/>
    </row>
    <row r="926">
      <c r="A926" s="132"/>
      <c r="B926" s="133"/>
      <c r="C926" s="104"/>
      <c r="D926" s="104"/>
      <c r="E926" s="134"/>
      <c r="F926" s="104"/>
      <c r="G926" s="104"/>
    </row>
    <row r="927">
      <c r="A927" s="132"/>
      <c r="B927" s="133"/>
      <c r="C927" s="104"/>
      <c r="D927" s="104"/>
      <c r="E927" s="134"/>
      <c r="F927" s="104"/>
      <c r="G927" s="104"/>
    </row>
    <row r="928">
      <c r="A928" s="132"/>
      <c r="B928" s="133"/>
      <c r="C928" s="104"/>
      <c r="D928" s="104"/>
      <c r="E928" s="134"/>
      <c r="F928" s="104"/>
      <c r="G928" s="104"/>
    </row>
    <row r="929">
      <c r="A929" s="132"/>
      <c r="B929" s="133"/>
      <c r="C929" s="104"/>
      <c r="D929" s="104"/>
      <c r="E929" s="134"/>
      <c r="F929" s="104"/>
      <c r="G929" s="104"/>
    </row>
    <row r="930">
      <c r="A930" s="132"/>
      <c r="B930" s="133"/>
      <c r="C930" s="104"/>
      <c r="D930" s="104"/>
      <c r="E930" s="134"/>
      <c r="F930" s="104"/>
      <c r="G930" s="104"/>
    </row>
    <row r="931">
      <c r="A931" s="132"/>
      <c r="B931" s="133"/>
      <c r="C931" s="104"/>
      <c r="D931" s="104"/>
      <c r="E931" s="134"/>
      <c r="F931" s="104"/>
      <c r="G931" s="104"/>
    </row>
    <row r="932">
      <c r="A932" s="132"/>
      <c r="B932" s="133"/>
      <c r="C932" s="104"/>
      <c r="D932" s="104"/>
      <c r="E932" s="134"/>
      <c r="F932" s="104"/>
      <c r="G932" s="104"/>
    </row>
    <row r="933">
      <c r="A933" s="132"/>
      <c r="B933" s="133"/>
      <c r="C933" s="104"/>
      <c r="D933" s="104"/>
      <c r="E933" s="134"/>
      <c r="F933" s="104"/>
      <c r="G933" s="104"/>
    </row>
    <row r="934">
      <c r="A934" s="132"/>
      <c r="B934" s="133"/>
      <c r="C934" s="104"/>
      <c r="D934" s="104"/>
      <c r="E934" s="134"/>
      <c r="F934" s="104"/>
      <c r="G934" s="104"/>
    </row>
    <row r="935">
      <c r="A935" s="132"/>
      <c r="B935" s="133"/>
      <c r="C935" s="104"/>
      <c r="D935" s="104"/>
      <c r="E935" s="134"/>
      <c r="F935" s="104"/>
      <c r="G935" s="104"/>
    </row>
    <row r="936">
      <c r="A936" s="132"/>
      <c r="B936" s="133"/>
      <c r="C936" s="104"/>
      <c r="D936" s="104"/>
      <c r="E936" s="134"/>
      <c r="F936" s="104"/>
      <c r="G936" s="104"/>
    </row>
    <row r="937">
      <c r="A937" s="132"/>
      <c r="B937" s="133"/>
      <c r="C937" s="104"/>
      <c r="D937" s="104"/>
      <c r="E937" s="134"/>
      <c r="F937" s="104"/>
      <c r="G937" s="104"/>
    </row>
    <row r="938">
      <c r="A938" s="132"/>
      <c r="B938" s="133"/>
      <c r="C938" s="104"/>
      <c r="D938" s="104"/>
      <c r="E938" s="134"/>
      <c r="F938" s="104"/>
      <c r="G938" s="104"/>
    </row>
    <row r="939">
      <c r="A939" s="132"/>
      <c r="B939" s="133"/>
      <c r="C939" s="104"/>
      <c r="D939" s="104"/>
      <c r="E939" s="134"/>
      <c r="F939" s="104"/>
      <c r="G939" s="104"/>
    </row>
    <row r="940">
      <c r="A940" s="132"/>
      <c r="B940" s="133"/>
      <c r="C940" s="104"/>
      <c r="D940" s="104"/>
      <c r="E940" s="134"/>
      <c r="F940" s="104"/>
      <c r="G940" s="104"/>
    </row>
    <row r="941">
      <c r="A941" s="132"/>
      <c r="B941" s="133"/>
      <c r="C941" s="104"/>
      <c r="D941" s="104"/>
      <c r="E941" s="134"/>
      <c r="F941" s="104"/>
      <c r="G941" s="104"/>
    </row>
    <row r="942">
      <c r="A942" s="132"/>
      <c r="B942" s="133"/>
      <c r="C942" s="104"/>
      <c r="D942" s="104"/>
      <c r="E942" s="134"/>
      <c r="F942" s="104"/>
      <c r="G942" s="104"/>
    </row>
    <row r="943">
      <c r="A943" s="132"/>
      <c r="B943" s="133"/>
      <c r="C943" s="104"/>
      <c r="D943" s="104"/>
      <c r="E943" s="134"/>
      <c r="F943" s="104"/>
      <c r="G943" s="104"/>
    </row>
    <row r="944">
      <c r="A944" s="132"/>
      <c r="B944" s="133"/>
      <c r="C944" s="104"/>
      <c r="D944" s="104"/>
      <c r="E944" s="134"/>
      <c r="F944" s="104"/>
      <c r="G944" s="104"/>
    </row>
    <row r="945">
      <c r="A945" s="132"/>
      <c r="B945" s="133"/>
      <c r="C945" s="104"/>
      <c r="D945" s="104"/>
      <c r="E945" s="134"/>
      <c r="F945" s="104"/>
      <c r="G945" s="104"/>
    </row>
    <row r="946">
      <c r="A946" s="132"/>
      <c r="B946" s="133"/>
      <c r="C946" s="104"/>
      <c r="D946" s="104"/>
      <c r="E946" s="134"/>
      <c r="F946" s="104"/>
      <c r="G946" s="104"/>
    </row>
    <row r="947">
      <c r="A947" s="132"/>
      <c r="B947" s="133"/>
      <c r="C947" s="104"/>
      <c r="D947" s="104"/>
      <c r="E947" s="134"/>
      <c r="F947" s="104"/>
      <c r="G947" s="104"/>
    </row>
    <row r="948">
      <c r="A948" s="132"/>
      <c r="B948" s="133"/>
      <c r="C948" s="104"/>
      <c r="D948" s="104"/>
      <c r="E948" s="134"/>
      <c r="F948" s="104"/>
      <c r="G948" s="104"/>
    </row>
    <row r="949">
      <c r="A949" s="132"/>
      <c r="B949" s="133"/>
      <c r="C949" s="104"/>
      <c r="D949" s="104"/>
      <c r="E949" s="134"/>
      <c r="F949" s="104"/>
      <c r="G949" s="104"/>
    </row>
    <row r="950">
      <c r="A950" s="132"/>
      <c r="B950" s="133"/>
      <c r="C950" s="104"/>
      <c r="D950" s="104"/>
      <c r="E950" s="134"/>
      <c r="F950" s="104"/>
      <c r="G950" s="104"/>
    </row>
    <row r="951">
      <c r="A951" s="132"/>
      <c r="B951" s="133"/>
      <c r="C951" s="104"/>
      <c r="D951" s="104"/>
      <c r="E951" s="134"/>
      <c r="F951" s="104"/>
      <c r="G951" s="104"/>
    </row>
    <row r="952">
      <c r="A952" s="132"/>
      <c r="B952" s="133"/>
      <c r="C952" s="104"/>
      <c r="D952" s="104"/>
      <c r="E952" s="134"/>
      <c r="F952" s="104"/>
      <c r="G952" s="104"/>
    </row>
    <row r="953">
      <c r="A953" s="132"/>
      <c r="B953" s="133"/>
      <c r="C953" s="104"/>
      <c r="D953" s="104"/>
      <c r="E953" s="134"/>
      <c r="F953" s="104"/>
      <c r="G953" s="104"/>
    </row>
    <row r="954">
      <c r="A954" s="132"/>
      <c r="B954" s="133"/>
      <c r="C954" s="104"/>
      <c r="D954" s="104"/>
      <c r="E954" s="134"/>
      <c r="F954" s="104"/>
      <c r="G954" s="104"/>
    </row>
    <row r="955">
      <c r="A955" s="132"/>
      <c r="B955" s="133"/>
      <c r="C955" s="104"/>
      <c r="D955" s="104"/>
      <c r="E955" s="134"/>
      <c r="F955" s="104"/>
      <c r="G955" s="104"/>
    </row>
    <row r="956">
      <c r="A956" s="132"/>
      <c r="B956" s="133"/>
      <c r="C956" s="104"/>
      <c r="D956" s="104"/>
      <c r="E956" s="134"/>
      <c r="F956" s="104"/>
      <c r="G956" s="104"/>
    </row>
    <row r="957">
      <c r="A957" s="132"/>
      <c r="B957" s="133"/>
      <c r="C957" s="104"/>
      <c r="D957" s="104"/>
      <c r="E957" s="134"/>
      <c r="F957" s="104"/>
      <c r="G957" s="104"/>
    </row>
    <row r="958">
      <c r="A958" s="132"/>
      <c r="B958" s="133"/>
      <c r="C958" s="104"/>
      <c r="D958" s="104"/>
      <c r="E958" s="134"/>
      <c r="F958" s="104"/>
      <c r="G958" s="104"/>
    </row>
    <row r="959">
      <c r="A959" s="132"/>
      <c r="B959" s="133"/>
      <c r="C959" s="104"/>
      <c r="D959" s="104"/>
      <c r="E959" s="134"/>
      <c r="F959" s="104"/>
      <c r="G959" s="104"/>
    </row>
    <row r="960">
      <c r="A960" s="132"/>
      <c r="B960" s="133"/>
      <c r="C960" s="104"/>
      <c r="D960" s="104"/>
      <c r="E960" s="134"/>
      <c r="F960" s="104"/>
      <c r="G960" s="104"/>
    </row>
    <row r="961">
      <c r="A961" s="132"/>
      <c r="B961" s="133"/>
      <c r="C961" s="104"/>
      <c r="D961" s="104"/>
      <c r="E961" s="134"/>
      <c r="F961" s="104"/>
      <c r="G961" s="104"/>
    </row>
    <row r="962">
      <c r="A962" s="132"/>
      <c r="B962" s="133"/>
      <c r="C962" s="104"/>
      <c r="D962" s="104"/>
      <c r="E962" s="134"/>
      <c r="F962" s="104"/>
      <c r="G962" s="104"/>
    </row>
    <row r="963">
      <c r="A963" s="132"/>
      <c r="B963" s="133"/>
      <c r="C963" s="104"/>
      <c r="D963" s="104"/>
      <c r="E963" s="134"/>
      <c r="F963" s="104"/>
      <c r="G963" s="104"/>
    </row>
    <row r="964">
      <c r="A964" s="132"/>
      <c r="B964" s="133"/>
      <c r="C964" s="104"/>
      <c r="D964" s="104"/>
      <c r="E964" s="134"/>
      <c r="F964" s="104"/>
      <c r="G964" s="104"/>
    </row>
    <row r="965">
      <c r="A965" s="132"/>
      <c r="B965" s="133"/>
      <c r="C965" s="104"/>
      <c r="D965" s="104"/>
      <c r="E965" s="134"/>
      <c r="F965" s="104"/>
      <c r="G965" s="104"/>
    </row>
    <row r="966">
      <c r="A966" s="132"/>
      <c r="B966" s="133"/>
      <c r="C966" s="104"/>
      <c r="D966" s="104"/>
      <c r="E966" s="134"/>
      <c r="F966" s="104"/>
      <c r="G966" s="104"/>
    </row>
    <row r="967">
      <c r="A967" s="132"/>
      <c r="B967" s="133"/>
      <c r="C967" s="104"/>
      <c r="D967" s="104"/>
      <c r="E967" s="134"/>
      <c r="F967" s="104"/>
      <c r="G967" s="104"/>
    </row>
    <row r="968">
      <c r="A968" s="132"/>
      <c r="B968" s="133"/>
      <c r="C968" s="104"/>
      <c r="D968" s="104"/>
      <c r="E968" s="134"/>
      <c r="F968" s="104"/>
      <c r="G968" s="104"/>
    </row>
    <row r="969">
      <c r="A969" s="132"/>
      <c r="B969" s="133"/>
      <c r="C969" s="104"/>
      <c r="D969" s="104"/>
      <c r="E969" s="134"/>
      <c r="F969" s="104"/>
      <c r="G969" s="104"/>
    </row>
    <row r="970">
      <c r="A970" s="132"/>
      <c r="B970" s="133"/>
      <c r="C970" s="104"/>
      <c r="D970" s="104"/>
      <c r="E970" s="134"/>
      <c r="F970" s="104"/>
      <c r="G970" s="104"/>
    </row>
    <row r="971">
      <c r="A971" s="132"/>
      <c r="B971" s="133"/>
      <c r="C971" s="104"/>
      <c r="D971" s="104"/>
      <c r="E971" s="134"/>
      <c r="F971" s="104"/>
      <c r="G971" s="104"/>
    </row>
    <row r="972">
      <c r="A972" s="132"/>
      <c r="B972" s="133"/>
      <c r="C972" s="104"/>
      <c r="D972" s="104"/>
      <c r="E972" s="134"/>
      <c r="F972" s="104"/>
      <c r="G972" s="104"/>
    </row>
    <row r="973">
      <c r="A973" s="132"/>
      <c r="B973" s="133"/>
      <c r="C973" s="104"/>
      <c r="D973" s="104"/>
      <c r="E973" s="134"/>
      <c r="F973" s="104"/>
      <c r="G973" s="104"/>
    </row>
    <row r="974">
      <c r="A974" s="132"/>
      <c r="B974" s="133"/>
      <c r="C974" s="104"/>
      <c r="D974" s="104"/>
      <c r="E974" s="134"/>
      <c r="F974" s="104"/>
      <c r="G974" s="104"/>
    </row>
    <row r="975">
      <c r="A975" s="132"/>
      <c r="B975" s="133"/>
      <c r="C975" s="104"/>
      <c r="D975" s="104"/>
      <c r="E975" s="134"/>
      <c r="F975" s="104"/>
      <c r="G975" s="104"/>
    </row>
    <row r="976">
      <c r="A976" s="132"/>
      <c r="B976" s="133"/>
      <c r="C976" s="104"/>
      <c r="D976" s="104"/>
      <c r="E976" s="134"/>
      <c r="F976" s="104"/>
      <c r="G976" s="104"/>
    </row>
    <row r="977">
      <c r="A977" s="132"/>
      <c r="B977" s="133"/>
      <c r="C977" s="104"/>
      <c r="D977" s="104"/>
      <c r="E977" s="134"/>
      <c r="F977" s="104"/>
      <c r="G977" s="104"/>
    </row>
    <row r="978">
      <c r="A978" s="132"/>
      <c r="B978" s="133"/>
      <c r="C978" s="104"/>
      <c r="D978" s="104"/>
      <c r="E978" s="134"/>
      <c r="F978" s="104"/>
      <c r="G978" s="104"/>
    </row>
    <row r="979">
      <c r="A979" s="132"/>
      <c r="B979" s="133"/>
      <c r="C979" s="104"/>
      <c r="D979" s="104"/>
      <c r="E979" s="134"/>
      <c r="F979" s="104"/>
      <c r="G979" s="104"/>
    </row>
    <row r="980">
      <c r="A980" s="132"/>
      <c r="B980" s="133"/>
      <c r="C980" s="104"/>
      <c r="D980" s="104"/>
      <c r="E980" s="134"/>
      <c r="F980" s="104"/>
      <c r="G980" s="104"/>
    </row>
    <row r="981">
      <c r="A981" s="132"/>
      <c r="B981" s="133"/>
      <c r="C981" s="104"/>
      <c r="D981" s="104"/>
      <c r="E981" s="134"/>
      <c r="F981" s="104"/>
      <c r="G981" s="104"/>
    </row>
    <row r="982">
      <c r="A982" s="132"/>
      <c r="B982" s="133"/>
      <c r="C982" s="104"/>
      <c r="D982" s="104"/>
      <c r="E982" s="134"/>
      <c r="F982" s="104"/>
      <c r="G982" s="104"/>
    </row>
    <row r="983">
      <c r="A983" s="132"/>
      <c r="B983" s="133"/>
      <c r="C983" s="104"/>
      <c r="D983" s="104"/>
      <c r="E983" s="134"/>
      <c r="F983" s="104"/>
      <c r="G983" s="104"/>
    </row>
    <row r="984">
      <c r="A984" s="132"/>
      <c r="B984" s="133"/>
      <c r="C984" s="104"/>
      <c r="D984" s="104"/>
      <c r="E984" s="134"/>
      <c r="F984" s="104"/>
      <c r="G984" s="104"/>
    </row>
    <row r="985">
      <c r="A985" s="132"/>
      <c r="B985" s="133"/>
      <c r="C985" s="104"/>
      <c r="D985" s="104"/>
      <c r="E985" s="134"/>
      <c r="F985" s="104"/>
      <c r="G985" s="104"/>
    </row>
    <row r="986">
      <c r="A986" s="132"/>
      <c r="B986" s="133"/>
      <c r="C986" s="104"/>
      <c r="D986" s="104"/>
      <c r="E986" s="134"/>
      <c r="F986" s="104"/>
      <c r="G986" s="104"/>
    </row>
    <row r="987">
      <c r="A987" s="132"/>
      <c r="B987" s="133"/>
      <c r="C987" s="104"/>
      <c r="D987" s="104"/>
      <c r="E987" s="134"/>
      <c r="F987" s="104"/>
      <c r="G987" s="104"/>
    </row>
    <row r="988">
      <c r="A988" s="132"/>
      <c r="B988" s="133"/>
      <c r="C988" s="104"/>
      <c r="D988" s="104"/>
      <c r="E988" s="134"/>
      <c r="F988" s="104"/>
      <c r="G988" s="104"/>
    </row>
    <row r="989">
      <c r="A989" s="132"/>
      <c r="B989" s="133"/>
      <c r="C989" s="104"/>
      <c r="D989" s="104"/>
      <c r="E989" s="134"/>
      <c r="F989" s="104"/>
      <c r="G989" s="104"/>
    </row>
    <row r="990">
      <c r="A990" s="132"/>
      <c r="B990" s="133"/>
      <c r="C990" s="104"/>
      <c r="D990" s="104"/>
      <c r="E990" s="134"/>
      <c r="F990" s="104"/>
      <c r="G990" s="104"/>
    </row>
    <row r="991">
      <c r="A991" s="132"/>
      <c r="B991" s="133"/>
      <c r="C991" s="104"/>
      <c r="D991" s="104"/>
      <c r="E991" s="134"/>
      <c r="F991" s="104"/>
      <c r="G991" s="104"/>
    </row>
    <row r="992">
      <c r="A992" s="132"/>
      <c r="B992" s="133"/>
      <c r="C992" s="104"/>
      <c r="D992" s="104"/>
      <c r="E992" s="134"/>
      <c r="F992" s="104"/>
      <c r="G992" s="104"/>
    </row>
    <row r="993">
      <c r="A993" s="132"/>
      <c r="B993" s="133"/>
      <c r="C993" s="104"/>
      <c r="D993" s="104"/>
      <c r="E993" s="134"/>
      <c r="F993" s="104"/>
      <c r="G993" s="104"/>
    </row>
    <row r="994">
      <c r="A994" s="132"/>
      <c r="B994" s="133"/>
      <c r="C994" s="104"/>
      <c r="D994" s="104"/>
      <c r="E994" s="134"/>
      <c r="F994" s="104"/>
      <c r="G994" s="104"/>
    </row>
    <row r="995">
      <c r="A995" s="132"/>
      <c r="B995" s="133"/>
      <c r="C995" s="104"/>
      <c r="D995" s="104"/>
      <c r="E995" s="134"/>
      <c r="F995" s="104"/>
      <c r="G995" s="104"/>
    </row>
    <row r="996">
      <c r="A996" s="132"/>
      <c r="B996" s="133"/>
      <c r="C996" s="104"/>
      <c r="D996" s="104"/>
      <c r="E996" s="134"/>
      <c r="F996" s="104"/>
      <c r="G996" s="104"/>
    </row>
    <row r="997">
      <c r="A997" s="132"/>
      <c r="B997" s="133"/>
      <c r="C997" s="104"/>
      <c r="D997" s="104"/>
      <c r="E997" s="134"/>
      <c r="F997" s="104"/>
      <c r="G997" s="104"/>
    </row>
    <row r="998">
      <c r="A998" s="132"/>
      <c r="B998" s="133"/>
      <c r="C998" s="104"/>
      <c r="D998" s="104"/>
      <c r="E998" s="134"/>
      <c r="F998" s="104"/>
      <c r="G998" s="104"/>
    </row>
    <row r="999">
      <c r="A999" s="132"/>
      <c r="B999" s="133"/>
      <c r="C999" s="104"/>
      <c r="D999" s="104"/>
      <c r="E999" s="134"/>
      <c r="F999" s="104"/>
      <c r="G999" s="104"/>
    </row>
    <row r="1000">
      <c r="A1000" s="132"/>
      <c r="B1000" s="133"/>
      <c r="C1000" s="104"/>
      <c r="D1000" s="104"/>
      <c r="E1000" s="134"/>
      <c r="F1000" s="104"/>
      <c r="G1000" s="104"/>
    </row>
    <row r="1001">
      <c r="A1001" s="136"/>
      <c r="B1001" s="137"/>
      <c r="E1001" s="138"/>
    </row>
    <row r="1002">
      <c r="A1002" s="136"/>
      <c r="B1002" s="137"/>
      <c r="E1002" s="138"/>
    </row>
    <row r="1003">
      <c r="A1003" s="136"/>
      <c r="B1003" s="137"/>
      <c r="E1003" s="138"/>
    </row>
    <row r="1004">
      <c r="A1004" s="136"/>
      <c r="B1004" s="137"/>
      <c r="E1004" s="138"/>
    </row>
    <row r="1005">
      <c r="A1005" s="136"/>
      <c r="B1005" s="137"/>
      <c r="E1005" s="138"/>
    </row>
    <row r="1006">
      <c r="A1006" s="136"/>
      <c r="B1006" s="137"/>
      <c r="E1006" s="138"/>
    </row>
    <row r="1007">
      <c r="A1007" s="136"/>
      <c r="B1007" s="137"/>
      <c r="E1007" s="138"/>
    </row>
    <row r="1008">
      <c r="A1008" s="136"/>
      <c r="B1008" s="137"/>
      <c r="E1008" s="138"/>
    </row>
    <row r="1009">
      <c r="A1009" s="136"/>
      <c r="B1009" s="137"/>
      <c r="E1009" s="138"/>
    </row>
    <row r="1010">
      <c r="A1010" s="136"/>
      <c r="B1010" s="137"/>
      <c r="E1010" s="138"/>
    </row>
    <row r="1011">
      <c r="A1011" s="136"/>
      <c r="B1011" s="137"/>
      <c r="E1011" s="138"/>
    </row>
    <row r="1012">
      <c r="A1012" s="136"/>
      <c r="B1012" s="137"/>
      <c r="E1012" s="138"/>
    </row>
    <row r="1013">
      <c r="A1013" s="136"/>
      <c r="B1013" s="137"/>
      <c r="E1013" s="138"/>
    </row>
    <row r="1014">
      <c r="A1014" s="136"/>
      <c r="B1014" s="137"/>
      <c r="E1014" s="138"/>
    </row>
    <row r="1015">
      <c r="A1015" s="136"/>
      <c r="B1015" s="137"/>
      <c r="E1015" s="138"/>
    </row>
    <row r="1016">
      <c r="A1016" s="136"/>
      <c r="B1016" s="137"/>
      <c r="E1016" s="138"/>
    </row>
    <row r="1017">
      <c r="A1017" s="136"/>
      <c r="B1017" s="137"/>
      <c r="E1017" s="138"/>
    </row>
    <row r="1018">
      <c r="A1018" s="136"/>
      <c r="B1018" s="137"/>
      <c r="E1018" s="138"/>
    </row>
    <row r="1019">
      <c r="A1019" s="136"/>
      <c r="B1019" s="137"/>
      <c r="E1019" s="138"/>
    </row>
    <row r="1020">
      <c r="A1020" s="136"/>
      <c r="B1020" s="137"/>
      <c r="E1020" s="138"/>
    </row>
    <row r="1021">
      <c r="A1021" s="136"/>
      <c r="B1021" s="139"/>
      <c r="E1021" s="138"/>
    </row>
    <row r="1022">
      <c r="A1022" s="136"/>
      <c r="B1022" s="137"/>
      <c r="E1022" s="138"/>
    </row>
    <row r="1023">
      <c r="A1023" s="136"/>
      <c r="B1023" s="137"/>
      <c r="E1023" s="138"/>
    </row>
    <row r="1024">
      <c r="A1024" s="136"/>
      <c r="B1024" s="137"/>
      <c r="E1024" s="138"/>
    </row>
    <row r="1025">
      <c r="A1025" s="136"/>
      <c r="B1025" s="137"/>
      <c r="E1025" s="138"/>
    </row>
    <row r="1026">
      <c r="A1026" s="136"/>
      <c r="B1026" s="137"/>
      <c r="E1026" s="138"/>
    </row>
    <row r="1027">
      <c r="A1027" s="136"/>
      <c r="B1027" s="137"/>
      <c r="E1027" s="138"/>
    </row>
    <row r="1028">
      <c r="A1028" s="136"/>
      <c r="B1028" s="137"/>
      <c r="E1028" s="138"/>
    </row>
    <row r="1029">
      <c r="A1029" s="136"/>
      <c r="B1029" s="137"/>
      <c r="E1029" s="138"/>
    </row>
    <row r="1030">
      <c r="A1030" s="136"/>
      <c r="B1030" s="137"/>
      <c r="E1030" s="138"/>
    </row>
    <row r="1031">
      <c r="A1031" s="136"/>
      <c r="B1031" s="137"/>
      <c r="E1031" s="138"/>
    </row>
    <row r="1032">
      <c r="A1032" s="136"/>
      <c r="B1032" s="137"/>
      <c r="E1032" s="138"/>
    </row>
    <row r="1033">
      <c r="A1033" s="136"/>
      <c r="B1033" s="137"/>
      <c r="E1033" s="138"/>
    </row>
    <row r="1034">
      <c r="A1034" s="136"/>
      <c r="B1034" s="137"/>
      <c r="E1034" s="138"/>
    </row>
    <row r="1035">
      <c r="A1035" s="136"/>
      <c r="B1035" s="137"/>
      <c r="E1035" s="138"/>
    </row>
    <row r="1036">
      <c r="A1036" s="136"/>
      <c r="B1036" s="137"/>
      <c r="E1036" s="138"/>
    </row>
    <row r="1037">
      <c r="A1037" s="136"/>
      <c r="B1037" s="137"/>
      <c r="E1037" s="138"/>
    </row>
    <row r="1038">
      <c r="A1038" s="136"/>
      <c r="B1038" s="137"/>
      <c r="E1038" s="138"/>
    </row>
    <row r="1039">
      <c r="A1039" s="136"/>
      <c r="B1039" s="137"/>
      <c r="E1039" s="138"/>
    </row>
    <row r="1040">
      <c r="A1040" s="136"/>
      <c r="B1040" s="137"/>
      <c r="E1040" s="138"/>
    </row>
    <row r="1041">
      <c r="A1041" s="136"/>
      <c r="B1041" s="137"/>
      <c r="E1041" s="138"/>
    </row>
    <row r="1042">
      <c r="A1042" s="136"/>
      <c r="B1042" s="137"/>
      <c r="E1042" s="138"/>
    </row>
    <row r="1043">
      <c r="A1043" s="136"/>
      <c r="B1043" s="137"/>
      <c r="E1043" s="138"/>
    </row>
    <row r="1044">
      <c r="A1044" s="136"/>
      <c r="B1044" s="137"/>
      <c r="E1044" s="138"/>
    </row>
    <row r="1045">
      <c r="A1045" s="136"/>
      <c r="B1045" s="137"/>
      <c r="E1045" s="138"/>
    </row>
    <row r="1046">
      <c r="A1046" s="136"/>
      <c r="B1046" s="137"/>
      <c r="E1046" s="138"/>
    </row>
    <row r="1047">
      <c r="A1047" s="136"/>
      <c r="B1047" s="137"/>
      <c r="E1047" s="138"/>
    </row>
    <row r="1048">
      <c r="A1048" s="136"/>
      <c r="B1048" s="137"/>
      <c r="E1048" s="138"/>
    </row>
    <row r="1049">
      <c r="A1049" s="136"/>
      <c r="B1049" s="137"/>
      <c r="E1049" s="138"/>
    </row>
    <row r="1050">
      <c r="A1050" s="136"/>
      <c r="B1050" s="137"/>
      <c r="E1050" s="138"/>
    </row>
    <row r="1051">
      <c r="A1051" s="136"/>
      <c r="B1051" s="137"/>
      <c r="E1051" s="138"/>
    </row>
    <row r="1052">
      <c r="A1052" s="136"/>
      <c r="B1052" s="137"/>
      <c r="E1052" s="138"/>
    </row>
    <row r="1053">
      <c r="A1053" s="136"/>
      <c r="B1053" s="137"/>
      <c r="E1053" s="138"/>
    </row>
    <row r="1054">
      <c r="A1054" s="136"/>
      <c r="B1054" s="137"/>
      <c r="E1054" s="138"/>
    </row>
    <row r="1055">
      <c r="A1055" s="136"/>
      <c r="B1055" s="137"/>
      <c r="E1055" s="138"/>
    </row>
    <row r="1056">
      <c r="A1056" s="136"/>
      <c r="B1056" s="137"/>
      <c r="E1056" s="138"/>
    </row>
    <row r="1057">
      <c r="A1057" s="136"/>
      <c r="B1057" s="137"/>
      <c r="E1057" s="138"/>
    </row>
    <row r="1058">
      <c r="A1058" s="136"/>
      <c r="B1058" s="137"/>
      <c r="E1058" s="138"/>
    </row>
    <row r="1059">
      <c r="A1059" s="136"/>
      <c r="B1059" s="137"/>
      <c r="E1059" s="138"/>
    </row>
    <row r="1060">
      <c r="A1060" s="136"/>
      <c r="B1060" s="137"/>
      <c r="E1060" s="138"/>
    </row>
    <row r="1061">
      <c r="A1061" s="136"/>
      <c r="B1061" s="137"/>
      <c r="E1061" s="138"/>
    </row>
    <row r="1062">
      <c r="A1062" s="136"/>
      <c r="B1062" s="137"/>
      <c r="E1062" s="138"/>
    </row>
    <row r="1063">
      <c r="A1063" s="136"/>
      <c r="B1063" s="137"/>
      <c r="E1063" s="138"/>
    </row>
    <row r="1064">
      <c r="A1064" s="136"/>
      <c r="B1064" s="137"/>
      <c r="E1064" s="138"/>
    </row>
    <row r="1065">
      <c r="A1065" s="136"/>
      <c r="B1065" s="137"/>
      <c r="E1065" s="138"/>
    </row>
    <row r="1066">
      <c r="A1066" s="136"/>
      <c r="B1066" s="137"/>
      <c r="E1066" s="138"/>
    </row>
    <row r="1067">
      <c r="A1067" s="136"/>
      <c r="B1067" s="137"/>
      <c r="E1067" s="138"/>
    </row>
    <row r="1068">
      <c r="A1068" s="136"/>
      <c r="B1068" s="137"/>
      <c r="E1068" s="138"/>
    </row>
    <row r="1069">
      <c r="A1069" s="136"/>
      <c r="B1069" s="137"/>
      <c r="E1069" s="138"/>
    </row>
    <row r="1070">
      <c r="A1070" s="136"/>
      <c r="B1070" s="137"/>
      <c r="E1070" s="138"/>
    </row>
    <row r="1071">
      <c r="A1071" s="136"/>
      <c r="B1071" s="137"/>
      <c r="E1071" s="138"/>
    </row>
    <row r="1072">
      <c r="A1072" s="136"/>
      <c r="B1072" s="137"/>
      <c r="E1072" s="138"/>
    </row>
    <row r="1073">
      <c r="A1073" s="136"/>
      <c r="B1073" s="137"/>
      <c r="E1073" s="138"/>
    </row>
    <row r="1074">
      <c r="A1074" s="136"/>
      <c r="B1074" s="137"/>
      <c r="E1074" s="138"/>
    </row>
    <row r="1075">
      <c r="A1075" s="136"/>
      <c r="B1075" s="137"/>
      <c r="E1075" s="138"/>
    </row>
    <row r="1076">
      <c r="A1076" s="136"/>
      <c r="B1076" s="137"/>
      <c r="E1076" s="138"/>
    </row>
    <row r="1077">
      <c r="A1077" s="136"/>
      <c r="B1077" s="137"/>
      <c r="E1077" s="138"/>
    </row>
    <row r="1078">
      <c r="A1078" s="136"/>
      <c r="B1078" s="137"/>
      <c r="E1078" s="138"/>
    </row>
    <row r="1079">
      <c r="A1079" s="136"/>
      <c r="B1079" s="137"/>
      <c r="E1079" s="138"/>
    </row>
    <row r="1080">
      <c r="A1080" s="136"/>
      <c r="B1080" s="137"/>
      <c r="E1080" s="138"/>
    </row>
    <row r="1081">
      <c r="A1081" s="136"/>
      <c r="B1081" s="137"/>
      <c r="E1081" s="138"/>
    </row>
    <row r="1082">
      <c r="A1082" s="136"/>
      <c r="B1082" s="137"/>
      <c r="E1082" s="138"/>
    </row>
    <row r="1083">
      <c r="A1083" s="136"/>
      <c r="B1083" s="137"/>
      <c r="E1083" s="138"/>
    </row>
    <row r="1084">
      <c r="A1084" s="136"/>
      <c r="B1084" s="137"/>
      <c r="E1084" s="138"/>
    </row>
    <row r="1085">
      <c r="A1085" s="136"/>
      <c r="B1085" s="137"/>
      <c r="E1085" s="138"/>
    </row>
    <row r="1086">
      <c r="A1086" s="136"/>
      <c r="B1086" s="137"/>
      <c r="E1086" s="138"/>
    </row>
    <row r="1087">
      <c r="A1087" s="136"/>
      <c r="B1087" s="137"/>
      <c r="E1087" s="138"/>
    </row>
    <row r="1088">
      <c r="A1088" s="136"/>
      <c r="B1088" s="137"/>
      <c r="E1088" s="138"/>
    </row>
    <row r="1089">
      <c r="A1089" s="136"/>
      <c r="B1089" s="137"/>
      <c r="E1089" s="138"/>
    </row>
    <row r="1090">
      <c r="A1090" s="136"/>
      <c r="B1090" s="137"/>
      <c r="E1090" s="138"/>
    </row>
    <row r="1091">
      <c r="A1091" s="136"/>
      <c r="B1091" s="137"/>
      <c r="E1091" s="138"/>
    </row>
    <row r="1092">
      <c r="A1092" s="136"/>
      <c r="B1092" s="137"/>
      <c r="E1092" s="138"/>
    </row>
    <row r="1093">
      <c r="A1093" s="136"/>
      <c r="B1093" s="137"/>
      <c r="E1093" s="138"/>
    </row>
    <row r="1094">
      <c r="A1094" s="136"/>
      <c r="B1094" s="137"/>
      <c r="E1094" s="138"/>
    </row>
    <row r="1095">
      <c r="A1095" s="136"/>
      <c r="B1095" s="137"/>
      <c r="E1095" s="138"/>
    </row>
    <row r="1096">
      <c r="A1096" s="136"/>
      <c r="B1096" s="137"/>
      <c r="E1096" s="138"/>
    </row>
    <row r="1097">
      <c r="A1097" s="136"/>
      <c r="B1097" s="137"/>
      <c r="E1097" s="138"/>
    </row>
    <row r="1098">
      <c r="A1098" s="136"/>
      <c r="B1098" s="137"/>
      <c r="E1098" s="138"/>
    </row>
    <row r="1099">
      <c r="A1099" s="136"/>
      <c r="B1099" s="137"/>
      <c r="E1099" s="138"/>
    </row>
    <row r="1100">
      <c r="A1100" s="136"/>
      <c r="B1100" s="137"/>
      <c r="E1100" s="138"/>
    </row>
    <row r="1101">
      <c r="A1101" s="136"/>
      <c r="B1101" s="137"/>
      <c r="E1101" s="138"/>
    </row>
    <row r="1102">
      <c r="A1102" s="136"/>
      <c r="B1102" s="137"/>
      <c r="E1102" s="138"/>
    </row>
    <row r="1103">
      <c r="A1103" s="136"/>
      <c r="B1103" s="137"/>
      <c r="E1103" s="138"/>
    </row>
    <row r="1104">
      <c r="A1104" s="136"/>
      <c r="B1104" s="137"/>
      <c r="E1104" s="138"/>
    </row>
    <row r="1105">
      <c r="A1105" s="136"/>
      <c r="B1105" s="137"/>
      <c r="E1105" s="138"/>
    </row>
    <row r="1106">
      <c r="A1106" s="136"/>
      <c r="B1106" s="137"/>
      <c r="E1106" s="138"/>
    </row>
    <row r="1107">
      <c r="A1107" s="136"/>
      <c r="B1107" s="137"/>
      <c r="E1107" s="138"/>
    </row>
    <row r="1108">
      <c r="A1108" s="136"/>
      <c r="B1108" s="137"/>
      <c r="E1108" s="138"/>
    </row>
    <row r="1109">
      <c r="A1109" s="136"/>
      <c r="B1109" s="137"/>
      <c r="E1109" s="138"/>
    </row>
    <row r="1110">
      <c r="A1110" s="136"/>
      <c r="B1110" s="137"/>
      <c r="E1110" s="138"/>
    </row>
    <row r="1111">
      <c r="A1111" s="136"/>
      <c r="B1111" s="137"/>
      <c r="E1111" s="138"/>
    </row>
    <row r="1112">
      <c r="A1112" s="136"/>
      <c r="B1112" s="137"/>
      <c r="E1112" s="138"/>
    </row>
    <row r="1113">
      <c r="A1113" s="136"/>
      <c r="B1113" s="137"/>
      <c r="E1113" s="138"/>
    </row>
    <row r="1114">
      <c r="A1114" s="136"/>
      <c r="B1114" s="137"/>
      <c r="E1114" s="138"/>
    </row>
    <row r="1115">
      <c r="A1115" s="136"/>
      <c r="B1115" s="137"/>
      <c r="E1115" s="138"/>
    </row>
    <row r="1116">
      <c r="A1116" s="136"/>
      <c r="B1116" s="137"/>
      <c r="E1116" s="138"/>
    </row>
    <row r="1117">
      <c r="A1117" s="136"/>
      <c r="B1117" s="137"/>
      <c r="E1117" s="138"/>
    </row>
    <row r="1118">
      <c r="A1118" s="136"/>
      <c r="B1118" s="137"/>
      <c r="E1118" s="138"/>
    </row>
    <row r="1119">
      <c r="A1119" s="136"/>
      <c r="B1119" s="137"/>
      <c r="E1119" s="138"/>
    </row>
    <row r="1120">
      <c r="A1120" s="136"/>
      <c r="B1120" s="137"/>
      <c r="E1120" s="138"/>
    </row>
    <row r="1121">
      <c r="A1121" s="136"/>
      <c r="B1121" s="137"/>
      <c r="E1121" s="138"/>
    </row>
    <row r="1122">
      <c r="A1122" s="136"/>
      <c r="B1122" s="137"/>
      <c r="E1122" s="138"/>
    </row>
    <row r="1123">
      <c r="A1123" s="136"/>
      <c r="B1123" s="137"/>
      <c r="E1123" s="138"/>
    </row>
    <row r="1124">
      <c r="A1124" s="136"/>
      <c r="B1124" s="137"/>
      <c r="E1124" s="138"/>
    </row>
    <row r="1125">
      <c r="A1125" s="136"/>
      <c r="B1125" s="137"/>
      <c r="E1125" s="138"/>
    </row>
    <row r="1126">
      <c r="A1126" s="136"/>
      <c r="B1126" s="137"/>
      <c r="E1126" s="138"/>
    </row>
    <row r="1127">
      <c r="A1127" s="136"/>
      <c r="B1127" s="137"/>
      <c r="E1127" s="138"/>
    </row>
    <row r="1128">
      <c r="A1128" s="136"/>
      <c r="B1128" s="137"/>
      <c r="E1128" s="138"/>
    </row>
    <row r="1129">
      <c r="A1129" s="136"/>
      <c r="B1129" s="137"/>
      <c r="E1129" s="138"/>
    </row>
    <row r="1130">
      <c r="A1130" s="136"/>
      <c r="B1130" s="137"/>
      <c r="E1130" s="138"/>
    </row>
    <row r="1131">
      <c r="A1131" s="136"/>
      <c r="B1131" s="137"/>
      <c r="E1131" s="138"/>
    </row>
    <row r="1132">
      <c r="A1132" s="136"/>
      <c r="B1132" s="137"/>
      <c r="E1132" s="138"/>
    </row>
    <row r="1133">
      <c r="A1133" s="136"/>
      <c r="B1133" s="137"/>
      <c r="E1133" s="138"/>
    </row>
    <row r="1134">
      <c r="A1134" s="136"/>
      <c r="B1134" s="137"/>
      <c r="E1134" s="138"/>
    </row>
    <row r="1135">
      <c r="A1135" s="136"/>
      <c r="B1135" s="137"/>
      <c r="E1135" s="138"/>
    </row>
    <row r="1136">
      <c r="A1136" s="136"/>
      <c r="B1136" s="137"/>
      <c r="E1136" s="138"/>
    </row>
    <row r="1137">
      <c r="A1137" s="136"/>
      <c r="B1137" s="137"/>
      <c r="E1137" s="138"/>
    </row>
    <row r="1138">
      <c r="A1138" s="136"/>
      <c r="B1138" s="137"/>
      <c r="E1138" s="138"/>
    </row>
    <row r="1139">
      <c r="A1139" s="136"/>
      <c r="B1139" s="137"/>
      <c r="E1139" s="138"/>
    </row>
    <row r="1140">
      <c r="A1140" s="136"/>
      <c r="B1140" s="137"/>
      <c r="E1140" s="138"/>
    </row>
    <row r="1141">
      <c r="A1141" s="136"/>
      <c r="B1141" s="137"/>
      <c r="E1141" s="138"/>
    </row>
    <row r="1142">
      <c r="A1142" s="136"/>
      <c r="B1142" s="137"/>
      <c r="E1142" s="138"/>
    </row>
    <row r="1143">
      <c r="A1143" s="136"/>
      <c r="B1143" s="137"/>
      <c r="E1143" s="138"/>
    </row>
    <row r="1144">
      <c r="A1144" s="136"/>
      <c r="B1144" s="137"/>
      <c r="E1144" s="138"/>
    </row>
    <row r="1145">
      <c r="A1145" s="136"/>
      <c r="B1145" s="137"/>
      <c r="E1145" s="138"/>
    </row>
    <row r="1146">
      <c r="A1146" s="136"/>
      <c r="B1146" s="137"/>
      <c r="E1146" s="138"/>
    </row>
    <row r="1147">
      <c r="A1147" s="136"/>
      <c r="B1147" s="137"/>
      <c r="E1147" s="138"/>
    </row>
    <row r="1148">
      <c r="A1148" s="136"/>
      <c r="B1148" s="137"/>
      <c r="E1148" s="138"/>
    </row>
    <row r="1149">
      <c r="A1149" s="136"/>
      <c r="B1149" s="137"/>
      <c r="E1149" s="138"/>
    </row>
    <row r="1150">
      <c r="A1150" s="136"/>
      <c r="B1150" s="137"/>
      <c r="E1150" s="138"/>
    </row>
    <row r="1151">
      <c r="A1151" s="136"/>
      <c r="B1151" s="137"/>
      <c r="E1151" s="138"/>
    </row>
    <row r="1152">
      <c r="A1152" s="136"/>
      <c r="B1152" s="137"/>
      <c r="E1152" s="138"/>
    </row>
    <row r="1153">
      <c r="A1153" s="136"/>
      <c r="B1153" s="137"/>
      <c r="E1153" s="138"/>
    </row>
    <row r="1154">
      <c r="A1154" s="136"/>
      <c r="B1154" s="137"/>
      <c r="E1154" s="138"/>
    </row>
    <row r="1155">
      <c r="A1155" s="136"/>
      <c r="B1155" s="137"/>
      <c r="E1155" s="138"/>
    </row>
    <row r="1156">
      <c r="A1156" s="136"/>
      <c r="B1156" s="137"/>
      <c r="E1156" s="138"/>
    </row>
    <row r="1157">
      <c r="A1157" s="136"/>
      <c r="B1157" s="137"/>
      <c r="E1157" s="138"/>
    </row>
    <row r="1158">
      <c r="A1158" s="136"/>
      <c r="B1158" s="137"/>
      <c r="E1158" s="138"/>
    </row>
    <row r="1159">
      <c r="A1159" s="136"/>
      <c r="B1159" s="137"/>
      <c r="E1159" s="138"/>
    </row>
    <row r="1160">
      <c r="A1160" s="136"/>
      <c r="B1160" s="137"/>
      <c r="E1160" s="138"/>
    </row>
    <row r="1161">
      <c r="A1161" s="136"/>
      <c r="B1161" s="137"/>
      <c r="E1161" s="138"/>
    </row>
    <row r="1162">
      <c r="A1162" s="136"/>
      <c r="B1162" s="137"/>
      <c r="E1162" s="138"/>
    </row>
    <row r="1163">
      <c r="A1163" s="136"/>
      <c r="B1163" s="137"/>
      <c r="E1163" s="138"/>
    </row>
    <row r="1164">
      <c r="A1164" s="136"/>
      <c r="B1164" s="137"/>
      <c r="E1164" s="138"/>
    </row>
    <row r="1165">
      <c r="A1165" s="136"/>
      <c r="B1165" s="137"/>
      <c r="E1165" s="138"/>
    </row>
    <row r="1166">
      <c r="A1166" s="136"/>
      <c r="B1166" s="137"/>
      <c r="E1166" s="138"/>
    </row>
    <row r="1167">
      <c r="A1167" s="136"/>
      <c r="B1167" s="137"/>
      <c r="E1167" s="138"/>
    </row>
    <row r="1168">
      <c r="A1168" s="136"/>
      <c r="B1168" s="137"/>
      <c r="E1168" s="138"/>
    </row>
    <row r="1169">
      <c r="A1169" s="136"/>
      <c r="B1169" s="137"/>
      <c r="E1169" s="138"/>
    </row>
    <row r="1170">
      <c r="A1170" s="136"/>
      <c r="B1170" s="137"/>
      <c r="E1170" s="138"/>
    </row>
    <row r="1171">
      <c r="A1171" s="136"/>
      <c r="B1171" s="137"/>
      <c r="E1171" s="138"/>
    </row>
    <row r="1172">
      <c r="A1172" s="136"/>
      <c r="B1172" s="137"/>
      <c r="E1172" s="138"/>
    </row>
    <row r="1173">
      <c r="A1173" s="136"/>
      <c r="B1173" s="137"/>
      <c r="E1173" s="138"/>
    </row>
    <row r="1174">
      <c r="A1174" s="136"/>
      <c r="B1174" s="137"/>
      <c r="E1174" s="138"/>
    </row>
    <row r="1175">
      <c r="A1175" s="136"/>
      <c r="B1175" s="137"/>
      <c r="E1175" s="138"/>
    </row>
    <row r="1176">
      <c r="A1176" s="136"/>
      <c r="B1176" s="137"/>
      <c r="E1176" s="138"/>
    </row>
    <row r="1177">
      <c r="A1177" s="136"/>
      <c r="B1177" s="137"/>
      <c r="E1177" s="138"/>
    </row>
    <row r="1178">
      <c r="A1178" s="136"/>
      <c r="B1178" s="137"/>
      <c r="E1178" s="138"/>
    </row>
    <row r="1179">
      <c r="A1179" s="136"/>
      <c r="B1179" s="137"/>
      <c r="E1179" s="138"/>
    </row>
    <row r="1180">
      <c r="A1180" s="136"/>
      <c r="B1180" s="137"/>
      <c r="E1180" s="138"/>
    </row>
    <row r="1181">
      <c r="A1181" s="136"/>
      <c r="B1181" s="137"/>
      <c r="E1181" s="138"/>
    </row>
    <row r="1182">
      <c r="A1182" s="136"/>
      <c r="B1182" s="137"/>
      <c r="E1182" s="138"/>
    </row>
    <row r="1183">
      <c r="A1183" s="136"/>
      <c r="B1183" s="137"/>
      <c r="E1183" s="138"/>
    </row>
    <row r="1184">
      <c r="A1184" s="136"/>
      <c r="B1184" s="137"/>
      <c r="E1184" s="138"/>
    </row>
    <row r="1185">
      <c r="A1185" s="136"/>
      <c r="B1185" s="137"/>
      <c r="E1185" s="138"/>
    </row>
    <row r="1186">
      <c r="A1186" s="136"/>
      <c r="B1186" s="137"/>
      <c r="E1186" s="138"/>
    </row>
    <row r="1187">
      <c r="A1187" s="136"/>
      <c r="B1187" s="137"/>
      <c r="E1187" s="138"/>
    </row>
    <row r="1188">
      <c r="A1188" s="136"/>
      <c r="B1188" s="137"/>
      <c r="E1188" s="138"/>
    </row>
    <row r="1189">
      <c r="A1189" s="136"/>
      <c r="B1189" s="137"/>
      <c r="E1189" s="138"/>
    </row>
    <row r="1190">
      <c r="A1190" s="136"/>
      <c r="B1190" s="137"/>
      <c r="E1190" s="138"/>
    </row>
    <row r="1191">
      <c r="A1191" s="136"/>
      <c r="B1191" s="137"/>
      <c r="E1191" s="138"/>
    </row>
    <row r="1192">
      <c r="A1192" s="136"/>
      <c r="B1192" s="137"/>
      <c r="E1192" s="138"/>
    </row>
    <row r="1193">
      <c r="A1193" s="136"/>
      <c r="B1193" s="137"/>
      <c r="E1193" s="138"/>
    </row>
    <row r="1194">
      <c r="A1194" s="136"/>
      <c r="B1194" s="137"/>
      <c r="E1194" s="138"/>
    </row>
    <row r="1195">
      <c r="A1195" s="136"/>
      <c r="B1195" s="137"/>
      <c r="E1195" s="138"/>
    </row>
    <row r="1196">
      <c r="A1196" s="136"/>
      <c r="B1196" s="137"/>
      <c r="E1196" s="138"/>
    </row>
    <row r="1197">
      <c r="A1197" s="136"/>
      <c r="B1197" s="137"/>
      <c r="E1197" s="138"/>
    </row>
    <row r="1198">
      <c r="A1198" s="136"/>
      <c r="B1198" s="137"/>
      <c r="E1198" s="138"/>
    </row>
    <row r="1199">
      <c r="A1199" s="136"/>
      <c r="B1199" s="137"/>
      <c r="E1199" s="138"/>
    </row>
    <row r="1200">
      <c r="A1200" s="136"/>
      <c r="B1200" s="137"/>
      <c r="E1200" s="138"/>
    </row>
    <row r="1201">
      <c r="A1201" s="136"/>
      <c r="B1201" s="137"/>
      <c r="E1201" s="138"/>
    </row>
    <row r="1202">
      <c r="A1202" s="136"/>
      <c r="B1202" s="137"/>
      <c r="E1202" s="138"/>
    </row>
    <row r="1203">
      <c r="A1203" s="136"/>
      <c r="B1203" s="137"/>
      <c r="E1203" s="138"/>
    </row>
    <row r="1204">
      <c r="A1204" s="136"/>
      <c r="B1204" s="137"/>
      <c r="E1204" s="138"/>
    </row>
    <row r="1205">
      <c r="A1205" s="136"/>
      <c r="B1205" s="137"/>
      <c r="E1205" s="138"/>
    </row>
    <row r="1206">
      <c r="A1206" s="136"/>
      <c r="B1206" s="137"/>
      <c r="E1206" s="138"/>
    </row>
    <row r="1207">
      <c r="A1207" s="136"/>
      <c r="B1207" s="137"/>
      <c r="E1207" s="138"/>
    </row>
    <row r="1208">
      <c r="A1208" s="136"/>
      <c r="B1208" s="137"/>
      <c r="E1208" s="138"/>
    </row>
    <row r="1209">
      <c r="A1209" s="136"/>
      <c r="B1209" s="137"/>
      <c r="E1209" s="138"/>
    </row>
    <row r="1210">
      <c r="A1210" s="136"/>
      <c r="B1210" s="137"/>
      <c r="E1210" s="138"/>
    </row>
    <row r="1211">
      <c r="A1211" s="136"/>
      <c r="B1211" s="137"/>
      <c r="E1211" s="138"/>
    </row>
    <row r="1212">
      <c r="A1212" s="136"/>
      <c r="B1212" s="137"/>
      <c r="E1212" s="138"/>
    </row>
    <row r="1213">
      <c r="A1213" s="136"/>
      <c r="B1213" s="137"/>
      <c r="E1213" s="138"/>
    </row>
    <row r="1214">
      <c r="A1214" s="136"/>
      <c r="B1214" s="137"/>
      <c r="E1214" s="138"/>
    </row>
    <row r="1215">
      <c r="A1215" s="136"/>
      <c r="B1215" s="137"/>
      <c r="E1215" s="138"/>
    </row>
    <row r="1216">
      <c r="A1216" s="136"/>
      <c r="B1216" s="137"/>
      <c r="E1216" s="138"/>
    </row>
    <row r="1217">
      <c r="A1217" s="136"/>
      <c r="B1217" s="137"/>
      <c r="E1217" s="138"/>
    </row>
    <row r="1218">
      <c r="A1218" s="136"/>
      <c r="B1218" s="137"/>
      <c r="E1218" s="138"/>
    </row>
    <row r="1219">
      <c r="A1219" s="136"/>
      <c r="B1219" s="137"/>
      <c r="E1219" s="138"/>
    </row>
    <row r="1220">
      <c r="A1220" s="136"/>
      <c r="B1220" s="137"/>
      <c r="E1220" s="138"/>
    </row>
    <row r="1221">
      <c r="A1221" s="136"/>
      <c r="B1221" s="137"/>
      <c r="E1221" s="138"/>
    </row>
    <row r="1222">
      <c r="A1222" s="136"/>
      <c r="B1222" s="137"/>
      <c r="E1222" s="138"/>
    </row>
    <row r="1223">
      <c r="A1223" s="136"/>
      <c r="B1223" s="137"/>
      <c r="E1223" s="138"/>
    </row>
    <row r="1224">
      <c r="A1224" s="136"/>
      <c r="B1224" s="137"/>
      <c r="E1224" s="138"/>
    </row>
    <row r="1225">
      <c r="A1225" s="136"/>
      <c r="B1225" s="137"/>
      <c r="E1225" s="138"/>
    </row>
    <row r="1226">
      <c r="A1226" s="136"/>
      <c r="B1226" s="137"/>
      <c r="E1226" s="138"/>
    </row>
    <row r="1227">
      <c r="A1227" s="136"/>
      <c r="B1227" s="137"/>
      <c r="E1227" s="138"/>
    </row>
    <row r="1228">
      <c r="A1228" s="136"/>
      <c r="B1228" s="137"/>
      <c r="E1228" s="138"/>
    </row>
    <row r="1229">
      <c r="A1229" s="136"/>
      <c r="B1229" s="137"/>
      <c r="E1229" s="138"/>
    </row>
    <row r="1230">
      <c r="A1230" s="136"/>
      <c r="B1230" s="137"/>
      <c r="E1230" s="138"/>
    </row>
    <row r="1231">
      <c r="A1231" s="136"/>
      <c r="B1231" s="137"/>
      <c r="E1231" s="138"/>
    </row>
    <row r="1232">
      <c r="A1232" s="136"/>
      <c r="B1232" s="137"/>
      <c r="E1232" s="138"/>
    </row>
    <row r="1233">
      <c r="A1233" s="136"/>
      <c r="B1233" s="137"/>
      <c r="E1233" s="138"/>
    </row>
    <row r="1234">
      <c r="A1234" s="136"/>
      <c r="B1234" s="137"/>
      <c r="E1234" s="138"/>
    </row>
    <row r="1235">
      <c r="A1235" s="136"/>
      <c r="B1235" s="137"/>
      <c r="E1235" s="13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1.75"/>
    <col customWidth="1" min="2" max="2" width="20.13"/>
    <col customWidth="1" min="3" max="3" width="39.25"/>
    <col customWidth="1" min="4" max="4" width="18.63"/>
    <col customWidth="1" min="5" max="5" width="34.0"/>
    <col customWidth="1" min="6" max="6" width="22.63"/>
    <col customWidth="1" min="7" max="7" width="47.5"/>
    <col customWidth="1" min="8" max="27" width="7.63"/>
  </cols>
  <sheetData>
    <row r="1" ht="30.75" customHeight="1">
      <c r="A1" s="114" t="s">
        <v>7642</v>
      </c>
      <c r="B1" s="115"/>
      <c r="C1" s="115"/>
      <c r="D1" s="115"/>
      <c r="E1" s="115"/>
      <c r="F1" s="115"/>
      <c r="G1" s="115"/>
    </row>
    <row r="2" ht="31.5" customHeight="1">
      <c r="A2" s="140" t="s">
        <v>3</v>
      </c>
      <c r="B2" s="116" t="s">
        <v>5291</v>
      </c>
      <c r="C2" s="102" t="s">
        <v>4</v>
      </c>
      <c r="D2" s="102" t="s">
        <v>41</v>
      </c>
      <c r="E2" s="103" t="s">
        <v>5292</v>
      </c>
      <c r="F2" s="103" t="s">
        <v>5293</v>
      </c>
      <c r="G2" s="117"/>
    </row>
    <row r="3" ht="32.25" customHeight="1">
      <c r="A3" s="141" t="s">
        <v>7643</v>
      </c>
      <c r="B3" s="142" t="s">
        <v>7644</v>
      </c>
      <c r="C3" s="143" t="str">
        <f t="shared" ref="C3:C106" si="1">HYPERLINK("https://www.epa.gov/ccl/contaminant-candidate-list-3-ccl-3","EPA-Contaminant Candidate list (CCL)-3")</f>
        <v>EPA-Contaminant Candidate list (CCL)-3</v>
      </c>
      <c r="D3" s="104"/>
      <c r="E3" s="144" t="s">
        <v>7645</v>
      </c>
      <c r="F3" s="104"/>
      <c r="G3" s="104"/>
    </row>
    <row r="4" ht="19.5" customHeight="1">
      <c r="A4" s="141" t="s">
        <v>7646</v>
      </c>
      <c r="B4" s="141" t="s">
        <v>5785</v>
      </c>
      <c r="C4" s="143" t="str">
        <f t="shared" si="1"/>
        <v>EPA-Contaminant Candidate list (CCL)-3</v>
      </c>
      <c r="D4" s="104"/>
      <c r="E4" s="144" t="s">
        <v>7647</v>
      </c>
      <c r="F4" s="104"/>
      <c r="G4" s="104"/>
    </row>
    <row r="5" ht="30.75" customHeight="1">
      <c r="A5" s="141" t="s">
        <v>7420</v>
      </c>
      <c r="B5" s="141" t="s">
        <v>6711</v>
      </c>
      <c r="C5" s="143" t="str">
        <f t="shared" si="1"/>
        <v>EPA-Contaminant Candidate list (CCL)-3</v>
      </c>
      <c r="D5" s="104"/>
      <c r="E5" s="144" t="s">
        <v>7648</v>
      </c>
      <c r="F5" s="104"/>
      <c r="G5" s="104"/>
    </row>
    <row r="6" ht="19.5" customHeight="1">
      <c r="A6" s="141" t="s">
        <v>7423</v>
      </c>
      <c r="B6" s="141" t="s">
        <v>3985</v>
      </c>
      <c r="C6" s="143" t="str">
        <f t="shared" si="1"/>
        <v>EPA-Contaminant Candidate list (CCL)-3</v>
      </c>
      <c r="D6" s="104"/>
      <c r="E6" s="144" t="s">
        <v>7649</v>
      </c>
      <c r="F6" s="104"/>
      <c r="G6" s="104"/>
    </row>
    <row r="7" ht="19.5" customHeight="1">
      <c r="A7" s="145" t="s">
        <v>7650</v>
      </c>
      <c r="B7" s="145" t="s">
        <v>7651</v>
      </c>
      <c r="C7" s="143" t="str">
        <f t="shared" si="1"/>
        <v>EPA-Contaminant Candidate list (CCL)-3</v>
      </c>
      <c r="D7" s="104"/>
      <c r="E7" s="146" t="s">
        <v>7652</v>
      </c>
      <c r="F7" s="104"/>
      <c r="G7" s="104"/>
    </row>
    <row r="8" ht="19.5" customHeight="1">
      <c r="A8" s="145" t="s">
        <v>7426</v>
      </c>
      <c r="B8" s="145" t="s">
        <v>5837</v>
      </c>
      <c r="C8" s="143" t="str">
        <f t="shared" si="1"/>
        <v>EPA-Contaminant Candidate list (CCL)-3</v>
      </c>
      <c r="D8" s="104"/>
      <c r="E8" s="146" t="s">
        <v>7653</v>
      </c>
      <c r="F8" s="104"/>
      <c r="G8" s="104"/>
    </row>
    <row r="9" ht="19.5" customHeight="1">
      <c r="A9" s="145" t="s">
        <v>7654</v>
      </c>
      <c r="B9" s="145" t="s">
        <v>7655</v>
      </c>
      <c r="C9" s="143" t="str">
        <f t="shared" si="1"/>
        <v>EPA-Contaminant Candidate list (CCL)-3</v>
      </c>
      <c r="D9" s="104"/>
      <c r="E9" s="146" t="s">
        <v>7656</v>
      </c>
      <c r="F9" s="104"/>
      <c r="G9" s="104"/>
    </row>
    <row r="10" ht="19.5" customHeight="1">
      <c r="A10" s="145" t="s">
        <v>7431</v>
      </c>
      <c r="B10" s="145" t="s">
        <v>7657</v>
      </c>
      <c r="C10" s="143" t="str">
        <f t="shared" si="1"/>
        <v>EPA-Contaminant Candidate list (CCL)-3</v>
      </c>
      <c r="D10" s="104"/>
      <c r="E10" s="146" t="s">
        <v>7658</v>
      </c>
      <c r="F10" s="104"/>
      <c r="G10" s="104"/>
    </row>
    <row r="11" ht="19.5" customHeight="1">
      <c r="A11" s="145" t="s">
        <v>7659</v>
      </c>
      <c r="B11" s="145" t="s">
        <v>1505</v>
      </c>
      <c r="C11" s="143" t="str">
        <f t="shared" si="1"/>
        <v>EPA-Contaminant Candidate list (CCL)-3</v>
      </c>
      <c r="D11" s="104"/>
      <c r="E11" s="146" t="s">
        <v>7660</v>
      </c>
      <c r="F11" s="104"/>
      <c r="G11" s="104"/>
    </row>
    <row r="12" ht="19.5" customHeight="1">
      <c r="A12" s="145" t="s">
        <v>7437</v>
      </c>
      <c r="B12" s="145" t="s">
        <v>7438</v>
      </c>
      <c r="C12" s="143" t="str">
        <f t="shared" si="1"/>
        <v>EPA-Contaminant Candidate list (CCL)-3</v>
      </c>
      <c r="D12" s="104"/>
      <c r="E12" s="146" t="s">
        <v>7661</v>
      </c>
      <c r="F12" s="104"/>
      <c r="G12" s="104"/>
    </row>
    <row r="13">
      <c r="A13" s="145" t="s">
        <v>7440</v>
      </c>
      <c r="B13" s="145" t="s">
        <v>7441</v>
      </c>
      <c r="C13" s="143" t="str">
        <f t="shared" si="1"/>
        <v>EPA-Contaminant Candidate list (CCL)-3</v>
      </c>
      <c r="D13" s="104"/>
      <c r="E13" s="146" t="s">
        <v>7662</v>
      </c>
      <c r="F13" s="104"/>
      <c r="G13" s="104"/>
    </row>
    <row r="14">
      <c r="A14" s="145" t="s">
        <v>7443</v>
      </c>
      <c r="B14" s="145" t="s">
        <v>6082</v>
      </c>
      <c r="C14" s="143" t="str">
        <f t="shared" si="1"/>
        <v>EPA-Contaminant Candidate list (CCL)-3</v>
      </c>
      <c r="D14" s="104"/>
      <c r="E14" s="146" t="s">
        <v>7658</v>
      </c>
      <c r="F14" s="104"/>
      <c r="G14" s="104"/>
    </row>
    <row r="15">
      <c r="A15" s="145" t="s">
        <v>7663</v>
      </c>
      <c r="B15" s="145" t="s">
        <v>6830</v>
      </c>
      <c r="C15" s="143" t="str">
        <f t="shared" si="1"/>
        <v>EPA-Contaminant Candidate list (CCL)-3</v>
      </c>
      <c r="D15" s="104"/>
      <c r="E15" s="146" t="s">
        <v>7664</v>
      </c>
      <c r="F15" s="104"/>
      <c r="G15" s="104"/>
    </row>
    <row r="16">
      <c r="A16" s="145" t="s">
        <v>7448</v>
      </c>
      <c r="B16" s="145" t="s">
        <v>4921</v>
      </c>
      <c r="C16" s="143" t="str">
        <f t="shared" si="1"/>
        <v>EPA-Contaminant Candidate list (CCL)-3</v>
      </c>
      <c r="D16" s="104"/>
      <c r="E16" s="146" t="s">
        <v>7665</v>
      </c>
      <c r="F16" s="104"/>
      <c r="G16" s="104"/>
    </row>
    <row r="17">
      <c r="A17" s="145" t="s">
        <v>7451</v>
      </c>
      <c r="B17" s="145" t="s">
        <v>5303</v>
      </c>
      <c r="C17" s="143" t="str">
        <f t="shared" si="1"/>
        <v>EPA-Contaminant Candidate list (CCL)-3</v>
      </c>
      <c r="D17" s="104"/>
      <c r="E17" s="146" t="s">
        <v>7666</v>
      </c>
      <c r="F17" s="104"/>
      <c r="G17" s="104"/>
    </row>
    <row r="18">
      <c r="A18" s="145" t="s">
        <v>7454</v>
      </c>
      <c r="B18" s="145" t="s">
        <v>53</v>
      </c>
      <c r="C18" s="143" t="str">
        <f t="shared" si="1"/>
        <v>EPA-Contaminant Candidate list (CCL)-3</v>
      </c>
      <c r="D18" s="104"/>
      <c r="E18" s="146" t="s">
        <v>7667</v>
      </c>
      <c r="F18" s="104"/>
      <c r="G18" s="104"/>
    </row>
    <row r="19">
      <c r="A19" s="145" t="s">
        <v>7668</v>
      </c>
      <c r="B19" s="145" t="s">
        <v>7457</v>
      </c>
      <c r="C19" s="143" t="str">
        <f t="shared" si="1"/>
        <v>EPA-Contaminant Candidate list (CCL)-3</v>
      </c>
      <c r="D19" s="104"/>
      <c r="E19" s="146" t="s">
        <v>7669</v>
      </c>
      <c r="F19" s="104"/>
      <c r="G19" s="104"/>
    </row>
    <row r="20">
      <c r="A20" s="145" t="s">
        <v>7670</v>
      </c>
      <c r="B20" s="145" t="s">
        <v>7460</v>
      </c>
      <c r="C20" s="143" t="str">
        <f t="shared" si="1"/>
        <v>EPA-Contaminant Candidate list (CCL)-3</v>
      </c>
      <c r="D20" s="104"/>
      <c r="E20" s="146" t="s">
        <v>7671</v>
      </c>
      <c r="F20" s="104"/>
      <c r="G20" s="104"/>
    </row>
    <row r="21">
      <c r="A21" s="145" t="s">
        <v>7672</v>
      </c>
      <c r="B21" s="147" t="s">
        <v>7463</v>
      </c>
      <c r="C21" s="143" t="str">
        <f t="shared" si="1"/>
        <v>EPA-Contaminant Candidate list (CCL)-3</v>
      </c>
      <c r="D21" s="104"/>
      <c r="E21" s="146" t="s">
        <v>7673</v>
      </c>
      <c r="F21" s="104"/>
      <c r="G21" s="104"/>
    </row>
    <row r="22">
      <c r="A22" s="145" t="s">
        <v>7674</v>
      </c>
      <c r="B22" s="145" t="s">
        <v>7466</v>
      </c>
      <c r="C22" s="143" t="str">
        <f t="shared" si="1"/>
        <v>EPA-Contaminant Candidate list (CCL)-3</v>
      </c>
      <c r="D22" s="104"/>
      <c r="E22" s="146" t="s">
        <v>7675</v>
      </c>
      <c r="F22" s="104"/>
      <c r="G22" s="104"/>
    </row>
    <row r="23">
      <c r="A23" s="145" t="s">
        <v>7676</v>
      </c>
      <c r="B23" s="145" t="s">
        <v>7469</v>
      </c>
      <c r="C23" s="143" t="str">
        <f t="shared" si="1"/>
        <v>EPA-Contaminant Candidate list (CCL)-3</v>
      </c>
      <c r="D23" s="104"/>
      <c r="E23" s="146" t="s">
        <v>7677</v>
      </c>
      <c r="F23" s="104"/>
      <c r="G23" s="104"/>
    </row>
    <row r="24">
      <c r="A24" s="142" t="s">
        <v>7471</v>
      </c>
      <c r="B24" s="145" t="s">
        <v>5340</v>
      </c>
      <c r="C24" s="143" t="str">
        <f t="shared" si="1"/>
        <v>EPA-Contaminant Candidate list (CCL)-3</v>
      </c>
      <c r="D24" s="104"/>
      <c r="E24" s="146" t="s">
        <v>7472</v>
      </c>
      <c r="F24" s="104"/>
      <c r="G24" s="104"/>
    </row>
    <row r="25">
      <c r="A25" s="145" t="s">
        <v>7473</v>
      </c>
      <c r="B25" s="145" t="s">
        <v>5383</v>
      </c>
      <c r="C25" s="143" t="str">
        <f t="shared" si="1"/>
        <v>EPA-Contaminant Candidate list (CCL)-3</v>
      </c>
      <c r="D25" s="104"/>
      <c r="E25" s="146" t="s">
        <v>7474</v>
      </c>
      <c r="F25" s="104"/>
      <c r="G25" s="104"/>
    </row>
    <row r="26">
      <c r="A26" s="145" t="s">
        <v>7475</v>
      </c>
      <c r="B26" s="141" t="s">
        <v>7476</v>
      </c>
      <c r="C26" s="143" t="str">
        <f t="shared" si="1"/>
        <v>EPA-Contaminant Candidate list (CCL)-3</v>
      </c>
      <c r="D26" s="104"/>
      <c r="E26" s="148" t="s">
        <v>7678</v>
      </c>
      <c r="F26" s="104"/>
      <c r="G26" s="104"/>
    </row>
    <row r="27">
      <c r="A27" s="145" t="s">
        <v>7478</v>
      </c>
      <c r="B27" s="145" t="s">
        <v>4976</v>
      </c>
      <c r="C27" s="143" t="str">
        <f t="shared" si="1"/>
        <v>EPA-Contaminant Candidate list (CCL)-3</v>
      </c>
      <c r="D27" s="104"/>
      <c r="E27" s="146" t="s">
        <v>7479</v>
      </c>
      <c r="F27" s="104"/>
      <c r="G27" s="104"/>
    </row>
    <row r="28">
      <c r="A28" s="145" t="s">
        <v>7480</v>
      </c>
      <c r="B28" s="145" t="s">
        <v>392</v>
      </c>
      <c r="C28" s="143" t="str">
        <f t="shared" si="1"/>
        <v>EPA-Contaminant Candidate list (CCL)-3</v>
      </c>
      <c r="D28" s="104"/>
      <c r="E28" s="146" t="s">
        <v>7481</v>
      </c>
      <c r="F28" s="104"/>
      <c r="G28" s="104"/>
    </row>
    <row r="29">
      <c r="A29" s="141" t="s">
        <v>7482</v>
      </c>
      <c r="B29" s="147" t="s">
        <v>7483</v>
      </c>
      <c r="C29" s="143" t="str">
        <f t="shared" si="1"/>
        <v>EPA-Contaminant Candidate list (CCL)-3</v>
      </c>
      <c r="D29" s="104"/>
      <c r="E29" s="146" t="s">
        <v>7679</v>
      </c>
      <c r="F29" s="104"/>
      <c r="G29" s="104"/>
    </row>
    <row r="30">
      <c r="A30" s="145" t="s">
        <v>7485</v>
      </c>
      <c r="B30" s="145" t="s">
        <v>7486</v>
      </c>
      <c r="C30" s="143" t="str">
        <f t="shared" si="1"/>
        <v>EPA-Contaminant Candidate list (CCL)-3</v>
      </c>
      <c r="D30" s="104"/>
      <c r="E30" s="146" t="s">
        <v>7680</v>
      </c>
      <c r="F30" s="104"/>
      <c r="G30" s="104"/>
    </row>
    <row r="31">
      <c r="A31" s="145" t="s">
        <v>7488</v>
      </c>
      <c r="B31" s="145" t="s">
        <v>4016</v>
      </c>
      <c r="C31" s="143" t="str">
        <f t="shared" si="1"/>
        <v>EPA-Contaminant Candidate list (CCL)-3</v>
      </c>
      <c r="D31" s="104"/>
      <c r="E31" s="146" t="s">
        <v>7489</v>
      </c>
      <c r="F31" s="104"/>
      <c r="G31" s="104"/>
    </row>
    <row r="32">
      <c r="A32" s="145" t="s">
        <v>7490</v>
      </c>
      <c r="B32" s="145" t="s">
        <v>7491</v>
      </c>
      <c r="C32" s="143" t="str">
        <f t="shared" si="1"/>
        <v>EPA-Contaminant Candidate list (CCL)-3</v>
      </c>
      <c r="D32" s="104"/>
      <c r="E32" s="146" t="s">
        <v>7678</v>
      </c>
      <c r="F32" s="104"/>
      <c r="G32" s="104"/>
    </row>
    <row r="33">
      <c r="A33" s="145" t="s">
        <v>7492</v>
      </c>
      <c r="B33" s="145" t="s">
        <v>5008</v>
      </c>
      <c r="C33" s="143" t="str">
        <f t="shared" si="1"/>
        <v>EPA-Contaminant Candidate list (CCL)-3</v>
      </c>
      <c r="D33" s="104"/>
      <c r="E33" s="146" t="s">
        <v>7681</v>
      </c>
      <c r="F33" s="104"/>
      <c r="G33" s="104"/>
    </row>
    <row r="34">
      <c r="A34" s="145" t="s">
        <v>7494</v>
      </c>
      <c r="B34" s="145" t="s">
        <v>7495</v>
      </c>
      <c r="C34" s="143" t="str">
        <f t="shared" si="1"/>
        <v>EPA-Contaminant Candidate list (CCL)-3</v>
      </c>
      <c r="D34" s="104"/>
      <c r="E34" s="146" t="s">
        <v>7682</v>
      </c>
      <c r="F34" s="104"/>
      <c r="G34" s="104"/>
    </row>
    <row r="35">
      <c r="A35" s="145" t="s">
        <v>7683</v>
      </c>
      <c r="B35" s="149"/>
      <c r="C35" s="143" t="str">
        <f t="shared" si="1"/>
        <v>EPA-Contaminant Candidate list (CCL)-3</v>
      </c>
      <c r="D35" s="104"/>
      <c r="E35" s="146" t="s">
        <v>7684</v>
      </c>
      <c r="F35" s="104"/>
      <c r="G35" s="104"/>
    </row>
    <row r="36">
      <c r="A36" s="145" t="s">
        <v>7499</v>
      </c>
      <c r="B36" s="145" t="s">
        <v>7500</v>
      </c>
      <c r="C36" s="143" t="str">
        <f t="shared" si="1"/>
        <v>EPA-Contaminant Candidate list (CCL)-3</v>
      </c>
      <c r="D36" s="104"/>
      <c r="E36" s="146" t="s">
        <v>7664</v>
      </c>
      <c r="F36" s="104"/>
      <c r="G36" s="104"/>
    </row>
    <row r="37">
      <c r="A37" s="145" t="s">
        <v>7501</v>
      </c>
      <c r="B37" s="145" t="s">
        <v>6991</v>
      </c>
      <c r="C37" s="143" t="str">
        <f t="shared" si="1"/>
        <v>EPA-Contaminant Candidate list (CCL)-3</v>
      </c>
      <c r="D37" s="104"/>
      <c r="E37" s="146" t="s">
        <v>7685</v>
      </c>
      <c r="F37" s="104"/>
      <c r="G37" s="104"/>
    </row>
    <row r="38">
      <c r="A38" s="145" t="s">
        <v>7686</v>
      </c>
      <c r="B38" s="145" t="s">
        <v>1233</v>
      </c>
      <c r="C38" s="143" t="str">
        <f t="shared" si="1"/>
        <v>EPA-Contaminant Candidate list (CCL)-3</v>
      </c>
      <c r="D38" s="104"/>
      <c r="E38" s="146" t="s">
        <v>7687</v>
      </c>
      <c r="F38" s="104"/>
      <c r="G38" s="104"/>
    </row>
    <row r="39">
      <c r="A39" s="145" t="s">
        <v>7503</v>
      </c>
      <c r="B39" s="147" t="s">
        <v>7504</v>
      </c>
      <c r="C39" s="143" t="str">
        <f t="shared" si="1"/>
        <v>EPA-Contaminant Candidate list (CCL)-3</v>
      </c>
      <c r="D39" s="104"/>
      <c r="E39" s="146" t="s">
        <v>7664</v>
      </c>
      <c r="F39" s="104"/>
      <c r="G39" s="104"/>
    </row>
    <row r="40">
      <c r="A40" s="145" t="s">
        <v>7505</v>
      </c>
      <c r="B40" s="145" t="s">
        <v>5074</v>
      </c>
      <c r="C40" s="143" t="str">
        <f t="shared" si="1"/>
        <v>EPA-Contaminant Candidate list (CCL)-3</v>
      </c>
      <c r="D40" s="104"/>
      <c r="E40" s="146" t="s">
        <v>7678</v>
      </c>
      <c r="F40" s="104"/>
      <c r="G40" s="104"/>
    </row>
    <row r="41">
      <c r="A41" s="145" t="s">
        <v>7688</v>
      </c>
      <c r="B41" s="147" t="s">
        <v>7507</v>
      </c>
      <c r="C41" s="143" t="str">
        <f t="shared" si="1"/>
        <v>EPA-Contaminant Candidate list (CCL)-3</v>
      </c>
      <c r="D41" s="104"/>
      <c r="E41" s="146" t="s">
        <v>7656</v>
      </c>
      <c r="F41" s="104"/>
      <c r="G41" s="104"/>
    </row>
    <row r="42">
      <c r="A42" s="141" t="s">
        <v>7689</v>
      </c>
      <c r="B42" s="145" t="s">
        <v>7510</v>
      </c>
      <c r="C42" s="143" t="str">
        <f t="shared" si="1"/>
        <v>EPA-Contaminant Candidate list (CCL)-3</v>
      </c>
      <c r="D42" s="104"/>
      <c r="E42" s="146" t="s">
        <v>7656</v>
      </c>
      <c r="F42" s="104"/>
      <c r="G42" s="104"/>
    </row>
    <row r="43">
      <c r="A43" s="141" t="s">
        <v>7511</v>
      </c>
      <c r="B43" s="147" t="s">
        <v>7512</v>
      </c>
      <c r="C43" s="143" t="str">
        <f t="shared" si="1"/>
        <v>EPA-Contaminant Candidate list (CCL)-3</v>
      </c>
      <c r="D43" s="104"/>
      <c r="E43" s="146" t="s">
        <v>7690</v>
      </c>
      <c r="F43" s="104"/>
      <c r="G43" s="104"/>
    </row>
    <row r="44">
      <c r="A44" s="141" t="s">
        <v>7514</v>
      </c>
      <c r="B44" s="145" t="s">
        <v>5859</v>
      </c>
      <c r="C44" s="143" t="str">
        <f t="shared" si="1"/>
        <v>EPA-Contaminant Candidate list (CCL)-3</v>
      </c>
      <c r="D44" s="104"/>
      <c r="E44" s="146" t="s">
        <v>7656</v>
      </c>
      <c r="F44" s="104"/>
      <c r="G44" s="104"/>
    </row>
    <row r="45">
      <c r="A45" s="145" t="s">
        <v>7691</v>
      </c>
      <c r="B45" s="145" t="s">
        <v>7517</v>
      </c>
      <c r="C45" s="143" t="str">
        <f t="shared" si="1"/>
        <v>EPA-Contaminant Candidate list (CCL)-3</v>
      </c>
      <c r="D45" s="104"/>
      <c r="E45" s="146" t="s">
        <v>7692</v>
      </c>
      <c r="F45" s="104"/>
      <c r="G45" s="104"/>
    </row>
    <row r="46">
      <c r="A46" s="145" t="s">
        <v>7693</v>
      </c>
      <c r="B46" s="145" t="s">
        <v>5861</v>
      </c>
      <c r="C46" s="143" t="str">
        <f t="shared" si="1"/>
        <v>EPA-Contaminant Candidate list (CCL)-3</v>
      </c>
      <c r="D46" s="104"/>
      <c r="E46" s="146" t="s">
        <v>7694</v>
      </c>
      <c r="F46" s="104"/>
      <c r="G46" s="104"/>
    </row>
    <row r="47">
      <c r="A47" s="145" t="s">
        <v>7695</v>
      </c>
      <c r="B47" s="145" t="s">
        <v>5865</v>
      </c>
      <c r="C47" s="143" t="str">
        <f t="shared" si="1"/>
        <v>EPA-Contaminant Candidate list (CCL)-3</v>
      </c>
      <c r="D47" s="104"/>
      <c r="E47" s="148" t="s">
        <v>7694</v>
      </c>
      <c r="F47" s="104"/>
      <c r="G47" s="104"/>
    </row>
    <row r="48">
      <c r="A48" s="145" t="s">
        <v>7523</v>
      </c>
      <c r="B48" s="145" t="s">
        <v>5867</v>
      </c>
      <c r="C48" s="143" t="str">
        <f t="shared" si="1"/>
        <v>EPA-Contaminant Candidate list (CCL)-3</v>
      </c>
      <c r="D48" s="104"/>
      <c r="E48" s="146" t="s">
        <v>7664</v>
      </c>
      <c r="F48" s="104"/>
      <c r="G48" s="104"/>
    </row>
    <row r="49">
      <c r="A49" s="145" t="s">
        <v>7524</v>
      </c>
      <c r="B49" s="145" t="s">
        <v>5088</v>
      </c>
      <c r="C49" s="143" t="str">
        <f t="shared" si="1"/>
        <v>EPA-Contaminant Candidate list (CCL)-3</v>
      </c>
      <c r="D49" s="104"/>
      <c r="E49" s="146" t="s">
        <v>7696</v>
      </c>
      <c r="F49" s="104"/>
      <c r="G49" s="104"/>
    </row>
    <row r="50">
      <c r="A50" s="145" t="s">
        <v>7526</v>
      </c>
      <c r="B50" s="145" t="s">
        <v>5097</v>
      </c>
      <c r="C50" s="143" t="str">
        <f t="shared" si="1"/>
        <v>EPA-Contaminant Candidate list (CCL)-3</v>
      </c>
      <c r="D50" s="104"/>
      <c r="E50" s="146" t="s">
        <v>7697</v>
      </c>
      <c r="F50" s="104"/>
      <c r="G50" s="104"/>
    </row>
    <row r="51">
      <c r="A51" s="141" t="s">
        <v>7528</v>
      </c>
      <c r="B51" s="145" t="s">
        <v>1510</v>
      </c>
      <c r="C51" s="143" t="str">
        <f t="shared" si="1"/>
        <v>EPA-Contaminant Candidate list (CCL)-3</v>
      </c>
      <c r="D51" s="104"/>
      <c r="E51" s="146" t="s">
        <v>7698</v>
      </c>
      <c r="F51" s="104"/>
      <c r="G51" s="104"/>
    </row>
    <row r="52">
      <c r="A52" s="145" t="s">
        <v>7530</v>
      </c>
      <c r="B52" s="145" t="s">
        <v>7531</v>
      </c>
      <c r="C52" s="143" t="str">
        <f t="shared" si="1"/>
        <v>EPA-Contaminant Candidate list (CCL)-3</v>
      </c>
      <c r="D52" s="104"/>
      <c r="E52" s="146" t="s">
        <v>7664</v>
      </c>
      <c r="F52" s="104"/>
      <c r="G52" s="104"/>
    </row>
    <row r="53">
      <c r="A53" s="145" t="s">
        <v>7532</v>
      </c>
      <c r="B53" s="145" t="s">
        <v>5889</v>
      </c>
      <c r="C53" s="143" t="str">
        <f t="shared" si="1"/>
        <v>EPA-Contaminant Candidate list (CCL)-3</v>
      </c>
      <c r="D53" s="104"/>
      <c r="E53" s="146" t="s">
        <v>7699</v>
      </c>
      <c r="F53" s="104"/>
      <c r="G53" s="104"/>
    </row>
    <row r="54">
      <c r="A54" s="145" t="s">
        <v>7534</v>
      </c>
      <c r="B54" s="145" t="s">
        <v>7535</v>
      </c>
      <c r="C54" s="143" t="str">
        <f t="shared" si="1"/>
        <v>EPA-Contaminant Candidate list (CCL)-3</v>
      </c>
      <c r="D54" s="104"/>
      <c r="E54" s="146" t="s">
        <v>7700</v>
      </c>
      <c r="F54" s="104"/>
      <c r="G54" s="104"/>
    </row>
    <row r="55">
      <c r="A55" s="145" t="s">
        <v>7539</v>
      </c>
      <c r="B55" s="145" t="s">
        <v>7540</v>
      </c>
      <c r="C55" s="143" t="str">
        <f t="shared" si="1"/>
        <v>EPA-Contaminant Candidate list (CCL)-3</v>
      </c>
      <c r="D55" s="104"/>
      <c r="E55" s="146" t="s">
        <v>7701</v>
      </c>
      <c r="F55" s="104"/>
      <c r="G55" s="104"/>
    </row>
    <row r="56">
      <c r="A56" s="141" t="s">
        <v>7537</v>
      </c>
      <c r="B56" s="145" t="s">
        <v>560</v>
      </c>
      <c r="C56" s="143" t="str">
        <f t="shared" si="1"/>
        <v>EPA-Contaminant Candidate list (CCL)-3</v>
      </c>
      <c r="D56" s="104"/>
      <c r="E56" s="146" t="s">
        <v>7538</v>
      </c>
      <c r="F56" s="104"/>
      <c r="G56" s="104"/>
    </row>
    <row r="57">
      <c r="A57" s="141" t="s">
        <v>7542</v>
      </c>
      <c r="B57" s="145" t="s">
        <v>5174</v>
      </c>
      <c r="C57" s="143" t="str">
        <f t="shared" si="1"/>
        <v>EPA-Contaminant Candidate list (CCL)-3</v>
      </c>
      <c r="D57" s="104"/>
      <c r="E57" s="146" t="s">
        <v>7702</v>
      </c>
      <c r="F57" s="104"/>
      <c r="G57" s="104"/>
    </row>
    <row r="58">
      <c r="A58" s="145" t="s">
        <v>7544</v>
      </c>
      <c r="B58" s="147" t="s">
        <v>7545</v>
      </c>
      <c r="C58" s="143" t="str">
        <f t="shared" si="1"/>
        <v>EPA-Contaminant Candidate list (CCL)-3</v>
      </c>
      <c r="D58" s="104"/>
      <c r="E58" s="146" t="s">
        <v>7703</v>
      </c>
      <c r="F58" s="104"/>
      <c r="G58" s="104"/>
    </row>
    <row r="59">
      <c r="A59" s="145" t="s">
        <v>7550</v>
      </c>
      <c r="B59" s="145" t="s">
        <v>6050</v>
      </c>
      <c r="C59" s="143" t="str">
        <f t="shared" si="1"/>
        <v>EPA-Contaminant Candidate list (CCL)-3</v>
      </c>
      <c r="D59" s="104"/>
      <c r="E59" s="146" t="s">
        <v>7694</v>
      </c>
      <c r="F59" s="104"/>
      <c r="G59" s="104"/>
    </row>
    <row r="60">
      <c r="A60" s="145" t="s">
        <v>7552</v>
      </c>
      <c r="B60" s="145" t="s">
        <v>7553</v>
      </c>
      <c r="C60" s="143" t="str">
        <f t="shared" si="1"/>
        <v>EPA-Contaminant Candidate list (CCL)-3</v>
      </c>
      <c r="D60" s="104"/>
      <c r="E60" s="146" t="s">
        <v>7664</v>
      </c>
      <c r="F60" s="104"/>
      <c r="G60" s="104"/>
    </row>
    <row r="61">
      <c r="A61" s="145" t="s">
        <v>7554</v>
      </c>
      <c r="B61" s="145" t="s">
        <v>5150</v>
      </c>
      <c r="C61" s="143" t="str">
        <f t="shared" si="1"/>
        <v>EPA-Contaminant Candidate list (CCL)-3</v>
      </c>
      <c r="D61" s="104"/>
      <c r="E61" s="146" t="s">
        <v>7704</v>
      </c>
      <c r="F61" s="104"/>
      <c r="G61" s="104"/>
    </row>
    <row r="62">
      <c r="A62" s="145" t="s">
        <v>7705</v>
      </c>
      <c r="B62" s="145" t="s">
        <v>4443</v>
      </c>
      <c r="C62" s="143" t="str">
        <f t="shared" si="1"/>
        <v>EPA-Contaminant Candidate list (CCL)-3</v>
      </c>
      <c r="D62" s="104"/>
      <c r="E62" s="146" t="s">
        <v>7706</v>
      </c>
      <c r="F62" s="104"/>
      <c r="G62" s="104"/>
    </row>
    <row r="63">
      <c r="A63" s="145" t="s">
        <v>7707</v>
      </c>
      <c r="B63" s="147" t="s">
        <v>7559</v>
      </c>
      <c r="C63" s="143" t="str">
        <f t="shared" si="1"/>
        <v>EPA-Contaminant Candidate list (CCL)-3</v>
      </c>
      <c r="D63" s="104"/>
      <c r="E63" s="146" t="s">
        <v>7708</v>
      </c>
      <c r="F63" s="104"/>
      <c r="G63" s="104"/>
    </row>
    <row r="64">
      <c r="A64" s="145" t="s">
        <v>7561</v>
      </c>
      <c r="B64" s="145" t="s">
        <v>7095</v>
      </c>
      <c r="C64" s="143" t="str">
        <f t="shared" si="1"/>
        <v>EPA-Contaminant Candidate list (CCL)-3</v>
      </c>
      <c r="D64" s="104"/>
      <c r="E64" s="146" t="s">
        <v>7667</v>
      </c>
      <c r="F64" s="104"/>
      <c r="G64" s="104"/>
    </row>
    <row r="65">
      <c r="A65" s="145" t="s">
        <v>7562</v>
      </c>
      <c r="B65" s="145" t="s">
        <v>7563</v>
      </c>
      <c r="C65" s="143" t="str">
        <f t="shared" si="1"/>
        <v>EPA-Contaminant Candidate list (CCL)-3</v>
      </c>
      <c r="D65" s="104"/>
      <c r="E65" s="146" t="s">
        <v>7709</v>
      </c>
      <c r="F65" s="104"/>
      <c r="G65" s="104"/>
    </row>
    <row r="66">
      <c r="A66" s="145" t="s">
        <v>7565</v>
      </c>
      <c r="B66" s="145" t="s">
        <v>7566</v>
      </c>
      <c r="C66" s="143" t="str">
        <f t="shared" si="1"/>
        <v>EPA-Contaminant Candidate list (CCL)-3</v>
      </c>
      <c r="D66" s="104"/>
      <c r="E66" s="146" t="s">
        <v>7710</v>
      </c>
      <c r="F66" s="104"/>
      <c r="G66" s="104"/>
    </row>
    <row r="67">
      <c r="A67" s="145" t="s">
        <v>7568</v>
      </c>
      <c r="B67" s="145" t="s">
        <v>2461</v>
      </c>
      <c r="C67" s="143" t="str">
        <f t="shared" si="1"/>
        <v>EPA-Contaminant Candidate list (CCL)-3</v>
      </c>
      <c r="D67" s="104"/>
      <c r="E67" s="146" t="s">
        <v>7678</v>
      </c>
      <c r="F67" s="104"/>
      <c r="G67" s="104"/>
    </row>
    <row r="68">
      <c r="A68" s="141" t="s">
        <v>7569</v>
      </c>
      <c r="B68" s="145" t="s">
        <v>7570</v>
      </c>
      <c r="C68" s="143" t="str">
        <f t="shared" si="1"/>
        <v>EPA-Contaminant Candidate list (CCL)-3</v>
      </c>
      <c r="D68" s="104"/>
      <c r="E68" s="146" t="s">
        <v>7711</v>
      </c>
      <c r="F68" s="104"/>
      <c r="G68" s="104"/>
    </row>
    <row r="69">
      <c r="A69" s="145" t="s">
        <v>7572</v>
      </c>
      <c r="B69" s="145" t="s">
        <v>6211</v>
      </c>
      <c r="C69" s="143" t="str">
        <f t="shared" si="1"/>
        <v>EPA-Contaminant Candidate list (CCL)-3</v>
      </c>
      <c r="D69" s="104"/>
      <c r="E69" s="146" t="s">
        <v>7712</v>
      </c>
      <c r="F69" s="104"/>
      <c r="G69" s="104"/>
    </row>
    <row r="70">
      <c r="A70" s="145" t="s">
        <v>7574</v>
      </c>
      <c r="B70" s="145" t="s">
        <v>7157</v>
      </c>
      <c r="C70" s="143" t="str">
        <f t="shared" si="1"/>
        <v>EPA-Contaminant Candidate list (CCL)-3</v>
      </c>
      <c r="D70" s="104"/>
      <c r="E70" s="146" t="s">
        <v>7713</v>
      </c>
      <c r="F70" s="104"/>
      <c r="G70" s="104"/>
    </row>
    <row r="71">
      <c r="A71" s="145" t="s">
        <v>7576</v>
      </c>
      <c r="B71" s="145" t="s">
        <v>4463</v>
      </c>
      <c r="C71" s="143" t="str">
        <f t="shared" si="1"/>
        <v>EPA-Contaminant Candidate list (CCL)-3</v>
      </c>
      <c r="D71" s="104"/>
      <c r="E71" s="146" t="s">
        <v>7714</v>
      </c>
      <c r="F71" s="104"/>
      <c r="G71" s="104"/>
    </row>
    <row r="72">
      <c r="A72" s="145" t="s">
        <v>7715</v>
      </c>
      <c r="B72" s="145" t="s">
        <v>5178</v>
      </c>
      <c r="C72" s="143" t="str">
        <f t="shared" si="1"/>
        <v>EPA-Contaminant Candidate list (CCL)-3</v>
      </c>
      <c r="D72" s="104"/>
      <c r="E72" s="146" t="s">
        <v>7716</v>
      </c>
      <c r="F72" s="104"/>
      <c r="G72" s="104"/>
    </row>
    <row r="73">
      <c r="A73" s="145" t="s">
        <v>7717</v>
      </c>
      <c r="B73" s="145" t="s">
        <v>5148</v>
      </c>
      <c r="C73" s="143" t="str">
        <f t="shared" si="1"/>
        <v>EPA-Contaminant Candidate list (CCL)-3</v>
      </c>
      <c r="D73" s="104"/>
      <c r="E73" s="146" t="s">
        <v>7718</v>
      </c>
      <c r="F73" s="104"/>
      <c r="G73" s="104"/>
    </row>
    <row r="74">
      <c r="A74" s="141" t="s">
        <v>7719</v>
      </c>
      <c r="B74" s="145" t="s">
        <v>5731</v>
      </c>
      <c r="C74" s="143" t="str">
        <f t="shared" si="1"/>
        <v>EPA-Contaminant Candidate list (CCL)-3</v>
      </c>
      <c r="D74" s="104"/>
      <c r="E74" s="146" t="s">
        <v>7720</v>
      </c>
      <c r="F74" s="104"/>
      <c r="G74" s="104"/>
    </row>
    <row r="75">
      <c r="A75" s="141" t="s">
        <v>7584</v>
      </c>
      <c r="B75" s="145" t="s">
        <v>6118</v>
      </c>
      <c r="C75" s="143" t="str">
        <f t="shared" si="1"/>
        <v>EPA-Contaminant Candidate list (CCL)-3</v>
      </c>
      <c r="D75" s="104"/>
      <c r="E75" s="146" t="s">
        <v>7721</v>
      </c>
      <c r="F75" s="104"/>
      <c r="G75" s="104"/>
    </row>
    <row r="76">
      <c r="A76" s="145" t="s">
        <v>7722</v>
      </c>
      <c r="B76" s="145" t="s">
        <v>6132</v>
      </c>
      <c r="C76" s="143" t="str">
        <f t="shared" si="1"/>
        <v>EPA-Contaminant Candidate list (CCL)-3</v>
      </c>
      <c r="D76" s="104"/>
      <c r="E76" s="146" t="s">
        <v>7723</v>
      </c>
      <c r="F76" s="104"/>
      <c r="G76" s="104"/>
    </row>
    <row r="77">
      <c r="A77" s="145" t="s">
        <v>7590</v>
      </c>
      <c r="B77" s="145" t="s">
        <v>2697</v>
      </c>
      <c r="C77" s="143" t="str">
        <f t="shared" si="1"/>
        <v>EPA-Contaminant Candidate list (CCL)-3</v>
      </c>
      <c r="D77" s="104"/>
      <c r="E77" s="146" t="s">
        <v>7724</v>
      </c>
      <c r="F77" s="104"/>
      <c r="G77" s="104"/>
    </row>
    <row r="78">
      <c r="A78" s="145" t="s">
        <v>7592</v>
      </c>
      <c r="B78" s="145" t="s">
        <v>7593</v>
      </c>
      <c r="C78" s="143" t="str">
        <f t="shared" si="1"/>
        <v>EPA-Contaminant Candidate list (CCL)-3</v>
      </c>
      <c r="D78" s="104"/>
      <c r="E78" s="146" t="s">
        <v>7725</v>
      </c>
      <c r="F78" s="104"/>
      <c r="G78" s="104"/>
    </row>
    <row r="79">
      <c r="A79" s="145" t="s">
        <v>7595</v>
      </c>
      <c r="B79" s="145" t="s">
        <v>6262</v>
      </c>
      <c r="C79" s="143" t="str">
        <f t="shared" si="1"/>
        <v>EPA-Contaminant Candidate list (CCL)-3</v>
      </c>
      <c r="D79" s="104"/>
      <c r="E79" s="146" t="s">
        <v>7726</v>
      </c>
      <c r="F79" s="104"/>
      <c r="G79" s="104"/>
    </row>
    <row r="80">
      <c r="A80" s="145" t="s">
        <v>7727</v>
      </c>
      <c r="B80" s="145" t="s">
        <v>5219</v>
      </c>
      <c r="C80" s="143" t="str">
        <f t="shared" si="1"/>
        <v>EPA-Contaminant Candidate list (CCL)-3</v>
      </c>
      <c r="D80" s="104"/>
      <c r="E80" s="146" t="s">
        <v>7645</v>
      </c>
      <c r="F80" s="104"/>
      <c r="G80" s="104"/>
    </row>
    <row r="81">
      <c r="A81" s="145" t="s">
        <v>7599</v>
      </c>
      <c r="B81" s="150" t="s">
        <v>7600</v>
      </c>
      <c r="C81" s="143" t="str">
        <f t="shared" si="1"/>
        <v>EPA-Contaminant Candidate list (CCL)-3</v>
      </c>
      <c r="D81" s="104"/>
      <c r="E81" s="146" t="s">
        <v>7664</v>
      </c>
      <c r="F81" s="104"/>
      <c r="G81" s="104"/>
    </row>
    <row r="82">
      <c r="A82" s="145" t="s">
        <v>7601</v>
      </c>
      <c r="B82" s="147">
        <v>1.496551E7</v>
      </c>
      <c r="C82" s="143" t="str">
        <f t="shared" si="1"/>
        <v>EPA-Contaminant Candidate list (CCL)-3</v>
      </c>
      <c r="D82" s="104"/>
      <c r="E82" s="146" t="s">
        <v>7678</v>
      </c>
      <c r="F82" s="104"/>
      <c r="G82" s="104"/>
    </row>
    <row r="83">
      <c r="A83" s="145" t="s">
        <v>7728</v>
      </c>
      <c r="B83" s="145" t="s">
        <v>7729</v>
      </c>
      <c r="C83" s="143" t="str">
        <f t="shared" si="1"/>
        <v>EPA-Contaminant Candidate list (CCL)-3</v>
      </c>
      <c r="D83" s="104"/>
      <c r="E83" s="146" t="s">
        <v>7730</v>
      </c>
      <c r="F83" s="104"/>
      <c r="G83" s="104"/>
    </row>
    <row r="84">
      <c r="A84" s="145" t="s">
        <v>7731</v>
      </c>
      <c r="B84" s="145" t="s">
        <v>7603</v>
      </c>
      <c r="C84" s="143" t="str">
        <f t="shared" si="1"/>
        <v>EPA-Contaminant Candidate list (CCL)-3</v>
      </c>
      <c r="D84" s="104"/>
      <c r="E84" s="146" t="s">
        <v>7732</v>
      </c>
      <c r="F84" s="104"/>
      <c r="G84" s="104"/>
    </row>
    <row r="85">
      <c r="A85" s="145" t="s">
        <v>7605</v>
      </c>
      <c r="B85" s="145" t="s">
        <v>7606</v>
      </c>
      <c r="C85" s="143" t="str">
        <f t="shared" si="1"/>
        <v>EPA-Contaminant Candidate list (CCL)-3</v>
      </c>
      <c r="D85" s="104"/>
      <c r="E85" s="146" t="s">
        <v>7733</v>
      </c>
      <c r="F85" s="104"/>
      <c r="G85" s="104"/>
    </row>
    <row r="86">
      <c r="A86" s="145" t="s">
        <v>7608</v>
      </c>
      <c r="B86" s="145" t="s">
        <v>3038</v>
      </c>
      <c r="C86" s="143" t="str">
        <f t="shared" si="1"/>
        <v>EPA-Contaminant Candidate list (CCL)-3</v>
      </c>
      <c r="D86" s="104"/>
      <c r="E86" s="146" t="s">
        <v>7664</v>
      </c>
      <c r="F86" s="104"/>
      <c r="G86" s="104"/>
    </row>
    <row r="87">
      <c r="A87" s="145" t="s">
        <v>7609</v>
      </c>
      <c r="B87" s="147">
        <v>1.435352E7</v>
      </c>
      <c r="C87" s="143" t="str">
        <f t="shared" si="1"/>
        <v>EPA-Contaminant Candidate list (CCL)-3</v>
      </c>
      <c r="D87" s="104"/>
      <c r="E87" s="146" t="s">
        <v>7734</v>
      </c>
      <c r="F87" s="104"/>
      <c r="G87" s="104"/>
    </row>
    <row r="88">
      <c r="A88" s="145" t="s">
        <v>7611</v>
      </c>
      <c r="B88" s="145" t="s">
        <v>7227</v>
      </c>
      <c r="C88" s="143" t="str">
        <f t="shared" si="1"/>
        <v>EPA-Contaminant Candidate list (CCL)-3</v>
      </c>
      <c r="D88" s="104"/>
      <c r="E88" s="146" t="s">
        <v>7735</v>
      </c>
      <c r="F88" s="104"/>
      <c r="G88" s="104"/>
    </row>
    <row r="89">
      <c r="A89" s="145" t="s">
        <v>7613</v>
      </c>
      <c r="B89" s="145" t="s">
        <v>6956</v>
      </c>
      <c r="C89" s="143" t="str">
        <f t="shared" si="1"/>
        <v>EPA-Contaminant Candidate list (CCL)-3</v>
      </c>
      <c r="D89" s="104"/>
      <c r="E89" s="146" t="s">
        <v>7736</v>
      </c>
      <c r="F89" s="104"/>
      <c r="G89" s="104"/>
    </row>
    <row r="90">
      <c r="A90" s="145" t="s">
        <v>7615</v>
      </c>
      <c r="B90" s="141" t="s">
        <v>7616</v>
      </c>
      <c r="C90" s="143" t="str">
        <f t="shared" si="1"/>
        <v>EPA-Contaminant Candidate list (CCL)-3</v>
      </c>
      <c r="D90" s="104"/>
      <c r="E90" s="146" t="s">
        <v>7737</v>
      </c>
      <c r="F90" s="104"/>
      <c r="G90" s="104"/>
    </row>
    <row r="91">
      <c r="A91" s="145" t="s">
        <v>7738</v>
      </c>
      <c r="B91" s="145" t="s">
        <v>7739</v>
      </c>
      <c r="C91" s="143" t="str">
        <f t="shared" si="1"/>
        <v>EPA-Contaminant Candidate list (CCL)-3</v>
      </c>
      <c r="D91" s="104"/>
      <c r="E91" s="146" t="s">
        <v>7740</v>
      </c>
      <c r="F91" s="104"/>
      <c r="G91" s="104"/>
    </row>
    <row r="92">
      <c r="A92" s="145" t="s">
        <v>7618</v>
      </c>
      <c r="B92" s="145" t="s">
        <v>7270</v>
      </c>
      <c r="C92" s="143" t="str">
        <f t="shared" si="1"/>
        <v>EPA-Contaminant Candidate list (CCL)-3</v>
      </c>
      <c r="D92" s="104"/>
      <c r="E92" s="146" t="s">
        <v>7679</v>
      </c>
      <c r="F92" s="104"/>
      <c r="G92" s="104"/>
    </row>
    <row r="93">
      <c r="A93" s="145" t="s">
        <v>7619</v>
      </c>
      <c r="B93" s="145" t="s">
        <v>7620</v>
      </c>
      <c r="C93" s="143" t="str">
        <f t="shared" si="1"/>
        <v>EPA-Contaminant Candidate list (CCL)-3</v>
      </c>
      <c r="D93" s="104"/>
      <c r="E93" s="146" t="s">
        <v>7664</v>
      </c>
      <c r="F93" s="104"/>
      <c r="G93" s="104"/>
    </row>
    <row r="94">
      <c r="A94" s="145" t="s">
        <v>7621</v>
      </c>
      <c r="B94" s="141" t="s">
        <v>7622</v>
      </c>
      <c r="C94" s="143" t="str">
        <f t="shared" si="1"/>
        <v>EPA-Contaminant Candidate list (CCL)-3</v>
      </c>
      <c r="D94" s="104"/>
      <c r="E94" s="146" t="s">
        <v>7623</v>
      </c>
      <c r="F94" s="104"/>
      <c r="G94" s="104"/>
    </row>
    <row r="95">
      <c r="A95" s="145" t="s">
        <v>7741</v>
      </c>
      <c r="B95" s="145" t="s">
        <v>7742</v>
      </c>
      <c r="C95" s="143" t="str">
        <f t="shared" si="1"/>
        <v>EPA-Contaminant Candidate list (CCL)-3</v>
      </c>
      <c r="D95" s="104"/>
      <c r="E95" s="146" t="s">
        <v>7664</v>
      </c>
      <c r="F95" s="104"/>
      <c r="G95" s="104"/>
    </row>
    <row r="96">
      <c r="A96" s="145" t="s">
        <v>7743</v>
      </c>
      <c r="B96" s="145" t="s">
        <v>7744</v>
      </c>
      <c r="C96" s="143" t="str">
        <f t="shared" si="1"/>
        <v>EPA-Contaminant Candidate list (CCL)-3</v>
      </c>
      <c r="D96" s="104"/>
      <c r="E96" s="146" t="s">
        <v>7745</v>
      </c>
      <c r="F96" s="104"/>
      <c r="G96" s="104"/>
    </row>
    <row r="97">
      <c r="A97" s="145" t="s">
        <v>7624</v>
      </c>
      <c r="B97" s="145" t="s">
        <v>6655</v>
      </c>
      <c r="C97" s="143" t="str">
        <f t="shared" si="1"/>
        <v>EPA-Contaminant Candidate list (CCL)-3</v>
      </c>
      <c r="D97" s="104"/>
      <c r="E97" s="146" t="s">
        <v>7664</v>
      </c>
      <c r="F97" s="104"/>
      <c r="G97" s="104"/>
    </row>
    <row r="98">
      <c r="A98" s="145" t="s">
        <v>7625</v>
      </c>
      <c r="B98" s="147">
        <v>7912743.0</v>
      </c>
      <c r="C98" s="143" t="str">
        <f t="shared" si="1"/>
        <v>EPA-Contaminant Candidate list (CCL)-3</v>
      </c>
      <c r="D98" s="104"/>
      <c r="E98" s="146" t="s">
        <v>7679</v>
      </c>
      <c r="F98" s="104"/>
      <c r="G98" s="104"/>
    </row>
    <row r="99">
      <c r="A99" s="145" t="s">
        <v>7626</v>
      </c>
      <c r="B99" s="145" t="s">
        <v>6685</v>
      </c>
      <c r="C99" s="143" t="str">
        <f t="shared" si="1"/>
        <v>EPA-Contaminant Candidate list (CCL)-3</v>
      </c>
      <c r="D99" s="104"/>
      <c r="E99" s="146" t="s">
        <v>7746</v>
      </c>
      <c r="F99" s="104"/>
      <c r="G99" s="104"/>
    </row>
    <row r="100">
      <c r="A100" s="145" t="s">
        <v>7628</v>
      </c>
      <c r="B100" s="145" t="s">
        <v>7245</v>
      </c>
      <c r="C100" s="143" t="str">
        <f t="shared" si="1"/>
        <v>EPA-Contaminant Candidate list (CCL)-3</v>
      </c>
      <c r="D100" s="104"/>
      <c r="E100" s="146" t="s">
        <v>7747</v>
      </c>
      <c r="F100" s="104"/>
      <c r="G100" s="104"/>
    </row>
    <row r="101">
      <c r="A101" s="145" t="s">
        <v>7630</v>
      </c>
      <c r="B101" s="145" t="s">
        <v>7631</v>
      </c>
      <c r="C101" s="143" t="str">
        <f t="shared" si="1"/>
        <v>EPA-Contaminant Candidate list (CCL)-3</v>
      </c>
      <c r="D101" s="104"/>
      <c r="E101" s="146" t="s">
        <v>7748</v>
      </c>
      <c r="F101" s="104"/>
      <c r="G101" s="104"/>
    </row>
    <row r="102">
      <c r="A102" s="145" t="s">
        <v>7633</v>
      </c>
      <c r="B102" s="145" t="s">
        <v>4799</v>
      </c>
      <c r="C102" s="143" t="str">
        <f t="shared" si="1"/>
        <v>EPA-Contaminant Candidate list (CCL)-3</v>
      </c>
      <c r="D102" s="104"/>
      <c r="E102" s="146" t="s">
        <v>7749</v>
      </c>
      <c r="F102" s="104"/>
      <c r="G102" s="104"/>
    </row>
    <row r="103">
      <c r="A103" s="145" t="s">
        <v>7635</v>
      </c>
      <c r="B103" s="145" t="s">
        <v>4883</v>
      </c>
      <c r="C103" s="143" t="str">
        <f t="shared" si="1"/>
        <v>EPA-Contaminant Candidate list (CCL)-3</v>
      </c>
      <c r="D103" s="104"/>
      <c r="E103" s="146" t="s">
        <v>7750</v>
      </c>
      <c r="F103" s="104"/>
      <c r="G103" s="104"/>
    </row>
    <row r="104">
      <c r="A104" s="145" t="s">
        <v>7637</v>
      </c>
      <c r="B104" s="145" t="s">
        <v>7638</v>
      </c>
      <c r="C104" s="143" t="str">
        <f t="shared" si="1"/>
        <v>EPA-Contaminant Candidate list (CCL)-3</v>
      </c>
      <c r="D104" s="104"/>
      <c r="E104" s="146" t="s">
        <v>7751</v>
      </c>
      <c r="F104" s="104"/>
      <c r="G104" s="104"/>
    </row>
    <row r="105">
      <c r="A105" s="145" t="s">
        <v>7640</v>
      </c>
      <c r="B105" s="145" t="s">
        <v>3766</v>
      </c>
      <c r="C105" s="143" t="str">
        <f t="shared" si="1"/>
        <v>EPA-Contaminant Candidate list (CCL)-3</v>
      </c>
      <c r="D105" s="104"/>
      <c r="E105" s="146" t="s">
        <v>7679</v>
      </c>
      <c r="F105" s="104"/>
      <c r="G105" s="104"/>
    </row>
    <row r="106">
      <c r="A106" s="145" t="s">
        <v>7641</v>
      </c>
      <c r="B106" s="145" t="s">
        <v>3814</v>
      </c>
      <c r="C106" s="143" t="str">
        <f t="shared" si="1"/>
        <v>EPA-Contaminant Candidate list (CCL)-3</v>
      </c>
      <c r="D106" s="104"/>
      <c r="E106" s="146" t="s">
        <v>7679</v>
      </c>
      <c r="F106" s="104"/>
      <c r="G106" s="104"/>
    </row>
    <row r="107">
      <c r="A107" s="133"/>
      <c r="B107" s="133"/>
      <c r="C107" s="151"/>
      <c r="D107" s="104"/>
      <c r="E107" s="134"/>
      <c r="F107" s="104"/>
      <c r="G107" s="104"/>
    </row>
    <row r="108">
      <c r="A108" s="133"/>
      <c r="B108" s="133"/>
      <c r="C108" s="151"/>
      <c r="D108" s="104"/>
      <c r="E108" s="134"/>
      <c r="F108" s="104"/>
      <c r="G108" s="104"/>
    </row>
    <row r="109">
      <c r="A109" s="133"/>
      <c r="B109" s="133"/>
      <c r="C109" s="151"/>
      <c r="D109" s="104"/>
      <c r="E109" s="134"/>
      <c r="F109" s="104"/>
      <c r="G109" s="104"/>
    </row>
    <row r="110">
      <c r="A110" s="133"/>
      <c r="B110" s="133"/>
      <c r="C110" s="151"/>
      <c r="D110" s="104"/>
      <c r="E110" s="134"/>
      <c r="F110" s="104"/>
      <c r="G110" s="104"/>
    </row>
    <row r="111">
      <c r="A111" s="133"/>
      <c r="B111" s="133"/>
      <c r="C111" s="151"/>
      <c r="D111" s="104"/>
      <c r="E111" s="134"/>
      <c r="F111" s="104"/>
      <c r="G111" s="104"/>
    </row>
    <row r="112">
      <c r="A112" s="133"/>
      <c r="B112" s="133"/>
      <c r="C112" s="151"/>
      <c r="D112" s="104"/>
      <c r="E112" s="134"/>
      <c r="F112" s="104"/>
      <c r="G112" s="104"/>
    </row>
    <row r="113">
      <c r="A113" s="133"/>
      <c r="B113" s="133"/>
      <c r="C113" s="104"/>
      <c r="D113" s="104"/>
      <c r="E113" s="134"/>
      <c r="F113" s="104"/>
      <c r="G113" s="104"/>
    </row>
    <row r="114">
      <c r="A114" s="133"/>
      <c r="B114" s="133"/>
      <c r="C114" s="104"/>
      <c r="D114" s="104"/>
      <c r="E114" s="134"/>
      <c r="F114" s="104"/>
      <c r="G114" s="104"/>
    </row>
    <row r="115">
      <c r="A115" s="133"/>
      <c r="B115" s="133"/>
      <c r="C115" s="104"/>
      <c r="D115" s="104"/>
      <c r="E115" s="134"/>
      <c r="F115" s="104"/>
      <c r="G115" s="104"/>
    </row>
    <row r="116">
      <c r="A116" s="133"/>
      <c r="B116" s="133"/>
      <c r="C116" s="104"/>
      <c r="D116" s="104"/>
      <c r="E116" s="134"/>
      <c r="F116" s="104"/>
      <c r="G116" s="104"/>
    </row>
    <row r="117">
      <c r="A117" s="133"/>
      <c r="B117" s="133"/>
      <c r="C117" s="104"/>
      <c r="D117" s="104"/>
      <c r="E117" s="134"/>
      <c r="F117" s="104"/>
      <c r="G117" s="104"/>
    </row>
    <row r="118">
      <c r="A118" s="133"/>
      <c r="B118" s="133"/>
      <c r="C118" s="104"/>
      <c r="D118" s="104"/>
      <c r="E118" s="134"/>
      <c r="F118" s="104"/>
      <c r="G118" s="104"/>
    </row>
    <row r="119">
      <c r="A119" s="133"/>
      <c r="B119" s="133"/>
      <c r="C119" s="104"/>
      <c r="D119" s="104"/>
      <c r="E119" s="134"/>
      <c r="F119" s="104"/>
      <c r="G119" s="104"/>
    </row>
    <row r="120">
      <c r="A120" s="133"/>
      <c r="B120" s="133"/>
      <c r="C120" s="104"/>
      <c r="D120" s="104"/>
      <c r="E120" s="134"/>
      <c r="F120" s="104"/>
      <c r="G120" s="104"/>
    </row>
    <row r="121">
      <c r="A121" s="133"/>
      <c r="B121" s="133"/>
      <c r="C121" s="104"/>
      <c r="D121" s="104"/>
      <c r="E121" s="134"/>
      <c r="F121" s="104"/>
      <c r="G121" s="104"/>
    </row>
    <row r="122">
      <c r="A122" s="133"/>
      <c r="B122" s="133"/>
      <c r="C122" s="104"/>
      <c r="D122" s="104"/>
      <c r="E122" s="134"/>
      <c r="F122" s="104"/>
      <c r="G122" s="104"/>
    </row>
    <row r="123">
      <c r="A123" s="133"/>
      <c r="B123" s="133"/>
      <c r="C123" s="104"/>
      <c r="D123" s="104"/>
      <c r="E123" s="134"/>
      <c r="F123" s="104"/>
      <c r="G123" s="104"/>
    </row>
    <row r="124">
      <c r="A124" s="133"/>
      <c r="B124" s="133"/>
      <c r="C124" s="104"/>
      <c r="D124" s="104"/>
      <c r="E124" s="134"/>
      <c r="F124" s="104"/>
      <c r="G124" s="104"/>
    </row>
    <row r="125">
      <c r="A125" s="133"/>
      <c r="B125" s="133"/>
      <c r="C125" s="104"/>
      <c r="D125" s="104"/>
      <c r="E125" s="134"/>
      <c r="F125" s="104"/>
      <c r="G125" s="104"/>
    </row>
    <row r="126">
      <c r="A126" s="133"/>
      <c r="B126" s="133"/>
      <c r="C126" s="104"/>
      <c r="D126" s="104"/>
      <c r="E126" s="134"/>
      <c r="F126" s="104"/>
      <c r="G126" s="104"/>
    </row>
    <row r="127">
      <c r="A127" s="133"/>
      <c r="B127" s="133"/>
      <c r="C127" s="104"/>
      <c r="D127" s="104"/>
      <c r="E127" s="134"/>
      <c r="F127" s="104"/>
      <c r="G127" s="104"/>
    </row>
    <row r="128">
      <c r="A128" s="133"/>
      <c r="B128" s="133"/>
      <c r="C128" s="104"/>
      <c r="D128" s="104"/>
      <c r="E128" s="134"/>
      <c r="F128" s="104"/>
      <c r="G128" s="104"/>
    </row>
    <row r="129">
      <c r="A129" s="133"/>
      <c r="B129" s="133"/>
      <c r="C129" s="104"/>
      <c r="D129" s="104"/>
      <c r="E129" s="134"/>
      <c r="F129" s="104"/>
      <c r="G129" s="104"/>
    </row>
    <row r="130">
      <c r="A130" s="133"/>
      <c r="B130" s="133"/>
      <c r="C130" s="104"/>
      <c r="D130" s="104"/>
      <c r="E130" s="134"/>
      <c r="F130" s="104"/>
      <c r="G130" s="104"/>
    </row>
    <row r="131">
      <c r="A131" s="133"/>
      <c r="B131" s="133"/>
      <c r="C131" s="104"/>
      <c r="D131" s="104"/>
      <c r="E131" s="134"/>
      <c r="F131" s="104"/>
      <c r="G131" s="104"/>
    </row>
    <row r="132">
      <c r="A132" s="133"/>
      <c r="B132" s="133"/>
      <c r="C132" s="104"/>
      <c r="D132" s="104"/>
      <c r="E132" s="134"/>
      <c r="F132" s="104"/>
      <c r="G132" s="104"/>
    </row>
    <row r="133">
      <c r="A133" s="133"/>
      <c r="B133" s="133"/>
      <c r="C133" s="104"/>
      <c r="D133" s="104"/>
      <c r="E133" s="134"/>
      <c r="F133" s="104"/>
      <c r="G133" s="104"/>
    </row>
    <row r="134">
      <c r="A134" s="133"/>
      <c r="B134" s="133"/>
      <c r="C134" s="104"/>
      <c r="D134" s="104"/>
      <c r="E134" s="134"/>
      <c r="F134" s="104"/>
      <c r="G134" s="104"/>
    </row>
    <row r="135">
      <c r="A135" s="133"/>
      <c r="B135" s="133"/>
      <c r="C135" s="104"/>
      <c r="D135" s="104"/>
      <c r="E135" s="134"/>
      <c r="F135" s="104"/>
      <c r="G135" s="104"/>
    </row>
    <row r="136">
      <c r="A136" s="133"/>
      <c r="B136" s="133"/>
      <c r="C136" s="104"/>
      <c r="D136" s="104"/>
      <c r="E136" s="134"/>
      <c r="F136" s="104"/>
      <c r="G136" s="104"/>
    </row>
    <row r="137">
      <c r="A137" s="133"/>
      <c r="B137" s="133"/>
      <c r="C137" s="104"/>
      <c r="D137" s="104"/>
      <c r="E137" s="134"/>
      <c r="F137" s="104"/>
      <c r="G137" s="104"/>
    </row>
    <row r="138">
      <c r="A138" s="133"/>
      <c r="B138" s="133"/>
      <c r="C138" s="104"/>
      <c r="D138" s="104"/>
      <c r="E138" s="134"/>
      <c r="F138" s="104"/>
      <c r="G138" s="104"/>
    </row>
    <row r="139">
      <c r="A139" s="133"/>
      <c r="B139" s="133"/>
      <c r="C139" s="104"/>
      <c r="D139" s="104"/>
      <c r="E139" s="134"/>
      <c r="F139" s="104"/>
      <c r="G139" s="104"/>
    </row>
    <row r="140">
      <c r="A140" s="133"/>
      <c r="B140" s="133"/>
      <c r="C140" s="104"/>
      <c r="D140" s="104"/>
      <c r="E140" s="134"/>
      <c r="F140" s="104"/>
      <c r="G140" s="104"/>
    </row>
    <row r="141">
      <c r="A141" s="133"/>
      <c r="B141" s="133"/>
      <c r="C141" s="104"/>
      <c r="D141" s="104"/>
      <c r="E141" s="134"/>
      <c r="F141" s="104"/>
      <c r="G141" s="104"/>
    </row>
    <row r="142">
      <c r="A142" s="133"/>
      <c r="B142" s="133"/>
      <c r="C142" s="104"/>
      <c r="D142" s="104"/>
      <c r="E142" s="134"/>
      <c r="F142" s="104"/>
      <c r="G142" s="104"/>
    </row>
    <row r="143">
      <c r="A143" s="133"/>
      <c r="B143" s="133"/>
      <c r="C143" s="104"/>
      <c r="D143" s="104"/>
      <c r="E143" s="134"/>
      <c r="F143" s="104"/>
      <c r="G143" s="104"/>
    </row>
    <row r="144">
      <c r="A144" s="133"/>
      <c r="B144" s="133"/>
      <c r="C144" s="104"/>
      <c r="D144" s="104"/>
      <c r="E144" s="134"/>
      <c r="F144" s="104"/>
      <c r="G144" s="104"/>
    </row>
    <row r="145">
      <c r="A145" s="133"/>
      <c r="B145" s="133"/>
      <c r="C145" s="104"/>
      <c r="D145" s="104"/>
      <c r="E145" s="134"/>
      <c r="F145" s="104"/>
      <c r="G145" s="104"/>
    </row>
    <row r="146">
      <c r="A146" s="133"/>
      <c r="B146" s="133"/>
      <c r="C146" s="104"/>
      <c r="D146" s="104"/>
      <c r="E146" s="134"/>
      <c r="F146" s="104"/>
      <c r="G146" s="104"/>
    </row>
    <row r="147">
      <c r="A147" s="133"/>
      <c r="B147" s="133"/>
      <c r="C147" s="104"/>
      <c r="D147" s="104"/>
      <c r="E147" s="134"/>
      <c r="F147" s="104"/>
      <c r="G147" s="104"/>
    </row>
    <row r="148">
      <c r="A148" s="133"/>
      <c r="B148" s="133"/>
      <c r="C148" s="104"/>
      <c r="D148" s="104"/>
      <c r="E148" s="134"/>
      <c r="F148" s="104"/>
      <c r="G148" s="104"/>
    </row>
    <row r="149">
      <c r="A149" s="133"/>
      <c r="B149" s="133"/>
      <c r="C149" s="104"/>
      <c r="D149" s="104"/>
      <c r="E149" s="134"/>
      <c r="F149" s="104"/>
      <c r="G149" s="104"/>
    </row>
    <row r="150">
      <c r="A150" s="133"/>
      <c r="B150" s="133"/>
      <c r="C150" s="104"/>
      <c r="D150" s="104"/>
      <c r="E150" s="134"/>
      <c r="F150" s="104"/>
      <c r="G150" s="104"/>
    </row>
    <row r="151">
      <c r="A151" s="133"/>
      <c r="B151" s="133"/>
      <c r="C151" s="104"/>
      <c r="D151" s="104"/>
      <c r="E151" s="134"/>
      <c r="F151" s="104"/>
      <c r="G151" s="104"/>
    </row>
    <row r="152">
      <c r="A152" s="133"/>
      <c r="B152" s="133"/>
      <c r="C152" s="104"/>
      <c r="D152" s="104"/>
      <c r="E152" s="134"/>
      <c r="F152" s="104"/>
      <c r="G152" s="104"/>
    </row>
    <row r="153">
      <c r="A153" s="133"/>
      <c r="B153" s="133"/>
      <c r="C153" s="104"/>
      <c r="D153" s="104"/>
      <c r="E153" s="134"/>
      <c r="F153" s="104"/>
      <c r="G153" s="104"/>
    </row>
    <row r="154">
      <c r="A154" s="133"/>
      <c r="B154" s="133"/>
      <c r="C154" s="104"/>
      <c r="D154" s="104"/>
      <c r="E154" s="134"/>
      <c r="F154" s="104"/>
      <c r="G154" s="104"/>
    </row>
    <row r="155">
      <c r="A155" s="133"/>
      <c r="B155" s="133"/>
      <c r="C155" s="104"/>
      <c r="D155" s="104"/>
      <c r="E155" s="134"/>
      <c r="F155" s="104"/>
      <c r="G155" s="104"/>
    </row>
    <row r="156">
      <c r="A156" s="133"/>
      <c r="B156" s="133"/>
      <c r="C156" s="104"/>
      <c r="D156" s="104"/>
      <c r="E156" s="134"/>
      <c r="F156" s="104"/>
      <c r="G156" s="104"/>
    </row>
    <row r="157">
      <c r="A157" s="133"/>
      <c r="B157" s="133"/>
      <c r="C157" s="104"/>
      <c r="D157" s="104"/>
      <c r="E157" s="134"/>
      <c r="F157" s="104"/>
      <c r="G157" s="104"/>
    </row>
    <row r="158">
      <c r="A158" s="133"/>
      <c r="B158" s="133"/>
      <c r="C158" s="104"/>
      <c r="D158" s="104"/>
      <c r="E158" s="134"/>
      <c r="F158" s="104"/>
      <c r="G158" s="104"/>
    </row>
    <row r="159">
      <c r="A159" s="133"/>
      <c r="B159" s="133"/>
      <c r="C159" s="104"/>
      <c r="D159" s="104"/>
      <c r="E159" s="134"/>
      <c r="F159" s="104"/>
      <c r="G159" s="104"/>
    </row>
    <row r="160">
      <c r="A160" s="133"/>
      <c r="B160" s="133"/>
      <c r="C160" s="104"/>
      <c r="D160" s="104"/>
      <c r="E160" s="134"/>
      <c r="F160" s="104"/>
      <c r="G160" s="104"/>
    </row>
    <row r="161">
      <c r="A161" s="133"/>
      <c r="B161" s="133"/>
      <c r="C161" s="104"/>
      <c r="D161" s="104"/>
      <c r="E161" s="134"/>
      <c r="F161" s="104"/>
      <c r="G161" s="104"/>
    </row>
    <row r="162">
      <c r="A162" s="133"/>
      <c r="B162" s="133"/>
      <c r="C162" s="104"/>
      <c r="D162" s="104"/>
      <c r="E162" s="134"/>
      <c r="F162" s="104"/>
      <c r="G162" s="104"/>
    </row>
    <row r="163">
      <c r="A163" s="133"/>
      <c r="B163" s="133"/>
      <c r="C163" s="104"/>
      <c r="D163" s="104"/>
      <c r="E163" s="134"/>
      <c r="F163" s="104"/>
      <c r="G163" s="104"/>
    </row>
    <row r="164">
      <c r="A164" s="133"/>
      <c r="B164" s="133"/>
      <c r="C164" s="104"/>
      <c r="D164" s="104"/>
      <c r="E164" s="134"/>
      <c r="F164" s="104"/>
      <c r="G164" s="104"/>
    </row>
    <row r="165">
      <c r="A165" s="133"/>
      <c r="B165" s="133"/>
      <c r="C165" s="104"/>
      <c r="D165" s="104"/>
      <c r="E165" s="134"/>
      <c r="F165" s="104"/>
      <c r="G165" s="104"/>
    </row>
    <row r="166">
      <c r="A166" s="133"/>
      <c r="B166" s="133"/>
      <c r="C166" s="104"/>
      <c r="D166" s="104"/>
      <c r="E166" s="134"/>
      <c r="F166" s="104"/>
      <c r="G166" s="104"/>
    </row>
    <row r="167">
      <c r="A167" s="133"/>
      <c r="B167" s="133"/>
      <c r="C167" s="104"/>
      <c r="D167" s="104"/>
      <c r="E167" s="134"/>
      <c r="F167" s="104"/>
      <c r="G167" s="104"/>
    </row>
    <row r="168">
      <c r="A168" s="133"/>
      <c r="B168" s="135"/>
      <c r="C168" s="104"/>
      <c r="D168" s="104"/>
      <c r="E168" s="134"/>
      <c r="F168" s="104"/>
      <c r="G168" s="104"/>
    </row>
    <row r="169">
      <c r="A169" s="133"/>
      <c r="B169" s="133"/>
      <c r="C169" s="104"/>
      <c r="D169" s="104"/>
      <c r="E169" s="134"/>
      <c r="F169" s="104"/>
      <c r="G169" s="104"/>
    </row>
    <row r="170">
      <c r="A170" s="133"/>
      <c r="B170" s="133"/>
      <c r="C170" s="104"/>
      <c r="D170" s="104"/>
      <c r="E170" s="134"/>
      <c r="F170" s="104"/>
      <c r="G170" s="104"/>
    </row>
    <row r="171">
      <c r="A171" s="133"/>
      <c r="B171" s="133"/>
      <c r="C171" s="104"/>
      <c r="D171" s="104"/>
      <c r="E171" s="134"/>
      <c r="F171" s="104"/>
      <c r="G171" s="104"/>
    </row>
    <row r="172">
      <c r="A172" s="133"/>
      <c r="B172" s="133"/>
      <c r="C172" s="104"/>
      <c r="D172" s="104"/>
      <c r="E172" s="134"/>
      <c r="F172" s="104"/>
      <c r="G172" s="104"/>
    </row>
    <row r="173">
      <c r="A173" s="133"/>
      <c r="B173" s="133"/>
      <c r="C173" s="104"/>
      <c r="D173" s="104"/>
      <c r="E173" s="134"/>
      <c r="F173" s="104"/>
      <c r="G173" s="104"/>
    </row>
    <row r="174">
      <c r="A174" s="133"/>
      <c r="B174" s="133"/>
      <c r="C174" s="104"/>
      <c r="D174" s="104"/>
      <c r="E174" s="134"/>
      <c r="F174" s="104"/>
      <c r="G174" s="104"/>
    </row>
    <row r="175">
      <c r="A175" s="133"/>
      <c r="B175" s="133"/>
      <c r="C175" s="104"/>
      <c r="D175" s="104"/>
      <c r="E175" s="134"/>
      <c r="F175" s="104"/>
      <c r="G175" s="104"/>
    </row>
    <row r="176">
      <c r="A176" s="133"/>
      <c r="B176" s="133"/>
      <c r="C176" s="104"/>
      <c r="D176" s="104"/>
      <c r="E176" s="134"/>
      <c r="F176" s="104"/>
      <c r="G176" s="104"/>
    </row>
    <row r="177">
      <c r="A177" s="133"/>
      <c r="B177" s="133"/>
      <c r="C177" s="104"/>
      <c r="D177" s="104"/>
      <c r="E177" s="134"/>
      <c r="F177" s="104"/>
      <c r="G177" s="104"/>
    </row>
    <row r="178">
      <c r="A178" s="133"/>
      <c r="B178" s="133"/>
      <c r="C178" s="104"/>
      <c r="D178" s="104"/>
      <c r="E178" s="134"/>
      <c r="F178" s="104"/>
      <c r="G178" s="104"/>
    </row>
    <row r="179">
      <c r="A179" s="133"/>
      <c r="B179" s="133"/>
      <c r="C179" s="104"/>
      <c r="D179" s="104"/>
      <c r="E179" s="134"/>
      <c r="F179" s="104"/>
      <c r="G179" s="104"/>
    </row>
    <row r="180">
      <c r="A180" s="133"/>
      <c r="B180" s="133"/>
      <c r="C180" s="104"/>
      <c r="D180" s="104"/>
      <c r="E180" s="134"/>
      <c r="F180" s="104"/>
      <c r="G180" s="104"/>
    </row>
    <row r="181">
      <c r="A181" s="133"/>
      <c r="B181" s="133"/>
      <c r="C181" s="104"/>
      <c r="D181" s="104"/>
      <c r="E181" s="134"/>
      <c r="F181" s="104"/>
      <c r="G181" s="104"/>
    </row>
    <row r="182">
      <c r="A182" s="133"/>
      <c r="B182" s="133"/>
      <c r="C182" s="104"/>
      <c r="D182" s="104"/>
      <c r="E182" s="134"/>
      <c r="F182" s="104"/>
      <c r="G182" s="104"/>
    </row>
    <row r="183">
      <c r="A183" s="133"/>
      <c r="B183" s="133"/>
      <c r="C183" s="104"/>
      <c r="D183" s="104"/>
      <c r="E183" s="134"/>
      <c r="F183" s="104"/>
      <c r="G183" s="104"/>
    </row>
    <row r="184">
      <c r="A184" s="133"/>
      <c r="B184" s="133"/>
      <c r="C184" s="104"/>
      <c r="D184" s="104"/>
      <c r="E184" s="134"/>
      <c r="F184" s="104"/>
      <c r="G184" s="104"/>
    </row>
    <row r="185">
      <c r="A185" s="133"/>
      <c r="B185" s="133"/>
      <c r="C185" s="104"/>
      <c r="D185" s="104"/>
      <c r="E185" s="134"/>
      <c r="F185" s="104"/>
      <c r="G185" s="104"/>
    </row>
    <row r="186">
      <c r="A186" s="133"/>
      <c r="B186" s="133"/>
      <c r="C186" s="104"/>
      <c r="D186" s="104"/>
      <c r="E186" s="134"/>
      <c r="F186" s="104"/>
      <c r="G186" s="104"/>
    </row>
    <row r="187">
      <c r="A187" s="133"/>
      <c r="B187" s="133"/>
      <c r="C187" s="104"/>
      <c r="D187" s="104"/>
      <c r="E187" s="134"/>
      <c r="F187" s="104"/>
      <c r="G187" s="104"/>
    </row>
    <row r="188">
      <c r="A188" s="133"/>
      <c r="B188" s="133"/>
      <c r="C188" s="104"/>
      <c r="D188" s="104"/>
      <c r="E188" s="134"/>
      <c r="F188" s="104"/>
      <c r="G188" s="104"/>
    </row>
    <row r="189">
      <c r="A189" s="133"/>
      <c r="B189" s="133"/>
      <c r="C189" s="104"/>
      <c r="D189" s="104"/>
      <c r="E189" s="134"/>
      <c r="F189" s="104"/>
      <c r="G189" s="104"/>
    </row>
    <row r="190">
      <c r="A190" s="133"/>
      <c r="B190" s="133"/>
      <c r="C190" s="104"/>
      <c r="D190" s="104"/>
      <c r="E190" s="134"/>
      <c r="F190" s="104"/>
      <c r="G190" s="104"/>
    </row>
    <row r="191">
      <c r="A191" s="133"/>
      <c r="B191" s="133"/>
      <c r="C191" s="104"/>
      <c r="D191" s="104"/>
      <c r="E191" s="134"/>
      <c r="F191" s="104"/>
      <c r="G191" s="104"/>
    </row>
    <row r="192">
      <c r="A192" s="133"/>
      <c r="B192" s="133"/>
      <c r="C192" s="104"/>
      <c r="D192" s="104"/>
      <c r="E192" s="134"/>
      <c r="F192" s="104"/>
      <c r="G192" s="104"/>
    </row>
    <row r="193">
      <c r="A193" s="133"/>
      <c r="B193" s="133"/>
      <c r="C193" s="104"/>
      <c r="D193" s="104"/>
      <c r="E193" s="134"/>
      <c r="F193" s="104"/>
      <c r="G193" s="104"/>
    </row>
    <row r="194">
      <c r="A194" s="133"/>
      <c r="B194" s="133"/>
      <c r="C194" s="104"/>
      <c r="D194" s="104"/>
      <c r="E194" s="134"/>
      <c r="F194" s="104"/>
      <c r="G194" s="104"/>
    </row>
    <row r="195">
      <c r="A195" s="133"/>
      <c r="B195" s="133"/>
      <c r="C195" s="104"/>
      <c r="D195" s="104"/>
      <c r="E195" s="134"/>
      <c r="F195" s="104"/>
      <c r="G195" s="104"/>
    </row>
    <row r="196">
      <c r="A196" s="133"/>
      <c r="B196" s="133"/>
      <c r="C196" s="104"/>
      <c r="D196" s="104"/>
      <c r="E196" s="134"/>
      <c r="F196" s="104"/>
      <c r="G196" s="104"/>
    </row>
    <row r="197">
      <c r="A197" s="133"/>
      <c r="B197" s="133"/>
      <c r="C197" s="104"/>
      <c r="D197" s="104"/>
      <c r="E197" s="134"/>
      <c r="F197" s="104"/>
      <c r="G197" s="104"/>
    </row>
    <row r="198">
      <c r="A198" s="133"/>
      <c r="B198" s="133"/>
      <c r="C198" s="104"/>
      <c r="D198" s="104"/>
      <c r="E198" s="134"/>
      <c r="F198" s="104"/>
      <c r="G198" s="104"/>
    </row>
    <row r="199">
      <c r="A199" s="133"/>
      <c r="B199" s="133"/>
      <c r="C199" s="104"/>
      <c r="D199" s="104"/>
      <c r="E199" s="134"/>
      <c r="F199" s="104"/>
      <c r="G199" s="104"/>
    </row>
    <row r="200">
      <c r="A200" s="133"/>
      <c r="B200" s="133"/>
      <c r="C200" s="104"/>
      <c r="D200" s="104"/>
      <c r="E200" s="134"/>
      <c r="F200" s="104"/>
      <c r="G200" s="104"/>
    </row>
    <row r="201">
      <c r="A201" s="133"/>
      <c r="B201" s="133"/>
      <c r="C201" s="104"/>
      <c r="D201" s="104"/>
      <c r="E201" s="134"/>
      <c r="F201" s="104"/>
      <c r="G201" s="104"/>
    </row>
    <row r="202">
      <c r="A202" s="133"/>
      <c r="B202" s="133"/>
      <c r="C202" s="104"/>
      <c r="D202" s="104"/>
      <c r="E202" s="134"/>
      <c r="F202" s="104"/>
      <c r="G202" s="104"/>
    </row>
    <row r="203">
      <c r="A203" s="133"/>
      <c r="B203" s="133"/>
      <c r="C203" s="104"/>
      <c r="D203" s="104"/>
      <c r="E203" s="134"/>
      <c r="F203" s="104"/>
      <c r="G203" s="104"/>
    </row>
    <row r="204">
      <c r="A204" s="133"/>
      <c r="B204" s="133"/>
      <c r="C204" s="104"/>
      <c r="D204" s="104"/>
      <c r="E204" s="134"/>
      <c r="F204" s="104"/>
      <c r="G204" s="104"/>
    </row>
    <row r="205">
      <c r="A205" s="133"/>
      <c r="B205" s="133"/>
      <c r="C205" s="104"/>
      <c r="D205" s="104"/>
      <c r="E205" s="134"/>
      <c r="F205" s="104"/>
      <c r="G205" s="104"/>
    </row>
    <row r="206">
      <c r="A206" s="133"/>
      <c r="B206" s="133"/>
      <c r="C206" s="104"/>
      <c r="D206" s="104"/>
      <c r="E206" s="134"/>
      <c r="F206" s="104"/>
      <c r="G206" s="104"/>
    </row>
    <row r="207">
      <c r="A207" s="133"/>
      <c r="B207" s="133"/>
      <c r="C207" s="104"/>
      <c r="D207" s="104"/>
      <c r="E207" s="134"/>
      <c r="F207" s="104"/>
      <c r="G207" s="104"/>
    </row>
    <row r="208">
      <c r="A208" s="133"/>
      <c r="B208" s="133"/>
      <c r="C208" s="104"/>
      <c r="D208" s="104"/>
      <c r="E208" s="134"/>
      <c r="F208" s="104"/>
      <c r="G208" s="104"/>
    </row>
    <row r="209">
      <c r="A209" s="133"/>
      <c r="B209" s="133"/>
      <c r="C209" s="104"/>
      <c r="D209" s="104"/>
      <c r="E209" s="134"/>
      <c r="F209" s="104"/>
      <c r="G209" s="104"/>
    </row>
    <row r="210">
      <c r="A210" s="133"/>
      <c r="B210" s="133"/>
      <c r="C210" s="104"/>
      <c r="D210" s="104"/>
      <c r="E210" s="134"/>
      <c r="F210" s="104"/>
      <c r="G210" s="104"/>
    </row>
    <row r="211">
      <c r="A211" s="133"/>
      <c r="B211" s="133"/>
      <c r="C211" s="104"/>
      <c r="D211" s="104"/>
      <c r="E211" s="134"/>
      <c r="F211" s="104"/>
      <c r="G211" s="104"/>
    </row>
    <row r="212">
      <c r="A212" s="133"/>
      <c r="B212" s="133"/>
      <c r="C212" s="104"/>
      <c r="D212" s="104"/>
      <c r="E212" s="134"/>
      <c r="F212" s="104"/>
      <c r="G212" s="104"/>
    </row>
    <row r="213">
      <c r="A213" s="133"/>
      <c r="B213" s="133"/>
      <c r="C213" s="104"/>
      <c r="D213" s="104"/>
      <c r="E213" s="134"/>
      <c r="F213" s="104"/>
      <c r="G213" s="104"/>
    </row>
    <row r="214">
      <c r="A214" s="133"/>
      <c r="B214" s="133"/>
      <c r="C214" s="104"/>
      <c r="D214" s="104"/>
      <c r="E214" s="134"/>
      <c r="F214" s="104"/>
      <c r="G214" s="104"/>
    </row>
    <row r="215">
      <c r="A215" s="133"/>
      <c r="B215" s="133"/>
      <c r="C215" s="104"/>
      <c r="D215" s="104"/>
      <c r="E215" s="134"/>
      <c r="F215" s="104"/>
      <c r="G215" s="104"/>
    </row>
    <row r="216">
      <c r="A216" s="133"/>
      <c r="B216" s="133"/>
      <c r="C216" s="104"/>
      <c r="D216" s="104"/>
      <c r="E216" s="134"/>
      <c r="F216" s="104"/>
      <c r="G216" s="104"/>
    </row>
    <row r="217">
      <c r="A217" s="133"/>
      <c r="B217" s="133"/>
      <c r="C217" s="104"/>
      <c r="D217" s="104"/>
      <c r="E217" s="134"/>
      <c r="F217" s="104"/>
      <c r="G217" s="104"/>
    </row>
    <row r="218">
      <c r="A218" s="133"/>
      <c r="B218" s="133"/>
      <c r="C218" s="104"/>
      <c r="D218" s="104"/>
      <c r="E218" s="134"/>
      <c r="F218" s="104"/>
      <c r="G218" s="104"/>
    </row>
    <row r="219">
      <c r="A219" s="133"/>
      <c r="B219" s="133"/>
      <c r="C219" s="104"/>
      <c r="D219" s="104"/>
      <c r="E219" s="134"/>
      <c r="F219" s="104"/>
      <c r="G219" s="104"/>
    </row>
    <row r="220">
      <c r="A220" s="133"/>
      <c r="B220" s="133"/>
      <c r="C220" s="104"/>
      <c r="D220" s="104"/>
      <c r="E220" s="134"/>
      <c r="F220" s="104"/>
      <c r="G220" s="104"/>
    </row>
    <row r="221">
      <c r="A221" s="133"/>
      <c r="B221" s="133"/>
      <c r="C221" s="104"/>
      <c r="D221" s="104"/>
      <c r="E221" s="134"/>
      <c r="F221" s="104"/>
      <c r="G221" s="104"/>
    </row>
    <row r="222">
      <c r="A222" s="133"/>
      <c r="B222" s="133"/>
      <c r="C222" s="104"/>
      <c r="D222" s="104"/>
      <c r="E222" s="134"/>
      <c r="F222" s="104"/>
      <c r="G222" s="104"/>
    </row>
    <row r="223">
      <c r="A223" s="133"/>
      <c r="B223" s="133"/>
      <c r="C223" s="104"/>
      <c r="D223" s="104"/>
      <c r="E223" s="134"/>
      <c r="F223" s="104"/>
      <c r="G223" s="104"/>
    </row>
    <row r="224">
      <c r="A224" s="133"/>
      <c r="B224" s="133"/>
      <c r="C224" s="104"/>
      <c r="D224" s="104"/>
      <c r="E224" s="134"/>
      <c r="F224" s="104"/>
      <c r="G224" s="104"/>
    </row>
    <row r="225">
      <c r="A225" s="133"/>
      <c r="B225" s="133"/>
      <c r="C225" s="104"/>
      <c r="D225" s="104"/>
      <c r="E225" s="134"/>
      <c r="F225" s="104"/>
      <c r="G225" s="104"/>
    </row>
    <row r="226">
      <c r="A226" s="133"/>
      <c r="B226" s="133"/>
      <c r="C226" s="104"/>
      <c r="D226" s="104"/>
      <c r="E226" s="134"/>
      <c r="F226" s="104"/>
      <c r="G226" s="104"/>
    </row>
    <row r="227">
      <c r="A227" s="133"/>
      <c r="B227" s="133"/>
      <c r="C227" s="104"/>
      <c r="D227" s="104"/>
      <c r="E227" s="134"/>
      <c r="F227" s="104"/>
      <c r="G227" s="104"/>
    </row>
    <row r="228">
      <c r="A228" s="133"/>
      <c r="B228" s="133"/>
      <c r="C228" s="104"/>
      <c r="D228" s="104"/>
      <c r="E228" s="134"/>
      <c r="F228" s="104"/>
      <c r="G228" s="104"/>
    </row>
    <row r="229">
      <c r="A229" s="133"/>
      <c r="B229" s="133"/>
      <c r="C229" s="104"/>
      <c r="D229" s="104"/>
      <c r="E229" s="134"/>
      <c r="F229" s="104"/>
      <c r="G229" s="104"/>
    </row>
    <row r="230">
      <c r="A230" s="133"/>
      <c r="B230" s="133"/>
      <c r="C230" s="104"/>
      <c r="D230" s="104"/>
      <c r="E230" s="134"/>
      <c r="F230" s="104"/>
      <c r="G230" s="104"/>
    </row>
    <row r="231">
      <c r="A231" s="133"/>
      <c r="B231" s="133"/>
      <c r="C231" s="104"/>
      <c r="D231" s="104"/>
      <c r="E231" s="134"/>
      <c r="F231" s="104"/>
      <c r="G231" s="104"/>
    </row>
    <row r="232">
      <c r="A232" s="133"/>
      <c r="B232" s="133"/>
      <c r="C232" s="104"/>
      <c r="D232" s="104"/>
      <c r="E232" s="134"/>
      <c r="F232" s="104"/>
      <c r="G232" s="104"/>
    </row>
    <row r="233">
      <c r="A233" s="133"/>
      <c r="B233" s="135"/>
      <c r="C233" s="104"/>
      <c r="D233" s="104"/>
      <c r="E233" s="134"/>
      <c r="F233" s="104"/>
      <c r="G233" s="104"/>
    </row>
    <row r="234">
      <c r="A234" s="133"/>
      <c r="B234" s="133"/>
      <c r="C234" s="104"/>
      <c r="D234" s="104"/>
      <c r="E234" s="134"/>
      <c r="F234" s="104"/>
      <c r="G234" s="104"/>
    </row>
    <row r="235">
      <c r="A235" s="133"/>
      <c r="B235" s="133"/>
      <c r="C235" s="104"/>
      <c r="D235" s="104"/>
      <c r="E235" s="134"/>
      <c r="F235" s="104"/>
      <c r="G235" s="104"/>
    </row>
    <row r="236">
      <c r="A236" s="133"/>
      <c r="B236" s="133"/>
      <c r="C236" s="104"/>
      <c r="D236" s="104"/>
      <c r="E236" s="134"/>
      <c r="F236" s="104"/>
      <c r="G236" s="104"/>
    </row>
    <row r="237">
      <c r="A237" s="133"/>
      <c r="B237" s="133"/>
      <c r="C237" s="104"/>
      <c r="D237" s="104"/>
      <c r="E237" s="134"/>
      <c r="F237" s="104"/>
      <c r="G237" s="104"/>
    </row>
    <row r="238">
      <c r="A238" s="133"/>
      <c r="B238" s="133"/>
      <c r="C238" s="104"/>
      <c r="D238" s="104"/>
      <c r="E238" s="134"/>
      <c r="F238" s="104"/>
      <c r="G238" s="104"/>
    </row>
    <row r="239">
      <c r="A239" s="133"/>
      <c r="B239" s="133"/>
      <c r="C239" s="104"/>
      <c r="D239" s="104"/>
      <c r="E239" s="134"/>
      <c r="F239" s="104"/>
      <c r="G239" s="104"/>
    </row>
    <row r="240">
      <c r="A240" s="133"/>
      <c r="B240" s="133"/>
      <c r="C240" s="104"/>
      <c r="D240" s="104"/>
      <c r="E240" s="134"/>
      <c r="F240" s="104"/>
      <c r="G240" s="104"/>
    </row>
    <row r="241">
      <c r="A241" s="133"/>
      <c r="B241" s="133"/>
      <c r="C241" s="104"/>
      <c r="D241" s="104"/>
      <c r="E241" s="134"/>
      <c r="F241" s="104"/>
      <c r="G241" s="104"/>
    </row>
    <row r="242">
      <c r="A242" s="133"/>
      <c r="B242" s="133"/>
      <c r="C242" s="104"/>
      <c r="D242" s="104"/>
      <c r="E242" s="134"/>
      <c r="F242" s="104"/>
      <c r="G242" s="104"/>
    </row>
    <row r="243">
      <c r="A243" s="133"/>
      <c r="B243" s="133"/>
      <c r="C243" s="104"/>
      <c r="D243" s="104"/>
      <c r="E243" s="134"/>
      <c r="F243" s="104"/>
      <c r="G243" s="104"/>
    </row>
    <row r="244">
      <c r="A244" s="133"/>
      <c r="B244" s="133"/>
      <c r="C244" s="104"/>
      <c r="D244" s="104"/>
      <c r="E244" s="134"/>
      <c r="F244" s="104"/>
      <c r="G244" s="104"/>
    </row>
    <row r="245">
      <c r="A245" s="133"/>
      <c r="B245" s="133"/>
      <c r="C245" s="104"/>
      <c r="D245" s="104"/>
      <c r="E245" s="134"/>
      <c r="F245" s="104"/>
      <c r="G245" s="104"/>
    </row>
    <row r="246">
      <c r="A246" s="133"/>
      <c r="B246" s="133"/>
      <c r="C246" s="104"/>
      <c r="D246" s="104"/>
      <c r="E246" s="134"/>
      <c r="F246" s="104"/>
      <c r="G246" s="104"/>
    </row>
    <row r="247">
      <c r="A247" s="133"/>
      <c r="B247" s="133"/>
      <c r="C247" s="104"/>
      <c r="D247" s="104"/>
      <c r="E247" s="134"/>
      <c r="F247" s="104"/>
      <c r="G247" s="104"/>
    </row>
    <row r="248">
      <c r="A248" s="133"/>
      <c r="B248" s="133"/>
      <c r="C248" s="104"/>
      <c r="D248" s="104"/>
      <c r="E248" s="134"/>
      <c r="F248" s="104"/>
      <c r="G248" s="104"/>
    </row>
    <row r="249">
      <c r="A249" s="133"/>
      <c r="B249" s="133"/>
      <c r="C249" s="104"/>
      <c r="D249" s="104"/>
      <c r="E249" s="134"/>
      <c r="F249" s="104"/>
      <c r="G249" s="104"/>
    </row>
    <row r="250">
      <c r="A250" s="133"/>
      <c r="B250" s="133"/>
      <c r="C250" s="104"/>
      <c r="D250" s="104"/>
      <c r="E250" s="134"/>
      <c r="F250" s="104"/>
      <c r="G250" s="104"/>
    </row>
    <row r="251">
      <c r="A251" s="133"/>
      <c r="B251" s="133"/>
      <c r="C251" s="104"/>
      <c r="D251" s="104"/>
      <c r="E251" s="134"/>
      <c r="F251" s="104"/>
      <c r="G251" s="104"/>
    </row>
    <row r="252">
      <c r="A252" s="133"/>
      <c r="B252" s="133"/>
      <c r="C252" s="104"/>
      <c r="D252" s="104"/>
      <c r="E252" s="134"/>
      <c r="F252" s="104"/>
      <c r="G252" s="104"/>
    </row>
    <row r="253">
      <c r="A253" s="133"/>
      <c r="B253" s="133"/>
      <c r="C253" s="104"/>
      <c r="D253" s="104"/>
      <c r="E253" s="134"/>
      <c r="F253" s="104"/>
      <c r="G253" s="104"/>
    </row>
    <row r="254">
      <c r="A254" s="133"/>
      <c r="B254" s="133"/>
      <c r="C254" s="104"/>
      <c r="D254" s="104"/>
      <c r="E254" s="134"/>
      <c r="F254" s="104"/>
      <c r="G254" s="104"/>
    </row>
    <row r="255">
      <c r="A255" s="133"/>
      <c r="B255" s="133"/>
      <c r="C255" s="104"/>
      <c r="D255" s="104"/>
      <c r="E255" s="134"/>
      <c r="F255" s="104"/>
      <c r="G255" s="104"/>
    </row>
    <row r="256">
      <c r="A256" s="133"/>
      <c r="B256" s="133"/>
      <c r="C256" s="104"/>
      <c r="D256" s="104"/>
      <c r="E256" s="134"/>
      <c r="F256" s="104"/>
      <c r="G256" s="104"/>
    </row>
    <row r="257">
      <c r="A257" s="133"/>
      <c r="B257" s="133"/>
      <c r="C257" s="104"/>
      <c r="D257" s="104"/>
      <c r="E257" s="134"/>
      <c r="F257" s="104"/>
      <c r="G257" s="104"/>
    </row>
    <row r="258">
      <c r="A258" s="133"/>
      <c r="B258" s="133"/>
      <c r="C258" s="104"/>
      <c r="D258" s="104"/>
      <c r="E258" s="134"/>
      <c r="F258" s="104"/>
      <c r="G258" s="104"/>
    </row>
    <row r="259">
      <c r="A259" s="133"/>
      <c r="B259" s="133"/>
      <c r="C259" s="104"/>
      <c r="D259" s="104"/>
      <c r="E259" s="134"/>
      <c r="F259" s="104"/>
      <c r="G259" s="104"/>
    </row>
    <row r="260">
      <c r="A260" s="133"/>
      <c r="B260" s="133"/>
      <c r="C260" s="104"/>
      <c r="D260" s="104"/>
      <c r="E260" s="134"/>
      <c r="F260" s="104"/>
      <c r="G260" s="104"/>
    </row>
    <row r="261">
      <c r="A261" s="133"/>
      <c r="B261" s="133"/>
      <c r="C261" s="104"/>
      <c r="D261" s="104"/>
      <c r="E261" s="134"/>
      <c r="F261" s="104"/>
      <c r="G261" s="104"/>
    </row>
    <row r="262">
      <c r="A262" s="133"/>
      <c r="B262" s="133"/>
      <c r="C262" s="104"/>
      <c r="D262" s="104"/>
      <c r="E262" s="134"/>
      <c r="F262" s="104"/>
      <c r="G262" s="104"/>
    </row>
    <row r="263">
      <c r="A263" s="133"/>
      <c r="B263" s="133"/>
      <c r="C263" s="104"/>
      <c r="D263" s="104"/>
      <c r="E263" s="134"/>
      <c r="F263" s="104"/>
      <c r="G263" s="104"/>
    </row>
    <row r="264">
      <c r="A264" s="133"/>
      <c r="B264" s="133"/>
      <c r="C264" s="104"/>
      <c r="D264" s="104"/>
      <c r="E264" s="134"/>
      <c r="F264" s="104"/>
      <c r="G264" s="104"/>
    </row>
    <row r="265">
      <c r="A265" s="133"/>
      <c r="B265" s="133"/>
      <c r="C265" s="104"/>
      <c r="D265" s="104"/>
      <c r="E265" s="134"/>
      <c r="F265" s="104"/>
      <c r="G265" s="104"/>
    </row>
    <row r="266">
      <c r="A266" s="133"/>
      <c r="B266" s="133"/>
      <c r="C266" s="104"/>
      <c r="D266" s="104"/>
      <c r="E266" s="134"/>
      <c r="F266" s="104"/>
      <c r="G266" s="104"/>
    </row>
    <row r="267">
      <c r="A267" s="133"/>
      <c r="B267" s="133"/>
      <c r="C267" s="104"/>
      <c r="D267" s="104"/>
      <c r="E267" s="134"/>
      <c r="F267" s="104"/>
      <c r="G267" s="104"/>
    </row>
    <row r="268">
      <c r="A268" s="133"/>
      <c r="B268" s="133"/>
      <c r="C268" s="104"/>
      <c r="D268" s="104"/>
      <c r="E268" s="134"/>
      <c r="F268" s="104"/>
      <c r="G268" s="104"/>
    </row>
    <row r="269">
      <c r="A269" s="133"/>
      <c r="B269" s="133"/>
      <c r="C269" s="104"/>
      <c r="D269" s="104"/>
      <c r="E269" s="134"/>
      <c r="F269" s="104"/>
      <c r="G269" s="104"/>
    </row>
    <row r="270">
      <c r="A270" s="133"/>
      <c r="B270" s="133"/>
      <c r="C270" s="104"/>
      <c r="D270" s="104"/>
      <c r="E270" s="134"/>
      <c r="F270" s="104"/>
      <c r="G270" s="104"/>
    </row>
    <row r="271">
      <c r="A271" s="133"/>
      <c r="B271" s="133"/>
      <c r="C271" s="104"/>
      <c r="D271" s="104"/>
      <c r="E271" s="134"/>
      <c r="F271" s="104"/>
      <c r="G271" s="104"/>
    </row>
    <row r="272">
      <c r="A272" s="133"/>
      <c r="B272" s="133"/>
      <c r="C272" s="104"/>
      <c r="D272" s="104"/>
      <c r="E272" s="134"/>
      <c r="F272" s="104"/>
      <c r="G272" s="104"/>
    </row>
    <row r="273">
      <c r="A273" s="133"/>
      <c r="B273" s="133"/>
      <c r="C273" s="104"/>
      <c r="D273" s="104"/>
      <c r="E273" s="134"/>
      <c r="F273" s="104"/>
      <c r="G273" s="104"/>
    </row>
    <row r="274">
      <c r="A274" s="133"/>
      <c r="B274" s="133"/>
      <c r="C274" s="104"/>
      <c r="D274" s="104"/>
      <c r="E274" s="134"/>
      <c r="F274" s="104"/>
      <c r="G274" s="104"/>
    </row>
    <row r="275">
      <c r="A275" s="133"/>
      <c r="B275" s="133"/>
      <c r="C275" s="104"/>
      <c r="D275" s="104"/>
      <c r="E275" s="134"/>
      <c r="F275" s="104"/>
      <c r="G275" s="104"/>
    </row>
    <row r="276">
      <c r="A276" s="133"/>
      <c r="B276" s="133"/>
      <c r="C276" s="104"/>
      <c r="D276" s="104"/>
      <c r="E276" s="134"/>
      <c r="F276" s="104"/>
      <c r="G276" s="104"/>
    </row>
    <row r="277">
      <c r="A277" s="133"/>
      <c r="B277" s="133"/>
      <c r="C277" s="104"/>
      <c r="D277" s="104"/>
      <c r="E277" s="134"/>
      <c r="F277" s="104"/>
      <c r="G277" s="104"/>
    </row>
    <row r="278">
      <c r="A278" s="133"/>
      <c r="B278" s="133"/>
      <c r="C278" s="104"/>
      <c r="D278" s="104"/>
      <c r="E278" s="134"/>
      <c r="F278" s="104"/>
      <c r="G278" s="104"/>
    </row>
    <row r="279">
      <c r="A279" s="133"/>
      <c r="B279" s="133"/>
      <c r="C279" s="104"/>
      <c r="D279" s="104"/>
      <c r="E279" s="134"/>
      <c r="F279" s="104"/>
      <c r="G279" s="104"/>
    </row>
    <row r="280">
      <c r="A280" s="133"/>
      <c r="B280" s="133"/>
      <c r="C280" s="104"/>
      <c r="D280" s="104"/>
      <c r="E280" s="134"/>
      <c r="F280" s="104"/>
      <c r="G280" s="104"/>
    </row>
    <row r="281">
      <c r="A281" s="133"/>
      <c r="B281" s="133"/>
      <c r="C281" s="104"/>
      <c r="D281" s="104"/>
      <c r="E281" s="134"/>
      <c r="F281" s="104"/>
      <c r="G281" s="104"/>
    </row>
    <row r="282">
      <c r="A282" s="133"/>
      <c r="B282" s="133"/>
      <c r="C282" s="104"/>
      <c r="D282" s="104"/>
      <c r="E282" s="134"/>
      <c r="F282" s="104"/>
      <c r="G282" s="104"/>
    </row>
    <row r="283">
      <c r="A283" s="133"/>
      <c r="B283" s="133"/>
      <c r="C283" s="104"/>
      <c r="D283" s="104"/>
      <c r="E283" s="134"/>
      <c r="F283" s="104"/>
      <c r="G283" s="104"/>
    </row>
    <row r="284">
      <c r="A284" s="133"/>
      <c r="B284" s="133"/>
      <c r="C284" s="104"/>
      <c r="D284" s="104"/>
      <c r="E284" s="134"/>
      <c r="F284" s="104"/>
      <c r="G284" s="104"/>
    </row>
    <row r="285">
      <c r="A285" s="133"/>
      <c r="B285" s="133"/>
      <c r="C285" s="104"/>
      <c r="D285" s="104"/>
      <c r="E285" s="134"/>
      <c r="F285" s="104"/>
      <c r="G285" s="104"/>
    </row>
    <row r="286">
      <c r="A286" s="133"/>
      <c r="B286" s="133"/>
      <c r="C286" s="104"/>
      <c r="D286" s="104"/>
      <c r="E286" s="134"/>
      <c r="F286" s="104"/>
      <c r="G286" s="104"/>
    </row>
    <row r="287">
      <c r="A287" s="133"/>
      <c r="B287" s="133"/>
      <c r="C287" s="104"/>
      <c r="D287" s="104"/>
      <c r="E287" s="134"/>
      <c r="F287" s="104"/>
      <c r="G287" s="104"/>
    </row>
    <row r="288">
      <c r="A288" s="133"/>
      <c r="B288" s="133"/>
      <c r="C288" s="104"/>
      <c r="D288" s="104"/>
      <c r="E288" s="134"/>
      <c r="F288" s="104"/>
      <c r="G288" s="104"/>
    </row>
    <row r="289">
      <c r="A289" s="133"/>
      <c r="B289" s="133"/>
      <c r="C289" s="104"/>
      <c r="D289" s="104"/>
      <c r="E289" s="134"/>
      <c r="F289" s="104"/>
      <c r="G289" s="104"/>
    </row>
    <row r="290">
      <c r="A290" s="133"/>
      <c r="B290" s="135"/>
      <c r="C290" s="104"/>
      <c r="D290" s="104"/>
      <c r="E290" s="134"/>
      <c r="F290" s="104"/>
      <c r="G290" s="104"/>
    </row>
    <row r="291">
      <c r="A291" s="133"/>
      <c r="B291" s="133"/>
      <c r="C291" s="104"/>
      <c r="D291" s="104"/>
      <c r="E291" s="134"/>
      <c r="F291" s="104"/>
      <c r="G291" s="104"/>
    </row>
    <row r="292">
      <c r="A292" s="133"/>
      <c r="B292" s="133"/>
      <c r="C292" s="104"/>
      <c r="D292" s="104"/>
      <c r="E292" s="134"/>
      <c r="F292" s="104"/>
      <c r="G292" s="104"/>
    </row>
    <row r="293">
      <c r="A293" s="133"/>
      <c r="B293" s="133"/>
      <c r="C293" s="104"/>
      <c r="D293" s="104"/>
      <c r="E293" s="134"/>
      <c r="F293" s="104"/>
      <c r="G293" s="104"/>
    </row>
    <row r="294">
      <c r="A294" s="133"/>
      <c r="B294" s="133"/>
      <c r="C294" s="104"/>
      <c r="D294" s="104"/>
      <c r="E294" s="134"/>
      <c r="F294" s="104"/>
      <c r="G294" s="104"/>
    </row>
    <row r="295">
      <c r="A295" s="133"/>
      <c r="B295" s="133"/>
      <c r="C295" s="104"/>
      <c r="D295" s="104"/>
      <c r="E295" s="134"/>
      <c r="F295" s="104"/>
      <c r="G295" s="104"/>
    </row>
    <row r="296">
      <c r="A296" s="133"/>
      <c r="B296" s="133"/>
      <c r="C296" s="104"/>
      <c r="D296" s="104"/>
      <c r="E296" s="134"/>
      <c r="F296" s="104"/>
      <c r="G296" s="104"/>
    </row>
    <row r="297">
      <c r="A297" s="133"/>
      <c r="B297" s="133"/>
      <c r="C297" s="104"/>
      <c r="D297" s="104"/>
      <c r="E297" s="134"/>
      <c r="F297" s="104"/>
      <c r="G297" s="104"/>
    </row>
    <row r="298">
      <c r="A298" s="133"/>
      <c r="B298" s="133"/>
      <c r="C298" s="104"/>
      <c r="D298" s="104"/>
      <c r="E298" s="134"/>
      <c r="F298" s="104"/>
      <c r="G298" s="104"/>
    </row>
    <row r="299">
      <c r="A299" s="133"/>
      <c r="B299" s="133"/>
      <c r="C299" s="104"/>
      <c r="D299" s="104"/>
      <c r="E299" s="134"/>
      <c r="F299" s="104"/>
      <c r="G299" s="104"/>
    </row>
    <row r="300">
      <c r="A300" s="133"/>
      <c r="B300" s="133"/>
      <c r="C300" s="104"/>
      <c r="D300" s="104"/>
      <c r="E300" s="134"/>
      <c r="F300" s="104"/>
      <c r="G300" s="104"/>
    </row>
    <row r="301">
      <c r="A301" s="133"/>
      <c r="B301" s="133"/>
      <c r="C301" s="104"/>
      <c r="D301" s="104"/>
      <c r="E301" s="134"/>
      <c r="F301" s="104"/>
      <c r="G301" s="104"/>
    </row>
    <row r="302">
      <c r="A302" s="133"/>
      <c r="B302" s="133"/>
      <c r="C302" s="104"/>
      <c r="D302" s="104"/>
      <c r="E302" s="134"/>
      <c r="F302" s="104"/>
      <c r="G302" s="104"/>
    </row>
    <row r="303">
      <c r="A303" s="133"/>
      <c r="B303" s="133"/>
      <c r="C303" s="104"/>
      <c r="D303" s="104"/>
      <c r="E303" s="134"/>
      <c r="F303" s="104"/>
      <c r="G303" s="104"/>
    </row>
    <row r="304">
      <c r="A304" s="133"/>
      <c r="B304" s="133"/>
      <c r="C304" s="104"/>
      <c r="D304" s="104"/>
      <c r="E304" s="134"/>
      <c r="F304" s="104"/>
      <c r="G304" s="104"/>
    </row>
    <row r="305">
      <c r="A305" s="133"/>
      <c r="B305" s="133"/>
      <c r="C305" s="104"/>
      <c r="D305" s="104"/>
      <c r="E305" s="134"/>
      <c r="F305" s="104"/>
      <c r="G305" s="104"/>
    </row>
    <row r="306">
      <c r="A306" s="133"/>
      <c r="B306" s="133"/>
      <c r="C306" s="104"/>
      <c r="D306" s="104"/>
      <c r="E306" s="134"/>
      <c r="F306" s="104"/>
      <c r="G306" s="104"/>
    </row>
    <row r="307">
      <c r="A307" s="133"/>
      <c r="B307" s="133"/>
      <c r="C307" s="104"/>
      <c r="D307" s="104"/>
      <c r="E307" s="134"/>
      <c r="F307" s="104"/>
      <c r="G307" s="104"/>
    </row>
    <row r="308">
      <c r="A308" s="133"/>
      <c r="B308" s="133"/>
      <c r="C308" s="104"/>
      <c r="D308" s="104"/>
      <c r="E308" s="134"/>
      <c r="F308" s="104"/>
      <c r="G308" s="104"/>
    </row>
    <row r="309">
      <c r="A309" s="133"/>
      <c r="B309" s="133"/>
      <c r="C309" s="104"/>
      <c r="D309" s="104"/>
      <c r="E309" s="134"/>
      <c r="F309" s="104"/>
      <c r="G309" s="104"/>
    </row>
    <row r="310">
      <c r="A310" s="133"/>
      <c r="B310" s="133"/>
      <c r="C310" s="104"/>
      <c r="D310" s="104"/>
      <c r="E310" s="134"/>
      <c r="F310" s="104"/>
      <c r="G310" s="104"/>
    </row>
    <row r="311">
      <c r="A311" s="133"/>
      <c r="B311" s="133"/>
      <c r="C311" s="104"/>
      <c r="D311" s="104"/>
      <c r="E311" s="134"/>
      <c r="F311" s="104"/>
      <c r="G311" s="104"/>
    </row>
    <row r="312">
      <c r="A312" s="133"/>
      <c r="B312" s="133"/>
      <c r="C312" s="104"/>
      <c r="D312" s="104"/>
      <c r="E312" s="134"/>
      <c r="F312" s="104"/>
      <c r="G312" s="104"/>
    </row>
    <row r="313">
      <c r="A313" s="133"/>
      <c r="B313" s="133"/>
      <c r="C313" s="104"/>
      <c r="D313" s="104"/>
      <c r="E313" s="134"/>
      <c r="F313" s="104"/>
      <c r="G313" s="104"/>
    </row>
    <row r="314">
      <c r="A314" s="133"/>
      <c r="B314" s="133"/>
      <c r="C314" s="104"/>
      <c r="D314" s="104"/>
      <c r="E314" s="134"/>
      <c r="F314" s="104"/>
      <c r="G314" s="104"/>
    </row>
    <row r="315">
      <c r="A315" s="133"/>
      <c r="B315" s="133"/>
      <c r="C315" s="104"/>
      <c r="D315" s="104"/>
      <c r="E315" s="134"/>
      <c r="F315" s="104"/>
      <c r="G315" s="104"/>
    </row>
    <row r="316">
      <c r="A316" s="133"/>
      <c r="B316" s="133"/>
      <c r="C316" s="104"/>
      <c r="D316" s="104"/>
      <c r="E316" s="134"/>
      <c r="F316" s="104"/>
      <c r="G316" s="104"/>
    </row>
    <row r="317">
      <c r="A317" s="133"/>
      <c r="B317" s="133"/>
      <c r="C317" s="104"/>
      <c r="D317" s="104"/>
      <c r="E317" s="134"/>
      <c r="F317" s="104"/>
      <c r="G317" s="104"/>
    </row>
    <row r="318">
      <c r="A318" s="133"/>
      <c r="B318" s="133"/>
      <c r="C318" s="104"/>
      <c r="D318" s="104"/>
      <c r="E318" s="134"/>
      <c r="F318" s="104"/>
      <c r="G318" s="104"/>
    </row>
    <row r="319">
      <c r="A319" s="133"/>
      <c r="B319" s="133"/>
      <c r="C319" s="104"/>
      <c r="D319" s="104"/>
      <c r="E319" s="134"/>
      <c r="F319" s="104"/>
      <c r="G319" s="104"/>
    </row>
    <row r="320">
      <c r="A320" s="133"/>
      <c r="B320" s="133"/>
      <c r="C320" s="104"/>
      <c r="D320" s="104"/>
      <c r="E320" s="134"/>
      <c r="F320" s="104"/>
      <c r="G320" s="104"/>
    </row>
    <row r="321">
      <c r="A321" s="133"/>
      <c r="B321" s="133"/>
      <c r="C321" s="104"/>
      <c r="D321" s="104"/>
      <c r="E321" s="134"/>
      <c r="F321" s="104"/>
      <c r="G321" s="104"/>
    </row>
    <row r="322">
      <c r="A322" s="133"/>
      <c r="B322" s="133"/>
      <c r="C322" s="104"/>
      <c r="D322" s="104"/>
      <c r="E322" s="134"/>
      <c r="F322" s="104"/>
      <c r="G322" s="104"/>
    </row>
    <row r="323">
      <c r="A323" s="133"/>
      <c r="B323" s="133"/>
      <c r="C323" s="104"/>
      <c r="D323" s="104"/>
      <c r="E323" s="134"/>
      <c r="F323" s="104"/>
      <c r="G323" s="104"/>
    </row>
    <row r="324">
      <c r="A324" s="133"/>
      <c r="B324" s="133"/>
      <c r="C324" s="104"/>
      <c r="D324" s="104"/>
      <c r="E324" s="134"/>
      <c r="F324" s="104"/>
      <c r="G324" s="104"/>
    </row>
    <row r="325">
      <c r="A325" s="133"/>
      <c r="B325" s="133"/>
      <c r="C325" s="104"/>
      <c r="D325" s="104"/>
      <c r="E325" s="134"/>
      <c r="F325" s="104"/>
      <c r="G325" s="104"/>
    </row>
    <row r="326">
      <c r="A326" s="132"/>
      <c r="B326" s="133"/>
      <c r="C326" s="104"/>
      <c r="D326" s="104"/>
      <c r="E326" s="134"/>
      <c r="F326" s="104"/>
      <c r="G326" s="104"/>
    </row>
    <row r="327">
      <c r="A327" s="133"/>
      <c r="B327" s="133"/>
      <c r="C327" s="104"/>
      <c r="D327" s="104"/>
      <c r="E327" s="134"/>
      <c r="F327" s="104"/>
      <c r="G327" s="104"/>
    </row>
    <row r="328">
      <c r="A328" s="133"/>
      <c r="B328" s="133"/>
      <c r="C328" s="104"/>
      <c r="D328" s="104"/>
      <c r="E328" s="134"/>
      <c r="F328" s="104"/>
      <c r="G328" s="104"/>
    </row>
    <row r="329">
      <c r="A329" s="133"/>
      <c r="B329" s="133"/>
      <c r="C329" s="104"/>
      <c r="D329" s="104"/>
      <c r="E329" s="134"/>
      <c r="F329" s="104"/>
      <c r="G329" s="104"/>
    </row>
    <row r="330">
      <c r="A330" s="133"/>
      <c r="B330" s="133"/>
      <c r="C330" s="104"/>
      <c r="D330" s="104"/>
      <c r="E330" s="134"/>
      <c r="F330" s="104"/>
      <c r="G330" s="104"/>
    </row>
    <row r="331">
      <c r="A331" s="133"/>
      <c r="B331" s="133"/>
      <c r="C331" s="104"/>
      <c r="D331" s="104"/>
      <c r="E331" s="134"/>
      <c r="F331" s="104"/>
      <c r="G331" s="104"/>
    </row>
    <row r="332">
      <c r="A332" s="133"/>
      <c r="B332" s="133"/>
      <c r="C332" s="104"/>
      <c r="D332" s="104"/>
      <c r="E332" s="134"/>
      <c r="F332" s="104"/>
      <c r="G332" s="104"/>
    </row>
    <row r="333">
      <c r="A333" s="133"/>
      <c r="B333" s="133"/>
      <c r="C333" s="104"/>
      <c r="D333" s="104"/>
      <c r="E333" s="134"/>
      <c r="F333" s="104"/>
      <c r="G333" s="104"/>
    </row>
    <row r="334">
      <c r="A334" s="133"/>
      <c r="B334" s="133"/>
      <c r="C334" s="104"/>
      <c r="D334" s="104"/>
      <c r="E334" s="134"/>
      <c r="F334" s="104"/>
      <c r="G334" s="104"/>
    </row>
    <row r="335">
      <c r="A335" s="133"/>
      <c r="B335" s="133"/>
      <c r="C335" s="104"/>
      <c r="D335" s="104"/>
      <c r="E335" s="134"/>
      <c r="F335" s="104"/>
      <c r="G335" s="104"/>
    </row>
    <row r="336">
      <c r="A336" s="133"/>
      <c r="B336" s="133"/>
      <c r="C336" s="104"/>
      <c r="D336" s="104"/>
      <c r="E336" s="134"/>
      <c r="F336" s="104"/>
      <c r="G336" s="104"/>
    </row>
    <row r="337">
      <c r="A337" s="133"/>
      <c r="B337" s="133"/>
      <c r="C337" s="104"/>
      <c r="D337" s="104"/>
      <c r="E337" s="134"/>
      <c r="F337" s="104"/>
      <c r="G337" s="104"/>
    </row>
    <row r="338">
      <c r="A338" s="133"/>
      <c r="B338" s="133"/>
      <c r="C338" s="104"/>
      <c r="D338" s="104"/>
      <c r="E338" s="134"/>
      <c r="F338" s="104"/>
      <c r="G338" s="104"/>
    </row>
    <row r="339">
      <c r="A339" s="133"/>
      <c r="B339" s="133"/>
      <c r="C339" s="104"/>
      <c r="D339" s="104"/>
      <c r="E339" s="134"/>
      <c r="F339" s="104"/>
      <c r="G339" s="104"/>
    </row>
    <row r="340">
      <c r="A340" s="133"/>
      <c r="B340" s="133"/>
      <c r="C340" s="104"/>
      <c r="D340" s="104"/>
      <c r="E340" s="134"/>
      <c r="F340" s="104"/>
      <c r="G340" s="104"/>
    </row>
    <row r="341">
      <c r="A341" s="133"/>
      <c r="B341" s="133"/>
      <c r="C341" s="104"/>
      <c r="D341" s="104"/>
      <c r="E341" s="134"/>
      <c r="F341" s="104"/>
      <c r="G341" s="104"/>
    </row>
    <row r="342">
      <c r="A342" s="133"/>
      <c r="B342" s="133"/>
      <c r="C342" s="104"/>
      <c r="D342" s="104"/>
      <c r="E342" s="134"/>
      <c r="F342" s="104"/>
      <c r="G342" s="104"/>
    </row>
    <row r="343">
      <c r="A343" s="133"/>
      <c r="B343" s="133"/>
      <c r="C343" s="104"/>
      <c r="D343" s="104"/>
      <c r="E343" s="134"/>
      <c r="F343" s="104"/>
      <c r="G343" s="104"/>
    </row>
    <row r="344">
      <c r="A344" s="133"/>
      <c r="B344" s="133"/>
      <c r="C344" s="104"/>
      <c r="D344" s="104"/>
      <c r="E344" s="134"/>
      <c r="F344" s="104"/>
      <c r="G344" s="104"/>
    </row>
    <row r="345">
      <c r="A345" s="133"/>
      <c r="B345" s="133"/>
      <c r="C345" s="104"/>
      <c r="D345" s="104"/>
      <c r="E345" s="134"/>
      <c r="F345" s="104"/>
      <c r="G345" s="104"/>
    </row>
    <row r="346">
      <c r="A346" s="133"/>
      <c r="B346" s="133"/>
      <c r="C346" s="104"/>
      <c r="D346" s="104"/>
      <c r="E346" s="134"/>
      <c r="F346" s="104"/>
      <c r="G346" s="104"/>
    </row>
    <row r="347">
      <c r="A347" s="133"/>
      <c r="B347" s="133"/>
      <c r="C347" s="104"/>
      <c r="D347" s="104"/>
      <c r="E347" s="134"/>
      <c r="F347" s="104"/>
      <c r="G347" s="104"/>
    </row>
    <row r="348">
      <c r="A348" s="133"/>
      <c r="B348" s="133"/>
      <c r="C348" s="104"/>
      <c r="D348" s="104"/>
      <c r="E348" s="134"/>
      <c r="F348" s="104"/>
      <c r="G348" s="104"/>
    </row>
    <row r="349">
      <c r="A349" s="133"/>
      <c r="B349" s="133"/>
      <c r="C349" s="104"/>
      <c r="D349" s="104"/>
      <c r="E349" s="134"/>
      <c r="F349" s="104"/>
      <c r="G349" s="104"/>
    </row>
    <row r="350">
      <c r="A350" s="133"/>
      <c r="B350" s="133"/>
      <c r="C350" s="104"/>
      <c r="D350" s="104"/>
      <c r="E350" s="134"/>
      <c r="F350" s="104"/>
      <c r="G350" s="104"/>
    </row>
    <row r="351">
      <c r="A351" s="133"/>
      <c r="B351" s="133"/>
      <c r="C351" s="104"/>
      <c r="D351" s="104"/>
      <c r="E351" s="134"/>
      <c r="F351" s="104"/>
      <c r="G351" s="104"/>
    </row>
    <row r="352">
      <c r="A352" s="133"/>
      <c r="B352" s="133"/>
      <c r="C352" s="104"/>
      <c r="D352" s="104"/>
      <c r="E352" s="134"/>
      <c r="F352" s="104"/>
      <c r="G352" s="104"/>
    </row>
    <row r="353">
      <c r="A353" s="133"/>
      <c r="B353" s="133"/>
      <c r="C353" s="104"/>
      <c r="D353" s="104"/>
      <c r="E353" s="134"/>
      <c r="F353" s="104"/>
      <c r="G353" s="104"/>
    </row>
    <row r="354">
      <c r="A354" s="133"/>
      <c r="B354" s="133"/>
      <c r="C354" s="104"/>
      <c r="D354" s="104"/>
      <c r="E354" s="134"/>
      <c r="F354" s="104"/>
      <c r="G354" s="104"/>
    </row>
    <row r="355">
      <c r="A355" s="133"/>
      <c r="B355" s="133"/>
      <c r="C355" s="104"/>
      <c r="D355" s="104"/>
      <c r="E355" s="134"/>
      <c r="F355" s="104"/>
      <c r="G355" s="104"/>
    </row>
    <row r="356">
      <c r="A356" s="133"/>
      <c r="B356" s="133"/>
      <c r="C356" s="104"/>
      <c r="D356" s="104"/>
      <c r="E356" s="134"/>
      <c r="F356" s="104"/>
      <c r="G356" s="104"/>
    </row>
    <row r="357">
      <c r="A357" s="133"/>
      <c r="B357" s="133"/>
      <c r="C357" s="104"/>
      <c r="D357" s="104"/>
      <c r="E357" s="134"/>
      <c r="F357" s="104"/>
      <c r="G357" s="104"/>
    </row>
    <row r="358">
      <c r="A358" s="133"/>
      <c r="B358" s="133"/>
      <c r="C358" s="104"/>
      <c r="D358" s="104"/>
      <c r="E358" s="134"/>
      <c r="F358" s="104"/>
      <c r="G358" s="104"/>
    </row>
    <row r="359">
      <c r="A359" s="133"/>
      <c r="B359" s="133"/>
      <c r="C359" s="104"/>
      <c r="D359" s="104"/>
      <c r="E359" s="134"/>
      <c r="F359" s="104"/>
      <c r="G359" s="104"/>
    </row>
    <row r="360">
      <c r="A360" s="133"/>
      <c r="B360" s="133"/>
      <c r="C360" s="104"/>
      <c r="D360" s="104"/>
      <c r="E360" s="134"/>
      <c r="F360" s="104"/>
      <c r="G360" s="104"/>
    </row>
    <row r="361">
      <c r="A361" s="133"/>
      <c r="B361" s="133"/>
      <c r="C361" s="104"/>
      <c r="D361" s="104"/>
      <c r="E361" s="134"/>
      <c r="F361" s="104"/>
      <c r="G361" s="104"/>
    </row>
    <row r="362">
      <c r="A362" s="133"/>
      <c r="B362" s="133"/>
      <c r="C362" s="104"/>
      <c r="D362" s="104"/>
      <c r="E362" s="134"/>
      <c r="F362" s="104"/>
      <c r="G362" s="104"/>
    </row>
    <row r="363">
      <c r="A363" s="133"/>
      <c r="B363" s="133"/>
      <c r="C363" s="104"/>
      <c r="D363" s="104"/>
      <c r="E363" s="134"/>
      <c r="F363" s="104"/>
      <c r="G363" s="104"/>
    </row>
    <row r="364">
      <c r="A364" s="133"/>
      <c r="B364" s="133"/>
      <c r="C364" s="104"/>
      <c r="D364" s="104"/>
      <c r="E364" s="134"/>
      <c r="F364" s="104"/>
      <c r="G364" s="104"/>
    </row>
    <row r="365">
      <c r="A365" s="133"/>
      <c r="B365" s="133"/>
      <c r="C365" s="104"/>
      <c r="D365" s="104"/>
      <c r="E365" s="134"/>
      <c r="F365" s="104"/>
      <c r="G365" s="104"/>
    </row>
    <row r="366">
      <c r="A366" s="133"/>
      <c r="B366" s="133"/>
      <c r="C366" s="104"/>
      <c r="D366" s="104"/>
      <c r="E366" s="134"/>
      <c r="F366" s="104"/>
      <c r="G366" s="104"/>
    </row>
    <row r="367">
      <c r="A367" s="133"/>
      <c r="B367" s="133"/>
      <c r="C367" s="104"/>
      <c r="D367" s="104"/>
      <c r="E367" s="134"/>
      <c r="F367" s="104"/>
      <c r="G367" s="104"/>
    </row>
    <row r="368">
      <c r="A368" s="133"/>
      <c r="B368" s="133"/>
      <c r="C368" s="104"/>
      <c r="D368" s="104"/>
      <c r="E368" s="134"/>
      <c r="F368" s="104"/>
      <c r="G368" s="104"/>
    </row>
    <row r="369">
      <c r="A369" s="133"/>
      <c r="B369" s="133"/>
      <c r="C369" s="104"/>
      <c r="D369" s="104"/>
      <c r="E369" s="134"/>
      <c r="F369" s="104"/>
      <c r="G369" s="104"/>
    </row>
    <row r="370">
      <c r="A370" s="133"/>
      <c r="B370" s="133"/>
      <c r="C370" s="104"/>
      <c r="D370" s="104"/>
      <c r="E370" s="134"/>
      <c r="F370" s="104"/>
      <c r="G370" s="104"/>
    </row>
    <row r="371">
      <c r="A371" s="133"/>
      <c r="B371" s="133"/>
      <c r="C371" s="104"/>
      <c r="D371" s="104"/>
      <c r="E371" s="134"/>
      <c r="F371" s="104"/>
      <c r="G371" s="104"/>
    </row>
    <row r="372">
      <c r="A372" s="133"/>
      <c r="B372" s="133"/>
      <c r="C372" s="104"/>
      <c r="D372" s="104"/>
      <c r="E372" s="134"/>
      <c r="F372" s="104"/>
      <c r="G372" s="104"/>
    </row>
    <row r="373">
      <c r="A373" s="133"/>
      <c r="B373" s="133"/>
      <c r="C373" s="104"/>
      <c r="D373" s="104"/>
      <c r="E373" s="134"/>
      <c r="F373" s="104"/>
      <c r="G373" s="104"/>
    </row>
    <row r="374">
      <c r="A374" s="133"/>
      <c r="B374" s="133"/>
      <c r="C374" s="104"/>
      <c r="D374" s="104"/>
      <c r="E374" s="134"/>
      <c r="F374" s="104"/>
      <c r="G374" s="104"/>
    </row>
    <row r="375">
      <c r="A375" s="133"/>
      <c r="B375" s="133"/>
      <c r="C375" s="104"/>
      <c r="D375" s="104"/>
      <c r="E375" s="134"/>
      <c r="F375" s="104"/>
      <c r="G375" s="104"/>
    </row>
    <row r="376">
      <c r="A376" s="133"/>
      <c r="B376" s="133"/>
      <c r="C376" s="104"/>
      <c r="D376" s="104"/>
      <c r="E376" s="134"/>
      <c r="F376" s="104"/>
      <c r="G376" s="104"/>
    </row>
    <row r="377">
      <c r="A377" s="133"/>
      <c r="B377" s="133"/>
      <c r="C377" s="104"/>
      <c r="D377" s="104"/>
      <c r="E377" s="134"/>
      <c r="F377" s="104"/>
      <c r="G377" s="104"/>
    </row>
    <row r="378">
      <c r="A378" s="133"/>
      <c r="B378" s="133"/>
      <c r="C378" s="104"/>
      <c r="D378" s="104"/>
      <c r="E378" s="134"/>
      <c r="F378" s="104"/>
      <c r="G378" s="104"/>
    </row>
    <row r="379">
      <c r="A379" s="133"/>
      <c r="B379" s="133"/>
      <c r="C379" s="104"/>
      <c r="D379" s="104"/>
      <c r="E379" s="134"/>
      <c r="F379" s="104"/>
      <c r="G379" s="104"/>
    </row>
    <row r="380">
      <c r="A380" s="133"/>
      <c r="B380" s="133"/>
      <c r="C380" s="104"/>
      <c r="D380" s="104"/>
      <c r="E380" s="134"/>
      <c r="F380" s="104"/>
      <c r="G380" s="104"/>
    </row>
    <row r="381">
      <c r="A381" s="133"/>
      <c r="B381" s="133"/>
      <c r="C381" s="104"/>
      <c r="D381" s="104"/>
      <c r="E381" s="134"/>
      <c r="F381" s="104"/>
      <c r="G381" s="104"/>
    </row>
    <row r="382">
      <c r="A382" s="133"/>
      <c r="B382" s="133"/>
      <c r="C382" s="104"/>
      <c r="D382" s="104"/>
      <c r="E382" s="134"/>
      <c r="F382" s="104"/>
      <c r="G382" s="104"/>
    </row>
    <row r="383">
      <c r="A383" s="133"/>
      <c r="B383" s="133"/>
      <c r="C383" s="104"/>
      <c r="D383" s="104"/>
      <c r="E383" s="134"/>
      <c r="F383" s="104"/>
      <c r="G383" s="104"/>
    </row>
    <row r="384">
      <c r="A384" s="133"/>
      <c r="B384" s="133"/>
      <c r="C384" s="104"/>
      <c r="D384" s="104"/>
      <c r="E384" s="134"/>
      <c r="F384" s="104"/>
      <c r="G384" s="104"/>
    </row>
    <row r="385">
      <c r="A385" s="133"/>
      <c r="B385" s="133"/>
      <c r="C385" s="104"/>
      <c r="D385" s="104"/>
      <c r="E385" s="134"/>
      <c r="F385" s="104"/>
      <c r="G385" s="104"/>
    </row>
    <row r="386">
      <c r="A386" s="133"/>
      <c r="B386" s="133"/>
      <c r="C386" s="104"/>
      <c r="D386" s="104"/>
      <c r="E386" s="134"/>
      <c r="F386" s="104"/>
      <c r="G386" s="104"/>
    </row>
    <row r="387">
      <c r="A387" s="133"/>
      <c r="B387" s="133"/>
      <c r="C387" s="104"/>
      <c r="D387" s="104"/>
      <c r="E387" s="134"/>
      <c r="F387" s="104"/>
      <c r="G387" s="104"/>
    </row>
    <row r="388">
      <c r="A388" s="133"/>
      <c r="B388" s="133"/>
      <c r="C388" s="104"/>
      <c r="D388" s="104"/>
      <c r="E388" s="134"/>
      <c r="F388" s="104"/>
      <c r="G388" s="104"/>
    </row>
    <row r="389">
      <c r="A389" s="133"/>
      <c r="B389" s="133"/>
      <c r="C389" s="104"/>
      <c r="D389" s="104"/>
      <c r="E389" s="134"/>
      <c r="F389" s="104"/>
      <c r="G389" s="104"/>
    </row>
    <row r="390">
      <c r="A390" s="133"/>
      <c r="B390" s="133"/>
      <c r="C390" s="104"/>
      <c r="D390" s="104"/>
      <c r="E390" s="134"/>
      <c r="F390" s="104"/>
      <c r="G390" s="104"/>
    </row>
    <row r="391">
      <c r="A391" s="133"/>
      <c r="B391" s="133"/>
      <c r="C391" s="104"/>
      <c r="D391" s="104"/>
      <c r="E391" s="134"/>
      <c r="F391" s="104"/>
      <c r="G391" s="104"/>
    </row>
    <row r="392">
      <c r="A392" s="133"/>
      <c r="B392" s="133"/>
      <c r="C392" s="104"/>
      <c r="D392" s="104"/>
      <c r="E392" s="134"/>
      <c r="F392" s="104"/>
      <c r="G392" s="104"/>
    </row>
    <row r="393">
      <c r="A393" s="133"/>
      <c r="B393" s="133"/>
      <c r="C393" s="104"/>
      <c r="D393" s="104"/>
      <c r="E393" s="134"/>
      <c r="F393" s="104"/>
      <c r="G393" s="104"/>
    </row>
    <row r="394">
      <c r="A394" s="133"/>
      <c r="B394" s="133"/>
      <c r="C394" s="104"/>
      <c r="D394" s="104"/>
      <c r="E394" s="134"/>
      <c r="F394" s="104"/>
      <c r="G394" s="104"/>
    </row>
    <row r="395">
      <c r="A395" s="133"/>
      <c r="B395" s="133"/>
      <c r="C395" s="104"/>
      <c r="D395" s="104"/>
      <c r="E395" s="134"/>
      <c r="F395" s="104"/>
      <c r="G395" s="104"/>
    </row>
    <row r="396">
      <c r="A396" s="133"/>
      <c r="B396" s="133"/>
      <c r="C396" s="104"/>
      <c r="D396" s="104"/>
      <c r="E396" s="134"/>
      <c r="F396" s="104"/>
      <c r="G396" s="104"/>
    </row>
    <row r="397">
      <c r="A397" s="133"/>
      <c r="B397" s="133"/>
      <c r="C397" s="104"/>
      <c r="D397" s="104"/>
      <c r="E397" s="134"/>
      <c r="F397" s="104"/>
      <c r="G397" s="104"/>
    </row>
    <row r="398">
      <c r="A398" s="133"/>
      <c r="B398" s="133"/>
      <c r="C398" s="104"/>
      <c r="D398" s="104"/>
      <c r="E398" s="134"/>
      <c r="F398" s="104"/>
      <c r="G398" s="104"/>
    </row>
    <row r="399">
      <c r="A399" s="133"/>
      <c r="B399" s="133"/>
      <c r="C399" s="104"/>
      <c r="D399" s="104"/>
      <c r="E399" s="134"/>
      <c r="F399" s="104"/>
      <c r="G399" s="104"/>
    </row>
    <row r="400">
      <c r="A400" s="133"/>
      <c r="B400" s="133"/>
      <c r="C400" s="104"/>
      <c r="D400" s="104"/>
      <c r="E400" s="134"/>
      <c r="F400" s="104"/>
      <c r="G400" s="104"/>
    </row>
    <row r="401">
      <c r="A401" s="133"/>
      <c r="B401" s="133"/>
      <c r="C401" s="104"/>
      <c r="D401" s="104"/>
      <c r="E401" s="134"/>
      <c r="F401" s="104"/>
      <c r="G401" s="104"/>
    </row>
    <row r="402">
      <c r="A402" s="133"/>
      <c r="B402" s="133"/>
      <c r="C402" s="104"/>
      <c r="D402" s="104"/>
      <c r="E402" s="134"/>
      <c r="F402" s="104"/>
      <c r="G402" s="104"/>
    </row>
    <row r="403">
      <c r="A403" s="133"/>
      <c r="B403" s="133"/>
      <c r="C403" s="104"/>
      <c r="D403" s="104"/>
      <c r="E403" s="134"/>
      <c r="F403" s="104"/>
      <c r="G403" s="104"/>
    </row>
    <row r="404">
      <c r="A404" s="133"/>
      <c r="B404" s="133"/>
      <c r="C404" s="104"/>
      <c r="D404" s="104"/>
      <c r="E404" s="134"/>
      <c r="F404" s="104"/>
      <c r="G404" s="104"/>
    </row>
    <row r="405">
      <c r="A405" s="133"/>
      <c r="B405" s="133"/>
      <c r="C405" s="104"/>
      <c r="D405" s="104"/>
      <c r="E405" s="134"/>
      <c r="F405" s="104"/>
      <c r="G405" s="104"/>
    </row>
    <row r="406">
      <c r="A406" s="133"/>
      <c r="B406" s="133"/>
      <c r="C406" s="104"/>
      <c r="D406" s="104"/>
      <c r="E406" s="134"/>
      <c r="F406" s="104"/>
      <c r="G406" s="104"/>
    </row>
    <row r="407">
      <c r="A407" s="133"/>
      <c r="B407" s="133"/>
      <c r="C407" s="104"/>
      <c r="D407" s="104"/>
      <c r="E407" s="134"/>
      <c r="F407" s="104"/>
      <c r="G407" s="104"/>
    </row>
    <row r="408">
      <c r="A408" s="133"/>
      <c r="B408" s="133"/>
      <c r="C408" s="104"/>
      <c r="D408" s="104"/>
      <c r="E408" s="134"/>
      <c r="F408" s="104"/>
      <c r="G408" s="104"/>
    </row>
    <row r="409">
      <c r="A409" s="133"/>
      <c r="B409" s="133"/>
      <c r="C409" s="104"/>
      <c r="D409" s="104"/>
      <c r="E409" s="134"/>
      <c r="F409" s="104"/>
      <c r="G409" s="104"/>
    </row>
    <row r="410">
      <c r="A410" s="133"/>
      <c r="B410" s="133"/>
      <c r="C410" s="104"/>
      <c r="D410" s="104"/>
      <c r="E410" s="134"/>
      <c r="F410" s="104"/>
      <c r="G410" s="104"/>
    </row>
    <row r="411">
      <c r="A411" s="133"/>
      <c r="B411" s="133"/>
      <c r="C411" s="104"/>
      <c r="D411" s="104"/>
      <c r="E411" s="134"/>
      <c r="F411" s="104"/>
      <c r="G411" s="104"/>
    </row>
    <row r="412">
      <c r="A412" s="133"/>
      <c r="B412" s="133"/>
      <c r="C412" s="104"/>
      <c r="D412" s="104"/>
      <c r="E412" s="134"/>
      <c r="F412" s="104"/>
      <c r="G412" s="104"/>
    </row>
    <row r="413">
      <c r="A413" s="133"/>
      <c r="B413" s="133"/>
      <c r="C413" s="104"/>
      <c r="D413" s="104"/>
      <c r="E413" s="134"/>
      <c r="F413" s="104"/>
      <c r="G413" s="104"/>
    </row>
    <row r="414">
      <c r="A414" s="133"/>
      <c r="B414" s="133"/>
      <c r="C414" s="104"/>
      <c r="D414" s="104"/>
      <c r="E414" s="134"/>
      <c r="F414" s="104"/>
      <c r="G414" s="104"/>
    </row>
    <row r="415">
      <c r="A415" s="133"/>
      <c r="B415" s="133"/>
      <c r="C415" s="104"/>
      <c r="D415" s="104"/>
      <c r="E415" s="134"/>
      <c r="F415" s="104"/>
      <c r="G415" s="104"/>
    </row>
    <row r="416">
      <c r="A416" s="133"/>
      <c r="B416" s="133"/>
      <c r="C416" s="104"/>
      <c r="D416" s="104"/>
      <c r="E416" s="134"/>
      <c r="F416" s="104"/>
      <c r="G416" s="104"/>
    </row>
    <row r="417">
      <c r="A417" s="133"/>
      <c r="B417" s="133"/>
      <c r="C417" s="104"/>
      <c r="D417" s="104"/>
      <c r="E417" s="134"/>
      <c r="F417" s="104"/>
      <c r="G417" s="104"/>
    </row>
    <row r="418">
      <c r="A418" s="133"/>
      <c r="B418" s="133"/>
      <c r="C418" s="104"/>
      <c r="D418" s="104"/>
      <c r="E418" s="134"/>
      <c r="F418" s="104"/>
      <c r="G418" s="104"/>
    </row>
    <row r="419">
      <c r="A419" s="133"/>
      <c r="B419" s="133"/>
      <c r="C419" s="104"/>
      <c r="D419" s="104"/>
      <c r="E419" s="134"/>
      <c r="F419" s="104"/>
      <c r="G419" s="104"/>
    </row>
    <row r="420">
      <c r="A420" s="133"/>
      <c r="B420" s="133"/>
      <c r="C420" s="104"/>
      <c r="D420" s="104"/>
      <c r="E420" s="134"/>
      <c r="F420" s="104"/>
      <c r="G420" s="104"/>
    </row>
    <row r="421">
      <c r="A421" s="133"/>
      <c r="B421" s="133"/>
      <c r="C421" s="104"/>
      <c r="D421" s="104"/>
      <c r="E421" s="134"/>
      <c r="F421" s="104"/>
      <c r="G421" s="104"/>
    </row>
    <row r="422">
      <c r="A422" s="133"/>
      <c r="B422" s="133"/>
      <c r="C422" s="104"/>
      <c r="D422" s="104"/>
      <c r="E422" s="134"/>
      <c r="F422" s="104"/>
      <c r="G422" s="104"/>
    </row>
    <row r="423">
      <c r="A423" s="133"/>
      <c r="B423" s="133"/>
      <c r="C423" s="104"/>
      <c r="D423" s="104"/>
      <c r="E423" s="134"/>
      <c r="F423" s="104"/>
      <c r="G423" s="104"/>
    </row>
    <row r="424">
      <c r="A424" s="133"/>
      <c r="B424" s="133"/>
      <c r="C424" s="104"/>
      <c r="D424" s="104"/>
      <c r="E424" s="134"/>
      <c r="F424" s="104"/>
      <c r="G424" s="104"/>
    </row>
    <row r="425">
      <c r="A425" s="133"/>
      <c r="B425" s="133"/>
      <c r="C425" s="104"/>
      <c r="D425" s="104"/>
      <c r="E425" s="134"/>
      <c r="F425" s="104"/>
      <c r="G425" s="104"/>
    </row>
    <row r="426">
      <c r="A426" s="133"/>
      <c r="B426" s="133"/>
      <c r="C426" s="104"/>
      <c r="D426" s="104"/>
      <c r="E426" s="134"/>
      <c r="F426" s="104"/>
      <c r="G426" s="104"/>
    </row>
    <row r="427">
      <c r="A427" s="133"/>
      <c r="B427" s="133"/>
      <c r="C427" s="104"/>
      <c r="D427" s="104"/>
      <c r="E427" s="134"/>
      <c r="F427" s="104"/>
      <c r="G427" s="104"/>
    </row>
    <row r="428">
      <c r="A428" s="133"/>
      <c r="B428" s="133"/>
      <c r="C428" s="104"/>
      <c r="D428" s="104"/>
      <c r="E428" s="134"/>
      <c r="F428" s="104"/>
      <c r="G428" s="104"/>
    </row>
    <row r="429">
      <c r="A429" s="133"/>
      <c r="B429" s="133"/>
      <c r="C429" s="104"/>
      <c r="D429" s="104"/>
      <c r="E429" s="134"/>
      <c r="F429" s="104"/>
      <c r="G429" s="104"/>
    </row>
    <row r="430">
      <c r="A430" s="133"/>
      <c r="B430" s="133"/>
      <c r="C430" s="104"/>
      <c r="D430" s="104"/>
      <c r="E430" s="134"/>
      <c r="F430" s="104"/>
      <c r="G430" s="104"/>
    </row>
    <row r="431">
      <c r="A431" s="133"/>
      <c r="B431" s="133"/>
      <c r="C431" s="104"/>
      <c r="D431" s="104"/>
      <c r="E431" s="134"/>
      <c r="F431" s="104"/>
      <c r="G431" s="104"/>
    </row>
    <row r="432">
      <c r="A432" s="133"/>
      <c r="B432" s="133"/>
      <c r="C432" s="104"/>
      <c r="D432" s="104"/>
      <c r="E432" s="134"/>
      <c r="F432" s="104"/>
      <c r="G432" s="104"/>
    </row>
    <row r="433">
      <c r="A433" s="133"/>
      <c r="B433" s="133"/>
      <c r="C433" s="104"/>
      <c r="D433" s="104"/>
      <c r="E433" s="134"/>
      <c r="F433" s="104"/>
      <c r="G433" s="104"/>
    </row>
    <row r="434">
      <c r="A434" s="133"/>
      <c r="B434" s="133"/>
      <c r="C434" s="104"/>
      <c r="D434" s="104"/>
      <c r="E434" s="134"/>
      <c r="F434" s="104"/>
      <c r="G434" s="104"/>
    </row>
    <row r="435">
      <c r="A435" s="133"/>
      <c r="B435" s="133"/>
      <c r="C435" s="104"/>
      <c r="D435" s="104"/>
      <c r="E435" s="134"/>
      <c r="F435" s="104"/>
      <c r="G435" s="104"/>
    </row>
    <row r="436">
      <c r="A436" s="133"/>
      <c r="B436" s="133"/>
      <c r="C436" s="104"/>
      <c r="D436" s="104"/>
      <c r="E436" s="134"/>
      <c r="F436" s="104"/>
      <c r="G436" s="104"/>
    </row>
    <row r="437">
      <c r="A437" s="133"/>
      <c r="B437" s="133"/>
      <c r="C437" s="104"/>
      <c r="D437" s="104"/>
      <c r="E437" s="134"/>
      <c r="F437" s="104"/>
      <c r="G437" s="104"/>
    </row>
    <row r="438">
      <c r="A438" s="133"/>
      <c r="B438" s="133"/>
      <c r="C438" s="104"/>
      <c r="D438" s="104"/>
      <c r="E438" s="134"/>
      <c r="F438" s="104"/>
      <c r="G438" s="104"/>
    </row>
    <row r="439">
      <c r="A439" s="133"/>
      <c r="B439" s="133"/>
      <c r="C439" s="104"/>
      <c r="D439" s="104"/>
      <c r="E439" s="134"/>
      <c r="F439" s="104"/>
      <c r="G439" s="104"/>
    </row>
    <row r="440">
      <c r="A440" s="133"/>
      <c r="B440" s="133"/>
      <c r="C440" s="104"/>
      <c r="D440" s="104"/>
      <c r="E440" s="134"/>
      <c r="F440" s="104"/>
      <c r="G440" s="104"/>
    </row>
    <row r="441">
      <c r="A441" s="133"/>
      <c r="B441" s="133"/>
      <c r="C441" s="104"/>
      <c r="D441" s="104"/>
      <c r="E441" s="134"/>
      <c r="F441" s="104"/>
      <c r="G441" s="104"/>
    </row>
    <row r="442">
      <c r="A442" s="133"/>
      <c r="B442" s="133"/>
      <c r="C442" s="104"/>
      <c r="D442" s="104"/>
      <c r="E442" s="134"/>
      <c r="F442" s="104"/>
      <c r="G442" s="104"/>
    </row>
    <row r="443">
      <c r="A443" s="133"/>
      <c r="B443" s="133"/>
      <c r="C443" s="104"/>
      <c r="D443" s="104"/>
      <c r="E443" s="134"/>
      <c r="F443" s="104"/>
      <c r="G443" s="104"/>
    </row>
    <row r="444">
      <c r="A444" s="133"/>
      <c r="B444" s="133"/>
      <c r="C444" s="104"/>
      <c r="D444" s="104"/>
      <c r="E444" s="134"/>
      <c r="F444" s="104"/>
      <c r="G444" s="104"/>
    </row>
    <row r="445">
      <c r="A445" s="133"/>
      <c r="B445" s="133"/>
      <c r="C445" s="104"/>
      <c r="D445" s="104"/>
      <c r="E445" s="134"/>
      <c r="F445" s="104"/>
      <c r="G445" s="104"/>
    </row>
    <row r="446">
      <c r="A446" s="133"/>
      <c r="B446" s="133"/>
      <c r="C446" s="104"/>
      <c r="D446" s="104"/>
      <c r="E446" s="134"/>
      <c r="F446" s="104"/>
      <c r="G446" s="104"/>
    </row>
    <row r="447">
      <c r="A447" s="133"/>
      <c r="B447" s="133"/>
      <c r="C447" s="104"/>
      <c r="D447" s="104"/>
      <c r="E447" s="134"/>
      <c r="F447" s="104"/>
      <c r="G447" s="104"/>
    </row>
    <row r="448">
      <c r="A448" s="133"/>
      <c r="B448" s="133"/>
      <c r="C448" s="104"/>
      <c r="D448" s="104"/>
      <c r="E448" s="134"/>
      <c r="F448" s="104"/>
      <c r="G448" s="104"/>
    </row>
    <row r="449">
      <c r="A449" s="133"/>
      <c r="B449" s="133"/>
      <c r="C449" s="104"/>
      <c r="D449" s="104"/>
      <c r="E449" s="134"/>
      <c r="F449" s="104"/>
      <c r="G449" s="104"/>
    </row>
    <row r="450">
      <c r="A450" s="133"/>
      <c r="B450" s="133"/>
      <c r="C450" s="104"/>
      <c r="D450" s="104"/>
      <c r="E450" s="134"/>
      <c r="F450" s="104"/>
      <c r="G450" s="104"/>
    </row>
    <row r="451">
      <c r="A451" s="133"/>
      <c r="B451" s="133"/>
      <c r="C451" s="104"/>
      <c r="D451" s="104"/>
      <c r="E451" s="134"/>
      <c r="F451" s="104"/>
      <c r="G451" s="104"/>
    </row>
    <row r="452">
      <c r="A452" s="132"/>
      <c r="B452" s="133"/>
      <c r="C452" s="104"/>
      <c r="D452" s="104"/>
      <c r="E452" s="134"/>
      <c r="F452" s="104"/>
      <c r="G452" s="104"/>
    </row>
    <row r="453">
      <c r="A453" s="133"/>
      <c r="B453" s="133"/>
      <c r="C453" s="104"/>
      <c r="D453" s="104"/>
      <c r="E453" s="134"/>
      <c r="F453" s="104"/>
      <c r="G453" s="104"/>
    </row>
    <row r="454">
      <c r="A454" s="133"/>
      <c r="B454" s="133"/>
      <c r="C454" s="104"/>
      <c r="D454" s="104"/>
      <c r="E454" s="134"/>
      <c r="F454" s="104"/>
      <c r="G454" s="104"/>
    </row>
    <row r="455">
      <c r="A455" s="133"/>
      <c r="B455" s="133"/>
      <c r="C455" s="104"/>
      <c r="D455" s="104"/>
      <c r="E455" s="134"/>
      <c r="F455" s="104"/>
      <c r="G455" s="104"/>
    </row>
    <row r="456">
      <c r="A456" s="133"/>
      <c r="B456" s="133"/>
      <c r="C456" s="104"/>
      <c r="D456" s="104"/>
      <c r="E456" s="134"/>
      <c r="F456" s="104"/>
      <c r="G456" s="104"/>
    </row>
    <row r="457">
      <c r="A457" s="133"/>
      <c r="B457" s="133"/>
      <c r="C457" s="104"/>
      <c r="D457" s="104"/>
      <c r="E457" s="134"/>
      <c r="F457" s="104"/>
      <c r="G457" s="104"/>
    </row>
    <row r="458">
      <c r="A458" s="133"/>
      <c r="B458" s="133"/>
      <c r="C458" s="104"/>
      <c r="D458" s="104"/>
      <c r="E458" s="134"/>
      <c r="F458" s="104"/>
      <c r="G458" s="104"/>
    </row>
    <row r="459">
      <c r="A459" s="133"/>
      <c r="B459" s="133"/>
      <c r="C459" s="104"/>
      <c r="D459" s="104"/>
      <c r="E459" s="134"/>
      <c r="F459" s="104"/>
      <c r="G459" s="104"/>
    </row>
    <row r="460">
      <c r="A460" s="133"/>
      <c r="B460" s="133"/>
      <c r="C460" s="104"/>
      <c r="D460" s="104"/>
      <c r="E460" s="134"/>
      <c r="F460" s="104"/>
      <c r="G460" s="104"/>
    </row>
    <row r="461">
      <c r="A461" s="133"/>
      <c r="B461" s="133"/>
      <c r="C461" s="104"/>
      <c r="D461" s="104"/>
      <c r="E461" s="134"/>
      <c r="F461" s="104"/>
      <c r="G461" s="104"/>
    </row>
    <row r="462">
      <c r="A462" s="133"/>
      <c r="B462" s="133"/>
      <c r="C462" s="104"/>
      <c r="D462" s="104"/>
      <c r="E462" s="134"/>
      <c r="F462" s="104"/>
      <c r="G462" s="104"/>
    </row>
    <row r="463">
      <c r="A463" s="133"/>
      <c r="B463" s="133"/>
      <c r="C463" s="104"/>
      <c r="D463" s="104"/>
      <c r="E463" s="134"/>
      <c r="F463" s="104"/>
      <c r="G463" s="104"/>
    </row>
    <row r="464">
      <c r="A464" s="133"/>
      <c r="B464" s="133"/>
      <c r="C464" s="104"/>
      <c r="D464" s="104"/>
      <c r="E464" s="134"/>
      <c r="F464" s="104"/>
      <c r="G464" s="104"/>
    </row>
    <row r="465">
      <c r="A465" s="133"/>
      <c r="B465" s="133"/>
      <c r="C465" s="104"/>
      <c r="D465" s="104"/>
      <c r="E465" s="134"/>
      <c r="F465" s="104"/>
      <c r="G465" s="104"/>
    </row>
    <row r="466">
      <c r="A466" s="133"/>
      <c r="B466" s="133"/>
      <c r="C466" s="104"/>
      <c r="D466" s="104"/>
      <c r="E466" s="134"/>
      <c r="F466" s="104"/>
      <c r="G466" s="104"/>
    </row>
    <row r="467">
      <c r="A467" s="133"/>
      <c r="B467" s="133"/>
      <c r="C467" s="104"/>
      <c r="D467" s="104"/>
      <c r="E467" s="134"/>
      <c r="F467" s="104"/>
      <c r="G467" s="104"/>
    </row>
    <row r="468">
      <c r="A468" s="133"/>
      <c r="B468" s="133"/>
      <c r="C468" s="104"/>
      <c r="D468" s="104"/>
      <c r="E468" s="134"/>
      <c r="F468" s="104"/>
      <c r="G468" s="104"/>
    </row>
    <row r="469">
      <c r="A469" s="133"/>
      <c r="B469" s="133"/>
      <c r="C469" s="104"/>
      <c r="D469" s="104"/>
      <c r="E469" s="134"/>
      <c r="F469" s="104"/>
      <c r="G469" s="104"/>
    </row>
    <row r="470">
      <c r="A470" s="133"/>
      <c r="B470" s="133"/>
      <c r="C470" s="104"/>
      <c r="D470" s="104"/>
      <c r="E470" s="134"/>
      <c r="F470" s="104"/>
      <c r="G470" s="104"/>
    </row>
    <row r="471">
      <c r="A471" s="133"/>
      <c r="B471" s="133"/>
      <c r="C471" s="104"/>
      <c r="D471" s="104"/>
      <c r="E471" s="134"/>
      <c r="F471" s="104"/>
      <c r="G471" s="104"/>
    </row>
    <row r="472">
      <c r="A472" s="133"/>
      <c r="B472" s="133"/>
      <c r="C472" s="104"/>
      <c r="D472" s="104"/>
      <c r="E472" s="134"/>
      <c r="F472" s="104"/>
      <c r="G472" s="104"/>
    </row>
    <row r="473">
      <c r="A473" s="133"/>
      <c r="B473" s="133"/>
      <c r="C473" s="104"/>
      <c r="D473" s="104"/>
      <c r="E473" s="134"/>
      <c r="F473" s="104"/>
      <c r="G473" s="104"/>
    </row>
    <row r="474">
      <c r="A474" s="133"/>
      <c r="B474" s="133"/>
      <c r="C474" s="104"/>
      <c r="D474" s="104"/>
      <c r="E474" s="134"/>
      <c r="F474" s="104"/>
      <c r="G474" s="104"/>
    </row>
    <row r="475">
      <c r="A475" s="133"/>
      <c r="B475" s="133"/>
      <c r="C475" s="104"/>
      <c r="D475" s="104"/>
      <c r="E475" s="134"/>
      <c r="F475" s="104"/>
      <c r="G475" s="104"/>
    </row>
    <row r="476">
      <c r="A476" s="133"/>
      <c r="B476" s="133"/>
      <c r="C476" s="104"/>
      <c r="D476" s="104"/>
      <c r="E476" s="134"/>
      <c r="F476" s="104"/>
      <c r="G476" s="104"/>
    </row>
    <row r="477">
      <c r="A477" s="133"/>
      <c r="B477" s="133"/>
      <c r="C477" s="104"/>
      <c r="D477" s="104"/>
      <c r="E477" s="134"/>
      <c r="F477" s="104"/>
      <c r="G477" s="104"/>
    </row>
    <row r="478">
      <c r="A478" s="133"/>
      <c r="B478" s="133"/>
      <c r="C478" s="104"/>
      <c r="D478" s="104"/>
      <c r="E478" s="134"/>
      <c r="F478" s="104"/>
      <c r="G478" s="104"/>
    </row>
    <row r="479">
      <c r="A479" s="133"/>
      <c r="B479" s="133"/>
      <c r="C479" s="104"/>
      <c r="D479" s="104"/>
      <c r="E479" s="134"/>
      <c r="F479" s="104"/>
      <c r="G479" s="104"/>
    </row>
    <row r="480">
      <c r="A480" s="133"/>
      <c r="B480" s="133"/>
      <c r="C480" s="104"/>
      <c r="D480" s="104"/>
      <c r="E480" s="134"/>
      <c r="F480" s="104"/>
      <c r="G480" s="104"/>
    </row>
    <row r="481">
      <c r="A481" s="133"/>
      <c r="B481" s="133"/>
      <c r="C481" s="104"/>
      <c r="D481" s="104"/>
      <c r="E481" s="134"/>
      <c r="F481" s="104"/>
      <c r="G481" s="104"/>
    </row>
    <row r="482">
      <c r="A482" s="133"/>
      <c r="B482" s="133"/>
      <c r="C482" s="104"/>
      <c r="D482" s="104"/>
      <c r="E482" s="134"/>
      <c r="F482" s="104"/>
      <c r="G482" s="104"/>
    </row>
    <row r="483">
      <c r="A483" s="133"/>
      <c r="B483" s="133"/>
      <c r="C483" s="104"/>
      <c r="D483" s="104"/>
      <c r="E483" s="134"/>
      <c r="F483" s="104"/>
      <c r="G483" s="104"/>
    </row>
    <row r="484">
      <c r="A484" s="133"/>
      <c r="B484" s="133"/>
      <c r="C484" s="104"/>
      <c r="D484" s="104"/>
      <c r="E484" s="134"/>
      <c r="F484" s="104"/>
      <c r="G484" s="104"/>
    </row>
    <row r="485">
      <c r="A485" s="133"/>
      <c r="B485" s="133"/>
      <c r="C485" s="104"/>
      <c r="D485" s="104"/>
      <c r="E485" s="134"/>
      <c r="F485" s="104"/>
      <c r="G485" s="104"/>
    </row>
    <row r="486">
      <c r="A486" s="133"/>
      <c r="B486" s="133"/>
      <c r="C486" s="104"/>
      <c r="D486" s="104"/>
      <c r="E486" s="134"/>
      <c r="F486" s="104"/>
      <c r="G486" s="104"/>
    </row>
    <row r="487">
      <c r="A487" s="133"/>
      <c r="B487" s="133"/>
      <c r="C487" s="104"/>
      <c r="D487" s="104"/>
      <c r="E487" s="134"/>
      <c r="F487" s="104"/>
      <c r="G487" s="104"/>
    </row>
    <row r="488">
      <c r="A488" s="133"/>
      <c r="B488" s="133"/>
      <c r="C488" s="104"/>
      <c r="D488" s="104"/>
      <c r="E488" s="134"/>
      <c r="F488" s="104"/>
      <c r="G488" s="104"/>
    </row>
    <row r="489">
      <c r="A489" s="133"/>
      <c r="B489" s="133"/>
      <c r="C489" s="104"/>
      <c r="D489" s="104"/>
      <c r="E489" s="134"/>
      <c r="F489" s="104"/>
      <c r="G489" s="104"/>
    </row>
    <row r="490">
      <c r="A490" s="133"/>
      <c r="B490" s="133"/>
      <c r="C490" s="104"/>
      <c r="D490" s="104"/>
      <c r="E490" s="134"/>
      <c r="F490" s="104"/>
      <c r="G490" s="104"/>
    </row>
    <row r="491">
      <c r="A491" s="133"/>
      <c r="B491" s="133"/>
      <c r="C491" s="104"/>
      <c r="D491" s="104"/>
      <c r="E491" s="134"/>
      <c r="F491" s="104"/>
      <c r="G491" s="104"/>
    </row>
    <row r="492">
      <c r="A492" s="133"/>
      <c r="B492" s="133"/>
      <c r="C492" s="104"/>
      <c r="D492" s="104"/>
      <c r="E492" s="134"/>
      <c r="F492" s="104"/>
      <c r="G492" s="104"/>
    </row>
    <row r="493">
      <c r="A493" s="133"/>
      <c r="B493" s="133"/>
      <c r="C493" s="104"/>
      <c r="D493" s="104"/>
      <c r="E493" s="134"/>
      <c r="F493" s="104"/>
      <c r="G493" s="104"/>
    </row>
    <row r="494">
      <c r="A494" s="133"/>
      <c r="B494" s="133"/>
      <c r="C494" s="104"/>
      <c r="D494" s="104"/>
      <c r="E494" s="134"/>
      <c r="F494" s="104"/>
      <c r="G494" s="104"/>
    </row>
    <row r="495">
      <c r="A495" s="133"/>
      <c r="B495" s="133"/>
      <c r="C495" s="104"/>
      <c r="D495" s="104"/>
      <c r="E495" s="134"/>
      <c r="F495" s="104"/>
      <c r="G495" s="104"/>
    </row>
    <row r="496">
      <c r="A496" s="133"/>
      <c r="B496" s="133"/>
      <c r="C496" s="104"/>
      <c r="D496" s="104"/>
      <c r="E496" s="134"/>
      <c r="F496" s="104"/>
      <c r="G496" s="104"/>
    </row>
    <row r="497">
      <c r="A497" s="133"/>
      <c r="B497" s="133"/>
      <c r="C497" s="104"/>
      <c r="D497" s="104"/>
      <c r="E497" s="134"/>
      <c r="F497" s="104"/>
      <c r="G497" s="104"/>
    </row>
    <row r="498">
      <c r="A498" s="133"/>
      <c r="B498" s="133"/>
      <c r="C498" s="104"/>
      <c r="D498" s="104"/>
      <c r="E498" s="134"/>
      <c r="F498" s="104"/>
      <c r="G498" s="104"/>
    </row>
    <row r="499">
      <c r="A499" s="133"/>
      <c r="B499" s="133"/>
      <c r="C499" s="104"/>
      <c r="D499" s="104"/>
      <c r="E499" s="134"/>
      <c r="F499" s="104"/>
      <c r="G499" s="104"/>
    </row>
    <row r="500">
      <c r="A500" s="133"/>
      <c r="B500" s="133"/>
      <c r="C500" s="104"/>
      <c r="D500" s="104"/>
      <c r="E500" s="134"/>
      <c r="F500" s="104"/>
      <c r="G500" s="104"/>
    </row>
    <row r="501">
      <c r="A501" s="133"/>
      <c r="B501" s="133"/>
      <c r="C501" s="104"/>
      <c r="D501" s="104"/>
      <c r="E501" s="134"/>
      <c r="F501" s="104"/>
      <c r="G501" s="104"/>
    </row>
    <row r="502">
      <c r="A502" s="133"/>
      <c r="B502" s="133"/>
      <c r="C502" s="104"/>
      <c r="D502" s="104"/>
      <c r="E502" s="134"/>
      <c r="F502" s="104"/>
      <c r="G502" s="104"/>
    </row>
    <row r="503">
      <c r="A503" s="133"/>
      <c r="B503" s="133"/>
      <c r="C503" s="104"/>
      <c r="D503" s="104"/>
      <c r="E503" s="134"/>
      <c r="F503" s="104"/>
      <c r="G503" s="104"/>
    </row>
    <row r="504">
      <c r="A504" s="133"/>
      <c r="B504" s="133"/>
      <c r="C504" s="104"/>
      <c r="D504" s="104"/>
      <c r="E504" s="134"/>
      <c r="F504" s="104"/>
      <c r="G504" s="104"/>
    </row>
    <row r="505">
      <c r="A505" s="133"/>
      <c r="B505" s="133"/>
      <c r="C505" s="104"/>
      <c r="D505" s="104"/>
      <c r="E505" s="134"/>
      <c r="F505" s="104"/>
      <c r="G505" s="104"/>
    </row>
    <row r="506">
      <c r="A506" s="133"/>
      <c r="B506" s="133"/>
      <c r="C506" s="104"/>
      <c r="D506" s="104"/>
      <c r="E506" s="134"/>
      <c r="F506" s="104"/>
      <c r="G506" s="104"/>
    </row>
    <row r="507">
      <c r="A507" s="133"/>
      <c r="B507" s="133"/>
      <c r="C507" s="104"/>
      <c r="D507" s="104"/>
      <c r="E507" s="134"/>
      <c r="F507" s="104"/>
      <c r="G507" s="104"/>
    </row>
    <row r="508">
      <c r="A508" s="133"/>
      <c r="B508" s="133"/>
      <c r="C508" s="104"/>
      <c r="D508" s="104"/>
      <c r="E508" s="134"/>
      <c r="F508" s="104"/>
      <c r="G508" s="104"/>
    </row>
    <row r="509">
      <c r="A509" s="133"/>
      <c r="B509" s="133"/>
      <c r="C509" s="104"/>
      <c r="D509" s="104"/>
      <c r="E509" s="134"/>
      <c r="F509" s="104"/>
      <c r="G509" s="104"/>
    </row>
    <row r="510">
      <c r="A510" s="133"/>
      <c r="B510" s="133"/>
      <c r="C510" s="104"/>
      <c r="D510" s="104"/>
      <c r="E510" s="134"/>
      <c r="F510" s="104"/>
      <c r="G510" s="104"/>
    </row>
    <row r="511">
      <c r="A511" s="133"/>
      <c r="B511" s="133"/>
      <c r="C511" s="104"/>
      <c r="D511" s="104"/>
      <c r="E511" s="134"/>
      <c r="F511" s="104"/>
      <c r="G511" s="104"/>
    </row>
    <row r="512">
      <c r="A512" s="133"/>
      <c r="B512" s="133"/>
      <c r="C512" s="104"/>
      <c r="D512" s="104"/>
      <c r="E512" s="134"/>
      <c r="F512" s="104"/>
      <c r="G512" s="104"/>
    </row>
    <row r="513">
      <c r="A513" s="133"/>
      <c r="B513" s="133"/>
      <c r="C513" s="104"/>
      <c r="D513" s="104"/>
      <c r="E513" s="134"/>
      <c r="F513" s="104"/>
      <c r="G513" s="104"/>
    </row>
    <row r="514">
      <c r="A514" s="133"/>
      <c r="B514" s="133"/>
      <c r="C514" s="104"/>
      <c r="D514" s="104"/>
      <c r="E514" s="134"/>
      <c r="F514" s="104"/>
      <c r="G514" s="104"/>
    </row>
    <row r="515">
      <c r="A515" s="133"/>
      <c r="B515" s="133"/>
      <c r="C515" s="104"/>
      <c r="D515" s="104"/>
      <c r="E515" s="134"/>
      <c r="F515" s="104"/>
      <c r="G515" s="104"/>
    </row>
    <row r="516">
      <c r="A516" s="133"/>
      <c r="B516" s="133"/>
      <c r="C516" s="104"/>
      <c r="D516" s="104"/>
      <c r="E516" s="134"/>
      <c r="F516" s="104"/>
      <c r="G516" s="104"/>
    </row>
    <row r="517">
      <c r="A517" s="133"/>
      <c r="B517" s="133"/>
      <c r="C517" s="104"/>
      <c r="D517" s="104"/>
      <c r="E517" s="134"/>
      <c r="F517" s="104"/>
      <c r="G517" s="104"/>
    </row>
    <row r="518">
      <c r="A518" s="133"/>
      <c r="B518" s="133"/>
      <c r="C518" s="104"/>
      <c r="D518" s="104"/>
      <c r="E518" s="134"/>
      <c r="F518" s="104"/>
      <c r="G518" s="104"/>
    </row>
    <row r="519">
      <c r="A519" s="133"/>
      <c r="B519" s="133"/>
      <c r="C519" s="104"/>
      <c r="D519" s="104"/>
      <c r="E519" s="134"/>
      <c r="F519" s="104"/>
      <c r="G519" s="104"/>
    </row>
    <row r="520">
      <c r="A520" s="133"/>
      <c r="B520" s="133"/>
      <c r="C520" s="104"/>
      <c r="D520" s="104"/>
      <c r="E520" s="134"/>
      <c r="F520" s="104"/>
      <c r="G520" s="104"/>
    </row>
    <row r="521">
      <c r="A521" s="133"/>
      <c r="B521" s="133"/>
      <c r="C521" s="104"/>
      <c r="D521" s="104"/>
      <c r="E521" s="134"/>
      <c r="F521" s="104"/>
      <c r="G521" s="104"/>
    </row>
    <row r="522">
      <c r="A522" s="133"/>
      <c r="B522" s="133"/>
      <c r="C522" s="104"/>
      <c r="D522" s="104"/>
      <c r="E522" s="134"/>
      <c r="F522" s="104"/>
      <c r="G522" s="104"/>
    </row>
    <row r="523">
      <c r="A523" s="133"/>
      <c r="B523" s="133"/>
      <c r="C523" s="104"/>
      <c r="D523" s="104"/>
      <c r="E523" s="134"/>
      <c r="F523" s="104"/>
      <c r="G523" s="104"/>
    </row>
    <row r="524">
      <c r="A524" s="133"/>
      <c r="B524" s="133"/>
      <c r="C524" s="104"/>
      <c r="D524" s="104"/>
      <c r="E524" s="134"/>
      <c r="F524" s="104"/>
      <c r="G524" s="104"/>
    </row>
    <row r="525">
      <c r="A525" s="133"/>
      <c r="B525" s="133"/>
      <c r="C525" s="104"/>
      <c r="D525" s="104"/>
      <c r="E525" s="134"/>
      <c r="F525" s="104"/>
      <c r="G525" s="104"/>
    </row>
    <row r="526">
      <c r="A526" s="133"/>
      <c r="B526" s="133"/>
      <c r="C526" s="104"/>
      <c r="D526" s="104"/>
      <c r="E526" s="134"/>
      <c r="F526" s="104"/>
      <c r="G526" s="104"/>
    </row>
    <row r="527">
      <c r="A527" s="133"/>
      <c r="B527" s="133"/>
      <c r="C527" s="104"/>
      <c r="D527" s="104"/>
      <c r="E527" s="134"/>
      <c r="F527" s="104"/>
      <c r="G527" s="104"/>
    </row>
    <row r="528">
      <c r="A528" s="133"/>
      <c r="B528" s="133"/>
      <c r="C528" s="104"/>
      <c r="D528" s="104"/>
      <c r="E528" s="134"/>
      <c r="F528" s="104"/>
      <c r="G528" s="104"/>
    </row>
    <row r="529">
      <c r="A529" s="133"/>
      <c r="B529" s="133"/>
      <c r="C529" s="104"/>
      <c r="D529" s="104"/>
      <c r="E529" s="134"/>
      <c r="F529" s="104"/>
      <c r="G529" s="104"/>
    </row>
    <row r="530">
      <c r="A530" s="133"/>
      <c r="B530" s="133"/>
      <c r="C530" s="104"/>
      <c r="D530" s="104"/>
      <c r="E530" s="134"/>
      <c r="F530" s="104"/>
      <c r="G530" s="104"/>
    </row>
    <row r="531">
      <c r="A531" s="133"/>
      <c r="B531" s="133"/>
      <c r="C531" s="104"/>
      <c r="D531" s="104"/>
      <c r="E531" s="134"/>
      <c r="F531" s="104"/>
      <c r="G531" s="104"/>
    </row>
    <row r="532">
      <c r="A532" s="133"/>
      <c r="B532" s="133"/>
      <c r="C532" s="104"/>
      <c r="D532" s="104"/>
      <c r="E532" s="134"/>
      <c r="F532" s="104"/>
      <c r="G532" s="104"/>
    </row>
    <row r="533">
      <c r="A533" s="133"/>
      <c r="B533" s="133"/>
      <c r="C533" s="104"/>
      <c r="D533" s="104"/>
      <c r="E533" s="134"/>
      <c r="F533" s="104"/>
      <c r="G533" s="104"/>
    </row>
    <row r="534">
      <c r="A534" s="133"/>
      <c r="B534" s="133"/>
      <c r="C534" s="104"/>
      <c r="D534" s="104"/>
      <c r="E534" s="134"/>
      <c r="F534" s="104"/>
      <c r="G534" s="104"/>
    </row>
    <row r="535">
      <c r="A535" s="133"/>
      <c r="B535" s="133"/>
      <c r="C535" s="104"/>
      <c r="D535" s="104"/>
      <c r="E535" s="134"/>
      <c r="F535" s="104"/>
      <c r="G535" s="104"/>
    </row>
    <row r="536">
      <c r="A536" s="133"/>
      <c r="B536" s="133"/>
      <c r="C536" s="104"/>
      <c r="D536" s="104"/>
      <c r="E536" s="134"/>
      <c r="F536" s="104"/>
      <c r="G536" s="104"/>
    </row>
    <row r="537">
      <c r="A537" s="133"/>
      <c r="B537" s="133"/>
      <c r="C537" s="104"/>
      <c r="D537" s="104"/>
      <c r="E537" s="134"/>
      <c r="F537" s="104"/>
      <c r="G537" s="104"/>
    </row>
    <row r="538">
      <c r="A538" s="133"/>
      <c r="B538" s="133"/>
      <c r="C538" s="104"/>
      <c r="D538" s="104"/>
      <c r="E538" s="134"/>
      <c r="F538" s="104"/>
      <c r="G538" s="104"/>
    </row>
    <row r="539">
      <c r="A539" s="133"/>
      <c r="B539" s="133"/>
      <c r="C539" s="104"/>
      <c r="D539" s="104"/>
      <c r="E539" s="134"/>
      <c r="F539" s="104"/>
      <c r="G539" s="104"/>
    </row>
    <row r="540">
      <c r="A540" s="133"/>
      <c r="B540" s="133"/>
      <c r="C540" s="104"/>
      <c r="D540" s="104"/>
      <c r="E540" s="134"/>
      <c r="F540" s="104"/>
      <c r="G540" s="104"/>
    </row>
    <row r="541">
      <c r="A541" s="133"/>
      <c r="B541" s="133"/>
      <c r="C541" s="104"/>
      <c r="D541" s="104"/>
      <c r="E541" s="134"/>
      <c r="F541" s="104"/>
      <c r="G541" s="104"/>
    </row>
    <row r="542">
      <c r="A542" s="133"/>
      <c r="B542" s="133"/>
      <c r="C542" s="104"/>
      <c r="D542" s="104"/>
      <c r="E542" s="134"/>
      <c r="F542" s="104"/>
      <c r="G542" s="104"/>
    </row>
    <row r="543">
      <c r="A543" s="133"/>
      <c r="B543" s="133"/>
      <c r="C543" s="104"/>
      <c r="D543" s="104"/>
      <c r="E543" s="134"/>
      <c r="F543" s="104"/>
      <c r="G543" s="104"/>
    </row>
    <row r="544">
      <c r="A544" s="133"/>
      <c r="B544" s="133"/>
      <c r="C544" s="104"/>
      <c r="D544" s="104"/>
      <c r="E544" s="134"/>
      <c r="F544" s="104"/>
      <c r="G544" s="104"/>
    </row>
    <row r="545">
      <c r="A545" s="133"/>
      <c r="B545" s="133"/>
      <c r="C545" s="104"/>
      <c r="D545" s="104"/>
      <c r="E545" s="134"/>
      <c r="F545" s="104"/>
      <c r="G545" s="104"/>
    </row>
    <row r="546">
      <c r="A546" s="133"/>
      <c r="B546" s="133"/>
      <c r="C546" s="104"/>
      <c r="D546" s="104"/>
      <c r="E546" s="134"/>
      <c r="F546" s="104"/>
      <c r="G546" s="104"/>
    </row>
    <row r="547">
      <c r="A547" s="133"/>
      <c r="B547" s="133"/>
      <c r="C547" s="104"/>
      <c r="D547" s="104"/>
      <c r="E547" s="134"/>
      <c r="F547" s="104"/>
      <c r="G547" s="104"/>
    </row>
    <row r="548">
      <c r="A548" s="133"/>
      <c r="B548" s="133"/>
      <c r="C548" s="104"/>
      <c r="D548" s="104"/>
      <c r="E548" s="134"/>
      <c r="F548" s="104"/>
      <c r="G548" s="104"/>
    </row>
    <row r="549">
      <c r="A549" s="133"/>
      <c r="B549" s="133"/>
      <c r="C549" s="104"/>
      <c r="D549" s="104"/>
      <c r="E549" s="134"/>
      <c r="F549" s="104"/>
      <c r="G549" s="104"/>
    </row>
    <row r="550">
      <c r="A550" s="133"/>
      <c r="B550" s="133"/>
      <c r="C550" s="104"/>
      <c r="D550" s="104"/>
      <c r="E550" s="134"/>
      <c r="F550" s="104"/>
      <c r="G550" s="104"/>
    </row>
    <row r="551">
      <c r="A551" s="133"/>
      <c r="B551" s="133"/>
      <c r="C551" s="104"/>
      <c r="D551" s="104"/>
      <c r="E551" s="134"/>
      <c r="F551" s="104"/>
      <c r="G551" s="104"/>
    </row>
    <row r="552">
      <c r="A552" s="133"/>
      <c r="B552" s="133"/>
      <c r="C552" s="104"/>
      <c r="D552" s="104"/>
      <c r="E552" s="134"/>
      <c r="F552" s="104"/>
      <c r="G552" s="104"/>
    </row>
    <row r="553">
      <c r="A553" s="133"/>
      <c r="B553" s="133"/>
      <c r="C553" s="104"/>
      <c r="D553" s="104"/>
      <c r="E553" s="134"/>
      <c r="F553" s="104"/>
      <c r="G553" s="104"/>
    </row>
    <row r="554">
      <c r="A554" s="133"/>
      <c r="B554" s="133"/>
      <c r="C554" s="104"/>
      <c r="D554" s="104"/>
      <c r="E554" s="134"/>
      <c r="F554" s="104"/>
      <c r="G554" s="104"/>
    </row>
    <row r="555">
      <c r="A555" s="133"/>
      <c r="B555" s="133"/>
      <c r="C555" s="104"/>
      <c r="D555" s="104"/>
      <c r="E555" s="134"/>
      <c r="F555" s="104"/>
      <c r="G555" s="104"/>
    </row>
    <row r="556">
      <c r="A556" s="133"/>
      <c r="B556" s="133"/>
      <c r="C556" s="104"/>
      <c r="D556" s="104"/>
      <c r="E556" s="134"/>
      <c r="F556" s="104"/>
      <c r="G556" s="104"/>
    </row>
    <row r="557">
      <c r="A557" s="133"/>
      <c r="B557" s="133"/>
      <c r="C557" s="104"/>
      <c r="D557" s="104"/>
      <c r="E557" s="134"/>
      <c r="F557" s="104"/>
      <c r="G557" s="104"/>
    </row>
    <row r="558">
      <c r="A558" s="133"/>
      <c r="B558" s="133"/>
      <c r="C558" s="104"/>
      <c r="D558" s="104"/>
      <c r="E558" s="134"/>
      <c r="F558" s="104"/>
      <c r="G558" s="104"/>
    </row>
    <row r="559">
      <c r="A559" s="133"/>
      <c r="B559" s="133"/>
      <c r="C559" s="104"/>
      <c r="D559" s="104"/>
      <c r="E559" s="134"/>
      <c r="F559" s="104"/>
      <c r="G559" s="104"/>
    </row>
    <row r="560">
      <c r="A560" s="133"/>
      <c r="B560" s="133"/>
      <c r="C560" s="104"/>
      <c r="D560" s="104"/>
      <c r="E560" s="134"/>
      <c r="F560" s="104"/>
      <c r="G560" s="104"/>
    </row>
    <row r="561">
      <c r="A561" s="133"/>
      <c r="B561" s="133"/>
      <c r="C561" s="104"/>
      <c r="D561" s="104"/>
      <c r="E561" s="134"/>
      <c r="F561" s="104"/>
      <c r="G561" s="104"/>
    </row>
    <row r="562">
      <c r="A562" s="133"/>
      <c r="B562" s="133"/>
      <c r="C562" s="104"/>
      <c r="D562" s="104"/>
      <c r="E562" s="134"/>
      <c r="F562" s="104"/>
      <c r="G562" s="104"/>
    </row>
    <row r="563">
      <c r="A563" s="133"/>
      <c r="B563" s="133"/>
      <c r="C563" s="104"/>
      <c r="D563" s="104"/>
      <c r="E563" s="134"/>
      <c r="F563" s="104"/>
      <c r="G563" s="104"/>
    </row>
    <row r="564">
      <c r="A564" s="133"/>
      <c r="B564" s="133"/>
      <c r="C564" s="104"/>
      <c r="D564" s="104"/>
      <c r="E564" s="134"/>
      <c r="F564" s="104"/>
      <c r="G564" s="104"/>
    </row>
    <row r="565">
      <c r="A565" s="133"/>
      <c r="B565" s="133"/>
      <c r="C565" s="104"/>
      <c r="D565" s="104"/>
      <c r="E565" s="134"/>
      <c r="F565" s="104"/>
      <c r="G565" s="104"/>
    </row>
    <row r="566">
      <c r="A566" s="133"/>
      <c r="B566" s="133"/>
      <c r="C566" s="104"/>
      <c r="D566" s="104"/>
      <c r="E566" s="134"/>
      <c r="F566" s="104"/>
      <c r="G566" s="104"/>
    </row>
    <row r="567">
      <c r="A567" s="133"/>
      <c r="B567" s="133"/>
      <c r="C567" s="104"/>
      <c r="D567" s="104"/>
      <c r="E567" s="134"/>
      <c r="F567" s="104"/>
      <c r="G567" s="104"/>
    </row>
    <row r="568">
      <c r="A568" s="133"/>
      <c r="B568" s="133"/>
      <c r="C568" s="104"/>
      <c r="D568" s="104"/>
      <c r="E568" s="134"/>
      <c r="F568" s="104"/>
      <c r="G568" s="104"/>
    </row>
    <row r="569">
      <c r="A569" s="133"/>
      <c r="B569" s="133"/>
      <c r="C569" s="104"/>
      <c r="D569" s="104"/>
      <c r="E569" s="134"/>
      <c r="F569" s="104"/>
      <c r="G569" s="104"/>
    </row>
    <row r="570">
      <c r="A570" s="133"/>
      <c r="B570" s="133"/>
      <c r="C570" s="104"/>
      <c r="D570" s="104"/>
      <c r="E570" s="134"/>
      <c r="F570" s="104"/>
      <c r="G570" s="104"/>
    </row>
    <row r="571">
      <c r="A571" s="133"/>
      <c r="B571" s="133"/>
      <c r="C571" s="104"/>
      <c r="D571" s="104"/>
      <c r="E571" s="134"/>
      <c r="F571" s="104"/>
      <c r="G571" s="104"/>
    </row>
    <row r="572">
      <c r="A572" s="133"/>
      <c r="B572" s="133"/>
      <c r="C572" s="104"/>
      <c r="D572" s="104"/>
      <c r="E572" s="134"/>
      <c r="F572" s="104"/>
      <c r="G572" s="104"/>
    </row>
    <row r="573">
      <c r="A573" s="133"/>
      <c r="B573" s="133"/>
      <c r="C573" s="104"/>
      <c r="D573" s="104"/>
      <c r="E573" s="134"/>
      <c r="F573" s="104"/>
      <c r="G573" s="104"/>
    </row>
    <row r="574">
      <c r="A574" s="133"/>
      <c r="B574" s="133"/>
      <c r="C574" s="104"/>
      <c r="D574" s="104"/>
      <c r="E574" s="134"/>
      <c r="F574" s="104"/>
      <c r="G574" s="104"/>
    </row>
    <row r="575">
      <c r="A575" s="133"/>
      <c r="B575" s="133"/>
      <c r="C575" s="104"/>
      <c r="D575" s="104"/>
      <c r="E575" s="134"/>
      <c r="F575" s="104"/>
      <c r="G575" s="104"/>
    </row>
    <row r="576">
      <c r="A576" s="133"/>
      <c r="B576" s="133"/>
      <c r="C576" s="104"/>
      <c r="D576" s="104"/>
      <c r="E576" s="134"/>
      <c r="F576" s="104"/>
      <c r="G576" s="104"/>
    </row>
    <row r="577">
      <c r="A577" s="133"/>
      <c r="B577" s="133"/>
      <c r="C577" s="104"/>
      <c r="D577" s="104"/>
      <c r="E577" s="134"/>
      <c r="F577" s="104"/>
      <c r="G577" s="104"/>
    </row>
    <row r="578">
      <c r="A578" s="133"/>
      <c r="B578" s="133"/>
      <c r="C578" s="104"/>
      <c r="D578" s="104"/>
      <c r="E578" s="134"/>
      <c r="F578" s="104"/>
      <c r="G578" s="104"/>
    </row>
    <row r="579">
      <c r="A579" s="133"/>
      <c r="B579" s="133"/>
      <c r="C579" s="104"/>
      <c r="D579" s="104"/>
      <c r="E579" s="134"/>
      <c r="F579" s="104"/>
      <c r="G579" s="104"/>
    </row>
    <row r="580">
      <c r="A580" s="133"/>
      <c r="B580" s="133"/>
      <c r="C580" s="104"/>
      <c r="D580" s="104"/>
      <c r="E580" s="134"/>
      <c r="F580" s="104"/>
      <c r="G580" s="104"/>
    </row>
    <row r="581">
      <c r="A581" s="133"/>
      <c r="B581" s="133"/>
      <c r="C581" s="104"/>
      <c r="D581" s="104"/>
      <c r="E581" s="134"/>
      <c r="F581" s="104"/>
      <c r="G581" s="104"/>
    </row>
    <row r="582">
      <c r="A582" s="133"/>
      <c r="B582" s="133"/>
      <c r="C582" s="104"/>
      <c r="D582" s="104"/>
      <c r="E582" s="134"/>
      <c r="F582" s="104"/>
      <c r="G582" s="104"/>
    </row>
    <row r="583">
      <c r="A583" s="133"/>
      <c r="B583" s="133"/>
      <c r="C583" s="104"/>
      <c r="D583" s="104"/>
      <c r="E583" s="134"/>
      <c r="F583" s="104"/>
      <c r="G583" s="104"/>
    </row>
    <row r="584">
      <c r="A584" s="133"/>
      <c r="B584" s="133"/>
      <c r="C584" s="104"/>
      <c r="D584" s="104"/>
      <c r="E584" s="134"/>
      <c r="F584" s="104"/>
      <c r="G584" s="104"/>
    </row>
    <row r="585">
      <c r="A585" s="133"/>
      <c r="B585" s="133"/>
      <c r="C585" s="104"/>
      <c r="D585" s="104"/>
      <c r="E585" s="134"/>
      <c r="F585" s="104"/>
      <c r="G585" s="104"/>
    </row>
    <row r="586">
      <c r="A586" s="133"/>
      <c r="B586" s="133"/>
      <c r="C586" s="104"/>
      <c r="D586" s="104"/>
      <c r="E586" s="134"/>
      <c r="F586" s="104"/>
      <c r="G586" s="104"/>
    </row>
    <row r="587">
      <c r="A587" s="133"/>
      <c r="B587" s="133"/>
      <c r="C587" s="104"/>
      <c r="D587" s="104"/>
      <c r="E587" s="134"/>
      <c r="F587" s="104"/>
      <c r="G587" s="104"/>
    </row>
    <row r="588">
      <c r="A588" s="133"/>
      <c r="B588" s="133"/>
      <c r="C588" s="104"/>
      <c r="D588" s="104"/>
      <c r="E588" s="134"/>
      <c r="F588" s="104"/>
      <c r="G588" s="104"/>
    </row>
    <row r="589">
      <c r="A589" s="133"/>
      <c r="B589" s="133"/>
      <c r="C589" s="104"/>
      <c r="D589" s="104"/>
      <c r="E589" s="134"/>
      <c r="F589" s="104"/>
      <c r="G589" s="104"/>
    </row>
    <row r="590">
      <c r="A590" s="133"/>
      <c r="B590" s="133"/>
      <c r="C590" s="104"/>
      <c r="D590" s="104"/>
      <c r="E590" s="134"/>
      <c r="F590" s="104"/>
      <c r="G590" s="104"/>
    </row>
    <row r="591">
      <c r="A591" s="133"/>
      <c r="B591" s="133"/>
      <c r="C591" s="104"/>
      <c r="D591" s="104"/>
      <c r="E591" s="134"/>
      <c r="F591" s="104"/>
      <c r="G591" s="104"/>
    </row>
    <row r="592">
      <c r="A592" s="133"/>
      <c r="B592" s="133"/>
      <c r="C592" s="104"/>
      <c r="D592" s="104"/>
      <c r="E592" s="134"/>
      <c r="F592" s="104"/>
      <c r="G592" s="104"/>
    </row>
    <row r="593">
      <c r="A593" s="133"/>
      <c r="B593" s="133"/>
      <c r="C593" s="104"/>
      <c r="D593" s="104"/>
      <c r="E593" s="134"/>
      <c r="F593" s="104"/>
      <c r="G593" s="104"/>
    </row>
    <row r="594">
      <c r="A594" s="133"/>
      <c r="B594" s="133"/>
      <c r="C594" s="104"/>
      <c r="D594" s="104"/>
      <c r="E594" s="134"/>
      <c r="F594" s="104"/>
      <c r="G594" s="104"/>
    </row>
    <row r="595">
      <c r="A595" s="133"/>
      <c r="B595" s="133"/>
      <c r="C595" s="104"/>
      <c r="D595" s="104"/>
      <c r="E595" s="134"/>
      <c r="F595" s="104"/>
      <c r="G595" s="104"/>
    </row>
    <row r="596">
      <c r="A596" s="133"/>
      <c r="B596" s="133"/>
      <c r="C596" s="104"/>
      <c r="D596" s="104"/>
      <c r="E596" s="134"/>
      <c r="F596" s="104"/>
      <c r="G596" s="104"/>
    </row>
    <row r="597">
      <c r="A597" s="133"/>
      <c r="B597" s="133"/>
      <c r="C597" s="104"/>
      <c r="D597" s="104"/>
      <c r="E597" s="134"/>
      <c r="F597" s="104"/>
      <c r="G597" s="104"/>
    </row>
    <row r="598">
      <c r="A598" s="133"/>
      <c r="B598" s="133"/>
      <c r="C598" s="104"/>
      <c r="D598" s="104"/>
      <c r="E598" s="134"/>
      <c r="F598" s="104"/>
      <c r="G598" s="104"/>
    </row>
    <row r="599">
      <c r="A599" s="133"/>
      <c r="B599" s="133"/>
      <c r="C599" s="104"/>
      <c r="D599" s="104"/>
      <c r="E599" s="134"/>
      <c r="F599" s="104"/>
      <c r="G599" s="104"/>
    </row>
    <row r="600">
      <c r="A600" s="133"/>
      <c r="B600" s="133"/>
      <c r="C600" s="104"/>
      <c r="D600" s="104"/>
      <c r="E600" s="134"/>
      <c r="F600" s="104"/>
      <c r="G600" s="104"/>
    </row>
    <row r="601">
      <c r="A601" s="133"/>
      <c r="B601" s="133"/>
      <c r="C601" s="104"/>
      <c r="D601" s="104"/>
      <c r="E601" s="134"/>
      <c r="F601" s="104"/>
      <c r="G601" s="104"/>
    </row>
    <row r="602">
      <c r="A602" s="133"/>
      <c r="B602" s="133"/>
      <c r="C602" s="104"/>
      <c r="D602" s="104"/>
      <c r="E602" s="134"/>
      <c r="F602" s="104"/>
      <c r="G602" s="104"/>
    </row>
    <row r="603">
      <c r="A603" s="133"/>
      <c r="B603" s="133"/>
      <c r="C603" s="104"/>
      <c r="D603" s="104"/>
      <c r="E603" s="134"/>
      <c r="F603" s="104"/>
      <c r="G603" s="104"/>
    </row>
    <row r="604">
      <c r="A604" s="133"/>
      <c r="B604" s="133"/>
      <c r="C604" s="104"/>
      <c r="D604" s="104"/>
      <c r="E604" s="134"/>
      <c r="F604" s="104"/>
      <c r="G604" s="104"/>
    </row>
    <row r="605">
      <c r="A605" s="133"/>
      <c r="B605" s="133"/>
      <c r="C605" s="104"/>
      <c r="D605" s="104"/>
      <c r="E605" s="134"/>
      <c r="F605" s="104"/>
      <c r="G605" s="104"/>
    </row>
    <row r="606">
      <c r="A606" s="133"/>
      <c r="B606" s="133"/>
      <c r="C606" s="104"/>
      <c r="D606" s="104"/>
      <c r="E606" s="134"/>
      <c r="F606" s="104"/>
      <c r="G606" s="104"/>
    </row>
    <row r="607">
      <c r="A607" s="133"/>
      <c r="B607" s="133"/>
      <c r="C607" s="104"/>
      <c r="D607" s="104"/>
      <c r="E607" s="134"/>
      <c r="F607" s="104"/>
      <c r="G607" s="104"/>
    </row>
    <row r="608">
      <c r="A608" s="133"/>
      <c r="B608" s="133"/>
      <c r="C608" s="104"/>
      <c r="D608" s="104"/>
      <c r="E608" s="134"/>
      <c r="F608" s="104"/>
      <c r="G608" s="104"/>
    </row>
    <row r="609">
      <c r="A609" s="133"/>
      <c r="B609" s="133"/>
      <c r="C609" s="104"/>
      <c r="D609" s="104"/>
      <c r="E609" s="134"/>
      <c r="F609" s="104"/>
      <c r="G609" s="104"/>
    </row>
    <row r="610">
      <c r="A610" s="133"/>
      <c r="B610" s="133"/>
      <c r="C610" s="104"/>
      <c r="D610" s="104"/>
      <c r="E610" s="134"/>
      <c r="F610" s="104"/>
      <c r="G610" s="104"/>
    </row>
    <row r="611">
      <c r="A611" s="133"/>
      <c r="B611" s="133"/>
      <c r="C611" s="104"/>
      <c r="D611" s="104"/>
      <c r="E611" s="134"/>
      <c r="F611" s="104"/>
      <c r="G611" s="104"/>
    </row>
    <row r="612">
      <c r="A612" s="133"/>
      <c r="B612" s="133"/>
      <c r="C612" s="104"/>
      <c r="D612" s="104"/>
      <c r="E612" s="134"/>
      <c r="F612" s="104"/>
      <c r="G612" s="104"/>
    </row>
    <row r="613">
      <c r="A613" s="133"/>
      <c r="B613" s="133"/>
      <c r="C613" s="104"/>
      <c r="D613" s="104"/>
      <c r="E613" s="134"/>
      <c r="F613" s="104"/>
      <c r="G613" s="104"/>
    </row>
    <row r="614">
      <c r="A614" s="133"/>
      <c r="B614" s="133"/>
      <c r="C614" s="104"/>
      <c r="D614" s="104"/>
      <c r="E614" s="134"/>
      <c r="F614" s="104"/>
      <c r="G614" s="104"/>
    </row>
    <row r="615">
      <c r="A615" s="133"/>
      <c r="B615" s="133"/>
      <c r="C615" s="104"/>
      <c r="D615" s="104"/>
      <c r="E615" s="134"/>
      <c r="F615" s="104"/>
      <c r="G615" s="104"/>
    </row>
    <row r="616">
      <c r="A616" s="133"/>
      <c r="B616" s="133"/>
      <c r="C616" s="104"/>
      <c r="D616" s="104"/>
      <c r="E616" s="134"/>
      <c r="F616" s="104"/>
      <c r="G616" s="104"/>
    </row>
    <row r="617">
      <c r="A617" s="133"/>
      <c r="B617" s="133"/>
      <c r="C617" s="104"/>
      <c r="D617" s="104"/>
      <c r="E617" s="134"/>
      <c r="F617" s="104"/>
      <c r="G617" s="104"/>
    </row>
    <row r="618">
      <c r="A618" s="133"/>
      <c r="B618" s="133"/>
      <c r="C618" s="104"/>
      <c r="D618" s="104"/>
      <c r="E618" s="134"/>
      <c r="F618" s="104"/>
      <c r="G618" s="104"/>
    </row>
    <row r="619">
      <c r="A619" s="133"/>
      <c r="B619" s="133"/>
      <c r="C619" s="104"/>
      <c r="D619" s="104"/>
      <c r="E619" s="134"/>
      <c r="F619" s="104"/>
      <c r="G619" s="104"/>
    </row>
    <row r="620">
      <c r="A620" s="133"/>
      <c r="B620" s="133"/>
      <c r="C620" s="104"/>
      <c r="D620" s="104"/>
      <c r="E620" s="134"/>
      <c r="F620" s="104"/>
      <c r="G620" s="104"/>
    </row>
    <row r="621">
      <c r="A621" s="133"/>
      <c r="B621" s="133"/>
      <c r="C621" s="104"/>
      <c r="D621" s="104"/>
      <c r="E621" s="134"/>
      <c r="F621" s="104"/>
      <c r="G621" s="104"/>
    </row>
    <row r="622">
      <c r="A622" s="133"/>
      <c r="B622" s="133"/>
      <c r="C622" s="104"/>
      <c r="D622" s="104"/>
      <c r="E622" s="134"/>
      <c r="F622" s="104"/>
      <c r="G622" s="104"/>
    </row>
    <row r="623">
      <c r="A623" s="133"/>
      <c r="B623" s="133"/>
      <c r="C623" s="104"/>
      <c r="D623" s="104"/>
      <c r="E623" s="134"/>
      <c r="F623" s="104"/>
      <c r="G623" s="104"/>
    </row>
    <row r="624">
      <c r="A624" s="133"/>
      <c r="B624" s="133"/>
      <c r="C624" s="104"/>
      <c r="D624" s="104"/>
      <c r="E624" s="134"/>
      <c r="F624" s="104"/>
      <c r="G624" s="104"/>
    </row>
    <row r="625">
      <c r="A625" s="133"/>
      <c r="B625" s="133"/>
      <c r="C625" s="104"/>
      <c r="D625" s="104"/>
      <c r="E625" s="134"/>
      <c r="F625" s="104"/>
      <c r="G625" s="104"/>
    </row>
    <row r="626">
      <c r="A626" s="133"/>
      <c r="B626" s="133"/>
      <c r="C626" s="104"/>
      <c r="D626" s="104"/>
      <c r="E626" s="134"/>
      <c r="F626" s="104"/>
      <c r="G626" s="104"/>
    </row>
    <row r="627">
      <c r="A627" s="133"/>
      <c r="B627" s="133"/>
      <c r="C627" s="104"/>
      <c r="D627" s="104"/>
      <c r="E627" s="134"/>
      <c r="F627" s="104"/>
      <c r="G627" s="104"/>
    </row>
    <row r="628">
      <c r="A628" s="133"/>
      <c r="B628" s="133"/>
      <c r="C628" s="104"/>
      <c r="D628" s="104"/>
      <c r="E628" s="134"/>
      <c r="F628" s="104"/>
      <c r="G628" s="104"/>
    </row>
    <row r="629">
      <c r="A629" s="133"/>
      <c r="B629" s="133"/>
      <c r="C629" s="104"/>
      <c r="D629" s="104"/>
      <c r="E629" s="134"/>
      <c r="F629" s="104"/>
      <c r="G629" s="104"/>
    </row>
    <row r="630">
      <c r="A630" s="133"/>
      <c r="B630" s="133"/>
      <c r="C630" s="104"/>
      <c r="D630" s="104"/>
      <c r="E630" s="134"/>
      <c r="F630" s="104"/>
      <c r="G630" s="104"/>
    </row>
    <row r="631">
      <c r="A631" s="133"/>
      <c r="B631" s="133"/>
      <c r="C631" s="104"/>
      <c r="D631" s="104"/>
      <c r="E631" s="134"/>
      <c r="F631" s="104"/>
      <c r="G631" s="104"/>
    </row>
    <row r="632">
      <c r="A632" s="133"/>
      <c r="B632" s="133"/>
      <c r="C632" s="104"/>
      <c r="D632" s="104"/>
      <c r="E632" s="134"/>
      <c r="F632" s="104"/>
      <c r="G632" s="104"/>
    </row>
    <row r="633">
      <c r="A633" s="133"/>
      <c r="B633" s="133"/>
      <c r="C633" s="104"/>
      <c r="D633" s="104"/>
      <c r="E633" s="134"/>
      <c r="F633" s="104"/>
      <c r="G633" s="104"/>
    </row>
    <row r="634">
      <c r="A634" s="133"/>
      <c r="B634" s="133"/>
      <c r="C634" s="104"/>
      <c r="D634" s="104"/>
      <c r="E634" s="134"/>
      <c r="F634" s="104"/>
      <c r="G634" s="104"/>
    </row>
    <row r="635">
      <c r="A635" s="133"/>
      <c r="B635" s="133"/>
      <c r="C635" s="104"/>
      <c r="D635" s="104"/>
      <c r="E635" s="134"/>
      <c r="F635" s="104"/>
      <c r="G635" s="104"/>
    </row>
    <row r="636">
      <c r="A636" s="133"/>
      <c r="B636" s="133"/>
      <c r="C636" s="104"/>
      <c r="D636" s="104"/>
      <c r="E636" s="134"/>
      <c r="F636" s="104"/>
      <c r="G636" s="104"/>
    </row>
    <row r="637">
      <c r="A637" s="133"/>
      <c r="B637" s="133"/>
      <c r="C637" s="104"/>
      <c r="D637" s="104"/>
      <c r="E637" s="134"/>
      <c r="F637" s="104"/>
      <c r="G637" s="104"/>
    </row>
    <row r="638">
      <c r="A638" s="133"/>
      <c r="B638" s="133"/>
      <c r="C638" s="104"/>
      <c r="D638" s="104"/>
      <c r="E638" s="134"/>
      <c r="F638" s="104"/>
      <c r="G638" s="104"/>
    </row>
    <row r="639">
      <c r="A639" s="133"/>
      <c r="B639" s="133"/>
      <c r="C639" s="104"/>
      <c r="D639" s="104"/>
      <c r="E639" s="134"/>
      <c r="F639" s="104"/>
      <c r="G639" s="104"/>
    </row>
    <row r="640">
      <c r="A640" s="133"/>
      <c r="B640" s="133"/>
      <c r="C640" s="104"/>
      <c r="D640" s="104"/>
      <c r="E640" s="134"/>
      <c r="F640" s="104"/>
      <c r="G640" s="104"/>
    </row>
    <row r="641">
      <c r="A641" s="133"/>
      <c r="B641" s="133"/>
      <c r="C641" s="104"/>
      <c r="D641" s="104"/>
      <c r="E641" s="134"/>
      <c r="F641" s="104"/>
      <c r="G641" s="104"/>
    </row>
    <row r="642">
      <c r="A642" s="133"/>
      <c r="B642" s="133"/>
      <c r="C642" s="104"/>
      <c r="D642" s="104"/>
      <c r="E642" s="134"/>
      <c r="F642" s="104"/>
      <c r="G642" s="104"/>
    </row>
    <row r="643">
      <c r="A643" s="133"/>
      <c r="B643" s="133"/>
      <c r="C643" s="104"/>
      <c r="D643" s="104"/>
      <c r="E643" s="134"/>
      <c r="F643" s="104"/>
      <c r="G643" s="104"/>
    </row>
    <row r="644">
      <c r="A644" s="133"/>
      <c r="B644" s="133"/>
      <c r="C644" s="104"/>
      <c r="D644" s="104"/>
      <c r="E644" s="134"/>
      <c r="F644" s="104"/>
      <c r="G644" s="104"/>
    </row>
    <row r="645">
      <c r="A645" s="133"/>
      <c r="B645" s="133"/>
      <c r="C645" s="104"/>
      <c r="D645" s="104"/>
      <c r="E645" s="134"/>
      <c r="F645" s="104"/>
      <c r="G645" s="104"/>
    </row>
    <row r="646">
      <c r="A646" s="133"/>
      <c r="B646" s="133"/>
      <c r="C646" s="104"/>
      <c r="D646" s="104"/>
      <c r="E646" s="134"/>
      <c r="F646" s="104"/>
      <c r="G646" s="104"/>
    </row>
    <row r="647">
      <c r="A647" s="133"/>
      <c r="B647" s="133"/>
      <c r="C647" s="104"/>
      <c r="D647" s="104"/>
      <c r="E647" s="134"/>
      <c r="F647" s="104"/>
      <c r="G647" s="104"/>
    </row>
    <row r="648">
      <c r="A648" s="133"/>
      <c r="B648" s="133"/>
      <c r="C648" s="104"/>
      <c r="D648" s="104"/>
      <c r="E648" s="134"/>
      <c r="F648" s="104"/>
      <c r="G648" s="104"/>
    </row>
    <row r="649">
      <c r="A649" s="133"/>
      <c r="B649" s="133"/>
      <c r="C649" s="104"/>
      <c r="D649" s="104"/>
      <c r="E649" s="134"/>
      <c r="F649" s="104"/>
      <c r="G649" s="104"/>
    </row>
    <row r="650">
      <c r="A650" s="133"/>
      <c r="B650" s="133"/>
      <c r="C650" s="104"/>
      <c r="D650" s="104"/>
      <c r="E650" s="134"/>
      <c r="F650" s="104"/>
      <c r="G650" s="104"/>
    </row>
    <row r="651">
      <c r="A651" s="133"/>
      <c r="B651" s="133"/>
      <c r="C651" s="104"/>
      <c r="D651" s="104"/>
      <c r="E651" s="134"/>
      <c r="F651" s="104"/>
      <c r="G651" s="104"/>
    </row>
    <row r="652">
      <c r="A652" s="133"/>
      <c r="B652" s="133"/>
      <c r="C652" s="104"/>
      <c r="D652" s="104"/>
      <c r="E652" s="134"/>
      <c r="F652" s="104"/>
      <c r="G652" s="104"/>
    </row>
    <row r="653">
      <c r="A653" s="133"/>
      <c r="B653" s="133"/>
      <c r="C653" s="104"/>
      <c r="D653" s="104"/>
      <c r="E653" s="134"/>
      <c r="F653" s="104"/>
      <c r="G653" s="104"/>
    </row>
    <row r="654">
      <c r="A654" s="133"/>
      <c r="B654" s="133"/>
      <c r="C654" s="104"/>
      <c r="D654" s="104"/>
      <c r="E654" s="134"/>
      <c r="F654" s="104"/>
      <c r="G654" s="104"/>
    </row>
    <row r="655">
      <c r="A655" s="133"/>
      <c r="B655" s="133"/>
      <c r="C655" s="104"/>
      <c r="D655" s="104"/>
      <c r="E655" s="134"/>
      <c r="F655" s="104"/>
      <c r="G655" s="104"/>
    </row>
    <row r="656">
      <c r="A656" s="133"/>
      <c r="B656" s="133"/>
      <c r="C656" s="104"/>
      <c r="D656" s="104"/>
      <c r="E656" s="134"/>
      <c r="F656" s="104"/>
      <c r="G656" s="104"/>
    </row>
    <row r="657">
      <c r="A657" s="133"/>
      <c r="B657" s="133"/>
      <c r="C657" s="104"/>
      <c r="D657" s="104"/>
      <c r="E657" s="134"/>
      <c r="F657" s="104"/>
      <c r="G657" s="104"/>
    </row>
    <row r="658">
      <c r="A658" s="133"/>
      <c r="B658" s="133"/>
      <c r="C658" s="104"/>
      <c r="D658" s="104"/>
      <c r="E658" s="134"/>
      <c r="F658" s="104"/>
      <c r="G658" s="104"/>
    </row>
    <row r="659">
      <c r="A659" s="133"/>
      <c r="B659" s="133"/>
      <c r="C659" s="104"/>
      <c r="D659" s="104"/>
      <c r="E659" s="134"/>
      <c r="F659" s="104"/>
      <c r="G659" s="104"/>
    </row>
    <row r="660">
      <c r="A660" s="133"/>
      <c r="B660" s="133"/>
      <c r="C660" s="104"/>
      <c r="D660" s="104"/>
      <c r="E660" s="134"/>
      <c r="F660" s="104"/>
      <c r="G660" s="104"/>
    </row>
    <row r="661">
      <c r="A661" s="133"/>
      <c r="B661" s="133"/>
      <c r="C661" s="104"/>
      <c r="D661" s="104"/>
      <c r="E661" s="134"/>
      <c r="F661" s="104"/>
      <c r="G661" s="104"/>
    </row>
    <row r="662">
      <c r="A662" s="133"/>
      <c r="B662" s="133"/>
      <c r="C662" s="104"/>
      <c r="D662" s="104"/>
      <c r="E662" s="134"/>
      <c r="F662" s="104"/>
      <c r="G662" s="104"/>
    </row>
    <row r="663">
      <c r="A663" s="133"/>
      <c r="B663" s="133"/>
      <c r="C663" s="104"/>
      <c r="D663" s="104"/>
      <c r="E663" s="134"/>
      <c r="F663" s="104"/>
      <c r="G663" s="104"/>
    </row>
    <row r="664">
      <c r="A664" s="133"/>
      <c r="B664" s="133"/>
      <c r="C664" s="104"/>
      <c r="D664" s="104"/>
      <c r="E664" s="134"/>
      <c r="F664" s="104"/>
      <c r="G664" s="104"/>
    </row>
    <row r="665">
      <c r="A665" s="133"/>
      <c r="B665" s="133"/>
      <c r="C665" s="104"/>
      <c r="D665" s="104"/>
      <c r="E665" s="134"/>
      <c r="F665" s="104"/>
      <c r="G665" s="104"/>
    </row>
    <row r="666">
      <c r="A666" s="133"/>
      <c r="B666" s="133"/>
      <c r="C666" s="104"/>
      <c r="D666" s="104"/>
      <c r="E666" s="134"/>
      <c r="F666" s="104"/>
      <c r="G666" s="104"/>
    </row>
    <row r="667">
      <c r="A667" s="133"/>
      <c r="B667" s="133"/>
      <c r="C667" s="104"/>
      <c r="D667" s="104"/>
      <c r="E667" s="134"/>
      <c r="F667" s="104"/>
      <c r="G667" s="104"/>
    </row>
    <row r="668">
      <c r="A668" s="133"/>
      <c r="B668" s="133"/>
      <c r="C668" s="104"/>
      <c r="D668" s="104"/>
      <c r="E668" s="134"/>
      <c r="F668" s="104"/>
      <c r="G668" s="104"/>
    </row>
    <row r="669">
      <c r="A669" s="133"/>
      <c r="B669" s="133"/>
      <c r="C669" s="104"/>
      <c r="D669" s="104"/>
      <c r="E669" s="134"/>
      <c r="F669" s="104"/>
      <c r="G669" s="104"/>
    </row>
    <row r="670">
      <c r="A670" s="133"/>
      <c r="B670" s="133"/>
      <c r="C670" s="104"/>
      <c r="D670" s="104"/>
      <c r="E670" s="134"/>
      <c r="F670" s="104"/>
      <c r="G670" s="104"/>
    </row>
    <row r="671">
      <c r="A671" s="133"/>
      <c r="B671" s="133"/>
      <c r="C671" s="104"/>
      <c r="D671" s="104"/>
      <c r="E671" s="134"/>
      <c r="F671" s="104"/>
      <c r="G671" s="104"/>
    </row>
    <row r="672">
      <c r="A672" s="133"/>
      <c r="B672" s="133"/>
      <c r="C672" s="104"/>
      <c r="D672" s="104"/>
      <c r="E672" s="134"/>
      <c r="F672" s="104"/>
      <c r="G672" s="104"/>
    </row>
    <row r="673">
      <c r="A673" s="133"/>
      <c r="B673" s="133"/>
      <c r="C673" s="104"/>
      <c r="D673" s="104"/>
      <c r="E673" s="134"/>
      <c r="F673" s="104"/>
      <c r="G673" s="104"/>
    </row>
    <row r="674">
      <c r="A674" s="133"/>
      <c r="B674" s="133"/>
      <c r="C674" s="104"/>
      <c r="D674" s="104"/>
      <c r="E674" s="134"/>
      <c r="F674" s="104"/>
      <c r="G674" s="104"/>
    </row>
    <row r="675">
      <c r="A675" s="133"/>
      <c r="B675" s="133"/>
      <c r="C675" s="104"/>
      <c r="D675" s="104"/>
      <c r="E675" s="134"/>
      <c r="F675" s="104"/>
      <c r="G675" s="104"/>
    </row>
    <row r="676">
      <c r="A676" s="133"/>
      <c r="B676" s="133"/>
      <c r="C676" s="104"/>
      <c r="D676" s="104"/>
      <c r="E676" s="134"/>
      <c r="F676" s="104"/>
      <c r="G676" s="104"/>
    </row>
    <row r="677">
      <c r="A677" s="133"/>
      <c r="B677" s="133"/>
      <c r="C677" s="104"/>
      <c r="D677" s="104"/>
      <c r="E677" s="134"/>
      <c r="F677" s="104"/>
      <c r="G677" s="104"/>
    </row>
    <row r="678">
      <c r="A678" s="133"/>
      <c r="B678" s="133"/>
      <c r="C678" s="104"/>
      <c r="D678" s="104"/>
      <c r="E678" s="134"/>
      <c r="F678" s="104"/>
      <c r="G678" s="104"/>
    </row>
    <row r="679">
      <c r="A679" s="133"/>
      <c r="B679" s="133"/>
      <c r="C679" s="104"/>
      <c r="D679" s="104"/>
      <c r="E679" s="134"/>
      <c r="F679" s="104"/>
      <c r="G679" s="104"/>
    </row>
    <row r="680">
      <c r="A680" s="133"/>
      <c r="B680" s="133"/>
      <c r="C680" s="104"/>
      <c r="D680" s="104"/>
      <c r="E680" s="134"/>
      <c r="F680" s="104"/>
      <c r="G680" s="104"/>
    </row>
    <row r="681">
      <c r="A681" s="133"/>
      <c r="B681" s="133"/>
      <c r="C681" s="104"/>
      <c r="D681" s="104"/>
      <c r="E681" s="134"/>
      <c r="F681" s="104"/>
      <c r="G681" s="104"/>
    </row>
    <row r="682">
      <c r="A682" s="133"/>
      <c r="B682" s="133"/>
      <c r="C682" s="104"/>
      <c r="D682" s="104"/>
      <c r="E682" s="134"/>
      <c r="F682" s="104"/>
      <c r="G682" s="104"/>
    </row>
    <row r="683">
      <c r="A683" s="133"/>
      <c r="B683" s="133"/>
      <c r="C683" s="104"/>
      <c r="D683" s="104"/>
      <c r="E683" s="134"/>
      <c r="F683" s="104"/>
      <c r="G683" s="104"/>
    </row>
    <row r="684">
      <c r="A684" s="133"/>
      <c r="B684" s="133"/>
      <c r="C684" s="104"/>
      <c r="D684" s="104"/>
      <c r="E684" s="134"/>
      <c r="F684" s="104"/>
      <c r="G684" s="104"/>
    </row>
    <row r="685">
      <c r="A685" s="133"/>
      <c r="B685" s="133"/>
      <c r="C685" s="104"/>
      <c r="D685" s="104"/>
      <c r="E685" s="134"/>
      <c r="F685" s="104"/>
      <c r="G685" s="104"/>
    </row>
    <row r="686">
      <c r="A686" s="133"/>
      <c r="B686" s="133"/>
      <c r="C686" s="104"/>
      <c r="D686" s="104"/>
      <c r="E686" s="134"/>
      <c r="F686" s="104"/>
      <c r="G686" s="104"/>
    </row>
    <row r="687">
      <c r="A687" s="133"/>
      <c r="B687" s="133"/>
      <c r="C687" s="104"/>
      <c r="D687" s="104"/>
      <c r="E687" s="134"/>
      <c r="F687" s="104"/>
      <c r="G687" s="104"/>
    </row>
    <row r="688">
      <c r="A688" s="133"/>
      <c r="B688" s="133"/>
      <c r="C688" s="104"/>
      <c r="D688" s="104"/>
      <c r="E688" s="134"/>
      <c r="F688" s="104"/>
      <c r="G688" s="104"/>
    </row>
    <row r="689">
      <c r="A689" s="133"/>
      <c r="B689" s="133"/>
      <c r="C689" s="104"/>
      <c r="D689" s="104"/>
      <c r="E689" s="134"/>
      <c r="F689" s="104"/>
      <c r="G689" s="104"/>
    </row>
    <row r="690">
      <c r="A690" s="133"/>
      <c r="B690" s="133"/>
      <c r="C690" s="104"/>
      <c r="D690" s="104"/>
      <c r="E690" s="134"/>
      <c r="F690" s="104"/>
      <c r="G690" s="104"/>
    </row>
    <row r="691">
      <c r="A691" s="133"/>
      <c r="B691" s="133"/>
      <c r="C691" s="104"/>
      <c r="D691" s="104"/>
      <c r="E691" s="134"/>
      <c r="F691" s="104"/>
      <c r="G691" s="104"/>
    </row>
    <row r="692">
      <c r="A692" s="133"/>
      <c r="B692" s="133"/>
      <c r="C692" s="104"/>
      <c r="D692" s="104"/>
      <c r="E692" s="134"/>
      <c r="F692" s="104"/>
      <c r="G692" s="104"/>
    </row>
    <row r="693">
      <c r="A693" s="133"/>
      <c r="B693" s="133"/>
      <c r="C693" s="104"/>
      <c r="D693" s="104"/>
      <c r="E693" s="134"/>
      <c r="F693" s="104"/>
      <c r="G693" s="104"/>
    </row>
    <row r="694">
      <c r="A694" s="133"/>
      <c r="B694" s="133"/>
      <c r="C694" s="104"/>
      <c r="D694" s="104"/>
      <c r="E694" s="134"/>
      <c r="F694" s="104"/>
      <c r="G694" s="104"/>
    </row>
    <row r="695">
      <c r="A695" s="133"/>
      <c r="B695" s="133"/>
      <c r="C695" s="104"/>
      <c r="D695" s="104"/>
      <c r="E695" s="134"/>
      <c r="F695" s="104"/>
      <c r="G695" s="104"/>
    </row>
    <row r="696">
      <c r="A696" s="133"/>
      <c r="B696" s="133"/>
      <c r="C696" s="104"/>
      <c r="D696" s="104"/>
      <c r="E696" s="134"/>
      <c r="F696" s="104"/>
      <c r="G696" s="104"/>
    </row>
    <row r="697">
      <c r="A697" s="133"/>
      <c r="B697" s="133"/>
      <c r="C697" s="104"/>
      <c r="D697" s="104"/>
      <c r="E697" s="134"/>
      <c r="F697" s="104"/>
      <c r="G697" s="104"/>
    </row>
    <row r="698">
      <c r="A698" s="133"/>
      <c r="B698" s="133"/>
      <c r="C698" s="104"/>
      <c r="D698" s="104"/>
      <c r="E698" s="134"/>
      <c r="F698" s="104"/>
      <c r="G698" s="104"/>
    </row>
    <row r="699">
      <c r="A699" s="133"/>
      <c r="B699" s="133"/>
      <c r="C699" s="104"/>
      <c r="D699" s="104"/>
      <c r="E699" s="134"/>
      <c r="F699" s="104"/>
      <c r="G699" s="104"/>
    </row>
    <row r="700">
      <c r="A700" s="133"/>
      <c r="B700" s="133"/>
      <c r="C700" s="104"/>
      <c r="D700" s="104"/>
      <c r="E700" s="134"/>
      <c r="F700" s="104"/>
      <c r="G700" s="104"/>
    </row>
    <row r="701">
      <c r="A701" s="133"/>
      <c r="B701" s="133"/>
      <c r="C701" s="104"/>
      <c r="D701" s="104"/>
      <c r="E701" s="134"/>
      <c r="F701" s="104"/>
      <c r="G701" s="104"/>
    </row>
    <row r="702">
      <c r="A702" s="133"/>
      <c r="B702" s="133"/>
      <c r="C702" s="104"/>
      <c r="D702" s="104"/>
      <c r="E702" s="134"/>
      <c r="F702" s="104"/>
      <c r="G702" s="104"/>
    </row>
    <row r="703">
      <c r="A703" s="133"/>
      <c r="B703" s="133"/>
      <c r="C703" s="104"/>
      <c r="D703" s="104"/>
      <c r="E703" s="134"/>
      <c r="F703" s="104"/>
      <c r="G703" s="104"/>
    </row>
    <row r="704">
      <c r="A704" s="133"/>
      <c r="B704" s="133"/>
      <c r="C704" s="104"/>
      <c r="D704" s="104"/>
      <c r="E704" s="134"/>
      <c r="F704" s="104"/>
      <c r="G704" s="104"/>
    </row>
    <row r="705">
      <c r="A705" s="133"/>
      <c r="B705" s="133"/>
      <c r="C705" s="104"/>
      <c r="D705" s="104"/>
      <c r="E705" s="134"/>
      <c r="F705" s="104"/>
      <c r="G705" s="104"/>
    </row>
    <row r="706">
      <c r="A706" s="133"/>
      <c r="B706" s="133"/>
      <c r="C706" s="104"/>
      <c r="D706" s="104"/>
      <c r="E706" s="134"/>
      <c r="F706" s="104"/>
      <c r="G706" s="104"/>
    </row>
    <row r="707">
      <c r="A707" s="133"/>
      <c r="B707" s="133"/>
      <c r="C707" s="104"/>
      <c r="D707" s="104"/>
      <c r="E707" s="134"/>
      <c r="F707" s="104"/>
      <c r="G707" s="104"/>
    </row>
    <row r="708">
      <c r="A708" s="133"/>
      <c r="B708" s="133"/>
      <c r="C708" s="104"/>
      <c r="D708" s="104"/>
      <c r="E708" s="134"/>
      <c r="F708" s="104"/>
      <c r="G708" s="104"/>
    </row>
    <row r="709">
      <c r="A709" s="133"/>
      <c r="B709" s="133"/>
      <c r="C709" s="104"/>
      <c r="D709" s="104"/>
      <c r="E709" s="134"/>
      <c r="F709" s="104"/>
      <c r="G709" s="104"/>
    </row>
    <row r="710">
      <c r="A710" s="133"/>
      <c r="B710" s="133"/>
      <c r="C710" s="104"/>
      <c r="D710" s="104"/>
      <c r="E710" s="134"/>
      <c r="F710" s="104"/>
      <c r="G710" s="104"/>
    </row>
    <row r="711">
      <c r="A711" s="133"/>
      <c r="B711" s="133"/>
      <c r="C711" s="104"/>
      <c r="D711" s="104"/>
      <c r="E711" s="134"/>
      <c r="F711" s="104"/>
      <c r="G711" s="104"/>
    </row>
    <row r="712">
      <c r="A712" s="133"/>
      <c r="B712" s="133"/>
      <c r="C712" s="104"/>
      <c r="D712" s="104"/>
      <c r="E712" s="134"/>
      <c r="F712" s="104"/>
      <c r="G712" s="104"/>
    </row>
    <row r="713">
      <c r="A713" s="133"/>
      <c r="B713" s="133"/>
      <c r="C713" s="104"/>
      <c r="D713" s="104"/>
      <c r="E713" s="134"/>
      <c r="F713" s="104"/>
      <c r="G713" s="104"/>
    </row>
    <row r="714">
      <c r="A714" s="133"/>
      <c r="B714" s="133"/>
      <c r="C714" s="104"/>
      <c r="D714" s="104"/>
      <c r="E714" s="134"/>
      <c r="F714" s="104"/>
      <c r="G714" s="104"/>
    </row>
    <row r="715">
      <c r="A715" s="133"/>
      <c r="B715" s="133"/>
      <c r="C715" s="104"/>
      <c r="D715" s="104"/>
      <c r="E715" s="134"/>
      <c r="F715" s="104"/>
      <c r="G715" s="104"/>
    </row>
    <row r="716">
      <c r="A716" s="133"/>
      <c r="B716" s="133"/>
      <c r="C716" s="104"/>
      <c r="D716" s="104"/>
      <c r="E716" s="134"/>
      <c r="F716" s="104"/>
      <c r="G716" s="104"/>
    </row>
    <row r="717">
      <c r="A717" s="133"/>
      <c r="B717" s="133"/>
      <c r="C717" s="104"/>
      <c r="D717" s="104"/>
      <c r="E717" s="134"/>
      <c r="F717" s="104"/>
      <c r="G717" s="104"/>
    </row>
    <row r="718">
      <c r="A718" s="133"/>
      <c r="B718" s="133"/>
      <c r="C718" s="104"/>
      <c r="D718" s="104"/>
      <c r="E718" s="134"/>
      <c r="F718" s="104"/>
      <c r="G718" s="104"/>
    </row>
    <row r="719">
      <c r="A719" s="133"/>
      <c r="B719" s="133"/>
      <c r="C719" s="104"/>
      <c r="D719" s="104"/>
      <c r="E719" s="134"/>
      <c r="F719" s="104"/>
      <c r="G719" s="104"/>
    </row>
    <row r="720">
      <c r="A720" s="133"/>
      <c r="B720" s="133"/>
      <c r="C720" s="104"/>
      <c r="D720" s="104"/>
      <c r="E720" s="134"/>
      <c r="F720" s="104"/>
      <c r="G720" s="104"/>
    </row>
    <row r="721">
      <c r="A721" s="133"/>
      <c r="B721" s="133"/>
      <c r="C721" s="104"/>
      <c r="D721" s="104"/>
      <c r="E721" s="134"/>
      <c r="F721" s="104"/>
      <c r="G721" s="104"/>
    </row>
    <row r="722">
      <c r="A722" s="133"/>
      <c r="B722" s="133"/>
      <c r="C722" s="104"/>
      <c r="D722" s="104"/>
      <c r="E722" s="134"/>
      <c r="F722" s="104"/>
      <c r="G722" s="104"/>
    </row>
    <row r="723">
      <c r="A723" s="133"/>
      <c r="B723" s="133"/>
      <c r="C723" s="104"/>
      <c r="D723" s="104"/>
      <c r="E723" s="134"/>
      <c r="F723" s="104"/>
      <c r="G723" s="104"/>
    </row>
    <row r="724">
      <c r="A724" s="133"/>
      <c r="B724" s="133"/>
      <c r="C724" s="104"/>
      <c r="D724" s="104"/>
      <c r="E724" s="134"/>
      <c r="F724" s="104"/>
      <c r="G724" s="104"/>
    </row>
    <row r="725">
      <c r="A725" s="133"/>
      <c r="B725" s="133"/>
      <c r="C725" s="104"/>
      <c r="D725" s="104"/>
      <c r="E725" s="134"/>
      <c r="F725" s="104"/>
      <c r="G725" s="104"/>
    </row>
    <row r="726">
      <c r="A726" s="133"/>
      <c r="B726" s="133"/>
      <c r="C726" s="104"/>
      <c r="D726" s="104"/>
      <c r="E726" s="134"/>
      <c r="F726" s="104"/>
      <c r="G726" s="104"/>
    </row>
    <row r="727">
      <c r="A727" s="133"/>
      <c r="B727" s="133"/>
      <c r="C727" s="104"/>
      <c r="D727" s="104"/>
      <c r="E727" s="134"/>
      <c r="F727" s="104"/>
      <c r="G727" s="104"/>
    </row>
    <row r="728">
      <c r="A728" s="133"/>
      <c r="B728" s="133"/>
      <c r="C728" s="104"/>
      <c r="D728" s="104"/>
      <c r="E728" s="134"/>
      <c r="F728" s="104"/>
      <c r="G728" s="104"/>
    </row>
    <row r="729">
      <c r="A729" s="133"/>
      <c r="B729" s="133"/>
      <c r="C729" s="104"/>
      <c r="D729" s="104"/>
      <c r="E729" s="134"/>
      <c r="F729" s="104"/>
      <c r="G729" s="104"/>
    </row>
    <row r="730">
      <c r="A730" s="133"/>
      <c r="B730" s="133"/>
      <c r="C730" s="104"/>
      <c r="D730" s="104"/>
      <c r="E730" s="134"/>
      <c r="F730" s="104"/>
      <c r="G730" s="104"/>
    </row>
    <row r="731">
      <c r="A731" s="133"/>
      <c r="B731" s="133"/>
      <c r="C731" s="104"/>
      <c r="D731" s="104"/>
      <c r="E731" s="134"/>
      <c r="F731" s="104"/>
      <c r="G731" s="104"/>
    </row>
    <row r="732">
      <c r="A732" s="133"/>
      <c r="B732" s="133"/>
      <c r="C732" s="104"/>
      <c r="D732" s="104"/>
      <c r="E732" s="134"/>
      <c r="F732" s="104"/>
      <c r="G732" s="104"/>
    </row>
    <row r="733">
      <c r="A733" s="133"/>
      <c r="B733" s="133"/>
      <c r="C733" s="104"/>
      <c r="D733" s="104"/>
      <c r="E733" s="134"/>
      <c r="F733" s="104"/>
      <c r="G733" s="104"/>
    </row>
    <row r="734">
      <c r="A734" s="133"/>
      <c r="B734" s="133"/>
      <c r="C734" s="104"/>
      <c r="D734" s="104"/>
      <c r="E734" s="134"/>
      <c r="F734" s="104"/>
      <c r="G734" s="104"/>
    </row>
    <row r="735">
      <c r="A735" s="133"/>
      <c r="B735" s="133"/>
      <c r="C735" s="104"/>
      <c r="D735" s="104"/>
      <c r="E735" s="134"/>
      <c r="F735" s="104"/>
      <c r="G735" s="104"/>
    </row>
    <row r="736">
      <c r="A736" s="133"/>
      <c r="B736" s="133"/>
      <c r="C736" s="104"/>
      <c r="D736" s="104"/>
      <c r="E736" s="134"/>
      <c r="F736" s="104"/>
      <c r="G736" s="104"/>
    </row>
    <row r="737">
      <c r="A737" s="133"/>
      <c r="B737" s="133"/>
      <c r="C737" s="104"/>
      <c r="D737" s="104"/>
      <c r="E737" s="134"/>
      <c r="F737" s="104"/>
      <c r="G737" s="104"/>
    </row>
    <row r="738">
      <c r="A738" s="133"/>
      <c r="B738" s="133"/>
      <c r="C738" s="104"/>
      <c r="D738" s="104"/>
      <c r="E738" s="134"/>
      <c r="F738" s="104"/>
      <c r="G738" s="104"/>
    </row>
    <row r="739">
      <c r="A739" s="133"/>
      <c r="B739" s="133"/>
      <c r="C739" s="104"/>
      <c r="D739" s="104"/>
      <c r="E739" s="134"/>
      <c r="F739" s="104"/>
      <c r="G739" s="104"/>
    </row>
    <row r="740">
      <c r="A740" s="133"/>
      <c r="B740" s="133"/>
      <c r="C740" s="104"/>
      <c r="D740" s="104"/>
      <c r="E740" s="134"/>
      <c r="F740" s="104"/>
      <c r="G740" s="104"/>
    </row>
    <row r="741">
      <c r="A741" s="133"/>
      <c r="B741" s="133"/>
      <c r="C741" s="104"/>
      <c r="D741" s="104"/>
      <c r="E741" s="134"/>
      <c r="F741" s="104"/>
      <c r="G741" s="104"/>
    </row>
    <row r="742">
      <c r="A742" s="133"/>
      <c r="B742" s="133"/>
      <c r="C742" s="104"/>
      <c r="D742" s="104"/>
      <c r="E742" s="134"/>
      <c r="F742" s="104"/>
      <c r="G742" s="104"/>
    </row>
    <row r="743">
      <c r="A743" s="133"/>
      <c r="B743" s="133"/>
      <c r="C743" s="104"/>
      <c r="D743" s="104"/>
      <c r="E743" s="134"/>
      <c r="F743" s="104"/>
      <c r="G743" s="104"/>
    </row>
    <row r="744">
      <c r="A744" s="133"/>
      <c r="B744" s="133"/>
      <c r="C744" s="104"/>
      <c r="D744" s="104"/>
      <c r="E744" s="134"/>
      <c r="F744" s="104"/>
      <c r="G744" s="104"/>
    </row>
    <row r="745">
      <c r="A745" s="133"/>
      <c r="B745" s="133"/>
      <c r="C745" s="104"/>
      <c r="D745" s="104"/>
      <c r="E745" s="134"/>
      <c r="F745" s="104"/>
      <c r="G745" s="104"/>
    </row>
    <row r="746">
      <c r="A746" s="133"/>
      <c r="B746" s="133"/>
      <c r="C746" s="104"/>
      <c r="D746" s="104"/>
      <c r="E746" s="134"/>
      <c r="F746" s="104"/>
      <c r="G746" s="104"/>
    </row>
    <row r="747">
      <c r="A747" s="133"/>
      <c r="B747" s="133"/>
      <c r="C747" s="104"/>
      <c r="D747" s="104"/>
      <c r="E747" s="134"/>
      <c r="F747" s="104"/>
      <c r="G747" s="104"/>
    </row>
    <row r="748">
      <c r="A748" s="133"/>
      <c r="B748" s="133"/>
      <c r="C748" s="104"/>
      <c r="D748" s="104"/>
      <c r="E748" s="134"/>
      <c r="F748" s="104"/>
      <c r="G748" s="104"/>
    </row>
    <row r="749">
      <c r="A749" s="133"/>
      <c r="B749" s="133"/>
      <c r="C749" s="104"/>
      <c r="D749" s="104"/>
      <c r="E749" s="134"/>
      <c r="F749" s="104"/>
      <c r="G749" s="104"/>
    </row>
    <row r="750">
      <c r="A750" s="133"/>
      <c r="B750" s="133"/>
      <c r="C750" s="104"/>
      <c r="D750" s="104"/>
      <c r="E750" s="134"/>
      <c r="F750" s="104"/>
      <c r="G750" s="104"/>
    </row>
    <row r="751">
      <c r="A751" s="133"/>
      <c r="B751" s="133"/>
      <c r="C751" s="104"/>
      <c r="D751" s="104"/>
      <c r="E751" s="134"/>
      <c r="F751" s="104"/>
      <c r="G751" s="104"/>
    </row>
    <row r="752">
      <c r="A752" s="133"/>
      <c r="B752" s="133"/>
      <c r="C752" s="104"/>
      <c r="D752" s="104"/>
      <c r="E752" s="134"/>
      <c r="F752" s="104"/>
      <c r="G752" s="104"/>
    </row>
    <row r="753">
      <c r="A753" s="133"/>
      <c r="B753" s="133"/>
      <c r="C753" s="104"/>
      <c r="D753" s="104"/>
      <c r="E753" s="134"/>
      <c r="F753" s="104"/>
      <c r="G753" s="104"/>
    </row>
    <row r="754">
      <c r="A754" s="133"/>
      <c r="B754" s="133"/>
      <c r="C754" s="104"/>
      <c r="D754" s="104"/>
      <c r="E754" s="134"/>
      <c r="F754" s="104"/>
      <c r="G754" s="104"/>
    </row>
    <row r="755">
      <c r="A755" s="133"/>
      <c r="B755" s="133"/>
      <c r="C755" s="104"/>
      <c r="D755" s="104"/>
      <c r="E755" s="134"/>
      <c r="F755" s="104"/>
      <c r="G755" s="104"/>
    </row>
    <row r="756">
      <c r="A756" s="133"/>
      <c r="B756" s="133"/>
      <c r="C756" s="104"/>
      <c r="D756" s="104"/>
      <c r="E756" s="134"/>
      <c r="F756" s="104"/>
      <c r="G756" s="104"/>
    </row>
    <row r="757">
      <c r="A757" s="133"/>
      <c r="B757" s="133"/>
      <c r="C757" s="104"/>
      <c r="D757" s="104"/>
      <c r="E757" s="134"/>
      <c r="F757" s="104"/>
      <c r="G757" s="104"/>
    </row>
    <row r="758">
      <c r="A758" s="133"/>
      <c r="B758" s="133"/>
      <c r="C758" s="104"/>
      <c r="D758" s="104"/>
      <c r="E758" s="134"/>
      <c r="F758" s="104"/>
      <c r="G758" s="104"/>
    </row>
    <row r="759">
      <c r="A759" s="133"/>
      <c r="B759" s="133"/>
      <c r="C759" s="104"/>
      <c r="D759" s="104"/>
      <c r="E759" s="134"/>
      <c r="F759" s="104"/>
      <c r="G759" s="104"/>
    </row>
    <row r="760">
      <c r="A760" s="133"/>
      <c r="B760" s="133"/>
      <c r="C760" s="104"/>
      <c r="D760" s="104"/>
      <c r="E760" s="134"/>
      <c r="F760" s="104"/>
      <c r="G760" s="104"/>
    </row>
    <row r="761">
      <c r="A761" s="133"/>
      <c r="B761" s="133"/>
      <c r="C761" s="104"/>
      <c r="D761" s="104"/>
      <c r="E761" s="134"/>
      <c r="F761" s="104"/>
      <c r="G761" s="104"/>
    </row>
    <row r="762">
      <c r="A762" s="133"/>
      <c r="B762" s="133"/>
      <c r="C762" s="104"/>
      <c r="D762" s="104"/>
      <c r="E762" s="134"/>
      <c r="F762" s="104"/>
      <c r="G762" s="104"/>
    </row>
    <row r="763">
      <c r="A763" s="133"/>
      <c r="B763" s="133"/>
      <c r="C763" s="104"/>
      <c r="D763" s="104"/>
      <c r="E763" s="134"/>
      <c r="F763" s="104"/>
      <c r="G763" s="104"/>
    </row>
    <row r="764">
      <c r="A764" s="133"/>
      <c r="B764" s="133"/>
      <c r="C764" s="104"/>
      <c r="D764" s="104"/>
      <c r="E764" s="134"/>
      <c r="F764" s="104"/>
      <c r="G764" s="104"/>
    </row>
    <row r="765">
      <c r="A765" s="133"/>
      <c r="B765" s="133"/>
      <c r="C765" s="104"/>
      <c r="D765" s="104"/>
      <c r="E765" s="134"/>
      <c r="F765" s="104"/>
      <c r="G765" s="104"/>
    </row>
    <row r="766">
      <c r="A766" s="133"/>
      <c r="B766" s="133"/>
      <c r="C766" s="104"/>
      <c r="D766" s="104"/>
      <c r="E766" s="134"/>
      <c r="F766" s="104"/>
      <c r="G766" s="104"/>
    </row>
    <row r="767">
      <c r="A767" s="133"/>
      <c r="B767" s="133"/>
      <c r="C767" s="104"/>
      <c r="D767" s="104"/>
      <c r="E767" s="134"/>
      <c r="F767" s="104"/>
      <c r="G767" s="104"/>
    </row>
    <row r="768">
      <c r="A768" s="133"/>
      <c r="B768" s="133"/>
      <c r="C768" s="104"/>
      <c r="D768" s="104"/>
      <c r="E768" s="134"/>
      <c r="F768" s="104"/>
      <c r="G768" s="104"/>
    </row>
    <row r="769">
      <c r="A769" s="133"/>
      <c r="B769" s="133"/>
      <c r="C769" s="104"/>
      <c r="D769" s="104"/>
      <c r="E769" s="134"/>
      <c r="F769" s="104"/>
      <c r="G769" s="104"/>
    </row>
    <row r="770">
      <c r="A770" s="133"/>
      <c r="B770" s="133"/>
      <c r="C770" s="104"/>
      <c r="D770" s="104"/>
      <c r="E770" s="134"/>
      <c r="F770" s="104"/>
      <c r="G770" s="104"/>
    </row>
    <row r="771">
      <c r="A771" s="133"/>
      <c r="B771" s="133"/>
      <c r="C771" s="104"/>
      <c r="D771" s="104"/>
      <c r="E771" s="134"/>
      <c r="F771" s="104"/>
      <c r="G771" s="104"/>
    </row>
    <row r="772">
      <c r="A772" s="133"/>
      <c r="B772" s="133"/>
      <c r="C772" s="104"/>
      <c r="D772" s="104"/>
      <c r="E772" s="134"/>
      <c r="F772" s="104"/>
      <c r="G772" s="104"/>
    </row>
    <row r="773">
      <c r="A773" s="133"/>
      <c r="B773" s="133"/>
      <c r="C773" s="104"/>
      <c r="D773" s="104"/>
      <c r="E773" s="134"/>
      <c r="F773" s="104"/>
      <c r="G773" s="104"/>
    </row>
    <row r="774">
      <c r="A774" s="133"/>
      <c r="B774" s="133"/>
      <c r="C774" s="104"/>
      <c r="D774" s="104"/>
      <c r="E774" s="134"/>
      <c r="F774" s="104"/>
      <c r="G774" s="104"/>
    </row>
    <row r="775">
      <c r="A775" s="133"/>
      <c r="B775" s="133"/>
      <c r="C775" s="104"/>
      <c r="D775" s="104"/>
      <c r="E775" s="134"/>
      <c r="F775" s="104"/>
      <c r="G775" s="104"/>
    </row>
    <row r="776">
      <c r="A776" s="133"/>
      <c r="B776" s="133"/>
      <c r="C776" s="104"/>
      <c r="D776" s="104"/>
      <c r="E776" s="134"/>
      <c r="F776" s="104"/>
      <c r="G776" s="104"/>
    </row>
    <row r="777">
      <c r="A777" s="133"/>
      <c r="B777" s="133"/>
      <c r="C777" s="104"/>
      <c r="D777" s="104"/>
      <c r="E777" s="134"/>
      <c r="F777" s="104"/>
      <c r="G777" s="104"/>
    </row>
    <row r="778">
      <c r="A778" s="133"/>
      <c r="B778" s="133"/>
      <c r="C778" s="104"/>
      <c r="D778" s="104"/>
      <c r="E778" s="134"/>
      <c r="F778" s="104"/>
      <c r="G778" s="104"/>
    </row>
    <row r="779">
      <c r="A779" s="133"/>
      <c r="B779" s="133"/>
      <c r="C779" s="104"/>
      <c r="D779" s="104"/>
      <c r="E779" s="134"/>
      <c r="F779" s="104"/>
      <c r="G779" s="104"/>
    </row>
    <row r="780">
      <c r="A780" s="133"/>
      <c r="B780" s="133"/>
      <c r="C780" s="104"/>
      <c r="D780" s="104"/>
      <c r="E780" s="134"/>
      <c r="F780" s="104"/>
      <c r="G780" s="104"/>
    </row>
    <row r="781">
      <c r="A781" s="133"/>
      <c r="B781" s="133"/>
      <c r="C781" s="104"/>
      <c r="D781" s="104"/>
      <c r="E781" s="134"/>
      <c r="F781" s="104"/>
      <c r="G781" s="104"/>
    </row>
    <row r="782">
      <c r="A782" s="133"/>
      <c r="B782" s="133"/>
      <c r="C782" s="104"/>
      <c r="D782" s="104"/>
      <c r="E782" s="134"/>
      <c r="F782" s="104"/>
      <c r="G782" s="104"/>
    </row>
    <row r="783">
      <c r="A783" s="133"/>
      <c r="B783" s="133"/>
      <c r="C783" s="104"/>
      <c r="D783" s="104"/>
      <c r="E783" s="134"/>
      <c r="F783" s="104"/>
      <c r="G783" s="104"/>
    </row>
    <row r="784">
      <c r="A784" s="133"/>
      <c r="B784" s="133"/>
      <c r="C784" s="104"/>
      <c r="D784" s="104"/>
      <c r="E784" s="134"/>
      <c r="F784" s="104"/>
      <c r="G784" s="104"/>
    </row>
    <row r="785">
      <c r="A785" s="133"/>
      <c r="B785" s="133"/>
      <c r="C785" s="104"/>
      <c r="D785" s="104"/>
      <c r="E785" s="134"/>
      <c r="F785" s="104"/>
      <c r="G785" s="104"/>
    </row>
    <row r="786">
      <c r="A786" s="133"/>
      <c r="B786" s="133"/>
      <c r="C786" s="104"/>
      <c r="D786" s="104"/>
      <c r="E786" s="134"/>
      <c r="F786" s="104"/>
      <c r="G786" s="104"/>
    </row>
    <row r="787">
      <c r="A787" s="133"/>
      <c r="B787" s="133"/>
      <c r="C787" s="104"/>
      <c r="D787" s="104"/>
      <c r="E787" s="134"/>
      <c r="F787" s="104"/>
      <c r="G787" s="104"/>
    </row>
    <row r="788">
      <c r="A788" s="133"/>
      <c r="B788" s="133"/>
      <c r="C788" s="104"/>
      <c r="D788" s="104"/>
      <c r="E788" s="134"/>
      <c r="F788" s="104"/>
      <c r="G788" s="104"/>
    </row>
    <row r="789">
      <c r="A789" s="133"/>
      <c r="B789" s="133"/>
      <c r="C789" s="104"/>
      <c r="D789" s="104"/>
      <c r="E789" s="134"/>
      <c r="F789" s="104"/>
      <c r="G789" s="104"/>
    </row>
    <row r="790">
      <c r="A790" s="133"/>
      <c r="B790" s="133"/>
      <c r="C790" s="104"/>
      <c r="D790" s="104"/>
      <c r="E790" s="134"/>
      <c r="F790" s="104"/>
      <c r="G790" s="104"/>
    </row>
    <row r="791">
      <c r="A791" s="133"/>
      <c r="B791" s="133"/>
      <c r="C791" s="104"/>
      <c r="D791" s="104"/>
      <c r="E791" s="134"/>
      <c r="F791" s="104"/>
      <c r="G791" s="104"/>
    </row>
    <row r="792">
      <c r="A792" s="133"/>
      <c r="B792" s="133"/>
      <c r="C792" s="104"/>
      <c r="D792" s="104"/>
      <c r="E792" s="134"/>
      <c r="F792" s="104"/>
      <c r="G792" s="104"/>
    </row>
    <row r="793">
      <c r="A793" s="133"/>
      <c r="B793" s="133"/>
      <c r="C793" s="104"/>
      <c r="D793" s="104"/>
      <c r="E793" s="134"/>
      <c r="F793" s="104"/>
      <c r="G793" s="104"/>
    </row>
    <row r="794">
      <c r="A794" s="133"/>
      <c r="B794" s="133"/>
      <c r="C794" s="104"/>
      <c r="D794" s="104"/>
      <c r="E794" s="134"/>
      <c r="F794" s="104"/>
      <c r="G794" s="104"/>
    </row>
    <row r="795">
      <c r="A795" s="133"/>
      <c r="B795" s="133"/>
      <c r="C795" s="104"/>
      <c r="D795" s="104"/>
      <c r="E795" s="134"/>
      <c r="F795" s="104"/>
      <c r="G795" s="104"/>
    </row>
    <row r="796">
      <c r="A796" s="133"/>
      <c r="B796" s="133"/>
      <c r="C796" s="104"/>
      <c r="D796" s="104"/>
      <c r="E796" s="134"/>
      <c r="F796" s="104"/>
      <c r="G796" s="104"/>
    </row>
    <row r="797">
      <c r="A797" s="133"/>
      <c r="B797" s="133"/>
      <c r="C797" s="104"/>
      <c r="D797" s="104"/>
      <c r="E797" s="134"/>
      <c r="F797" s="104"/>
      <c r="G797" s="104"/>
    </row>
    <row r="798">
      <c r="A798" s="133"/>
      <c r="B798" s="133"/>
      <c r="C798" s="104"/>
      <c r="D798" s="104"/>
      <c r="E798" s="134"/>
      <c r="F798" s="104"/>
      <c r="G798" s="104"/>
    </row>
    <row r="799">
      <c r="A799" s="133"/>
      <c r="B799" s="133"/>
      <c r="C799" s="104"/>
      <c r="D799" s="104"/>
      <c r="E799" s="134"/>
      <c r="F799" s="104"/>
      <c r="G799" s="104"/>
    </row>
    <row r="800">
      <c r="A800" s="133"/>
      <c r="B800" s="133"/>
      <c r="C800" s="104"/>
      <c r="D800" s="104"/>
      <c r="E800" s="134"/>
      <c r="F800" s="104"/>
      <c r="G800" s="104"/>
    </row>
    <row r="801">
      <c r="A801" s="133"/>
      <c r="B801" s="133"/>
      <c r="C801" s="104"/>
      <c r="D801" s="104"/>
      <c r="E801" s="134"/>
      <c r="F801" s="104"/>
      <c r="G801" s="104"/>
    </row>
    <row r="802">
      <c r="A802" s="133"/>
      <c r="B802" s="133"/>
      <c r="C802" s="104"/>
      <c r="D802" s="104"/>
      <c r="E802" s="134"/>
      <c r="F802" s="104"/>
      <c r="G802" s="104"/>
    </row>
    <row r="803">
      <c r="A803" s="133"/>
      <c r="B803" s="133"/>
      <c r="C803" s="104"/>
      <c r="D803" s="104"/>
      <c r="E803" s="134"/>
      <c r="F803" s="104"/>
      <c r="G803" s="104"/>
    </row>
    <row r="804">
      <c r="A804" s="133"/>
      <c r="B804" s="133"/>
      <c r="C804" s="104"/>
      <c r="D804" s="104"/>
      <c r="E804" s="134"/>
      <c r="F804" s="104"/>
      <c r="G804" s="104"/>
    </row>
    <row r="805">
      <c r="A805" s="133"/>
      <c r="B805" s="133"/>
      <c r="C805" s="104"/>
      <c r="D805" s="104"/>
      <c r="E805" s="134"/>
      <c r="F805" s="104"/>
      <c r="G805" s="104"/>
    </row>
    <row r="806">
      <c r="A806" s="133"/>
      <c r="B806" s="133"/>
      <c r="C806" s="104"/>
      <c r="D806" s="104"/>
      <c r="E806" s="134"/>
      <c r="F806" s="104"/>
      <c r="G806" s="104"/>
    </row>
    <row r="807">
      <c r="A807" s="133"/>
      <c r="B807" s="133"/>
      <c r="C807" s="104"/>
      <c r="D807" s="104"/>
      <c r="E807" s="134"/>
      <c r="F807" s="104"/>
      <c r="G807" s="104"/>
    </row>
    <row r="808">
      <c r="A808" s="133"/>
      <c r="B808" s="133"/>
      <c r="C808" s="104"/>
      <c r="D808" s="104"/>
      <c r="E808" s="134"/>
      <c r="F808" s="104"/>
      <c r="G808" s="104"/>
    </row>
    <row r="809">
      <c r="A809" s="133"/>
      <c r="B809" s="133"/>
      <c r="C809" s="104"/>
      <c r="D809" s="104"/>
      <c r="E809" s="134"/>
      <c r="F809" s="104"/>
      <c r="G809" s="104"/>
    </row>
    <row r="810">
      <c r="A810" s="133"/>
      <c r="B810" s="133"/>
      <c r="C810" s="104"/>
      <c r="D810" s="104"/>
      <c r="E810" s="134"/>
      <c r="F810" s="104"/>
      <c r="G810" s="104"/>
    </row>
    <row r="811">
      <c r="A811" s="133"/>
      <c r="B811" s="133"/>
      <c r="C811" s="104"/>
      <c r="D811" s="104"/>
      <c r="E811" s="134"/>
      <c r="F811" s="104"/>
      <c r="G811" s="104"/>
    </row>
    <row r="812">
      <c r="A812" s="133"/>
      <c r="B812" s="133"/>
      <c r="C812" s="104"/>
      <c r="D812" s="104"/>
      <c r="E812" s="134"/>
      <c r="F812" s="104"/>
      <c r="G812" s="104"/>
    </row>
    <row r="813">
      <c r="A813" s="133"/>
      <c r="B813" s="133"/>
      <c r="C813" s="104"/>
      <c r="D813" s="104"/>
      <c r="E813" s="134"/>
      <c r="F813" s="104"/>
      <c r="G813" s="104"/>
    </row>
    <row r="814">
      <c r="A814" s="133"/>
      <c r="B814" s="133"/>
      <c r="C814" s="104"/>
      <c r="D814" s="104"/>
      <c r="E814" s="134"/>
      <c r="F814" s="104"/>
      <c r="G814" s="104"/>
    </row>
    <row r="815">
      <c r="A815" s="133"/>
      <c r="B815" s="133"/>
      <c r="C815" s="104"/>
      <c r="D815" s="104"/>
      <c r="E815" s="134"/>
      <c r="F815" s="104"/>
      <c r="G815" s="104"/>
    </row>
    <row r="816">
      <c r="A816" s="133"/>
      <c r="B816" s="133"/>
      <c r="C816" s="104"/>
      <c r="D816" s="104"/>
      <c r="E816" s="134"/>
      <c r="F816" s="104"/>
      <c r="G816" s="104"/>
    </row>
    <row r="817">
      <c r="A817" s="133"/>
      <c r="B817" s="133"/>
      <c r="C817" s="104"/>
      <c r="D817" s="104"/>
      <c r="E817" s="134"/>
      <c r="F817" s="104"/>
      <c r="G817" s="104"/>
    </row>
    <row r="818">
      <c r="A818" s="133"/>
      <c r="B818" s="133"/>
      <c r="C818" s="104"/>
      <c r="D818" s="104"/>
      <c r="E818" s="134"/>
      <c r="F818" s="104"/>
      <c r="G818" s="104"/>
    </row>
    <row r="819">
      <c r="A819" s="133"/>
      <c r="B819" s="133"/>
      <c r="C819" s="104"/>
      <c r="D819" s="104"/>
      <c r="E819" s="134"/>
      <c r="F819" s="104"/>
      <c r="G819" s="104"/>
    </row>
    <row r="820">
      <c r="A820" s="133"/>
      <c r="B820" s="133"/>
      <c r="C820" s="104"/>
      <c r="D820" s="104"/>
      <c r="E820" s="134"/>
      <c r="F820" s="104"/>
      <c r="G820" s="104"/>
    </row>
    <row r="821">
      <c r="A821" s="133"/>
      <c r="B821" s="133"/>
      <c r="C821" s="104"/>
      <c r="D821" s="104"/>
      <c r="E821" s="134"/>
      <c r="F821" s="104"/>
      <c r="G821" s="104"/>
    </row>
    <row r="822">
      <c r="A822" s="133"/>
      <c r="B822" s="133"/>
      <c r="C822" s="104"/>
      <c r="D822" s="104"/>
      <c r="E822" s="134"/>
      <c r="F822" s="104"/>
      <c r="G822" s="104"/>
    </row>
    <row r="823">
      <c r="A823" s="133"/>
      <c r="B823" s="133"/>
      <c r="C823" s="104"/>
      <c r="D823" s="104"/>
      <c r="E823" s="134"/>
      <c r="F823" s="104"/>
      <c r="G823" s="104"/>
    </row>
    <row r="824">
      <c r="A824" s="133"/>
      <c r="B824" s="133"/>
      <c r="C824" s="104"/>
      <c r="D824" s="104"/>
      <c r="E824" s="134"/>
      <c r="F824" s="104"/>
      <c r="G824" s="104"/>
    </row>
    <row r="825">
      <c r="A825" s="133"/>
      <c r="B825" s="133"/>
      <c r="C825" s="104"/>
      <c r="D825" s="104"/>
      <c r="E825" s="134"/>
      <c r="F825" s="104"/>
      <c r="G825" s="104"/>
    </row>
    <row r="826">
      <c r="A826" s="133"/>
      <c r="B826" s="133"/>
      <c r="C826" s="104"/>
      <c r="D826" s="104"/>
      <c r="E826" s="134"/>
      <c r="F826" s="104"/>
      <c r="G826" s="104"/>
    </row>
    <row r="827">
      <c r="A827" s="133"/>
      <c r="B827" s="133"/>
      <c r="C827" s="104"/>
      <c r="D827" s="104"/>
      <c r="E827" s="134"/>
      <c r="F827" s="104"/>
      <c r="G827" s="104"/>
    </row>
    <row r="828">
      <c r="A828" s="133"/>
      <c r="B828" s="133"/>
      <c r="C828" s="104"/>
      <c r="D828" s="104"/>
      <c r="E828" s="134"/>
      <c r="F828" s="104"/>
      <c r="G828" s="104"/>
    </row>
    <row r="829">
      <c r="A829" s="133"/>
      <c r="B829" s="133"/>
      <c r="C829" s="104"/>
      <c r="D829" s="104"/>
      <c r="E829" s="134"/>
      <c r="F829" s="104"/>
      <c r="G829" s="104"/>
    </row>
    <row r="830">
      <c r="A830" s="133"/>
      <c r="B830" s="133"/>
      <c r="C830" s="104"/>
      <c r="D830" s="104"/>
      <c r="E830" s="134"/>
      <c r="F830" s="104"/>
      <c r="G830" s="104"/>
    </row>
    <row r="831">
      <c r="A831" s="133"/>
      <c r="B831" s="133"/>
      <c r="C831" s="104"/>
      <c r="D831" s="104"/>
      <c r="E831" s="134"/>
      <c r="F831" s="104"/>
      <c r="G831" s="104"/>
    </row>
    <row r="832">
      <c r="A832" s="133"/>
      <c r="B832" s="133"/>
      <c r="C832" s="104"/>
      <c r="D832" s="104"/>
      <c r="E832" s="134"/>
      <c r="F832" s="104"/>
      <c r="G832" s="104"/>
    </row>
    <row r="833">
      <c r="A833" s="133"/>
      <c r="B833" s="133"/>
      <c r="C833" s="104"/>
      <c r="D833" s="104"/>
      <c r="E833" s="134"/>
      <c r="F833" s="104"/>
      <c r="G833" s="104"/>
    </row>
    <row r="834">
      <c r="A834" s="133"/>
      <c r="B834" s="133"/>
      <c r="C834" s="104"/>
      <c r="D834" s="104"/>
      <c r="E834" s="134"/>
      <c r="F834" s="104"/>
      <c r="G834" s="104"/>
    </row>
    <row r="835">
      <c r="A835" s="133"/>
      <c r="B835" s="133"/>
      <c r="C835" s="104"/>
      <c r="D835" s="104"/>
      <c r="E835" s="134"/>
      <c r="F835" s="104"/>
      <c r="G835" s="104"/>
    </row>
    <row r="836">
      <c r="A836" s="133"/>
      <c r="B836" s="133"/>
      <c r="C836" s="104"/>
      <c r="D836" s="104"/>
      <c r="E836" s="134"/>
      <c r="F836" s="104"/>
      <c r="G836" s="104"/>
    </row>
    <row r="837">
      <c r="A837" s="133"/>
      <c r="B837" s="133"/>
      <c r="C837" s="104"/>
      <c r="D837" s="104"/>
      <c r="E837" s="134"/>
      <c r="F837" s="104"/>
      <c r="G837" s="104"/>
    </row>
    <row r="838">
      <c r="A838" s="133"/>
      <c r="B838" s="133"/>
      <c r="C838" s="104"/>
      <c r="D838" s="104"/>
      <c r="E838" s="134"/>
      <c r="F838" s="104"/>
      <c r="G838" s="104"/>
    </row>
    <row r="839">
      <c r="A839" s="133"/>
      <c r="B839" s="133"/>
      <c r="C839" s="104"/>
      <c r="D839" s="104"/>
      <c r="E839" s="134"/>
      <c r="F839" s="104"/>
      <c r="G839" s="104"/>
    </row>
    <row r="840">
      <c r="A840" s="133"/>
      <c r="B840" s="133"/>
      <c r="C840" s="104"/>
      <c r="D840" s="104"/>
      <c r="E840" s="134"/>
      <c r="F840" s="104"/>
      <c r="G840" s="104"/>
    </row>
    <row r="841">
      <c r="A841" s="133"/>
      <c r="B841" s="133"/>
      <c r="C841" s="104"/>
      <c r="D841" s="104"/>
      <c r="E841" s="134"/>
      <c r="F841" s="104"/>
      <c r="G841" s="104"/>
    </row>
    <row r="842">
      <c r="A842" s="133"/>
      <c r="B842" s="133"/>
      <c r="C842" s="104"/>
      <c r="D842" s="104"/>
      <c r="E842" s="134"/>
      <c r="F842" s="104"/>
      <c r="G842" s="104"/>
    </row>
    <row r="843">
      <c r="A843" s="133"/>
      <c r="B843" s="133"/>
      <c r="C843" s="104"/>
      <c r="D843" s="104"/>
      <c r="E843" s="134"/>
      <c r="F843" s="104"/>
      <c r="G843" s="104"/>
    </row>
    <row r="844">
      <c r="A844" s="133"/>
      <c r="B844" s="133"/>
      <c r="C844" s="104"/>
      <c r="D844" s="104"/>
      <c r="E844" s="134"/>
      <c r="F844" s="104"/>
      <c r="G844" s="104"/>
    </row>
    <row r="845">
      <c r="A845" s="133"/>
      <c r="B845" s="133"/>
      <c r="C845" s="104"/>
      <c r="D845" s="104"/>
      <c r="E845" s="134"/>
      <c r="F845" s="104"/>
      <c r="G845" s="104"/>
    </row>
    <row r="846">
      <c r="A846" s="133"/>
      <c r="B846" s="133"/>
      <c r="C846" s="104"/>
      <c r="D846" s="104"/>
      <c r="E846" s="134"/>
      <c r="F846" s="104"/>
      <c r="G846" s="104"/>
    </row>
    <row r="847">
      <c r="A847" s="133"/>
      <c r="B847" s="133"/>
      <c r="C847" s="104"/>
      <c r="D847" s="104"/>
      <c r="E847" s="134"/>
      <c r="F847" s="104"/>
      <c r="G847" s="104"/>
    </row>
    <row r="848">
      <c r="A848" s="133"/>
      <c r="B848" s="133"/>
      <c r="C848" s="104"/>
      <c r="D848" s="104"/>
      <c r="E848" s="134"/>
      <c r="F848" s="104"/>
      <c r="G848" s="104"/>
    </row>
    <row r="849">
      <c r="A849" s="133"/>
      <c r="B849" s="133"/>
      <c r="C849" s="104"/>
      <c r="D849" s="104"/>
      <c r="E849" s="134"/>
      <c r="F849" s="104"/>
      <c r="G849" s="104"/>
    </row>
    <row r="850">
      <c r="A850" s="133"/>
      <c r="B850" s="133"/>
      <c r="C850" s="104"/>
      <c r="D850" s="104"/>
      <c r="E850" s="134"/>
      <c r="F850" s="104"/>
      <c r="G850" s="104"/>
    </row>
    <row r="851">
      <c r="A851" s="133"/>
      <c r="B851" s="133"/>
      <c r="C851" s="104"/>
      <c r="D851" s="104"/>
      <c r="E851" s="134"/>
      <c r="F851" s="104"/>
      <c r="G851" s="104"/>
    </row>
    <row r="852">
      <c r="A852" s="133"/>
      <c r="B852" s="133"/>
      <c r="C852" s="104"/>
      <c r="D852" s="104"/>
      <c r="E852" s="134"/>
      <c r="F852" s="104"/>
      <c r="G852" s="104"/>
    </row>
    <row r="853">
      <c r="A853" s="133"/>
      <c r="B853" s="133"/>
      <c r="C853" s="104"/>
      <c r="D853" s="104"/>
      <c r="E853" s="134"/>
      <c r="F853" s="104"/>
      <c r="G853" s="104"/>
    </row>
    <row r="854">
      <c r="A854" s="133"/>
      <c r="B854" s="133"/>
      <c r="C854" s="104"/>
      <c r="D854" s="104"/>
      <c r="E854" s="134"/>
      <c r="F854" s="104"/>
      <c r="G854" s="104"/>
    </row>
    <row r="855">
      <c r="A855" s="133"/>
      <c r="B855" s="133"/>
      <c r="C855" s="104"/>
      <c r="D855" s="104"/>
      <c r="E855" s="134"/>
      <c r="F855" s="104"/>
      <c r="G855" s="104"/>
    </row>
    <row r="856">
      <c r="A856" s="133"/>
      <c r="B856" s="133"/>
      <c r="C856" s="104"/>
      <c r="D856" s="104"/>
      <c r="E856" s="134"/>
      <c r="F856" s="104"/>
      <c r="G856" s="104"/>
    </row>
    <row r="857">
      <c r="A857" s="133"/>
      <c r="B857" s="133"/>
      <c r="C857" s="104"/>
      <c r="D857" s="104"/>
      <c r="E857" s="134"/>
      <c r="F857" s="104"/>
      <c r="G857" s="104"/>
    </row>
    <row r="858">
      <c r="A858" s="133"/>
      <c r="B858" s="133"/>
      <c r="C858" s="104"/>
      <c r="D858" s="104"/>
      <c r="E858" s="134"/>
      <c r="F858" s="104"/>
      <c r="G858" s="104"/>
    </row>
    <row r="859">
      <c r="A859" s="133"/>
      <c r="B859" s="133"/>
      <c r="C859" s="104"/>
      <c r="D859" s="104"/>
      <c r="E859" s="134"/>
      <c r="F859" s="104"/>
      <c r="G859" s="104"/>
    </row>
    <row r="860">
      <c r="A860" s="133"/>
      <c r="B860" s="133"/>
      <c r="C860" s="104"/>
      <c r="D860" s="104"/>
      <c r="E860" s="134"/>
      <c r="F860" s="104"/>
      <c r="G860" s="104"/>
    </row>
    <row r="861">
      <c r="A861" s="133"/>
      <c r="B861" s="133"/>
      <c r="C861" s="104"/>
      <c r="D861" s="104"/>
      <c r="E861" s="134"/>
      <c r="F861" s="104"/>
      <c r="G861" s="104"/>
    </row>
    <row r="862">
      <c r="A862" s="133"/>
      <c r="B862" s="133"/>
      <c r="C862" s="104"/>
      <c r="D862" s="104"/>
      <c r="E862" s="134"/>
      <c r="F862" s="104"/>
      <c r="G862" s="104"/>
    </row>
    <row r="863">
      <c r="A863" s="133"/>
      <c r="B863" s="133"/>
      <c r="C863" s="104"/>
      <c r="D863" s="104"/>
      <c r="E863" s="134"/>
      <c r="F863" s="104"/>
      <c r="G863" s="104"/>
    </row>
    <row r="864">
      <c r="A864" s="133"/>
      <c r="B864" s="133"/>
      <c r="C864" s="104"/>
      <c r="D864" s="104"/>
      <c r="E864" s="134"/>
      <c r="F864" s="104"/>
      <c r="G864" s="104"/>
    </row>
    <row r="865">
      <c r="A865" s="133"/>
      <c r="B865" s="133"/>
      <c r="C865" s="104"/>
      <c r="D865" s="104"/>
      <c r="E865" s="134"/>
      <c r="F865" s="104"/>
      <c r="G865" s="104"/>
    </row>
    <row r="866">
      <c r="A866" s="133"/>
      <c r="B866" s="133"/>
      <c r="C866" s="104"/>
      <c r="D866" s="104"/>
      <c r="E866" s="134"/>
      <c r="F866" s="104"/>
      <c r="G866" s="104"/>
    </row>
    <row r="867">
      <c r="A867" s="133"/>
      <c r="B867" s="133"/>
      <c r="C867" s="104"/>
      <c r="D867" s="104"/>
      <c r="E867" s="134"/>
      <c r="F867" s="104"/>
      <c r="G867" s="104"/>
    </row>
    <row r="868">
      <c r="A868" s="133"/>
      <c r="B868" s="133"/>
      <c r="C868" s="104"/>
      <c r="D868" s="104"/>
      <c r="E868" s="134"/>
      <c r="F868" s="104"/>
      <c r="G868" s="104"/>
    </row>
    <row r="869">
      <c r="A869" s="133"/>
      <c r="B869" s="133"/>
      <c r="C869" s="104"/>
      <c r="D869" s="104"/>
      <c r="E869" s="134"/>
      <c r="F869" s="104"/>
      <c r="G869" s="104"/>
    </row>
    <row r="870">
      <c r="A870" s="133"/>
      <c r="B870" s="133"/>
      <c r="C870" s="104"/>
      <c r="D870" s="104"/>
      <c r="E870" s="134"/>
      <c r="F870" s="104"/>
      <c r="G870" s="104"/>
    </row>
    <row r="871">
      <c r="A871" s="133"/>
      <c r="B871" s="133"/>
      <c r="C871" s="104"/>
      <c r="D871" s="104"/>
      <c r="E871" s="134"/>
      <c r="F871" s="104"/>
      <c r="G871" s="104"/>
    </row>
    <row r="872">
      <c r="A872" s="133"/>
      <c r="B872" s="133"/>
      <c r="C872" s="104"/>
      <c r="D872" s="104"/>
      <c r="E872" s="134"/>
      <c r="F872" s="104"/>
      <c r="G872" s="104"/>
    </row>
    <row r="873">
      <c r="A873" s="133"/>
      <c r="B873" s="133"/>
      <c r="C873" s="104"/>
      <c r="D873" s="104"/>
      <c r="E873" s="134"/>
      <c r="F873" s="104"/>
      <c r="G873" s="104"/>
    </row>
    <row r="874">
      <c r="A874" s="133"/>
      <c r="B874" s="133"/>
      <c r="C874" s="104"/>
      <c r="D874" s="104"/>
      <c r="E874" s="134"/>
      <c r="F874" s="104"/>
      <c r="G874" s="104"/>
    </row>
    <row r="875">
      <c r="A875" s="133"/>
      <c r="B875" s="133"/>
      <c r="C875" s="104"/>
      <c r="D875" s="104"/>
      <c r="E875" s="134"/>
      <c r="F875" s="104"/>
      <c r="G875" s="104"/>
    </row>
    <row r="876">
      <c r="A876" s="133"/>
      <c r="B876" s="133"/>
      <c r="C876" s="104"/>
      <c r="D876" s="104"/>
      <c r="E876" s="134"/>
      <c r="F876" s="104"/>
      <c r="G876" s="104"/>
    </row>
    <row r="877">
      <c r="A877" s="133"/>
      <c r="B877" s="133"/>
      <c r="C877" s="104"/>
      <c r="D877" s="104"/>
      <c r="E877" s="134"/>
      <c r="F877" s="104"/>
      <c r="G877" s="104"/>
    </row>
    <row r="878">
      <c r="A878" s="133"/>
      <c r="B878" s="133"/>
      <c r="C878" s="104"/>
      <c r="D878" s="104"/>
      <c r="E878" s="134"/>
      <c r="F878" s="104"/>
      <c r="G878" s="104"/>
    </row>
    <row r="879">
      <c r="A879" s="133"/>
      <c r="B879" s="133"/>
      <c r="C879" s="104"/>
      <c r="D879" s="104"/>
      <c r="E879" s="134"/>
      <c r="F879" s="104"/>
      <c r="G879" s="104"/>
    </row>
    <row r="880">
      <c r="A880" s="133"/>
      <c r="B880" s="133"/>
      <c r="C880" s="104"/>
      <c r="D880" s="104"/>
      <c r="E880" s="134"/>
      <c r="F880" s="104"/>
      <c r="G880" s="104"/>
    </row>
    <row r="881">
      <c r="A881" s="133"/>
      <c r="B881" s="133"/>
      <c r="C881" s="104"/>
      <c r="D881" s="104"/>
      <c r="E881" s="134"/>
      <c r="F881" s="104"/>
      <c r="G881" s="104"/>
    </row>
    <row r="882">
      <c r="A882" s="133"/>
      <c r="B882" s="133"/>
      <c r="C882" s="104"/>
      <c r="D882" s="104"/>
      <c r="E882" s="134"/>
      <c r="F882" s="104"/>
      <c r="G882" s="104"/>
    </row>
    <row r="883">
      <c r="A883" s="133"/>
      <c r="B883" s="133"/>
      <c r="C883" s="104"/>
      <c r="D883" s="104"/>
      <c r="E883" s="134"/>
      <c r="F883" s="104"/>
      <c r="G883" s="104"/>
    </row>
    <row r="884">
      <c r="A884" s="133"/>
      <c r="B884" s="133"/>
      <c r="C884" s="104"/>
      <c r="D884" s="104"/>
      <c r="E884" s="134"/>
      <c r="F884" s="104"/>
      <c r="G884" s="104"/>
    </row>
    <row r="885">
      <c r="A885" s="133"/>
      <c r="B885" s="133"/>
      <c r="C885" s="104"/>
      <c r="D885" s="104"/>
      <c r="E885" s="134"/>
      <c r="F885" s="104"/>
      <c r="G885" s="104"/>
    </row>
    <row r="886">
      <c r="A886" s="133"/>
      <c r="B886" s="133"/>
      <c r="C886" s="104"/>
      <c r="D886" s="104"/>
      <c r="E886" s="134"/>
      <c r="F886" s="104"/>
      <c r="G886" s="104"/>
    </row>
    <row r="887">
      <c r="A887" s="133"/>
      <c r="B887" s="133"/>
      <c r="C887" s="104"/>
      <c r="D887" s="104"/>
      <c r="E887" s="134"/>
      <c r="F887" s="104"/>
      <c r="G887" s="104"/>
    </row>
    <row r="888">
      <c r="A888" s="133"/>
      <c r="B888" s="133"/>
      <c r="C888" s="104"/>
      <c r="D888" s="104"/>
      <c r="E888" s="134"/>
      <c r="F888" s="104"/>
      <c r="G888" s="104"/>
    </row>
    <row r="889">
      <c r="A889" s="133"/>
      <c r="B889" s="133"/>
      <c r="C889" s="104"/>
      <c r="D889" s="104"/>
      <c r="E889" s="134"/>
      <c r="F889" s="104"/>
      <c r="G889" s="104"/>
    </row>
    <row r="890">
      <c r="A890" s="133"/>
      <c r="B890" s="133"/>
      <c r="C890" s="104"/>
      <c r="D890" s="104"/>
      <c r="E890" s="134"/>
      <c r="F890" s="104"/>
      <c r="G890" s="104"/>
    </row>
    <row r="891">
      <c r="A891" s="133"/>
      <c r="B891" s="133"/>
      <c r="C891" s="104"/>
      <c r="D891" s="104"/>
      <c r="E891" s="134"/>
      <c r="F891" s="104"/>
      <c r="G891" s="104"/>
    </row>
    <row r="892">
      <c r="A892" s="133"/>
      <c r="B892" s="133"/>
      <c r="C892" s="104"/>
      <c r="D892" s="104"/>
      <c r="E892" s="134"/>
      <c r="F892" s="104"/>
      <c r="G892" s="104"/>
    </row>
    <row r="893">
      <c r="A893" s="133"/>
      <c r="B893" s="133"/>
      <c r="C893" s="104"/>
      <c r="D893" s="104"/>
      <c r="E893" s="134"/>
      <c r="F893" s="104"/>
      <c r="G893" s="104"/>
    </row>
    <row r="894">
      <c r="A894" s="133"/>
      <c r="B894" s="133"/>
      <c r="C894" s="104"/>
      <c r="D894" s="104"/>
      <c r="E894" s="134"/>
      <c r="F894" s="104"/>
      <c r="G894" s="104"/>
    </row>
    <row r="895">
      <c r="A895" s="133"/>
      <c r="B895" s="133"/>
      <c r="C895" s="104"/>
      <c r="D895" s="104"/>
      <c r="E895" s="134"/>
      <c r="F895" s="104"/>
      <c r="G895" s="104"/>
    </row>
    <row r="896">
      <c r="A896" s="133"/>
      <c r="B896" s="133"/>
      <c r="C896" s="104"/>
      <c r="D896" s="104"/>
      <c r="E896" s="134"/>
      <c r="F896" s="104"/>
      <c r="G896" s="104"/>
    </row>
    <row r="897">
      <c r="A897" s="133"/>
      <c r="B897" s="133"/>
      <c r="C897" s="104"/>
      <c r="D897" s="104"/>
      <c r="E897" s="134"/>
      <c r="F897" s="104"/>
      <c r="G897" s="104"/>
    </row>
    <row r="898">
      <c r="A898" s="133"/>
      <c r="B898" s="133"/>
      <c r="C898" s="104"/>
      <c r="D898" s="104"/>
      <c r="E898" s="134"/>
      <c r="F898" s="104"/>
      <c r="G898" s="104"/>
    </row>
    <row r="899">
      <c r="A899" s="133"/>
      <c r="B899" s="133"/>
      <c r="C899" s="104"/>
      <c r="D899" s="104"/>
      <c r="E899" s="134"/>
      <c r="F899" s="104"/>
      <c r="G899" s="104"/>
    </row>
    <row r="900">
      <c r="A900" s="133"/>
      <c r="B900" s="133"/>
      <c r="C900" s="104"/>
      <c r="D900" s="104"/>
      <c r="E900" s="134"/>
      <c r="F900" s="104"/>
      <c r="G900" s="104"/>
    </row>
    <row r="901">
      <c r="A901" s="133"/>
      <c r="B901" s="133"/>
      <c r="C901" s="104"/>
      <c r="D901" s="104"/>
      <c r="E901" s="134"/>
      <c r="F901" s="104"/>
      <c r="G901" s="104"/>
    </row>
    <row r="902">
      <c r="A902" s="133"/>
      <c r="B902" s="133"/>
      <c r="C902" s="104"/>
      <c r="D902" s="104"/>
      <c r="E902" s="134"/>
      <c r="F902" s="104"/>
      <c r="G902" s="104"/>
    </row>
    <row r="903">
      <c r="A903" s="133"/>
      <c r="B903" s="133"/>
      <c r="C903" s="104"/>
      <c r="D903" s="104"/>
      <c r="E903" s="134"/>
      <c r="F903" s="104"/>
      <c r="G903" s="104"/>
    </row>
    <row r="904">
      <c r="A904" s="133"/>
      <c r="B904" s="133"/>
      <c r="C904" s="104"/>
      <c r="D904" s="104"/>
      <c r="E904" s="134"/>
      <c r="F904" s="104"/>
      <c r="G904" s="104"/>
    </row>
    <row r="905">
      <c r="A905" s="133"/>
      <c r="B905" s="133"/>
      <c r="C905" s="104"/>
      <c r="D905" s="104"/>
      <c r="E905" s="134"/>
      <c r="F905" s="104"/>
      <c r="G905" s="104"/>
    </row>
    <row r="906">
      <c r="A906" s="133"/>
      <c r="B906" s="133"/>
      <c r="C906" s="104"/>
      <c r="D906" s="104"/>
      <c r="E906" s="134"/>
      <c r="F906" s="104"/>
      <c r="G906" s="104"/>
    </row>
    <row r="907">
      <c r="A907" s="133"/>
      <c r="B907" s="133"/>
      <c r="C907" s="104"/>
      <c r="D907" s="104"/>
      <c r="E907" s="134"/>
      <c r="F907" s="104"/>
      <c r="G907" s="104"/>
    </row>
    <row r="908">
      <c r="A908" s="133"/>
      <c r="B908" s="133"/>
      <c r="C908" s="104"/>
      <c r="D908" s="104"/>
      <c r="E908" s="134"/>
      <c r="F908" s="104"/>
      <c r="G908" s="104"/>
    </row>
    <row r="909">
      <c r="A909" s="133"/>
      <c r="B909" s="133"/>
      <c r="C909" s="104"/>
      <c r="D909" s="104"/>
      <c r="E909" s="134"/>
      <c r="F909" s="104"/>
      <c r="G909" s="104"/>
    </row>
    <row r="910">
      <c r="A910" s="133"/>
      <c r="B910" s="133"/>
      <c r="C910" s="104"/>
      <c r="D910" s="104"/>
      <c r="E910" s="134"/>
      <c r="F910" s="104"/>
      <c r="G910" s="104"/>
    </row>
    <row r="911">
      <c r="A911" s="133"/>
      <c r="B911" s="133"/>
      <c r="C911" s="104"/>
      <c r="D911" s="104"/>
      <c r="E911" s="134"/>
      <c r="F911" s="104"/>
      <c r="G911" s="104"/>
    </row>
    <row r="912">
      <c r="A912" s="133"/>
      <c r="B912" s="133"/>
      <c r="C912" s="104"/>
      <c r="D912" s="104"/>
      <c r="E912" s="134"/>
      <c r="F912" s="104"/>
      <c r="G912" s="104"/>
    </row>
    <row r="913">
      <c r="A913" s="133"/>
      <c r="B913" s="133"/>
      <c r="C913" s="104"/>
      <c r="D913" s="104"/>
      <c r="E913" s="134"/>
      <c r="F913" s="104"/>
      <c r="G913" s="104"/>
    </row>
    <row r="914">
      <c r="A914" s="133"/>
      <c r="B914" s="133"/>
      <c r="C914" s="104"/>
      <c r="D914" s="104"/>
      <c r="E914" s="134"/>
      <c r="F914" s="104"/>
      <c r="G914" s="104"/>
    </row>
    <row r="915">
      <c r="A915" s="133"/>
      <c r="B915" s="133"/>
      <c r="C915" s="104"/>
      <c r="D915" s="104"/>
      <c r="E915" s="134"/>
      <c r="F915" s="104"/>
      <c r="G915" s="104"/>
    </row>
    <row r="916">
      <c r="A916" s="133"/>
      <c r="B916" s="133"/>
      <c r="C916" s="104"/>
      <c r="D916" s="104"/>
      <c r="E916" s="134"/>
      <c r="F916" s="104"/>
      <c r="G916" s="104"/>
    </row>
    <row r="917">
      <c r="A917" s="133"/>
      <c r="B917" s="133"/>
      <c r="C917" s="104"/>
      <c r="D917" s="104"/>
      <c r="E917" s="134"/>
      <c r="F917" s="104"/>
      <c r="G917" s="104"/>
    </row>
    <row r="918">
      <c r="A918" s="133"/>
      <c r="B918" s="133"/>
      <c r="C918" s="104"/>
      <c r="D918" s="104"/>
      <c r="E918" s="134"/>
      <c r="F918" s="104"/>
      <c r="G918" s="104"/>
    </row>
    <row r="919">
      <c r="A919" s="133"/>
      <c r="B919" s="133"/>
      <c r="C919" s="104"/>
      <c r="D919" s="104"/>
      <c r="E919" s="134"/>
      <c r="F919" s="104"/>
      <c r="G919" s="104"/>
    </row>
    <row r="920">
      <c r="A920" s="133"/>
      <c r="B920" s="133"/>
      <c r="C920" s="104"/>
      <c r="D920" s="104"/>
      <c r="E920" s="134"/>
      <c r="F920" s="104"/>
      <c r="G920" s="104"/>
    </row>
    <row r="921">
      <c r="A921" s="133"/>
      <c r="B921" s="133"/>
      <c r="C921" s="104"/>
      <c r="D921" s="104"/>
      <c r="E921" s="134"/>
      <c r="F921" s="104"/>
      <c r="G921" s="104"/>
    </row>
    <row r="922">
      <c r="A922" s="133"/>
      <c r="B922" s="133"/>
      <c r="C922" s="104"/>
      <c r="D922" s="104"/>
      <c r="E922" s="134"/>
      <c r="F922" s="104"/>
      <c r="G922" s="104"/>
    </row>
    <row r="923">
      <c r="A923" s="133"/>
      <c r="B923" s="133"/>
      <c r="C923" s="104"/>
      <c r="D923" s="104"/>
      <c r="E923" s="134"/>
      <c r="F923" s="104"/>
      <c r="G923" s="104"/>
    </row>
    <row r="924">
      <c r="A924" s="133"/>
      <c r="B924" s="133"/>
      <c r="C924" s="104"/>
      <c r="D924" s="104"/>
      <c r="E924" s="134"/>
      <c r="F924" s="104"/>
      <c r="G924" s="104"/>
    </row>
    <row r="925">
      <c r="A925" s="133"/>
      <c r="B925" s="133"/>
      <c r="C925" s="104"/>
      <c r="D925" s="104"/>
      <c r="E925" s="134"/>
      <c r="F925" s="104"/>
      <c r="G925" s="104"/>
    </row>
    <row r="926">
      <c r="A926" s="133"/>
      <c r="B926" s="133"/>
      <c r="C926" s="104"/>
      <c r="D926" s="104"/>
      <c r="E926" s="134"/>
      <c r="F926" s="104"/>
      <c r="G926" s="104"/>
    </row>
    <row r="927">
      <c r="A927" s="133"/>
      <c r="B927" s="133"/>
      <c r="C927" s="104"/>
      <c r="D927" s="104"/>
      <c r="E927" s="134"/>
      <c r="F927" s="104"/>
      <c r="G927" s="104"/>
    </row>
    <row r="928">
      <c r="A928" s="133"/>
      <c r="B928" s="133"/>
      <c r="C928" s="104"/>
      <c r="D928" s="104"/>
      <c r="E928" s="134"/>
      <c r="F928" s="104"/>
      <c r="G928" s="104"/>
    </row>
    <row r="929">
      <c r="A929" s="133"/>
      <c r="B929" s="133"/>
      <c r="C929" s="104"/>
      <c r="D929" s="104"/>
      <c r="E929" s="134"/>
      <c r="F929" s="104"/>
      <c r="G929" s="104"/>
    </row>
    <row r="930">
      <c r="A930" s="133"/>
      <c r="B930" s="133"/>
      <c r="C930" s="104"/>
      <c r="D930" s="104"/>
      <c r="E930" s="134"/>
      <c r="F930" s="104"/>
      <c r="G930" s="104"/>
    </row>
    <row r="931">
      <c r="A931" s="133"/>
      <c r="B931" s="133"/>
      <c r="C931" s="104"/>
      <c r="D931" s="104"/>
      <c r="E931" s="134"/>
      <c r="F931" s="104"/>
      <c r="G931" s="104"/>
    </row>
    <row r="932">
      <c r="A932" s="133"/>
      <c r="B932" s="133"/>
      <c r="C932" s="104"/>
      <c r="D932" s="104"/>
      <c r="E932" s="134"/>
      <c r="F932" s="104"/>
      <c r="G932" s="104"/>
    </row>
    <row r="933">
      <c r="A933" s="133"/>
      <c r="B933" s="133"/>
      <c r="C933" s="104"/>
      <c r="D933" s="104"/>
      <c r="E933" s="134"/>
      <c r="F933" s="104"/>
      <c r="G933" s="104"/>
    </row>
    <row r="934">
      <c r="A934" s="133"/>
      <c r="B934" s="133"/>
      <c r="C934" s="104"/>
      <c r="D934" s="104"/>
      <c r="E934" s="134"/>
      <c r="F934" s="104"/>
      <c r="G934" s="104"/>
    </row>
    <row r="935">
      <c r="A935" s="133"/>
      <c r="B935" s="133"/>
      <c r="C935" s="104"/>
      <c r="D935" s="104"/>
      <c r="E935" s="134"/>
      <c r="F935" s="104"/>
      <c r="G935" s="104"/>
    </row>
    <row r="936">
      <c r="A936" s="133"/>
      <c r="B936" s="133"/>
      <c r="C936" s="104"/>
      <c r="D936" s="104"/>
      <c r="E936" s="134"/>
      <c r="F936" s="104"/>
      <c r="G936" s="104"/>
    </row>
    <row r="937">
      <c r="A937" s="133"/>
      <c r="B937" s="133"/>
      <c r="C937" s="104"/>
      <c r="D937" s="104"/>
      <c r="E937" s="134"/>
      <c r="F937" s="104"/>
      <c r="G937" s="104"/>
    </row>
    <row r="938">
      <c r="A938" s="133"/>
      <c r="B938" s="133"/>
      <c r="C938" s="104"/>
      <c r="D938" s="104"/>
      <c r="E938" s="134"/>
      <c r="F938" s="104"/>
      <c r="G938" s="104"/>
    </row>
    <row r="939">
      <c r="A939" s="133"/>
      <c r="B939" s="133"/>
      <c r="C939" s="104"/>
      <c r="D939" s="104"/>
      <c r="E939" s="134"/>
      <c r="F939" s="104"/>
      <c r="G939" s="104"/>
    </row>
    <row r="940">
      <c r="A940" s="133"/>
      <c r="B940" s="133"/>
      <c r="C940" s="104"/>
      <c r="D940" s="104"/>
      <c r="E940" s="134"/>
      <c r="F940" s="104"/>
      <c r="G940" s="104"/>
    </row>
    <row r="941">
      <c r="A941" s="133"/>
      <c r="B941" s="133"/>
      <c r="C941" s="104"/>
      <c r="D941" s="104"/>
      <c r="E941" s="134"/>
      <c r="F941" s="104"/>
      <c r="G941" s="104"/>
    </row>
    <row r="942">
      <c r="A942" s="133"/>
      <c r="B942" s="133"/>
      <c r="C942" s="104"/>
      <c r="D942" s="104"/>
      <c r="E942" s="134"/>
      <c r="F942" s="104"/>
      <c r="G942" s="104"/>
    </row>
    <row r="943">
      <c r="A943" s="133"/>
      <c r="B943" s="133"/>
      <c r="C943" s="104"/>
      <c r="D943" s="104"/>
      <c r="E943" s="134"/>
      <c r="F943" s="104"/>
      <c r="G943" s="104"/>
    </row>
    <row r="944">
      <c r="A944" s="133"/>
      <c r="B944" s="133"/>
      <c r="C944" s="104"/>
      <c r="D944" s="104"/>
      <c r="E944" s="134"/>
      <c r="F944" s="104"/>
      <c r="G944" s="104"/>
    </row>
    <row r="945">
      <c r="A945" s="133"/>
      <c r="B945" s="133"/>
      <c r="C945" s="104"/>
      <c r="D945" s="104"/>
      <c r="E945" s="134"/>
      <c r="F945" s="104"/>
      <c r="G945" s="104"/>
    </row>
    <row r="946">
      <c r="A946" s="133"/>
      <c r="B946" s="133"/>
      <c r="C946" s="104"/>
      <c r="D946" s="104"/>
      <c r="E946" s="134"/>
      <c r="F946" s="104"/>
      <c r="G946" s="104"/>
    </row>
    <row r="947">
      <c r="A947" s="133"/>
      <c r="B947" s="133"/>
      <c r="C947" s="104"/>
      <c r="D947" s="104"/>
      <c r="E947" s="134"/>
      <c r="F947" s="104"/>
      <c r="G947" s="104"/>
    </row>
    <row r="948">
      <c r="A948" s="133"/>
      <c r="B948" s="133"/>
      <c r="C948" s="104"/>
      <c r="D948" s="104"/>
      <c r="E948" s="134"/>
      <c r="F948" s="104"/>
      <c r="G948" s="104"/>
    </row>
    <row r="949">
      <c r="A949" s="133"/>
      <c r="B949" s="133"/>
      <c r="C949" s="104"/>
      <c r="D949" s="104"/>
      <c r="E949" s="134"/>
      <c r="F949" s="104"/>
      <c r="G949" s="104"/>
    </row>
    <row r="950">
      <c r="A950" s="133"/>
      <c r="B950" s="133"/>
      <c r="C950" s="104"/>
      <c r="D950" s="104"/>
      <c r="E950" s="134"/>
      <c r="F950" s="104"/>
      <c r="G950" s="104"/>
    </row>
    <row r="951">
      <c r="A951" s="133"/>
      <c r="B951" s="133"/>
      <c r="C951" s="104"/>
      <c r="D951" s="104"/>
      <c r="E951" s="134"/>
      <c r="F951" s="104"/>
      <c r="G951" s="104"/>
    </row>
    <row r="952">
      <c r="A952" s="133"/>
      <c r="B952" s="133"/>
      <c r="C952" s="104"/>
      <c r="D952" s="104"/>
      <c r="E952" s="134"/>
      <c r="F952" s="104"/>
      <c r="G952" s="104"/>
    </row>
    <row r="953">
      <c r="A953" s="133"/>
      <c r="B953" s="133"/>
      <c r="C953" s="104"/>
      <c r="D953" s="104"/>
      <c r="E953" s="134"/>
      <c r="F953" s="104"/>
      <c r="G953" s="104"/>
    </row>
    <row r="954">
      <c r="A954" s="133"/>
      <c r="B954" s="133"/>
      <c r="C954" s="104"/>
      <c r="D954" s="104"/>
      <c r="E954" s="134"/>
      <c r="F954" s="104"/>
      <c r="G954" s="104"/>
    </row>
    <row r="955">
      <c r="A955" s="133"/>
      <c r="B955" s="133"/>
      <c r="C955" s="104"/>
      <c r="D955" s="104"/>
      <c r="E955" s="134"/>
      <c r="F955" s="104"/>
      <c r="G955" s="104"/>
    </row>
    <row r="956">
      <c r="A956" s="133"/>
      <c r="B956" s="133"/>
      <c r="C956" s="104"/>
      <c r="D956" s="104"/>
      <c r="E956" s="134"/>
      <c r="F956" s="104"/>
      <c r="G956" s="104"/>
    </row>
    <row r="957">
      <c r="A957" s="133"/>
      <c r="B957" s="133"/>
      <c r="C957" s="104"/>
      <c r="D957" s="104"/>
      <c r="E957" s="134"/>
      <c r="F957" s="104"/>
      <c r="G957" s="104"/>
    </row>
    <row r="958">
      <c r="A958" s="133"/>
      <c r="B958" s="133"/>
      <c r="C958" s="104"/>
      <c r="D958" s="104"/>
      <c r="E958" s="134"/>
      <c r="F958" s="104"/>
      <c r="G958" s="104"/>
    </row>
    <row r="959">
      <c r="A959" s="133"/>
      <c r="B959" s="133"/>
      <c r="C959" s="104"/>
      <c r="D959" s="104"/>
      <c r="E959" s="134"/>
      <c r="F959" s="104"/>
      <c r="G959" s="104"/>
    </row>
    <row r="960">
      <c r="A960" s="133"/>
      <c r="B960" s="133"/>
      <c r="C960" s="104"/>
      <c r="D960" s="104"/>
      <c r="E960" s="134"/>
      <c r="F960" s="104"/>
      <c r="G960" s="104"/>
    </row>
    <row r="961">
      <c r="A961" s="133"/>
      <c r="B961" s="133"/>
      <c r="C961" s="104"/>
      <c r="D961" s="104"/>
      <c r="E961" s="134"/>
      <c r="F961" s="104"/>
      <c r="G961" s="104"/>
    </row>
    <row r="962">
      <c r="A962" s="133"/>
      <c r="B962" s="133"/>
      <c r="C962" s="104"/>
      <c r="D962" s="104"/>
      <c r="E962" s="134"/>
      <c r="F962" s="104"/>
      <c r="G962" s="104"/>
    </row>
    <row r="963">
      <c r="A963" s="133"/>
      <c r="B963" s="133"/>
      <c r="C963" s="104"/>
      <c r="D963" s="104"/>
      <c r="E963" s="134"/>
      <c r="F963" s="104"/>
      <c r="G963" s="104"/>
    </row>
    <row r="964">
      <c r="A964" s="133"/>
      <c r="B964" s="133"/>
      <c r="C964" s="104"/>
      <c r="D964" s="104"/>
      <c r="E964" s="134"/>
      <c r="F964" s="104"/>
      <c r="G964" s="104"/>
    </row>
    <row r="965">
      <c r="A965" s="133"/>
      <c r="B965" s="133"/>
      <c r="C965" s="104"/>
      <c r="D965" s="104"/>
      <c r="E965" s="134"/>
      <c r="F965" s="104"/>
      <c r="G965" s="104"/>
    </row>
    <row r="966">
      <c r="A966" s="133"/>
      <c r="B966" s="133"/>
      <c r="C966" s="104"/>
      <c r="D966" s="104"/>
      <c r="E966" s="134"/>
      <c r="F966" s="104"/>
      <c r="G966" s="104"/>
    </row>
    <row r="967">
      <c r="A967" s="133"/>
      <c r="B967" s="133"/>
      <c r="C967" s="104"/>
      <c r="D967" s="104"/>
      <c r="E967" s="134"/>
      <c r="F967" s="104"/>
      <c r="G967" s="104"/>
    </row>
    <row r="968">
      <c r="A968" s="133"/>
      <c r="B968" s="133"/>
      <c r="C968" s="104"/>
      <c r="D968" s="104"/>
      <c r="E968" s="134"/>
      <c r="F968" s="104"/>
      <c r="G968" s="104"/>
    </row>
    <row r="969">
      <c r="A969" s="133"/>
      <c r="B969" s="133"/>
      <c r="C969" s="104"/>
      <c r="D969" s="104"/>
      <c r="E969" s="134"/>
      <c r="F969" s="104"/>
      <c r="G969" s="104"/>
    </row>
    <row r="970">
      <c r="A970" s="133"/>
      <c r="B970" s="133"/>
      <c r="C970" s="104"/>
      <c r="D970" s="104"/>
      <c r="E970" s="134"/>
      <c r="F970" s="104"/>
      <c r="G970" s="104"/>
    </row>
    <row r="971">
      <c r="A971" s="133"/>
      <c r="B971" s="133"/>
      <c r="C971" s="104"/>
      <c r="D971" s="104"/>
      <c r="E971" s="134"/>
      <c r="F971" s="104"/>
      <c r="G971" s="104"/>
    </row>
    <row r="972">
      <c r="A972" s="133"/>
      <c r="B972" s="133"/>
      <c r="C972" s="104"/>
      <c r="D972" s="104"/>
      <c r="E972" s="134"/>
      <c r="F972" s="104"/>
      <c r="G972" s="104"/>
    </row>
    <row r="973">
      <c r="A973" s="133"/>
      <c r="B973" s="133"/>
      <c r="C973" s="104"/>
      <c r="D973" s="104"/>
      <c r="E973" s="134"/>
      <c r="F973" s="104"/>
      <c r="G973" s="104"/>
    </row>
    <row r="974">
      <c r="A974" s="133"/>
      <c r="B974" s="133"/>
      <c r="C974" s="104"/>
      <c r="D974" s="104"/>
      <c r="E974" s="134"/>
      <c r="F974" s="104"/>
      <c r="G974" s="104"/>
    </row>
    <row r="975">
      <c r="A975" s="133"/>
      <c r="B975" s="133"/>
      <c r="C975" s="104"/>
      <c r="D975" s="104"/>
      <c r="E975" s="134"/>
      <c r="F975" s="104"/>
      <c r="G975" s="104"/>
    </row>
    <row r="976">
      <c r="A976" s="133"/>
      <c r="B976" s="133"/>
      <c r="C976" s="104"/>
      <c r="D976" s="104"/>
      <c r="E976" s="134"/>
      <c r="F976" s="104"/>
      <c r="G976" s="104"/>
    </row>
    <row r="977">
      <c r="A977" s="133"/>
      <c r="B977" s="133"/>
      <c r="C977" s="104"/>
      <c r="D977" s="104"/>
      <c r="E977" s="134"/>
      <c r="F977" s="104"/>
      <c r="G977" s="104"/>
    </row>
    <row r="978">
      <c r="A978" s="133"/>
      <c r="B978" s="133"/>
      <c r="C978" s="104"/>
      <c r="D978" s="104"/>
      <c r="E978" s="134"/>
      <c r="F978" s="104"/>
      <c r="G978" s="104"/>
    </row>
    <row r="979">
      <c r="A979" s="133"/>
      <c r="B979" s="133"/>
      <c r="C979" s="104"/>
      <c r="D979" s="104"/>
      <c r="E979" s="134"/>
      <c r="F979" s="104"/>
      <c r="G979" s="104"/>
    </row>
    <row r="980">
      <c r="A980" s="133"/>
      <c r="B980" s="133"/>
      <c r="C980" s="104"/>
      <c r="D980" s="104"/>
      <c r="E980" s="134"/>
      <c r="F980" s="104"/>
      <c r="G980" s="104"/>
    </row>
    <row r="981">
      <c r="A981" s="133"/>
      <c r="B981" s="133"/>
      <c r="C981" s="104"/>
      <c r="D981" s="104"/>
      <c r="E981" s="134"/>
      <c r="F981" s="104"/>
      <c r="G981" s="104"/>
    </row>
    <row r="982">
      <c r="A982" s="133"/>
      <c r="B982" s="133"/>
      <c r="C982" s="104"/>
      <c r="D982" s="104"/>
      <c r="E982" s="134"/>
      <c r="F982" s="104"/>
      <c r="G982" s="104"/>
    </row>
    <row r="983">
      <c r="A983" s="133"/>
      <c r="B983" s="133"/>
      <c r="C983" s="104"/>
      <c r="D983" s="104"/>
      <c r="E983" s="134"/>
      <c r="F983" s="104"/>
      <c r="G983" s="104"/>
    </row>
    <row r="984">
      <c r="A984" s="133"/>
      <c r="B984" s="133"/>
      <c r="C984" s="104"/>
      <c r="D984" s="104"/>
      <c r="E984" s="134"/>
      <c r="F984" s="104"/>
      <c r="G984" s="104"/>
    </row>
    <row r="985">
      <c r="A985" s="133"/>
      <c r="B985" s="133"/>
      <c r="C985" s="104"/>
      <c r="D985" s="104"/>
      <c r="E985" s="134"/>
      <c r="F985" s="104"/>
      <c r="G985" s="104"/>
    </row>
    <row r="986">
      <c r="A986" s="133"/>
      <c r="B986" s="133"/>
      <c r="C986" s="104"/>
      <c r="D986" s="104"/>
      <c r="E986" s="134"/>
      <c r="F986" s="104"/>
      <c r="G986" s="104"/>
    </row>
    <row r="987">
      <c r="A987" s="133"/>
      <c r="B987" s="133"/>
      <c r="C987" s="104"/>
      <c r="D987" s="104"/>
      <c r="E987" s="134"/>
      <c r="F987" s="104"/>
      <c r="G987" s="104"/>
    </row>
    <row r="988">
      <c r="A988" s="133"/>
      <c r="B988" s="133"/>
      <c r="C988" s="104"/>
      <c r="D988" s="104"/>
      <c r="E988" s="134"/>
      <c r="F988" s="104"/>
      <c r="G988" s="104"/>
    </row>
    <row r="989">
      <c r="A989" s="133"/>
      <c r="B989" s="133"/>
      <c r="C989" s="104"/>
      <c r="D989" s="104"/>
      <c r="E989" s="134"/>
      <c r="F989" s="104"/>
      <c r="G989" s="104"/>
    </row>
    <row r="990">
      <c r="A990" s="133"/>
      <c r="B990" s="133"/>
      <c r="C990" s="104"/>
      <c r="D990" s="104"/>
      <c r="E990" s="134"/>
      <c r="F990" s="104"/>
      <c r="G990" s="104"/>
    </row>
    <row r="991">
      <c r="A991" s="133"/>
      <c r="B991" s="133"/>
      <c r="C991" s="104"/>
      <c r="D991" s="104"/>
      <c r="E991" s="134"/>
      <c r="F991" s="104"/>
      <c r="G991" s="104"/>
    </row>
    <row r="992">
      <c r="A992" s="133"/>
      <c r="B992" s="133"/>
      <c r="C992" s="104"/>
      <c r="D992" s="104"/>
      <c r="E992" s="134"/>
      <c r="F992" s="104"/>
      <c r="G992" s="104"/>
    </row>
    <row r="993">
      <c r="A993" s="133"/>
      <c r="B993" s="133"/>
      <c r="C993" s="104"/>
      <c r="D993" s="104"/>
      <c r="E993" s="134"/>
      <c r="F993" s="104"/>
      <c r="G993" s="104"/>
    </row>
    <row r="994">
      <c r="A994" s="133"/>
      <c r="B994" s="133"/>
      <c r="C994" s="104"/>
      <c r="D994" s="104"/>
      <c r="E994" s="134"/>
      <c r="F994" s="104"/>
      <c r="G994" s="104"/>
    </row>
    <row r="995">
      <c r="A995" s="133"/>
      <c r="B995" s="133"/>
      <c r="C995" s="104"/>
      <c r="D995" s="104"/>
      <c r="E995" s="134"/>
      <c r="F995" s="104"/>
      <c r="G995" s="104"/>
    </row>
    <row r="996">
      <c r="A996" s="133"/>
      <c r="B996" s="133"/>
      <c r="C996" s="104"/>
      <c r="D996" s="104"/>
      <c r="E996" s="134"/>
      <c r="F996" s="104"/>
      <c r="G996" s="104"/>
    </row>
    <row r="997">
      <c r="A997" s="133"/>
      <c r="B997" s="133"/>
      <c r="C997" s="104"/>
      <c r="D997" s="104"/>
      <c r="E997" s="134"/>
      <c r="F997" s="104"/>
      <c r="G997" s="104"/>
    </row>
    <row r="998">
      <c r="A998" s="133"/>
      <c r="B998" s="133"/>
      <c r="C998" s="104"/>
      <c r="D998" s="104"/>
      <c r="E998" s="134"/>
      <c r="F998" s="104"/>
      <c r="G998" s="104"/>
    </row>
    <row r="999">
      <c r="A999" s="133"/>
      <c r="B999" s="133"/>
      <c r="C999" s="104"/>
      <c r="D999" s="104"/>
      <c r="E999" s="134"/>
      <c r="F999" s="104"/>
      <c r="G999" s="104"/>
    </row>
    <row r="1000">
      <c r="A1000" s="133"/>
      <c r="B1000" s="133"/>
      <c r="C1000" s="104"/>
      <c r="D1000" s="104"/>
      <c r="E1000" s="134"/>
      <c r="F1000" s="104"/>
      <c r="G1000" s="104"/>
    </row>
    <row r="1001">
      <c r="A1001" s="137"/>
      <c r="B1001" s="137"/>
      <c r="E1001" s="138"/>
    </row>
    <row r="1002">
      <c r="A1002" s="137"/>
      <c r="B1002" s="137"/>
      <c r="E1002" s="138"/>
    </row>
    <row r="1003">
      <c r="A1003" s="137"/>
      <c r="B1003" s="137"/>
      <c r="E1003" s="138"/>
    </row>
    <row r="1004">
      <c r="A1004" s="137"/>
      <c r="B1004" s="137"/>
      <c r="E1004" s="138"/>
    </row>
    <row r="1005">
      <c r="A1005" s="137"/>
      <c r="B1005" s="137"/>
      <c r="E1005" s="138"/>
    </row>
    <row r="1006">
      <c r="A1006" s="137"/>
      <c r="B1006" s="137"/>
      <c r="E1006" s="138"/>
    </row>
    <row r="1007">
      <c r="A1007" s="137"/>
      <c r="B1007" s="137"/>
      <c r="E1007" s="138"/>
    </row>
    <row r="1008">
      <c r="A1008" s="137"/>
      <c r="B1008" s="137"/>
      <c r="E1008" s="138"/>
    </row>
    <row r="1009">
      <c r="A1009" s="137"/>
      <c r="B1009" s="137"/>
      <c r="E1009" s="138"/>
    </row>
    <row r="1010">
      <c r="A1010" s="137"/>
      <c r="B1010" s="137"/>
      <c r="E1010" s="138"/>
    </row>
    <row r="1011">
      <c r="A1011" s="137"/>
      <c r="B1011" s="137"/>
      <c r="E1011" s="138"/>
    </row>
    <row r="1012">
      <c r="A1012" s="137"/>
      <c r="B1012" s="137"/>
      <c r="E1012" s="138"/>
    </row>
    <row r="1013">
      <c r="A1013" s="137"/>
      <c r="B1013" s="137"/>
      <c r="E1013" s="138"/>
    </row>
    <row r="1014">
      <c r="A1014" s="137"/>
      <c r="B1014" s="137"/>
      <c r="E1014" s="138"/>
    </row>
    <row r="1015">
      <c r="A1015" s="137"/>
      <c r="B1015" s="137"/>
      <c r="E1015" s="138"/>
    </row>
    <row r="1016">
      <c r="A1016" s="137"/>
      <c r="B1016" s="137"/>
      <c r="E1016" s="138"/>
    </row>
    <row r="1017">
      <c r="A1017" s="137"/>
      <c r="B1017" s="137"/>
      <c r="E1017" s="138"/>
    </row>
    <row r="1018">
      <c r="A1018" s="137"/>
      <c r="B1018" s="137"/>
      <c r="E1018" s="138"/>
    </row>
    <row r="1019">
      <c r="A1019" s="137"/>
      <c r="B1019" s="137"/>
      <c r="E1019" s="138"/>
    </row>
    <row r="1020">
      <c r="A1020" s="137"/>
      <c r="B1020" s="137"/>
      <c r="E1020" s="138"/>
    </row>
    <row r="1021">
      <c r="A1021" s="137"/>
      <c r="B1021" s="139"/>
      <c r="E1021" s="138"/>
    </row>
    <row r="1022">
      <c r="A1022" s="137"/>
      <c r="B1022" s="137"/>
      <c r="E1022" s="138"/>
    </row>
    <row r="1023">
      <c r="A1023" s="137"/>
      <c r="B1023" s="137"/>
      <c r="E1023" s="138"/>
    </row>
    <row r="1024">
      <c r="A1024" s="137"/>
      <c r="B1024" s="137"/>
      <c r="E1024" s="138"/>
    </row>
    <row r="1025">
      <c r="A1025" s="137"/>
      <c r="B1025" s="137"/>
      <c r="E1025" s="138"/>
    </row>
    <row r="1026">
      <c r="A1026" s="137"/>
      <c r="B1026" s="137"/>
      <c r="E1026" s="138"/>
    </row>
    <row r="1027">
      <c r="A1027" s="137"/>
      <c r="B1027" s="137"/>
      <c r="E1027" s="138"/>
    </row>
    <row r="1028">
      <c r="A1028" s="137"/>
      <c r="B1028" s="137"/>
      <c r="E1028" s="138"/>
    </row>
    <row r="1029">
      <c r="A1029" s="137"/>
      <c r="B1029" s="137"/>
      <c r="E1029" s="138"/>
    </row>
    <row r="1030">
      <c r="A1030" s="137"/>
      <c r="B1030" s="137"/>
      <c r="E1030" s="138"/>
    </row>
    <row r="1031">
      <c r="A1031" s="137"/>
      <c r="B1031" s="137"/>
      <c r="E1031" s="138"/>
    </row>
    <row r="1032">
      <c r="A1032" s="137"/>
      <c r="B1032" s="137"/>
      <c r="E1032" s="138"/>
    </row>
    <row r="1033">
      <c r="A1033" s="137"/>
      <c r="B1033" s="137"/>
      <c r="E1033" s="138"/>
    </row>
    <row r="1034">
      <c r="A1034" s="137"/>
      <c r="B1034" s="137"/>
      <c r="E1034" s="138"/>
    </row>
    <row r="1035">
      <c r="A1035" s="137"/>
      <c r="B1035" s="137"/>
      <c r="E1035" s="138"/>
    </row>
    <row r="1036">
      <c r="A1036" s="137"/>
      <c r="B1036" s="137"/>
      <c r="E1036" s="138"/>
    </row>
    <row r="1037">
      <c r="A1037" s="137"/>
      <c r="B1037" s="137"/>
      <c r="E1037" s="138"/>
    </row>
    <row r="1038">
      <c r="A1038" s="137"/>
      <c r="B1038" s="137"/>
      <c r="E1038" s="138"/>
    </row>
    <row r="1039">
      <c r="A1039" s="137"/>
      <c r="B1039" s="137"/>
      <c r="E1039" s="138"/>
    </row>
    <row r="1040">
      <c r="A1040" s="137"/>
      <c r="B1040" s="137"/>
      <c r="E1040" s="138"/>
    </row>
    <row r="1041">
      <c r="A1041" s="137"/>
      <c r="B1041" s="137"/>
      <c r="E1041" s="138"/>
    </row>
    <row r="1042">
      <c r="A1042" s="137"/>
      <c r="B1042" s="137"/>
      <c r="E1042" s="138"/>
    </row>
    <row r="1043">
      <c r="A1043" s="137"/>
      <c r="B1043" s="137"/>
      <c r="E1043" s="138"/>
    </row>
    <row r="1044">
      <c r="A1044" s="137"/>
      <c r="B1044" s="137"/>
      <c r="E1044" s="138"/>
    </row>
    <row r="1045">
      <c r="A1045" s="137"/>
      <c r="B1045" s="137"/>
      <c r="E1045" s="138"/>
    </row>
    <row r="1046">
      <c r="A1046" s="137"/>
      <c r="B1046" s="137"/>
      <c r="E1046" s="138"/>
    </row>
    <row r="1047">
      <c r="A1047" s="137"/>
      <c r="B1047" s="137"/>
      <c r="E1047" s="138"/>
    </row>
    <row r="1048">
      <c r="A1048" s="137"/>
      <c r="B1048" s="137"/>
      <c r="E1048" s="138"/>
    </row>
    <row r="1049">
      <c r="A1049" s="137"/>
      <c r="B1049" s="137"/>
      <c r="E1049" s="138"/>
    </row>
    <row r="1050">
      <c r="A1050" s="137"/>
      <c r="B1050" s="137"/>
      <c r="E1050" s="138"/>
    </row>
    <row r="1051">
      <c r="A1051" s="137"/>
      <c r="B1051" s="137"/>
      <c r="E1051" s="138"/>
    </row>
    <row r="1052">
      <c r="A1052" s="137"/>
      <c r="B1052" s="137"/>
      <c r="E1052" s="138"/>
    </row>
    <row r="1053">
      <c r="A1053" s="137"/>
      <c r="B1053" s="137"/>
      <c r="E1053" s="138"/>
    </row>
    <row r="1054">
      <c r="A1054" s="137"/>
      <c r="B1054" s="137"/>
      <c r="E1054" s="138"/>
    </row>
    <row r="1055">
      <c r="A1055" s="137"/>
      <c r="B1055" s="137"/>
      <c r="E1055" s="138"/>
    </row>
    <row r="1056">
      <c r="A1056" s="137"/>
      <c r="B1056" s="137"/>
      <c r="E1056" s="138"/>
    </row>
    <row r="1057">
      <c r="A1057" s="137"/>
      <c r="B1057" s="137"/>
      <c r="E1057" s="138"/>
    </row>
    <row r="1058">
      <c r="A1058" s="137"/>
      <c r="B1058" s="137"/>
      <c r="E1058" s="138"/>
    </row>
    <row r="1059">
      <c r="A1059" s="137"/>
      <c r="B1059" s="137"/>
      <c r="E1059" s="138"/>
    </row>
    <row r="1060">
      <c r="A1060" s="137"/>
      <c r="B1060" s="137"/>
      <c r="E1060" s="138"/>
    </row>
    <row r="1061">
      <c r="A1061" s="137"/>
      <c r="B1061" s="137"/>
      <c r="E1061" s="138"/>
    </row>
    <row r="1062">
      <c r="A1062" s="137"/>
      <c r="B1062" s="137"/>
      <c r="E1062" s="138"/>
    </row>
    <row r="1063">
      <c r="A1063" s="137"/>
      <c r="B1063" s="137"/>
      <c r="E1063" s="138"/>
    </row>
    <row r="1064">
      <c r="A1064" s="137"/>
      <c r="B1064" s="137"/>
      <c r="E1064" s="138"/>
    </row>
    <row r="1065">
      <c r="A1065" s="137"/>
      <c r="B1065" s="137"/>
      <c r="E1065" s="138"/>
    </row>
    <row r="1066">
      <c r="A1066" s="137"/>
      <c r="B1066" s="137"/>
      <c r="E1066" s="138"/>
    </row>
    <row r="1067">
      <c r="A1067" s="137"/>
      <c r="B1067" s="137"/>
      <c r="E1067" s="138"/>
    </row>
    <row r="1068">
      <c r="A1068" s="137"/>
      <c r="B1068" s="137"/>
      <c r="E1068" s="138"/>
    </row>
    <row r="1069">
      <c r="A1069" s="137"/>
      <c r="B1069" s="137"/>
      <c r="E1069" s="138"/>
    </row>
    <row r="1070">
      <c r="A1070" s="137"/>
      <c r="B1070" s="137"/>
      <c r="E1070" s="138"/>
    </row>
    <row r="1071">
      <c r="A1071" s="137"/>
      <c r="B1071" s="137"/>
      <c r="E1071" s="138"/>
    </row>
    <row r="1072">
      <c r="A1072" s="137"/>
      <c r="B1072" s="137"/>
      <c r="E1072" s="138"/>
    </row>
    <row r="1073">
      <c r="A1073" s="137"/>
      <c r="B1073" s="137"/>
      <c r="E1073" s="138"/>
    </row>
    <row r="1074">
      <c r="A1074" s="137"/>
      <c r="B1074" s="137"/>
      <c r="E1074" s="138"/>
    </row>
    <row r="1075">
      <c r="A1075" s="137"/>
      <c r="B1075" s="137"/>
      <c r="E1075" s="138"/>
    </row>
    <row r="1076">
      <c r="A1076" s="137"/>
      <c r="B1076" s="137"/>
      <c r="E1076" s="138"/>
    </row>
    <row r="1077">
      <c r="A1077" s="137"/>
      <c r="B1077" s="137"/>
      <c r="E1077" s="138"/>
    </row>
    <row r="1078">
      <c r="A1078" s="137"/>
      <c r="B1078" s="137"/>
      <c r="E1078" s="138"/>
    </row>
    <row r="1079">
      <c r="A1079" s="137"/>
      <c r="B1079" s="137"/>
      <c r="E1079" s="138"/>
    </row>
    <row r="1080">
      <c r="A1080" s="137"/>
      <c r="B1080" s="137"/>
      <c r="E1080" s="138"/>
    </row>
    <row r="1081">
      <c r="A1081" s="137"/>
      <c r="B1081" s="137"/>
      <c r="E1081" s="138"/>
    </row>
    <row r="1082">
      <c r="A1082" s="137"/>
      <c r="B1082" s="137"/>
      <c r="E1082" s="138"/>
    </row>
    <row r="1083">
      <c r="A1083" s="137"/>
      <c r="B1083" s="137"/>
      <c r="E1083" s="138"/>
    </row>
    <row r="1084">
      <c r="A1084" s="137"/>
      <c r="B1084" s="137"/>
      <c r="E1084" s="138"/>
    </row>
    <row r="1085">
      <c r="A1085" s="137"/>
      <c r="B1085" s="137"/>
      <c r="E1085" s="138"/>
    </row>
    <row r="1086">
      <c r="A1086" s="137"/>
      <c r="B1086" s="137"/>
      <c r="E1086" s="138"/>
    </row>
    <row r="1087">
      <c r="A1087" s="137"/>
      <c r="B1087" s="137"/>
      <c r="E1087" s="138"/>
    </row>
    <row r="1088">
      <c r="A1088" s="137"/>
      <c r="B1088" s="137"/>
      <c r="E1088" s="138"/>
    </row>
    <row r="1089">
      <c r="A1089" s="137"/>
      <c r="B1089" s="137"/>
      <c r="E1089" s="138"/>
    </row>
    <row r="1090">
      <c r="A1090" s="137"/>
      <c r="B1090" s="137"/>
      <c r="E1090" s="138"/>
    </row>
    <row r="1091">
      <c r="A1091" s="137"/>
      <c r="B1091" s="137"/>
      <c r="E1091" s="138"/>
    </row>
    <row r="1092">
      <c r="A1092" s="137"/>
      <c r="B1092" s="137"/>
      <c r="E1092" s="138"/>
    </row>
    <row r="1093">
      <c r="A1093" s="137"/>
      <c r="B1093" s="137"/>
      <c r="E1093" s="138"/>
    </row>
    <row r="1094">
      <c r="A1094" s="137"/>
      <c r="B1094" s="137"/>
      <c r="E1094" s="138"/>
    </row>
    <row r="1095">
      <c r="A1095" s="137"/>
      <c r="B1095" s="137"/>
      <c r="E1095" s="138"/>
    </row>
    <row r="1096">
      <c r="A1096" s="137"/>
      <c r="B1096" s="137"/>
      <c r="E1096" s="138"/>
    </row>
    <row r="1097">
      <c r="A1097" s="137"/>
      <c r="B1097" s="137"/>
      <c r="E1097" s="138"/>
    </row>
    <row r="1098">
      <c r="A1098" s="137"/>
      <c r="B1098" s="137"/>
      <c r="E1098" s="138"/>
    </row>
    <row r="1099">
      <c r="A1099" s="137"/>
      <c r="B1099" s="137"/>
      <c r="E1099" s="138"/>
    </row>
    <row r="1100">
      <c r="A1100" s="137"/>
      <c r="B1100" s="137"/>
      <c r="E1100" s="138"/>
    </row>
    <row r="1101">
      <c r="A1101" s="137"/>
      <c r="B1101" s="137"/>
      <c r="E1101" s="138"/>
    </row>
    <row r="1102">
      <c r="A1102" s="137"/>
      <c r="B1102" s="137"/>
      <c r="E1102" s="138"/>
    </row>
    <row r="1103">
      <c r="A1103" s="137"/>
      <c r="B1103" s="137"/>
      <c r="E1103" s="138"/>
    </row>
    <row r="1104">
      <c r="A1104" s="137"/>
      <c r="B1104" s="137"/>
      <c r="E1104" s="138"/>
    </row>
    <row r="1105">
      <c r="A1105" s="137"/>
      <c r="B1105" s="137"/>
      <c r="E1105" s="138"/>
    </row>
    <row r="1106">
      <c r="A1106" s="137"/>
      <c r="B1106" s="137"/>
      <c r="E1106" s="138"/>
    </row>
    <row r="1107">
      <c r="A1107" s="137"/>
      <c r="B1107" s="137"/>
      <c r="E1107" s="138"/>
    </row>
    <row r="1108">
      <c r="A1108" s="137"/>
      <c r="B1108" s="137"/>
      <c r="E1108" s="138"/>
    </row>
    <row r="1109">
      <c r="A1109" s="137"/>
      <c r="B1109" s="137"/>
      <c r="E1109" s="138"/>
    </row>
    <row r="1110">
      <c r="A1110" s="137"/>
      <c r="B1110" s="137"/>
      <c r="E1110" s="138"/>
    </row>
    <row r="1111">
      <c r="A1111" s="137"/>
      <c r="B1111" s="137"/>
      <c r="E1111" s="138"/>
    </row>
    <row r="1112">
      <c r="A1112" s="137"/>
      <c r="B1112" s="137"/>
      <c r="E1112" s="138"/>
    </row>
    <row r="1113">
      <c r="A1113" s="137"/>
      <c r="B1113" s="137"/>
      <c r="E1113" s="138"/>
    </row>
    <row r="1114">
      <c r="A1114" s="137"/>
      <c r="B1114" s="137"/>
      <c r="E1114" s="138"/>
    </row>
    <row r="1115">
      <c r="A1115" s="137"/>
      <c r="B1115" s="137"/>
      <c r="E1115" s="138"/>
    </row>
    <row r="1116">
      <c r="A1116" s="137"/>
      <c r="B1116" s="137"/>
      <c r="E1116" s="138"/>
    </row>
    <row r="1117">
      <c r="A1117" s="137"/>
      <c r="B1117" s="137"/>
      <c r="E1117" s="138"/>
    </row>
    <row r="1118">
      <c r="A1118" s="137"/>
      <c r="B1118" s="137"/>
      <c r="E1118" s="138"/>
    </row>
    <row r="1119">
      <c r="A1119" s="137"/>
      <c r="B1119" s="137"/>
      <c r="E1119" s="138"/>
    </row>
    <row r="1120">
      <c r="A1120" s="137"/>
      <c r="B1120" s="137"/>
      <c r="E1120" s="138"/>
    </row>
    <row r="1121">
      <c r="A1121" s="137"/>
      <c r="B1121" s="137"/>
      <c r="E1121" s="138"/>
    </row>
    <row r="1122">
      <c r="A1122" s="137"/>
      <c r="B1122" s="137"/>
      <c r="E1122" s="138"/>
    </row>
    <row r="1123">
      <c r="A1123" s="137"/>
      <c r="B1123" s="137"/>
      <c r="E1123" s="138"/>
    </row>
    <row r="1124">
      <c r="A1124" s="137"/>
      <c r="B1124" s="137"/>
      <c r="E1124" s="138"/>
    </row>
    <row r="1125">
      <c r="A1125" s="137"/>
      <c r="B1125" s="137"/>
      <c r="E1125" s="138"/>
    </row>
    <row r="1126">
      <c r="A1126" s="137"/>
      <c r="B1126" s="137"/>
      <c r="E1126" s="138"/>
    </row>
    <row r="1127">
      <c r="A1127" s="137"/>
      <c r="B1127" s="137"/>
      <c r="E1127" s="138"/>
    </row>
    <row r="1128">
      <c r="A1128" s="137"/>
      <c r="B1128" s="137"/>
      <c r="E1128" s="138"/>
    </row>
    <row r="1129">
      <c r="A1129" s="137"/>
      <c r="B1129" s="137"/>
      <c r="E1129" s="138"/>
    </row>
    <row r="1130">
      <c r="A1130" s="137"/>
      <c r="B1130" s="137"/>
      <c r="E1130" s="138"/>
    </row>
    <row r="1131">
      <c r="A1131" s="137"/>
      <c r="B1131" s="137"/>
      <c r="E1131" s="138"/>
    </row>
    <row r="1132">
      <c r="A1132" s="137"/>
      <c r="B1132" s="137"/>
      <c r="E1132" s="138"/>
    </row>
    <row r="1133">
      <c r="A1133" s="137"/>
      <c r="B1133" s="137"/>
      <c r="E1133" s="138"/>
    </row>
    <row r="1134">
      <c r="A1134" s="137"/>
      <c r="B1134" s="137"/>
      <c r="E1134" s="138"/>
    </row>
    <row r="1135">
      <c r="A1135" s="137"/>
      <c r="B1135" s="137"/>
      <c r="E1135" s="138"/>
    </row>
    <row r="1136">
      <c r="A1136" s="137"/>
      <c r="B1136" s="137"/>
      <c r="E1136" s="138"/>
    </row>
    <row r="1137">
      <c r="A1137" s="137"/>
      <c r="B1137" s="137"/>
      <c r="E1137" s="138"/>
    </row>
    <row r="1138">
      <c r="A1138" s="137"/>
      <c r="B1138" s="137"/>
      <c r="E1138" s="138"/>
    </row>
    <row r="1139">
      <c r="A1139" s="137"/>
      <c r="B1139" s="137"/>
      <c r="E1139" s="138"/>
    </row>
    <row r="1140">
      <c r="A1140" s="137"/>
      <c r="B1140" s="137"/>
      <c r="E1140" s="138"/>
    </row>
    <row r="1141">
      <c r="A1141" s="137"/>
      <c r="B1141" s="137"/>
      <c r="E1141" s="138"/>
    </row>
    <row r="1142">
      <c r="A1142" s="137"/>
      <c r="B1142" s="137"/>
      <c r="E1142" s="138"/>
    </row>
    <row r="1143">
      <c r="A1143" s="137"/>
      <c r="B1143" s="137"/>
      <c r="E1143" s="138"/>
    </row>
    <row r="1144">
      <c r="A1144" s="137"/>
      <c r="B1144" s="137"/>
      <c r="E1144" s="138"/>
    </row>
    <row r="1145">
      <c r="A1145" s="137"/>
      <c r="B1145" s="137"/>
      <c r="E1145" s="138"/>
    </row>
    <row r="1146">
      <c r="A1146" s="137"/>
      <c r="B1146" s="137"/>
      <c r="E1146" s="138"/>
    </row>
    <row r="1147">
      <c r="A1147" s="137"/>
      <c r="B1147" s="137"/>
      <c r="E1147" s="138"/>
    </row>
    <row r="1148">
      <c r="A1148" s="137"/>
      <c r="B1148" s="137"/>
      <c r="E1148" s="138"/>
    </row>
    <row r="1149">
      <c r="A1149" s="137"/>
      <c r="B1149" s="137"/>
      <c r="E1149" s="138"/>
    </row>
    <row r="1150">
      <c r="A1150" s="137"/>
      <c r="B1150" s="137"/>
      <c r="E1150" s="138"/>
    </row>
    <row r="1151">
      <c r="A1151" s="137"/>
      <c r="B1151" s="137"/>
      <c r="E1151" s="138"/>
    </row>
    <row r="1152">
      <c r="A1152" s="137"/>
      <c r="B1152" s="137"/>
      <c r="E1152" s="138"/>
    </row>
    <row r="1153">
      <c r="A1153" s="137"/>
      <c r="B1153" s="137"/>
      <c r="E1153" s="138"/>
    </row>
    <row r="1154">
      <c r="A1154" s="137"/>
      <c r="B1154" s="137"/>
      <c r="E1154" s="138"/>
    </row>
    <row r="1155">
      <c r="A1155" s="137"/>
      <c r="B1155" s="137"/>
      <c r="E1155" s="138"/>
    </row>
    <row r="1156">
      <c r="A1156" s="137"/>
      <c r="B1156" s="137"/>
      <c r="E1156" s="138"/>
    </row>
    <row r="1157">
      <c r="A1157" s="137"/>
      <c r="B1157" s="137"/>
      <c r="E1157" s="138"/>
    </row>
    <row r="1158">
      <c r="A1158" s="137"/>
      <c r="B1158" s="137"/>
      <c r="E1158" s="138"/>
    </row>
    <row r="1159">
      <c r="A1159" s="137"/>
      <c r="B1159" s="137"/>
      <c r="E1159" s="138"/>
    </row>
    <row r="1160">
      <c r="A1160" s="137"/>
      <c r="B1160" s="137"/>
      <c r="E1160" s="138"/>
    </row>
    <row r="1161">
      <c r="A1161" s="137"/>
      <c r="B1161" s="137"/>
      <c r="E1161" s="138"/>
    </row>
    <row r="1162">
      <c r="A1162" s="137"/>
      <c r="B1162" s="137"/>
      <c r="E1162" s="138"/>
    </row>
    <row r="1163">
      <c r="A1163" s="137"/>
      <c r="B1163" s="137"/>
      <c r="E1163" s="138"/>
    </row>
    <row r="1164">
      <c r="A1164" s="137"/>
      <c r="B1164" s="137"/>
      <c r="E1164" s="138"/>
    </row>
    <row r="1165">
      <c r="A1165" s="137"/>
      <c r="B1165" s="137"/>
      <c r="E1165" s="138"/>
    </row>
    <row r="1166">
      <c r="A1166" s="137"/>
      <c r="B1166" s="137"/>
      <c r="E1166" s="138"/>
    </row>
    <row r="1167">
      <c r="A1167" s="137"/>
      <c r="B1167" s="137"/>
      <c r="E1167" s="138"/>
    </row>
    <row r="1168">
      <c r="A1168" s="137"/>
      <c r="B1168" s="137"/>
      <c r="E1168" s="138"/>
    </row>
    <row r="1169">
      <c r="A1169" s="137"/>
      <c r="B1169" s="137"/>
      <c r="E1169" s="138"/>
    </row>
    <row r="1170">
      <c r="A1170" s="137"/>
      <c r="B1170" s="137"/>
      <c r="E1170" s="138"/>
    </row>
    <row r="1171">
      <c r="A1171" s="137"/>
      <c r="B1171" s="137"/>
      <c r="E1171" s="138"/>
    </row>
    <row r="1172">
      <c r="A1172" s="137"/>
      <c r="B1172" s="137"/>
      <c r="E1172" s="138"/>
    </row>
    <row r="1173">
      <c r="A1173" s="137"/>
      <c r="B1173" s="137"/>
      <c r="E1173" s="138"/>
    </row>
    <row r="1174">
      <c r="A1174" s="137"/>
      <c r="B1174" s="137"/>
      <c r="E1174" s="138"/>
    </row>
    <row r="1175">
      <c r="A1175" s="137"/>
      <c r="B1175" s="137"/>
      <c r="E1175" s="138"/>
    </row>
    <row r="1176">
      <c r="A1176" s="137"/>
      <c r="B1176" s="137"/>
      <c r="E1176" s="138"/>
    </row>
    <row r="1177">
      <c r="A1177" s="137"/>
      <c r="B1177" s="137"/>
      <c r="E1177" s="138"/>
    </row>
    <row r="1178">
      <c r="A1178" s="137"/>
      <c r="B1178" s="137"/>
      <c r="E1178" s="138"/>
    </row>
    <row r="1179">
      <c r="A1179" s="137"/>
      <c r="B1179" s="137"/>
      <c r="E1179" s="138"/>
    </row>
    <row r="1180">
      <c r="A1180" s="137"/>
      <c r="B1180" s="137"/>
      <c r="E1180" s="138"/>
    </row>
    <row r="1181">
      <c r="A1181" s="137"/>
      <c r="B1181" s="137"/>
      <c r="E1181" s="138"/>
    </row>
    <row r="1182">
      <c r="A1182" s="137"/>
      <c r="B1182" s="137"/>
      <c r="E1182" s="138"/>
    </row>
    <row r="1183">
      <c r="A1183" s="137"/>
      <c r="B1183" s="137"/>
      <c r="E1183" s="138"/>
    </row>
    <row r="1184">
      <c r="A1184" s="137"/>
      <c r="B1184" s="137"/>
      <c r="E1184" s="138"/>
    </row>
    <row r="1185">
      <c r="A1185" s="137"/>
      <c r="B1185" s="137"/>
      <c r="E1185" s="138"/>
    </row>
    <row r="1186">
      <c r="A1186" s="137"/>
      <c r="B1186" s="137"/>
      <c r="E1186" s="138"/>
    </row>
    <row r="1187">
      <c r="A1187" s="137"/>
      <c r="B1187" s="137"/>
      <c r="E1187" s="138"/>
    </row>
    <row r="1188">
      <c r="A1188" s="137"/>
      <c r="B1188" s="137"/>
      <c r="E1188" s="138"/>
    </row>
    <row r="1189">
      <c r="A1189" s="137"/>
      <c r="B1189" s="137"/>
      <c r="E1189" s="138"/>
    </row>
    <row r="1190">
      <c r="A1190" s="137"/>
      <c r="B1190" s="137"/>
      <c r="E1190" s="138"/>
    </row>
    <row r="1191">
      <c r="A1191" s="137"/>
      <c r="B1191" s="137"/>
      <c r="E1191" s="138"/>
    </row>
    <row r="1192">
      <c r="A1192" s="137"/>
      <c r="B1192" s="137"/>
      <c r="E1192" s="138"/>
    </row>
    <row r="1193">
      <c r="A1193" s="137"/>
      <c r="B1193" s="137"/>
      <c r="E1193" s="138"/>
    </row>
    <row r="1194">
      <c r="A1194" s="137"/>
      <c r="B1194" s="137"/>
      <c r="E1194" s="138"/>
    </row>
    <row r="1195">
      <c r="A1195" s="137"/>
      <c r="B1195" s="137"/>
      <c r="E1195" s="138"/>
    </row>
    <row r="1196">
      <c r="A1196" s="137"/>
      <c r="B1196" s="137"/>
      <c r="E1196" s="138"/>
    </row>
    <row r="1197">
      <c r="A1197" s="137"/>
      <c r="B1197" s="137"/>
      <c r="E1197" s="138"/>
    </row>
    <row r="1198">
      <c r="A1198" s="137"/>
      <c r="B1198" s="137"/>
      <c r="E1198" s="138"/>
    </row>
    <row r="1199">
      <c r="A1199" s="137"/>
      <c r="B1199" s="137"/>
      <c r="E1199" s="138"/>
    </row>
    <row r="1200">
      <c r="A1200" s="137"/>
      <c r="B1200" s="137"/>
      <c r="E1200" s="138"/>
    </row>
    <row r="1201">
      <c r="A1201" s="137"/>
      <c r="B1201" s="137"/>
      <c r="E1201" s="138"/>
    </row>
    <row r="1202">
      <c r="A1202" s="137"/>
      <c r="B1202" s="137"/>
      <c r="E1202" s="138"/>
    </row>
    <row r="1203">
      <c r="A1203" s="137"/>
      <c r="B1203" s="137"/>
      <c r="E1203" s="138"/>
    </row>
    <row r="1204">
      <c r="A1204" s="137"/>
      <c r="B1204" s="137"/>
      <c r="E1204" s="138"/>
    </row>
    <row r="1205">
      <c r="A1205" s="137"/>
      <c r="B1205" s="137"/>
      <c r="E1205" s="138"/>
    </row>
    <row r="1206">
      <c r="A1206" s="137"/>
      <c r="B1206" s="137"/>
      <c r="E1206" s="138"/>
    </row>
    <row r="1207">
      <c r="A1207" s="137"/>
      <c r="B1207" s="137"/>
      <c r="E1207" s="138"/>
    </row>
    <row r="1208">
      <c r="A1208" s="137"/>
      <c r="B1208" s="137"/>
      <c r="E1208" s="138"/>
    </row>
    <row r="1209">
      <c r="A1209" s="137"/>
      <c r="B1209" s="137"/>
      <c r="E1209" s="138"/>
    </row>
    <row r="1210">
      <c r="A1210" s="137"/>
      <c r="B1210" s="137"/>
      <c r="E1210" s="138"/>
    </row>
    <row r="1211">
      <c r="A1211" s="137"/>
      <c r="B1211" s="137"/>
      <c r="E1211" s="138"/>
    </row>
    <row r="1212">
      <c r="A1212" s="137"/>
      <c r="B1212" s="137"/>
      <c r="E1212" s="138"/>
    </row>
    <row r="1213">
      <c r="A1213" s="137"/>
      <c r="B1213" s="137"/>
      <c r="E1213" s="138"/>
    </row>
    <row r="1214">
      <c r="A1214" s="137"/>
      <c r="B1214" s="137"/>
      <c r="E1214" s="138"/>
    </row>
    <row r="1215">
      <c r="A1215" s="137"/>
      <c r="B1215" s="137"/>
      <c r="E1215" s="138"/>
    </row>
    <row r="1216">
      <c r="A1216" s="137"/>
      <c r="B1216" s="137"/>
      <c r="E1216" s="138"/>
    </row>
    <row r="1217">
      <c r="A1217" s="137"/>
      <c r="B1217" s="137"/>
      <c r="E1217" s="138"/>
    </row>
    <row r="1218">
      <c r="A1218" s="137"/>
      <c r="B1218" s="137"/>
      <c r="E1218" s="138"/>
    </row>
    <row r="1219">
      <c r="A1219" s="137"/>
      <c r="B1219" s="137"/>
      <c r="E1219" s="138"/>
    </row>
    <row r="1220">
      <c r="A1220" s="137"/>
      <c r="B1220" s="137"/>
      <c r="E1220" s="138"/>
    </row>
    <row r="1221">
      <c r="A1221" s="137"/>
      <c r="B1221" s="137"/>
      <c r="E1221" s="138"/>
    </row>
    <row r="1222">
      <c r="A1222" s="137"/>
      <c r="B1222" s="137"/>
      <c r="E1222" s="138"/>
    </row>
    <row r="1223">
      <c r="A1223" s="137"/>
      <c r="B1223" s="137"/>
      <c r="E1223" s="138"/>
    </row>
    <row r="1224">
      <c r="A1224" s="137"/>
      <c r="B1224" s="137"/>
      <c r="E1224" s="138"/>
    </row>
    <row r="1225">
      <c r="A1225" s="137"/>
      <c r="B1225" s="137"/>
      <c r="E1225" s="138"/>
    </row>
    <row r="1226">
      <c r="A1226" s="137"/>
      <c r="B1226" s="137"/>
      <c r="E1226" s="138"/>
    </row>
    <row r="1227">
      <c r="A1227" s="137"/>
      <c r="B1227" s="137"/>
      <c r="E1227" s="138"/>
    </row>
    <row r="1228">
      <c r="A1228" s="137"/>
      <c r="B1228" s="137"/>
      <c r="E1228" s="138"/>
    </row>
    <row r="1229">
      <c r="A1229" s="137"/>
      <c r="B1229" s="137"/>
      <c r="E1229" s="138"/>
    </row>
    <row r="1230">
      <c r="A1230" s="137"/>
      <c r="B1230" s="137"/>
      <c r="E1230" s="138"/>
    </row>
    <row r="1231">
      <c r="A1231" s="137"/>
      <c r="B1231" s="137"/>
      <c r="E1231" s="138"/>
    </row>
    <row r="1232">
      <c r="A1232" s="137"/>
      <c r="B1232" s="137"/>
      <c r="E1232" s="138"/>
    </row>
    <row r="1233">
      <c r="A1233" s="137"/>
      <c r="B1233" s="137"/>
      <c r="E1233" s="138"/>
    </row>
    <row r="1234">
      <c r="A1234" s="137"/>
      <c r="B1234" s="137"/>
      <c r="E1234" s="138"/>
    </row>
    <row r="1235">
      <c r="A1235" s="137"/>
      <c r="B1235" s="137"/>
      <c r="E1235" s="13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2.13"/>
    <col customWidth="1" min="2" max="2" width="20.13"/>
    <col customWidth="1" min="3" max="3" width="33.88"/>
    <col customWidth="1" min="4" max="5" width="34.0"/>
    <col customWidth="1" min="6" max="6" width="22.63"/>
    <col customWidth="1" min="7" max="7" width="47.5"/>
    <col customWidth="1" min="8" max="27" width="7.63"/>
  </cols>
  <sheetData>
    <row r="1" ht="30.75" customHeight="1">
      <c r="A1" s="99" t="s">
        <v>7752</v>
      </c>
      <c r="B1" s="100"/>
      <c r="C1" s="100"/>
      <c r="D1" s="100"/>
      <c r="E1" s="100"/>
      <c r="F1" s="100"/>
      <c r="G1" s="100"/>
    </row>
    <row r="2" ht="31.5" customHeight="1">
      <c r="A2" s="152" t="s">
        <v>7753</v>
      </c>
      <c r="B2" s="152" t="s">
        <v>7754</v>
      </c>
      <c r="C2" s="117" t="s">
        <v>7755</v>
      </c>
      <c r="D2" s="117" t="s">
        <v>7756</v>
      </c>
      <c r="E2" s="103"/>
      <c r="F2" s="103"/>
      <c r="G2" s="117"/>
    </row>
    <row r="3" ht="19.5" customHeight="1">
      <c r="A3" s="153" t="s">
        <v>7757</v>
      </c>
      <c r="B3" s="154" t="s">
        <v>7758</v>
      </c>
      <c r="C3" s="155" t="s">
        <v>7759</v>
      </c>
      <c r="D3" s="156"/>
      <c r="E3" s="112"/>
      <c r="F3" s="104"/>
      <c r="G3" s="104"/>
    </row>
    <row r="4" ht="19.5" customHeight="1">
      <c r="A4" s="154" t="s">
        <v>7760</v>
      </c>
      <c r="B4" s="154" t="s">
        <v>7761</v>
      </c>
      <c r="C4" s="157" t="s">
        <v>7762</v>
      </c>
      <c r="D4" s="110" t="str">
        <f t="shared" ref="D4:D14" si="1">HYPERLINK("https://www.epa.gov/sites/production/files/2015-02/documents/epa815f15001.pdf","EPA-Contaminant Candidate list (CCL)-4")</f>
        <v>EPA-Contaminant Candidate list (CCL)-4</v>
      </c>
      <c r="E4" s="112"/>
      <c r="F4" s="104"/>
      <c r="G4" s="104"/>
    </row>
    <row r="5" ht="19.5" customHeight="1">
      <c r="A5" s="154" t="s">
        <v>7763</v>
      </c>
      <c r="B5" s="154" t="s">
        <v>7764</v>
      </c>
      <c r="C5" s="157" t="s">
        <v>7762</v>
      </c>
      <c r="D5" s="110" t="str">
        <f t="shared" si="1"/>
        <v>EPA-Contaminant Candidate list (CCL)-4</v>
      </c>
      <c r="E5" s="112"/>
      <c r="F5" s="104"/>
      <c r="G5" s="104"/>
    </row>
    <row r="6" ht="19.5" customHeight="1">
      <c r="A6" s="154" t="s">
        <v>7765</v>
      </c>
      <c r="B6" s="120" t="s">
        <v>7766</v>
      </c>
      <c r="C6" s="157" t="s">
        <v>7767</v>
      </c>
      <c r="D6" s="110" t="str">
        <f t="shared" si="1"/>
        <v>EPA-Contaminant Candidate list (CCL)-4</v>
      </c>
      <c r="E6" s="112"/>
      <c r="F6" s="104"/>
      <c r="G6" s="104"/>
    </row>
    <row r="7" ht="19.5" customHeight="1">
      <c r="A7" s="154" t="s">
        <v>7768</v>
      </c>
      <c r="B7" s="154" t="s">
        <v>7764</v>
      </c>
      <c r="C7" s="158" t="s">
        <v>7769</v>
      </c>
      <c r="D7" s="110" t="str">
        <f t="shared" si="1"/>
        <v>EPA-Contaminant Candidate list (CCL)-4</v>
      </c>
      <c r="E7" s="112"/>
      <c r="F7" s="104"/>
      <c r="G7" s="104"/>
    </row>
    <row r="8" ht="19.5" customHeight="1">
      <c r="A8" s="153" t="s">
        <v>7770</v>
      </c>
      <c r="B8" s="154" t="s">
        <v>7764</v>
      </c>
      <c r="C8" s="155" t="s">
        <v>7771</v>
      </c>
      <c r="D8" s="110" t="str">
        <f t="shared" si="1"/>
        <v>EPA-Contaminant Candidate list (CCL)-4</v>
      </c>
      <c r="E8" s="112"/>
      <c r="F8" s="104"/>
      <c r="G8" s="104"/>
    </row>
    <row r="9" ht="19.5" customHeight="1">
      <c r="A9" s="154" t="s">
        <v>7772</v>
      </c>
      <c r="B9" s="154" t="s">
        <v>7773</v>
      </c>
      <c r="C9" s="157" t="s">
        <v>7774</v>
      </c>
      <c r="D9" s="110" t="str">
        <f t="shared" si="1"/>
        <v>EPA-Contaminant Candidate list (CCL)-4</v>
      </c>
      <c r="E9" s="112"/>
      <c r="F9" s="104"/>
      <c r="G9" s="104"/>
    </row>
    <row r="10" ht="19.5" customHeight="1">
      <c r="A10" s="154" t="s">
        <v>7775</v>
      </c>
      <c r="B10" s="154" t="s">
        <v>7776</v>
      </c>
      <c r="C10" s="155" t="s">
        <v>7777</v>
      </c>
      <c r="D10" s="110" t="str">
        <f t="shared" si="1"/>
        <v>EPA-Contaminant Candidate list (CCL)-4</v>
      </c>
      <c r="E10" s="112"/>
      <c r="F10" s="104"/>
      <c r="G10" s="104"/>
    </row>
    <row r="11" ht="19.5" customHeight="1">
      <c r="A11" s="154" t="s">
        <v>7778</v>
      </c>
      <c r="B11" s="154" t="s">
        <v>7764</v>
      </c>
      <c r="C11" s="155" t="s">
        <v>7779</v>
      </c>
      <c r="D11" s="110" t="str">
        <f t="shared" si="1"/>
        <v>EPA-Contaminant Candidate list (CCL)-4</v>
      </c>
      <c r="E11" s="112"/>
      <c r="F11" s="104"/>
      <c r="G11" s="104"/>
    </row>
    <row r="12">
      <c r="A12" s="154" t="s">
        <v>7780</v>
      </c>
      <c r="B12" s="154" t="s">
        <v>7781</v>
      </c>
      <c r="C12" s="155" t="s">
        <v>7782</v>
      </c>
      <c r="D12" s="110" t="str">
        <f t="shared" si="1"/>
        <v>EPA-Contaminant Candidate list (CCL)-4</v>
      </c>
      <c r="E12" s="112"/>
      <c r="F12" s="104"/>
      <c r="G12" s="104"/>
    </row>
    <row r="13">
      <c r="A13" s="154" t="s">
        <v>7783</v>
      </c>
      <c r="B13" s="154" t="s">
        <v>7776</v>
      </c>
      <c r="C13" s="157" t="s">
        <v>7762</v>
      </c>
      <c r="D13" s="110" t="str">
        <f t="shared" si="1"/>
        <v>EPA-Contaminant Candidate list (CCL)-4</v>
      </c>
      <c r="E13" s="112"/>
      <c r="F13" s="104"/>
      <c r="G13" s="104"/>
    </row>
    <row r="14">
      <c r="A14" s="154" t="s">
        <v>7784</v>
      </c>
      <c r="B14" s="154" t="s">
        <v>7776</v>
      </c>
      <c r="C14" s="155" t="s">
        <v>7785</v>
      </c>
      <c r="D14" s="110" t="str">
        <f t="shared" si="1"/>
        <v>EPA-Contaminant Candidate list (CCL)-4</v>
      </c>
      <c r="E14" s="112"/>
      <c r="F14" s="104"/>
      <c r="G14" s="104"/>
    </row>
    <row r="15">
      <c r="A15" s="159" t="s">
        <v>7757</v>
      </c>
      <c r="B15" s="154" t="s">
        <v>7758</v>
      </c>
      <c r="C15" s="123" t="s">
        <v>7786</v>
      </c>
      <c r="D15" s="160" t="str">
        <f t="shared" ref="D15:D26" si="2">HYPERLINK("https://www.epa.gov/ccl/contaminant-candidate-list-3-ccl-3","EPA-Contaminant Candidate list (CCL)-3")</f>
        <v>EPA-Contaminant Candidate list (CCL)-3</v>
      </c>
      <c r="E15" s="112"/>
      <c r="F15" s="104"/>
      <c r="G15" s="104"/>
    </row>
    <row r="16">
      <c r="A16" s="158" t="s">
        <v>7787</v>
      </c>
      <c r="B16" s="154" t="s">
        <v>7758</v>
      </c>
      <c r="C16" s="161" t="s">
        <v>7788</v>
      </c>
      <c r="D16" s="160" t="str">
        <f t="shared" si="2"/>
        <v>EPA-Contaminant Candidate list (CCL)-3</v>
      </c>
      <c r="E16" s="112"/>
      <c r="F16" s="104"/>
      <c r="G16" s="104"/>
    </row>
    <row r="17">
      <c r="A17" s="146" t="s">
        <v>7763</v>
      </c>
      <c r="B17" s="154" t="s">
        <v>7764</v>
      </c>
      <c r="C17" s="146" t="s">
        <v>7789</v>
      </c>
      <c r="D17" s="160" t="str">
        <f t="shared" si="2"/>
        <v>EPA-Contaminant Candidate list (CCL)-3</v>
      </c>
      <c r="E17" s="112"/>
      <c r="F17" s="104"/>
      <c r="G17" s="104"/>
    </row>
    <row r="18">
      <c r="A18" s="146" t="s">
        <v>7790</v>
      </c>
      <c r="B18" s="154" t="s">
        <v>7758</v>
      </c>
      <c r="C18" s="146" t="s">
        <v>7791</v>
      </c>
      <c r="D18" s="160" t="str">
        <f t="shared" si="2"/>
        <v>EPA-Contaminant Candidate list (CCL)-3</v>
      </c>
      <c r="E18" s="112"/>
      <c r="F18" s="104"/>
      <c r="G18" s="104"/>
    </row>
    <row r="19">
      <c r="A19" s="146" t="s">
        <v>7792</v>
      </c>
      <c r="B19" s="154" t="s">
        <v>7764</v>
      </c>
      <c r="C19" s="146" t="s">
        <v>7793</v>
      </c>
      <c r="D19" s="160" t="str">
        <f t="shared" si="2"/>
        <v>EPA-Contaminant Candidate list (CCL)-3</v>
      </c>
      <c r="E19" s="112"/>
      <c r="F19" s="104"/>
      <c r="G19" s="104"/>
    </row>
    <row r="20">
      <c r="A20" s="146" t="s">
        <v>7770</v>
      </c>
      <c r="B20" s="154" t="s">
        <v>7764</v>
      </c>
      <c r="C20" s="146" t="s">
        <v>7794</v>
      </c>
      <c r="D20" s="160" t="str">
        <f t="shared" si="2"/>
        <v>EPA-Contaminant Candidate list (CCL)-3</v>
      </c>
      <c r="E20" s="134"/>
      <c r="F20" s="104"/>
      <c r="G20" s="104"/>
    </row>
    <row r="21">
      <c r="A21" s="146" t="s">
        <v>7772</v>
      </c>
      <c r="B21" s="154" t="s">
        <v>7758</v>
      </c>
      <c r="C21" s="146" t="s">
        <v>7795</v>
      </c>
      <c r="D21" s="160" t="str">
        <f t="shared" si="2"/>
        <v>EPA-Contaminant Candidate list (CCL)-3</v>
      </c>
      <c r="E21" s="134"/>
      <c r="F21" s="104"/>
      <c r="G21" s="104"/>
    </row>
    <row r="22">
      <c r="A22" s="146" t="s">
        <v>7775</v>
      </c>
      <c r="B22" s="154" t="s">
        <v>7764</v>
      </c>
      <c r="C22" s="146" t="s">
        <v>7796</v>
      </c>
      <c r="D22" s="160" t="str">
        <f t="shared" si="2"/>
        <v>EPA-Contaminant Candidate list (CCL)-3</v>
      </c>
      <c r="E22" s="134"/>
      <c r="F22" s="104"/>
      <c r="G22" s="104"/>
    </row>
    <row r="23">
      <c r="A23" s="146" t="s">
        <v>7778</v>
      </c>
      <c r="B23" s="154" t="s">
        <v>7764</v>
      </c>
      <c r="C23" s="146" t="s">
        <v>7797</v>
      </c>
      <c r="D23" s="160" t="str">
        <f t="shared" si="2"/>
        <v>EPA-Contaminant Candidate list (CCL)-3</v>
      </c>
      <c r="E23" s="134"/>
      <c r="F23" s="104"/>
      <c r="G23" s="104"/>
    </row>
    <row r="24">
      <c r="A24" s="146" t="s">
        <v>7780</v>
      </c>
      <c r="B24" s="154" t="s">
        <v>7781</v>
      </c>
      <c r="C24" s="146" t="s">
        <v>7798</v>
      </c>
      <c r="D24" s="160" t="str">
        <f t="shared" si="2"/>
        <v>EPA-Contaminant Candidate list (CCL)-3</v>
      </c>
      <c r="E24" s="134"/>
      <c r="F24" s="104"/>
      <c r="G24" s="104"/>
    </row>
    <row r="25">
      <c r="A25" s="146" t="s">
        <v>7783</v>
      </c>
      <c r="B25" s="154" t="s">
        <v>7764</v>
      </c>
      <c r="C25" s="146" t="s">
        <v>7799</v>
      </c>
      <c r="D25" s="160" t="str">
        <f t="shared" si="2"/>
        <v>EPA-Contaminant Candidate list (CCL)-3</v>
      </c>
      <c r="E25" s="134"/>
      <c r="F25" s="104"/>
      <c r="G25" s="104"/>
    </row>
    <row r="26">
      <c r="A26" s="146" t="s">
        <v>7784</v>
      </c>
      <c r="B26" s="154" t="s">
        <v>7764</v>
      </c>
      <c r="C26" s="146" t="s">
        <v>7800</v>
      </c>
      <c r="D26" s="160" t="str">
        <f t="shared" si="2"/>
        <v>EPA-Contaminant Candidate list (CCL)-3</v>
      </c>
      <c r="E26" s="134"/>
      <c r="F26" s="104"/>
      <c r="G26" s="104"/>
    </row>
    <row r="27">
      <c r="A27" s="104"/>
      <c r="B27" s="104"/>
      <c r="C27" s="156"/>
      <c r="D27" s="104"/>
      <c r="E27" s="134"/>
      <c r="F27" s="104"/>
      <c r="G27" s="104"/>
    </row>
    <row r="28">
      <c r="A28" s="104"/>
      <c r="B28" s="104"/>
      <c r="C28" s="156"/>
      <c r="D28" s="104"/>
      <c r="E28" s="134"/>
      <c r="F28" s="104"/>
      <c r="G28" s="104"/>
    </row>
    <row r="29">
      <c r="A29" s="104"/>
      <c r="B29" s="104"/>
      <c r="C29" s="156"/>
      <c r="D29" s="104"/>
      <c r="E29" s="134"/>
      <c r="F29" s="104"/>
      <c r="G29" s="104"/>
    </row>
    <row r="30">
      <c r="A30" s="104"/>
      <c r="B30" s="104"/>
      <c r="C30" s="156"/>
      <c r="D30" s="104"/>
      <c r="E30" s="134"/>
      <c r="F30" s="104"/>
      <c r="G30" s="104"/>
    </row>
    <row r="31">
      <c r="A31" s="104"/>
      <c r="B31" s="104"/>
      <c r="C31" s="156"/>
      <c r="D31" s="104"/>
      <c r="E31" s="134"/>
      <c r="F31" s="104"/>
      <c r="G31" s="104"/>
    </row>
    <row r="32">
      <c r="A32" s="104"/>
      <c r="B32" s="104"/>
      <c r="C32" s="156"/>
      <c r="D32" s="104"/>
      <c r="E32" s="134"/>
      <c r="F32" s="104"/>
      <c r="G32" s="104"/>
    </row>
    <row r="33">
      <c r="A33" s="104"/>
      <c r="B33" s="104"/>
      <c r="C33" s="156"/>
      <c r="D33" s="104"/>
      <c r="E33" s="134"/>
      <c r="F33" s="104"/>
      <c r="G33" s="104"/>
    </row>
    <row r="34">
      <c r="A34" s="104"/>
      <c r="B34" s="104"/>
      <c r="C34" s="156"/>
      <c r="D34" s="104"/>
      <c r="E34" s="134"/>
      <c r="F34" s="104"/>
      <c r="G34" s="104"/>
    </row>
    <row r="35">
      <c r="A35" s="104"/>
      <c r="B35" s="104"/>
      <c r="C35" s="156"/>
      <c r="D35" s="104"/>
      <c r="E35" s="134"/>
      <c r="F35" s="104"/>
      <c r="G35" s="104"/>
    </row>
    <row r="36">
      <c r="A36" s="104"/>
      <c r="B36" s="104"/>
      <c r="C36" s="156"/>
      <c r="D36" s="104"/>
      <c r="E36" s="134"/>
      <c r="F36" s="104"/>
      <c r="G36" s="104"/>
    </row>
    <row r="37">
      <c r="A37" s="104"/>
      <c r="B37" s="104"/>
      <c r="C37" s="156"/>
      <c r="D37" s="104"/>
      <c r="E37" s="134"/>
      <c r="F37" s="104"/>
      <c r="G37" s="104"/>
    </row>
    <row r="38">
      <c r="A38" s="104"/>
      <c r="B38" s="104"/>
      <c r="C38" s="156"/>
      <c r="D38" s="104"/>
      <c r="E38" s="134"/>
      <c r="F38" s="104"/>
      <c r="G38" s="104"/>
    </row>
    <row r="39">
      <c r="A39" s="104"/>
      <c r="B39" s="104"/>
      <c r="C39" s="156"/>
      <c r="D39" s="104"/>
      <c r="E39" s="134"/>
      <c r="F39" s="104"/>
      <c r="G39" s="104"/>
    </row>
    <row r="40">
      <c r="A40" s="104"/>
      <c r="B40" s="104"/>
      <c r="C40" s="156"/>
      <c r="D40" s="104"/>
      <c r="E40" s="134"/>
      <c r="F40" s="104"/>
      <c r="G40" s="104"/>
    </row>
    <row r="41">
      <c r="A41" s="104"/>
      <c r="B41" s="104"/>
      <c r="C41" s="156"/>
      <c r="D41" s="104"/>
      <c r="E41" s="134"/>
      <c r="F41" s="104"/>
      <c r="G41" s="104"/>
    </row>
    <row r="42">
      <c r="A42" s="104"/>
      <c r="B42" s="104"/>
      <c r="C42" s="156"/>
      <c r="D42" s="104"/>
      <c r="E42" s="134"/>
      <c r="F42" s="104"/>
      <c r="G42" s="104"/>
    </row>
    <row r="43">
      <c r="A43" s="104"/>
      <c r="B43" s="104"/>
      <c r="C43" s="156"/>
      <c r="D43" s="104"/>
      <c r="E43" s="134"/>
      <c r="F43" s="104"/>
      <c r="G43" s="104"/>
    </row>
    <row r="44">
      <c r="A44" s="104"/>
      <c r="B44" s="104"/>
      <c r="C44" s="156"/>
      <c r="D44" s="104"/>
      <c r="E44" s="134"/>
      <c r="F44" s="104"/>
      <c r="G44" s="104"/>
    </row>
    <row r="45">
      <c r="A45" s="104"/>
      <c r="B45" s="104"/>
      <c r="C45" s="156"/>
      <c r="D45" s="104"/>
      <c r="E45" s="134"/>
      <c r="F45" s="104"/>
      <c r="G45" s="104"/>
    </row>
    <row r="46">
      <c r="A46" s="104"/>
      <c r="B46" s="104"/>
      <c r="C46" s="156"/>
      <c r="D46" s="104"/>
      <c r="E46" s="134"/>
      <c r="F46" s="104"/>
      <c r="G46" s="104"/>
    </row>
    <row r="47">
      <c r="A47" s="104"/>
      <c r="B47" s="104"/>
      <c r="C47" s="156"/>
      <c r="D47" s="104"/>
      <c r="E47" s="134"/>
      <c r="F47" s="104"/>
      <c r="G47" s="104"/>
    </row>
    <row r="48">
      <c r="A48" s="104"/>
      <c r="B48" s="106"/>
      <c r="C48" s="156"/>
      <c r="D48" s="104"/>
      <c r="E48" s="134"/>
      <c r="F48" s="104"/>
      <c r="G48" s="104"/>
    </row>
    <row r="49">
      <c r="A49" s="104"/>
      <c r="B49" s="104"/>
      <c r="C49" s="156"/>
      <c r="D49" s="104"/>
      <c r="E49" s="134"/>
      <c r="F49" s="104"/>
      <c r="G49" s="104"/>
    </row>
    <row r="50">
      <c r="A50" s="104"/>
      <c r="B50" s="104"/>
      <c r="C50" s="156"/>
      <c r="D50" s="104"/>
      <c r="E50" s="134"/>
      <c r="F50" s="104"/>
      <c r="G50" s="104"/>
    </row>
    <row r="51">
      <c r="A51" s="104"/>
      <c r="B51" s="104"/>
      <c r="C51" s="156"/>
      <c r="D51" s="104"/>
      <c r="E51" s="134"/>
      <c r="F51" s="104"/>
      <c r="G51" s="104"/>
    </row>
    <row r="52">
      <c r="A52" s="104"/>
      <c r="B52" s="104"/>
      <c r="C52" s="156"/>
      <c r="D52" s="104"/>
      <c r="E52" s="134"/>
      <c r="F52" s="104"/>
      <c r="G52" s="104"/>
    </row>
    <row r="53">
      <c r="A53" s="104"/>
      <c r="B53" s="104"/>
      <c r="C53" s="156"/>
      <c r="D53" s="104"/>
      <c r="E53" s="134"/>
      <c r="F53" s="104"/>
      <c r="G53" s="104"/>
    </row>
    <row r="54">
      <c r="A54" s="104"/>
      <c r="B54" s="104"/>
      <c r="C54" s="156"/>
      <c r="D54" s="104"/>
      <c r="E54" s="134"/>
      <c r="F54" s="104"/>
      <c r="G54" s="104"/>
    </row>
    <row r="55">
      <c r="A55" s="104"/>
      <c r="B55" s="104"/>
      <c r="C55" s="156"/>
      <c r="D55" s="104"/>
      <c r="E55" s="134"/>
      <c r="F55" s="104"/>
      <c r="G55" s="104"/>
    </row>
    <row r="56">
      <c r="A56" s="104"/>
      <c r="B56" s="104"/>
      <c r="C56" s="156"/>
      <c r="D56" s="104"/>
      <c r="E56" s="134"/>
      <c r="F56" s="104"/>
      <c r="G56" s="104"/>
    </row>
    <row r="57">
      <c r="A57" s="104"/>
      <c r="B57" s="104"/>
      <c r="C57" s="156"/>
      <c r="D57" s="104"/>
      <c r="E57" s="134"/>
      <c r="F57" s="104"/>
      <c r="G57" s="104"/>
    </row>
    <row r="58">
      <c r="A58" s="104"/>
      <c r="B58" s="104"/>
      <c r="C58" s="156"/>
      <c r="D58" s="104"/>
      <c r="E58" s="134"/>
      <c r="F58" s="104"/>
      <c r="G58" s="104"/>
    </row>
    <row r="59">
      <c r="A59" s="104"/>
      <c r="B59" s="104"/>
      <c r="C59" s="156"/>
      <c r="D59" s="104"/>
      <c r="E59" s="134"/>
      <c r="F59" s="104"/>
      <c r="G59" s="104"/>
    </row>
    <row r="60">
      <c r="A60" s="104"/>
      <c r="B60" s="104"/>
      <c r="C60" s="156"/>
      <c r="D60" s="104"/>
      <c r="E60" s="134"/>
      <c r="F60" s="104"/>
      <c r="G60" s="104"/>
    </row>
    <row r="61">
      <c r="A61" s="104"/>
      <c r="B61" s="104"/>
      <c r="C61" s="156"/>
      <c r="D61" s="104"/>
      <c r="E61" s="134"/>
      <c r="F61" s="104"/>
      <c r="G61" s="104"/>
    </row>
    <row r="62">
      <c r="A62" s="104"/>
      <c r="B62" s="104"/>
      <c r="C62" s="156"/>
      <c r="D62" s="104"/>
      <c r="E62" s="134"/>
      <c r="F62" s="104"/>
      <c r="G62" s="104"/>
    </row>
    <row r="63">
      <c r="A63" s="105"/>
      <c r="B63" s="104"/>
      <c r="C63" s="156"/>
      <c r="D63" s="104"/>
      <c r="E63" s="134"/>
      <c r="F63" s="104"/>
      <c r="G63" s="104"/>
    </row>
    <row r="64">
      <c r="A64" s="104"/>
      <c r="B64" s="104"/>
      <c r="C64" s="156"/>
      <c r="D64" s="104"/>
      <c r="E64" s="134"/>
      <c r="F64" s="104"/>
      <c r="G64" s="104"/>
    </row>
    <row r="65">
      <c r="A65" s="104"/>
      <c r="B65" s="104"/>
      <c r="C65" s="156"/>
      <c r="D65" s="104"/>
      <c r="E65" s="134"/>
      <c r="F65" s="104"/>
      <c r="G65" s="104"/>
    </row>
    <row r="66">
      <c r="A66" s="104"/>
      <c r="B66" s="104"/>
      <c r="C66" s="156"/>
      <c r="D66" s="104"/>
      <c r="E66" s="134"/>
      <c r="F66" s="104"/>
      <c r="G66" s="104"/>
    </row>
    <row r="67">
      <c r="A67" s="104"/>
      <c r="B67" s="104"/>
      <c r="C67" s="156"/>
      <c r="D67" s="104"/>
      <c r="E67" s="134"/>
      <c r="F67" s="104"/>
      <c r="G67" s="104"/>
    </row>
    <row r="68">
      <c r="A68" s="104"/>
      <c r="B68" s="104"/>
      <c r="C68" s="156"/>
      <c r="D68" s="104"/>
      <c r="E68" s="134"/>
      <c r="F68" s="104"/>
      <c r="G68" s="104"/>
    </row>
    <row r="69">
      <c r="A69" s="104"/>
      <c r="B69" s="104"/>
      <c r="C69" s="156"/>
      <c r="D69" s="104"/>
      <c r="E69" s="134"/>
      <c r="F69" s="104"/>
      <c r="G69" s="104"/>
    </row>
    <row r="70">
      <c r="A70" s="104"/>
      <c r="B70" s="104"/>
      <c r="C70" s="156"/>
      <c r="D70" s="104"/>
      <c r="E70" s="134"/>
      <c r="F70" s="104"/>
      <c r="G70" s="104"/>
    </row>
    <row r="71">
      <c r="A71" s="104"/>
      <c r="B71" s="104"/>
      <c r="C71" s="156"/>
      <c r="D71" s="104"/>
      <c r="E71" s="134"/>
      <c r="F71" s="104"/>
      <c r="G71" s="104"/>
    </row>
    <row r="72">
      <c r="A72" s="104"/>
      <c r="B72" s="104"/>
      <c r="C72" s="156"/>
      <c r="D72" s="104"/>
      <c r="E72" s="134"/>
      <c r="F72" s="104"/>
      <c r="G72" s="104"/>
    </row>
    <row r="73">
      <c r="A73" s="104"/>
      <c r="B73" s="104"/>
      <c r="C73" s="156"/>
      <c r="D73" s="104"/>
      <c r="E73" s="134"/>
      <c r="F73" s="104"/>
      <c r="G73" s="104"/>
    </row>
    <row r="74">
      <c r="A74" s="104"/>
      <c r="B74" s="104"/>
      <c r="C74" s="156"/>
      <c r="D74" s="104"/>
      <c r="E74" s="134"/>
      <c r="F74" s="104"/>
      <c r="G74" s="104"/>
    </row>
    <row r="75">
      <c r="A75" s="104"/>
      <c r="B75" s="104"/>
      <c r="C75" s="156"/>
      <c r="D75" s="104"/>
      <c r="E75" s="134"/>
      <c r="F75" s="104"/>
      <c r="G75" s="104"/>
    </row>
    <row r="76">
      <c r="A76" s="104"/>
      <c r="B76" s="104"/>
      <c r="C76" s="156"/>
      <c r="D76" s="104"/>
      <c r="E76" s="134"/>
      <c r="F76" s="104"/>
      <c r="G76" s="104"/>
    </row>
    <row r="77">
      <c r="A77" s="104"/>
      <c r="B77" s="104"/>
      <c r="C77" s="156"/>
      <c r="D77" s="104"/>
      <c r="E77" s="134"/>
      <c r="F77" s="104"/>
      <c r="G77" s="104"/>
    </row>
    <row r="78">
      <c r="A78" s="104"/>
      <c r="B78" s="104"/>
      <c r="C78" s="156"/>
      <c r="D78" s="104"/>
      <c r="E78" s="134"/>
      <c r="F78" s="104"/>
      <c r="G78" s="104"/>
    </row>
    <row r="79">
      <c r="A79" s="104"/>
      <c r="B79" s="104"/>
      <c r="C79" s="156"/>
      <c r="D79" s="104"/>
      <c r="E79" s="134"/>
      <c r="F79" s="104"/>
      <c r="G79" s="104"/>
    </row>
    <row r="80">
      <c r="A80" s="104"/>
      <c r="B80" s="104"/>
      <c r="C80" s="156"/>
      <c r="D80" s="104"/>
      <c r="E80" s="134"/>
      <c r="F80" s="104"/>
      <c r="G80" s="104"/>
    </row>
    <row r="81">
      <c r="A81" s="104"/>
      <c r="B81" s="104"/>
      <c r="C81" s="156"/>
      <c r="D81" s="104"/>
      <c r="E81" s="134"/>
      <c r="F81" s="104"/>
      <c r="G81" s="104"/>
    </row>
    <row r="82">
      <c r="A82" s="104"/>
      <c r="B82" s="104"/>
      <c r="C82" s="156"/>
      <c r="D82" s="104"/>
      <c r="E82" s="134"/>
      <c r="F82" s="104"/>
      <c r="G82" s="104"/>
    </row>
    <row r="83">
      <c r="A83" s="104"/>
      <c r="B83" s="104"/>
      <c r="C83" s="156"/>
      <c r="D83" s="104"/>
      <c r="E83" s="134"/>
      <c r="F83" s="104"/>
      <c r="G83" s="104"/>
    </row>
    <row r="84">
      <c r="A84" s="104"/>
      <c r="B84" s="104"/>
      <c r="C84" s="156"/>
      <c r="D84" s="104"/>
      <c r="E84" s="134"/>
      <c r="F84" s="104"/>
      <c r="G84" s="104"/>
    </row>
    <row r="85">
      <c r="A85" s="104"/>
      <c r="B85" s="104"/>
      <c r="C85" s="104"/>
      <c r="D85" s="104"/>
      <c r="E85" s="134"/>
      <c r="F85" s="104"/>
      <c r="G85" s="104"/>
    </row>
    <row r="86">
      <c r="A86" s="104"/>
      <c r="B86" s="104"/>
      <c r="C86" s="104"/>
      <c r="D86" s="104"/>
      <c r="E86" s="134"/>
      <c r="F86" s="104"/>
      <c r="G86" s="104"/>
    </row>
    <row r="87">
      <c r="A87" s="104"/>
      <c r="B87" s="104"/>
      <c r="C87" s="104"/>
      <c r="D87" s="104"/>
      <c r="E87" s="134"/>
      <c r="F87" s="104"/>
      <c r="G87" s="104"/>
    </row>
    <row r="88">
      <c r="A88" s="104"/>
      <c r="B88" s="104"/>
      <c r="C88" s="104"/>
      <c r="D88" s="104"/>
      <c r="E88" s="134"/>
      <c r="F88" s="104"/>
      <c r="G88" s="104"/>
    </row>
    <row r="89">
      <c r="A89" s="104"/>
      <c r="B89" s="104"/>
      <c r="C89" s="104"/>
      <c r="D89" s="104"/>
      <c r="E89" s="134"/>
      <c r="F89" s="104"/>
      <c r="G89" s="104"/>
    </row>
    <row r="90">
      <c r="A90" s="104"/>
      <c r="B90" s="104"/>
      <c r="C90" s="104"/>
      <c r="D90" s="104"/>
      <c r="E90" s="134"/>
      <c r="F90" s="104"/>
      <c r="G90" s="104"/>
    </row>
    <row r="91">
      <c r="A91" s="104"/>
      <c r="B91" s="104"/>
      <c r="C91" s="104"/>
      <c r="D91" s="104"/>
      <c r="E91" s="134"/>
      <c r="F91" s="104"/>
      <c r="G91" s="104"/>
    </row>
    <row r="92">
      <c r="A92" s="104"/>
      <c r="B92" s="104"/>
      <c r="C92" s="104"/>
      <c r="D92" s="104"/>
      <c r="E92" s="134"/>
      <c r="F92" s="104"/>
      <c r="G92" s="104"/>
    </row>
    <row r="93">
      <c r="A93" s="104"/>
      <c r="B93" s="104"/>
      <c r="C93" s="104"/>
      <c r="D93" s="104"/>
      <c r="E93" s="134"/>
      <c r="F93" s="104"/>
      <c r="G93" s="104"/>
    </row>
    <row r="94">
      <c r="A94" s="104"/>
      <c r="B94" s="104"/>
      <c r="C94" s="104"/>
      <c r="D94" s="104"/>
      <c r="E94" s="134"/>
      <c r="F94" s="104"/>
      <c r="G94" s="104"/>
    </row>
    <row r="95">
      <c r="A95" s="104"/>
      <c r="B95" s="104"/>
      <c r="C95" s="104"/>
      <c r="D95" s="104"/>
      <c r="E95" s="134"/>
      <c r="F95" s="104"/>
      <c r="G95" s="104"/>
    </row>
    <row r="96">
      <c r="A96" s="104"/>
      <c r="B96" s="104"/>
      <c r="C96" s="104"/>
      <c r="D96" s="104"/>
      <c r="E96" s="134"/>
      <c r="F96" s="104"/>
      <c r="G96" s="104"/>
    </row>
    <row r="97">
      <c r="A97" s="104"/>
      <c r="B97" s="104"/>
      <c r="C97" s="104"/>
      <c r="D97" s="104"/>
      <c r="E97" s="134"/>
      <c r="F97" s="104"/>
      <c r="G97" s="104"/>
    </row>
    <row r="98">
      <c r="A98" s="104"/>
      <c r="B98" s="104"/>
      <c r="C98" s="104"/>
      <c r="D98" s="104"/>
      <c r="E98" s="134"/>
      <c r="F98" s="104"/>
      <c r="G98" s="104"/>
    </row>
    <row r="99">
      <c r="A99" s="104"/>
      <c r="B99" s="104"/>
      <c r="C99" s="104"/>
      <c r="D99" s="104"/>
      <c r="E99" s="134"/>
      <c r="F99" s="104"/>
      <c r="G99" s="104"/>
    </row>
    <row r="100">
      <c r="A100" s="104"/>
      <c r="B100" s="104"/>
      <c r="C100" s="104"/>
      <c r="D100" s="104"/>
      <c r="E100" s="134"/>
      <c r="F100" s="104"/>
      <c r="G100" s="104"/>
    </row>
    <row r="101">
      <c r="A101" s="104"/>
      <c r="B101" s="104"/>
      <c r="C101" s="104"/>
      <c r="D101" s="104"/>
      <c r="E101" s="134"/>
      <c r="F101" s="104"/>
      <c r="G101" s="104"/>
    </row>
    <row r="102">
      <c r="A102" s="104"/>
      <c r="B102" s="104"/>
      <c r="C102" s="104"/>
      <c r="D102" s="104"/>
      <c r="E102" s="134"/>
      <c r="F102" s="104"/>
      <c r="G102" s="104"/>
    </row>
    <row r="103">
      <c r="A103" s="104"/>
      <c r="B103" s="104"/>
      <c r="C103" s="104"/>
      <c r="D103" s="104"/>
      <c r="E103" s="134"/>
      <c r="F103" s="104"/>
      <c r="G103" s="104"/>
    </row>
    <row r="104">
      <c r="A104" s="104"/>
      <c r="B104" s="104"/>
      <c r="C104" s="104"/>
      <c r="D104" s="104"/>
      <c r="E104" s="134"/>
      <c r="F104" s="104"/>
      <c r="G104" s="104"/>
    </row>
    <row r="105">
      <c r="A105" s="104"/>
      <c r="B105" s="104"/>
      <c r="C105" s="104"/>
      <c r="D105" s="104"/>
      <c r="E105" s="134"/>
      <c r="F105" s="104"/>
      <c r="G105" s="104"/>
    </row>
    <row r="106">
      <c r="A106" s="104"/>
      <c r="B106" s="104"/>
      <c r="C106" s="104"/>
      <c r="D106" s="104"/>
      <c r="E106" s="134"/>
      <c r="F106" s="104"/>
      <c r="G106" s="104"/>
    </row>
    <row r="107">
      <c r="A107" s="104"/>
      <c r="B107" s="104"/>
      <c r="C107" s="104"/>
      <c r="D107" s="104"/>
      <c r="E107" s="134"/>
      <c r="F107" s="104"/>
      <c r="G107" s="104"/>
    </row>
    <row r="108">
      <c r="A108" s="104"/>
      <c r="B108" s="104"/>
      <c r="C108" s="104"/>
      <c r="D108" s="104"/>
      <c r="E108" s="134"/>
      <c r="F108" s="104"/>
      <c r="G108" s="104"/>
    </row>
    <row r="109">
      <c r="A109" s="104"/>
      <c r="B109" s="104"/>
      <c r="C109" s="104"/>
      <c r="D109" s="104"/>
      <c r="E109" s="134"/>
      <c r="F109" s="104"/>
      <c r="G109" s="104"/>
    </row>
    <row r="110">
      <c r="A110" s="104"/>
      <c r="B110" s="104"/>
      <c r="C110" s="104"/>
      <c r="D110" s="104"/>
      <c r="E110" s="134"/>
      <c r="F110" s="104"/>
      <c r="G110" s="104"/>
    </row>
    <row r="111">
      <c r="A111" s="104"/>
      <c r="B111" s="104"/>
      <c r="C111" s="104"/>
      <c r="D111" s="104"/>
      <c r="E111" s="134"/>
      <c r="F111" s="104"/>
      <c r="G111" s="104"/>
    </row>
    <row r="112">
      <c r="A112" s="104"/>
      <c r="B112" s="104"/>
      <c r="C112" s="104"/>
      <c r="D112" s="104"/>
      <c r="E112" s="134"/>
      <c r="F112" s="104"/>
      <c r="G112" s="104"/>
    </row>
    <row r="113">
      <c r="A113" s="104"/>
      <c r="B113" s="104"/>
      <c r="C113" s="104"/>
      <c r="D113" s="104"/>
      <c r="E113" s="134"/>
      <c r="F113" s="104"/>
      <c r="G113" s="104"/>
    </row>
    <row r="114">
      <c r="A114" s="104"/>
      <c r="B114" s="104"/>
      <c r="C114" s="104"/>
      <c r="D114" s="104"/>
      <c r="E114" s="134"/>
      <c r="F114" s="104"/>
      <c r="G114" s="104"/>
    </row>
    <row r="115">
      <c r="A115" s="104"/>
      <c r="B115" s="104"/>
      <c r="C115" s="104"/>
      <c r="D115" s="104"/>
      <c r="E115" s="134"/>
      <c r="F115" s="104"/>
      <c r="G115" s="104"/>
    </row>
    <row r="116">
      <c r="A116" s="104"/>
      <c r="B116" s="104"/>
      <c r="C116" s="104"/>
      <c r="D116" s="104"/>
      <c r="E116" s="134"/>
      <c r="F116" s="104"/>
      <c r="G116" s="104"/>
    </row>
    <row r="117">
      <c r="A117" s="104"/>
      <c r="B117" s="104"/>
      <c r="C117" s="104"/>
      <c r="D117" s="104"/>
      <c r="E117" s="134"/>
      <c r="F117" s="104"/>
      <c r="G117" s="104"/>
    </row>
    <row r="118">
      <c r="A118" s="104"/>
      <c r="B118" s="104"/>
      <c r="C118" s="104"/>
      <c r="D118" s="104"/>
      <c r="E118" s="134"/>
      <c r="F118" s="104"/>
      <c r="G118" s="104"/>
    </row>
    <row r="119">
      <c r="A119" s="104"/>
      <c r="B119" s="104"/>
      <c r="C119" s="104"/>
      <c r="D119" s="104"/>
      <c r="E119" s="134"/>
      <c r="F119" s="104"/>
      <c r="G119" s="104"/>
    </row>
    <row r="120">
      <c r="A120" s="104"/>
      <c r="B120" s="104"/>
      <c r="C120" s="104"/>
      <c r="D120" s="104"/>
      <c r="E120" s="134"/>
      <c r="F120" s="104"/>
      <c r="G120" s="104"/>
    </row>
    <row r="121">
      <c r="A121" s="104"/>
      <c r="B121" s="104"/>
      <c r="C121" s="104"/>
      <c r="D121" s="104"/>
      <c r="E121" s="134"/>
      <c r="F121" s="104"/>
      <c r="G121" s="104"/>
    </row>
    <row r="122">
      <c r="A122" s="104"/>
      <c r="B122" s="104"/>
      <c r="C122" s="104"/>
      <c r="D122" s="104"/>
      <c r="E122" s="134"/>
      <c r="F122" s="104"/>
      <c r="G122" s="104"/>
    </row>
    <row r="123">
      <c r="A123" s="104"/>
      <c r="B123" s="104"/>
      <c r="C123" s="104"/>
      <c r="D123" s="104"/>
      <c r="E123" s="134"/>
      <c r="F123" s="104"/>
      <c r="G123" s="104"/>
    </row>
    <row r="124">
      <c r="A124" s="104"/>
      <c r="B124" s="104"/>
      <c r="C124" s="104"/>
      <c r="D124" s="104"/>
      <c r="E124" s="134"/>
      <c r="F124" s="104"/>
      <c r="G124" s="104"/>
    </row>
    <row r="125">
      <c r="A125" s="104"/>
      <c r="B125" s="104"/>
      <c r="C125" s="104"/>
      <c r="D125" s="104"/>
      <c r="E125" s="134"/>
      <c r="F125" s="104"/>
      <c r="G125" s="104"/>
    </row>
    <row r="126">
      <c r="A126" s="104"/>
      <c r="B126" s="104"/>
      <c r="C126" s="104"/>
      <c r="D126" s="104"/>
      <c r="E126" s="134"/>
      <c r="F126" s="104"/>
      <c r="G126" s="104"/>
    </row>
    <row r="127">
      <c r="A127" s="104"/>
      <c r="B127" s="104"/>
      <c r="C127" s="104"/>
      <c r="D127" s="104"/>
      <c r="E127" s="134"/>
      <c r="F127" s="104"/>
      <c r="G127" s="104"/>
    </row>
    <row r="128">
      <c r="A128" s="104"/>
      <c r="B128" s="104"/>
      <c r="C128" s="104"/>
      <c r="D128" s="104"/>
      <c r="E128" s="134"/>
      <c r="F128" s="104"/>
      <c r="G128" s="104"/>
    </row>
    <row r="129">
      <c r="A129" s="104"/>
      <c r="B129" s="104"/>
      <c r="C129" s="104"/>
      <c r="D129" s="104"/>
      <c r="E129" s="134"/>
      <c r="F129" s="104"/>
      <c r="G129" s="104"/>
    </row>
    <row r="130">
      <c r="A130" s="104"/>
      <c r="B130" s="104"/>
      <c r="C130" s="104"/>
      <c r="D130" s="104"/>
      <c r="E130" s="134"/>
      <c r="F130" s="104"/>
      <c r="G130" s="104"/>
    </row>
    <row r="131">
      <c r="A131" s="104"/>
      <c r="B131" s="104"/>
      <c r="C131" s="104"/>
      <c r="D131" s="104"/>
      <c r="E131" s="134"/>
      <c r="F131" s="104"/>
      <c r="G131" s="104"/>
    </row>
    <row r="132">
      <c r="A132" s="104"/>
      <c r="B132" s="104"/>
      <c r="C132" s="104"/>
      <c r="D132" s="104"/>
      <c r="E132" s="134"/>
      <c r="F132" s="104"/>
      <c r="G132" s="104"/>
    </row>
    <row r="133">
      <c r="A133" s="104"/>
      <c r="B133" s="104"/>
      <c r="C133" s="104"/>
      <c r="D133" s="104"/>
      <c r="E133" s="134"/>
      <c r="F133" s="104"/>
      <c r="G133" s="104"/>
    </row>
    <row r="134">
      <c r="A134" s="104"/>
      <c r="B134" s="104"/>
      <c r="C134" s="104"/>
      <c r="D134" s="104"/>
      <c r="E134" s="134"/>
      <c r="F134" s="104"/>
      <c r="G134" s="104"/>
    </row>
    <row r="135">
      <c r="A135" s="104"/>
      <c r="B135" s="104"/>
      <c r="C135" s="104"/>
      <c r="D135" s="104"/>
      <c r="E135" s="134"/>
      <c r="F135" s="104"/>
      <c r="G135" s="104"/>
    </row>
    <row r="136">
      <c r="A136" s="104"/>
      <c r="B136" s="104"/>
      <c r="C136" s="104"/>
      <c r="D136" s="104"/>
      <c r="E136" s="134"/>
      <c r="F136" s="104"/>
      <c r="G136" s="104"/>
    </row>
    <row r="137">
      <c r="A137" s="104"/>
      <c r="B137" s="104"/>
      <c r="C137" s="104"/>
      <c r="D137" s="104"/>
      <c r="E137" s="134"/>
      <c r="F137" s="104"/>
      <c r="G137" s="104"/>
    </row>
    <row r="138">
      <c r="A138" s="104"/>
      <c r="B138" s="104"/>
      <c r="C138" s="104"/>
      <c r="D138" s="104"/>
      <c r="E138" s="134"/>
      <c r="F138" s="104"/>
      <c r="G138" s="104"/>
    </row>
    <row r="139">
      <c r="A139" s="104"/>
      <c r="B139" s="104"/>
      <c r="C139" s="104"/>
      <c r="D139" s="104"/>
      <c r="E139" s="134"/>
      <c r="F139" s="104"/>
      <c r="G139" s="104"/>
    </row>
    <row r="140">
      <c r="A140" s="104"/>
      <c r="B140" s="104"/>
      <c r="C140" s="104"/>
      <c r="D140" s="104"/>
      <c r="E140" s="134"/>
      <c r="F140" s="104"/>
      <c r="G140" s="104"/>
    </row>
    <row r="141">
      <c r="A141" s="104"/>
      <c r="B141" s="104"/>
      <c r="C141" s="104"/>
      <c r="D141" s="104"/>
      <c r="E141" s="134"/>
      <c r="F141" s="104"/>
      <c r="G141" s="104"/>
    </row>
    <row r="142">
      <c r="A142" s="104"/>
      <c r="B142" s="104"/>
      <c r="C142" s="104"/>
      <c r="D142" s="104"/>
      <c r="E142" s="134"/>
      <c r="F142" s="104"/>
      <c r="G142" s="104"/>
    </row>
    <row r="143">
      <c r="A143" s="104"/>
      <c r="B143" s="104"/>
      <c r="C143" s="104"/>
      <c r="D143" s="104"/>
      <c r="E143" s="134"/>
      <c r="F143" s="104"/>
      <c r="G143" s="104"/>
    </row>
    <row r="144">
      <c r="A144" s="104"/>
      <c r="B144" s="104"/>
      <c r="C144" s="104"/>
      <c r="D144" s="104"/>
      <c r="E144" s="134"/>
      <c r="F144" s="104"/>
      <c r="G144" s="104"/>
    </row>
    <row r="145">
      <c r="A145" s="104"/>
      <c r="B145" s="104"/>
      <c r="C145" s="104"/>
      <c r="D145" s="104"/>
      <c r="E145" s="134"/>
      <c r="F145" s="104"/>
      <c r="G145" s="104"/>
    </row>
    <row r="146">
      <c r="A146" s="104"/>
      <c r="B146" s="104"/>
      <c r="C146" s="104"/>
      <c r="D146" s="104"/>
      <c r="E146" s="134"/>
      <c r="F146" s="104"/>
      <c r="G146" s="104"/>
    </row>
    <row r="147">
      <c r="A147" s="104"/>
      <c r="B147" s="104"/>
      <c r="C147" s="104"/>
      <c r="D147" s="104"/>
      <c r="E147" s="134"/>
      <c r="F147" s="104"/>
      <c r="G147" s="104"/>
    </row>
    <row r="148">
      <c r="A148" s="104"/>
      <c r="B148" s="104"/>
      <c r="C148" s="104"/>
      <c r="D148" s="104"/>
      <c r="E148" s="134"/>
      <c r="F148" s="104"/>
      <c r="G148" s="104"/>
    </row>
    <row r="149">
      <c r="A149" s="104"/>
      <c r="B149" s="104"/>
      <c r="C149" s="104"/>
      <c r="D149" s="104"/>
      <c r="E149" s="134"/>
      <c r="F149" s="104"/>
      <c r="G149" s="104"/>
    </row>
    <row r="150">
      <c r="A150" s="104"/>
      <c r="B150" s="104"/>
      <c r="C150" s="104"/>
      <c r="D150" s="104"/>
      <c r="E150" s="134"/>
      <c r="F150" s="104"/>
      <c r="G150" s="104"/>
    </row>
    <row r="151">
      <c r="A151" s="104"/>
      <c r="B151" s="104"/>
      <c r="C151" s="104"/>
      <c r="D151" s="104"/>
      <c r="E151" s="134"/>
      <c r="F151" s="104"/>
      <c r="G151" s="104"/>
    </row>
    <row r="152">
      <c r="A152" s="104"/>
      <c r="B152" s="104"/>
      <c r="C152" s="104"/>
      <c r="D152" s="104"/>
      <c r="E152" s="134"/>
      <c r="F152" s="104"/>
      <c r="G152" s="104"/>
    </row>
    <row r="153">
      <c r="A153" s="104"/>
      <c r="B153" s="104"/>
      <c r="C153" s="104"/>
      <c r="D153" s="104"/>
      <c r="E153" s="134"/>
      <c r="F153" s="104"/>
      <c r="G153" s="104"/>
    </row>
    <row r="154">
      <c r="A154" s="104"/>
      <c r="B154" s="104"/>
      <c r="C154" s="104"/>
      <c r="D154" s="104"/>
      <c r="E154" s="134"/>
      <c r="F154" s="104"/>
      <c r="G154" s="104"/>
    </row>
    <row r="155">
      <c r="A155" s="104"/>
      <c r="B155" s="104"/>
      <c r="C155" s="104"/>
      <c r="D155" s="104"/>
      <c r="E155" s="134"/>
      <c r="F155" s="104"/>
      <c r="G155" s="104"/>
    </row>
    <row r="156">
      <c r="A156" s="104"/>
      <c r="B156" s="104"/>
      <c r="C156" s="104"/>
      <c r="D156" s="104"/>
      <c r="E156" s="134"/>
      <c r="F156" s="104"/>
      <c r="G156" s="104"/>
    </row>
    <row r="157">
      <c r="A157" s="104"/>
      <c r="B157" s="104"/>
      <c r="C157" s="104"/>
      <c r="D157" s="104"/>
      <c r="E157" s="134"/>
      <c r="F157" s="104"/>
      <c r="G157" s="104"/>
    </row>
    <row r="158">
      <c r="A158" s="104"/>
      <c r="B158" s="104"/>
      <c r="C158" s="104"/>
      <c r="D158" s="104"/>
      <c r="E158" s="134"/>
      <c r="F158" s="104"/>
      <c r="G158" s="104"/>
    </row>
    <row r="159">
      <c r="A159" s="104"/>
      <c r="B159" s="104"/>
      <c r="C159" s="104"/>
      <c r="D159" s="104"/>
      <c r="E159" s="134"/>
      <c r="F159" s="104"/>
      <c r="G159" s="104"/>
    </row>
    <row r="160">
      <c r="A160" s="104"/>
      <c r="B160" s="104"/>
      <c r="C160" s="104"/>
      <c r="D160" s="104"/>
      <c r="E160" s="134"/>
      <c r="F160" s="104"/>
      <c r="G160" s="104"/>
    </row>
    <row r="161">
      <c r="A161" s="104"/>
      <c r="B161" s="104"/>
      <c r="C161" s="104"/>
      <c r="D161" s="104"/>
      <c r="E161" s="134"/>
      <c r="F161" s="104"/>
      <c r="G161" s="104"/>
    </row>
    <row r="162">
      <c r="A162" s="104"/>
      <c r="B162" s="104"/>
      <c r="C162" s="104"/>
      <c r="D162" s="104"/>
      <c r="E162" s="134"/>
      <c r="F162" s="104"/>
      <c r="G162" s="104"/>
    </row>
    <row r="163">
      <c r="A163" s="104"/>
      <c r="B163" s="104"/>
      <c r="C163" s="104"/>
      <c r="D163" s="104"/>
      <c r="E163" s="134"/>
      <c r="F163" s="104"/>
      <c r="G163" s="104"/>
    </row>
    <row r="164">
      <c r="A164" s="104"/>
      <c r="B164" s="104"/>
      <c r="C164" s="104"/>
      <c r="D164" s="104"/>
      <c r="E164" s="134"/>
      <c r="F164" s="104"/>
      <c r="G164" s="104"/>
    </row>
    <row r="165">
      <c r="A165" s="104"/>
      <c r="B165" s="104"/>
      <c r="C165" s="104"/>
      <c r="D165" s="104"/>
      <c r="E165" s="134"/>
      <c r="F165" s="104"/>
      <c r="G165" s="104"/>
    </row>
    <row r="166">
      <c r="A166" s="104"/>
      <c r="B166" s="104"/>
      <c r="C166" s="104"/>
      <c r="D166" s="104"/>
      <c r="E166" s="134"/>
      <c r="F166" s="104"/>
      <c r="G166" s="104"/>
    </row>
    <row r="167">
      <c r="A167" s="104"/>
      <c r="B167" s="106"/>
      <c r="C167" s="104"/>
      <c r="D167" s="104"/>
      <c r="E167" s="134"/>
      <c r="F167" s="104"/>
      <c r="G167" s="104"/>
    </row>
    <row r="168">
      <c r="A168" s="104"/>
      <c r="B168" s="104"/>
      <c r="C168" s="104"/>
      <c r="D168" s="104"/>
      <c r="E168" s="134"/>
      <c r="F168" s="104"/>
      <c r="G168" s="104"/>
    </row>
    <row r="169">
      <c r="A169" s="104"/>
      <c r="B169" s="104"/>
      <c r="C169" s="104"/>
      <c r="D169" s="104"/>
      <c r="E169" s="134"/>
      <c r="F169" s="104"/>
      <c r="G169" s="104"/>
    </row>
    <row r="170">
      <c r="A170" s="104"/>
      <c r="B170" s="104"/>
      <c r="C170" s="104"/>
      <c r="D170" s="104"/>
      <c r="E170" s="134"/>
      <c r="F170" s="104"/>
      <c r="G170" s="104"/>
    </row>
    <row r="171">
      <c r="A171" s="104"/>
      <c r="B171" s="104"/>
      <c r="C171" s="104"/>
      <c r="D171" s="104"/>
      <c r="E171" s="134"/>
      <c r="F171" s="104"/>
      <c r="G171" s="104"/>
    </row>
    <row r="172">
      <c r="A172" s="104"/>
      <c r="B172" s="104"/>
      <c r="C172" s="104"/>
      <c r="D172" s="104"/>
      <c r="E172" s="134"/>
      <c r="F172" s="104"/>
      <c r="G172" s="104"/>
    </row>
    <row r="173">
      <c r="A173" s="104"/>
      <c r="B173" s="104"/>
      <c r="C173" s="104"/>
      <c r="D173" s="104"/>
      <c r="E173" s="134"/>
      <c r="F173" s="104"/>
      <c r="G173" s="104"/>
    </row>
    <row r="174">
      <c r="A174" s="104"/>
      <c r="B174" s="104"/>
      <c r="C174" s="104"/>
      <c r="D174" s="104"/>
      <c r="E174" s="134"/>
      <c r="F174" s="104"/>
      <c r="G174" s="104"/>
    </row>
    <row r="175">
      <c r="A175" s="104"/>
      <c r="B175" s="104"/>
      <c r="C175" s="104"/>
      <c r="D175" s="104"/>
      <c r="E175" s="134"/>
      <c r="F175" s="104"/>
      <c r="G175" s="104"/>
    </row>
    <row r="176">
      <c r="A176" s="104"/>
      <c r="B176" s="104"/>
      <c r="C176" s="104"/>
      <c r="D176" s="104"/>
      <c r="E176" s="134"/>
      <c r="F176" s="104"/>
      <c r="G176" s="104"/>
    </row>
    <row r="177">
      <c r="A177" s="104"/>
      <c r="B177" s="104"/>
      <c r="C177" s="104"/>
      <c r="D177" s="104"/>
      <c r="E177" s="134"/>
      <c r="F177" s="104"/>
      <c r="G177" s="104"/>
    </row>
    <row r="178">
      <c r="A178" s="104"/>
      <c r="B178" s="104"/>
      <c r="C178" s="104"/>
      <c r="D178" s="104"/>
      <c r="E178" s="134"/>
      <c r="F178" s="104"/>
      <c r="G178" s="104"/>
    </row>
    <row r="179">
      <c r="A179" s="104"/>
      <c r="B179" s="104"/>
      <c r="C179" s="104"/>
      <c r="D179" s="104"/>
      <c r="E179" s="134"/>
      <c r="F179" s="104"/>
      <c r="G179" s="104"/>
    </row>
    <row r="180">
      <c r="A180" s="104"/>
      <c r="B180" s="104"/>
      <c r="C180" s="104"/>
      <c r="D180" s="104"/>
      <c r="E180" s="134"/>
      <c r="F180" s="104"/>
      <c r="G180" s="104"/>
    </row>
    <row r="181">
      <c r="A181" s="104"/>
      <c r="B181" s="104"/>
      <c r="C181" s="104"/>
      <c r="D181" s="104"/>
      <c r="E181" s="134"/>
      <c r="F181" s="104"/>
      <c r="G181" s="104"/>
    </row>
    <row r="182">
      <c r="A182" s="104"/>
      <c r="B182" s="104"/>
      <c r="C182" s="104"/>
      <c r="D182" s="104"/>
      <c r="E182" s="134"/>
      <c r="F182" s="104"/>
      <c r="G182" s="104"/>
    </row>
    <row r="183">
      <c r="A183" s="104"/>
      <c r="B183" s="104"/>
      <c r="C183" s="104"/>
      <c r="D183" s="104"/>
      <c r="E183" s="134"/>
      <c r="F183" s="104"/>
      <c r="G183" s="104"/>
    </row>
    <row r="184">
      <c r="A184" s="104"/>
      <c r="B184" s="104"/>
      <c r="C184" s="104"/>
      <c r="D184" s="104"/>
      <c r="E184" s="134"/>
      <c r="F184" s="104"/>
      <c r="G184" s="104"/>
    </row>
    <row r="185">
      <c r="A185" s="104"/>
      <c r="B185" s="104"/>
      <c r="C185" s="104"/>
      <c r="D185" s="104"/>
      <c r="E185" s="134"/>
      <c r="F185" s="104"/>
      <c r="G185" s="104"/>
    </row>
    <row r="186">
      <c r="A186" s="104"/>
      <c r="B186" s="104"/>
      <c r="C186" s="104"/>
      <c r="D186" s="104"/>
      <c r="E186" s="134"/>
      <c r="F186" s="104"/>
      <c r="G186" s="104"/>
    </row>
    <row r="187">
      <c r="A187" s="104"/>
      <c r="B187" s="104"/>
      <c r="C187" s="104"/>
      <c r="D187" s="104"/>
      <c r="E187" s="134"/>
      <c r="F187" s="104"/>
      <c r="G187" s="104"/>
    </row>
    <row r="188">
      <c r="A188" s="104"/>
      <c r="B188" s="104"/>
      <c r="C188" s="104"/>
      <c r="D188" s="104"/>
      <c r="E188" s="134"/>
      <c r="F188" s="104"/>
      <c r="G188" s="104"/>
    </row>
    <row r="189">
      <c r="A189" s="104"/>
      <c r="B189" s="104"/>
      <c r="C189" s="104"/>
      <c r="D189" s="104"/>
      <c r="E189" s="134"/>
      <c r="F189" s="104"/>
      <c r="G189" s="104"/>
    </row>
    <row r="190">
      <c r="A190" s="104"/>
      <c r="B190" s="104"/>
      <c r="C190" s="104"/>
      <c r="D190" s="104"/>
      <c r="E190" s="134"/>
      <c r="F190" s="104"/>
      <c r="G190" s="104"/>
    </row>
    <row r="191">
      <c r="A191" s="104"/>
      <c r="B191" s="104"/>
      <c r="C191" s="104"/>
      <c r="D191" s="104"/>
      <c r="E191" s="134"/>
      <c r="F191" s="104"/>
      <c r="G191" s="104"/>
    </row>
    <row r="192">
      <c r="A192" s="104"/>
      <c r="B192" s="104"/>
      <c r="C192" s="104"/>
      <c r="D192" s="104"/>
      <c r="E192" s="134"/>
      <c r="F192" s="104"/>
      <c r="G192" s="104"/>
    </row>
    <row r="193">
      <c r="A193" s="104"/>
      <c r="B193" s="104"/>
      <c r="C193" s="104"/>
      <c r="D193" s="104"/>
      <c r="E193" s="134"/>
      <c r="F193" s="104"/>
      <c r="G193" s="104"/>
    </row>
    <row r="194">
      <c r="A194" s="104"/>
      <c r="B194" s="104"/>
      <c r="C194" s="104"/>
      <c r="D194" s="104"/>
      <c r="E194" s="134"/>
      <c r="F194" s="104"/>
      <c r="G194" s="104"/>
    </row>
    <row r="195">
      <c r="A195" s="104"/>
      <c r="B195" s="104"/>
      <c r="C195" s="104"/>
      <c r="D195" s="104"/>
      <c r="E195" s="134"/>
      <c r="F195" s="104"/>
      <c r="G195" s="104"/>
    </row>
    <row r="196">
      <c r="A196" s="104"/>
      <c r="B196" s="104"/>
      <c r="C196" s="104"/>
      <c r="D196" s="104"/>
      <c r="E196" s="134"/>
      <c r="F196" s="104"/>
      <c r="G196" s="104"/>
    </row>
    <row r="197">
      <c r="A197" s="104"/>
      <c r="B197" s="104"/>
      <c r="C197" s="104"/>
      <c r="D197" s="104"/>
      <c r="E197" s="134"/>
      <c r="F197" s="104"/>
      <c r="G197" s="104"/>
    </row>
    <row r="198">
      <c r="A198" s="104"/>
      <c r="B198" s="104"/>
      <c r="C198" s="104"/>
      <c r="D198" s="104"/>
      <c r="E198" s="134"/>
      <c r="F198" s="104"/>
      <c r="G198" s="104"/>
    </row>
    <row r="199">
      <c r="A199" s="104"/>
      <c r="B199" s="104"/>
      <c r="C199" s="104"/>
      <c r="D199" s="104"/>
      <c r="E199" s="134"/>
      <c r="F199" s="104"/>
      <c r="G199" s="104"/>
    </row>
    <row r="200">
      <c r="A200" s="104"/>
      <c r="B200" s="104"/>
      <c r="C200" s="104"/>
      <c r="D200" s="104"/>
      <c r="E200" s="134"/>
      <c r="F200" s="104"/>
      <c r="G200" s="104"/>
    </row>
    <row r="201">
      <c r="A201" s="104"/>
      <c r="B201" s="104"/>
      <c r="C201" s="104"/>
      <c r="D201" s="104"/>
      <c r="E201" s="134"/>
      <c r="F201" s="104"/>
      <c r="G201" s="104"/>
    </row>
    <row r="202">
      <c r="A202" s="104"/>
      <c r="B202" s="104"/>
      <c r="C202" s="104"/>
      <c r="D202" s="104"/>
      <c r="E202" s="134"/>
      <c r="F202" s="104"/>
      <c r="G202" s="104"/>
    </row>
    <row r="203">
      <c r="A203" s="104"/>
      <c r="B203" s="104"/>
      <c r="C203" s="104"/>
      <c r="D203" s="104"/>
      <c r="E203" s="134"/>
      <c r="F203" s="104"/>
      <c r="G203" s="104"/>
    </row>
    <row r="204">
      <c r="A204" s="104"/>
      <c r="B204" s="104"/>
      <c r="C204" s="104"/>
      <c r="D204" s="104"/>
      <c r="E204" s="134"/>
      <c r="F204" s="104"/>
      <c r="G204" s="104"/>
    </row>
    <row r="205">
      <c r="A205" s="104"/>
      <c r="B205" s="104"/>
      <c r="C205" s="104"/>
      <c r="D205" s="104"/>
      <c r="E205" s="134"/>
      <c r="F205" s="104"/>
      <c r="G205" s="104"/>
    </row>
    <row r="206">
      <c r="A206" s="104"/>
      <c r="B206" s="104"/>
      <c r="C206" s="104"/>
      <c r="D206" s="104"/>
      <c r="E206" s="134"/>
      <c r="F206" s="104"/>
      <c r="G206" s="104"/>
    </row>
    <row r="207">
      <c r="A207" s="104"/>
      <c r="B207" s="104"/>
      <c r="C207" s="104"/>
      <c r="D207" s="104"/>
      <c r="E207" s="134"/>
      <c r="F207" s="104"/>
      <c r="G207" s="104"/>
    </row>
    <row r="208">
      <c r="A208" s="104"/>
      <c r="B208" s="104"/>
      <c r="C208" s="104"/>
      <c r="D208" s="104"/>
      <c r="E208" s="134"/>
      <c r="F208" s="104"/>
      <c r="G208" s="104"/>
    </row>
    <row r="209">
      <c r="A209" s="104"/>
      <c r="B209" s="104"/>
      <c r="C209" s="104"/>
      <c r="D209" s="104"/>
      <c r="E209" s="134"/>
      <c r="F209" s="104"/>
      <c r="G209" s="104"/>
    </row>
    <row r="210">
      <c r="A210" s="104"/>
      <c r="B210" s="104"/>
      <c r="C210" s="104"/>
      <c r="D210" s="104"/>
      <c r="E210" s="134"/>
      <c r="F210" s="104"/>
      <c r="G210" s="104"/>
    </row>
    <row r="211">
      <c r="A211" s="104"/>
      <c r="B211" s="104"/>
      <c r="C211" s="104"/>
      <c r="D211" s="104"/>
      <c r="E211" s="134"/>
      <c r="F211" s="104"/>
      <c r="G211" s="104"/>
    </row>
    <row r="212">
      <c r="A212" s="104"/>
      <c r="B212" s="104"/>
      <c r="C212" s="104"/>
      <c r="D212" s="104"/>
      <c r="E212" s="134"/>
      <c r="F212" s="104"/>
      <c r="G212" s="104"/>
    </row>
    <row r="213">
      <c r="A213" s="104"/>
      <c r="B213" s="104"/>
      <c r="C213" s="104"/>
      <c r="D213" s="104"/>
      <c r="E213" s="134"/>
      <c r="F213" s="104"/>
      <c r="G213" s="104"/>
    </row>
    <row r="214">
      <c r="A214" s="104"/>
      <c r="B214" s="104"/>
      <c r="C214" s="104"/>
      <c r="D214" s="104"/>
      <c r="E214" s="134"/>
      <c r="F214" s="104"/>
      <c r="G214" s="104"/>
    </row>
    <row r="215">
      <c r="A215" s="104"/>
      <c r="B215" s="104"/>
      <c r="C215" s="104"/>
      <c r="D215" s="104"/>
      <c r="E215" s="134"/>
      <c r="F215" s="104"/>
      <c r="G215" s="104"/>
    </row>
    <row r="216">
      <c r="A216" s="104"/>
      <c r="B216" s="104"/>
      <c r="C216" s="104"/>
      <c r="D216" s="104"/>
      <c r="E216" s="134"/>
      <c r="F216" s="104"/>
      <c r="G216" s="104"/>
    </row>
    <row r="217">
      <c r="A217" s="104"/>
      <c r="B217" s="104"/>
      <c r="C217" s="104"/>
      <c r="D217" s="104"/>
      <c r="E217" s="134"/>
      <c r="F217" s="104"/>
      <c r="G217" s="104"/>
    </row>
    <row r="218">
      <c r="A218" s="104"/>
      <c r="B218" s="104"/>
      <c r="C218" s="104"/>
      <c r="D218" s="104"/>
      <c r="E218" s="134"/>
      <c r="F218" s="104"/>
      <c r="G218" s="104"/>
    </row>
    <row r="219">
      <c r="A219" s="104"/>
      <c r="B219" s="104"/>
      <c r="C219" s="104"/>
      <c r="D219" s="104"/>
      <c r="E219" s="134"/>
      <c r="F219" s="104"/>
      <c r="G219" s="104"/>
    </row>
    <row r="220">
      <c r="A220" s="104"/>
      <c r="B220" s="104"/>
      <c r="C220" s="104"/>
      <c r="D220" s="104"/>
      <c r="E220" s="134"/>
      <c r="F220" s="104"/>
      <c r="G220" s="104"/>
    </row>
    <row r="221">
      <c r="A221" s="104"/>
      <c r="B221" s="104"/>
      <c r="C221" s="104"/>
      <c r="D221" s="104"/>
      <c r="E221" s="134"/>
      <c r="F221" s="104"/>
      <c r="G221" s="104"/>
    </row>
    <row r="222">
      <c r="A222" s="104"/>
      <c r="B222" s="104"/>
      <c r="C222" s="104"/>
      <c r="D222" s="104"/>
      <c r="E222" s="134"/>
      <c r="F222" s="104"/>
      <c r="G222" s="104"/>
    </row>
    <row r="223">
      <c r="A223" s="104"/>
      <c r="B223" s="104"/>
      <c r="C223" s="104"/>
      <c r="D223" s="104"/>
      <c r="E223" s="134"/>
      <c r="F223" s="104"/>
      <c r="G223" s="104"/>
    </row>
    <row r="224">
      <c r="A224" s="104"/>
      <c r="B224" s="104"/>
      <c r="C224" s="104"/>
      <c r="D224" s="104"/>
      <c r="E224" s="134"/>
      <c r="F224" s="104"/>
      <c r="G224" s="104"/>
    </row>
    <row r="225">
      <c r="A225" s="104"/>
      <c r="B225" s="104"/>
      <c r="C225" s="104"/>
      <c r="D225" s="104"/>
      <c r="E225" s="134"/>
      <c r="F225" s="104"/>
      <c r="G225" s="104"/>
    </row>
    <row r="226">
      <c r="A226" s="104"/>
      <c r="B226" s="104"/>
      <c r="C226" s="104"/>
      <c r="D226" s="104"/>
      <c r="E226" s="134"/>
      <c r="F226" s="104"/>
      <c r="G226" s="104"/>
    </row>
    <row r="227">
      <c r="A227" s="104"/>
      <c r="B227" s="104"/>
      <c r="C227" s="104"/>
      <c r="D227" s="104"/>
      <c r="E227" s="134"/>
      <c r="F227" s="104"/>
      <c r="G227" s="104"/>
    </row>
    <row r="228">
      <c r="A228" s="104"/>
      <c r="B228" s="104"/>
      <c r="C228" s="104"/>
      <c r="D228" s="104"/>
      <c r="E228" s="134"/>
      <c r="F228" s="104"/>
      <c r="G228" s="104"/>
    </row>
    <row r="229">
      <c r="A229" s="104"/>
      <c r="B229" s="104"/>
      <c r="C229" s="104"/>
      <c r="D229" s="104"/>
      <c r="E229" s="134"/>
      <c r="F229" s="104"/>
      <c r="G229" s="104"/>
    </row>
    <row r="230">
      <c r="A230" s="104"/>
      <c r="B230" s="104"/>
      <c r="C230" s="104"/>
      <c r="D230" s="104"/>
      <c r="E230" s="134"/>
      <c r="F230" s="104"/>
      <c r="G230" s="104"/>
    </row>
    <row r="231">
      <c r="A231" s="104"/>
      <c r="B231" s="104"/>
      <c r="C231" s="104"/>
      <c r="D231" s="104"/>
      <c r="E231" s="134"/>
      <c r="F231" s="104"/>
      <c r="G231" s="104"/>
    </row>
    <row r="232">
      <c r="A232" s="104"/>
      <c r="B232" s="106"/>
      <c r="C232" s="104"/>
      <c r="D232" s="104"/>
      <c r="E232" s="134"/>
      <c r="F232" s="104"/>
      <c r="G232" s="104"/>
    </row>
    <row r="233">
      <c r="A233" s="104"/>
      <c r="B233" s="104"/>
      <c r="C233" s="104"/>
      <c r="D233" s="104"/>
      <c r="E233" s="134"/>
      <c r="F233" s="104"/>
      <c r="G233" s="104"/>
    </row>
    <row r="234">
      <c r="A234" s="104"/>
      <c r="B234" s="104"/>
      <c r="C234" s="104"/>
      <c r="D234" s="104"/>
      <c r="E234" s="134"/>
      <c r="F234" s="104"/>
      <c r="G234" s="104"/>
    </row>
    <row r="235">
      <c r="A235" s="104"/>
      <c r="B235" s="104"/>
      <c r="C235" s="104"/>
      <c r="D235" s="104"/>
      <c r="E235" s="134"/>
      <c r="F235" s="104"/>
      <c r="G235" s="104"/>
    </row>
    <row r="236">
      <c r="A236" s="104"/>
      <c r="B236" s="104"/>
      <c r="C236" s="104"/>
      <c r="D236" s="104"/>
      <c r="E236" s="134"/>
      <c r="F236" s="104"/>
      <c r="G236" s="104"/>
    </row>
    <row r="237">
      <c r="A237" s="104"/>
      <c r="B237" s="104"/>
      <c r="C237" s="104"/>
      <c r="D237" s="104"/>
      <c r="E237" s="134"/>
      <c r="F237" s="104"/>
      <c r="G237" s="104"/>
    </row>
    <row r="238">
      <c r="A238" s="104"/>
      <c r="B238" s="104"/>
      <c r="C238" s="104"/>
      <c r="D238" s="104"/>
      <c r="E238" s="134"/>
      <c r="F238" s="104"/>
      <c r="G238" s="104"/>
    </row>
    <row r="239">
      <c r="A239" s="104"/>
      <c r="B239" s="104"/>
      <c r="C239" s="104"/>
      <c r="D239" s="104"/>
      <c r="E239" s="134"/>
      <c r="F239" s="104"/>
      <c r="G239" s="104"/>
    </row>
    <row r="240">
      <c r="A240" s="104"/>
      <c r="B240" s="104"/>
      <c r="C240" s="104"/>
      <c r="D240" s="104"/>
      <c r="E240" s="134"/>
      <c r="F240" s="104"/>
      <c r="G240" s="104"/>
    </row>
    <row r="241">
      <c r="A241" s="104"/>
      <c r="B241" s="104"/>
      <c r="C241" s="104"/>
      <c r="D241" s="104"/>
      <c r="E241" s="134"/>
      <c r="F241" s="104"/>
      <c r="G241" s="104"/>
    </row>
    <row r="242">
      <c r="A242" s="104"/>
      <c r="B242" s="104"/>
      <c r="C242" s="104"/>
      <c r="D242" s="104"/>
      <c r="E242" s="134"/>
      <c r="F242" s="104"/>
      <c r="G242" s="104"/>
    </row>
    <row r="243">
      <c r="A243" s="104"/>
      <c r="B243" s="104"/>
      <c r="C243" s="104"/>
      <c r="D243" s="104"/>
      <c r="E243" s="134"/>
      <c r="F243" s="104"/>
      <c r="G243" s="104"/>
    </row>
    <row r="244">
      <c r="A244" s="104"/>
      <c r="B244" s="104"/>
      <c r="C244" s="104"/>
      <c r="D244" s="104"/>
      <c r="E244" s="134"/>
      <c r="F244" s="104"/>
      <c r="G244" s="104"/>
    </row>
    <row r="245">
      <c r="A245" s="104"/>
      <c r="B245" s="104"/>
      <c r="C245" s="104"/>
      <c r="D245" s="104"/>
      <c r="E245" s="134"/>
      <c r="F245" s="104"/>
      <c r="G245" s="104"/>
    </row>
    <row r="246">
      <c r="A246" s="104"/>
      <c r="B246" s="104"/>
      <c r="C246" s="104"/>
      <c r="D246" s="104"/>
      <c r="E246" s="134"/>
      <c r="F246" s="104"/>
      <c r="G246" s="104"/>
    </row>
    <row r="247">
      <c r="A247" s="104"/>
      <c r="B247" s="104"/>
      <c r="C247" s="104"/>
      <c r="D247" s="104"/>
      <c r="E247" s="134"/>
      <c r="F247" s="104"/>
      <c r="G247" s="104"/>
    </row>
    <row r="248">
      <c r="A248" s="104"/>
      <c r="B248" s="104"/>
      <c r="C248" s="104"/>
      <c r="D248" s="104"/>
      <c r="E248" s="134"/>
      <c r="F248" s="104"/>
      <c r="G248" s="104"/>
    </row>
    <row r="249">
      <c r="A249" s="104"/>
      <c r="B249" s="104"/>
      <c r="C249" s="104"/>
      <c r="D249" s="104"/>
      <c r="E249" s="134"/>
      <c r="F249" s="104"/>
      <c r="G249" s="104"/>
    </row>
    <row r="250">
      <c r="A250" s="104"/>
      <c r="B250" s="104"/>
      <c r="C250" s="104"/>
      <c r="D250" s="104"/>
      <c r="E250" s="134"/>
      <c r="F250" s="104"/>
      <c r="G250" s="104"/>
    </row>
    <row r="251">
      <c r="A251" s="104"/>
      <c r="B251" s="104"/>
      <c r="C251" s="104"/>
      <c r="D251" s="104"/>
      <c r="E251" s="134"/>
      <c r="F251" s="104"/>
      <c r="G251" s="104"/>
    </row>
    <row r="252">
      <c r="A252" s="104"/>
      <c r="B252" s="104"/>
      <c r="C252" s="104"/>
      <c r="D252" s="104"/>
      <c r="E252" s="134"/>
      <c r="F252" s="104"/>
      <c r="G252" s="104"/>
    </row>
    <row r="253">
      <c r="A253" s="104"/>
      <c r="B253" s="104"/>
      <c r="C253" s="104"/>
      <c r="D253" s="104"/>
      <c r="E253" s="134"/>
      <c r="F253" s="104"/>
      <c r="G253" s="104"/>
    </row>
    <row r="254">
      <c r="A254" s="104"/>
      <c r="B254" s="104"/>
      <c r="C254" s="104"/>
      <c r="D254" s="104"/>
      <c r="E254" s="134"/>
      <c r="F254" s="104"/>
      <c r="G254" s="104"/>
    </row>
    <row r="255">
      <c r="A255" s="104"/>
      <c r="B255" s="104"/>
      <c r="C255" s="104"/>
      <c r="D255" s="104"/>
      <c r="E255" s="134"/>
      <c r="F255" s="104"/>
      <c r="G255" s="104"/>
    </row>
    <row r="256">
      <c r="A256" s="104"/>
      <c r="B256" s="104"/>
      <c r="C256" s="104"/>
      <c r="D256" s="104"/>
      <c r="E256" s="134"/>
      <c r="F256" s="104"/>
      <c r="G256" s="104"/>
    </row>
    <row r="257">
      <c r="A257" s="104"/>
      <c r="B257" s="104"/>
      <c r="C257" s="104"/>
      <c r="D257" s="104"/>
      <c r="E257" s="134"/>
      <c r="F257" s="104"/>
      <c r="G257" s="104"/>
    </row>
    <row r="258">
      <c r="A258" s="104"/>
      <c r="B258" s="104"/>
      <c r="C258" s="104"/>
      <c r="D258" s="104"/>
      <c r="E258" s="134"/>
      <c r="F258" s="104"/>
      <c r="G258" s="104"/>
    </row>
    <row r="259">
      <c r="A259" s="104"/>
      <c r="B259" s="104"/>
      <c r="C259" s="104"/>
      <c r="D259" s="104"/>
      <c r="E259" s="134"/>
      <c r="F259" s="104"/>
      <c r="G259" s="104"/>
    </row>
    <row r="260">
      <c r="A260" s="104"/>
      <c r="B260" s="104"/>
      <c r="C260" s="104"/>
      <c r="D260" s="104"/>
      <c r="E260" s="134"/>
      <c r="F260" s="104"/>
      <c r="G260" s="104"/>
    </row>
    <row r="261">
      <c r="A261" s="104"/>
      <c r="B261" s="104"/>
      <c r="C261" s="104"/>
      <c r="D261" s="104"/>
      <c r="E261" s="134"/>
      <c r="F261" s="104"/>
      <c r="G261" s="104"/>
    </row>
    <row r="262">
      <c r="A262" s="104"/>
      <c r="B262" s="104"/>
      <c r="C262" s="104"/>
      <c r="D262" s="104"/>
      <c r="E262" s="134"/>
      <c r="F262" s="104"/>
      <c r="G262" s="104"/>
    </row>
    <row r="263">
      <c r="A263" s="104"/>
      <c r="B263" s="104"/>
      <c r="C263" s="104"/>
      <c r="D263" s="104"/>
      <c r="E263" s="134"/>
      <c r="F263" s="104"/>
      <c r="G263" s="104"/>
    </row>
    <row r="264">
      <c r="A264" s="104"/>
      <c r="B264" s="104"/>
      <c r="C264" s="104"/>
      <c r="D264" s="104"/>
      <c r="E264" s="134"/>
      <c r="F264" s="104"/>
      <c r="G264" s="104"/>
    </row>
    <row r="265">
      <c r="A265" s="104"/>
      <c r="B265" s="104"/>
      <c r="C265" s="104"/>
      <c r="D265" s="104"/>
      <c r="E265" s="134"/>
      <c r="F265" s="104"/>
      <c r="G265" s="104"/>
    </row>
    <row r="266">
      <c r="A266" s="104"/>
      <c r="B266" s="104"/>
      <c r="C266" s="104"/>
      <c r="D266" s="104"/>
      <c r="E266" s="134"/>
      <c r="F266" s="104"/>
      <c r="G266" s="104"/>
    </row>
    <row r="267">
      <c r="A267" s="104"/>
      <c r="B267" s="104"/>
      <c r="C267" s="104"/>
      <c r="D267" s="104"/>
      <c r="E267" s="134"/>
      <c r="F267" s="104"/>
      <c r="G267" s="104"/>
    </row>
    <row r="268">
      <c r="A268" s="104"/>
      <c r="B268" s="104"/>
      <c r="C268" s="104"/>
      <c r="D268" s="104"/>
      <c r="E268" s="134"/>
      <c r="F268" s="104"/>
      <c r="G268" s="104"/>
    </row>
    <row r="269">
      <c r="A269" s="104"/>
      <c r="B269" s="104"/>
      <c r="C269" s="104"/>
      <c r="D269" s="104"/>
      <c r="E269" s="134"/>
      <c r="F269" s="104"/>
      <c r="G269" s="104"/>
    </row>
    <row r="270">
      <c r="A270" s="104"/>
      <c r="B270" s="104"/>
      <c r="C270" s="104"/>
      <c r="D270" s="104"/>
      <c r="E270" s="134"/>
      <c r="F270" s="104"/>
      <c r="G270" s="104"/>
    </row>
    <row r="271">
      <c r="A271" s="104"/>
      <c r="B271" s="104"/>
      <c r="C271" s="104"/>
      <c r="D271" s="104"/>
      <c r="E271" s="134"/>
      <c r="F271" s="104"/>
      <c r="G271" s="104"/>
    </row>
    <row r="272">
      <c r="A272" s="104"/>
      <c r="B272" s="104"/>
      <c r="C272" s="104"/>
      <c r="D272" s="104"/>
      <c r="E272" s="134"/>
      <c r="F272" s="104"/>
      <c r="G272" s="104"/>
    </row>
    <row r="273">
      <c r="A273" s="104"/>
      <c r="B273" s="104"/>
      <c r="C273" s="104"/>
      <c r="D273" s="104"/>
      <c r="E273" s="134"/>
      <c r="F273" s="104"/>
      <c r="G273" s="104"/>
    </row>
    <row r="274">
      <c r="A274" s="104"/>
      <c r="B274" s="104"/>
      <c r="C274" s="104"/>
      <c r="D274" s="104"/>
      <c r="E274" s="134"/>
      <c r="F274" s="104"/>
      <c r="G274" s="104"/>
    </row>
    <row r="275">
      <c r="A275" s="104"/>
      <c r="B275" s="104"/>
      <c r="C275" s="104"/>
      <c r="D275" s="104"/>
      <c r="E275" s="134"/>
      <c r="F275" s="104"/>
      <c r="G275" s="104"/>
    </row>
    <row r="276">
      <c r="A276" s="104"/>
      <c r="B276" s="104"/>
      <c r="C276" s="104"/>
      <c r="D276" s="104"/>
      <c r="E276" s="134"/>
      <c r="F276" s="104"/>
      <c r="G276" s="104"/>
    </row>
    <row r="277">
      <c r="A277" s="104"/>
      <c r="B277" s="104"/>
      <c r="C277" s="104"/>
      <c r="D277" s="104"/>
      <c r="E277" s="134"/>
      <c r="F277" s="104"/>
      <c r="G277" s="104"/>
    </row>
    <row r="278">
      <c r="A278" s="104"/>
      <c r="B278" s="104"/>
      <c r="C278" s="104"/>
      <c r="D278" s="104"/>
      <c r="E278" s="134"/>
      <c r="F278" s="104"/>
      <c r="G278" s="104"/>
    </row>
    <row r="279">
      <c r="A279" s="104"/>
      <c r="B279" s="104"/>
      <c r="C279" s="104"/>
      <c r="D279" s="104"/>
      <c r="E279" s="134"/>
      <c r="F279" s="104"/>
      <c r="G279" s="104"/>
    </row>
    <row r="280">
      <c r="A280" s="104"/>
      <c r="B280" s="104"/>
      <c r="C280" s="104"/>
      <c r="D280" s="104"/>
      <c r="E280" s="134"/>
      <c r="F280" s="104"/>
      <c r="G280" s="104"/>
    </row>
    <row r="281">
      <c r="A281" s="104"/>
      <c r="B281" s="104"/>
      <c r="C281" s="104"/>
      <c r="D281" s="104"/>
      <c r="E281" s="134"/>
      <c r="F281" s="104"/>
      <c r="G281" s="104"/>
    </row>
    <row r="282">
      <c r="A282" s="104"/>
      <c r="B282" s="104"/>
      <c r="C282" s="104"/>
      <c r="D282" s="104"/>
      <c r="E282" s="134"/>
      <c r="F282" s="104"/>
      <c r="G282" s="104"/>
    </row>
    <row r="283">
      <c r="A283" s="104"/>
      <c r="B283" s="104"/>
      <c r="C283" s="104"/>
      <c r="D283" s="104"/>
      <c r="E283" s="134"/>
      <c r="F283" s="104"/>
      <c r="G283" s="104"/>
    </row>
    <row r="284">
      <c r="A284" s="104"/>
      <c r="B284" s="104"/>
      <c r="C284" s="104"/>
      <c r="D284" s="104"/>
      <c r="E284" s="134"/>
      <c r="F284" s="104"/>
      <c r="G284" s="104"/>
    </row>
    <row r="285">
      <c r="A285" s="104"/>
      <c r="B285" s="104"/>
      <c r="C285" s="104"/>
      <c r="D285" s="104"/>
      <c r="E285" s="134"/>
      <c r="F285" s="104"/>
      <c r="G285" s="104"/>
    </row>
    <row r="286">
      <c r="A286" s="104"/>
      <c r="B286" s="104"/>
      <c r="C286" s="104"/>
      <c r="D286" s="104"/>
      <c r="E286" s="134"/>
      <c r="F286" s="104"/>
      <c r="G286" s="104"/>
    </row>
    <row r="287">
      <c r="A287" s="104"/>
      <c r="B287" s="104"/>
      <c r="C287" s="104"/>
      <c r="D287" s="104"/>
      <c r="E287" s="134"/>
      <c r="F287" s="104"/>
      <c r="G287" s="104"/>
    </row>
    <row r="288">
      <c r="A288" s="104"/>
      <c r="B288" s="104"/>
      <c r="C288" s="104"/>
      <c r="D288" s="104"/>
      <c r="E288" s="134"/>
      <c r="F288" s="104"/>
      <c r="G288" s="104"/>
    </row>
    <row r="289">
      <c r="A289" s="104"/>
      <c r="B289" s="106"/>
      <c r="C289" s="104"/>
      <c r="D289" s="104"/>
      <c r="E289" s="134"/>
      <c r="F289" s="104"/>
      <c r="G289" s="104"/>
    </row>
    <row r="290">
      <c r="A290" s="104"/>
      <c r="B290" s="104"/>
      <c r="C290" s="104"/>
      <c r="D290" s="104"/>
      <c r="E290" s="134"/>
      <c r="F290" s="104"/>
      <c r="G290" s="104"/>
    </row>
    <row r="291">
      <c r="A291" s="104"/>
      <c r="B291" s="104"/>
      <c r="C291" s="104"/>
      <c r="D291" s="104"/>
      <c r="E291" s="134"/>
      <c r="F291" s="104"/>
      <c r="G291" s="104"/>
    </row>
    <row r="292">
      <c r="A292" s="104"/>
      <c r="B292" s="104"/>
      <c r="C292" s="104"/>
      <c r="D292" s="104"/>
      <c r="E292" s="134"/>
      <c r="F292" s="104"/>
      <c r="G292" s="104"/>
    </row>
    <row r="293">
      <c r="A293" s="104"/>
      <c r="B293" s="104"/>
      <c r="C293" s="104"/>
      <c r="D293" s="104"/>
      <c r="E293" s="134"/>
      <c r="F293" s="104"/>
      <c r="G293" s="104"/>
    </row>
    <row r="294">
      <c r="A294" s="104"/>
      <c r="B294" s="104"/>
      <c r="C294" s="104"/>
      <c r="D294" s="104"/>
      <c r="E294" s="134"/>
      <c r="F294" s="104"/>
      <c r="G294" s="104"/>
    </row>
    <row r="295">
      <c r="A295" s="104"/>
      <c r="B295" s="104"/>
      <c r="C295" s="104"/>
      <c r="D295" s="104"/>
      <c r="E295" s="134"/>
      <c r="F295" s="104"/>
      <c r="G295" s="104"/>
    </row>
    <row r="296">
      <c r="A296" s="104"/>
      <c r="B296" s="104"/>
      <c r="C296" s="104"/>
      <c r="D296" s="104"/>
      <c r="E296" s="134"/>
      <c r="F296" s="104"/>
      <c r="G296" s="104"/>
    </row>
    <row r="297">
      <c r="A297" s="104"/>
      <c r="B297" s="104"/>
      <c r="C297" s="104"/>
      <c r="D297" s="104"/>
      <c r="E297" s="134"/>
      <c r="F297" s="104"/>
      <c r="G297" s="104"/>
    </row>
    <row r="298">
      <c r="A298" s="104"/>
      <c r="B298" s="104"/>
      <c r="C298" s="104"/>
      <c r="D298" s="104"/>
      <c r="E298" s="134"/>
      <c r="F298" s="104"/>
      <c r="G298" s="104"/>
    </row>
    <row r="299">
      <c r="A299" s="104"/>
      <c r="B299" s="104"/>
      <c r="C299" s="104"/>
      <c r="D299" s="104"/>
      <c r="E299" s="134"/>
      <c r="F299" s="104"/>
      <c r="G299" s="104"/>
    </row>
    <row r="300">
      <c r="A300" s="104"/>
      <c r="B300" s="104"/>
      <c r="C300" s="104"/>
      <c r="D300" s="104"/>
      <c r="E300" s="134"/>
      <c r="F300" s="104"/>
      <c r="G300" s="104"/>
    </row>
    <row r="301">
      <c r="A301" s="104"/>
      <c r="B301" s="104"/>
      <c r="C301" s="104"/>
      <c r="D301" s="104"/>
      <c r="E301" s="134"/>
      <c r="F301" s="104"/>
      <c r="G301" s="104"/>
    </row>
    <row r="302">
      <c r="A302" s="104"/>
      <c r="B302" s="104"/>
      <c r="C302" s="104"/>
      <c r="D302" s="104"/>
      <c r="E302" s="134"/>
      <c r="F302" s="104"/>
      <c r="G302" s="104"/>
    </row>
    <row r="303">
      <c r="A303" s="104"/>
      <c r="B303" s="104"/>
      <c r="C303" s="104"/>
      <c r="D303" s="104"/>
      <c r="E303" s="134"/>
      <c r="F303" s="104"/>
      <c r="G303" s="104"/>
    </row>
    <row r="304">
      <c r="A304" s="104"/>
      <c r="B304" s="104"/>
      <c r="C304" s="104"/>
      <c r="D304" s="104"/>
      <c r="E304" s="134"/>
      <c r="F304" s="104"/>
      <c r="G304" s="104"/>
    </row>
    <row r="305">
      <c r="A305" s="104"/>
      <c r="B305" s="104"/>
      <c r="C305" s="104"/>
      <c r="D305" s="104"/>
      <c r="E305" s="134"/>
      <c r="F305" s="104"/>
      <c r="G305" s="104"/>
    </row>
    <row r="306">
      <c r="A306" s="104"/>
      <c r="B306" s="104"/>
      <c r="C306" s="104"/>
      <c r="D306" s="104"/>
      <c r="E306" s="134"/>
      <c r="F306" s="104"/>
      <c r="G306" s="104"/>
    </row>
    <row r="307">
      <c r="A307" s="104"/>
      <c r="B307" s="104"/>
      <c r="C307" s="104"/>
      <c r="D307" s="104"/>
      <c r="E307" s="134"/>
      <c r="F307" s="104"/>
      <c r="G307" s="104"/>
    </row>
    <row r="308">
      <c r="A308" s="104"/>
      <c r="B308" s="104"/>
      <c r="C308" s="104"/>
      <c r="D308" s="104"/>
      <c r="E308" s="134"/>
      <c r="F308" s="104"/>
      <c r="G308" s="104"/>
    </row>
    <row r="309">
      <c r="A309" s="104"/>
      <c r="B309" s="104"/>
      <c r="C309" s="104"/>
      <c r="D309" s="104"/>
      <c r="E309" s="134"/>
      <c r="F309" s="104"/>
      <c r="G309" s="104"/>
    </row>
    <row r="310">
      <c r="A310" s="104"/>
      <c r="B310" s="104"/>
      <c r="C310" s="104"/>
      <c r="D310" s="104"/>
      <c r="E310" s="134"/>
      <c r="F310" s="104"/>
      <c r="G310" s="104"/>
    </row>
    <row r="311">
      <c r="A311" s="104"/>
      <c r="B311" s="104"/>
      <c r="C311" s="104"/>
      <c r="D311" s="104"/>
      <c r="E311" s="134"/>
      <c r="F311" s="104"/>
      <c r="G311" s="104"/>
    </row>
    <row r="312">
      <c r="A312" s="104"/>
      <c r="B312" s="104"/>
      <c r="C312" s="104"/>
      <c r="D312" s="104"/>
      <c r="E312" s="134"/>
      <c r="F312" s="104"/>
      <c r="G312" s="104"/>
    </row>
    <row r="313">
      <c r="A313" s="104"/>
      <c r="B313" s="104"/>
      <c r="C313" s="104"/>
      <c r="D313" s="104"/>
      <c r="E313" s="134"/>
      <c r="F313" s="104"/>
      <c r="G313" s="104"/>
    </row>
    <row r="314">
      <c r="A314" s="104"/>
      <c r="B314" s="104"/>
      <c r="C314" s="104"/>
      <c r="D314" s="104"/>
      <c r="E314" s="134"/>
      <c r="F314" s="104"/>
      <c r="G314" s="104"/>
    </row>
    <row r="315">
      <c r="A315" s="104"/>
      <c r="B315" s="104"/>
      <c r="C315" s="104"/>
      <c r="D315" s="104"/>
      <c r="E315" s="134"/>
      <c r="F315" s="104"/>
      <c r="G315" s="104"/>
    </row>
    <row r="316">
      <c r="A316" s="104"/>
      <c r="B316" s="104"/>
      <c r="C316" s="104"/>
      <c r="D316" s="104"/>
      <c r="E316" s="134"/>
      <c r="F316" s="104"/>
      <c r="G316" s="104"/>
    </row>
    <row r="317">
      <c r="A317" s="104"/>
      <c r="B317" s="104"/>
      <c r="C317" s="104"/>
      <c r="D317" s="104"/>
      <c r="E317" s="134"/>
      <c r="F317" s="104"/>
      <c r="G317" s="104"/>
    </row>
    <row r="318">
      <c r="A318" s="104"/>
      <c r="B318" s="104"/>
      <c r="C318" s="104"/>
      <c r="D318" s="104"/>
      <c r="E318" s="134"/>
      <c r="F318" s="104"/>
      <c r="G318" s="104"/>
    </row>
    <row r="319">
      <c r="A319" s="104"/>
      <c r="B319" s="104"/>
      <c r="C319" s="104"/>
      <c r="D319" s="104"/>
      <c r="E319" s="134"/>
      <c r="F319" s="104"/>
      <c r="G319" s="104"/>
    </row>
    <row r="320">
      <c r="A320" s="104"/>
      <c r="B320" s="104"/>
      <c r="C320" s="104"/>
      <c r="D320" s="104"/>
      <c r="E320" s="134"/>
      <c r="F320" s="104"/>
      <c r="G320" s="104"/>
    </row>
    <row r="321">
      <c r="A321" s="104"/>
      <c r="B321" s="104"/>
      <c r="C321" s="104"/>
      <c r="D321" s="104"/>
      <c r="E321" s="134"/>
      <c r="F321" s="104"/>
      <c r="G321" s="104"/>
    </row>
    <row r="322">
      <c r="A322" s="104"/>
      <c r="B322" s="104"/>
      <c r="C322" s="104"/>
      <c r="D322" s="104"/>
      <c r="E322" s="134"/>
      <c r="F322" s="104"/>
      <c r="G322" s="104"/>
    </row>
    <row r="323">
      <c r="A323" s="104"/>
      <c r="B323" s="104"/>
      <c r="C323" s="104"/>
      <c r="D323" s="104"/>
      <c r="E323" s="134"/>
      <c r="F323" s="104"/>
      <c r="G323" s="104"/>
    </row>
    <row r="324">
      <c r="A324" s="104"/>
      <c r="B324" s="104"/>
      <c r="C324" s="104"/>
      <c r="D324" s="104"/>
      <c r="E324" s="134"/>
      <c r="F324" s="104"/>
      <c r="G324" s="104"/>
    </row>
    <row r="325">
      <c r="A325" s="105"/>
      <c r="B325" s="104"/>
      <c r="C325" s="104"/>
      <c r="D325" s="104"/>
      <c r="E325" s="134"/>
      <c r="F325" s="104"/>
      <c r="G325" s="104"/>
    </row>
    <row r="326">
      <c r="A326" s="104"/>
      <c r="B326" s="104"/>
      <c r="C326" s="104"/>
      <c r="D326" s="104"/>
      <c r="E326" s="134"/>
      <c r="F326" s="104"/>
      <c r="G326" s="104"/>
    </row>
    <row r="327">
      <c r="A327" s="104"/>
      <c r="B327" s="104"/>
      <c r="C327" s="104"/>
      <c r="D327" s="104"/>
      <c r="E327" s="134"/>
      <c r="F327" s="104"/>
      <c r="G327" s="104"/>
    </row>
    <row r="328">
      <c r="A328" s="104"/>
      <c r="B328" s="104"/>
      <c r="C328" s="104"/>
      <c r="D328" s="104"/>
      <c r="E328" s="134"/>
      <c r="F328" s="104"/>
      <c r="G328" s="104"/>
    </row>
    <row r="329">
      <c r="A329" s="104"/>
      <c r="B329" s="104"/>
      <c r="C329" s="104"/>
      <c r="D329" s="104"/>
      <c r="E329" s="134"/>
      <c r="F329" s="104"/>
      <c r="G329" s="104"/>
    </row>
    <row r="330">
      <c r="A330" s="104"/>
      <c r="B330" s="104"/>
      <c r="C330" s="104"/>
      <c r="D330" s="104"/>
      <c r="E330" s="134"/>
      <c r="F330" s="104"/>
      <c r="G330" s="104"/>
    </row>
    <row r="331">
      <c r="A331" s="104"/>
      <c r="B331" s="104"/>
      <c r="C331" s="104"/>
      <c r="D331" s="104"/>
      <c r="E331" s="134"/>
      <c r="F331" s="104"/>
      <c r="G331" s="104"/>
    </row>
    <row r="332">
      <c r="A332" s="104"/>
      <c r="B332" s="104"/>
      <c r="C332" s="104"/>
      <c r="D332" s="104"/>
      <c r="E332" s="134"/>
      <c r="F332" s="104"/>
      <c r="G332" s="104"/>
    </row>
    <row r="333">
      <c r="A333" s="104"/>
      <c r="B333" s="104"/>
      <c r="C333" s="104"/>
      <c r="D333" s="104"/>
      <c r="E333" s="134"/>
      <c r="F333" s="104"/>
      <c r="G333" s="104"/>
    </row>
    <row r="334">
      <c r="A334" s="104"/>
      <c r="B334" s="104"/>
      <c r="C334" s="104"/>
      <c r="D334" s="104"/>
      <c r="E334" s="134"/>
      <c r="F334" s="104"/>
      <c r="G334" s="104"/>
    </row>
    <row r="335">
      <c r="A335" s="104"/>
      <c r="B335" s="104"/>
      <c r="C335" s="104"/>
      <c r="D335" s="104"/>
      <c r="E335" s="134"/>
      <c r="F335" s="104"/>
      <c r="G335" s="104"/>
    </row>
    <row r="336">
      <c r="A336" s="104"/>
      <c r="B336" s="104"/>
      <c r="C336" s="104"/>
      <c r="D336" s="104"/>
      <c r="E336" s="134"/>
      <c r="F336" s="104"/>
      <c r="G336" s="104"/>
    </row>
    <row r="337">
      <c r="A337" s="104"/>
      <c r="B337" s="104"/>
      <c r="C337" s="104"/>
      <c r="D337" s="104"/>
      <c r="E337" s="134"/>
      <c r="F337" s="104"/>
      <c r="G337" s="104"/>
    </row>
    <row r="338">
      <c r="A338" s="104"/>
      <c r="B338" s="104"/>
      <c r="C338" s="104"/>
      <c r="D338" s="104"/>
      <c r="E338" s="134"/>
      <c r="F338" s="104"/>
      <c r="G338" s="104"/>
    </row>
    <row r="339">
      <c r="A339" s="104"/>
      <c r="B339" s="104"/>
      <c r="C339" s="104"/>
      <c r="D339" s="104"/>
      <c r="E339" s="134"/>
      <c r="F339" s="104"/>
      <c r="G339" s="104"/>
    </row>
    <row r="340">
      <c r="A340" s="104"/>
      <c r="B340" s="104"/>
      <c r="C340" s="104"/>
      <c r="D340" s="104"/>
      <c r="E340" s="134"/>
      <c r="F340" s="104"/>
      <c r="G340" s="104"/>
    </row>
    <row r="341">
      <c r="A341" s="104"/>
      <c r="B341" s="104"/>
      <c r="C341" s="104"/>
      <c r="D341" s="104"/>
      <c r="E341" s="134"/>
      <c r="F341" s="104"/>
      <c r="G341" s="104"/>
    </row>
    <row r="342">
      <c r="A342" s="104"/>
      <c r="B342" s="104"/>
      <c r="C342" s="104"/>
      <c r="D342" s="104"/>
      <c r="E342" s="134"/>
      <c r="F342" s="104"/>
      <c r="G342" s="104"/>
    </row>
    <row r="343">
      <c r="A343" s="104"/>
      <c r="B343" s="104"/>
      <c r="C343" s="104"/>
      <c r="D343" s="104"/>
      <c r="E343" s="134"/>
      <c r="F343" s="104"/>
      <c r="G343" s="104"/>
    </row>
    <row r="344">
      <c r="A344" s="104"/>
      <c r="B344" s="104"/>
      <c r="C344" s="104"/>
      <c r="D344" s="104"/>
      <c r="E344" s="134"/>
      <c r="F344" s="104"/>
      <c r="G344" s="104"/>
    </row>
    <row r="345">
      <c r="A345" s="104"/>
      <c r="B345" s="104"/>
      <c r="C345" s="104"/>
      <c r="D345" s="104"/>
      <c r="E345" s="134"/>
      <c r="F345" s="104"/>
      <c r="G345" s="104"/>
    </row>
    <row r="346">
      <c r="A346" s="104"/>
      <c r="B346" s="104"/>
      <c r="C346" s="104"/>
      <c r="D346" s="104"/>
      <c r="E346" s="134"/>
      <c r="F346" s="104"/>
      <c r="G346" s="104"/>
    </row>
    <row r="347">
      <c r="A347" s="104"/>
      <c r="B347" s="104"/>
      <c r="C347" s="104"/>
      <c r="D347" s="104"/>
      <c r="E347" s="134"/>
      <c r="F347" s="104"/>
      <c r="G347" s="104"/>
    </row>
    <row r="348">
      <c r="A348" s="104"/>
      <c r="B348" s="104"/>
      <c r="C348" s="104"/>
      <c r="D348" s="104"/>
      <c r="E348" s="134"/>
      <c r="F348" s="104"/>
      <c r="G348" s="104"/>
    </row>
    <row r="349">
      <c r="A349" s="104"/>
      <c r="B349" s="104"/>
      <c r="C349" s="104"/>
      <c r="D349" s="104"/>
      <c r="E349" s="134"/>
      <c r="F349" s="104"/>
      <c r="G349" s="104"/>
    </row>
    <row r="350">
      <c r="A350" s="104"/>
      <c r="B350" s="104"/>
      <c r="C350" s="104"/>
      <c r="D350" s="104"/>
      <c r="E350" s="134"/>
      <c r="F350" s="104"/>
      <c r="G350" s="104"/>
    </row>
    <row r="351">
      <c r="A351" s="104"/>
      <c r="B351" s="104"/>
      <c r="C351" s="104"/>
      <c r="D351" s="104"/>
      <c r="E351" s="134"/>
      <c r="F351" s="104"/>
      <c r="G351" s="104"/>
    </row>
    <row r="352">
      <c r="A352" s="104"/>
      <c r="B352" s="104"/>
      <c r="C352" s="104"/>
      <c r="D352" s="104"/>
      <c r="E352" s="134"/>
      <c r="F352" s="104"/>
      <c r="G352" s="104"/>
    </row>
    <row r="353">
      <c r="A353" s="104"/>
      <c r="B353" s="104"/>
      <c r="C353" s="104"/>
      <c r="D353" s="104"/>
      <c r="E353" s="134"/>
      <c r="F353" s="104"/>
      <c r="G353" s="104"/>
    </row>
    <row r="354">
      <c r="A354" s="104"/>
      <c r="B354" s="104"/>
      <c r="C354" s="104"/>
      <c r="D354" s="104"/>
      <c r="E354" s="134"/>
      <c r="F354" s="104"/>
      <c r="G354" s="104"/>
    </row>
    <row r="355">
      <c r="A355" s="104"/>
      <c r="B355" s="104"/>
      <c r="C355" s="104"/>
      <c r="D355" s="104"/>
      <c r="E355" s="134"/>
      <c r="F355" s="104"/>
      <c r="G355" s="104"/>
    </row>
    <row r="356">
      <c r="A356" s="104"/>
      <c r="B356" s="104"/>
      <c r="C356" s="104"/>
      <c r="D356" s="104"/>
      <c r="E356" s="134"/>
      <c r="F356" s="104"/>
      <c r="G356" s="104"/>
    </row>
    <row r="357">
      <c r="A357" s="104"/>
      <c r="B357" s="104"/>
      <c r="C357" s="104"/>
      <c r="D357" s="104"/>
      <c r="E357" s="134"/>
      <c r="F357" s="104"/>
      <c r="G357" s="104"/>
    </row>
    <row r="358">
      <c r="A358" s="104"/>
      <c r="B358" s="104"/>
      <c r="C358" s="104"/>
      <c r="D358" s="104"/>
      <c r="E358" s="134"/>
      <c r="F358" s="104"/>
      <c r="G358" s="104"/>
    </row>
    <row r="359">
      <c r="A359" s="104"/>
      <c r="B359" s="104"/>
      <c r="C359" s="104"/>
      <c r="D359" s="104"/>
      <c r="E359" s="134"/>
      <c r="F359" s="104"/>
      <c r="G359" s="104"/>
    </row>
    <row r="360">
      <c r="A360" s="104"/>
      <c r="B360" s="104"/>
      <c r="C360" s="104"/>
      <c r="D360" s="104"/>
      <c r="E360" s="134"/>
      <c r="F360" s="104"/>
      <c r="G360" s="104"/>
    </row>
    <row r="361">
      <c r="A361" s="104"/>
      <c r="B361" s="104"/>
      <c r="C361" s="104"/>
      <c r="D361" s="104"/>
      <c r="E361" s="134"/>
      <c r="F361" s="104"/>
      <c r="G361" s="104"/>
    </row>
    <row r="362">
      <c r="A362" s="104"/>
      <c r="B362" s="104"/>
      <c r="C362" s="104"/>
      <c r="D362" s="104"/>
      <c r="E362" s="134"/>
      <c r="F362" s="104"/>
      <c r="G362" s="104"/>
    </row>
    <row r="363">
      <c r="A363" s="104"/>
      <c r="B363" s="104"/>
      <c r="C363" s="104"/>
      <c r="D363" s="104"/>
      <c r="E363" s="134"/>
      <c r="F363" s="104"/>
      <c r="G363" s="104"/>
    </row>
    <row r="364">
      <c r="A364" s="104"/>
      <c r="B364" s="104"/>
      <c r="C364" s="104"/>
      <c r="D364" s="104"/>
      <c r="E364" s="134"/>
      <c r="F364" s="104"/>
      <c r="G364" s="104"/>
    </row>
    <row r="365">
      <c r="A365" s="104"/>
      <c r="B365" s="104"/>
      <c r="C365" s="104"/>
      <c r="D365" s="104"/>
      <c r="E365" s="134"/>
      <c r="F365" s="104"/>
      <c r="G365" s="104"/>
    </row>
    <row r="366">
      <c r="A366" s="104"/>
      <c r="B366" s="104"/>
      <c r="C366" s="104"/>
      <c r="D366" s="104"/>
      <c r="E366" s="134"/>
      <c r="F366" s="104"/>
      <c r="G366" s="104"/>
    </row>
    <row r="367">
      <c r="A367" s="104"/>
      <c r="B367" s="104"/>
      <c r="C367" s="104"/>
      <c r="D367" s="104"/>
      <c r="E367" s="134"/>
      <c r="F367" s="104"/>
      <c r="G367" s="104"/>
    </row>
    <row r="368">
      <c r="A368" s="104"/>
      <c r="B368" s="104"/>
      <c r="C368" s="104"/>
      <c r="D368" s="104"/>
      <c r="E368" s="134"/>
      <c r="F368" s="104"/>
      <c r="G368" s="104"/>
    </row>
    <row r="369">
      <c r="A369" s="104"/>
      <c r="B369" s="104"/>
      <c r="C369" s="104"/>
      <c r="D369" s="104"/>
      <c r="E369" s="134"/>
      <c r="F369" s="104"/>
      <c r="G369" s="104"/>
    </row>
    <row r="370">
      <c r="A370" s="104"/>
      <c r="B370" s="104"/>
      <c r="C370" s="104"/>
      <c r="D370" s="104"/>
      <c r="E370" s="134"/>
      <c r="F370" s="104"/>
      <c r="G370" s="104"/>
    </row>
    <row r="371">
      <c r="A371" s="104"/>
      <c r="B371" s="104"/>
      <c r="C371" s="104"/>
      <c r="D371" s="104"/>
      <c r="E371" s="134"/>
      <c r="F371" s="104"/>
      <c r="G371" s="104"/>
    </row>
    <row r="372">
      <c r="A372" s="104"/>
      <c r="B372" s="104"/>
      <c r="C372" s="104"/>
      <c r="D372" s="104"/>
      <c r="E372" s="134"/>
      <c r="F372" s="104"/>
      <c r="G372" s="104"/>
    </row>
    <row r="373">
      <c r="A373" s="104"/>
      <c r="B373" s="104"/>
      <c r="C373" s="104"/>
      <c r="D373" s="104"/>
      <c r="E373" s="134"/>
      <c r="F373" s="104"/>
      <c r="G373" s="104"/>
    </row>
    <row r="374">
      <c r="A374" s="104"/>
      <c r="B374" s="104"/>
      <c r="C374" s="104"/>
      <c r="D374" s="104"/>
      <c r="E374" s="134"/>
      <c r="F374" s="104"/>
      <c r="G374" s="104"/>
    </row>
    <row r="375">
      <c r="A375" s="104"/>
      <c r="B375" s="104"/>
      <c r="C375" s="104"/>
      <c r="D375" s="104"/>
      <c r="E375" s="134"/>
      <c r="F375" s="104"/>
      <c r="G375" s="104"/>
    </row>
    <row r="376">
      <c r="A376" s="104"/>
      <c r="B376" s="104"/>
      <c r="C376" s="104"/>
      <c r="D376" s="104"/>
      <c r="E376" s="134"/>
      <c r="F376" s="104"/>
      <c r="G376" s="104"/>
    </row>
    <row r="377">
      <c r="A377" s="104"/>
      <c r="B377" s="104"/>
      <c r="C377" s="104"/>
      <c r="D377" s="104"/>
      <c r="E377" s="134"/>
      <c r="F377" s="104"/>
      <c r="G377" s="104"/>
    </row>
    <row r="378">
      <c r="A378" s="104"/>
      <c r="B378" s="104"/>
      <c r="C378" s="104"/>
      <c r="D378" s="104"/>
      <c r="E378" s="134"/>
      <c r="F378" s="104"/>
      <c r="G378" s="104"/>
    </row>
    <row r="379">
      <c r="A379" s="104"/>
      <c r="B379" s="104"/>
      <c r="C379" s="104"/>
      <c r="D379" s="104"/>
      <c r="E379" s="134"/>
      <c r="F379" s="104"/>
      <c r="G379" s="104"/>
    </row>
    <row r="380">
      <c r="A380" s="104"/>
      <c r="B380" s="104"/>
      <c r="C380" s="104"/>
      <c r="D380" s="104"/>
      <c r="E380" s="134"/>
      <c r="F380" s="104"/>
      <c r="G380" s="104"/>
    </row>
    <row r="381">
      <c r="A381" s="104"/>
      <c r="B381" s="104"/>
      <c r="C381" s="104"/>
      <c r="D381" s="104"/>
      <c r="E381" s="134"/>
      <c r="F381" s="104"/>
      <c r="G381" s="104"/>
    </row>
    <row r="382">
      <c r="A382" s="104"/>
      <c r="B382" s="104"/>
      <c r="C382" s="104"/>
      <c r="D382" s="104"/>
      <c r="E382" s="134"/>
      <c r="F382" s="104"/>
      <c r="G382" s="104"/>
    </row>
    <row r="383">
      <c r="A383" s="104"/>
      <c r="B383" s="104"/>
      <c r="C383" s="104"/>
      <c r="D383" s="104"/>
      <c r="E383" s="134"/>
      <c r="F383" s="104"/>
      <c r="G383" s="104"/>
    </row>
    <row r="384">
      <c r="A384" s="104"/>
      <c r="B384" s="104"/>
      <c r="C384" s="104"/>
      <c r="D384" s="104"/>
      <c r="E384" s="134"/>
      <c r="F384" s="104"/>
      <c r="G384" s="104"/>
    </row>
    <row r="385">
      <c r="A385" s="104"/>
      <c r="B385" s="104"/>
      <c r="C385" s="104"/>
      <c r="D385" s="104"/>
      <c r="E385" s="134"/>
      <c r="F385" s="104"/>
      <c r="G385" s="104"/>
    </row>
    <row r="386">
      <c r="A386" s="104"/>
      <c r="B386" s="104"/>
      <c r="C386" s="104"/>
      <c r="D386" s="104"/>
      <c r="E386" s="134"/>
      <c r="F386" s="104"/>
      <c r="G386" s="104"/>
    </row>
    <row r="387">
      <c r="A387" s="104"/>
      <c r="B387" s="104"/>
      <c r="C387" s="104"/>
      <c r="D387" s="104"/>
      <c r="E387" s="134"/>
      <c r="F387" s="104"/>
      <c r="G387" s="104"/>
    </row>
    <row r="388">
      <c r="A388" s="104"/>
      <c r="B388" s="104"/>
      <c r="C388" s="104"/>
      <c r="D388" s="104"/>
      <c r="E388" s="134"/>
      <c r="F388" s="104"/>
      <c r="G388" s="104"/>
    </row>
    <row r="389">
      <c r="A389" s="104"/>
      <c r="B389" s="104"/>
      <c r="C389" s="104"/>
      <c r="D389" s="104"/>
      <c r="E389" s="134"/>
      <c r="F389" s="104"/>
      <c r="G389" s="104"/>
    </row>
    <row r="390">
      <c r="A390" s="104"/>
      <c r="B390" s="104"/>
      <c r="C390" s="104"/>
      <c r="D390" s="104"/>
      <c r="E390" s="134"/>
      <c r="F390" s="104"/>
      <c r="G390" s="104"/>
    </row>
    <row r="391">
      <c r="A391" s="104"/>
      <c r="B391" s="104"/>
      <c r="C391" s="104"/>
      <c r="D391" s="104"/>
      <c r="E391" s="134"/>
      <c r="F391" s="104"/>
      <c r="G391" s="104"/>
    </row>
    <row r="392">
      <c r="A392" s="104"/>
      <c r="B392" s="104"/>
      <c r="C392" s="104"/>
      <c r="D392" s="104"/>
      <c r="E392" s="134"/>
      <c r="F392" s="104"/>
      <c r="G392" s="104"/>
    </row>
    <row r="393">
      <c r="A393" s="104"/>
      <c r="B393" s="104"/>
      <c r="C393" s="104"/>
      <c r="D393" s="104"/>
      <c r="E393" s="134"/>
      <c r="F393" s="104"/>
      <c r="G393" s="104"/>
    </row>
    <row r="394">
      <c r="A394" s="104"/>
      <c r="B394" s="104"/>
      <c r="C394" s="104"/>
      <c r="D394" s="104"/>
      <c r="E394" s="134"/>
      <c r="F394" s="104"/>
      <c r="G394" s="104"/>
    </row>
    <row r="395">
      <c r="A395" s="104"/>
      <c r="B395" s="104"/>
      <c r="C395" s="104"/>
      <c r="D395" s="104"/>
      <c r="E395" s="134"/>
      <c r="F395" s="104"/>
      <c r="G395" s="104"/>
    </row>
    <row r="396">
      <c r="A396" s="104"/>
      <c r="B396" s="104"/>
      <c r="C396" s="104"/>
      <c r="D396" s="104"/>
      <c r="E396" s="134"/>
      <c r="F396" s="104"/>
      <c r="G396" s="104"/>
    </row>
    <row r="397">
      <c r="A397" s="104"/>
      <c r="B397" s="104"/>
      <c r="C397" s="104"/>
      <c r="D397" s="104"/>
      <c r="E397" s="134"/>
      <c r="F397" s="104"/>
      <c r="G397" s="104"/>
    </row>
    <row r="398">
      <c r="A398" s="104"/>
      <c r="B398" s="104"/>
      <c r="C398" s="104"/>
      <c r="D398" s="104"/>
      <c r="E398" s="134"/>
      <c r="F398" s="104"/>
      <c r="G398" s="104"/>
    </row>
    <row r="399">
      <c r="A399" s="104"/>
      <c r="B399" s="104"/>
      <c r="C399" s="104"/>
      <c r="D399" s="104"/>
      <c r="E399" s="134"/>
      <c r="F399" s="104"/>
      <c r="G399" s="104"/>
    </row>
    <row r="400">
      <c r="A400" s="104"/>
      <c r="B400" s="104"/>
      <c r="C400" s="104"/>
      <c r="D400" s="104"/>
      <c r="E400" s="134"/>
      <c r="F400" s="104"/>
      <c r="G400" s="104"/>
    </row>
    <row r="401">
      <c r="A401" s="104"/>
      <c r="B401" s="104"/>
      <c r="C401" s="104"/>
      <c r="D401" s="104"/>
      <c r="E401" s="134"/>
      <c r="F401" s="104"/>
      <c r="G401" s="104"/>
    </row>
    <row r="402">
      <c r="A402" s="104"/>
      <c r="B402" s="104"/>
      <c r="C402" s="104"/>
      <c r="D402" s="104"/>
      <c r="E402" s="134"/>
      <c r="F402" s="104"/>
      <c r="G402" s="104"/>
    </row>
    <row r="403">
      <c r="A403" s="104"/>
      <c r="B403" s="104"/>
      <c r="C403" s="104"/>
      <c r="D403" s="104"/>
      <c r="E403" s="134"/>
      <c r="F403" s="104"/>
      <c r="G403" s="104"/>
    </row>
    <row r="404">
      <c r="A404" s="104"/>
      <c r="B404" s="104"/>
      <c r="C404" s="104"/>
      <c r="D404" s="104"/>
      <c r="E404" s="134"/>
      <c r="F404" s="104"/>
      <c r="G404" s="104"/>
    </row>
    <row r="405">
      <c r="A405" s="104"/>
      <c r="B405" s="104"/>
      <c r="C405" s="104"/>
      <c r="D405" s="104"/>
      <c r="E405" s="134"/>
      <c r="F405" s="104"/>
      <c r="G405" s="104"/>
    </row>
    <row r="406">
      <c r="A406" s="104"/>
      <c r="B406" s="104"/>
      <c r="C406" s="104"/>
      <c r="D406" s="104"/>
      <c r="E406" s="134"/>
      <c r="F406" s="104"/>
      <c r="G406" s="104"/>
    </row>
    <row r="407">
      <c r="A407" s="104"/>
      <c r="B407" s="104"/>
      <c r="C407" s="104"/>
      <c r="D407" s="104"/>
      <c r="E407" s="134"/>
      <c r="F407" s="104"/>
      <c r="G407" s="104"/>
    </row>
    <row r="408">
      <c r="A408" s="104"/>
      <c r="B408" s="104"/>
      <c r="C408" s="104"/>
      <c r="D408" s="104"/>
      <c r="E408" s="134"/>
      <c r="F408" s="104"/>
      <c r="G408" s="104"/>
    </row>
    <row r="409">
      <c r="A409" s="104"/>
      <c r="B409" s="104"/>
      <c r="C409" s="104"/>
      <c r="D409" s="104"/>
      <c r="E409" s="134"/>
      <c r="F409" s="104"/>
      <c r="G409" s="104"/>
    </row>
    <row r="410">
      <c r="A410" s="104"/>
      <c r="B410" s="104"/>
      <c r="C410" s="104"/>
      <c r="D410" s="104"/>
      <c r="E410" s="134"/>
      <c r="F410" s="104"/>
      <c r="G410" s="104"/>
    </row>
    <row r="411">
      <c r="A411" s="104"/>
      <c r="B411" s="104"/>
      <c r="C411" s="104"/>
      <c r="D411" s="104"/>
      <c r="E411" s="134"/>
      <c r="F411" s="104"/>
      <c r="G411" s="104"/>
    </row>
    <row r="412">
      <c r="A412" s="104"/>
      <c r="B412" s="104"/>
      <c r="C412" s="104"/>
      <c r="D412" s="104"/>
      <c r="E412" s="134"/>
      <c r="F412" s="104"/>
      <c r="G412" s="104"/>
    </row>
    <row r="413">
      <c r="A413" s="104"/>
      <c r="B413" s="104"/>
      <c r="C413" s="104"/>
      <c r="D413" s="104"/>
      <c r="E413" s="134"/>
      <c r="F413" s="104"/>
      <c r="G413" s="104"/>
    </row>
    <row r="414">
      <c r="A414" s="104"/>
      <c r="B414" s="104"/>
      <c r="C414" s="104"/>
      <c r="D414" s="104"/>
      <c r="E414" s="134"/>
      <c r="F414" s="104"/>
      <c r="G414" s="104"/>
    </row>
    <row r="415">
      <c r="A415" s="104"/>
      <c r="B415" s="104"/>
      <c r="C415" s="104"/>
      <c r="D415" s="104"/>
      <c r="E415" s="134"/>
      <c r="F415" s="104"/>
      <c r="G415" s="104"/>
    </row>
    <row r="416">
      <c r="A416" s="104"/>
      <c r="B416" s="104"/>
      <c r="C416" s="104"/>
      <c r="D416" s="104"/>
      <c r="E416" s="134"/>
      <c r="F416" s="104"/>
      <c r="G416" s="104"/>
    </row>
    <row r="417">
      <c r="A417" s="104"/>
      <c r="B417" s="104"/>
      <c r="C417" s="104"/>
      <c r="D417" s="104"/>
      <c r="E417" s="134"/>
      <c r="F417" s="104"/>
      <c r="G417" s="104"/>
    </row>
    <row r="418">
      <c r="A418" s="104"/>
      <c r="B418" s="104"/>
      <c r="C418" s="104"/>
      <c r="D418" s="104"/>
      <c r="E418" s="134"/>
      <c r="F418" s="104"/>
      <c r="G418" s="104"/>
    </row>
    <row r="419">
      <c r="A419" s="104"/>
      <c r="B419" s="104"/>
      <c r="C419" s="104"/>
      <c r="D419" s="104"/>
      <c r="E419" s="134"/>
      <c r="F419" s="104"/>
      <c r="G419" s="104"/>
    </row>
    <row r="420">
      <c r="A420" s="104"/>
      <c r="B420" s="104"/>
      <c r="C420" s="104"/>
      <c r="D420" s="104"/>
      <c r="E420" s="134"/>
      <c r="F420" s="104"/>
      <c r="G420" s="104"/>
    </row>
    <row r="421">
      <c r="A421" s="104"/>
      <c r="B421" s="104"/>
      <c r="C421" s="104"/>
      <c r="D421" s="104"/>
      <c r="E421" s="134"/>
      <c r="F421" s="104"/>
      <c r="G421" s="104"/>
    </row>
    <row r="422">
      <c r="A422" s="104"/>
      <c r="B422" s="104"/>
      <c r="C422" s="104"/>
      <c r="D422" s="104"/>
      <c r="E422" s="134"/>
      <c r="F422" s="104"/>
      <c r="G422" s="104"/>
    </row>
    <row r="423">
      <c r="A423" s="104"/>
      <c r="B423" s="104"/>
      <c r="C423" s="104"/>
      <c r="D423" s="104"/>
      <c r="E423" s="134"/>
      <c r="F423" s="104"/>
      <c r="G423" s="104"/>
    </row>
    <row r="424">
      <c r="A424" s="104"/>
      <c r="B424" s="104"/>
      <c r="C424" s="104"/>
      <c r="D424" s="104"/>
      <c r="E424" s="134"/>
      <c r="F424" s="104"/>
      <c r="G424" s="104"/>
    </row>
    <row r="425">
      <c r="A425" s="104"/>
      <c r="B425" s="104"/>
      <c r="C425" s="104"/>
      <c r="D425" s="104"/>
      <c r="E425" s="134"/>
      <c r="F425" s="104"/>
      <c r="G425" s="104"/>
    </row>
    <row r="426">
      <c r="A426" s="104"/>
      <c r="B426" s="104"/>
      <c r="C426" s="104"/>
      <c r="D426" s="104"/>
      <c r="E426" s="134"/>
      <c r="F426" s="104"/>
      <c r="G426" s="104"/>
    </row>
    <row r="427">
      <c r="A427" s="104"/>
      <c r="B427" s="104"/>
      <c r="C427" s="104"/>
      <c r="D427" s="104"/>
      <c r="E427" s="134"/>
      <c r="F427" s="104"/>
      <c r="G427" s="104"/>
    </row>
    <row r="428">
      <c r="A428" s="104"/>
      <c r="B428" s="104"/>
      <c r="C428" s="104"/>
      <c r="D428" s="104"/>
      <c r="E428" s="134"/>
      <c r="F428" s="104"/>
      <c r="G428" s="104"/>
    </row>
    <row r="429">
      <c r="A429" s="104"/>
      <c r="B429" s="104"/>
      <c r="C429" s="104"/>
      <c r="D429" s="104"/>
      <c r="E429" s="134"/>
      <c r="F429" s="104"/>
      <c r="G429" s="104"/>
    </row>
    <row r="430">
      <c r="A430" s="104"/>
      <c r="B430" s="104"/>
      <c r="C430" s="104"/>
      <c r="D430" s="104"/>
      <c r="E430" s="134"/>
      <c r="F430" s="104"/>
      <c r="G430" s="104"/>
    </row>
    <row r="431">
      <c r="A431" s="104"/>
      <c r="B431" s="104"/>
      <c r="C431" s="104"/>
      <c r="D431" s="104"/>
      <c r="E431" s="134"/>
      <c r="F431" s="104"/>
      <c r="G431" s="104"/>
    </row>
    <row r="432">
      <c r="A432" s="104"/>
      <c r="B432" s="104"/>
      <c r="C432" s="104"/>
      <c r="D432" s="104"/>
      <c r="E432" s="134"/>
      <c r="F432" s="104"/>
      <c r="G432" s="104"/>
    </row>
    <row r="433">
      <c r="A433" s="104"/>
      <c r="B433" s="104"/>
      <c r="C433" s="104"/>
      <c r="D433" s="104"/>
      <c r="E433" s="134"/>
      <c r="F433" s="104"/>
      <c r="G433" s="104"/>
    </row>
    <row r="434">
      <c r="A434" s="104"/>
      <c r="B434" s="104"/>
      <c r="C434" s="104"/>
      <c r="D434" s="104"/>
      <c r="E434" s="134"/>
      <c r="F434" s="104"/>
      <c r="G434" s="104"/>
    </row>
    <row r="435">
      <c r="A435" s="104"/>
      <c r="B435" s="104"/>
      <c r="C435" s="104"/>
      <c r="D435" s="104"/>
      <c r="E435" s="134"/>
      <c r="F435" s="104"/>
      <c r="G435" s="104"/>
    </row>
    <row r="436">
      <c r="A436" s="104"/>
      <c r="B436" s="104"/>
      <c r="C436" s="104"/>
      <c r="D436" s="104"/>
      <c r="E436" s="134"/>
      <c r="F436" s="104"/>
      <c r="G436" s="104"/>
    </row>
    <row r="437">
      <c r="A437" s="104"/>
      <c r="B437" s="104"/>
      <c r="C437" s="104"/>
      <c r="D437" s="104"/>
      <c r="E437" s="134"/>
      <c r="F437" s="104"/>
      <c r="G437" s="104"/>
    </row>
    <row r="438">
      <c r="A438" s="104"/>
      <c r="B438" s="104"/>
      <c r="C438" s="104"/>
      <c r="D438" s="104"/>
      <c r="E438" s="134"/>
      <c r="F438" s="104"/>
      <c r="G438" s="104"/>
    </row>
    <row r="439">
      <c r="A439" s="104"/>
      <c r="B439" s="104"/>
      <c r="C439" s="104"/>
      <c r="D439" s="104"/>
      <c r="E439" s="134"/>
      <c r="F439" s="104"/>
      <c r="G439" s="104"/>
    </row>
    <row r="440">
      <c r="A440" s="104"/>
      <c r="B440" s="104"/>
      <c r="C440" s="104"/>
      <c r="D440" s="104"/>
      <c r="E440" s="134"/>
      <c r="F440" s="104"/>
      <c r="G440" s="104"/>
    </row>
    <row r="441">
      <c r="A441" s="104"/>
      <c r="B441" s="104"/>
      <c r="C441" s="104"/>
      <c r="D441" s="104"/>
      <c r="E441" s="134"/>
      <c r="F441" s="104"/>
      <c r="G441" s="104"/>
    </row>
    <row r="442">
      <c r="A442" s="104"/>
      <c r="B442" s="104"/>
      <c r="C442" s="104"/>
      <c r="D442" s="104"/>
      <c r="E442" s="134"/>
      <c r="F442" s="104"/>
      <c r="G442" s="104"/>
    </row>
    <row r="443">
      <c r="A443" s="104"/>
      <c r="B443" s="104"/>
      <c r="C443" s="104"/>
      <c r="D443" s="104"/>
      <c r="E443" s="134"/>
      <c r="F443" s="104"/>
      <c r="G443" s="104"/>
    </row>
    <row r="444">
      <c r="A444" s="104"/>
      <c r="B444" s="104"/>
      <c r="C444" s="104"/>
      <c r="D444" s="104"/>
      <c r="E444" s="134"/>
      <c r="F444" s="104"/>
      <c r="G444" s="104"/>
    </row>
    <row r="445">
      <c r="A445" s="104"/>
      <c r="B445" s="104"/>
      <c r="C445" s="104"/>
      <c r="D445" s="104"/>
      <c r="E445" s="134"/>
      <c r="F445" s="104"/>
      <c r="G445" s="104"/>
    </row>
    <row r="446">
      <c r="A446" s="104"/>
      <c r="B446" s="104"/>
      <c r="C446" s="104"/>
      <c r="D446" s="104"/>
      <c r="E446" s="134"/>
      <c r="F446" s="104"/>
      <c r="G446" s="104"/>
    </row>
    <row r="447">
      <c r="A447" s="104"/>
      <c r="B447" s="104"/>
      <c r="C447" s="104"/>
      <c r="D447" s="104"/>
      <c r="E447" s="134"/>
      <c r="F447" s="104"/>
      <c r="G447" s="104"/>
    </row>
    <row r="448">
      <c r="A448" s="104"/>
      <c r="B448" s="104"/>
      <c r="C448" s="104"/>
      <c r="D448" s="104"/>
      <c r="E448" s="134"/>
      <c r="F448" s="104"/>
      <c r="G448" s="104"/>
    </row>
    <row r="449">
      <c r="A449" s="104"/>
      <c r="B449" s="104"/>
      <c r="C449" s="104"/>
      <c r="D449" s="104"/>
      <c r="E449" s="134"/>
      <c r="F449" s="104"/>
      <c r="G449" s="104"/>
    </row>
    <row r="450">
      <c r="A450" s="104"/>
      <c r="B450" s="104"/>
      <c r="C450" s="104"/>
      <c r="D450" s="104"/>
      <c r="E450" s="134"/>
      <c r="F450" s="104"/>
      <c r="G450" s="104"/>
    </row>
    <row r="451">
      <c r="A451" s="105"/>
      <c r="B451" s="104"/>
      <c r="C451" s="104"/>
      <c r="D451" s="104"/>
      <c r="E451" s="134"/>
      <c r="F451" s="104"/>
      <c r="G451" s="104"/>
    </row>
    <row r="452">
      <c r="A452" s="104"/>
      <c r="B452" s="104"/>
      <c r="C452" s="104"/>
      <c r="D452" s="104"/>
      <c r="E452" s="134"/>
      <c r="F452" s="104"/>
      <c r="G452" s="104"/>
    </row>
    <row r="453">
      <c r="A453" s="104"/>
      <c r="B453" s="104"/>
      <c r="C453" s="104"/>
      <c r="D453" s="104"/>
      <c r="E453" s="134"/>
      <c r="F453" s="104"/>
      <c r="G453" s="104"/>
    </row>
    <row r="454">
      <c r="A454" s="104"/>
      <c r="B454" s="104"/>
      <c r="C454" s="104"/>
      <c r="D454" s="104"/>
      <c r="E454" s="134"/>
      <c r="F454" s="104"/>
      <c r="G454" s="104"/>
    </row>
    <row r="455">
      <c r="A455" s="104"/>
      <c r="B455" s="104"/>
      <c r="C455" s="104"/>
      <c r="D455" s="104"/>
      <c r="E455" s="134"/>
      <c r="F455" s="104"/>
      <c r="G455" s="104"/>
    </row>
    <row r="456">
      <c r="A456" s="104"/>
      <c r="B456" s="104"/>
      <c r="C456" s="104"/>
      <c r="D456" s="104"/>
      <c r="E456" s="134"/>
      <c r="F456" s="104"/>
      <c r="G456" s="104"/>
    </row>
    <row r="457">
      <c r="A457" s="104"/>
      <c r="B457" s="104"/>
      <c r="C457" s="104"/>
      <c r="D457" s="104"/>
      <c r="E457" s="134"/>
      <c r="F457" s="104"/>
      <c r="G457" s="104"/>
    </row>
    <row r="458">
      <c r="A458" s="104"/>
      <c r="B458" s="104"/>
      <c r="C458" s="104"/>
      <c r="D458" s="104"/>
      <c r="E458" s="134"/>
      <c r="F458" s="104"/>
      <c r="G458" s="104"/>
    </row>
    <row r="459">
      <c r="A459" s="104"/>
      <c r="B459" s="104"/>
      <c r="C459" s="104"/>
      <c r="D459" s="104"/>
      <c r="E459" s="134"/>
      <c r="F459" s="104"/>
      <c r="G459" s="104"/>
    </row>
    <row r="460">
      <c r="A460" s="104"/>
      <c r="B460" s="104"/>
      <c r="C460" s="104"/>
      <c r="D460" s="104"/>
      <c r="E460" s="134"/>
      <c r="F460" s="104"/>
      <c r="G460" s="104"/>
    </row>
    <row r="461">
      <c r="A461" s="104"/>
      <c r="B461" s="104"/>
      <c r="C461" s="104"/>
      <c r="D461" s="104"/>
      <c r="E461" s="134"/>
      <c r="F461" s="104"/>
      <c r="G461" s="104"/>
    </row>
    <row r="462">
      <c r="A462" s="104"/>
      <c r="B462" s="104"/>
      <c r="C462" s="104"/>
      <c r="D462" s="104"/>
      <c r="E462" s="134"/>
      <c r="F462" s="104"/>
      <c r="G462" s="104"/>
    </row>
    <row r="463">
      <c r="A463" s="104"/>
      <c r="B463" s="104"/>
      <c r="C463" s="104"/>
      <c r="D463" s="104"/>
      <c r="E463" s="134"/>
      <c r="F463" s="104"/>
      <c r="G463" s="104"/>
    </row>
    <row r="464">
      <c r="A464" s="104"/>
      <c r="B464" s="104"/>
      <c r="C464" s="104"/>
      <c r="D464" s="104"/>
      <c r="E464" s="134"/>
      <c r="F464" s="104"/>
      <c r="G464" s="104"/>
    </row>
    <row r="465">
      <c r="A465" s="104"/>
      <c r="B465" s="104"/>
      <c r="C465" s="104"/>
      <c r="D465" s="104"/>
      <c r="E465" s="134"/>
      <c r="F465" s="104"/>
      <c r="G465" s="104"/>
    </row>
    <row r="466">
      <c r="A466" s="104"/>
      <c r="B466" s="104"/>
      <c r="C466" s="104"/>
      <c r="D466" s="104"/>
      <c r="E466" s="134"/>
      <c r="F466" s="104"/>
      <c r="G466" s="104"/>
    </row>
    <row r="467">
      <c r="A467" s="104"/>
      <c r="B467" s="104"/>
      <c r="C467" s="104"/>
      <c r="D467" s="104"/>
      <c r="E467" s="134"/>
      <c r="F467" s="104"/>
      <c r="G467" s="104"/>
    </row>
    <row r="468">
      <c r="A468" s="104"/>
      <c r="B468" s="104"/>
      <c r="C468" s="104"/>
      <c r="D468" s="104"/>
      <c r="E468" s="134"/>
      <c r="F468" s="104"/>
      <c r="G468" s="104"/>
    </row>
    <row r="469">
      <c r="A469" s="104"/>
      <c r="B469" s="104"/>
      <c r="C469" s="104"/>
      <c r="D469" s="104"/>
      <c r="E469" s="134"/>
      <c r="F469" s="104"/>
      <c r="G469" s="104"/>
    </row>
    <row r="470">
      <c r="A470" s="104"/>
      <c r="B470" s="104"/>
      <c r="C470" s="104"/>
      <c r="D470" s="104"/>
      <c r="E470" s="134"/>
      <c r="F470" s="104"/>
      <c r="G470" s="104"/>
    </row>
    <row r="471">
      <c r="A471" s="104"/>
      <c r="B471" s="104"/>
      <c r="C471" s="104"/>
      <c r="D471" s="104"/>
      <c r="E471" s="134"/>
      <c r="F471" s="104"/>
      <c r="G471" s="104"/>
    </row>
    <row r="472">
      <c r="A472" s="104"/>
      <c r="B472" s="104"/>
      <c r="C472" s="104"/>
      <c r="D472" s="104"/>
      <c r="E472" s="134"/>
      <c r="F472" s="104"/>
      <c r="G472" s="104"/>
    </row>
    <row r="473">
      <c r="A473" s="104"/>
      <c r="B473" s="104"/>
      <c r="C473" s="104"/>
      <c r="D473" s="104"/>
      <c r="E473" s="134"/>
      <c r="F473" s="104"/>
      <c r="G473" s="104"/>
    </row>
    <row r="474">
      <c r="A474" s="104"/>
      <c r="B474" s="104"/>
      <c r="C474" s="104"/>
      <c r="D474" s="104"/>
      <c r="E474" s="134"/>
      <c r="F474" s="104"/>
      <c r="G474" s="104"/>
    </row>
    <row r="475">
      <c r="A475" s="104"/>
      <c r="B475" s="104"/>
      <c r="C475" s="104"/>
      <c r="D475" s="104"/>
      <c r="E475" s="134"/>
      <c r="F475" s="104"/>
      <c r="G475" s="104"/>
    </row>
    <row r="476">
      <c r="A476" s="104"/>
      <c r="B476" s="104"/>
      <c r="C476" s="104"/>
      <c r="D476" s="104"/>
      <c r="E476" s="134"/>
      <c r="F476" s="104"/>
      <c r="G476" s="104"/>
    </row>
    <row r="477">
      <c r="A477" s="104"/>
      <c r="B477" s="104"/>
      <c r="C477" s="104"/>
      <c r="D477" s="104"/>
      <c r="E477" s="134"/>
      <c r="F477" s="104"/>
      <c r="G477" s="104"/>
    </row>
    <row r="478">
      <c r="A478" s="104"/>
      <c r="B478" s="104"/>
      <c r="C478" s="104"/>
      <c r="D478" s="104"/>
      <c r="E478" s="134"/>
      <c r="F478" s="104"/>
      <c r="G478" s="104"/>
    </row>
    <row r="479">
      <c r="A479" s="104"/>
      <c r="B479" s="104"/>
      <c r="C479" s="104"/>
      <c r="D479" s="104"/>
      <c r="E479" s="134"/>
      <c r="F479" s="104"/>
      <c r="G479" s="104"/>
    </row>
    <row r="480">
      <c r="A480" s="104"/>
      <c r="B480" s="104"/>
      <c r="C480" s="104"/>
      <c r="D480" s="104"/>
      <c r="E480" s="134"/>
      <c r="F480" s="104"/>
      <c r="G480" s="104"/>
    </row>
    <row r="481">
      <c r="A481" s="104"/>
      <c r="B481" s="104"/>
      <c r="C481" s="104"/>
      <c r="D481" s="104"/>
      <c r="E481" s="134"/>
      <c r="F481" s="104"/>
      <c r="G481" s="104"/>
    </row>
    <row r="482">
      <c r="A482" s="104"/>
      <c r="B482" s="104"/>
      <c r="C482" s="104"/>
      <c r="D482" s="104"/>
      <c r="E482" s="134"/>
      <c r="F482" s="104"/>
      <c r="G482" s="104"/>
    </row>
    <row r="483">
      <c r="A483" s="104"/>
      <c r="B483" s="104"/>
      <c r="C483" s="104"/>
      <c r="D483" s="104"/>
      <c r="E483" s="134"/>
      <c r="F483" s="104"/>
      <c r="G483" s="104"/>
    </row>
    <row r="484">
      <c r="A484" s="104"/>
      <c r="B484" s="104"/>
      <c r="C484" s="104"/>
      <c r="D484" s="104"/>
      <c r="E484" s="134"/>
      <c r="F484" s="104"/>
      <c r="G484" s="104"/>
    </row>
    <row r="485">
      <c r="A485" s="104"/>
      <c r="B485" s="104"/>
      <c r="C485" s="104"/>
      <c r="D485" s="104"/>
      <c r="E485" s="134"/>
      <c r="F485" s="104"/>
      <c r="G485" s="104"/>
    </row>
    <row r="486">
      <c r="A486" s="104"/>
      <c r="B486" s="104"/>
      <c r="C486" s="104"/>
      <c r="D486" s="104"/>
      <c r="E486" s="134"/>
      <c r="F486" s="104"/>
      <c r="G486" s="104"/>
    </row>
    <row r="487">
      <c r="A487" s="104"/>
      <c r="B487" s="104"/>
      <c r="C487" s="104"/>
      <c r="D487" s="104"/>
      <c r="E487" s="134"/>
      <c r="F487" s="104"/>
      <c r="G487" s="104"/>
    </row>
    <row r="488">
      <c r="A488" s="104"/>
      <c r="B488" s="104"/>
      <c r="C488" s="104"/>
      <c r="D488" s="104"/>
      <c r="E488" s="134"/>
      <c r="F488" s="104"/>
      <c r="G488" s="104"/>
    </row>
    <row r="489">
      <c r="A489" s="104"/>
      <c r="B489" s="104"/>
      <c r="C489" s="104"/>
      <c r="D489" s="104"/>
      <c r="E489" s="134"/>
      <c r="F489" s="104"/>
      <c r="G489" s="104"/>
    </row>
    <row r="490">
      <c r="A490" s="104"/>
      <c r="B490" s="104"/>
      <c r="C490" s="104"/>
      <c r="D490" s="104"/>
      <c r="E490" s="134"/>
      <c r="F490" s="104"/>
      <c r="G490" s="104"/>
    </row>
    <row r="491">
      <c r="A491" s="104"/>
      <c r="B491" s="104"/>
      <c r="C491" s="104"/>
      <c r="D491" s="104"/>
      <c r="E491" s="134"/>
      <c r="F491" s="104"/>
      <c r="G491" s="104"/>
    </row>
    <row r="492">
      <c r="A492" s="104"/>
      <c r="B492" s="104"/>
      <c r="C492" s="104"/>
      <c r="D492" s="104"/>
      <c r="E492" s="134"/>
      <c r="F492" s="104"/>
      <c r="G492" s="104"/>
    </row>
    <row r="493">
      <c r="A493" s="104"/>
      <c r="B493" s="104"/>
      <c r="C493" s="104"/>
      <c r="D493" s="104"/>
      <c r="E493" s="134"/>
      <c r="F493" s="104"/>
      <c r="G493" s="104"/>
    </row>
    <row r="494">
      <c r="A494" s="104"/>
      <c r="B494" s="104"/>
      <c r="C494" s="104"/>
      <c r="D494" s="104"/>
      <c r="E494" s="134"/>
      <c r="F494" s="104"/>
      <c r="G494" s="104"/>
    </row>
    <row r="495">
      <c r="A495" s="104"/>
      <c r="B495" s="104"/>
      <c r="C495" s="104"/>
      <c r="D495" s="104"/>
      <c r="E495" s="134"/>
      <c r="F495" s="104"/>
      <c r="G495" s="104"/>
    </row>
    <row r="496">
      <c r="A496" s="104"/>
      <c r="B496" s="104"/>
      <c r="C496" s="104"/>
      <c r="D496" s="104"/>
      <c r="E496" s="134"/>
      <c r="F496" s="104"/>
      <c r="G496" s="104"/>
    </row>
    <row r="497">
      <c r="A497" s="104"/>
      <c r="B497" s="104"/>
      <c r="C497" s="104"/>
      <c r="D497" s="104"/>
      <c r="E497" s="134"/>
      <c r="F497" s="104"/>
      <c r="G497" s="104"/>
    </row>
    <row r="498">
      <c r="A498" s="104"/>
      <c r="B498" s="104"/>
      <c r="C498" s="104"/>
      <c r="D498" s="104"/>
      <c r="E498" s="134"/>
      <c r="F498" s="104"/>
      <c r="G498" s="104"/>
    </row>
    <row r="499">
      <c r="A499" s="104"/>
      <c r="B499" s="104"/>
      <c r="C499" s="104"/>
      <c r="D499" s="104"/>
      <c r="E499" s="134"/>
      <c r="F499" s="104"/>
      <c r="G499" s="104"/>
    </row>
    <row r="500">
      <c r="A500" s="104"/>
      <c r="B500" s="104"/>
      <c r="C500" s="104"/>
      <c r="D500" s="104"/>
      <c r="E500" s="134"/>
      <c r="F500" s="104"/>
      <c r="G500" s="104"/>
    </row>
    <row r="501">
      <c r="A501" s="104"/>
      <c r="B501" s="104"/>
      <c r="C501" s="104"/>
      <c r="D501" s="104"/>
      <c r="E501" s="134"/>
      <c r="F501" s="104"/>
      <c r="G501" s="104"/>
    </row>
    <row r="502">
      <c r="A502" s="104"/>
      <c r="B502" s="104"/>
      <c r="C502" s="104"/>
      <c r="D502" s="104"/>
      <c r="E502" s="134"/>
      <c r="F502" s="104"/>
      <c r="G502" s="104"/>
    </row>
    <row r="503">
      <c r="A503" s="104"/>
      <c r="B503" s="104"/>
      <c r="C503" s="104"/>
      <c r="D503" s="104"/>
      <c r="E503" s="134"/>
      <c r="F503" s="104"/>
      <c r="G503" s="104"/>
    </row>
    <row r="504">
      <c r="A504" s="104"/>
      <c r="B504" s="104"/>
      <c r="C504" s="104"/>
      <c r="D504" s="104"/>
      <c r="E504" s="134"/>
      <c r="F504" s="104"/>
      <c r="G504" s="104"/>
    </row>
    <row r="505">
      <c r="A505" s="104"/>
      <c r="B505" s="104"/>
      <c r="C505" s="104"/>
      <c r="D505" s="104"/>
      <c r="E505" s="134"/>
      <c r="F505" s="104"/>
      <c r="G505" s="104"/>
    </row>
    <row r="506">
      <c r="A506" s="104"/>
      <c r="B506" s="104"/>
      <c r="C506" s="104"/>
      <c r="D506" s="104"/>
      <c r="E506" s="134"/>
      <c r="F506" s="104"/>
      <c r="G506" s="104"/>
    </row>
    <row r="507">
      <c r="A507" s="104"/>
      <c r="B507" s="104"/>
      <c r="C507" s="104"/>
      <c r="D507" s="104"/>
      <c r="E507" s="134"/>
      <c r="F507" s="104"/>
      <c r="G507" s="104"/>
    </row>
    <row r="508">
      <c r="A508" s="104"/>
      <c r="B508" s="104"/>
      <c r="C508" s="104"/>
      <c r="D508" s="104"/>
      <c r="E508" s="134"/>
      <c r="F508" s="104"/>
      <c r="G508" s="104"/>
    </row>
    <row r="509">
      <c r="A509" s="104"/>
      <c r="B509" s="104"/>
      <c r="C509" s="104"/>
      <c r="D509" s="104"/>
      <c r="E509" s="134"/>
      <c r="F509" s="104"/>
      <c r="G509" s="104"/>
    </row>
    <row r="510">
      <c r="A510" s="104"/>
      <c r="B510" s="104"/>
      <c r="C510" s="104"/>
      <c r="D510" s="104"/>
      <c r="E510" s="134"/>
      <c r="F510" s="104"/>
      <c r="G510" s="104"/>
    </row>
    <row r="511">
      <c r="A511" s="104"/>
      <c r="B511" s="104"/>
      <c r="C511" s="104"/>
      <c r="D511" s="104"/>
      <c r="E511" s="134"/>
      <c r="F511" s="104"/>
      <c r="G511" s="104"/>
    </row>
    <row r="512">
      <c r="A512" s="104"/>
      <c r="B512" s="104"/>
      <c r="C512" s="104"/>
      <c r="D512" s="104"/>
      <c r="E512" s="134"/>
      <c r="F512" s="104"/>
      <c r="G512" s="104"/>
    </row>
    <row r="513">
      <c r="A513" s="104"/>
      <c r="B513" s="104"/>
      <c r="C513" s="104"/>
      <c r="D513" s="104"/>
      <c r="E513" s="134"/>
      <c r="F513" s="104"/>
      <c r="G513" s="104"/>
    </row>
    <row r="514">
      <c r="A514" s="104"/>
      <c r="B514" s="104"/>
      <c r="C514" s="104"/>
      <c r="D514" s="104"/>
      <c r="E514" s="134"/>
      <c r="F514" s="104"/>
      <c r="G514" s="104"/>
    </row>
    <row r="515">
      <c r="A515" s="104"/>
      <c r="B515" s="104"/>
      <c r="C515" s="104"/>
      <c r="D515" s="104"/>
      <c r="E515" s="134"/>
      <c r="F515" s="104"/>
      <c r="G515" s="104"/>
    </row>
    <row r="516">
      <c r="A516" s="104"/>
      <c r="B516" s="104"/>
      <c r="C516" s="104"/>
      <c r="D516" s="104"/>
      <c r="E516" s="134"/>
      <c r="F516" s="104"/>
      <c r="G516" s="104"/>
    </row>
    <row r="517">
      <c r="A517" s="104"/>
      <c r="B517" s="104"/>
      <c r="C517" s="104"/>
      <c r="D517" s="104"/>
      <c r="E517" s="134"/>
      <c r="F517" s="104"/>
      <c r="G517" s="104"/>
    </row>
    <row r="518">
      <c r="A518" s="104"/>
      <c r="B518" s="104"/>
      <c r="C518" s="104"/>
      <c r="D518" s="104"/>
      <c r="E518" s="134"/>
      <c r="F518" s="104"/>
      <c r="G518" s="104"/>
    </row>
    <row r="519">
      <c r="A519" s="104"/>
      <c r="B519" s="104"/>
      <c r="C519" s="104"/>
      <c r="D519" s="104"/>
      <c r="E519" s="134"/>
      <c r="F519" s="104"/>
      <c r="G519" s="104"/>
    </row>
    <row r="520">
      <c r="A520" s="104"/>
      <c r="B520" s="104"/>
      <c r="C520" s="104"/>
      <c r="D520" s="104"/>
      <c r="E520" s="134"/>
      <c r="F520" s="104"/>
      <c r="G520" s="104"/>
    </row>
    <row r="521">
      <c r="A521" s="104"/>
      <c r="B521" s="104"/>
      <c r="C521" s="104"/>
      <c r="D521" s="104"/>
      <c r="E521" s="134"/>
      <c r="F521" s="104"/>
      <c r="G521" s="104"/>
    </row>
    <row r="522">
      <c r="A522" s="104"/>
      <c r="B522" s="104"/>
      <c r="C522" s="104"/>
      <c r="D522" s="104"/>
      <c r="E522" s="134"/>
      <c r="F522" s="104"/>
      <c r="G522" s="104"/>
    </row>
    <row r="523">
      <c r="A523" s="104"/>
      <c r="B523" s="104"/>
      <c r="C523" s="104"/>
      <c r="D523" s="104"/>
      <c r="E523" s="134"/>
      <c r="F523" s="104"/>
      <c r="G523" s="104"/>
    </row>
    <row r="524">
      <c r="A524" s="104"/>
      <c r="B524" s="104"/>
      <c r="C524" s="104"/>
      <c r="D524" s="104"/>
      <c r="E524" s="134"/>
      <c r="F524" s="104"/>
      <c r="G524" s="104"/>
    </row>
    <row r="525">
      <c r="A525" s="104"/>
      <c r="B525" s="104"/>
      <c r="C525" s="104"/>
      <c r="D525" s="104"/>
      <c r="E525" s="134"/>
      <c r="F525" s="104"/>
      <c r="G525" s="104"/>
    </row>
    <row r="526">
      <c r="A526" s="104"/>
      <c r="B526" s="104"/>
      <c r="C526" s="104"/>
      <c r="D526" s="104"/>
      <c r="E526" s="134"/>
      <c r="F526" s="104"/>
      <c r="G526" s="104"/>
    </row>
    <row r="527">
      <c r="A527" s="104"/>
      <c r="B527" s="104"/>
      <c r="C527" s="104"/>
      <c r="D527" s="104"/>
      <c r="E527" s="134"/>
      <c r="F527" s="104"/>
      <c r="G527" s="104"/>
    </row>
    <row r="528">
      <c r="A528" s="104"/>
      <c r="B528" s="104"/>
      <c r="C528" s="104"/>
      <c r="D528" s="104"/>
      <c r="E528" s="134"/>
      <c r="F528" s="104"/>
      <c r="G528" s="104"/>
    </row>
    <row r="529">
      <c r="A529" s="104"/>
      <c r="B529" s="104"/>
      <c r="C529" s="104"/>
      <c r="D529" s="104"/>
      <c r="E529" s="134"/>
      <c r="F529" s="104"/>
      <c r="G529" s="104"/>
    </row>
    <row r="530">
      <c r="A530" s="104"/>
      <c r="B530" s="104"/>
      <c r="C530" s="104"/>
      <c r="D530" s="104"/>
      <c r="E530" s="134"/>
      <c r="F530" s="104"/>
      <c r="G530" s="104"/>
    </row>
    <row r="531">
      <c r="A531" s="104"/>
      <c r="B531" s="104"/>
      <c r="C531" s="104"/>
      <c r="D531" s="104"/>
      <c r="E531" s="134"/>
      <c r="F531" s="104"/>
      <c r="G531" s="104"/>
    </row>
    <row r="532">
      <c r="A532" s="104"/>
      <c r="B532" s="104"/>
      <c r="C532" s="104"/>
      <c r="D532" s="104"/>
      <c r="E532" s="134"/>
      <c r="F532" s="104"/>
      <c r="G532" s="104"/>
    </row>
    <row r="533">
      <c r="A533" s="104"/>
      <c r="B533" s="104"/>
      <c r="C533" s="104"/>
      <c r="D533" s="104"/>
      <c r="E533" s="134"/>
      <c r="F533" s="104"/>
      <c r="G533" s="104"/>
    </row>
    <row r="534">
      <c r="A534" s="104"/>
      <c r="B534" s="104"/>
      <c r="C534" s="104"/>
      <c r="D534" s="104"/>
      <c r="E534" s="134"/>
      <c r="F534" s="104"/>
      <c r="G534" s="104"/>
    </row>
    <row r="535">
      <c r="A535" s="104"/>
      <c r="B535" s="104"/>
      <c r="C535" s="104"/>
      <c r="D535" s="104"/>
      <c r="E535" s="134"/>
      <c r="F535" s="104"/>
      <c r="G535" s="104"/>
    </row>
    <row r="536">
      <c r="A536" s="104"/>
      <c r="B536" s="104"/>
      <c r="C536" s="104"/>
      <c r="D536" s="104"/>
      <c r="E536" s="134"/>
      <c r="F536" s="104"/>
      <c r="G536" s="104"/>
    </row>
    <row r="537">
      <c r="A537" s="104"/>
      <c r="B537" s="104"/>
      <c r="C537" s="104"/>
      <c r="D537" s="104"/>
      <c r="E537" s="134"/>
      <c r="F537" s="104"/>
      <c r="G537" s="104"/>
    </row>
    <row r="538">
      <c r="A538" s="104"/>
      <c r="B538" s="104"/>
      <c r="C538" s="104"/>
      <c r="D538" s="104"/>
      <c r="E538" s="134"/>
      <c r="F538" s="104"/>
      <c r="G538" s="104"/>
    </row>
    <row r="539">
      <c r="A539" s="104"/>
      <c r="B539" s="104"/>
      <c r="C539" s="104"/>
      <c r="D539" s="104"/>
      <c r="E539" s="134"/>
      <c r="F539" s="104"/>
      <c r="G539" s="104"/>
    </row>
    <row r="540">
      <c r="A540" s="104"/>
      <c r="B540" s="104"/>
      <c r="C540" s="104"/>
      <c r="D540" s="104"/>
      <c r="E540" s="134"/>
      <c r="F540" s="104"/>
      <c r="G540" s="104"/>
    </row>
    <row r="541">
      <c r="A541" s="104"/>
      <c r="B541" s="104"/>
      <c r="C541" s="104"/>
      <c r="D541" s="104"/>
      <c r="E541" s="134"/>
      <c r="F541" s="104"/>
      <c r="G541" s="104"/>
    </row>
    <row r="542">
      <c r="A542" s="104"/>
      <c r="B542" s="104"/>
      <c r="C542" s="104"/>
      <c r="D542" s="104"/>
      <c r="E542" s="134"/>
      <c r="F542" s="104"/>
      <c r="G542" s="104"/>
    </row>
    <row r="543">
      <c r="A543" s="104"/>
      <c r="B543" s="104"/>
      <c r="C543" s="104"/>
      <c r="D543" s="104"/>
      <c r="E543" s="134"/>
      <c r="F543" s="104"/>
      <c r="G543" s="104"/>
    </row>
    <row r="544">
      <c r="A544" s="104"/>
      <c r="B544" s="104"/>
      <c r="C544" s="104"/>
      <c r="D544" s="104"/>
      <c r="E544" s="134"/>
      <c r="F544" s="104"/>
      <c r="G544" s="104"/>
    </row>
    <row r="545">
      <c r="A545" s="104"/>
      <c r="B545" s="104"/>
      <c r="C545" s="104"/>
      <c r="D545" s="104"/>
      <c r="E545" s="134"/>
      <c r="F545" s="104"/>
      <c r="G545" s="104"/>
    </row>
    <row r="546">
      <c r="A546" s="104"/>
      <c r="B546" s="104"/>
      <c r="C546" s="104"/>
      <c r="D546" s="104"/>
      <c r="E546" s="134"/>
      <c r="F546" s="104"/>
      <c r="G546" s="104"/>
    </row>
    <row r="547">
      <c r="A547" s="104"/>
      <c r="B547" s="104"/>
      <c r="C547" s="104"/>
      <c r="D547" s="104"/>
      <c r="E547" s="134"/>
      <c r="F547" s="104"/>
      <c r="G547" s="104"/>
    </row>
    <row r="548">
      <c r="A548" s="104"/>
      <c r="B548" s="104"/>
      <c r="C548" s="104"/>
      <c r="D548" s="104"/>
      <c r="E548" s="134"/>
      <c r="F548" s="104"/>
      <c r="G548" s="104"/>
    </row>
    <row r="549">
      <c r="A549" s="104"/>
      <c r="B549" s="104"/>
      <c r="C549" s="104"/>
      <c r="D549" s="104"/>
      <c r="E549" s="134"/>
      <c r="F549" s="104"/>
      <c r="G549" s="104"/>
    </row>
    <row r="550">
      <c r="A550" s="104"/>
      <c r="B550" s="104"/>
      <c r="C550" s="104"/>
      <c r="D550" s="104"/>
      <c r="E550" s="134"/>
      <c r="F550" s="104"/>
      <c r="G550" s="104"/>
    </row>
    <row r="551">
      <c r="A551" s="104"/>
      <c r="B551" s="104"/>
      <c r="C551" s="104"/>
      <c r="D551" s="104"/>
      <c r="E551" s="134"/>
      <c r="F551" s="104"/>
      <c r="G551" s="104"/>
    </row>
    <row r="552">
      <c r="A552" s="104"/>
      <c r="B552" s="104"/>
      <c r="C552" s="104"/>
      <c r="D552" s="104"/>
      <c r="E552" s="134"/>
      <c r="F552" s="104"/>
      <c r="G552" s="104"/>
    </row>
    <row r="553">
      <c r="A553" s="104"/>
      <c r="B553" s="104"/>
      <c r="C553" s="104"/>
      <c r="D553" s="104"/>
      <c r="E553" s="134"/>
      <c r="F553" s="104"/>
      <c r="G553" s="104"/>
    </row>
    <row r="554">
      <c r="A554" s="104"/>
      <c r="B554" s="104"/>
      <c r="C554" s="104"/>
      <c r="D554" s="104"/>
      <c r="E554" s="134"/>
      <c r="F554" s="104"/>
      <c r="G554" s="104"/>
    </row>
    <row r="555">
      <c r="A555" s="104"/>
      <c r="B555" s="104"/>
      <c r="C555" s="104"/>
      <c r="D555" s="104"/>
      <c r="E555" s="134"/>
      <c r="F555" s="104"/>
      <c r="G555" s="104"/>
    </row>
    <row r="556">
      <c r="A556" s="104"/>
      <c r="B556" s="104"/>
      <c r="C556" s="104"/>
      <c r="D556" s="104"/>
      <c r="E556" s="134"/>
      <c r="F556" s="104"/>
      <c r="G556" s="104"/>
    </row>
    <row r="557">
      <c r="A557" s="104"/>
      <c r="B557" s="104"/>
      <c r="C557" s="104"/>
      <c r="D557" s="104"/>
      <c r="E557" s="134"/>
      <c r="F557" s="104"/>
      <c r="G557" s="104"/>
    </row>
    <row r="558">
      <c r="A558" s="104"/>
      <c r="B558" s="104"/>
      <c r="C558" s="104"/>
      <c r="D558" s="104"/>
      <c r="E558" s="134"/>
      <c r="F558" s="104"/>
      <c r="G558" s="104"/>
    </row>
    <row r="559">
      <c r="A559" s="104"/>
      <c r="B559" s="104"/>
      <c r="C559" s="104"/>
      <c r="D559" s="104"/>
      <c r="E559" s="134"/>
      <c r="F559" s="104"/>
      <c r="G559" s="104"/>
    </row>
    <row r="560">
      <c r="A560" s="104"/>
      <c r="B560" s="104"/>
      <c r="C560" s="104"/>
      <c r="D560" s="104"/>
      <c r="E560" s="134"/>
      <c r="F560" s="104"/>
      <c r="G560" s="104"/>
    </row>
    <row r="561">
      <c r="A561" s="104"/>
      <c r="B561" s="104"/>
      <c r="C561" s="104"/>
      <c r="D561" s="104"/>
      <c r="E561" s="134"/>
      <c r="F561" s="104"/>
      <c r="G561" s="104"/>
    </row>
    <row r="562">
      <c r="A562" s="104"/>
      <c r="B562" s="104"/>
      <c r="C562" s="104"/>
      <c r="D562" s="104"/>
      <c r="E562" s="134"/>
      <c r="F562" s="104"/>
      <c r="G562" s="104"/>
    </row>
    <row r="563">
      <c r="A563" s="104"/>
      <c r="B563" s="104"/>
      <c r="C563" s="104"/>
      <c r="D563" s="104"/>
      <c r="E563" s="134"/>
      <c r="F563" s="104"/>
      <c r="G563" s="104"/>
    </row>
    <row r="564">
      <c r="A564" s="104"/>
      <c r="B564" s="104"/>
      <c r="C564" s="104"/>
      <c r="D564" s="104"/>
      <c r="E564" s="134"/>
      <c r="F564" s="104"/>
      <c r="G564" s="104"/>
    </row>
    <row r="565">
      <c r="A565" s="104"/>
      <c r="B565" s="104"/>
      <c r="C565" s="104"/>
      <c r="D565" s="104"/>
      <c r="E565" s="134"/>
      <c r="F565" s="104"/>
      <c r="G565" s="104"/>
    </row>
    <row r="566">
      <c r="A566" s="104"/>
      <c r="B566" s="104"/>
      <c r="C566" s="104"/>
      <c r="D566" s="104"/>
      <c r="E566" s="134"/>
      <c r="F566" s="104"/>
      <c r="G566" s="104"/>
    </row>
    <row r="567">
      <c r="A567" s="104"/>
      <c r="B567" s="104"/>
      <c r="C567" s="104"/>
      <c r="D567" s="104"/>
      <c r="E567" s="134"/>
      <c r="F567" s="104"/>
      <c r="G567" s="104"/>
    </row>
    <row r="568">
      <c r="A568" s="104"/>
      <c r="B568" s="104"/>
      <c r="C568" s="104"/>
      <c r="D568" s="104"/>
      <c r="E568" s="134"/>
      <c r="F568" s="104"/>
      <c r="G568" s="104"/>
    </row>
    <row r="569">
      <c r="A569" s="104"/>
      <c r="B569" s="104"/>
      <c r="C569" s="104"/>
      <c r="D569" s="104"/>
      <c r="E569" s="134"/>
      <c r="F569" s="104"/>
      <c r="G569" s="104"/>
    </row>
    <row r="570">
      <c r="A570" s="104"/>
      <c r="B570" s="104"/>
      <c r="C570" s="104"/>
      <c r="D570" s="104"/>
      <c r="E570" s="134"/>
      <c r="F570" s="104"/>
      <c r="G570" s="104"/>
    </row>
    <row r="571">
      <c r="A571" s="104"/>
      <c r="B571" s="104"/>
      <c r="C571" s="104"/>
      <c r="D571" s="104"/>
      <c r="E571" s="134"/>
      <c r="F571" s="104"/>
      <c r="G571" s="104"/>
    </row>
    <row r="572">
      <c r="A572" s="104"/>
      <c r="B572" s="104"/>
      <c r="C572" s="104"/>
      <c r="D572" s="104"/>
      <c r="E572" s="134"/>
      <c r="F572" s="104"/>
      <c r="G572" s="104"/>
    </row>
    <row r="573">
      <c r="A573" s="104"/>
      <c r="B573" s="104"/>
      <c r="C573" s="104"/>
      <c r="D573" s="104"/>
      <c r="E573" s="134"/>
      <c r="F573" s="104"/>
      <c r="G573" s="104"/>
    </row>
    <row r="574">
      <c r="A574" s="104"/>
      <c r="B574" s="104"/>
      <c r="C574" s="104"/>
      <c r="D574" s="104"/>
      <c r="E574" s="134"/>
      <c r="F574" s="104"/>
      <c r="G574" s="104"/>
    </row>
    <row r="575">
      <c r="A575" s="104"/>
      <c r="B575" s="104"/>
      <c r="C575" s="104"/>
      <c r="D575" s="104"/>
      <c r="E575" s="134"/>
      <c r="F575" s="104"/>
      <c r="G575" s="104"/>
    </row>
    <row r="576">
      <c r="A576" s="104"/>
      <c r="B576" s="104"/>
      <c r="C576" s="104"/>
      <c r="D576" s="104"/>
      <c r="E576" s="134"/>
      <c r="F576" s="104"/>
      <c r="G576" s="104"/>
    </row>
    <row r="577">
      <c r="A577" s="104"/>
      <c r="B577" s="104"/>
      <c r="C577" s="104"/>
      <c r="D577" s="104"/>
      <c r="E577" s="134"/>
      <c r="F577" s="104"/>
      <c r="G577" s="104"/>
    </row>
    <row r="578">
      <c r="A578" s="104"/>
      <c r="B578" s="104"/>
      <c r="C578" s="104"/>
      <c r="D578" s="104"/>
      <c r="E578" s="134"/>
      <c r="F578" s="104"/>
      <c r="G578" s="104"/>
    </row>
    <row r="579">
      <c r="A579" s="104"/>
      <c r="B579" s="104"/>
      <c r="C579" s="104"/>
      <c r="D579" s="104"/>
      <c r="E579" s="134"/>
      <c r="F579" s="104"/>
      <c r="G579" s="104"/>
    </row>
    <row r="580">
      <c r="A580" s="104"/>
      <c r="B580" s="104"/>
      <c r="C580" s="104"/>
      <c r="D580" s="104"/>
      <c r="E580" s="134"/>
      <c r="F580" s="104"/>
      <c r="G580" s="104"/>
    </row>
    <row r="581">
      <c r="A581" s="104"/>
      <c r="B581" s="104"/>
      <c r="C581" s="104"/>
      <c r="D581" s="104"/>
      <c r="E581" s="134"/>
      <c r="F581" s="104"/>
      <c r="G581" s="104"/>
    </row>
    <row r="582">
      <c r="A582" s="104"/>
      <c r="B582" s="104"/>
      <c r="C582" s="104"/>
      <c r="D582" s="104"/>
      <c r="E582" s="134"/>
      <c r="F582" s="104"/>
      <c r="G582" s="104"/>
    </row>
    <row r="583">
      <c r="A583" s="104"/>
      <c r="B583" s="104"/>
      <c r="C583" s="104"/>
      <c r="D583" s="104"/>
      <c r="E583" s="134"/>
      <c r="F583" s="104"/>
      <c r="G583" s="104"/>
    </row>
    <row r="584">
      <c r="A584" s="104"/>
      <c r="B584" s="104"/>
      <c r="C584" s="104"/>
      <c r="D584" s="104"/>
      <c r="E584" s="134"/>
      <c r="F584" s="104"/>
      <c r="G584" s="104"/>
    </row>
    <row r="585">
      <c r="A585" s="104"/>
      <c r="B585" s="104"/>
      <c r="C585" s="104"/>
      <c r="D585" s="104"/>
      <c r="E585" s="134"/>
      <c r="F585" s="104"/>
      <c r="G585" s="104"/>
    </row>
    <row r="586">
      <c r="A586" s="104"/>
      <c r="B586" s="104"/>
      <c r="C586" s="104"/>
      <c r="D586" s="104"/>
      <c r="E586" s="134"/>
      <c r="F586" s="104"/>
      <c r="G586" s="104"/>
    </row>
    <row r="587">
      <c r="A587" s="104"/>
      <c r="B587" s="104"/>
      <c r="C587" s="104"/>
      <c r="D587" s="104"/>
      <c r="E587" s="134"/>
      <c r="F587" s="104"/>
      <c r="G587" s="104"/>
    </row>
    <row r="588">
      <c r="A588" s="104"/>
      <c r="B588" s="104"/>
      <c r="C588" s="104"/>
      <c r="D588" s="104"/>
      <c r="E588" s="134"/>
      <c r="F588" s="104"/>
      <c r="G588" s="104"/>
    </row>
    <row r="589">
      <c r="A589" s="104"/>
      <c r="B589" s="104"/>
      <c r="C589" s="104"/>
      <c r="D589" s="104"/>
      <c r="E589" s="134"/>
      <c r="F589" s="104"/>
      <c r="G589" s="104"/>
    </row>
    <row r="590">
      <c r="A590" s="104"/>
      <c r="B590" s="104"/>
      <c r="C590" s="104"/>
      <c r="D590" s="104"/>
      <c r="E590" s="134"/>
      <c r="F590" s="104"/>
      <c r="G590" s="104"/>
    </row>
    <row r="591">
      <c r="A591" s="104"/>
      <c r="B591" s="104"/>
      <c r="C591" s="104"/>
      <c r="D591" s="104"/>
      <c r="E591" s="134"/>
      <c r="F591" s="104"/>
      <c r="G591" s="104"/>
    </row>
    <row r="592">
      <c r="A592" s="104"/>
      <c r="B592" s="104"/>
      <c r="C592" s="104"/>
      <c r="D592" s="104"/>
      <c r="E592" s="134"/>
      <c r="F592" s="104"/>
      <c r="G592" s="104"/>
    </row>
    <row r="593">
      <c r="A593" s="104"/>
      <c r="B593" s="104"/>
      <c r="C593" s="104"/>
      <c r="D593" s="104"/>
      <c r="E593" s="134"/>
      <c r="F593" s="104"/>
      <c r="G593" s="104"/>
    </row>
    <row r="594">
      <c r="A594" s="104"/>
      <c r="B594" s="104"/>
      <c r="C594" s="104"/>
      <c r="D594" s="104"/>
      <c r="E594" s="134"/>
      <c r="F594" s="104"/>
      <c r="G594" s="104"/>
    </row>
    <row r="595">
      <c r="A595" s="104"/>
      <c r="B595" s="104"/>
      <c r="C595" s="104"/>
      <c r="D595" s="104"/>
      <c r="E595" s="134"/>
      <c r="F595" s="104"/>
      <c r="G595" s="104"/>
    </row>
    <row r="596">
      <c r="A596" s="104"/>
      <c r="B596" s="104"/>
      <c r="C596" s="104"/>
      <c r="D596" s="104"/>
      <c r="E596" s="134"/>
      <c r="F596" s="104"/>
      <c r="G596" s="104"/>
    </row>
    <row r="597">
      <c r="A597" s="104"/>
      <c r="B597" s="104"/>
      <c r="C597" s="104"/>
      <c r="D597" s="104"/>
      <c r="E597" s="134"/>
      <c r="F597" s="104"/>
      <c r="G597" s="104"/>
    </row>
    <row r="598">
      <c r="A598" s="104"/>
      <c r="B598" s="104"/>
      <c r="C598" s="104"/>
      <c r="D598" s="104"/>
      <c r="E598" s="134"/>
      <c r="F598" s="104"/>
      <c r="G598" s="104"/>
    </row>
    <row r="599">
      <c r="A599" s="104"/>
      <c r="B599" s="104"/>
      <c r="C599" s="104"/>
      <c r="D599" s="104"/>
      <c r="E599" s="134"/>
      <c r="F599" s="104"/>
      <c r="G599" s="104"/>
    </row>
    <row r="600">
      <c r="A600" s="104"/>
      <c r="B600" s="104"/>
      <c r="C600" s="104"/>
      <c r="D600" s="104"/>
      <c r="E600" s="134"/>
      <c r="F600" s="104"/>
      <c r="G600" s="104"/>
    </row>
    <row r="601">
      <c r="A601" s="104"/>
      <c r="B601" s="104"/>
      <c r="C601" s="104"/>
      <c r="D601" s="104"/>
      <c r="E601" s="134"/>
      <c r="F601" s="104"/>
      <c r="G601" s="104"/>
    </row>
    <row r="602">
      <c r="A602" s="104"/>
      <c r="B602" s="104"/>
      <c r="C602" s="104"/>
      <c r="D602" s="104"/>
      <c r="E602" s="134"/>
      <c r="F602" s="104"/>
      <c r="G602" s="104"/>
    </row>
    <row r="603">
      <c r="A603" s="104"/>
      <c r="B603" s="104"/>
      <c r="C603" s="104"/>
      <c r="D603" s="104"/>
      <c r="E603" s="134"/>
      <c r="F603" s="104"/>
      <c r="G603" s="104"/>
    </row>
    <row r="604">
      <c r="A604" s="104"/>
      <c r="B604" s="104"/>
      <c r="C604" s="104"/>
      <c r="D604" s="104"/>
      <c r="E604" s="134"/>
      <c r="F604" s="104"/>
      <c r="G604" s="104"/>
    </row>
    <row r="605">
      <c r="A605" s="104"/>
      <c r="B605" s="104"/>
      <c r="C605" s="104"/>
      <c r="D605" s="104"/>
      <c r="E605" s="134"/>
      <c r="F605" s="104"/>
      <c r="G605" s="104"/>
    </row>
    <row r="606">
      <c r="A606" s="104"/>
      <c r="B606" s="104"/>
      <c r="C606" s="104"/>
      <c r="D606" s="104"/>
      <c r="E606" s="134"/>
      <c r="F606" s="104"/>
      <c r="G606" s="104"/>
    </row>
    <row r="607">
      <c r="A607" s="104"/>
      <c r="B607" s="104"/>
      <c r="C607" s="104"/>
      <c r="D607" s="104"/>
      <c r="E607" s="134"/>
      <c r="F607" s="104"/>
      <c r="G607" s="104"/>
    </row>
    <row r="608">
      <c r="A608" s="104"/>
      <c r="B608" s="104"/>
      <c r="C608" s="104"/>
      <c r="D608" s="104"/>
      <c r="E608" s="134"/>
      <c r="F608" s="104"/>
      <c r="G608" s="104"/>
    </row>
    <row r="609">
      <c r="A609" s="104"/>
      <c r="B609" s="104"/>
      <c r="C609" s="104"/>
      <c r="D609" s="104"/>
      <c r="E609" s="134"/>
      <c r="F609" s="104"/>
      <c r="G609" s="104"/>
    </row>
    <row r="610">
      <c r="A610" s="104"/>
      <c r="B610" s="104"/>
      <c r="C610" s="104"/>
      <c r="D610" s="104"/>
      <c r="E610" s="134"/>
      <c r="F610" s="104"/>
      <c r="G610" s="104"/>
    </row>
    <row r="611">
      <c r="A611" s="104"/>
      <c r="B611" s="104"/>
      <c r="C611" s="104"/>
      <c r="D611" s="104"/>
      <c r="E611" s="134"/>
      <c r="F611" s="104"/>
      <c r="G611" s="104"/>
    </row>
    <row r="612">
      <c r="A612" s="104"/>
      <c r="B612" s="104"/>
      <c r="C612" s="104"/>
      <c r="D612" s="104"/>
      <c r="E612" s="134"/>
      <c r="F612" s="104"/>
      <c r="G612" s="104"/>
    </row>
    <row r="613">
      <c r="A613" s="104"/>
      <c r="B613" s="104"/>
      <c r="C613" s="104"/>
      <c r="D613" s="104"/>
      <c r="E613" s="134"/>
      <c r="F613" s="104"/>
      <c r="G613" s="104"/>
    </row>
    <row r="614">
      <c r="A614" s="104"/>
      <c r="B614" s="104"/>
      <c r="C614" s="104"/>
      <c r="D614" s="104"/>
      <c r="E614" s="134"/>
      <c r="F614" s="104"/>
      <c r="G614" s="104"/>
    </row>
    <row r="615">
      <c r="A615" s="104"/>
      <c r="B615" s="104"/>
      <c r="C615" s="104"/>
      <c r="D615" s="104"/>
      <c r="E615" s="134"/>
      <c r="F615" s="104"/>
      <c r="G615" s="104"/>
    </row>
    <row r="616">
      <c r="A616" s="104"/>
      <c r="B616" s="104"/>
      <c r="C616" s="104"/>
      <c r="D616" s="104"/>
      <c r="E616" s="134"/>
      <c r="F616" s="104"/>
      <c r="G616" s="104"/>
    </row>
    <row r="617">
      <c r="A617" s="104"/>
      <c r="B617" s="104"/>
      <c r="C617" s="104"/>
      <c r="D617" s="104"/>
      <c r="E617" s="134"/>
      <c r="F617" s="104"/>
      <c r="G617" s="104"/>
    </row>
    <row r="618">
      <c r="A618" s="104"/>
      <c r="B618" s="104"/>
      <c r="C618" s="104"/>
      <c r="D618" s="104"/>
      <c r="E618" s="134"/>
      <c r="F618" s="104"/>
      <c r="G618" s="104"/>
    </row>
    <row r="619">
      <c r="A619" s="104"/>
      <c r="B619" s="104"/>
      <c r="C619" s="104"/>
      <c r="D619" s="104"/>
      <c r="E619" s="134"/>
      <c r="F619" s="104"/>
      <c r="G619" s="104"/>
    </row>
    <row r="620">
      <c r="A620" s="104"/>
      <c r="B620" s="104"/>
      <c r="C620" s="104"/>
      <c r="D620" s="104"/>
      <c r="E620" s="134"/>
      <c r="F620" s="104"/>
      <c r="G620" s="104"/>
    </row>
    <row r="621">
      <c r="A621" s="104"/>
      <c r="B621" s="104"/>
      <c r="C621" s="104"/>
      <c r="D621" s="104"/>
      <c r="E621" s="134"/>
      <c r="F621" s="104"/>
      <c r="G621" s="104"/>
    </row>
    <row r="622">
      <c r="A622" s="104"/>
      <c r="B622" s="104"/>
      <c r="C622" s="104"/>
      <c r="D622" s="104"/>
      <c r="E622" s="134"/>
      <c r="F622" s="104"/>
      <c r="G622" s="104"/>
    </row>
    <row r="623">
      <c r="A623" s="104"/>
      <c r="B623" s="104"/>
      <c r="C623" s="104"/>
      <c r="D623" s="104"/>
      <c r="E623" s="134"/>
      <c r="F623" s="104"/>
      <c r="G623" s="104"/>
    </row>
    <row r="624">
      <c r="A624" s="104"/>
      <c r="B624" s="104"/>
      <c r="C624" s="104"/>
      <c r="D624" s="104"/>
      <c r="E624" s="134"/>
      <c r="F624" s="104"/>
      <c r="G624" s="104"/>
    </row>
    <row r="625">
      <c r="A625" s="104"/>
      <c r="B625" s="104"/>
      <c r="C625" s="104"/>
      <c r="D625" s="104"/>
      <c r="E625" s="134"/>
      <c r="F625" s="104"/>
      <c r="G625" s="104"/>
    </row>
    <row r="626">
      <c r="A626" s="104"/>
      <c r="B626" s="104"/>
      <c r="C626" s="104"/>
      <c r="D626" s="104"/>
      <c r="E626" s="134"/>
      <c r="F626" s="104"/>
      <c r="G626" s="104"/>
    </row>
    <row r="627">
      <c r="A627" s="104"/>
      <c r="B627" s="104"/>
      <c r="C627" s="104"/>
      <c r="D627" s="104"/>
      <c r="E627" s="134"/>
      <c r="F627" s="104"/>
      <c r="G627" s="104"/>
    </row>
    <row r="628">
      <c r="A628" s="104"/>
      <c r="B628" s="104"/>
      <c r="C628" s="104"/>
      <c r="D628" s="104"/>
      <c r="E628" s="134"/>
      <c r="F628" s="104"/>
      <c r="G628" s="104"/>
    </row>
    <row r="629">
      <c r="A629" s="104"/>
      <c r="B629" s="104"/>
      <c r="C629" s="104"/>
      <c r="D629" s="104"/>
      <c r="E629" s="134"/>
      <c r="F629" s="104"/>
      <c r="G629" s="104"/>
    </row>
    <row r="630">
      <c r="A630" s="104"/>
      <c r="B630" s="104"/>
      <c r="C630" s="104"/>
      <c r="D630" s="104"/>
      <c r="E630" s="134"/>
      <c r="F630" s="104"/>
      <c r="G630" s="104"/>
    </row>
    <row r="631">
      <c r="A631" s="104"/>
      <c r="B631" s="104"/>
      <c r="C631" s="104"/>
      <c r="D631" s="104"/>
      <c r="E631" s="134"/>
      <c r="F631" s="104"/>
      <c r="G631" s="104"/>
    </row>
    <row r="632">
      <c r="A632" s="104"/>
      <c r="B632" s="104"/>
      <c r="C632" s="104"/>
      <c r="D632" s="104"/>
      <c r="E632" s="134"/>
      <c r="F632" s="104"/>
      <c r="G632" s="104"/>
    </row>
    <row r="633">
      <c r="A633" s="104"/>
      <c r="B633" s="104"/>
      <c r="C633" s="104"/>
      <c r="D633" s="104"/>
      <c r="E633" s="134"/>
      <c r="F633" s="104"/>
      <c r="G633" s="104"/>
    </row>
    <row r="634">
      <c r="A634" s="104"/>
      <c r="B634" s="104"/>
      <c r="C634" s="104"/>
      <c r="D634" s="104"/>
      <c r="E634" s="134"/>
      <c r="F634" s="104"/>
      <c r="G634" s="104"/>
    </row>
    <row r="635">
      <c r="A635" s="104"/>
      <c r="B635" s="104"/>
      <c r="C635" s="104"/>
      <c r="D635" s="104"/>
      <c r="E635" s="134"/>
      <c r="F635" s="104"/>
      <c r="G635" s="104"/>
    </row>
    <row r="636">
      <c r="A636" s="104"/>
      <c r="B636" s="104"/>
      <c r="C636" s="104"/>
      <c r="D636" s="104"/>
      <c r="E636" s="134"/>
      <c r="F636" s="104"/>
      <c r="G636" s="104"/>
    </row>
    <row r="637">
      <c r="A637" s="104"/>
      <c r="B637" s="104"/>
      <c r="C637" s="104"/>
      <c r="D637" s="104"/>
      <c r="E637" s="134"/>
      <c r="F637" s="104"/>
      <c r="G637" s="104"/>
    </row>
    <row r="638">
      <c r="A638" s="104"/>
      <c r="B638" s="104"/>
      <c r="C638" s="104"/>
      <c r="D638" s="104"/>
      <c r="E638" s="134"/>
      <c r="F638" s="104"/>
      <c r="G638" s="104"/>
    </row>
    <row r="639">
      <c r="A639" s="104"/>
      <c r="B639" s="104"/>
      <c r="C639" s="104"/>
      <c r="D639" s="104"/>
      <c r="E639" s="134"/>
      <c r="F639" s="104"/>
      <c r="G639" s="104"/>
    </row>
    <row r="640">
      <c r="A640" s="104"/>
      <c r="B640" s="104"/>
      <c r="C640" s="104"/>
      <c r="D640" s="104"/>
      <c r="E640" s="134"/>
      <c r="F640" s="104"/>
      <c r="G640" s="104"/>
    </row>
    <row r="641">
      <c r="A641" s="104"/>
      <c r="B641" s="104"/>
      <c r="C641" s="104"/>
      <c r="D641" s="104"/>
      <c r="E641" s="134"/>
      <c r="F641" s="104"/>
      <c r="G641" s="104"/>
    </row>
    <row r="642">
      <c r="A642" s="104"/>
      <c r="B642" s="104"/>
      <c r="C642" s="104"/>
      <c r="D642" s="104"/>
      <c r="E642" s="134"/>
      <c r="F642" s="104"/>
      <c r="G642" s="104"/>
    </row>
    <row r="643">
      <c r="A643" s="104"/>
      <c r="B643" s="104"/>
      <c r="C643" s="104"/>
      <c r="D643" s="104"/>
      <c r="E643" s="134"/>
      <c r="F643" s="104"/>
      <c r="G643" s="104"/>
    </row>
    <row r="644">
      <c r="A644" s="104"/>
      <c r="B644" s="104"/>
      <c r="C644" s="104"/>
      <c r="D644" s="104"/>
      <c r="E644" s="134"/>
      <c r="F644" s="104"/>
      <c r="G644" s="104"/>
    </row>
    <row r="645">
      <c r="A645" s="104"/>
      <c r="B645" s="104"/>
      <c r="C645" s="104"/>
      <c r="D645" s="104"/>
      <c r="E645" s="134"/>
      <c r="F645" s="104"/>
      <c r="G645" s="104"/>
    </row>
    <row r="646">
      <c r="A646" s="104"/>
      <c r="B646" s="104"/>
      <c r="C646" s="104"/>
      <c r="D646" s="104"/>
      <c r="E646" s="134"/>
      <c r="F646" s="104"/>
      <c r="G646" s="104"/>
    </row>
    <row r="647">
      <c r="A647" s="104"/>
      <c r="B647" s="104"/>
      <c r="C647" s="104"/>
      <c r="D647" s="104"/>
      <c r="E647" s="134"/>
      <c r="F647" s="104"/>
      <c r="G647" s="104"/>
    </row>
    <row r="648">
      <c r="A648" s="104"/>
      <c r="B648" s="104"/>
      <c r="C648" s="104"/>
      <c r="D648" s="104"/>
      <c r="E648" s="134"/>
      <c r="F648" s="104"/>
      <c r="G648" s="104"/>
    </row>
    <row r="649">
      <c r="A649" s="104"/>
      <c r="B649" s="104"/>
      <c r="C649" s="104"/>
      <c r="D649" s="104"/>
      <c r="E649" s="134"/>
      <c r="F649" s="104"/>
      <c r="G649" s="104"/>
    </row>
    <row r="650">
      <c r="A650" s="104"/>
      <c r="B650" s="104"/>
      <c r="C650" s="104"/>
      <c r="D650" s="104"/>
      <c r="E650" s="134"/>
      <c r="F650" s="104"/>
      <c r="G650" s="104"/>
    </row>
    <row r="651">
      <c r="A651" s="104"/>
      <c r="B651" s="104"/>
      <c r="C651" s="104"/>
      <c r="D651" s="104"/>
      <c r="E651" s="134"/>
      <c r="F651" s="104"/>
      <c r="G651" s="104"/>
    </row>
    <row r="652">
      <c r="A652" s="104"/>
      <c r="B652" s="104"/>
      <c r="C652" s="104"/>
      <c r="D652" s="104"/>
      <c r="E652" s="134"/>
      <c r="F652" s="104"/>
      <c r="G652" s="104"/>
    </row>
    <row r="653">
      <c r="A653" s="104"/>
      <c r="B653" s="104"/>
      <c r="C653" s="104"/>
      <c r="D653" s="104"/>
      <c r="E653" s="134"/>
      <c r="F653" s="104"/>
      <c r="G653" s="104"/>
    </row>
    <row r="654">
      <c r="A654" s="104"/>
      <c r="B654" s="104"/>
      <c r="C654" s="104"/>
      <c r="D654" s="104"/>
      <c r="E654" s="134"/>
      <c r="F654" s="104"/>
      <c r="G654" s="104"/>
    </row>
    <row r="655">
      <c r="A655" s="104"/>
      <c r="B655" s="104"/>
      <c r="C655" s="104"/>
      <c r="D655" s="104"/>
      <c r="E655" s="134"/>
      <c r="F655" s="104"/>
      <c r="G655" s="104"/>
    </row>
    <row r="656">
      <c r="A656" s="104"/>
      <c r="B656" s="104"/>
      <c r="C656" s="104"/>
      <c r="D656" s="104"/>
      <c r="E656" s="134"/>
      <c r="F656" s="104"/>
      <c r="G656" s="104"/>
    </row>
    <row r="657">
      <c r="A657" s="104"/>
      <c r="B657" s="104"/>
      <c r="C657" s="104"/>
      <c r="D657" s="104"/>
      <c r="E657" s="134"/>
      <c r="F657" s="104"/>
      <c r="G657" s="104"/>
    </row>
    <row r="658">
      <c r="A658" s="104"/>
      <c r="B658" s="104"/>
      <c r="C658" s="104"/>
      <c r="D658" s="104"/>
      <c r="E658" s="134"/>
      <c r="F658" s="104"/>
      <c r="G658" s="104"/>
    </row>
    <row r="659">
      <c r="A659" s="104"/>
      <c r="B659" s="104"/>
      <c r="C659" s="104"/>
      <c r="D659" s="104"/>
      <c r="E659" s="134"/>
      <c r="F659" s="104"/>
      <c r="G659" s="104"/>
    </row>
    <row r="660">
      <c r="A660" s="104"/>
      <c r="B660" s="104"/>
      <c r="C660" s="104"/>
      <c r="D660" s="104"/>
      <c r="E660" s="134"/>
      <c r="F660" s="104"/>
      <c r="G660" s="104"/>
    </row>
    <row r="661">
      <c r="A661" s="104"/>
      <c r="B661" s="104"/>
      <c r="C661" s="104"/>
      <c r="D661" s="104"/>
      <c r="E661" s="134"/>
      <c r="F661" s="104"/>
      <c r="G661" s="104"/>
    </row>
    <row r="662">
      <c r="A662" s="104"/>
      <c r="B662" s="104"/>
      <c r="C662" s="104"/>
      <c r="D662" s="104"/>
      <c r="E662" s="134"/>
      <c r="F662" s="104"/>
      <c r="G662" s="104"/>
    </row>
    <row r="663">
      <c r="A663" s="104"/>
      <c r="B663" s="104"/>
      <c r="C663" s="104"/>
      <c r="D663" s="104"/>
      <c r="E663" s="134"/>
      <c r="F663" s="104"/>
      <c r="G663" s="104"/>
    </row>
    <row r="664">
      <c r="A664" s="104"/>
      <c r="B664" s="104"/>
      <c r="C664" s="104"/>
      <c r="D664" s="104"/>
      <c r="E664" s="134"/>
      <c r="F664" s="104"/>
      <c r="G664" s="104"/>
    </row>
    <row r="665">
      <c r="A665" s="104"/>
      <c r="B665" s="104"/>
      <c r="C665" s="104"/>
      <c r="D665" s="104"/>
      <c r="E665" s="134"/>
      <c r="F665" s="104"/>
      <c r="G665" s="104"/>
    </row>
    <row r="666">
      <c r="A666" s="104"/>
      <c r="B666" s="104"/>
      <c r="C666" s="104"/>
      <c r="D666" s="104"/>
      <c r="E666" s="134"/>
      <c r="F666" s="104"/>
      <c r="G666" s="104"/>
    </row>
    <row r="667">
      <c r="A667" s="104"/>
      <c r="B667" s="104"/>
      <c r="C667" s="104"/>
      <c r="D667" s="104"/>
      <c r="E667" s="134"/>
      <c r="F667" s="104"/>
      <c r="G667" s="104"/>
    </row>
    <row r="668">
      <c r="A668" s="104"/>
      <c r="B668" s="104"/>
      <c r="C668" s="104"/>
      <c r="D668" s="104"/>
      <c r="E668" s="134"/>
      <c r="F668" s="104"/>
      <c r="G668" s="104"/>
    </row>
    <row r="669">
      <c r="A669" s="104"/>
      <c r="B669" s="104"/>
      <c r="C669" s="104"/>
      <c r="D669" s="104"/>
      <c r="E669" s="134"/>
      <c r="F669" s="104"/>
      <c r="G669" s="104"/>
    </row>
    <row r="670">
      <c r="A670" s="104"/>
      <c r="B670" s="104"/>
      <c r="C670" s="104"/>
      <c r="D670" s="104"/>
      <c r="E670" s="134"/>
      <c r="F670" s="104"/>
      <c r="G670" s="104"/>
    </row>
    <row r="671">
      <c r="A671" s="104"/>
      <c r="B671" s="104"/>
      <c r="C671" s="104"/>
      <c r="D671" s="104"/>
      <c r="E671" s="134"/>
      <c r="F671" s="104"/>
      <c r="G671" s="104"/>
    </row>
    <row r="672">
      <c r="A672" s="104"/>
      <c r="B672" s="104"/>
      <c r="C672" s="104"/>
      <c r="D672" s="104"/>
      <c r="E672" s="134"/>
      <c r="F672" s="104"/>
      <c r="G672" s="104"/>
    </row>
    <row r="673">
      <c r="A673" s="104"/>
      <c r="B673" s="104"/>
      <c r="C673" s="104"/>
      <c r="D673" s="104"/>
      <c r="E673" s="134"/>
      <c r="F673" s="104"/>
      <c r="G673" s="104"/>
    </row>
    <row r="674">
      <c r="A674" s="104"/>
      <c r="B674" s="104"/>
      <c r="C674" s="104"/>
      <c r="D674" s="104"/>
      <c r="E674" s="134"/>
      <c r="F674" s="104"/>
      <c r="G674" s="104"/>
    </row>
    <row r="675">
      <c r="A675" s="104"/>
      <c r="B675" s="104"/>
      <c r="C675" s="104"/>
      <c r="D675" s="104"/>
      <c r="E675" s="134"/>
      <c r="F675" s="104"/>
      <c r="G675" s="104"/>
    </row>
    <row r="676">
      <c r="A676" s="104"/>
      <c r="B676" s="104"/>
      <c r="C676" s="104"/>
      <c r="D676" s="104"/>
      <c r="E676" s="134"/>
      <c r="F676" s="104"/>
      <c r="G676" s="104"/>
    </row>
    <row r="677">
      <c r="A677" s="104"/>
      <c r="B677" s="104"/>
      <c r="C677" s="104"/>
      <c r="D677" s="104"/>
      <c r="E677" s="134"/>
      <c r="F677" s="104"/>
      <c r="G677" s="104"/>
    </row>
    <row r="678">
      <c r="A678" s="104"/>
      <c r="B678" s="104"/>
      <c r="C678" s="104"/>
      <c r="D678" s="104"/>
      <c r="E678" s="134"/>
      <c r="F678" s="104"/>
      <c r="G678" s="104"/>
    </row>
    <row r="679">
      <c r="A679" s="104"/>
      <c r="B679" s="104"/>
      <c r="C679" s="104"/>
      <c r="D679" s="104"/>
      <c r="E679" s="134"/>
      <c r="F679" s="104"/>
      <c r="G679" s="104"/>
    </row>
    <row r="680">
      <c r="A680" s="104"/>
      <c r="B680" s="104"/>
      <c r="C680" s="104"/>
      <c r="D680" s="104"/>
      <c r="E680" s="134"/>
      <c r="F680" s="104"/>
      <c r="G680" s="104"/>
    </row>
    <row r="681">
      <c r="A681" s="104"/>
      <c r="B681" s="104"/>
      <c r="C681" s="104"/>
      <c r="D681" s="104"/>
      <c r="E681" s="134"/>
      <c r="F681" s="104"/>
      <c r="G681" s="104"/>
    </row>
    <row r="682">
      <c r="A682" s="104"/>
      <c r="B682" s="104"/>
      <c r="C682" s="104"/>
      <c r="D682" s="104"/>
      <c r="E682" s="134"/>
      <c r="F682" s="104"/>
      <c r="G682" s="104"/>
    </row>
    <row r="683">
      <c r="A683" s="104"/>
      <c r="B683" s="104"/>
      <c r="C683" s="104"/>
      <c r="D683" s="104"/>
      <c r="E683" s="134"/>
      <c r="F683" s="104"/>
      <c r="G683" s="104"/>
    </row>
    <row r="684">
      <c r="A684" s="104"/>
      <c r="B684" s="104"/>
      <c r="C684" s="104"/>
      <c r="D684" s="104"/>
      <c r="E684" s="134"/>
      <c r="F684" s="104"/>
      <c r="G684" s="104"/>
    </row>
    <row r="685">
      <c r="A685" s="104"/>
      <c r="B685" s="104"/>
      <c r="C685" s="104"/>
      <c r="D685" s="104"/>
      <c r="E685" s="134"/>
      <c r="F685" s="104"/>
      <c r="G685" s="104"/>
    </row>
    <row r="686">
      <c r="A686" s="104"/>
      <c r="B686" s="104"/>
      <c r="C686" s="104"/>
      <c r="D686" s="104"/>
      <c r="E686" s="134"/>
      <c r="F686" s="104"/>
      <c r="G686" s="104"/>
    </row>
    <row r="687">
      <c r="A687" s="104"/>
      <c r="B687" s="104"/>
      <c r="C687" s="104"/>
      <c r="D687" s="104"/>
      <c r="E687" s="134"/>
      <c r="F687" s="104"/>
      <c r="G687" s="104"/>
    </row>
    <row r="688">
      <c r="A688" s="104"/>
      <c r="B688" s="104"/>
      <c r="C688" s="104"/>
      <c r="D688" s="104"/>
      <c r="E688" s="134"/>
      <c r="F688" s="104"/>
      <c r="G688" s="104"/>
    </row>
    <row r="689">
      <c r="A689" s="104"/>
      <c r="B689" s="104"/>
      <c r="C689" s="104"/>
      <c r="D689" s="104"/>
      <c r="E689" s="134"/>
      <c r="F689" s="104"/>
      <c r="G689" s="104"/>
    </row>
    <row r="690">
      <c r="A690" s="104"/>
      <c r="B690" s="104"/>
      <c r="C690" s="104"/>
      <c r="D690" s="104"/>
      <c r="E690" s="134"/>
      <c r="F690" s="104"/>
      <c r="G690" s="104"/>
    </row>
    <row r="691">
      <c r="A691" s="104"/>
      <c r="B691" s="104"/>
      <c r="C691" s="104"/>
      <c r="D691" s="104"/>
      <c r="E691" s="134"/>
      <c r="F691" s="104"/>
      <c r="G691" s="104"/>
    </row>
    <row r="692">
      <c r="A692" s="104"/>
      <c r="B692" s="104"/>
      <c r="C692" s="104"/>
      <c r="D692" s="104"/>
      <c r="E692" s="134"/>
      <c r="F692" s="104"/>
      <c r="G692" s="104"/>
    </row>
    <row r="693">
      <c r="A693" s="104"/>
      <c r="B693" s="104"/>
      <c r="C693" s="104"/>
      <c r="D693" s="104"/>
      <c r="E693" s="134"/>
      <c r="F693" s="104"/>
      <c r="G693" s="104"/>
    </row>
    <row r="694">
      <c r="A694" s="104"/>
      <c r="B694" s="104"/>
      <c r="C694" s="104"/>
      <c r="D694" s="104"/>
      <c r="E694" s="134"/>
      <c r="F694" s="104"/>
      <c r="G694" s="104"/>
    </row>
    <row r="695">
      <c r="A695" s="104"/>
      <c r="B695" s="104"/>
      <c r="C695" s="104"/>
      <c r="D695" s="104"/>
      <c r="E695" s="134"/>
      <c r="F695" s="104"/>
      <c r="G695" s="104"/>
    </row>
    <row r="696">
      <c r="A696" s="104"/>
      <c r="B696" s="104"/>
      <c r="C696" s="104"/>
      <c r="D696" s="104"/>
      <c r="E696" s="134"/>
      <c r="F696" s="104"/>
      <c r="G696" s="104"/>
    </row>
    <row r="697">
      <c r="A697" s="104"/>
      <c r="B697" s="104"/>
      <c r="C697" s="104"/>
      <c r="D697" s="104"/>
      <c r="E697" s="134"/>
      <c r="F697" s="104"/>
      <c r="G697" s="104"/>
    </row>
    <row r="698">
      <c r="A698" s="104"/>
      <c r="B698" s="104"/>
      <c r="C698" s="104"/>
      <c r="D698" s="104"/>
      <c r="E698" s="134"/>
      <c r="F698" s="104"/>
      <c r="G698" s="104"/>
    </row>
    <row r="699">
      <c r="A699" s="104"/>
      <c r="B699" s="104"/>
      <c r="C699" s="104"/>
      <c r="D699" s="104"/>
      <c r="E699" s="134"/>
      <c r="F699" s="104"/>
      <c r="G699" s="104"/>
    </row>
    <row r="700">
      <c r="A700" s="104"/>
      <c r="B700" s="104"/>
      <c r="C700" s="104"/>
      <c r="D700" s="104"/>
      <c r="E700" s="134"/>
      <c r="F700" s="104"/>
      <c r="G700" s="104"/>
    </row>
    <row r="701">
      <c r="A701" s="104"/>
      <c r="B701" s="104"/>
      <c r="C701" s="104"/>
      <c r="D701" s="104"/>
      <c r="E701" s="134"/>
      <c r="F701" s="104"/>
      <c r="G701" s="104"/>
    </row>
    <row r="702">
      <c r="A702" s="104"/>
      <c r="B702" s="104"/>
      <c r="C702" s="104"/>
      <c r="D702" s="104"/>
      <c r="E702" s="134"/>
      <c r="F702" s="104"/>
      <c r="G702" s="104"/>
    </row>
    <row r="703">
      <c r="A703" s="104"/>
      <c r="B703" s="104"/>
      <c r="C703" s="104"/>
      <c r="D703" s="104"/>
      <c r="E703" s="134"/>
      <c r="F703" s="104"/>
      <c r="G703" s="104"/>
    </row>
    <row r="704">
      <c r="A704" s="104"/>
      <c r="B704" s="104"/>
      <c r="C704" s="104"/>
      <c r="D704" s="104"/>
      <c r="E704" s="134"/>
      <c r="F704" s="104"/>
      <c r="G704" s="104"/>
    </row>
    <row r="705">
      <c r="A705" s="104"/>
      <c r="B705" s="104"/>
      <c r="C705" s="104"/>
      <c r="D705" s="104"/>
      <c r="E705" s="134"/>
      <c r="F705" s="104"/>
      <c r="G705" s="104"/>
    </row>
    <row r="706">
      <c r="A706" s="104"/>
      <c r="B706" s="104"/>
      <c r="C706" s="104"/>
      <c r="D706" s="104"/>
      <c r="E706" s="134"/>
      <c r="F706" s="104"/>
      <c r="G706" s="104"/>
    </row>
    <row r="707">
      <c r="A707" s="104"/>
      <c r="B707" s="104"/>
      <c r="C707" s="104"/>
      <c r="D707" s="104"/>
      <c r="E707" s="134"/>
      <c r="F707" s="104"/>
      <c r="G707" s="104"/>
    </row>
    <row r="708">
      <c r="A708" s="104"/>
      <c r="B708" s="104"/>
      <c r="C708" s="104"/>
      <c r="D708" s="104"/>
      <c r="E708" s="134"/>
      <c r="F708" s="104"/>
      <c r="G708" s="104"/>
    </row>
    <row r="709">
      <c r="A709" s="104"/>
      <c r="B709" s="104"/>
      <c r="C709" s="104"/>
      <c r="D709" s="104"/>
      <c r="E709" s="134"/>
      <c r="F709" s="104"/>
      <c r="G709" s="104"/>
    </row>
    <row r="710">
      <c r="A710" s="104"/>
      <c r="B710" s="104"/>
      <c r="C710" s="104"/>
      <c r="D710" s="104"/>
      <c r="E710" s="134"/>
      <c r="F710" s="104"/>
      <c r="G710" s="104"/>
    </row>
    <row r="711">
      <c r="A711" s="104"/>
      <c r="B711" s="104"/>
      <c r="C711" s="104"/>
      <c r="D711" s="104"/>
      <c r="E711" s="134"/>
      <c r="F711" s="104"/>
      <c r="G711" s="104"/>
    </row>
    <row r="712">
      <c r="A712" s="104"/>
      <c r="B712" s="104"/>
      <c r="C712" s="104"/>
      <c r="D712" s="104"/>
      <c r="E712" s="134"/>
      <c r="F712" s="104"/>
      <c r="G712" s="104"/>
    </row>
    <row r="713">
      <c r="A713" s="104"/>
      <c r="B713" s="104"/>
      <c r="C713" s="104"/>
      <c r="D713" s="104"/>
      <c r="E713" s="134"/>
      <c r="F713" s="104"/>
      <c r="G713" s="104"/>
    </row>
    <row r="714">
      <c r="A714" s="104"/>
      <c r="B714" s="104"/>
      <c r="C714" s="104"/>
      <c r="D714" s="104"/>
      <c r="E714" s="134"/>
      <c r="F714" s="104"/>
      <c r="G714" s="104"/>
    </row>
    <row r="715">
      <c r="A715" s="104"/>
      <c r="B715" s="104"/>
      <c r="C715" s="104"/>
      <c r="D715" s="104"/>
      <c r="E715" s="134"/>
      <c r="F715" s="104"/>
      <c r="G715" s="104"/>
    </row>
    <row r="716">
      <c r="A716" s="104"/>
      <c r="B716" s="104"/>
      <c r="C716" s="104"/>
      <c r="D716" s="104"/>
      <c r="E716" s="134"/>
      <c r="F716" s="104"/>
      <c r="G716" s="104"/>
    </row>
    <row r="717">
      <c r="A717" s="104"/>
      <c r="B717" s="104"/>
      <c r="C717" s="104"/>
      <c r="D717" s="104"/>
      <c r="E717" s="134"/>
      <c r="F717" s="104"/>
      <c r="G717" s="104"/>
    </row>
    <row r="718">
      <c r="A718" s="104"/>
      <c r="B718" s="104"/>
      <c r="C718" s="104"/>
      <c r="D718" s="104"/>
      <c r="E718" s="134"/>
      <c r="F718" s="104"/>
      <c r="G718" s="104"/>
    </row>
    <row r="719">
      <c r="A719" s="104"/>
      <c r="B719" s="104"/>
      <c r="C719" s="104"/>
      <c r="D719" s="104"/>
      <c r="E719" s="134"/>
      <c r="F719" s="104"/>
      <c r="G719" s="104"/>
    </row>
    <row r="720">
      <c r="A720" s="104"/>
      <c r="B720" s="104"/>
      <c r="C720" s="104"/>
      <c r="D720" s="104"/>
      <c r="E720" s="134"/>
      <c r="F720" s="104"/>
      <c r="G720" s="104"/>
    </row>
    <row r="721">
      <c r="A721" s="104"/>
      <c r="B721" s="104"/>
      <c r="C721" s="104"/>
      <c r="D721" s="104"/>
      <c r="E721" s="134"/>
      <c r="F721" s="104"/>
      <c r="G721" s="104"/>
    </row>
    <row r="722">
      <c r="A722" s="104"/>
      <c r="B722" s="104"/>
      <c r="C722" s="104"/>
      <c r="D722" s="104"/>
      <c r="E722" s="134"/>
      <c r="F722" s="104"/>
      <c r="G722" s="104"/>
    </row>
    <row r="723">
      <c r="A723" s="104"/>
      <c r="B723" s="104"/>
      <c r="C723" s="104"/>
      <c r="D723" s="104"/>
      <c r="E723" s="134"/>
      <c r="F723" s="104"/>
      <c r="G723" s="104"/>
    </row>
    <row r="724">
      <c r="A724" s="104"/>
      <c r="B724" s="104"/>
      <c r="C724" s="104"/>
      <c r="D724" s="104"/>
      <c r="E724" s="134"/>
      <c r="F724" s="104"/>
      <c r="G724" s="104"/>
    </row>
    <row r="725">
      <c r="A725" s="104"/>
      <c r="B725" s="104"/>
      <c r="C725" s="104"/>
      <c r="D725" s="104"/>
      <c r="E725" s="134"/>
      <c r="F725" s="104"/>
      <c r="G725" s="104"/>
    </row>
    <row r="726">
      <c r="A726" s="104"/>
      <c r="B726" s="104"/>
      <c r="C726" s="104"/>
      <c r="D726" s="104"/>
      <c r="E726" s="134"/>
      <c r="F726" s="104"/>
      <c r="G726" s="104"/>
    </row>
    <row r="727">
      <c r="A727" s="104"/>
      <c r="B727" s="104"/>
      <c r="C727" s="104"/>
      <c r="D727" s="104"/>
      <c r="E727" s="134"/>
      <c r="F727" s="104"/>
      <c r="G727" s="104"/>
    </row>
    <row r="728">
      <c r="A728" s="104"/>
      <c r="B728" s="104"/>
      <c r="C728" s="104"/>
      <c r="D728" s="104"/>
      <c r="E728" s="134"/>
      <c r="F728" s="104"/>
      <c r="G728" s="104"/>
    </row>
    <row r="729">
      <c r="A729" s="104"/>
      <c r="B729" s="104"/>
      <c r="C729" s="104"/>
      <c r="D729" s="104"/>
      <c r="E729" s="134"/>
      <c r="F729" s="104"/>
      <c r="G729" s="104"/>
    </row>
    <row r="730">
      <c r="A730" s="104"/>
      <c r="B730" s="104"/>
      <c r="C730" s="104"/>
      <c r="D730" s="104"/>
      <c r="E730" s="134"/>
      <c r="F730" s="104"/>
      <c r="G730" s="104"/>
    </row>
    <row r="731">
      <c r="A731" s="104"/>
      <c r="B731" s="104"/>
      <c r="C731" s="104"/>
      <c r="D731" s="104"/>
      <c r="E731" s="134"/>
      <c r="F731" s="104"/>
      <c r="G731" s="104"/>
    </row>
    <row r="732">
      <c r="A732" s="104"/>
      <c r="B732" s="104"/>
      <c r="C732" s="104"/>
      <c r="D732" s="104"/>
      <c r="E732" s="134"/>
      <c r="F732" s="104"/>
      <c r="G732" s="104"/>
    </row>
    <row r="733">
      <c r="A733" s="104"/>
      <c r="B733" s="104"/>
      <c r="C733" s="104"/>
      <c r="D733" s="104"/>
      <c r="E733" s="134"/>
      <c r="F733" s="104"/>
      <c r="G733" s="104"/>
    </row>
    <row r="734">
      <c r="A734" s="104"/>
      <c r="B734" s="104"/>
      <c r="C734" s="104"/>
      <c r="D734" s="104"/>
      <c r="E734" s="134"/>
      <c r="F734" s="104"/>
      <c r="G734" s="104"/>
    </row>
    <row r="735">
      <c r="A735" s="104"/>
      <c r="B735" s="104"/>
      <c r="C735" s="104"/>
      <c r="D735" s="104"/>
      <c r="E735" s="134"/>
      <c r="F735" s="104"/>
      <c r="G735" s="104"/>
    </row>
    <row r="736">
      <c r="A736" s="104"/>
      <c r="B736" s="104"/>
      <c r="C736" s="104"/>
      <c r="D736" s="104"/>
      <c r="E736" s="134"/>
      <c r="F736" s="104"/>
      <c r="G736" s="104"/>
    </row>
    <row r="737">
      <c r="A737" s="104"/>
      <c r="B737" s="104"/>
      <c r="C737" s="104"/>
      <c r="D737" s="104"/>
      <c r="E737" s="134"/>
      <c r="F737" s="104"/>
      <c r="G737" s="104"/>
    </row>
    <row r="738">
      <c r="A738" s="104"/>
      <c r="B738" s="104"/>
      <c r="C738" s="104"/>
      <c r="D738" s="104"/>
      <c r="E738" s="134"/>
      <c r="F738" s="104"/>
      <c r="G738" s="104"/>
    </row>
    <row r="739">
      <c r="A739" s="104"/>
      <c r="B739" s="104"/>
      <c r="C739" s="104"/>
      <c r="D739" s="104"/>
      <c r="E739" s="134"/>
      <c r="F739" s="104"/>
      <c r="G739" s="104"/>
    </row>
    <row r="740">
      <c r="A740" s="104"/>
      <c r="B740" s="104"/>
      <c r="C740" s="104"/>
      <c r="D740" s="104"/>
      <c r="E740" s="134"/>
      <c r="F740" s="104"/>
      <c r="G740" s="104"/>
    </row>
    <row r="741">
      <c r="A741" s="104"/>
      <c r="B741" s="104"/>
      <c r="C741" s="104"/>
      <c r="D741" s="104"/>
      <c r="E741" s="134"/>
      <c r="F741" s="104"/>
      <c r="G741" s="104"/>
    </row>
    <row r="742">
      <c r="A742" s="104"/>
      <c r="B742" s="104"/>
      <c r="C742" s="104"/>
      <c r="D742" s="104"/>
      <c r="E742" s="134"/>
      <c r="F742" s="104"/>
      <c r="G742" s="104"/>
    </row>
    <row r="743">
      <c r="A743" s="104"/>
      <c r="B743" s="104"/>
      <c r="C743" s="104"/>
      <c r="D743" s="104"/>
      <c r="E743" s="134"/>
      <c r="F743" s="104"/>
      <c r="G743" s="104"/>
    </row>
    <row r="744">
      <c r="A744" s="104"/>
      <c r="B744" s="104"/>
      <c r="C744" s="104"/>
      <c r="D744" s="104"/>
      <c r="E744" s="134"/>
      <c r="F744" s="104"/>
      <c r="G744" s="104"/>
    </row>
    <row r="745">
      <c r="A745" s="104"/>
      <c r="B745" s="104"/>
      <c r="C745" s="104"/>
      <c r="D745" s="104"/>
      <c r="E745" s="134"/>
      <c r="F745" s="104"/>
      <c r="G745" s="104"/>
    </row>
    <row r="746">
      <c r="A746" s="104"/>
      <c r="B746" s="104"/>
      <c r="C746" s="104"/>
      <c r="D746" s="104"/>
      <c r="E746" s="134"/>
      <c r="F746" s="104"/>
      <c r="G746" s="104"/>
    </row>
    <row r="747">
      <c r="A747" s="104"/>
      <c r="B747" s="104"/>
      <c r="C747" s="104"/>
      <c r="D747" s="104"/>
      <c r="E747" s="134"/>
      <c r="F747" s="104"/>
      <c r="G747" s="104"/>
    </row>
    <row r="748">
      <c r="A748" s="104"/>
      <c r="B748" s="104"/>
      <c r="C748" s="104"/>
      <c r="D748" s="104"/>
      <c r="E748" s="134"/>
      <c r="F748" s="104"/>
      <c r="G748" s="104"/>
    </row>
    <row r="749">
      <c r="A749" s="104"/>
      <c r="B749" s="104"/>
      <c r="C749" s="104"/>
      <c r="D749" s="104"/>
      <c r="E749" s="134"/>
      <c r="F749" s="104"/>
      <c r="G749" s="104"/>
    </row>
    <row r="750">
      <c r="A750" s="104"/>
      <c r="B750" s="104"/>
      <c r="C750" s="104"/>
      <c r="D750" s="104"/>
      <c r="E750" s="134"/>
      <c r="F750" s="104"/>
      <c r="G750" s="104"/>
    </row>
    <row r="751">
      <c r="A751" s="104"/>
      <c r="B751" s="104"/>
      <c r="C751" s="104"/>
      <c r="D751" s="104"/>
      <c r="E751" s="134"/>
      <c r="F751" s="104"/>
      <c r="G751" s="104"/>
    </row>
    <row r="752">
      <c r="A752" s="104"/>
      <c r="B752" s="104"/>
      <c r="C752" s="104"/>
      <c r="D752" s="104"/>
      <c r="E752" s="134"/>
      <c r="F752" s="104"/>
      <c r="G752" s="104"/>
    </row>
    <row r="753">
      <c r="A753" s="104"/>
      <c r="B753" s="104"/>
      <c r="C753" s="104"/>
      <c r="D753" s="104"/>
      <c r="E753" s="134"/>
      <c r="F753" s="104"/>
      <c r="G753" s="104"/>
    </row>
    <row r="754">
      <c r="A754" s="104"/>
      <c r="B754" s="104"/>
      <c r="C754" s="104"/>
      <c r="D754" s="104"/>
      <c r="E754" s="134"/>
      <c r="F754" s="104"/>
      <c r="G754" s="104"/>
    </row>
    <row r="755">
      <c r="A755" s="104"/>
      <c r="B755" s="104"/>
      <c r="C755" s="104"/>
      <c r="D755" s="104"/>
      <c r="E755" s="134"/>
      <c r="F755" s="104"/>
      <c r="G755" s="104"/>
    </row>
    <row r="756">
      <c r="A756" s="104"/>
      <c r="B756" s="104"/>
      <c r="C756" s="104"/>
      <c r="D756" s="104"/>
      <c r="E756" s="134"/>
      <c r="F756" s="104"/>
      <c r="G756" s="104"/>
    </row>
    <row r="757">
      <c r="A757" s="104"/>
      <c r="B757" s="104"/>
      <c r="C757" s="104"/>
      <c r="D757" s="104"/>
      <c r="E757" s="134"/>
      <c r="F757" s="104"/>
      <c r="G757" s="104"/>
    </row>
    <row r="758">
      <c r="A758" s="104"/>
      <c r="B758" s="104"/>
      <c r="C758" s="104"/>
      <c r="D758" s="104"/>
      <c r="E758" s="134"/>
      <c r="F758" s="104"/>
      <c r="G758" s="104"/>
    </row>
    <row r="759">
      <c r="A759" s="104"/>
      <c r="B759" s="104"/>
      <c r="C759" s="104"/>
      <c r="D759" s="104"/>
      <c r="E759" s="134"/>
      <c r="F759" s="104"/>
      <c r="G759" s="104"/>
    </row>
    <row r="760">
      <c r="A760" s="104"/>
      <c r="B760" s="104"/>
      <c r="C760" s="104"/>
      <c r="D760" s="104"/>
      <c r="E760" s="134"/>
      <c r="F760" s="104"/>
      <c r="G760" s="104"/>
    </row>
    <row r="761">
      <c r="A761" s="104"/>
      <c r="B761" s="104"/>
      <c r="C761" s="104"/>
      <c r="D761" s="104"/>
      <c r="E761" s="134"/>
      <c r="F761" s="104"/>
      <c r="G761" s="104"/>
    </row>
    <row r="762">
      <c r="A762" s="104"/>
      <c r="B762" s="104"/>
      <c r="C762" s="104"/>
      <c r="D762" s="104"/>
      <c r="E762" s="134"/>
      <c r="F762" s="104"/>
      <c r="G762" s="104"/>
    </row>
    <row r="763">
      <c r="A763" s="104"/>
      <c r="B763" s="104"/>
      <c r="C763" s="104"/>
      <c r="D763" s="104"/>
      <c r="E763" s="134"/>
      <c r="F763" s="104"/>
      <c r="G763" s="104"/>
    </row>
    <row r="764">
      <c r="A764" s="104"/>
      <c r="B764" s="104"/>
      <c r="C764" s="104"/>
      <c r="D764" s="104"/>
      <c r="E764" s="134"/>
      <c r="F764" s="104"/>
      <c r="G764" s="104"/>
    </row>
    <row r="765">
      <c r="A765" s="104"/>
      <c r="B765" s="104"/>
      <c r="C765" s="104"/>
      <c r="D765" s="104"/>
      <c r="E765" s="134"/>
      <c r="F765" s="104"/>
      <c r="G765" s="104"/>
    </row>
    <row r="766">
      <c r="A766" s="104"/>
      <c r="B766" s="104"/>
      <c r="C766" s="104"/>
      <c r="D766" s="104"/>
      <c r="E766" s="134"/>
      <c r="F766" s="104"/>
      <c r="G766" s="104"/>
    </row>
    <row r="767">
      <c r="A767" s="104"/>
      <c r="B767" s="104"/>
      <c r="C767" s="104"/>
      <c r="D767" s="104"/>
      <c r="E767" s="134"/>
      <c r="F767" s="104"/>
      <c r="G767" s="104"/>
    </row>
    <row r="768">
      <c r="A768" s="104"/>
      <c r="B768" s="104"/>
      <c r="C768" s="104"/>
      <c r="D768" s="104"/>
      <c r="E768" s="134"/>
      <c r="F768" s="104"/>
      <c r="G768" s="104"/>
    </row>
    <row r="769">
      <c r="A769" s="104"/>
      <c r="B769" s="104"/>
      <c r="C769" s="104"/>
      <c r="D769" s="104"/>
      <c r="E769" s="134"/>
      <c r="F769" s="104"/>
      <c r="G769" s="104"/>
    </row>
    <row r="770">
      <c r="A770" s="104"/>
      <c r="B770" s="104"/>
      <c r="C770" s="104"/>
      <c r="D770" s="104"/>
      <c r="E770" s="134"/>
      <c r="F770" s="104"/>
      <c r="G770" s="104"/>
    </row>
    <row r="771">
      <c r="A771" s="104"/>
      <c r="B771" s="104"/>
      <c r="C771" s="104"/>
      <c r="D771" s="104"/>
      <c r="E771" s="134"/>
      <c r="F771" s="104"/>
      <c r="G771" s="104"/>
    </row>
    <row r="772">
      <c r="A772" s="104"/>
      <c r="B772" s="104"/>
      <c r="C772" s="104"/>
      <c r="D772" s="104"/>
      <c r="E772" s="134"/>
      <c r="F772" s="104"/>
      <c r="G772" s="104"/>
    </row>
    <row r="773">
      <c r="A773" s="104"/>
      <c r="B773" s="104"/>
      <c r="C773" s="104"/>
      <c r="D773" s="104"/>
      <c r="E773" s="134"/>
      <c r="F773" s="104"/>
      <c r="G773" s="104"/>
    </row>
    <row r="774">
      <c r="A774" s="104"/>
      <c r="B774" s="104"/>
      <c r="C774" s="104"/>
      <c r="D774" s="104"/>
      <c r="E774" s="134"/>
      <c r="F774" s="104"/>
      <c r="G774" s="104"/>
    </row>
    <row r="775">
      <c r="A775" s="104"/>
      <c r="B775" s="104"/>
      <c r="C775" s="104"/>
      <c r="D775" s="104"/>
      <c r="E775" s="134"/>
      <c r="F775" s="104"/>
      <c r="G775" s="104"/>
    </row>
    <row r="776">
      <c r="A776" s="104"/>
      <c r="B776" s="104"/>
      <c r="C776" s="104"/>
      <c r="D776" s="104"/>
      <c r="E776" s="134"/>
      <c r="F776" s="104"/>
      <c r="G776" s="104"/>
    </row>
    <row r="777">
      <c r="A777" s="104"/>
      <c r="B777" s="104"/>
      <c r="C777" s="104"/>
      <c r="D777" s="104"/>
      <c r="E777" s="134"/>
      <c r="F777" s="104"/>
      <c r="G777" s="104"/>
    </row>
    <row r="778">
      <c r="A778" s="104"/>
      <c r="B778" s="104"/>
      <c r="C778" s="104"/>
      <c r="D778" s="104"/>
      <c r="E778" s="134"/>
      <c r="F778" s="104"/>
      <c r="G778" s="104"/>
    </row>
    <row r="779">
      <c r="A779" s="104"/>
      <c r="B779" s="104"/>
      <c r="C779" s="104"/>
      <c r="D779" s="104"/>
      <c r="E779" s="134"/>
      <c r="F779" s="104"/>
      <c r="G779" s="104"/>
    </row>
    <row r="780">
      <c r="A780" s="104"/>
      <c r="B780" s="104"/>
      <c r="C780" s="104"/>
      <c r="D780" s="104"/>
      <c r="E780" s="134"/>
      <c r="F780" s="104"/>
      <c r="G780" s="104"/>
    </row>
    <row r="781">
      <c r="A781" s="104"/>
      <c r="B781" s="104"/>
      <c r="C781" s="104"/>
      <c r="D781" s="104"/>
      <c r="E781" s="134"/>
      <c r="F781" s="104"/>
      <c r="G781" s="104"/>
    </row>
    <row r="782">
      <c r="A782" s="104"/>
      <c r="B782" s="104"/>
      <c r="C782" s="104"/>
      <c r="D782" s="104"/>
      <c r="E782" s="134"/>
      <c r="F782" s="104"/>
      <c r="G782" s="104"/>
    </row>
    <row r="783">
      <c r="A783" s="104"/>
      <c r="B783" s="104"/>
      <c r="C783" s="104"/>
      <c r="D783" s="104"/>
      <c r="E783" s="134"/>
      <c r="F783" s="104"/>
      <c r="G783" s="104"/>
    </row>
    <row r="784">
      <c r="A784" s="104"/>
      <c r="B784" s="104"/>
      <c r="C784" s="104"/>
      <c r="D784" s="104"/>
      <c r="E784" s="134"/>
      <c r="F784" s="104"/>
      <c r="G784" s="104"/>
    </row>
    <row r="785">
      <c r="A785" s="104"/>
      <c r="B785" s="104"/>
      <c r="C785" s="104"/>
      <c r="D785" s="104"/>
      <c r="E785" s="134"/>
      <c r="F785" s="104"/>
      <c r="G785" s="104"/>
    </row>
    <row r="786">
      <c r="A786" s="104"/>
      <c r="B786" s="104"/>
      <c r="C786" s="104"/>
      <c r="D786" s="104"/>
      <c r="E786" s="134"/>
      <c r="F786" s="104"/>
      <c r="G786" s="104"/>
    </row>
    <row r="787">
      <c r="A787" s="104"/>
      <c r="B787" s="104"/>
      <c r="C787" s="104"/>
      <c r="D787" s="104"/>
      <c r="E787" s="134"/>
      <c r="F787" s="104"/>
      <c r="G787" s="104"/>
    </row>
    <row r="788">
      <c r="A788" s="104"/>
      <c r="B788" s="104"/>
      <c r="C788" s="104"/>
      <c r="D788" s="104"/>
      <c r="E788" s="134"/>
      <c r="F788" s="104"/>
      <c r="G788" s="104"/>
    </row>
    <row r="789">
      <c r="A789" s="104"/>
      <c r="B789" s="104"/>
      <c r="C789" s="104"/>
      <c r="D789" s="104"/>
      <c r="E789" s="134"/>
      <c r="F789" s="104"/>
      <c r="G789" s="104"/>
    </row>
    <row r="790">
      <c r="A790" s="104"/>
      <c r="B790" s="104"/>
      <c r="C790" s="104"/>
      <c r="D790" s="104"/>
      <c r="E790" s="134"/>
      <c r="F790" s="104"/>
      <c r="G790" s="104"/>
    </row>
    <row r="791">
      <c r="A791" s="104"/>
      <c r="B791" s="104"/>
      <c r="C791" s="104"/>
      <c r="D791" s="104"/>
      <c r="E791" s="134"/>
      <c r="F791" s="104"/>
      <c r="G791" s="104"/>
    </row>
    <row r="792">
      <c r="A792" s="104"/>
      <c r="B792" s="104"/>
      <c r="C792" s="104"/>
      <c r="D792" s="104"/>
      <c r="E792" s="134"/>
      <c r="F792" s="104"/>
      <c r="G792" s="104"/>
    </row>
    <row r="793">
      <c r="A793" s="104"/>
      <c r="B793" s="104"/>
      <c r="C793" s="104"/>
      <c r="D793" s="104"/>
      <c r="E793" s="134"/>
      <c r="F793" s="104"/>
      <c r="G793" s="104"/>
    </row>
    <row r="794">
      <c r="A794" s="104"/>
      <c r="B794" s="104"/>
      <c r="C794" s="104"/>
      <c r="D794" s="104"/>
      <c r="E794" s="134"/>
      <c r="F794" s="104"/>
      <c r="G794" s="104"/>
    </row>
    <row r="795">
      <c r="A795" s="104"/>
      <c r="B795" s="104"/>
      <c r="C795" s="104"/>
      <c r="D795" s="104"/>
      <c r="E795" s="134"/>
      <c r="F795" s="104"/>
      <c r="G795" s="104"/>
    </row>
    <row r="796">
      <c r="A796" s="104"/>
      <c r="B796" s="104"/>
      <c r="C796" s="104"/>
      <c r="D796" s="104"/>
      <c r="E796" s="134"/>
      <c r="F796" s="104"/>
      <c r="G796" s="104"/>
    </row>
    <row r="797">
      <c r="A797" s="104"/>
      <c r="B797" s="104"/>
      <c r="C797" s="104"/>
      <c r="D797" s="104"/>
      <c r="E797" s="134"/>
      <c r="F797" s="104"/>
      <c r="G797" s="104"/>
    </row>
    <row r="798">
      <c r="A798" s="104"/>
      <c r="B798" s="104"/>
      <c r="C798" s="104"/>
      <c r="D798" s="104"/>
      <c r="E798" s="134"/>
      <c r="F798" s="104"/>
      <c r="G798" s="104"/>
    </row>
    <row r="799">
      <c r="A799" s="104"/>
      <c r="B799" s="104"/>
      <c r="C799" s="104"/>
      <c r="D799" s="104"/>
      <c r="E799" s="134"/>
      <c r="F799" s="104"/>
      <c r="G799" s="104"/>
    </row>
    <row r="800">
      <c r="A800" s="104"/>
      <c r="B800" s="104"/>
      <c r="C800" s="104"/>
      <c r="D800" s="104"/>
      <c r="E800" s="134"/>
      <c r="F800" s="104"/>
      <c r="G800" s="104"/>
    </row>
    <row r="801">
      <c r="A801" s="104"/>
      <c r="B801" s="104"/>
      <c r="C801" s="104"/>
      <c r="D801" s="104"/>
      <c r="E801" s="134"/>
      <c r="F801" s="104"/>
      <c r="G801" s="104"/>
    </row>
    <row r="802">
      <c r="A802" s="104"/>
      <c r="B802" s="104"/>
      <c r="C802" s="104"/>
      <c r="D802" s="104"/>
      <c r="E802" s="134"/>
      <c r="F802" s="104"/>
      <c r="G802" s="104"/>
    </row>
    <row r="803">
      <c r="A803" s="104"/>
      <c r="B803" s="104"/>
      <c r="C803" s="104"/>
      <c r="D803" s="104"/>
      <c r="E803" s="134"/>
      <c r="F803" s="104"/>
      <c r="G803" s="104"/>
    </row>
    <row r="804">
      <c r="A804" s="104"/>
      <c r="B804" s="104"/>
      <c r="C804" s="104"/>
      <c r="D804" s="104"/>
      <c r="E804" s="134"/>
      <c r="F804" s="104"/>
      <c r="G804" s="104"/>
    </row>
    <row r="805">
      <c r="A805" s="104"/>
      <c r="B805" s="104"/>
      <c r="C805" s="104"/>
      <c r="D805" s="104"/>
      <c r="E805" s="134"/>
      <c r="F805" s="104"/>
      <c r="G805" s="104"/>
    </row>
    <row r="806">
      <c r="A806" s="104"/>
      <c r="B806" s="104"/>
      <c r="C806" s="104"/>
      <c r="D806" s="104"/>
      <c r="E806" s="134"/>
      <c r="F806" s="104"/>
      <c r="G806" s="104"/>
    </row>
    <row r="807">
      <c r="A807" s="104"/>
      <c r="B807" s="104"/>
      <c r="C807" s="104"/>
      <c r="D807" s="104"/>
      <c r="E807" s="134"/>
      <c r="F807" s="104"/>
      <c r="G807" s="104"/>
    </row>
    <row r="808">
      <c r="A808" s="104"/>
      <c r="B808" s="104"/>
      <c r="C808" s="104"/>
      <c r="D808" s="104"/>
      <c r="E808" s="134"/>
      <c r="F808" s="104"/>
      <c r="G808" s="104"/>
    </row>
    <row r="809">
      <c r="A809" s="104"/>
      <c r="B809" s="104"/>
      <c r="C809" s="104"/>
      <c r="D809" s="104"/>
      <c r="E809" s="134"/>
      <c r="F809" s="104"/>
      <c r="G809" s="104"/>
    </row>
    <row r="810">
      <c r="A810" s="104"/>
      <c r="B810" s="104"/>
      <c r="C810" s="104"/>
      <c r="D810" s="104"/>
      <c r="E810" s="134"/>
      <c r="F810" s="104"/>
      <c r="G810" s="104"/>
    </row>
    <row r="811">
      <c r="A811" s="104"/>
      <c r="B811" s="104"/>
      <c r="C811" s="104"/>
      <c r="D811" s="104"/>
      <c r="E811" s="134"/>
      <c r="F811" s="104"/>
      <c r="G811" s="104"/>
    </row>
    <row r="812">
      <c r="A812" s="104"/>
      <c r="B812" s="104"/>
      <c r="C812" s="104"/>
      <c r="D812" s="104"/>
      <c r="E812" s="134"/>
      <c r="F812" s="104"/>
      <c r="G812" s="104"/>
    </row>
    <row r="813">
      <c r="A813" s="104"/>
      <c r="B813" s="104"/>
      <c r="C813" s="104"/>
      <c r="D813" s="104"/>
      <c r="E813" s="134"/>
      <c r="F813" s="104"/>
      <c r="G813" s="104"/>
    </row>
    <row r="814">
      <c r="A814" s="104"/>
      <c r="B814" s="104"/>
      <c r="C814" s="104"/>
      <c r="D814" s="104"/>
      <c r="E814" s="134"/>
      <c r="F814" s="104"/>
      <c r="G814" s="104"/>
    </row>
    <row r="815">
      <c r="A815" s="104"/>
      <c r="B815" s="104"/>
      <c r="C815" s="104"/>
      <c r="D815" s="104"/>
      <c r="E815" s="134"/>
      <c r="F815" s="104"/>
      <c r="G815" s="104"/>
    </row>
    <row r="816">
      <c r="A816" s="104"/>
      <c r="B816" s="104"/>
      <c r="C816" s="104"/>
      <c r="D816" s="104"/>
      <c r="E816" s="134"/>
      <c r="F816" s="104"/>
      <c r="G816" s="104"/>
    </row>
    <row r="817">
      <c r="A817" s="104"/>
      <c r="B817" s="104"/>
      <c r="C817" s="104"/>
      <c r="D817" s="104"/>
      <c r="E817" s="134"/>
      <c r="F817" s="104"/>
      <c r="G817" s="104"/>
    </row>
    <row r="818">
      <c r="A818" s="104"/>
      <c r="B818" s="104"/>
      <c r="C818" s="104"/>
      <c r="D818" s="104"/>
      <c r="E818" s="134"/>
      <c r="F818" s="104"/>
      <c r="G818" s="104"/>
    </row>
    <row r="819">
      <c r="A819" s="104"/>
      <c r="B819" s="104"/>
      <c r="C819" s="104"/>
      <c r="D819" s="104"/>
      <c r="E819" s="134"/>
      <c r="F819" s="104"/>
      <c r="G819" s="104"/>
    </row>
    <row r="820">
      <c r="A820" s="104"/>
      <c r="B820" s="104"/>
      <c r="C820" s="104"/>
      <c r="D820" s="104"/>
      <c r="E820" s="134"/>
      <c r="F820" s="104"/>
      <c r="G820" s="104"/>
    </row>
    <row r="821">
      <c r="A821" s="104"/>
      <c r="B821" s="104"/>
      <c r="C821" s="104"/>
      <c r="D821" s="104"/>
      <c r="E821" s="134"/>
      <c r="F821" s="104"/>
      <c r="G821" s="104"/>
    </row>
    <row r="822">
      <c r="A822" s="104"/>
      <c r="B822" s="104"/>
      <c r="C822" s="104"/>
      <c r="D822" s="104"/>
      <c r="E822" s="134"/>
      <c r="F822" s="104"/>
      <c r="G822" s="104"/>
    </row>
    <row r="823">
      <c r="A823" s="104"/>
      <c r="B823" s="104"/>
      <c r="C823" s="104"/>
      <c r="D823" s="104"/>
      <c r="E823" s="134"/>
      <c r="F823" s="104"/>
      <c r="G823" s="104"/>
    </row>
    <row r="824">
      <c r="A824" s="104"/>
      <c r="B824" s="104"/>
      <c r="C824" s="104"/>
      <c r="D824" s="104"/>
      <c r="E824" s="134"/>
      <c r="F824" s="104"/>
      <c r="G824" s="104"/>
    </row>
    <row r="825">
      <c r="A825" s="104"/>
      <c r="B825" s="104"/>
      <c r="C825" s="104"/>
      <c r="D825" s="104"/>
      <c r="E825" s="134"/>
      <c r="F825" s="104"/>
      <c r="G825" s="104"/>
    </row>
    <row r="826">
      <c r="A826" s="104"/>
      <c r="B826" s="104"/>
      <c r="C826" s="104"/>
      <c r="D826" s="104"/>
      <c r="E826" s="134"/>
      <c r="F826" s="104"/>
      <c r="G826" s="104"/>
    </row>
    <row r="827">
      <c r="A827" s="104"/>
      <c r="B827" s="104"/>
      <c r="C827" s="104"/>
      <c r="D827" s="104"/>
      <c r="E827" s="134"/>
      <c r="F827" s="104"/>
      <c r="G827" s="104"/>
    </row>
    <row r="828">
      <c r="A828" s="104"/>
      <c r="B828" s="104"/>
      <c r="C828" s="104"/>
      <c r="D828" s="104"/>
      <c r="E828" s="134"/>
      <c r="F828" s="104"/>
      <c r="G828" s="104"/>
    </row>
    <row r="829">
      <c r="A829" s="104"/>
      <c r="B829" s="104"/>
      <c r="C829" s="104"/>
      <c r="D829" s="104"/>
      <c r="E829" s="134"/>
      <c r="F829" s="104"/>
      <c r="G829" s="104"/>
    </row>
    <row r="830">
      <c r="A830" s="104"/>
      <c r="B830" s="104"/>
      <c r="C830" s="104"/>
      <c r="D830" s="104"/>
      <c r="E830" s="134"/>
      <c r="F830" s="104"/>
      <c r="G830" s="104"/>
    </row>
    <row r="831">
      <c r="A831" s="104"/>
      <c r="B831" s="104"/>
      <c r="C831" s="104"/>
      <c r="D831" s="104"/>
      <c r="E831" s="134"/>
      <c r="F831" s="104"/>
      <c r="G831" s="104"/>
    </row>
    <row r="832">
      <c r="A832" s="104"/>
      <c r="B832" s="104"/>
      <c r="C832" s="104"/>
      <c r="D832" s="104"/>
      <c r="E832" s="134"/>
      <c r="F832" s="104"/>
      <c r="G832" s="104"/>
    </row>
    <row r="833">
      <c r="A833" s="104"/>
      <c r="B833" s="104"/>
      <c r="C833" s="104"/>
      <c r="D833" s="104"/>
      <c r="E833" s="134"/>
      <c r="F833" s="104"/>
      <c r="G833" s="104"/>
    </row>
    <row r="834">
      <c r="A834" s="104"/>
      <c r="B834" s="104"/>
      <c r="C834" s="104"/>
      <c r="D834" s="104"/>
      <c r="E834" s="134"/>
      <c r="F834" s="104"/>
      <c r="G834" s="104"/>
    </row>
    <row r="835">
      <c r="A835" s="104"/>
      <c r="B835" s="104"/>
      <c r="C835" s="104"/>
      <c r="D835" s="104"/>
      <c r="E835" s="134"/>
      <c r="F835" s="104"/>
      <c r="G835" s="104"/>
    </row>
    <row r="836">
      <c r="A836" s="104"/>
      <c r="B836" s="104"/>
      <c r="C836" s="104"/>
      <c r="D836" s="104"/>
      <c r="E836" s="134"/>
      <c r="F836" s="104"/>
      <c r="G836" s="104"/>
    </row>
    <row r="837">
      <c r="A837" s="104"/>
      <c r="B837" s="104"/>
      <c r="C837" s="104"/>
      <c r="D837" s="104"/>
      <c r="E837" s="134"/>
      <c r="F837" s="104"/>
      <c r="G837" s="104"/>
    </row>
    <row r="838">
      <c r="A838" s="104"/>
      <c r="B838" s="104"/>
      <c r="C838" s="104"/>
      <c r="D838" s="104"/>
      <c r="E838" s="134"/>
      <c r="F838" s="104"/>
      <c r="G838" s="104"/>
    </row>
    <row r="839">
      <c r="A839" s="104"/>
      <c r="B839" s="104"/>
      <c r="C839" s="104"/>
      <c r="D839" s="104"/>
      <c r="E839" s="134"/>
      <c r="F839" s="104"/>
      <c r="G839" s="104"/>
    </row>
    <row r="840">
      <c r="A840" s="104"/>
      <c r="B840" s="104"/>
      <c r="C840" s="104"/>
      <c r="D840" s="104"/>
      <c r="E840" s="134"/>
      <c r="F840" s="104"/>
      <c r="G840" s="104"/>
    </row>
    <row r="841">
      <c r="A841" s="104"/>
      <c r="B841" s="104"/>
      <c r="C841" s="104"/>
      <c r="D841" s="104"/>
      <c r="E841" s="134"/>
      <c r="F841" s="104"/>
      <c r="G841" s="104"/>
    </row>
    <row r="842">
      <c r="A842" s="104"/>
      <c r="B842" s="104"/>
      <c r="C842" s="104"/>
      <c r="D842" s="104"/>
      <c r="E842" s="134"/>
      <c r="F842" s="104"/>
      <c r="G842" s="104"/>
    </row>
    <row r="843">
      <c r="A843" s="104"/>
      <c r="B843" s="104"/>
      <c r="C843" s="104"/>
      <c r="D843" s="104"/>
      <c r="E843" s="134"/>
      <c r="F843" s="104"/>
      <c r="G843" s="104"/>
    </row>
    <row r="844">
      <c r="A844" s="104"/>
      <c r="B844" s="104"/>
      <c r="C844" s="104"/>
      <c r="D844" s="104"/>
      <c r="E844" s="134"/>
      <c r="F844" s="104"/>
      <c r="G844" s="104"/>
    </row>
    <row r="845">
      <c r="A845" s="104"/>
      <c r="B845" s="104"/>
      <c r="C845" s="104"/>
      <c r="D845" s="104"/>
      <c r="E845" s="134"/>
      <c r="F845" s="104"/>
      <c r="G845" s="104"/>
    </row>
    <row r="846">
      <c r="A846" s="104"/>
      <c r="B846" s="104"/>
      <c r="C846" s="104"/>
      <c r="D846" s="104"/>
      <c r="E846" s="134"/>
      <c r="F846" s="104"/>
      <c r="G846" s="104"/>
    </row>
    <row r="847">
      <c r="A847" s="104"/>
      <c r="B847" s="104"/>
      <c r="C847" s="104"/>
      <c r="D847" s="104"/>
      <c r="E847" s="134"/>
      <c r="F847" s="104"/>
      <c r="G847" s="104"/>
    </row>
    <row r="848">
      <c r="A848" s="104"/>
      <c r="B848" s="104"/>
      <c r="C848" s="104"/>
      <c r="D848" s="104"/>
      <c r="E848" s="134"/>
      <c r="F848" s="104"/>
      <c r="G848" s="104"/>
    </row>
    <row r="849">
      <c r="A849" s="104"/>
      <c r="B849" s="104"/>
      <c r="C849" s="104"/>
      <c r="D849" s="104"/>
      <c r="E849" s="134"/>
      <c r="F849" s="104"/>
      <c r="G849" s="104"/>
    </row>
    <row r="850">
      <c r="A850" s="104"/>
      <c r="B850" s="104"/>
      <c r="C850" s="104"/>
      <c r="D850" s="104"/>
      <c r="E850" s="134"/>
      <c r="F850" s="104"/>
      <c r="G850" s="104"/>
    </row>
    <row r="851">
      <c r="A851" s="104"/>
      <c r="B851" s="104"/>
      <c r="C851" s="104"/>
      <c r="D851" s="104"/>
      <c r="E851" s="134"/>
      <c r="F851" s="104"/>
      <c r="G851" s="104"/>
    </row>
    <row r="852">
      <c r="A852" s="104"/>
      <c r="B852" s="104"/>
      <c r="C852" s="104"/>
      <c r="D852" s="104"/>
      <c r="E852" s="134"/>
      <c r="F852" s="104"/>
      <c r="G852" s="104"/>
    </row>
    <row r="853">
      <c r="A853" s="104"/>
      <c r="B853" s="104"/>
      <c r="C853" s="104"/>
      <c r="D853" s="104"/>
      <c r="E853" s="134"/>
      <c r="F853" s="104"/>
      <c r="G853" s="104"/>
    </row>
    <row r="854">
      <c r="A854" s="104"/>
      <c r="B854" s="104"/>
      <c r="C854" s="104"/>
      <c r="D854" s="104"/>
      <c r="E854" s="134"/>
      <c r="F854" s="104"/>
      <c r="G854" s="104"/>
    </row>
    <row r="855">
      <c r="A855" s="104"/>
      <c r="B855" s="104"/>
      <c r="C855" s="104"/>
      <c r="D855" s="104"/>
      <c r="E855" s="134"/>
      <c r="F855" s="104"/>
      <c r="G855" s="104"/>
    </row>
    <row r="856">
      <c r="A856" s="104"/>
      <c r="B856" s="104"/>
      <c r="C856" s="104"/>
      <c r="D856" s="104"/>
      <c r="E856" s="134"/>
      <c r="F856" s="104"/>
      <c r="G856" s="104"/>
    </row>
    <row r="857">
      <c r="A857" s="104"/>
      <c r="B857" s="104"/>
      <c r="C857" s="104"/>
      <c r="D857" s="104"/>
      <c r="E857" s="134"/>
      <c r="F857" s="104"/>
      <c r="G857" s="104"/>
    </row>
    <row r="858">
      <c r="A858" s="104"/>
      <c r="B858" s="104"/>
      <c r="C858" s="104"/>
      <c r="D858" s="104"/>
      <c r="E858" s="134"/>
      <c r="F858" s="104"/>
      <c r="G858" s="104"/>
    </row>
    <row r="859">
      <c r="A859" s="104"/>
      <c r="B859" s="104"/>
      <c r="C859" s="104"/>
      <c r="D859" s="104"/>
      <c r="E859" s="134"/>
      <c r="F859" s="104"/>
      <c r="G859" s="104"/>
    </row>
    <row r="860">
      <c r="A860" s="104"/>
      <c r="B860" s="104"/>
      <c r="C860" s="104"/>
      <c r="D860" s="104"/>
      <c r="E860" s="134"/>
      <c r="F860" s="104"/>
      <c r="G860" s="104"/>
    </row>
    <row r="861">
      <c r="A861" s="104"/>
      <c r="B861" s="104"/>
      <c r="C861" s="104"/>
      <c r="D861" s="104"/>
      <c r="E861" s="134"/>
      <c r="F861" s="104"/>
      <c r="G861" s="104"/>
    </row>
    <row r="862">
      <c r="A862" s="104"/>
      <c r="B862" s="104"/>
      <c r="C862" s="104"/>
      <c r="D862" s="104"/>
      <c r="E862" s="134"/>
      <c r="F862" s="104"/>
      <c r="G862" s="104"/>
    </row>
    <row r="863">
      <c r="A863" s="104"/>
      <c r="B863" s="104"/>
      <c r="C863" s="104"/>
      <c r="D863" s="104"/>
      <c r="E863" s="134"/>
      <c r="F863" s="104"/>
      <c r="G863" s="104"/>
    </row>
    <row r="864">
      <c r="A864" s="104"/>
      <c r="B864" s="104"/>
      <c r="C864" s="104"/>
      <c r="D864" s="104"/>
      <c r="E864" s="134"/>
      <c r="F864" s="104"/>
      <c r="G864" s="104"/>
    </row>
    <row r="865">
      <c r="A865" s="104"/>
      <c r="B865" s="104"/>
      <c r="C865" s="104"/>
      <c r="D865" s="104"/>
      <c r="E865" s="134"/>
      <c r="F865" s="104"/>
      <c r="G865" s="104"/>
    </row>
    <row r="866">
      <c r="A866" s="104"/>
      <c r="B866" s="104"/>
      <c r="C866" s="104"/>
      <c r="D866" s="104"/>
      <c r="E866" s="134"/>
      <c r="F866" s="104"/>
      <c r="G866" s="104"/>
    </row>
    <row r="867">
      <c r="A867" s="104"/>
      <c r="B867" s="104"/>
      <c r="C867" s="104"/>
      <c r="D867" s="104"/>
      <c r="E867" s="134"/>
      <c r="F867" s="104"/>
      <c r="G867" s="104"/>
    </row>
    <row r="868">
      <c r="A868" s="104"/>
      <c r="B868" s="104"/>
      <c r="C868" s="104"/>
      <c r="D868" s="104"/>
      <c r="E868" s="134"/>
      <c r="F868" s="104"/>
      <c r="G868" s="104"/>
    </row>
    <row r="869">
      <c r="A869" s="104"/>
      <c r="B869" s="104"/>
      <c r="C869" s="104"/>
      <c r="D869" s="104"/>
      <c r="E869" s="134"/>
      <c r="F869" s="104"/>
      <c r="G869" s="104"/>
    </row>
    <row r="870">
      <c r="A870" s="104"/>
      <c r="B870" s="104"/>
      <c r="C870" s="104"/>
      <c r="D870" s="104"/>
      <c r="E870" s="134"/>
      <c r="F870" s="104"/>
      <c r="G870" s="104"/>
    </row>
    <row r="871">
      <c r="A871" s="104"/>
      <c r="B871" s="104"/>
      <c r="C871" s="104"/>
      <c r="D871" s="104"/>
      <c r="E871" s="134"/>
      <c r="F871" s="104"/>
      <c r="G871" s="104"/>
    </row>
    <row r="872">
      <c r="A872" s="104"/>
      <c r="B872" s="104"/>
      <c r="C872" s="104"/>
      <c r="D872" s="104"/>
      <c r="E872" s="134"/>
      <c r="F872" s="104"/>
      <c r="G872" s="104"/>
    </row>
    <row r="873">
      <c r="A873" s="104"/>
      <c r="B873" s="104"/>
      <c r="C873" s="104"/>
      <c r="D873" s="104"/>
      <c r="E873" s="134"/>
      <c r="F873" s="104"/>
      <c r="G873" s="104"/>
    </row>
    <row r="874">
      <c r="A874" s="104"/>
      <c r="B874" s="104"/>
      <c r="C874" s="104"/>
      <c r="D874" s="104"/>
      <c r="E874" s="134"/>
      <c r="F874" s="104"/>
      <c r="G874" s="104"/>
    </row>
    <row r="875">
      <c r="A875" s="104"/>
      <c r="B875" s="104"/>
      <c r="C875" s="104"/>
      <c r="D875" s="104"/>
      <c r="E875" s="134"/>
      <c r="F875" s="104"/>
      <c r="G875" s="104"/>
    </row>
    <row r="876">
      <c r="A876" s="104"/>
      <c r="B876" s="104"/>
      <c r="C876" s="104"/>
      <c r="D876" s="104"/>
      <c r="E876" s="134"/>
      <c r="F876" s="104"/>
      <c r="G876" s="104"/>
    </row>
    <row r="877">
      <c r="A877" s="104"/>
      <c r="B877" s="104"/>
      <c r="C877" s="104"/>
      <c r="D877" s="104"/>
      <c r="E877" s="134"/>
      <c r="F877" s="104"/>
      <c r="G877" s="104"/>
    </row>
    <row r="878">
      <c r="A878" s="104"/>
      <c r="B878" s="104"/>
      <c r="C878" s="104"/>
      <c r="D878" s="104"/>
      <c r="E878" s="134"/>
      <c r="F878" s="104"/>
      <c r="G878" s="104"/>
    </row>
    <row r="879">
      <c r="A879" s="104"/>
      <c r="B879" s="104"/>
      <c r="C879" s="104"/>
      <c r="D879" s="104"/>
      <c r="E879" s="134"/>
      <c r="F879" s="104"/>
      <c r="G879" s="104"/>
    </row>
    <row r="880">
      <c r="A880" s="104"/>
      <c r="B880" s="104"/>
      <c r="C880" s="104"/>
      <c r="D880" s="104"/>
      <c r="E880" s="134"/>
      <c r="F880" s="104"/>
      <c r="G880" s="104"/>
    </row>
    <row r="881">
      <c r="A881" s="104"/>
      <c r="B881" s="104"/>
      <c r="C881" s="104"/>
      <c r="D881" s="104"/>
      <c r="E881" s="134"/>
      <c r="F881" s="104"/>
      <c r="G881" s="104"/>
    </row>
    <row r="882">
      <c r="A882" s="104"/>
      <c r="B882" s="104"/>
      <c r="C882" s="104"/>
      <c r="D882" s="104"/>
      <c r="E882" s="134"/>
      <c r="F882" s="104"/>
      <c r="G882" s="104"/>
    </row>
    <row r="883">
      <c r="A883" s="104"/>
      <c r="B883" s="104"/>
      <c r="C883" s="104"/>
      <c r="D883" s="104"/>
      <c r="E883" s="134"/>
      <c r="F883" s="104"/>
      <c r="G883" s="104"/>
    </row>
    <row r="884">
      <c r="A884" s="104"/>
      <c r="B884" s="104"/>
      <c r="C884" s="104"/>
      <c r="D884" s="104"/>
      <c r="E884" s="134"/>
      <c r="F884" s="104"/>
      <c r="G884" s="104"/>
    </row>
    <row r="885">
      <c r="A885" s="104"/>
      <c r="B885" s="104"/>
      <c r="C885" s="104"/>
      <c r="D885" s="104"/>
      <c r="E885" s="134"/>
      <c r="F885" s="104"/>
      <c r="G885" s="104"/>
    </row>
    <row r="886">
      <c r="A886" s="104"/>
      <c r="B886" s="104"/>
      <c r="C886" s="104"/>
      <c r="D886" s="104"/>
      <c r="E886" s="134"/>
      <c r="F886" s="104"/>
      <c r="G886" s="104"/>
    </row>
    <row r="887">
      <c r="A887" s="104"/>
      <c r="B887" s="104"/>
      <c r="C887" s="104"/>
      <c r="D887" s="104"/>
      <c r="E887" s="134"/>
      <c r="F887" s="104"/>
      <c r="G887" s="104"/>
    </row>
    <row r="888">
      <c r="A888" s="104"/>
      <c r="B888" s="104"/>
      <c r="C888" s="104"/>
      <c r="D888" s="104"/>
      <c r="E888" s="134"/>
      <c r="F888" s="104"/>
      <c r="G888" s="104"/>
    </row>
    <row r="889">
      <c r="A889" s="104"/>
      <c r="B889" s="104"/>
      <c r="C889" s="104"/>
      <c r="D889" s="104"/>
      <c r="E889" s="134"/>
      <c r="F889" s="104"/>
      <c r="G889" s="104"/>
    </row>
    <row r="890">
      <c r="A890" s="104"/>
      <c r="B890" s="104"/>
      <c r="C890" s="104"/>
      <c r="D890" s="104"/>
      <c r="E890" s="134"/>
      <c r="F890" s="104"/>
      <c r="G890" s="104"/>
    </row>
    <row r="891">
      <c r="A891" s="104"/>
      <c r="B891" s="104"/>
      <c r="C891" s="104"/>
      <c r="D891" s="104"/>
      <c r="E891" s="134"/>
      <c r="F891" s="104"/>
      <c r="G891" s="104"/>
    </row>
    <row r="892">
      <c r="A892" s="104"/>
      <c r="B892" s="104"/>
      <c r="C892" s="104"/>
      <c r="D892" s="104"/>
      <c r="E892" s="134"/>
      <c r="F892" s="104"/>
      <c r="G892" s="104"/>
    </row>
    <row r="893">
      <c r="A893" s="104"/>
      <c r="B893" s="104"/>
      <c r="C893" s="104"/>
      <c r="D893" s="104"/>
      <c r="E893" s="134"/>
      <c r="F893" s="104"/>
      <c r="G893" s="104"/>
    </row>
    <row r="894">
      <c r="A894" s="104"/>
      <c r="B894" s="104"/>
      <c r="C894" s="104"/>
      <c r="D894" s="104"/>
      <c r="E894" s="134"/>
      <c r="F894" s="104"/>
      <c r="G894" s="104"/>
    </row>
    <row r="895">
      <c r="A895" s="104"/>
      <c r="B895" s="104"/>
      <c r="C895" s="104"/>
      <c r="D895" s="104"/>
      <c r="E895" s="134"/>
      <c r="F895" s="104"/>
      <c r="G895" s="104"/>
    </row>
    <row r="896">
      <c r="A896" s="104"/>
      <c r="B896" s="104"/>
      <c r="C896" s="104"/>
      <c r="D896" s="104"/>
      <c r="E896" s="134"/>
      <c r="F896" s="104"/>
      <c r="G896" s="104"/>
    </row>
    <row r="897">
      <c r="A897" s="104"/>
      <c r="B897" s="104"/>
      <c r="C897" s="104"/>
      <c r="D897" s="104"/>
      <c r="E897" s="134"/>
      <c r="F897" s="104"/>
      <c r="G897" s="104"/>
    </row>
    <row r="898">
      <c r="A898" s="104"/>
      <c r="B898" s="104"/>
      <c r="C898" s="104"/>
      <c r="D898" s="104"/>
      <c r="E898" s="134"/>
      <c r="F898" s="104"/>
      <c r="G898" s="104"/>
    </row>
    <row r="899">
      <c r="A899" s="104"/>
      <c r="B899" s="104"/>
      <c r="C899" s="104"/>
      <c r="D899" s="104"/>
      <c r="E899" s="134"/>
      <c r="F899" s="104"/>
      <c r="G899" s="104"/>
    </row>
    <row r="900">
      <c r="A900" s="104"/>
      <c r="B900" s="104"/>
      <c r="C900" s="104"/>
      <c r="D900" s="104"/>
      <c r="E900" s="134"/>
      <c r="F900" s="104"/>
      <c r="G900" s="104"/>
    </row>
    <row r="901">
      <c r="A901" s="104"/>
      <c r="B901" s="104"/>
      <c r="C901" s="104"/>
      <c r="D901" s="104"/>
      <c r="E901" s="134"/>
      <c r="F901" s="104"/>
      <c r="G901" s="104"/>
    </row>
    <row r="902">
      <c r="A902" s="104"/>
      <c r="B902" s="104"/>
      <c r="C902" s="104"/>
      <c r="D902" s="104"/>
      <c r="E902" s="134"/>
      <c r="F902" s="104"/>
      <c r="G902" s="104"/>
    </row>
    <row r="903">
      <c r="A903" s="104"/>
      <c r="B903" s="104"/>
      <c r="C903" s="104"/>
      <c r="D903" s="104"/>
      <c r="E903" s="134"/>
      <c r="F903" s="104"/>
      <c r="G903" s="104"/>
    </row>
    <row r="904">
      <c r="A904" s="104"/>
      <c r="B904" s="104"/>
      <c r="C904" s="104"/>
      <c r="D904" s="104"/>
      <c r="E904" s="134"/>
      <c r="F904" s="104"/>
      <c r="G904" s="104"/>
    </row>
    <row r="905">
      <c r="A905" s="104"/>
      <c r="B905" s="104"/>
      <c r="C905" s="104"/>
      <c r="D905" s="104"/>
      <c r="E905" s="134"/>
      <c r="F905" s="104"/>
      <c r="G905" s="104"/>
    </row>
    <row r="906">
      <c r="A906" s="104"/>
      <c r="B906" s="104"/>
      <c r="C906" s="104"/>
      <c r="D906" s="104"/>
      <c r="E906" s="134"/>
      <c r="F906" s="104"/>
      <c r="G906" s="104"/>
    </row>
    <row r="907">
      <c r="A907" s="104"/>
      <c r="B907" s="104"/>
      <c r="C907" s="104"/>
      <c r="D907" s="104"/>
      <c r="E907" s="134"/>
      <c r="F907" s="104"/>
      <c r="G907" s="104"/>
    </row>
    <row r="908">
      <c r="A908" s="104"/>
      <c r="B908" s="104"/>
      <c r="C908" s="104"/>
      <c r="D908" s="104"/>
      <c r="E908" s="134"/>
      <c r="F908" s="104"/>
      <c r="G908" s="104"/>
    </row>
    <row r="909">
      <c r="A909" s="104"/>
      <c r="B909" s="104"/>
      <c r="C909" s="104"/>
      <c r="D909" s="104"/>
      <c r="E909" s="134"/>
      <c r="F909" s="104"/>
      <c r="G909" s="104"/>
    </row>
    <row r="910">
      <c r="A910" s="104"/>
      <c r="B910" s="104"/>
      <c r="C910" s="104"/>
      <c r="D910" s="104"/>
      <c r="E910" s="134"/>
      <c r="F910" s="104"/>
      <c r="G910" s="104"/>
    </row>
    <row r="911">
      <c r="A911" s="104"/>
      <c r="B911" s="104"/>
      <c r="C911" s="104"/>
      <c r="D911" s="104"/>
      <c r="E911" s="134"/>
      <c r="F911" s="104"/>
      <c r="G911" s="104"/>
    </row>
    <row r="912">
      <c r="A912" s="104"/>
      <c r="B912" s="104"/>
      <c r="C912" s="104"/>
      <c r="D912" s="104"/>
      <c r="E912" s="134"/>
      <c r="F912" s="104"/>
      <c r="G912" s="104"/>
    </row>
    <row r="913">
      <c r="A913" s="104"/>
      <c r="B913" s="104"/>
      <c r="C913" s="104"/>
      <c r="D913" s="104"/>
      <c r="E913" s="134"/>
      <c r="F913" s="104"/>
      <c r="G913" s="104"/>
    </row>
    <row r="914">
      <c r="A914" s="104"/>
      <c r="B914" s="104"/>
      <c r="C914" s="104"/>
      <c r="D914" s="104"/>
      <c r="E914" s="134"/>
      <c r="F914" s="104"/>
      <c r="G914" s="104"/>
    </row>
    <row r="915">
      <c r="A915" s="104"/>
      <c r="B915" s="104"/>
      <c r="C915" s="104"/>
      <c r="D915" s="104"/>
      <c r="E915" s="134"/>
      <c r="F915" s="104"/>
      <c r="G915" s="104"/>
    </row>
    <row r="916">
      <c r="A916" s="104"/>
      <c r="B916" s="104"/>
      <c r="C916" s="104"/>
      <c r="D916" s="104"/>
      <c r="E916" s="134"/>
      <c r="F916" s="104"/>
      <c r="G916" s="104"/>
    </row>
    <row r="917">
      <c r="A917" s="104"/>
      <c r="B917" s="104"/>
      <c r="C917" s="104"/>
      <c r="D917" s="104"/>
      <c r="E917" s="134"/>
      <c r="F917" s="104"/>
      <c r="G917" s="104"/>
    </row>
    <row r="918">
      <c r="A918" s="104"/>
      <c r="B918" s="104"/>
      <c r="C918" s="104"/>
      <c r="D918" s="104"/>
      <c r="E918" s="134"/>
      <c r="F918" s="104"/>
      <c r="G918" s="104"/>
    </row>
    <row r="919">
      <c r="A919" s="104"/>
      <c r="B919" s="104"/>
      <c r="C919" s="104"/>
      <c r="D919" s="104"/>
      <c r="E919" s="134"/>
      <c r="F919" s="104"/>
      <c r="G919" s="104"/>
    </row>
    <row r="920">
      <c r="A920" s="104"/>
      <c r="B920" s="104"/>
      <c r="C920" s="104"/>
      <c r="D920" s="104"/>
      <c r="E920" s="134"/>
      <c r="F920" s="104"/>
      <c r="G920" s="104"/>
    </row>
    <row r="921">
      <c r="A921" s="104"/>
      <c r="B921" s="104"/>
      <c r="C921" s="104"/>
      <c r="D921" s="104"/>
      <c r="E921" s="134"/>
      <c r="F921" s="104"/>
      <c r="G921" s="104"/>
    </row>
    <row r="922">
      <c r="A922" s="104"/>
      <c r="B922" s="104"/>
      <c r="C922" s="104"/>
      <c r="D922" s="104"/>
      <c r="E922" s="134"/>
      <c r="F922" s="104"/>
      <c r="G922" s="104"/>
    </row>
    <row r="923">
      <c r="A923" s="104"/>
      <c r="B923" s="104"/>
      <c r="C923" s="104"/>
      <c r="D923" s="104"/>
      <c r="E923" s="134"/>
      <c r="F923" s="104"/>
      <c r="G923" s="104"/>
    </row>
    <row r="924">
      <c r="A924" s="104"/>
      <c r="B924" s="104"/>
      <c r="C924" s="104"/>
      <c r="D924" s="104"/>
      <c r="E924" s="134"/>
      <c r="F924" s="104"/>
      <c r="G924" s="104"/>
    </row>
    <row r="925">
      <c r="A925" s="104"/>
      <c r="B925" s="104"/>
      <c r="C925" s="104"/>
      <c r="D925" s="104"/>
      <c r="E925" s="134"/>
      <c r="F925" s="104"/>
      <c r="G925" s="104"/>
    </row>
    <row r="926">
      <c r="A926" s="104"/>
      <c r="B926" s="104"/>
      <c r="C926" s="104"/>
      <c r="D926" s="104"/>
      <c r="E926" s="134"/>
      <c r="F926" s="104"/>
      <c r="G926" s="104"/>
    </row>
    <row r="927">
      <c r="A927" s="104"/>
      <c r="B927" s="104"/>
      <c r="C927" s="104"/>
      <c r="D927" s="104"/>
      <c r="E927" s="134"/>
      <c r="F927" s="104"/>
      <c r="G927" s="104"/>
    </row>
    <row r="928">
      <c r="A928" s="104"/>
      <c r="B928" s="104"/>
      <c r="C928" s="104"/>
      <c r="D928" s="104"/>
      <c r="E928" s="134"/>
      <c r="F928" s="104"/>
      <c r="G928" s="104"/>
    </row>
    <row r="929">
      <c r="A929" s="104"/>
      <c r="B929" s="104"/>
      <c r="C929" s="104"/>
      <c r="D929" s="104"/>
      <c r="E929" s="134"/>
      <c r="F929" s="104"/>
      <c r="G929" s="104"/>
    </row>
    <row r="930">
      <c r="A930" s="104"/>
      <c r="B930" s="104"/>
      <c r="C930" s="104"/>
      <c r="D930" s="104"/>
      <c r="E930" s="134"/>
      <c r="F930" s="104"/>
      <c r="G930" s="104"/>
    </row>
    <row r="931">
      <c r="A931" s="104"/>
      <c r="B931" s="104"/>
      <c r="C931" s="104"/>
      <c r="D931" s="104"/>
      <c r="E931" s="134"/>
      <c r="F931" s="104"/>
      <c r="G931" s="104"/>
    </row>
    <row r="932">
      <c r="A932" s="104"/>
      <c r="B932" s="104"/>
      <c r="C932" s="104"/>
      <c r="D932" s="104"/>
      <c r="E932" s="134"/>
      <c r="F932" s="104"/>
      <c r="G932" s="104"/>
    </row>
    <row r="933">
      <c r="A933" s="104"/>
      <c r="B933" s="104"/>
      <c r="C933" s="104"/>
      <c r="D933" s="104"/>
      <c r="E933" s="134"/>
      <c r="F933" s="104"/>
      <c r="G933" s="104"/>
    </row>
    <row r="934">
      <c r="A934" s="104"/>
      <c r="B934" s="104"/>
      <c r="C934" s="104"/>
      <c r="D934" s="104"/>
      <c r="E934" s="134"/>
      <c r="F934" s="104"/>
      <c r="G934" s="104"/>
    </row>
    <row r="935">
      <c r="A935" s="104"/>
      <c r="B935" s="104"/>
      <c r="C935" s="104"/>
      <c r="D935" s="104"/>
      <c r="E935" s="134"/>
      <c r="F935" s="104"/>
      <c r="G935" s="104"/>
    </row>
    <row r="936">
      <c r="A936" s="104"/>
      <c r="B936" s="104"/>
      <c r="C936" s="104"/>
      <c r="D936" s="104"/>
      <c r="E936" s="134"/>
      <c r="F936" s="104"/>
      <c r="G936" s="104"/>
    </row>
    <row r="937">
      <c r="A937" s="104"/>
      <c r="B937" s="104"/>
      <c r="C937" s="104"/>
      <c r="D937" s="104"/>
      <c r="E937" s="134"/>
      <c r="F937" s="104"/>
      <c r="G937" s="104"/>
    </row>
    <row r="938">
      <c r="A938" s="104"/>
      <c r="B938" s="104"/>
      <c r="C938" s="104"/>
      <c r="D938" s="104"/>
      <c r="E938" s="134"/>
      <c r="F938" s="104"/>
      <c r="G938" s="104"/>
    </row>
    <row r="939">
      <c r="A939" s="104"/>
      <c r="B939" s="104"/>
      <c r="C939" s="104"/>
      <c r="D939" s="104"/>
      <c r="E939" s="134"/>
      <c r="F939" s="104"/>
      <c r="G939" s="104"/>
    </row>
    <row r="940">
      <c r="A940" s="104"/>
      <c r="B940" s="104"/>
      <c r="C940" s="104"/>
      <c r="D940" s="104"/>
      <c r="E940" s="134"/>
      <c r="F940" s="104"/>
      <c r="G940" s="104"/>
    </row>
    <row r="941">
      <c r="A941" s="104"/>
      <c r="B941" s="104"/>
      <c r="C941" s="104"/>
      <c r="D941" s="104"/>
      <c r="E941" s="134"/>
      <c r="F941" s="104"/>
      <c r="G941" s="104"/>
    </row>
    <row r="942">
      <c r="A942" s="104"/>
      <c r="B942" s="104"/>
      <c r="C942" s="104"/>
      <c r="D942" s="104"/>
      <c r="E942" s="134"/>
      <c r="F942" s="104"/>
      <c r="G942" s="104"/>
    </row>
    <row r="943">
      <c r="A943" s="104"/>
      <c r="B943" s="104"/>
      <c r="C943" s="104"/>
      <c r="D943" s="104"/>
      <c r="E943" s="134"/>
      <c r="F943" s="104"/>
      <c r="G943" s="104"/>
    </row>
    <row r="944">
      <c r="A944" s="104"/>
      <c r="B944" s="104"/>
      <c r="C944" s="104"/>
      <c r="D944" s="104"/>
      <c r="E944" s="134"/>
      <c r="F944" s="104"/>
      <c r="G944" s="104"/>
    </row>
    <row r="945">
      <c r="A945" s="104"/>
      <c r="B945" s="104"/>
      <c r="C945" s="104"/>
      <c r="D945" s="104"/>
      <c r="E945" s="134"/>
      <c r="F945" s="104"/>
      <c r="G945" s="104"/>
    </row>
    <row r="946">
      <c r="A946" s="104"/>
      <c r="B946" s="104"/>
      <c r="C946" s="104"/>
      <c r="D946" s="104"/>
      <c r="E946" s="134"/>
      <c r="F946" s="104"/>
      <c r="G946" s="104"/>
    </row>
    <row r="947">
      <c r="A947" s="104"/>
      <c r="B947" s="104"/>
      <c r="C947" s="104"/>
      <c r="D947" s="104"/>
      <c r="E947" s="134"/>
      <c r="F947" s="104"/>
      <c r="G947" s="104"/>
    </row>
    <row r="948">
      <c r="A948" s="104"/>
      <c r="B948" s="104"/>
      <c r="C948" s="104"/>
      <c r="D948" s="104"/>
      <c r="E948" s="134"/>
      <c r="F948" s="104"/>
      <c r="G948" s="104"/>
    </row>
    <row r="949">
      <c r="A949" s="104"/>
      <c r="B949" s="104"/>
      <c r="C949" s="104"/>
      <c r="D949" s="104"/>
      <c r="E949" s="134"/>
      <c r="F949" s="104"/>
      <c r="G949" s="104"/>
    </row>
    <row r="950">
      <c r="A950" s="104"/>
      <c r="B950" s="104"/>
      <c r="C950" s="104"/>
      <c r="D950" s="104"/>
      <c r="E950" s="134"/>
      <c r="F950" s="104"/>
      <c r="G950" s="104"/>
    </row>
    <row r="951">
      <c r="A951" s="104"/>
      <c r="B951" s="104"/>
      <c r="C951" s="104"/>
      <c r="D951" s="104"/>
      <c r="E951" s="134"/>
      <c r="F951" s="104"/>
      <c r="G951" s="104"/>
    </row>
    <row r="952">
      <c r="A952" s="104"/>
      <c r="B952" s="104"/>
      <c r="C952" s="104"/>
      <c r="D952" s="104"/>
      <c r="E952" s="134"/>
      <c r="F952" s="104"/>
      <c r="G952" s="104"/>
    </row>
    <row r="953">
      <c r="A953" s="104"/>
      <c r="B953" s="104"/>
      <c r="C953" s="104"/>
      <c r="D953" s="104"/>
      <c r="E953" s="134"/>
      <c r="F953" s="104"/>
      <c r="G953" s="104"/>
    </row>
    <row r="954">
      <c r="A954" s="104"/>
      <c r="B954" s="104"/>
      <c r="C954" s="104"/>
      <c r="D954" s="104"/>
      <c r="E954" s="134"/>
      <c r="F954" s="104"/>
      <c r="G954" s="104"/>
    </row>
    <row r="955">
      <c r="A955" s="104"/>
      <c r="B955" s="104"/>
      <c r="C955" s="104"/>
      <c r="D955" s="104"/>
      <c r="E955" s="134"/>
      <c r="F955" s="104"/>
      <c r="G955" s="104"/>
    </row>
    <row r="956">
      <c r="A956" s="104"/>
      <c r="B956" s="104"/>
      <c r="C956" s="104"/>
      <c r="D956" s="104"/>
      <c r="E956" s="134"/>
      <c r="F956" s="104"/>
      <c r="G956" s="104"/>
    </row>
    <row r="957">
      <c r="A957" s="104"/>
      <c r="B957" s="104"/>
      <c r="C957" s="104"/>
      <c r="D957" s="104"/>
      <c r="E957" s="134"/>
      <c r="F957" s="104"/>
      <c r="G957" s="104"/>
    </row>
    <row r="958">
      <c r="A958" s="104"/>
      <c r="B958" s="104"/>
      <c r="C958" s="104"/>
      <c r="D958" s="104"/>
      <c r="E958" s="134"/>
      <c r="F958" s="104"/>
      <c r="G958" s="104"/>
    </row>
    <row r="959">
      <c r="A959" s="104"/>
      <c r="B959" s="104"/>
      <c r="C959" s="104"/>
      <c r="D959" s="104"/>
      <c r="E959" s="134"/>
      <c r="F959" s="104"/>
      <c r="G959" s="104"/>
    </row>
    <row r="960">
      <c r="A960" s="104"/>
      <c r="B960" s="104"/>
      <c r="C960" s="104"/>
      <c r="D960" s="104"/>
      <c r="E960" s="134"/>
      <c r="F960" s="104"/>
      <c r="G960" s="104"/>
    </row>
    <row r="961">
      <c r="A961" s="104"/>
      <c r="B961" s="104"/>
      <c r="C961" s="104"/>
      <c r="D961" s="104"/>
      <c r="E961" s="134"/>
      <c r="F961" s="104"/>
      <c r="G961" s="104"/>
    </row>
    <row r="962">
      <c r="A962" s="104"/>
      <c r="B962" s="104"/>
      <c r="C962" s="104"/>
      <c r="D962" s="104"/>
      <c r="E962" s="134"/>
      <c r="F962" s="104"/>
      <c r="G962" s="104"/>
    </row>
    <row r="963">
      <c r="A963" s="104"/>
      <c r="B963" s="104"/>
      <c r="C963" s="104"/>
      <c r="D963" s="104"/>
      <c r="E963" s="134"/>
      <c r="F963" s="104"/>
      <c r="G963" s="104"/>
    </row>
    <row r="964">
      <c r="A964" s="104"/>
      <c r="B964" s="104"/>
      <c r="C964" s="104"/>
      <c r="D964" s="104"/>
      <c r="E964" s="134"/>
      <c r="F964" s="104"/>
      <c r="G964" s="104"/>
    </row>
    <row r="965">
      <c r="A965" s="104"/>
      <c r="B965" s="104"/>
      <c r="C965" s="104"/>
      <c r="D965" s="104"/>
      <c r="E965" s="134"/>
      <c r="F965" s="104"/>
      <c r="G965" s="104"/>
    </row>
    <row r="966">
      <c r="A966" s="104"/>
      <c r="B966" s="104"/>
      <c r="C966" s="104"/>
      <c r="D966" s="104"/>
      <c r="E966" s="134"/>
      <c r="F966" s="104"/>
      <c r="G966" s="104"/>
    </row>
    <row r="967">
      <c r="A967" s="104"/>
      <c r="B967" s="104"/>
      <c r="C967" s="104"/>
      <c r="D967" s="104"/>
      <c r="E967" s="134"/>
      <c r="F967" s="104"/>
      <c r="G967" s="104"/>
    </row>
    <row r="968">
      <c r="A968" s="104"/>
      <c r="B968" s="104"/>
      <c r="C968" s="104"/>
      <c r="D968" s="104"/>
      <c r="E968" s="134"/>
      <c r="F968" s="104"/>
      <c r="G968" s="104"/>
    </row>
    <row r="969">
      <c r="A969" s="104"/>
      <c r="B969" s="104"/>
      <c r="C969" s="104"/>
      <c r="D969" s="104"/>
      <c r="E969" s="134"/>
      <c r="F969" s="104"/>
      <c r="G969" s="104"/>
    </row>
    <row r="970">
      <c r="A970" s="104"/>
      <c r="B970" s="104"/>
      <c r="C970" s="104"/>
      <c r="D970" s="104"/>
      <c r="E970" s="134"/>
      <c r="F970" s="104"/>
      <c r="G970" s="104"/>
    </row>
    <row r="971">
      <c r="A971" s="104"/>
      <c r="B971" s="104"/>
      <c r="C971" s="104"/>
      <c r="D971" s="104"/>
      <c r="E971" s="134"/>
      <c r="F971" s="104"/>
      <c r="G971" s="104"/>
    </row>
    <row r="972">
      <c r="A972" s="104"/>
      <c r="B972" s="104"/>
      <c r="C972" s="104"/>
      <c r="D972" s="104"/>
      <c r="E972" s="134"/>
      <c r="F972" s="104"/>
      <c r="G972" s="104"/>
    </row>
    <row r="973">
      <c r="A973" s="104"/>
      <c r="B973" s="104"/>
      <c r="C973" s="104"/>
      <c r="D973" s="104"/>
      <c r="E973" s="134"/>
      <c r="F973" s="104"/>
      <c r="G973" s="104"/>
    </row>
    <row r="974">
      <c r="A974" s="104"/>
      <c r="B974" s="104"/>
      <c r="C974" s="104"/>
      <c r="D974" s="104"/>
      <c r="E974" s="134"/>
      <c r="F974" s="104"/>
      <c r="G974" s="104"/>
    </row>
    <row r="975">
      <c r="A975" s="104"/>
      <c r="B975" s="104"/>
      <c r="C975" s="104"/>
      <c r="D975" s="104"/>
      <c r="E975" s="134"/>
      <c r="F975" s="104"/>
      <c r="G975" s="104"/>
    </row>
    <row r="976">
      <c r="A976" s="104"/>
      <c r="B976" s="104"/>
      <c r="C976" s="104"/>
      <c r="D976" s="104"/>
      <c r="E976" s="134"/>
      <c r="F976" s="104"/>
      <c r="G976" s="104"/>
    </row>
    <row r="977">
      <c r="A977" s="104"/>
      <c r="B977" s="104"/>
      <c r="C977" s="104"/>
      <c r="D977" s="104"/>
      <c r="E977" s="134"/>
      <c r="F977" s="104"/>
      <c r="G977" s="104"/>
    </row>
    <row r="978">
      <c r="A978" s="104"/>
      <c r="B978" s="104"/>
      <c r="C978" s="104"/>
      <c r="D978" s="104"/>
      <c r="E978" s="134"/>
      <c r="F978" s="104"/>
      <c r="G978" s="104"/>
    </row>
    <row r="979">
      <c r="A979" s="104"/>
      <c r="B979" s="104"/>
      <c r="C979" s="104"/>
      <c r="D979" s="104"/>
      <c r="E979" s="134"/>
      <c r="F979" s="104"/>
      <c r="G979" s="104"/>
    </row>
    <row r="980">
      <c r="A980" s="104"/>
      <c r="B980" s="104"/>
      <c r="C980" s="104"/>
      <c r="D980" s="104"/>
      <c r="E980" s="134"/>
      <c r="F980" s="104"/>
      <c r="G980" s="104"/>
    </row>
    <row r="981">
      <c r="A981" s="104"/>
      <c r="B981" s="104"/>
      <c r="C981" s="104"/>
      <c r="D981" s="104"/>
      <c r="E981" s="134"/>
      <c r="F981" s="104"/>
      <c r="G981" s="104"/>
    </row>
    <row r="982">
      <c r="A982" s="104"/>
      <c r="B982" s="104"/>
      <c r="C982" s="104"/>
      <c r="D982" s="104"/>
      <c r="E982" s="134"/>
      <c r="F982" s="104"/>
      <c r="G982" s="104"/>
    </row>
    <row r="983">
      <c r="A983" s="104"/>
      <c r="B983" s="104"/>
      <c r="C983" s="104"/>
      <c r="D983" s="104"/>
      <c r="E983" s="134"/>
      <c r="F983" s="104"/>
      <c r="G983" s="104"/>
    </row>
    <row r="984">
      <c r="A984" s="104"/>
      <c r="B984" s="104"/>
      <c r="C984" s="104"/>
      <c r="D984" s="104"/>
      <c r="E984" s="134"/>
      <c r="F984" s="104"/>
      <c r="G984" s="104"/>
    </row>
    <row r="985">
      <c r="A985" s="104"/>
      <c r="B985" s="104"/>
      <c r="C985" s="104"/>
      <c r="D985" s="104"/>
      <c r="E985" s="134"/>
      <c r="F985" s="104"/>
      <c r="G985" s="104"/>
    </row>
    <row r="986">
      <c r="A986" s="104"/>
      <c r="B986" s="104"/>
      <c r="C986" s="104"/>
      <c r="D986" s="104"/>
      <c r="E986" s="134"/>
      <c r="F986" s="104"/>
      <c r="G986" s="104"/>
    </row>
    <row r="987">
      <c r="A987" s="104"/>
      <c r="B987" s="104"/>
      <c r="C987" s="104"/>
      <c r="D987" s="104"/>
      <c r="E987" s="134"/>
      <c r="F987" s="104"/>
      <c r="G987" s="104"/>
    </row>
    <row r="988">
      <c r="A988" s="104"/>
      <c r="B988" s="104"/>
      <c r="C988" s="104"/>
      <c r="D988" s="104"/>
      <c r="E988" s="134"/>
      <c r="F988" s="104"/>
      <c r="G988" s="104"/>
    </row>
    <row r="989">
      <c r="A989" s="104"/>
      <c r="B989" s="104"/>
      <c r="C989" s="104"/>
      <c r="D989" s="104"/>
      <c r="E989" s="134"/>
      <c r="F989" s="104"/>
      <c r="G989" s="104"/>
    </row>
    <row r="990">
      <c r="A990" s="104"/>
      <c r="B990" s="104"/>
      <c r="C990" s="104"/>
      <c r="D990" s="104"/>
      <c r="E990" s="134"/>
      <c r="F990" s="104"/>
      <c r="G990" s="104"/>
    </row>
    <row r="991">
      <c r="A991" s="104"/>
      <c r="B991" s="104"/>
      <c r="C991" s="104"/>
      <c r="D991" s="104"/>
      <c r="E991" s="134"/>
      <c r="F991" s="104"/>
      <c r="G991" s="104"/>
    </row>
    <row r="992">
      <c r="A992" s="104"/>
      <c r="B992" s="104"/>
      <c r="C992" s="104"/>
      <c r="D992" s="104"/>
      <c r="E992" s="134"/>
      <c r="F992" s="104"/>
      <c r="G992" s="104"/>
    </row>
    <row r="993">
      <c r="A993" s="104"/>
      <c r="B993" s="104"/>
      <c r="C993" s="104"/>
      <c r="D993" s="104"/>
      <c r="E993" s="134"/>
      <c r="F993" s="104"/>
      <c r="G993" s="104"/>
    </row>
    <row r="994">
      <c r="A994" s="104"/>
      <c r="B994" s="104"/>
      <c r="C994" s="104"/>
      <c r="D994" s="104"/>
      <c r="E994" s="134"/>
      <c r="F994" s="104"/>
      <c r="G994" s="104"/>
    </row>
    <row r="995">
      <c r="A995" s="104"/>
      <c r="B995" s="104"/>
      <c r="C995" s="104"/>
      <c r="D995" s="104"/>
      <c r="E995" s="134"/>
      <c r="F995" s="104"/>
      <c r="G995" s="104"/>
    </row>
    <row r="996">
      <c r="A996" s="104"/>
      <c r="B996" s="104"/>
      <c r="C996" s="104"/>
      <c r="D996" s="104"/>
      <c r="E996" s="134"/>
      <c r="F996" s="104"/>
      <c r="G996" s="104"/>
    </row>
    <row r="997">
      <c r="A997" s="104"/>
      <c r="B997" s="104"/>
      <c r="C997" s="104"/>
      <c r="D997" s="104"/>
      <c r="E997" s="134"/>
      <c r="F997" s="104"/>
      <c r="G997" s="104"/>
    </row>
    <row r="998">
      <c r="A998" s="104"/>
      <c r="B998" s="104"/>
      <c r="C998" s="104"/>
      <c r="D998" s="104"/>
      <c r="E998" s="134"/>
      <c r="F998" s="104"/>
      <c r="G998" s="104"/>
    </row>
    <row r="999">
      <c r="A999" s="104"/>
      <c r="B999" s="104"/>
      <c r="C999" s="104"/>
      <c r="D999" s="104"/>
      <c r="E999" s="134"/>
      <c r="F999" s="104"/>
      <c r="G999" s="104"/>
    </row>
    <row r="1000">
      <c r="E1000" s="138"/>
    </row>
    <row r="1001">
      <c r="E1001" s="138"/>
    </row>
    <row r="1002">
      <c r="E1002" s="138"/>
    </row>
    <row r="1003">
      <c r="E1003" s="138"/>
    </row>
    <row r="1004">
      <c r="E1004" s="138"/>
    </row>
    <row r="1005">
      <c r="E1005" s="138"/>
    </row>
    <row r="1006">
      <c r="E1006" s="138"/>
    </row>
    <row r="1007">
      <c r="E1007" s="138"/>
    </row>
    <row r="1008">
      <c r="E1008" s="138"/>
    </row>
    <row r="1009">
      <c r="E1009" s="138"/>
    </row>
    <row r="1010">
      <c r="E1010" s="138"/>
    </row>
    <row r="1011">
      <c r="E1011" s="138"/>
    </row>
    <row r="1012">
      <c r="E1012" s="138"/>
    </row>
    <row r="1013">
      <c r="E1013" s="138"/>
    </row>
    <row r="1014">
      <c r="E1014" s="138"/>
    </row>
    <row r="1015">
      <c r="E1015" s="138"/>
    </row>
    <row r="1016">
      <c r="E1016" s="138"/>
    </row>
    <row r="1017">
      <c r="E1017" s="138"/>
    </row>
    <row r="1018">
      <c r="E1018" s="138"/>
    </row>
    <row r="1019">
      <c r="E1019" s="138"/>
    </row>
    <row r="1020">
      <c r="B1020" s="107"/>
      <c r="E1020" s="138"/>
    </row>
    <row r="1021">
      <c r="E1021" s="138"/>
    </row>
    <row r="1022">
      <c r="E1022" s="138"/>
    </row>
    <row r="1023">
      <c r="E1023" s="138"/>
    </row>
    <row r="1024">
      <c r="E1024" s="138"/>
    </row>
    <row r="1025">
      <c r="E1025" s="138"/>
    </row>
    <row r="1026">
      <c r="E1026" s="138"/>
    </row>
    <row r="1027">
      <c r="E1027" s="138"/>
    </row>
    <row r="1028">
      <c r="E1028" s="138"/>
    </row>
    <row r="1029">
      <c r="E1029" s="138"/>
    </row>
    <row r="1030">
      <c r="E1030" s="138"/>
    </row>
    <row r="1031">
      <c r="E1031" s="138"/>
    </row>
    <row r="1032">
      <c r="E1032" s="138"/>
    </row>
    <row r="1033">
      <c r="E1033" s="138"/>
    </row>
    <row r="1034">
      <c r="E1034" s="138"/>
    </row>
    <row r="1035">
      <c r="E1035" s="138"/>
    </row>
    <row r="1036">
      <c r="E1036" s="138"/>
    </row>
    <row r="1037">
      <c r="E1037" s="138"/>
    </row>
    <row r="1038">
      <c r="E1038" s="138"/>
    </row>
    <row r="1039">
      <c r="E1039" s="138"/>
    </row>
    <row r="1040">
      <c r="E1040" s="138"/>
    </row>
    <row r="1041">
      <c r="E1041" s="138"/>
    </row>
    <row r="1042">
      <c r="E1042" s="138"/>
    </row>
    <row r="1043">
      <c r="E1043" s="138"/>
    </row>
    <row r="1044">
      <c r="E1044" s="138"/>
    </row>
    <row r="1045">
      <c r="E1045" s="138"/>
    </row>
    <row r="1046">
      <c r="E1046" s="138"/>
    </row>
    <row r="1047">
      <c r="E1047" s="138"/>
    </row>
    <row r="1048">
      <c r="E1048" s="138"/>
    </row>
    <row r="1049">
      <c r="E1049" s="138"/>
    </row>
    <row r="1050">
      <c r="E1050" s="138"/>
    </row>
    <row r="1051">
      <c r="E1051" s="138"/>
    </row>
    <row r="1052">
      <c r="E1052" s="138"/>
    </row>
    <row r="1053">
      <c r="E1053" s="138"/>
    </row>
    <row r="1054">
      <c r="E1054" s="138"/>
    </row>
    <row r="1055">
      <c r="E1055" s="138"/>
    </row>
    <row r="1056">
      <c r="E1056" s="138"/>
    </row>
    <row r="1057">
      <c r="E1057" s="138"/>
    </row>
    <row r="1058">
      <c r="E1058" s="138"/>
    </row>
    <row r="1059">
      <c r="E1059" s="138"/>
    </row>
    <row r="1060">
      <c r="E1060" s="138"/>
    </row>
    <row r="1061">
      <c r="E1061" s="138"/>
    </row>
    <row r="1062">
      <c r="E1062" s="138"/>
    </row>
    <row r="1063">
      <c r="E1063" s="138"/>
    </row>
    <row r="1064">
      <c r="E1064" s="138"/>
    </row>
    <row r="1065">
      <c r="E1065" s="138"/>
    </row>
    <row r="1066">
      <c r="E1066" s="138"/>
    </row>
    <row r="1067">
      <c r="E1067" s="138"/>
    </row>
    <row r="1068">
      <c r="E1068" s="138"/>
    </row>
    <row r="1069">
      <c r="E1069" s="138"/>
    </row>
    <row r="1070">
      <c r="E1070" s="138"/>
    </row>
    <row r="1071">
      <c r="E1071" s="138"/>
    </row>
    <row r="1072">
      <c r="E1072" s="138"/>
    </row>
    <row r="1073">
      <c r="E1073" s="138"/>
    </row>
    <row r="1074">
      <c r="E1074" s="138"/>
    </row>
    <row r="1075">
      <c r="E1075" s="138"/>
    </row>
    <row r="1076">
      <c r="E1076" s="138"/>
    </row>
    <row r="1077">
      <c r="E1077" s="138"/>
    </row>
    <row r="1078">
      <c r="E1078" s="138"/>
    </row>
    <row r="1079">
      <c r="E1079" s="138"/>
    </row>
    <row r="1080">
      <c r="E1080" s="138"/>
    </row>
    <row r="1081">
      <c r="E1081" s="138"/>
    </row>
    <row r="1082">
      <c r="E1082" s="138"/>
    </row>
    <row r="1083">
      <c r="E1083" s="138"/>
    </row>
    <row r="1084">
      <c r="E1084" s="138"/>
    </row>
    <row r="1085">
      <c r="E1085" s="138"/>
    </row>
    <row r="1086">
      <c r="E1086" s="138"/>
    </row>
    <row r="1087">
      <c r="E1087" s="138"/>
    </row>
    <row r="1088">
      <c r="E1088" s="138"/>
    </row>
    <row r="1089">
      <c r="E1089" s="138"/>
    </row>
    <row r="1090">
      <c r="E1090" s="138"/>
    </row>
    <row r="1091">
      <c r="E1091" s="138"/>
    </row>
    <row r="1092">
      <c r="E1092" s="138"/>
    </row>
    <row r="1093">
      <c r="E1093" s="138"/>
    </row>
    <row r="1094">
      <c r="E1094" s="138"/>
    </row>
    <row r="1095">
      <c r="E1095" s="138"/>
    </row>
    <row r="1096">
      <c r="E1096" s="138"/>
    </row>
    <row r="1097">
      <c r="E1097" s="138"/>
    </row>
    <row r="1098">
      <c r="E1098" s="138"/>
    </row>
    <row r="1099">
      <c r="E1099" s="138"/>
    </row>
    <row r="1100">
      <c r="E1100" s="138"/>
    </row>
    <row r="1101">
      <c r="E1101" s="138"/>
    </row>
    <row r="1102">
      <c r="E1102" s="138"/>
    </row>
    <row r="1103">
      <c r="E1103" s="138"/>
    </row>
    <row r="1104">
      <c r="E1104" s="138"/>
    </row>
    <row r="1105">
      <c r="E1105" s="138"/>
    </row>
    <row r="1106">
      <c r="E1106" s="138"/>
    </row>
    <row r="1107">
      <c r="E1107" s="138"/>
    </row>
    <row r="1108">
      <c r="E1108" s="138"/>
    </row>
    <row r="1109">
      <c r="E1109" s="138"/>
    </row>
    <row r="1110">
      <c r="E1110" s="138"/>
    </row>
    <row r="1111">
      <c r="E1111" s="138"/>
    </row>
    <row r="1112">
      <c r="E1112" s="138"/>
    </row>
    <row r="1113">
      <c r="E1113" s="138"/>
    </row>
    <row r="1114">
      <c r="E1114" s="138"/>
    </row>
    <row r="1115">
      <c r="E1115" s="138"/>
    </row>
    <row r="1116">
      <c r="E1116" s="138"/>
    </row>
    <row r="1117">
      <c r="E1117" s="138"/>
    </row>
    <row r="1118">
      <c r="E1118" s="138"/>
    </row>
    <row r="1119">
      <c r="E1119" s="138"/>
    </row>
    <row r="1120">
      <c r="E1120" s="138"/>
    </row>
    <row r="1121">
      <c r="E1121" s="138"/>
    </row>
    <row r="1122">
      <c r="E1122" s="138"/>
    </row>
    <row r="1123">
      <c r="E1123" s="138"/>
    </row>
    <row r="1124">
      <c r="E1124" s="138"/>
    </row>
    <row r="1125">
      <c r="E1125" s="138"/>
    </row>
    <row r="1126">
      <c r="E1126" s="138"/>
    </row>
    <row r="1127">
      <c r="E1127" s="138"/>
    </row>
    <row r="1128">
      <c r="E1128" s="138"/>
    </row>
    <row r="1129">
      <c r="E1129" s="138"/>
    </row>
    <row r="1130">
      <c r="E1130" s="138"/>
    </row>
    <row r="1131">
      <c r="E1131" s="138"/>
    </row>
    <row r="1132">
      <c r="E1132" s="138"/>
    </row>
    <row r="1133">
      <c r="E1133" s="138"/>
    </row>
    <row r="1134">
      <c r="E1134" s="138"/>
    </row>
    <row r="1135">
      <c r="E1135" s="138"/>
    </row>
    <row r="1136">
      <c r="E1136" s="138"/>
    </row>
    <row r="1137">
      <c r="E1137" s="138"/>
    </row>
    <row r="1138">
      <c r="E1138" s="138"/>
    </row>
    <row r="1139">
      <c r="E1139" s="138"/>
    </row>
    <row r="1140">
      <c r="E1140" s="138"/>
    </row>
    <row r="1141">
      <c r="E1141" s="138"/>
    </row>
    <row r="1142">
      <c r="E1142" s="138"/>
    </row>
    <row r="1143">
      <c r="E1143" s="138"/>
    </row>
    <row r="1144">
      <c r="E1144" s="138"/>
    </row>
    <row r="1145">
      <c r="E1145" s="138"/>
    </row>
    <row r="1146">
      <c r="E1146" s="138"/>
    </row>
    <row r="1147">
      <c r="E1147" s="138"/>
    </row>
    <row r="1148">
      <c r="E1148" s="138"/>
    </row>
    <row r="1149">
      <c r="E1149" s="138"/>
    </row>
    <row r="1150">
      <c r="E1150" s="138"/>
    </row>
    <row r="1151">
      <c r="E1151" s="138"/>
    </row>
    <row r="1152">
      <c r="E1152" s="138"/>
    </row>
    <row r="1153">
      <c r="E1153" s="138"/>
    </row>
    <row r="1154">
      <c r="E1154" s="138"/>
    </row>
    <row r="1155">
      <c r="E1155" s="138"/>
    </row>
    <row r="1156">
      <c r="E1156" s="138"/>
    </row>
    <row r="1157">
      <c r="E1157" s="138"/>
    </row>
    <row r="1158">
      <c r="E1158" s="138"/>
    </row>
    <row r="1159">
      <c r="E1159" s="138"/>
    </row>
    <row r="1160">
      <c r="E1160" s="138"/>
    </row>
    <row r="1161">
      <c r="E1161" s="138"/>
    </row>
    <row r="1162">
      <c r="E1162" s="138"/>
    </row>
    <row r="1163">
      <c r="E1163" s="138"/>
    </row>
    <row r="1164">
      <c r="E1164" s="138"/>
    </row>
    <row r="1165">
      <c r="E1165" s="138"/>
    </row>
    <row r="1166">
      <c r="E1166" s="138"/>
    </row>
    <row r="1167">
      <c r="E1167" s="138"/>
    </row>
    <row r="1168">
      <c r="E1168" s="138"/>
    </row>
    <row r="1169">
      <c r="E1169" s="138"/>
    </row>
    <row r="1170">
      <c r="E1170" s="138"/>
    </row>
    <row r="1171">
      <c r="E1171" s="138"/>
    </row>
    <row r="1172">
      <c r="E1172" s="138"/>
    </row>
    <row r="1173">
      <c r="E1173" s="138"/>
    </row>
    <row r="1174">
      <c r="E1174" s="138"/>
    </row>
    <row r="1175">
      <c r="E1175" s="138"/>
    </row>
    <row r="1176">
      <c r="E1176" s="138"/>
    </row>
    <row r="1177">
      <c r="E1177" s="138"/>
    </row>
    <row r="1178">
      <c r="E1178" s="138"/>
    </row>
    <row r="1179">
      <c r="E1179" s="138"/>
    </row>
    <row r="1180">
      <c r="E1180" s="138"/>
    </row>
    <row r="1181">
      <c r="E1181" s="138"/>
    </row>
    <row r="1182">
      <c r="E1182" s="138"/>
    </row>
    <row r="1183">
      <c r="E1183" s="138"/>
    </row>
    <row r="1184">
      <c r="E1184" s="138"/>
    </row>
    <row r="1185">
      <c r="E1185" s="138"/>
    </row>
    <row r="1186">
      <c r="E1186" s="138"/>
    </row>
    <row r="1187">
      <c r="E1187" s="138"/>
    </row>
    <row r="1188">
      <c r="E1188" s="138"/>
    </row>
    <row r="1189">
      <c r="E1189" s="138"/>
    </row>
    <row r="1190">
      <c r="E1190" s="138"/>
    </row>
    <row r="1191">
      <c r="E1191" s="138"/>
    </row>
    <row r="1192">
      <c r="E1192" s="138"/>
    </row>
    <row r="1193">
      <c r="E1193" s="138"/>
    </row>
    <row r="1194">
      <c r="E1194" s="138"/>
    </row>
    <row r="1195">
      <c r="E1195" s="138"/>
    </row>
    <row r="1196">
      <c r="E1196" s="138"/>
    </row>
    <row r="1197">
      <c r="E1197" s="138"/>
    </row>
    <row r="1198">
      <c r="E1198" s="138"/>
    </row>
    <row r="1199">
      <c r="E1199" s="138"/>
    </row>
    <row r="1200">
      <c r="E1200" s="138"/>
    </row>
    <row r="1201">
      <c r="E1201" s="138"/>
    </row>
    <row r="1202">
      <c r="E1202" s="138"/>
    </row>
    <row r="1203">
      <c r="E1203" s="138"/>
    </row>
    <row r="1204">
      <c r="E1204" s="138"/>
    </row>
    <row r="1205">
      <c r="E1205" s="138"/>
    </row>
    <row r="1206">
      <c r="E1206" s="138"/>
    </row>
    <row r="1207">
      <c r="E1207" s="138"/>
    </row>
    <row r="1208">
      <c r="E1208" s="138"/>
    </row>
    <row r="1209">
      <c r="E1209" s="138"/>
    </row>
    <row r="1210">
      <c r="E1210" s="138"/>
    </row>
    <row r="1211">
      <c r="E1211" s="138"/>
    </row>
    <row r="1212">
      <c r="E1212" s="138"/>
    </row>
    <row r="1213">
      <c r="E1213" s="138"/>
    </row>
    <row r="1214">
      <c r="E1214" s="138"/>
    </row>
    <row r="1215">
      <c r="E1215" s="138"/>
    </row>
    <row r="1216">
      <c r="E1216" s="138"/>
    </row>
    <row r="1217">
      <c r="E1217" s="138"/>
    </row>
    <row r="1218">
      <c r="E1218" s="138"/>
    </row>
    <row r="1219">
      <c r="E1219" s="138"/>
    </row>
    <row r="1220">
      <c r="E1220" s="138"/>
    </row>
    <row r="1221">
      <c r="E1221" s="138"/>
    </row>
    <row r="1222">
      <c r="E1222" s="138"/>
    </row>
    <row r="1223">
      <c r="E1223" s="138"/>
    </row>
    <row r="1224">
      <c r="E1224" s="138"/>
    </row>
    <row r="1225">
      <c r="E1225" s="138"/>
    </row>
    <row r="1226">
      <c r="E1226" s="138"/>
    </row>
    <row r="1227">
      <c r="E1227" s="138"/>
    </row>
    <row r="1228">
      <c r="E1228" s="138"/>
    </row>
    <row r="1229">
      <c r="E1229" s="138"/>
    </row>
    <row r="1230">
      <c r="E1230" s="138"/>
    </row>
    <row r="1231">
      <c r="E1231" s="138"/>
    </row>
    <row r="1232">
      <c r="E1232" s="138"/>
    </row>
    <row r="1233">
      <c r="E1233" s="138"/>
    </row>
    <row r="1234">
      <c r="E1234" s="13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25"/>
    <col customWidth="1" min="2" max="3" width="20.13"/>
    <col customWidth="1" min="4" max="4" width="39.25"/>
    <col customWidth="1" min="5" max="5" width="18.63"/>
    <col customWidth="1" min="6" max="6" width="34.0"/>
    <col customWidth="1" min="7" max="7" width="22.63"/>
    <col customWidth="1" min="8" max="8" width="47.5"/>
    <col customWidth="1" min="9" max="28" width="7.63"/>
  </cols>
  <sheetData>
    <row r="1" ht="30.75" customHeight="1">
      <c r="A1" s="114" t="s">
        <v>7801</v>
      </c>
      <c r="B1" s="162"/>
      <c r="C1" s="162"/>
      <c r="D1" s="162"/>
      <c r="E1" s="162"/>
      <c r="F1" s="162"/>
      <c r="G1" s="162"/>
      <c r="H1" s="162"/>
    </row>
    <row r="2" ht="31.5" customHeight="1">
      <c r="A2" s="163" t="s">
        <v>7802</v>
      </c>
      <c r="B2" s="163" t="s">
        <v>7803</v>
      </c>
      <c r="C2" s="163" t="s">
        <v>7804</v>
      </c>
      <c r="D2" s="102" t="s">
        <v>4</v>
      </c>
      <c r="E2" s="152" t="s">
        <v>7805</v>
      </c>
      <c r="F2" s="152" t="s">
        <v>7806</v>
      </c>
      <c r="G2" s="103"/>
      <c r="H2" s="117"/>
    </row>
    <row r="3" ht="32.25" customHeight="1">
      <c r="A3" s="164" t="s">
        <v>7807</v>
      </c>
      <c r="B3" s="165" t="s">
        <v>7808</v>
      </c>
      <c r="C3" s="165" t="s">
        <v>7808</v>
      </c>
      <c r="D3" s="143" t="str">
        <f t="shared" ref="D3:D8" si="1">HYPERLINK("https://www.chemistryviews.org/details/news/10583668/Updated_EU_List_of_Substances_of_Concern.html?elq_mid=19329&amp;elq_cid=5214914","EU List of Substances of Concern")</f>
        <v>EU List of Substances of Concern</v>
      </c>
      <c r="E3" s="166" t="s">
        <v>7809</v>
      </c>
      <c r="F3" s="166" t="s">
        <v>7810</v>
      </c>
      <c r="G3" s="104"/>
      <c r="H3" s="104"/>
    </row>
    <row r="4" ht="19.5" customHeight="1">
      <c r="A4" s="167" t="s">
        <v>7811</v>
      </c>
      <c r="B4" s="165" t="s">
        <v>7812</v>
      </c>
      <c r="C4" s="165" t="s">
        <v>2037</v>
      </c>
      <c r="D4" s="143" t="str">
        <f t="shared" si="1"/>
        <v>EU List of Substances of Concern</v>
      </c>
      <c r="E4" s="166" t="s">
        <v>7813</v>
      </c>
      <c r="F4" s="166" t="s">
        <v>7814</v>
      </c>
      <c r="G4" s="104"/>
      <c r="H4" s="104"/>
    </row>
    <row r="5" ht="30.75" customHeight="1">
      <c r="A5" s="167" t="s">
        <v>7815</v>
      </c>
      <c r="B5" s="165" t="s">
        <v>7816</v>
      </c>
      <c r="C5" s="165" t="s">
        <v>341</v>
      </c>
      <c r="D5" s="143" t="str">
        <f t="shared" si="1"/>
        <v>EU List of Substances of Concern</v>
      </c>
      <c r="E5" s="166" t="s">
        <v>7813</v>
      </c>
      <c r="F5" s="166" t="s">
        <v>7817</v>
      </c>
      <c r="G5" s="104"/>
      <c r="H5" s="104"/>
    </row>
    <row r="6" ht="19.5" customHeight="1">
      <c r="A6" s="168" t="s">
        <v>7818</v>
      </c>
      <c r="B6" s="169" t="s">
        <v>7819</v>
      </c>
      <c r="C6" s="169" t="s">
        <v>7820</v>
      </c>
      <c r="D6" s="143" t="str">
        <f t="shared" si="1"/>
        <v>EU List of Substances of Concern</v>
      </c>
      <c r="E6" s="166" t="s">
        <v>7813</v>
      </c>
      <c r="F6" s="170" t="s">
        <v>7821</v>
      </c>
      <c r="G6" s="104"/>
      <c r="H6" s="104"/>
    </row>
    <row r="7" ht="19.5" customHeight="1">
      <c r="A7" s="171" t="s">
        <v>7822</v>
      </c>
      <c r="B7" s="172" t="s">
        <v>7823</v>
      </c>
      <c r="C7" s="172" t="s">
        <v>992</v>
      </c>
      <c r="D7" s="143" t="str">
        <f t="shared" si="1"/>
        <v>EU List of Substances of Concern</v>
      </c>
      <c r="E7" s="166" t="s">
        <v>7813</v>
      </c>
      <c r="F7" s="112" t="s">
        <v>7821</v>
      </c>
      <c r="G7" s="104"/>
      <c r="H7" s="104"/>
    </row>
    <row r="8" ht="19.5" customHeight="1">
      <c r="A8" s="171" t="s">
        <v>7824</v>
      </c>
      <c r="B8" s="172" t="s">
        <v>7825</v>
      </c>
      <c r="C8" s="172" t="s">
        <v>7826</v>
      </c>
      <c r="D8" s="143" t="str">
        <f t="shared" si="1"/>
        <v>EU List of Substances of Concern</v>
      </c>
      <c r="E8" s="166" t="s">
        <v>7813</v>
      </c>
      <c r="F8" s="112" t="s">
        <v>7827</v>
      </c>
      <c r="G8" s="104"/>
      <c r="H8" s="104"/>
    </row>
    <row r="9" ht="19.5" customHeight="1">
      <c r="A9" s="173"/>
      <c r="B9" s="174"/>
      <c r="C9" s="172"/>
      <c r="D9" s="151"/>
      <c r="E9" s="105"/>
      <c r="F9" s="112"/>
      <c r="G9" s="104"/>
      <c r="H9" s="104"/>
    </row>
    <row r="10" ht="19.5" customHeight="1">
      <c r="A10" s="171"/>
      <c r="B10" s="172"/>
      <c r="C10" s="172"/>
      <c r="D10" s="151"/>
      <c r="E10" s="105"/>
      <c r="F10" s="112"/>
      <c r="G10" s="104"/>
      <c r="H10" s="104"/>
    </row>
    <row r="11" ht="19.5" customHeight="1">
      <c r="A11" s="171"/>
      <c r="B11" s="172"/>
      <c r="C11" s="172"/>
      <c r="D11" s="151"/>
      <c r="E11" s="105"/>
      <c r="F11" s="112"/>
      <c r="G11" s="104"/>
      <c r="H11" s="104"/>
    </row>
    <row r="12" ht="19.5" customHeight="1">
      <c r="A12" s="171"/>
      <c r="B12" s="172"/>
      <c r="C12" s="172"/>
      <c r="D12" s="151"/>
      <c r="E12" s="105"/>
      <c r="F12" s="112"/>
      <c r="G12" s="104"/>
      <c r="H12" s="104"/>
    </row>
    <row r="13">
      <c r="A13" s="171"/>
      <c r="B13" s="172"/>
      <c r="C13" s="172"/>
      <c r="D13" s="151"/>
      <c r="E13" s="105"/>
      <c r="F13" s="112"/>
      <c r="G13" s="104"/>
      <c r="H13" s="104"/>
    </row>
    <row r="14">
      <c r="A14" s="171"/>
      <c r="B14" s="172"/>
      <c r="C14" s="172"/>
      <c r="D14" s="151"/>
      <c r="E14" s="105"/>
      <c r="F14" s="112"/>
      <c r="G14" s="104"/>
      <c r="H14" s="104"/>
    </row>
    <row r="15">
      <c r="A15" s="171"/>
      <c r="B15" s="172"/>
      <c r="C15" s="172"/>
      <c r="D15" s="151"/>
      <c r="E15" s="105"/>
      <c r="F15" s="112"/>
      <c r="G15" s="104"/>
      <c r="H15" s="104"/>
    </row>
    <row r="16">
      <c r="A16" s="171"/>
      <c r="B16" s="172"/>
      <c r="C16" s="172"/>
      <c r="D16" s="151"/>
      <c r="E16" s="105"/>
      <c r="F16" s="112"/>
      <c r="G16" s="104"/>
      <c r="H16" s="104"/>
    </row>
    <row r="17">
      <c r="A17" s="171"/>
      <c r="B17" s="172"/>
      <c r="C17" s="172"/>
      <c r="D17" s="151"/>
      <c r="E17" s="105"/>
      <c r="F17" s="112"/>
      <c r="G17" s="104"/>
      <c r="H17" s="104"/>
    </row>
    <row r="18">
      <c r="A18" s="171"/>
      <c r="B18" s="172"/>
      <c r="C18" s="172"/>
      <c r="D18" s="151"/>
      <c r="E18" s="105"/>
      <c r="F18" s="112"/>
      <c r="G18" s="104"/>
      <c r="H18" s="104"/>
    </row>
    <row r="19">
      <c r="A19" s="171"/>
      <c r="B19" s="172"/>
      <c r="C19" s="172"/>
      <c r="D19" s="151"/>
      <c r="E19" s="105"/>
      <c r="F19" s="112"/>
      <c r="G19" s="104"/>
      <c r="H19" s="104"/>
    </row>
    <row r="20">
      <c r="A20" s="171"/>
      <c r="B20" s="175"/>
      <c r="C20" s="175"/>
      <c r="D20" s="151"/>
      <c r="E20" s="105"/>
      <c r="F20" s="112"/>
      <c r="G20" s="104"/>
      <c r="H20" s="104"/>
    </row>
    <row r="21">
      <c r="A21" s="176"/>
      <c r="B21" s="177"/>
      <c r="C21" s="177"/>
      <c r="D21" s="151"/>
      <c r="E21" s="105"/>
      <c r="F21" s="134"/>
      <c r="G21" s="104"/>
      <c r="H21" s="104"/>
    </row>
    <row r="22">
      <c r="A22" s="176"/>
      <c r="B22" s="177"/>
      <c r="C22" s="177"/>
      <c r="D22" s="151"/>
      <c r="E22" s="105"/>
      <c r="F22" s="134"/>
      <c r="G22" s="104"/>
      <c r="H22" s="104"/>
    </row>
    <row r="23">
      <c r="A23" s="176"/>
      <c r="B23" s="177"/>
      <c r="C23" s="177"/>
      <c r="D23" s="151"/>
      <c r="E23" s="105"/>
      <c r="F23" s="134"/>
      <c r="G23" s="104"/>
      <c r="H23" s="104"/>
    </row>
    <row r="24">
      <c r="A24" s="176"/>
      <c r="B24" s="177"/>
      <c r="C24" s="177"/>
      <c r="D24" s="151"/>
      <c r="E24" s="105"/>
      <c r="F24" s="134"/>
      <c r="G24" s="104"/>
      <c r="H24" s="104"/>
    </row>
    <row r="25">
      <c r="A25" s="132"/>
      <c r="B25" s="133"/>
      <c r="C25" s="133"/>
      <c r="D25" s="151"/>
      <c r="E25" s="105"/>
      <c r="F25" s="134"/>
      <c r="G25" s="104"/>
      <c r="H25" s="104"/>
    </row>
    <row r="26">
      <c r="A26" s="132"/>
      <c r="B26" s="133"/>
      <c r="C26" s="133"/>
      <c r="D26" s="151"/>
      <c r="E26" s="105"/>
      <c r="F26" s="134"/>
      <c r="G26" s="104"/>
      <c r="H26" s="104"/>
    </row>
    <row r="27">
      <c r="A27" s="132"/>
      <c r="B27" s="133"/>
      <c r="C27" s="133"/>
      <c r="D27" s="151"/>
      <c r="E27" s="105"/>
      <c r="F27" s="134"/>
      <c r="G27" s="104"/>
      <c r="H27" s="104"/>
    </row>
    <row r="28">
      <c r="A28" s="132"/>
      <c r="B28" s="133"/>
      <c r="C28" s="133"/>
      <c r="D28" s="151"/>
      <c r="E28" s="105"/>
      <c r="F28" s="134"/>
      <c r="G28" s="104"/>
      <c r="H28" s="104"/>
    </row>
    <row r="29">
      <c r="A29" s="132"/>
      <c r="B29" s="133"/>
      <c r="C29" s="133"/>
      <c r="D29" s="151"/>
      <c r="E29" s="105"/>
      <c r="F29" s="134"/>
      <c r="G29" s="104"/>
      <c r="H29" s="104"/>
    </row>
    <row r="30">
      <c r="A30" s="132"/>
      <c r="B30" s="133"/>
      <c r="C30" s="133"/>
      <c r="D30" s="151"/>
      <c r="E30" s="105"/>
      <c r="F30" s="134"/>
      <c r="G30" s="104"/>
      <c r="H30" s="104"/>
    </row>
    <row r="31">
      <c r="A31" s="132"/>
      <c r="B31" s="133"/>
      <c r="C31" s="133"/>
      <c r="D31" s="151"/>
      <c r="E31" s="105"/>
      <c r="F31" s="134"/>
      <c r="G31" s="104"/>
      <c r="H31" s="104"/>
    </row>
    <row r="32">
      <c r="A32" s="132"/>
      <c r="B32" s="133"/>
      <c r="C32" s="133"/>
      <c r="D32" s="151"/>
      <c r="E32" s="105"/>
      <c r="F32" s="134"/>
      <c r="G32" s="104"/>
      <c r="H32" s="104"/>
    </row>
    <row r="33">
      <c r="A33" s="132"/>
      <c r="B33" s="133"/>
      <c r="C33" s="133"/>
      <c r="D33" s="151"/>
      <c r="E33" s="105"/>
      <c r="F33" s="134"/>
      <c r="G33" s="104"/>
      <c r="H33" s="104"/>
    </row>
    <row r="34">
      <c r="A34" s="132"/>
      <c r="B34" s="133"/>
      <c r="C34" s="133"/>
      <c r="D34" s="151"/>
      <c r="E34" s="105"/>
      <c r="F34" s="134"/>
      <c r="G34" s="104"/>
      <c r="H34" s="104"/>
    </row>
    <row r="35">
      <c r="A35" s="132"/>
      <c r="B35" s="133"/>
      <c r="C35" s="133"/>
      <c r="D35" s="151"/>
      <c r="E35" s="105"/>
      <c r="F35" s="134"/>
      <c r="G35" s="104"/>
      <c r="H35" s="104"/>
    </row>
    <row r="36">
      <c r="A36" s="132"/>
      <c r="B36" s="133"/>
      <c r="C36" s="133"/>
      <c r="D36" s="151"/>
      <c r="E36" s="105"/>
      <c r="F36" s="134"/>
      <c r="G36" s="104"/>
      <c r="H36" s="104"/>
    </row>
    <row r="37">
      <c r="A37" s="132"/>
      <c r="B37" s="133"/>
      <c r="C37" s="133"/>
      <c r="D37" s="151"/>
      <c r="E37" s="105"/>
      <c r="F37" s="134"/>
      <c r="G37" s="104"/>
      <c r="H37" s="104"/>
    </row>
    <row r="38">
      <c r="A38" s="132"/>
      <c r="B38" s="133"/>
      <c r="C38" s="133"/>
      <c r="D38" s="156"/>
      <c r="E38" s="105"/>
      <c r="F38" s="134"/>
      <c r="G38" s="104"/>
      <c r="H38" s="104"/>
    </row>
    <row r="39">
      <c r="A39" s="132"/>
      <c r="B39" s="133"/>
      <c r="C39" s="133"/>
      <c r="D39" s="156"/>
      <c r="E39" s="105"/>
      <c r="F39" s="134"/>
      <c r="G39" s="104"/>
      <c r="H39" s="104"/>
    </row>
    <row r="40">
      <c r="A40" s="132"/>
      <c r="B40" s="133"/>
      <c r="C40" s="133"/>
      <c r="D40" s="156"/>
      <c r="E40" s="105"/>
      <c r="F40" s="134"/>
      <c r="G40" s="104"/>
      <c r="H40" s="104"/>
    </row>
    <row r="41">
      <c r="A41" s="132"/>
      <c r="B41" s="133"/>
      <c r="C41" s="133"/>
      <c r="D41" s="156"/>
      <c r="E41" s="105"/>
      <c r="F41" s="134"/>
      <c r="G41" s="104"/>
      <c r="H41" s="104"/>
    </row>
    <row r="42">
      <c r="A42" s="132"/>
      <c r="B42" s="133"/>
      <c r="C42" s="133"/>
      <c r="D42" s="156"/>
      <c r="E42" s="105"/>
      <c r="F42" s="134"/>
      <c r="G42" s="104"/>
      <c r="H42" s="104"/>
    </row>
    <row r="43">
      <c r="A43" s="132"/>
      <c r="B43" s="133"/>
      <c r="C43" s="133"/>
      <c r="D43" s="156"/>
      <c r="E43" s="105"/>
      <c r="F43" s="134"/>
      <c r="G43" s="104"/>
      <c r="H43" s="104"/>
    </row>
    <row r="44">
      <c r="A44" s="132"/>
      <c r="B44" s="133"/>
      <c r="C44" s="133"/>
      <c r="D44" s="156"/>
      <c r="E44" s="105"/>
      <c r="F44" s="134"/>
      <c r="G44" s="104"/>
      <c r="H44" s="104"/>
    </row>
    <row r="45">
      <c r="A45" s="132"/>
      <c r="B45" s="133"/>
      <c r="C45" s="133"/>
      <c r="D45" s="156"/>
      <c r="E45" s="105"/>
      <c r="F45" s="134"/>
      <c r="G45" s="104"/>
      <c r="H45" s="104"/>
    </row>
    <row r="46">
      <c r="A46" s="132"/>
      <c r="B46" s="133"/>
      <c r="C46" s="133"/>
      <c r="D46" s="156"/>
      <c r="E46" s="105"/>
      <c r="F46" s="134"/>
      <c r="G46" s="104"/>
      <c r="H46" s="104"/>
    </row>
    <row r="47">
      <c r="A47" s="132"/>
      <c r="B47" s="133"/>
      <c r="C47" s="133"/>
      <c r="D47" s="156"/>
      <c r="E47" s="105"/>
      <c r="F47" s="134"/>
      <c r="G47" s="104"/>
      <c r="H47" s="104"/>
    </row>
    <row r="48">
      <c r="A48" s="132"/>
      <c r="B48" s="133"/>
      <c r="C48" s="133"/>
      <c r="D48" s="156"/>
      <c r="E48" s="105"/>
      <c r="F48" s="134"/>
      <c r="G48" s="104"/>
      <c r="H48" s="104"/>
    </row>
    <row r="49">
      <c r="A49" s="132"/>
      <c r="B49" s="135"/>
      <c r="C49" s="135"/>
      <c r="D49" s="156"/>
      <c r="E49" s="105"/>
      <c r="F49" s="134"/>
      <c r="G49" s="104"/>
      <c r="H49" s="104"/>
    </row>
    <row r="50">
      <c r="A50" s="132"/>
      <c r="B50" s="133"/>
      <c r="C50" s="133"/>
      <c r="D50" s="156"/>
      <c r="E50" s="105"/>
      <c r="F50" s="134"/>
      <c r="G50" s="104"/>
      <c r="H50" s="104"/>
    </row>
    <row r="51">
      <c r="A51" s="132"/>
      <c r="B51" s="133"/>
      <c r="C51" s="133"/>
      <c r="D51" s="156"/>
      <c r="E51" s="105"/>
      <c r="F51" s="134"/>
      <c r="G51" s="104"/>
      <c r="H51" s="104"/>
    </row>
    <row r="52">
      <c r="A52" s="132"/>
      <c r="B52" s="133"/>
      <c r="C52" s="133"/>
      <c r="D52" s="156"/>
      <c r="E52" s="105"/>
      <c r="F52" s="134"/>
      <c r="G52" s="104"/>
      <c r="H52" s="104"/>
    </row>
    <row r="53">
      <c r="A53" s="132"/>
      <c r="B53" s="133"/>
      <c r="C53" s="133"/>
      <c r="D53" s="156"/>
      <c r="E53" s="105"/>
      <c r="F53" s="134"/>
      <c r="G53" s="104"/>
      <c r="H53" s="104"/>
    </row>
    <row r="54">
      <c r="A54" s="132"/>
      <c r="B54" s="133"/>
      <c r="C54" s="133"/>
      <c r="D54" s="156"/>
      <c r="E54" s="105"/>
      <c r="F54" s="134"/>
      <c r="G54" s="104"/>
      <c r="H54" s="104"/>
    </row>
    <row r="55">
      <c r="A55" s="132"/>
      <c r="B55" s="133"/>
      <c r="C55" s="133"/>
      <c r="D55" s="156"/>
      <c r="E55" s="105"/>
      <c r="F55" s="134"/>
      <c r="G55" s="104"/>
      <c r="H55" s="104"/>
    </row>
    <row r="56">
      <c r="A56" s="132"/>
      <c r="B56" s="133"/>
      <c r="C56" s="133"/>
      <c r="D56" s="156"/>
      <c r="E56" s="105"/>
      <c r="F56" s="134"/>
      <c r="G56" s="104"/>
      <c r="H56" s="104"/>
    </row>
    <row r="57">
      <c r="A57" s="132"/>
      <c r="B57" s="133"/>
      <c r="C57" s="133"/>
      <c r="D57" s="156"/>
      <c r="E57" s="105"/>
      <c r="F57" s="134"/>
      <c r="G57" s="104"/>
      <c r="H57" s="104"/>
    </row>
    <row r="58">
      <c r="A58" s="132"/>
      <c r="B58" s="133"/>
      <c r="C58" s="133"/>
      <c r="D58" s="156"/>
      <c r="E58" s="105"/>
      <c r="F58" s="134"/>
      <c r="G58" s="104"/>
      <c r="H58" s="104"/>
    </row>
    <row r="59">
      <c r="A59" s="132"/>
      <c r="B59" s="133"/>
      <c r="C59" s="133"/>
      <c r="D59" s="156"/>
      <c r="E59" s="105"/>
      <c r="F59" s="134"/>
      <c r="G59" s="104"/>
      <c r="H59" s="104"/>
    </row>
    <row r="60">
      <c r="A60" s="132"/>
      <c r="B60" s="133"/>
      <c r="C60" s="133"/>
      <c r="D60" s="156"/>
      <c r="E60" s="105"/>
      <c r="F60" s="134"/>
      <c r="G60" s="104"/>
      <c r="H60" s="104"/>
    </row>
    <row r="61">
      <c r="A61" s="132"/>
      <c r="B61" s="133"/>
      <c r="C61" s="133"/>
      <c r="D61" s="156"/>
      <c r="E61" s="105"/>
      <c r="F61" s="134"/>
      <c r="G61" s="104"/>
      <c r="H61" s="104"/>
    </row>
    <row r="62">
      <c r="A62" s="132"/>
      <c r="B62" s="133"/>
      <c r="C62" s="133"/>
      <c r="D62" s="156"/>
      <c r="E62" s="105"/>
      <c r="F62" s="134"/>
      <c r="G62" s="104"/>
      <c r="H62" s="104"/>
    </row>
    <row r="63">
      <c r="A63" s="132"/>
      <c r="B63" s="133"/>
      <c r="C63" s="133"/>
      <c r="D63" s="156"/>
      <c r="E63" s="105"/>
      <c r="F63" s="134"/>
      <c r="G63" s="104"/>
      <c r="H63" s="104"/>
    </row>
    <row r="64">
      <c r="A64" s="132"/>
      <c r="B64" s="133"/>
      <c r="C64" s="133"/>
      <c r="D64" s="156"/>
      <c r="E64" s="105"/>
      <c r="F64" s="134"/>
      <c r="G64" s="104"/>
      <c r="H64" s="104"/>
    </row>
    <row r="65">
      <c r="A65" s="132"/>
      <c r="B65" s="133"/>
      <c r="C65" s="133"/>
      <c r="D65" s="156"/>
      <c r="E65" s="105"/>
      <c r="F65" s="134"/>
      <c r="G65" s="104"/>
      <c r="H65" s="104"/>
    </row>
    <row r="66">
      <c r="A66" s="132"/>
      <c r="B66" s="133"/>
      <c r="C66" s="133"/>
      <c r="D66" s="156"/>
      <c r="E66" s="105"/>
      <c r="F66" s="134"/>
      <c r="G66" s="104"/>
      <c r="H66" s="104"/>
    </row>
    <row r="67">
      <c r="A67" s="132"/>
      <c r="B67" s="133"/>
      <c r="C67" s="133"/>
      <c r="D67" s="156"/>
      <c r="E67" s="105"/>
      <c r="F67" s="134"/>
      <c r="G67" s="104"/>
      <c r="H67" s="104"/>
    </row>
    <row r="68">
      <c r="A68" s="132"/>
      <c r="B68" s="133"/>
      <c r="C68" s="133"/>
      <c r="D68" s="156"/>
      <c r="E68" s="105"/>
      <c r="F68" s="134"/>
      <c r="G68" s="104"/>
      <c r="H68" s="104"/>
    </row>
    <row r="69">
      <c r="A69" s="132"/>
      <c r="B69" s="133"/>
      <c r="C69" s="133"/>
      <c r="D69" s="156"/>
      <c r="E69" s="105"/>
      <c r="F69" s="134"/>
      <c r="G69" s="104"/>
      <c r="H69" s="104"/>
    </row>
    <row r="70">
      <c r="A70" s="132"/>
      <c r="B70" s="133"/>
      <c r="C70" s="133"/>
      <c r="D70" s="156"/>
      <c r="E70" s="105"/>
      <c r="F70" s="134"/>
      <c r="G70" s="104"/>
      <c r="H70" s="104"/>
    </row>
    <row r="71">
      <c r="A71" s="132"/>
      <c r="B71" s="133"/>
      <c r="C71" s="133"/>
      <c r="D71" s="156"/>
      <c r="E71" s="105"/>
      <c r="F71" s="134"/>
      <c r="G71" s="104"/>
      <c r="H71" s="104"/>
    </row>
    <row r="72">
      <c r="A72" s="132"/>
      <c r="B72" s="133"/>
      <c r="C72" s="133"/>
      <c r="D72" s="156"/>
      <c r="E72" s="105"/>
      <c r="F72" s="134"/>
      <c r="G72" s="104"/>
      <c r="H72" s="104"/>
    </row>
    <row r="73">
      <c r="A73" s="132"/>
      <c r="B73" s="133"/>
      <c r="C73" s="133"/>
      <c r="D73" s="156"/>
      <c r="E73" s="105"/>
      <c r="F73" s="134"/>
      <c r="G73" s="104"/>
      <c r="H73" s="104"/>
    </row>
    <row r="74">
      <c r="A74" s="132"/>
      <c r="B74" s="133"/>
      <c r="C74" s="133"/>
      <c r="D74" s="156"/>
      <c r="E74" s="105"/>
      <c r="F74" s="134"/>
      <c r="G74" s="104"/>
      <c r="H74" s="104"/>
    </row>
    <row r="75">
      <c r="A75" s="132"/>
      <c r="B75" s="133"/>
      <c r="C75" s="133"/>
      <c r="D75" s="156"/>
      <c r="E75" s="105"/>
      <c r="F75" s="134"/>
      <c r="G75" s="104"/>
      <c r="H75" s="104"/>
    </row>
    <row r="76">
      <c r="A76" s="132"/>
      <c r="B76" s="133"/>
      <c r="C76" s="133"/>
      <c r="D76" s="156"/>
      <c r="E76" s="105"/>
      <c r="F76" s="134"/>
      <c r="G76" s="104"/>
      <c r="H76" s="104"/>
    </row>
    <row r="77">
      <c r="A77" s="132"/>
      <c r="B77" s="133"/>
      <c r="C77" s="133"/>
      <c r="D77" s="156"/>
      <c r="E77" s="105"/>
      <c r="F77" s="134"/>
      <c r="G77" s="104"/>
      <c r="H77" s="104"/>
    </row>
    <row r="78">
      <c r="A78" s="132"/>
      <c r="B78" s="133"/>
      <c r="C78" s="133"/>
      <c r="D78" s="156"/>
      <c r="E78" s="105"/>
      <c r="F78" s="134"/>
      <c r="G78" s="104"/>
      <c r="H78" s="104"/>
    </row>
    <row r="79">
      <c r="A79" s="132"/>
      <c r="B79" s="133"/>
      <c r="C79" s="133"/>
      <c r="D79" s="156"/>
      <c r="E79" s="105"/>
      <c r="F79" s="134"/>
      <c r="G79" s="104"/>
      <c r="H79" s="104"/>
    </row>
    <row r="80">
      <c r="A80" s="132"/>
      <c r="B80" s="133"/>
      <c r="C80" s="133"/>
      <c r="D80" s="156"/>
      <c r="E80" s="105"/>
      <c r="F80" s="134"/>
      <c r="G80" s="104"/>
      <c r="H80" s="104"/>
    </row>
    <row r="81">
      <c r="A81" s="132"/>
      <c r="B81" s="133"/>
      <c r="C81" s="133"/>
      <c r="D81" s="156"/>
      <c r="E81" s="105"/>
      <c r="F81" s="134"/>
      <c r="G81" s="104"/>
      <c r="H81" s="104"/>
    </row>
    <row r="82">
      <c r="A82" s="132"/>
      <c r="B82" s="133"/>
      <c r="C82" s="133"/>
      <c r="D82" s="156"/>
      <c r="E82" s="105"/>
      <c r="F82" s="134"/>
      <c r="G82" s="104"/>
      <c r="H82" s="104"/>
    </row>
    <row r="83">
      <c r="A83" s="132"/>
      <c r="B83" s="133"/>
      <c r="C83" s="133"/>
      <c r="D83" s="156"/>
      <c r="E83" s="105"/>
      <c r="F83" s="134"/>
      <c r="G83" s="104"/>
      <c r="H83" s="104"/>
    </row>
    <row r="84">
      <c r="A84" s="132"/>
      <c r="B84" s="133"/>
      <c r="C84" s="133"/>
      <c r="D84" s="156"/>
      <c r="E84" s="105"/>
      <c r="F84" s="134"/>
      <c r="G84" s="104"/>
      <c r="H84" s="104"/>
    </row>
    <row r="85">
      <c r="A85" s="132"/>
      <c r="B85" s="133"/>
      <c r="C85" s="133"/>
      <c r="D85" s="156"/>
      <c r="E85" s="105"/>
      <c r="F85" s="134"/>
      <c r="G85" s="104"/>
      <c r="H85" s="104"/>
    </row>
    <row r="86">
      <c r="A86" s="132"/>
      <c r="B86" s="133"/>
      <c r="C86" s="133"/>
      <c r="D86" s="104"/>
      <c r="E86" s="105"/>
      <c r="F86" s="134"/>
      <c r="G86" s="104"/>
      <c r="H86" s="104"/>
    </row>
    <row r="87">
      <c r="A87" s="132"/>
      <c r="B87" s="133"/>
      <c r="C87" s="133"/>
      <c r="D87" s="104"/>
      <c r="E87" s="105"/>
      <c r="F87" s="134"/>
      <c r="G87" s="104"/>
      <c r="H87" s="104"/>
    </row>
    <row r="88">
      <c r="A88" s="132"/>
      <c r="B88" s="133"/>
      <c r="C88" s="133"/>
      <c r="D88" s="104"/>
      <c r="E88" s="105"/>
      <c r="F88" s="134"/>
      <c r="G88" s="104"/>
      <c r="H88" s="104"/>
    </row>
    <row r="89">
      <c r="A89" s="132"/>
      <c r="B89" s="133"/>
      <c r="C89" s="133"/>
      <c r="D89" s="104"/>
      <c r="E89" s="105"/>
      <c r="F89" s="134"/>
      <c r="G89" s="104"/>
      <c r="H89" s="104"/>
    </row>
    <row r="90">
      <c r="A90" s="132"/>
      <c r="B90" s="133"/>
      <c r="C90" s="133"/>
      <c r="D90" s="104"/>
      <c r="E90" s="105"/>
      <c r="F90" s="134"/>
      <c r="G90" s="104"/>
      <c r="H90" s="104"/>
    </row>
    <row r="91">
      <c r="A91" s="132"/>
      <c r="B91" s="133"/>
      <c r="C91" s="133"/>
      <c r="D91" s="104"/>
      <c r="E91" s="105"/>
      <c r="F91" s="134"/>
      <c r="G91" s="104"/>
      <c r="H91" s="104"/>
    </row>
    <row r="92">
      <c r="A92" s="132"/>
      <c r="B92" s="133"/>
      <c r="C92" s="133"/>
      <c r="D92" s="104"/>
      <c r="E92" s="105"/>
      <c r="F92" s="134"/>
      <c r="G92" s="104"/>
      <c r="H92" s="104"/>
    </row>
    <row r="93">
      <c r="A93" s="132"/>
      <c r="B93" s="133"/>
      <c r="C93" s="133"/>
      <c r="D93" s="104"/>
      <c r="E93" s="105"/>
      <c r="F93" s="134"/>
      <c r="G93" s="104"/>
      <c r="H93" s="104"/>
    </row>
    <row r="94">
      <c r="A94" s="132"/>
      <c r="B94" s="133"/>
      <c r="C94" s="133"/>
      <c r="D94" s="104"/>
      <c r="E94" s="105"/>
      <c r="F94" s="134"/>
      <c r="G94" s="104"/>
      <c r="H94" s="104"/>
    </row>
    <row r="95">
      <c r="A95" s="132"/>
      <c r="B95" s="133"/>
      <c r="C95" s="133"/>
      <c r="D95" s="104"/>
      <c r="E95" s="105"/>
      <c r="F95" s="134"/>
      <c r="G95" s="104"/>
      <c r="H95" s="104"/>
    </row>
    <row r="96">
      <c r="A96" s="132"/>
      <c r="B96" s="133"/>
      <c r="C96" s="133"/>
      <c r="D96" s="104"/>
      <c r="E96" s="105"/>
      <c r="F96" s="134"/>
      <c r="G96" s="104"/>
      <c r="H96" s="104"/>
    </row>
    <row r="97">
      <c r="A97" s="132"/>
      <c r="B97" s="133"/>
      <c r="C97" s="133"/>
      <c r="D97" s="104"/>
      <c r="E97" s="105"/>
      <c r="F97" s="134"/>
      <c r="G97" s="104"/>
      <c r="H97" s="104"/>
    </row>
    <row r="98">
      <c r="A98" s="132"/>
      <c r="B98" s="133"/>
      <c r="C98" s="133"/>
      <c r="D98" s="104"/>
      <c r="E98" s="105"/>
      <c r="F98" s="134"/>
      <c r="G98" s="104"/>
      <c r="H98" s="104"/>
    </row>
    <row r="99">
      <c r="A99" s="132"/>
      <c r="B99" s="133"/>
      <c r="C99" s="133"/>
      <c r="D99" s="104"/>
      <c r="E99" s="105"/>
      <c r="F99" s="134"/>
      <c r="G99" s="104"/>
      <c r="H99" s="104"/>
    </row>
    <row r="100">
      <c r="A100" s="132"/>
      <c r="B100" s="133"/>
      <c r="C100" s="133"/>
      <c r="D100" s="104"/>
      <c r="E100" s="105"/>
      <c r="F100" s="134"/>
      <c r="G100" s="104"/>
      <c r="H100" s="104"/>
    </row>
    <row r="101">
      <c r="A101" s="132"/>
      <c r="B101" s="133"/>
      <c r="C101" s="133"/>
      <c r="D101" s="104"/>
      <c r="E101" s="105"/>
      <c r="F101" s="134"/>
      <c r="G101" s="104"/>
      <c r="H101" s="104"/>
    </row>
    <row r="102">
      <c r="A102" s="132"/>
      <c r="B102" s="133"/>
      <c r="C102" s="133"/>
      <c r="D102" s="104"/>
      <c r="E102" s="105"/>
      <c r="F102" s="134"/>
      <c r="G102" s="104"/>
      <c r="H102" s="104"/>
    </row>
    <row r="103">
      <c r="A103" s="132"/>
      <c r="B103" s="133"/>
      <c r="C103" s="133"/>
      <c r="D103" s="104"/>
      <c r="E103" s="105"/>
      <c r="F103" s="134"/>
      <c r="G103" s="104"/>
      <c r="H103" s="104"/>
    </row>
    <row r="104">
      <c r="A104" s="132"/>
      <c r="B104" s="133"/>
      <c r="C104" s="133"/>
      <c r="D104" s="104"/>
      <c r="E104" s="105"/>
      <c r="F104" s="134"/>
      <c r="G104" s="104"/>
      <c r="H104" s="104"/>
    </row>
    <row r="105">
      <c r="A105" s="132"/>
      <c r="B105" s="133"/>
      <c r="C105" s="133"/>
      <c r="D105" s="104"/>
      <c r="E105" s="105"/>
      <c r="F105" s="134"/>
      <c r="G105" s="104"/>
      <c r="H105" s="104"/>
    </row>
    <row r="106">
      <c r="A106" s="132"/>
      <c r="B106" s="133"/>
      <c r="C106" s="133"/>
      <c r="D106" s="104"/>
      <c r="E106" s="105"/>
      <c r="F106" s="134"/>
      <c r="G106" s="104"/>
      <c r="H106" s="104"/>
    </row>
    <row r="107">
      <c r="A107" s="132"/>
      <c r="B107" s="133"/>
      <c r="C107" s="133"/>
      <c r="D107" s="104"/>
      <c r="E107" s="105"/>
      <c r="F107" s="134"/>
      <c r="G107" s="104"/>
      <c r="H107" s="104"/>
    </row>
    <row r="108">
      <c r="A108" s="132"/>
      <c r="B108" s="133"/>
      <c r="C108" s="133"/>
      <c r="D108" s="104"/>
      <c r="E108" s="105"/>
      <c r="F108" s="134"/>
      <c r="G108" s="104"/>
      <c r="H108" s="104"/>
    </row>
    <row r="109">
      <c r="A109" s="132"/>
      <c r="B109" s="133"/>
      <c r="C109" s="133"/>
      <c r="D109" s="104"/>
      <c r="E109" s="105"/>
      <c r="F109" s="134"/>
      <c r="G109" s="104"/>
      <c r="H109" s="104"/>
    </row>
    <row r="110">
      <c r="A110" s="132"/>
      <c r="B110" s="133"/>
      <c r="C110" s="133"/>
      <c r="D110" s="104"/>
      <c r="E110" s="105"/>
      <c r="F110" s="134"/>
      <c r="G110" s="104"/>
      <c r="H110" s="104"/>
    </row>
    <row r="111">
      <c r="A111" s="132"/>
      <c r="B111" s="133"/>
      <c r="C111" s="133"/>
      <c r="D111" s="104"/>
      <c r="E111" s="105"/>
      <c r="F111" s="134"/>
      <c r="G111" s="104"/>
      <c r="H111" s="104"/>
    </row>
    <row r="112">
      <c r="A112" s="132"/>
      <c r="B112" s="133"/>
      <c r="C112" s="133"/>
      <c r="D112" s="104"/>
      <c r="E112" s="105"/>
      <c r="F112" s="134"/>
      <c r="G112" s="104"/>
      <c r="H112" s="104"/>
    </row>
    <row r="113">
      <c r="A113" s="132"/>
      <c r="B113" s="133"/>
      <c r="C113" s="133"/>
      <c r="D113" s="104"/>
      <c r="E113" s="105"/>
      <c r="F113" s="134"/>
      <c r="G113" s="104"/>
      <c r="H113" s="104"/>
    </row>
    <row r="114">
      <c r="A114" s="132"/>
      <c r="B114" s="133"/>
      <c r="C114" s="133"/>
      <c r="D114" s="104"/>
      <c r="E114" s="105"/>
      <c r="F114" s="134"/>
      <c r="G114" s="104"/>
      <c r="H114" s="104"/>
    </row>
    <row r="115">
      <c r="A115" s="132"/>
      <c r="B115" s="133"/>
      <c r="C115" s="133"/>
      <c r="D115" s="104"/>
      <c r="E115" s="105"/>
      <c r="F115" s="134"/>
      <c r="G115" s="104"/>
      <c r="H115" s="104"/>
    </row>
    <row r="116">
      <c r="A116" s="132"/>
      <c r="B116" s="133"/>
      <c r="C116" s="133"/>
      <c r="D116" s="104"/>
      <c r="E116" s="105"/>
      <c r="F116" s="134"/>
      <c r="G116" s="104"/>
      <c r="H116" s="104"/>
    </row>
    <row r="117">
      <c r="A117" s="132"/>
      <c r="B117" s="133"/>
      <c r="C117" s="133"/>
      <c r="D117" s="104"/>
      <c r="E117" s="105"/>
      <c r="F117" s="134"/>
      <c r="G117" s="104"/>
      <c r="H117" s="104"/>
    </row>
    <row r="118">
      <c r="A118" s="132"/>
      <c r="B118" s="133"/>
      <c r="C118" s="133"/>
      <c r="D118" s="104"/>
      <c r="E118" s="105"/>
      <c r="F118" s="134"/>
      <c r="G118" s="104"/>
      <c r="H118" s="104"/>
    </row>
    <row r="119">
      <c r="A119" s="132"/>
      <c r="B119" s="133"/>
      <c r="C119" s="133"/>
      <c r="D119" s="104"/>
      <c r="E119" s="105"/>
      <c r="F119" s="134"/>
      <c r="G119" s="104"/>
      <c r="H119" s="104"/>
    </row>
    <row r="120">
      <c r="A120" s="132"/>
      <c r="B120" s="133"/>
      <c r="C120" s="133"/>
      <c r="D120" s="104"/>
      <c r="E120" s="105"/>
      <c r="F120" s="134"/>
      <c r="G120" s="104"/>
      <c r="H120" s="104"/>
    </row>
    <row r="121">
      <c r="A121" s="132"/>
      <c r="B121" s="133"/>
      <c r="C121" s="133"/>
      <c r="D121" s="104"/>
      <c r="E121" s="105"/>
      <c r="F121" s="134"/>
      <c r="G121" s="104"/>
      <c r="H121" s="104"/>
    </row>
    <row r="122">
      <c r="A122" s="132"/>
      <c r="B122" s="133"/>
      <c r="C122" s="133"/>
      <c r="D122" s="104"/>
      <c r="E122" s="105"/>
      <c r="F122" s="134"/>
      <c r="G122" s="104"/>
      <c r="H122" s="104"/>
    </row>
    <row r="123">
      <c r="A123" s="132"/>
      <c r="B123" s="133"/>
      <c r="C123" s="133"/>
      <c r="D123" s="104"/>
      <c r="E123" s="105"/>
      <c r="F123" s="134"/>
      <c r="G123" s="104"/>
      <c r="H123" s="104"/>
    </row>
    <row r="124">
      <c r="A124" s="132"/>
      <c r="B124" s="133"/>
      <c r="C124" s="133"/>
      <c r="D124" s="104"/>
      <c r="E124" s="105"/>
      <c r="F124" s="134"/>
      <c r="G124" s="104"/>
      <c r="H124" s="104"/>
    </row>
    <row r="125">
      <c r="A125" s="132"/>
      <c r="B125" s="133"/>
      <c r="C125" s="133"/>
      <c r="D125" s="104"/>
      <c r="E125" s="105"/>
      <c r="F125" s="134"/>
      <c r="G125" s="104"/>
      <c r="H125" s="104"/>
    </row>
    <row r="126">
      <c r="A126" s="132"/>
      <c r="B126" s="133"/>
      <c r="C126" s="133"/>
      <c r="D126" s="104"/>
      <c r="E126" s="105"/>
      <c r="F126" s="134"/>
      <c r="G126" s="104"/>
      <c r="H126" s="104"/>
    </row>
    <row r="127">
      <c r="A127" s="132"/>
      <c r="B127" s="133"/>
      <c r="C127" s="133"/>
      <c r="D127" s="104"/>
      <c r="E127" s="105"/>
      <c r="F127" s="134"/>
      <c r="G127" s="104"/>
      <c r="H127" s="104"/>
    </row>
    <row r="128">
      <c r="A128" s="132"/>
      <c r="B128" s="133"/>
      <c r="C128" s="133"/>
      <c r="D128" s="104"/>
      <c r="E128" s="105"/>
      <c r="F128" s="134"/>
      <c r="G128" s="104"/>
      <c r="H128" s="104"/>
    </row>
    <row r="129">
      <c r="A129" s="132"/>
      <c r="B129" s="133"/>
      <c r="C129" s="133"/>
      <c r="D129" s="104"/>
      <c r="E129" s="105"/>
      <c r="F129" s="134"/>
      <c r="G129" s="104"/>
      <c r="H129" s="104"/>
    </row>
    <row r="130">
      <c r="A130" s="132"/>
      <c r="B130" s="133"/>
      <c r="C130" s="133"/>
      <c r="D130" s="104"/>
      <c r="E130" s="105"/>
      <c r="F130" s="134"/>
      <c r="G130" s="104"/>
      <c r="H130" s="104"/>
    </row>
    <row r="131">
      <c r="A131" s="132"/>
      <c r="B131" s="133"/>
      <c r="C131" s="133"/>
      <c r="D131" s="104"/>
      <c r="E131" s="105"/>
      <c r="F131" s="134"/>
      <c r="G131" s="104"/>
      <c r="H131" s="104"/>
    </row>
    <row r="132">
      <c r="A132" s="132"/>
      <c r="B132" s="133"/>
      <c r="C132" s="133"/>
      <c r="D132" s="104"/>
      <c r="E132" s="105"/>
      <c r="F132" s="134"/>
      <c r="G132" s="104"/>
      <c r="H132" s="104"/>
    </row>
    <row r="133">
      <c r="A133" s="132"/>
      <c r="B133" s="133"/>
      <c r="C133" s="133"/>
      <c r="D133" s="104"/>
      <c r="E133" s="105"/>
      <c r="F133" s="134"/>
      <c r="G133" s="104"/>
      <c r="H133" s="104"/>
    </row>
    <row r="134">
      <c r="A134" s="132"/>
      <c r="B134" s="133"/>
      <c r="C134" s="133"/>
      <c r="D134" s="104"/>
      <c r="E134" s="105"/>
      <c r="F134" s="134"/>
      <c r="G134" s="104"/>
      <c r="H134" s="104"/>
    </row>
    <row r="135">
      <c r="A135" s="132"/>
      <c r="B135" s="133"/>
      <c r="C135" s="133"/>
      <c r="D135" s="104"/>
      <c r="E135" s="105"/>
      <c r="F135" s="134"/>
      <c r="G135" s="104"/>
      <c r="H135" s="104"/>
    </row>
    <row r="136">
      <c r="A136" s="132"/>
      <c r="B136" s="133"/>
      <c r="C136" s="133"/>
      <c r="D136" s="104"/>
      <c r="E136" s="105"/>
      <c r="F136" s="134"/>
      <c r="G136" s="104"/>
      <c r="H136" s="104"/>
    </row>
    <row r="137">
      <c r="A137" s="132"/>
      <c r="B137" s="133"/>
      <c r="C137" s="133"/>
      <c r="D137" s="104"/>
      <c r="E137" s="105"/>
      <c r="F137" s="134"/>
      <c r="G137" s="104"/>
      <c r="H137" s="104"/>
    </row>
    <row r="138">
      <c r="A138" s="132"/>
      <c r="B138" s="133"/>
      <c r="C138" s="133"/>
      <c r="D138" s="104"/>
      <c r="E138" s="105"/>
      <c r="F138" s="134"/>
      <c r="G138" s="104"/>
      <c r="H138" s="104"/>
    </row>
    <row r="139">
      <c r="A139" s="132"/>
      <c r="B139" s="133"/>
      <c r="C139" s="133"/>
      <c r="D139" s="104"/>
      <c r="E139" s="105"/>
      <c r="F139" s="134"/>
      <c r="G139" s="104"/>
      <c r="H139" s="104"/>
    </row>
    <row r="140">
      <c r="A140" s="132"/>
      <c r="B140" s="133"/>
      <c r="C140" s="133"/>
      <c r="D140" s="104"/>
      <c r="E140" s="105"/>
      <c r="F140" s="134"/>
      <c r="G140" s="104"/>
      <c r="H140" s="104"/>
    </row>
    <row r="141">
      <c r="A141" s="132"/>
      <c r="B141" s="133"/>
      <c r="C141" s="133"/>
      <c r="D141" s="104"/>
      <c r="E141" s="105"/>
      <c r="F141" s="134"/>
      <c r="G141" s="104"/>
      <c r="H141" s="104"/>
    </row>
    <row r="142">
      <c r="A142" s="132"/>
      <c r="B142" s="133"/>
      <c r="C142" s="133"/>
      <c r="D142" s="104"/>
      <c r="E142" s="105"/>
      <c r="F142" s="134"/>
      <c r="G142" s="104"/>
      <c r="H142" s="104"/>
    </row>
    <row r="143">
      <c r="A143" s="132"/>
      <c r="B143" s="133"/>
      <c r="C143" s="133"/>
      <c r="D143" s="104"/>
      <c r="E143" s="105"/>
      <c r="F143" s="134"/>
      <c r="G143" s="104"/>
      <c r="H143" s="104"/>
    </row>
    <row r="144">
      <c r="A144" s="132"/>
      <c r="B144" s="133"/>
      <c r="C144" s="133"/>
      <c r="D144" s="104"/>
      <c r="E144" s="105"/>
      <c r="F144" s="134"/>
      <c r="G144" s="104"/>
      <c r="H144" s="104"/>
    </row>
    <row r="145">
      <c r="A145" s="132"/>
      <c r="B145" s="133"/>
      <c r="C145" s="133"/>
      <c r="D145" s="104"/>
      <c r="E145" s="105"/>
      <c r="F145" s="134"/>
      <c r="G145" s="104"/>
      <c r="H145" s="104"/>
    </row>
    <row r="146">
      <c r="A146" s="132"/>
      <c r="B146" s="133"/>
      <c r="C146" s="133"/>
      <c r="D146" s="104"/>
      <c r="E146" s="105"/>
      <c r="F146" s="134"/>
      <c r="G146" s="104"/>
      <c r="H146" s="104"/>
    </row>
    <row r="147">
      <c r="A147" s="132"/>
      <c r="B147" s="133"/>
      <c r="C147" s="133"/>
      <c r="D147" s="104"/>
      <c r="E147" s="105"/>
      <c r="F147" s="134"/>
      <c r="G147" s="104"/>
      <c r="H147" s="104"/>
    </row>
    <row r="148">
      <c r="A148" s="132"/>
      <c r="B148" s="133"/>
      <c r="C148" s="133"/>
      <c r="D148" s="104"/>
      <c r="E148" s="105"/>
      <c r="F148" s="134"/>
      <c r="G148" s="104"/>
      <c r="H148" s="104"/>
    </row>
    <row r="149">
      <c r="A149" s="132"/>
      <c r="B149" s="133"/>
      <c r="C149" s="133"/>
      <c r="D149" s="104"/>
      <c r="E149" s="105"/>
      <c r="F149" s="134"/>
      <c r="G149" s="104"/>
      <c r="H149" s="104"/>
    </row>
    <row r="150">
      <c r="A150" s="132"/>
      <c r="B150" s="133"/>
      <c r="C150" s="133"/>
      <c r="D150" s="104"/>
      <c r="E150" s="105"/>
      <c r="F150" s="134"/>
      <c r="G150" s="104"/>
      <c r="H150" s="104"/>
    </row>
    <row r="151">
      <c r="A151" s="132"/>
      <c r="B151" s="133"/>
      <c r="C151" s="133"/>
      <c r="D151" s="104"/>
      <c r="E151" s="105"/>
      <c r="F151" s="134"/>
      <c r="G151" s="104"/>
      <c r="H151" s="104"/>
    </row>
    <row r="152">
      <c r="A152" s="132"/>
      <c r="B152" s="133"/>
      <c r="C152" s="133"/>
      <c r="D152" s="104"/>
      <c r="E152" s="105"/>
      <c r="F152" s="134"/>
      <c r="G152" s="104"/>
      <c r="H152" s="104"/>
    </row>
    <row r="153">
      <c r="A153" s="132"/>
      <c r="B153" s="133"/>
      <c r="C153" s="133"/>
      <c r="D153" s="104"/>
      <c r="E153" s="105"/>
      <c r="F153" s="134"/>
      <c r="G153" s="104"/>
      <c r="H153" s="104"/>
    </row>
    <row r="154">
      <c r="A154" s="132"/>
      <c r="B154" s="133"/>
      <c r="C154" s="133"/>
      <c r="D154" s="104"/>
      <c r="E154" s="105"/>
      <c r="F154" s="134"/>
      <c r="G154" s="104"/>
      <c r="H154" s="104"/>
    </row>
    <row r="155">
      <c r="A155" s="132"/>
      <c r="B155" s="133"/>
      <c r="C155" s="133"/>
      <c r="D155" s="104"/>
      <c r="E155" s="105"/>
      <c r="F155" s="134"/>
      <c r="G155" s="104"/>
      <c r="H155" s="104"/>
    </row>
    <row r="156">
      <c r="A156" s="132"/>
      <c r="B156" s="133"/>
      <c r="C156" s="133"/>
      <c r="D156" s="104"/>
      <c r="E156" s="105"/>
      <c r="F156" s="134"/>
      <c r="G156" s="104"/>
      <c r="H156" s="104"/>
    </row>
    <row r="157">
      <c r="A157" s="132"/>
      <c r="B157" s="133"/>
      <c r="C157" s="133"/>
      <c r="D157" s="104"/>
      <c r="E157" s="105"/>
      <c r="F157" s="134"/>
      <c r="G157" s="104"/>
      <c r="H157" s="104"/>
    </row>
    <row r="158">
      <c r="A158" s="132"/>
      <c r="B158" s="133"/>
      <c r="C158" s="133"/>
      <c r="D158" s="104"/>
      <c r="E158" s="105"/>
      <c r="F158" s="134"/>
      <c r="G158" s="104"/>
      <c r="H158" s="104"/>
    </row>
    <row r="159">
      <c r="A159" s="132"/>
      <c r="B159" s="133"/>
      <c r="C159" s="133"/>
      <c r="D159" s="104"/>
      <c r="E159" s="105"/>
      <c r="F159" s="134"/>
      <c r="G159" s="104"/>
      <c r="H159" s="104"/>
    </row>
    <row r="160">
      <c r="A160" s="132"/>
      <c r="B160" s="133"/>
      <c r="C160" s="133"/>
      <c r="D160" s="104"/>
      <c r="E160" s="105"/>
      <c r="F160" s="134"/>
      <c r="G160" s="104"/>
      <c r="H160" s="104"/>
    </row>
    <row r="161">
      <c r="A161" s="132"/>
      <c r="B161" s="133"/>
      <c r="C161" s="133"/>
      <c r="D161" s="104"/>
      <c r="E161" s="105"/>
      <c r="F161" s="134"/>
      <c r="G161" s="104"/>
      <c r="H161" s="104"/>
    </row>
    <row r="162">
      <c r="A162" s="132"/>
      <c r="B162" s="133"/>
      <c r="C162" s="133"/>
      <c r="D162" s="104"/>
      <c r="E162" s="105"/>
      <c r="F162" s="134"/>
      <c r="G162" s="104"/>
      <c r="H162" s="104"/>
    </row>
    <row r="163">
      <c r="A163" s="132"/>
      <c r="B163" s="133"/>
      <c r="C163" s="133"/>
      <c r="D163" s="104"/>
      <c r="E163" s="105"/>
      <c r="F163" s="134"/>
      <c r="G163" s="104"/>
      <c r="H163" s="104"/>
    </row>
    <row r="164">
      <c r="A164" s="132"/>
      <c r="B164" s="133"/>
      <c r="C164" s="133"/>
      <c r="D164" s="104"/>
      <c r="E164" s="105"/>
      <c r="F164" s="134"/>
      <c r="G164" s="104"/>
      <c r="H164" s="104"/>
    </row>
    <row r="165">
      <c r="A165" s="132"/>
      <c r="B165" s="133"/>
      <c r="C165" s="133"/>
      <c r="D165" s="104"/>
      <c r="E165" s="105"/>
      <c r="F165" s="134"/>
      <c r="G165" s="104"/>
      <c r="H165" s="104"/>
    </row>
    <row r="166">
      <c r="A166" s="132"/>
      <c r="B166" s="133"/>
      <c r="C166" s="133"/>
      <c r="D166" s="104"/>
      <c r="E166" s="105"/>
      <c r="F166" s="134"/>
      <c r="G166" s="104"/>
      <c r="H166" s="104"/>
    </row>
    <row r="167">
      <c r="A167" s="132"/>
      <c r="B167" s="133"/>
      <c r="C167" s="133"/>
      <c r="D167" s="104"/>
      <c r="E167" s="105"/>
      <c r="F167" s="134"/>
      <c r="G167" s="104"/>
      <c r="H167" s="104"/>
    </row>
    <row r="168">
      <c r="A168" s="132"/>
      <c r="B168" s="135"/>
      <c r="C168" s="135"/>
      <c r="D168" s="104"/>
      <c r="E168" s="105"/>
      <c r="F168" s="134"/>
      <c r="G168" s="104"/>
      <c r="H168" s="104"/>
    </row>
    <row r="169">
      <c r="A169" s="132"/>
      <c r="B169" s="133"/>
      <c r="C169" s="133"/>
      <c r="D169" s="104"/>
      <c r="E169" s="105"/>
      <c r="F169" s="134"/>
      <c r="G169" s="104"/>
      <c r="H169" s="104"/>
    </row>
    <row r="170">
      <c r="A170" s="132"/>
      <c r="B170" s="133"/>
      <c r="C170" s="133"/>
      <c r="D170" s="104"/>
      <c r="E170" s="105"/>
      <c r="F170" s="134"/>
      <c r="G170" s="104"/>
      <c r="H170" s="104"/>
    </row>
    <row r="171">
      <c r="A171" s="132"/>
      <c r="B171" s="133"/>
      <c r="C171" s="133"/>
      <c r="D171" s="104"/>
      <c r="E171" s="105"/>
      <c r="F171" s="134"/>
      <c r="G171" s="104"/>
      <c r="H171" s="104"/>
    </row>
    <row r="172">
      <c r="A172" s="132"/>
      <c r="B172" s="133"/>
      <c r="C172" s="133"/>
      <c r="D172" s="104"/>
      <c r="E172" s="105"/>
      <c r="F172" s="134"/>
      <c r="G172" s="104"/>
      <c r="H172" s="104"/>
    </row>
    <row r="173">
      <c r="A173" s="132"/>
      <c r="B173" s="133"/>
      <c r="C173" s="133"/>
      <c r="D173" s="104"/>
      <c r="E173" s="105"/>
      <c r="F173" s="134"/>
      <c r="G173" s="104"/>
      <c r="H173" s="104"/>
    </row>
    <row r="174">
      <c r="A174" s="132"/>
      <c r="B174" s="133"/>
      <c r="C174" s="133"/>
      <c r="D174" s="104"/>
      <c r="E174" s="105"/>
      <c r="F174" s="134"/>
      <c r="G174" s="104"/>
      <c r="H174" s="104"/>
    </row>
    <row r="175">
      <c r="A175" s="132"/>
      <c r="B175" s="133"/>
      <c r="C175" s="133"/>
      <c r="D175" s="104"/>
      <c r="E175" s="105"/>
      <c r="F175" s="134"/>
      <c r="G175" s="104"/>
      <c r="H175" s="104"/>
    </row>
    <row r="176">
      <c r="A176" s="132"/>
      <c r="B176" s="133"/>
      <c r="C176" s="133"/>
      <c r="D176" s="104"/>
      <c r="E176" s="105"/>
      <c r="F176" s="134"/>
      <c r="G176" s="104"/>
      <c r="H176" s="104"/>
    </row>
    <row r="177">
      <c r="A177" s="132"/>
      <c r="B177" s="133"/>
      <c r="C177" s="133"/>
      <c r="D177" s="104"/>
      <c r="E177" s="105"/>
      <c r="F177" s="134"/>
      <c r="G177" s="104"/>
      <c r="H177" s="104"/>
    </row>
    <row r="178">
      <c r="A178" s="132"/>
      <c r="B178" s="133"/>
      <c r="C178" s="133"/>
      <c r="D178" s="104"/>
      <c r="E178" s="105"/>
      <c r="F178" s="134"/>
      <c r="G178" s="104"/>
      <c r="H178" s="104"/>
    </row>
    <row r="179">
      <c r="A179" s="132"/>
      <c r="B179" s="133"/>
      <c r="C179" s="133"/>
      <c r="D179" s="104"/>
      <c r="E179" s="105"/>
      <c r="F179" s="134"/>
      <c r="G179" s="104"/>
      <c r="H179" s="104"/>
    </row>
    <row r="180">
      <c r="A180" s="132"/>
      <c r="B180" s="133"/>
      <c r="C180" s="133"/>
      <c r="D180" s="104"/>
      <c r="E180" s="105"/>
      <c r="F180" s="134"/>
      <c r="G180" s="104"/>
      <c r="H180" s="104"/>
    </row>
    <row r="181">
      <c r="A181" s="132"/>
      <c r="B181" s="133"/>
      <c r="C181" s="133"/>
      <c r="D181" s="104"/>
      <c r="E181" s="105"/>
      <c r="F181" s="134"/>
      <c r="G181" s="104"/>
      <c r="H181" s="104"/>
    </row>
    <row r="182">
      <c r="A182" s="132"/>
      <c r="B182" s="133"/>
      <c r="C182" s="133"/>
      <c r="D182" s="104"/>
      <c r="E182" s="105"/>
      <c r="F182" s="134"/>
      <c r="G182" s="104"/>
      <c r="H182" s="104"/>
    </row>
    <row r="183">
      <c r="A183" s="132"/>
      <c r="B183" s="133"/>
      <c r="C183" s="133"/>
      <c r="D183" s="104"/>
      <c r="E183" s="105"/>
      <c r="F183" s="134"/>
      <c r="G183" s="104"/>
      <c r="H183" s="104"/>
    </row>
    <row r="184">
      <c r="A184" s="132"/>
      <c r="B184" s="133"/>
      <c r="C184" s="133"/>
      <c r="D184" s="104"/>
      <c r="E184" s="105"/>
      <c r="F184" s="134"/>
      <c r="G184" s="104"/>
      <c r="H184" s="104"/>
    </row>
    <row r="185">
      <c r="A185" s="132"/>
      <c r="B185" s="133"/>
      <c r="C185" s="133"/>
      <c r="D185" s="104"/>
      <c r="E185" s="105"/>
      <c r="F185" s="134"/>
      <c r="G185" s="104"/>
      <c r="H185" s="104"/>
    </row>
    <row r="186">
      <c r="A186" s="132"/>
      <c r="B186" s="133"/>
      <c r="C186" s="133"/>
      <c r="D186" s="104"/>
      <c r="E186" s="105"/>
      <c r="F186" s="134"/>
      <c r="G186" s="104"/>
      <c r="H186" s="104"/>
    </row>
    <row r="187">
      <c r="A187" s="132"/>
      <c r="B187" s="133"/>
      <c r="C187" s="133"/>
      <c r="D187" s="104"/>
      <c r="E187" s="105"/>
      <c r="F187" s="134"/>
      <c r="G187" s="104"/>
      <c r="H187" s="104"/>
    </row>
    <row r="188">
      <c r="A188" s="132"/>
      <c r="B188" s="133"/>
      <c r="C188" s="133"/>
      <c r="D188" s="104"/>
      <c r="E188" s="105"/>
      <c r="F188" s="134"/>
      <c r="G188" s="104"/>
      <c r="H188" s="104"/>
    </row>
    <row r="189">
      <c r="A189" s="132"/>
      <c r="B189" s="133"/>
      <c r="C189" s="133"/>
      <c r="D189" s="104"/>
      <c r="E189" s="105"/>
      <c r="F189" s="134"/>
      <c r="G189" s="104"/>
      <c r="H189" s="104"/>
    </row>
    <row r="190">
      <c r="A190" s="132"/>
      <c r="B190" s="133"/>
      <c r="C190" s="133"/>
      <c r="D190" s="104"/>
      <c r="E190" s="105"/>
      <c r="F190" s="134"/>
      <c r="G190" s="104"/>
      <c r="H190" s="104"/>
    </row>
    <row r="191">
      <c r="A191" s="132"/>
      <c r="B191" s="133"/>
      <c r="C191" s="133"/>
      <c r="D191" s="104"/>
      <c r="E191" s="105"/>
      <c r="F191" s="134"/>
      <c r="G191" s="104"/>
      <c r="H191" s="104"/>
    </row>
    <row r="192">
      <c r="A192" s="132"/>
      <c r="B192" s="133"/>
      <c r="C192" s="133"/>
      <c r="D192" s="104"/>
      <c r="E192" s="105"/>
      <c r="F192" s="134"/>
      <c r="G192" s="104"/>
      <c r="H192" s="104"/>
    </row>
    <row r="193">
      <c r="A193" s="132"/>
      <c r="B193" s="133"/>
      <c r="C193" s="133"/>
      <c r="D193" s="104"/>
      <c r="E193" s="105"/>
      <c r="F193" s="134"/>
      <c r="G193" s="104"/>
      <c r="H193" s="104"/>
    </row>
    <row r="194">
      <c r="A194" s="132"/>
      <c r="B194" s="133"/>
      <c r="C194" s="133"/>
      <c r="D194" s="104"/>
      <c r="E194" s="105"/>
      <c r="F194" s="134"/>
      <c r="G194" s="104"/>
      <c r="H194" s="104"/>
    </row>
    <row r="195">
      <c r="A195" s="132"/>
      <c r="B195" s="133"/>
      <c r="C195" s="133"/>
      <c r="D195" s="104"/>
      <c r="E195" s="105"/>
      <c r="F195" s="134"/>
      <c r="G195" s="104"/>
      <c r="H195" s="104"/>
    </row>
    <row r="196">
      <c r="A196" s="132"/>
      <c r="B196" s="133"/>
      <c r="C196" s="133"/>
      <c r="D196" s="104"/>
      <c r="E196" s="105"/>
      <c r="F196" s="134"/>
      <c r="G196" s="104"/>
      <c r="H196" s="104"/>
    </row>
    <row r="197">
      <c r="A197" s="132"/>
      <c r="B197" s="133"/>
      <c r="C197" s="133"/>
      <c r="D197" s="104"/>
      <c r="E197" s="105"/>
      <c r="F197" s="134"/>
      <c r="G197" s="104"/>
      <c r="H197" s="104"/>
    </row>
    <row r="198">
      <c r="A198" s="132"/>
      <c r="B198" s="133"/>
      <c r="C198" s="133"/>
      <c r="D198" s="104"/>
      <c r="E198" s="105"/>
      <c r="F198" s="134"/>
      <c r="G198" s="104"/>
      <c r="H198" s="104"/>
    </row>
    <row r="199">
      <c r="A199" s="132"/>
      <c r="B199" s="133"/>
      <c r="C199" s="133"/>
      <c r="D199" s="104"/>
      <c r="E199" s="105"/>
      <c r="F199" s="134"/>
      <c r="G199" s="104"/>
      <c r="H199" s="104"/>
    </row>
    <row r="200">
      <c r="A200" s="132"/>
      <c r="B200" s="133"/>
      <c r="C200" s="133"/>
      <c r="D200" s="104"/>
      <c r="E200" s="105"/>
      <c r="F200" s="134"/>
      <c r="G200" s="104"/>
      <c r="H200" s="104"/>
    </row>
    <row r="201">
      <c r="A201" s="132"/>
      <c r="B201" s="133"/>
      <c r="C201" s="133"/>
      <c r="D201" s="104"/>
      <c r="E201" s="105"/>
      <c r="F201" s="134"/>
      <c r="G201" s="104"/>
      <c r="H201" s="104"/>
    </row>
    <row r="202">
      <c r="A202" s="132"/>
      <c r="B202" s="133"/>
      <c r="C202" s="133"/>
      <c r="D202" s="104"/>
      <c r="E202" s="105"/>
      <c r="F202" s="134"/>
      <c r="G202" s="104"/>
      <c r="H202" s="104"/>
    </row>
    <row r="203">
      <c r="A203" s="132"/>
      <c r="B203" s="133"/>
      <c r="C203" s="133"/>
      <c r="D203" s="104"/>
      <c r="E203" s="105"/>
      <c r="F203" s="134"/>
      <c r="G203" s="104"/>
      <c r="H203" s="104"/>
    </row>
    <row r="204">
      <c r="A204" s="132"/>
      <c r="B204" s="133"/>
      <c r="C204" s="133"/>
      <c r="D204" s="104"/>
      <c r="E204" s="105"/>
      <c r="F204" s="134"/>
      <c r="G204" s="104"/>
      <c r="H204" s="104"/>
    </row>
    <row r="205">
      <c r="A205" s="132"/>
      <c r="B205" s="133"/>
      <c r="C205" s="133"/>
      <c r="D205" s="104"/>
      <c r="E205" s="105"/>
      <c r="F205" s="134"/>
      <c r="G205" s="104"/>
      <c r="H205" s="104"/>
    </row>
    <row r="206">
      <c r="A206" s="132"/>
      <c r="B206" s="133"/>
      <c r="C206" s="133"/>
      <c r="D206" s="104"/>
      <c r="E206" s="105"/>
      <c r="F206" s="134"/>
      <c r="G206" s="104"/>
      <c r="H206" s="104"/>
    </row>
    <row r="207">
      <c r="A207" s="132"/>
      <c r="B207" s="133"/>
      <c r="C207" s="133"/>
      <c r="D207" s="104"/>
      <c r="E207" s="105"/>
      <c r="F207" s="134"/>
      <c r="G207" s="104"/>
      <c r="H207" s="104"/>
    </row>
    <row r="208">
      <c r="A208" s="132"/>
      <c r="B208" s="133"/>
      <c r="C208" s="133"/>
      <c r="D208" s="104"/>
      <c r="E208" s="105"/>
      <c r="F208" s="134"/>
      <c r="G208" s="104"/>
      <c r="H208" s="104"/>
    </row>
    <row r="209">
      <c r="A209" s="132"/>
      <c r="B209" s="133"/>
      <c r="C209" s="133"/>
      <c r="D209" s="104"/>
      <c r="E209" s="105"/>
      <c r="F209" s="134"/>
      <c r="G209" s="104"/>
      <c r="H209" s="104"/>
    </row>
    <row r="210">
      <c r="A210" s="132"/>
      <c r="B210" s="133"/>
      <c r="C210" s="133"/>
      <c r="D210" s="104"/>
      <c r="E210" s="105"/>
      <c r="F210" s="134"/>
      <c r="G210" s="104"/>
      <c r="H210" s="104"/>
    </row>
    <row r="211">
      <c r="A211" s="132"/>
      <c r="B211" s="133"/>
      <c r="C211" s="133"/>
      <c r="D211" s="104"/>
      <c r="E211" s="105"/>
      <c r="F211" s="134"/>
      <c r="G211" s="104"/>
      <c r="H211" s="104"/>
    </row>
    <row r="212">
      <c r="A212" s="132"/>
      <c r="B212" s="133"/>
      <c r="C212" s="133"/>
      <c r="D212" s="104"/>
      <c r="E212" s="105"/>
      <c r="F212" s="134"/>
      <c r="G212" s="104"/>
      <c r="H212" s="104"/>
    </row>
    <row r="213">
      <c r="A213" s="132"/>
      <c r="B213" s="133"/>
      <c r="C213" s="133"/>
      <c r="D213" s="104"/>
      <c r="E213" s="105"/>
      <c r="F213" s="134"/>
      <c r="G213" s="104"/>
      <c r="H213" s="104"/>
    </row>
    <row r="214">
      <c r="A214" s="132"/>
      <c r="B214" s="133"/>
      <c r="C214" s="133"/>
      <c r="D214" s="104"/>
      <c r="E214" s="105"/>
      <c r="F214" s="134"/>
      <c r="G214" s="104"/>
      <c r="H214" s="104"/>
    </row>
    <row r="215">
      <c r="A215" s="132"/>
      <c r="B215" s="133"/>
      <c r="C215" s="133"/>
      <c r="D215" s="104"/>
      <c r="E215" s="105"/>
      <c r="F215" s="134"/>
      <c r="G215" s="104"/>
      <c r="H215" s="104"/>
    </row>
    <row r="216">
      <c r="A216" s="132"/>
      <c r="B216" s="133"/>
      <c r="C216" s="133"/>
      <c r="D216" s="104"/>
      <c r="E216" s="105"/>
      <c r="F216" s="134"/>
      <c r="G216" s="104"/>
      <c r="H216" s="104"/>
    </row>
    <row r="217">
      <c r="A217" s="132"/>
      <c r="B217" s="133"/>
      <c r="C217" s="133"/>
      <c r="D217" s="104"/>
      <c r="E217" s="105"/>
      <c r="F217" s="134"/>
      <c r="G217" s="104"/>
      <c r="H217" s="104"/>
    </row>
    <row r="218">
      <c r="A218" s="132"/>
      <c r="B218" s="133"/>
      <c r="C218" s="133"/>
      <c r="D218" s="104"/>
      <c r="E218" s="105"/>
      <c r="F218" s="134"/>
      <c r="G218" s="104"/>
      <c r="H218" s="104"/>
    </row>
    <row r="219">
      <c r="A219" s="132"/>
      <c r="B219" s="133"/>
      <c r="C219" s="133"/>
      <c r="D219" s="104"/>
      <c r="E219" s="105"/>
      <c r="F219" s="134"/>
      <c r="G219" s="104"/>
      <c r="H219" s="104"/>
    </row>
    <row r="220">
      <c r="A220" s="132"/>
      <c r="B220" s="133"/>
      <c r="C220" s="133"/>
      <c r="D220" s="104"/>
      <c r="E220" s="105"/>
      <c r="F220" s="134"/>
      <c r="G220" s="104"/>
      <c r="H220" s="104"/>
    </row>
    <row r="221">
      <c r="A221" s="132"/>
      <c r="B221" s="133"/>
      <c r="C221" s="133"/>
      <c r="D221" s="104"/>
      <c r="E221" s="105"/>
      <c r="F221" s="134"/>
      <c r="G221" s="104"/>
      <c r="H221" s="104"/>
    </row>
    <row r="222">
      <c r="A222" s="132"/>
      <c r="B222" s="133"/>
      <c r="C222" s="133"/>
      <c r="D222" s="104"/>
      <c r="E222" s="105"/>
      <c r="F222" s="134"/>
      <c r="G222" s="104"/>
      <c r="H222" s="104"/>
    </row>
    <row r="223">
      <c r="A223" s="132"/>
      <c r="B223" s="133"/>
      <c r="C223" s="133"/>
      <c r="D223" s="104"/>
      <c r="E223" s="105"/>
      <c r="F223" s="134"/>
      <c r="G223" s="104"/>
      <c r="H223" s="104"/>
    </row>
    <row r="224">
      <c r="A224" s="132"/>
      <c r="B224" s="133"/>
      <c r="C224" s="133"/>
      <c r="D224" s="104"/>
      <c r="E224" s="105"/>
      <c r="F224" s="134"/>
      <c r="G224" s="104"/>
      <c r="H224" s="104"/>
    </row>
    <row r="225">
      <c r="A225" s="132"/>
      <c r="B225" s="133"/>
      <c r="C225" s="133"/>
      <c r="D225" s="104"/>
      <c r="E225" s="105"/>
      <c r="F225" s="134"/>
      <c r="G225" s="104"/>
      <c r="H225" s="104"/>
    </row>
    <row r="226">
      <c r="A226" s="132"/>
      <c r="B226" s="133"/>
      <c r="C226" s="133"/>
      <c r="D226" s="104"/>
      <c r="E226" s="105"/>
      <c r="F226" s="134"/>
      <c r="G226" s="104"/>
      <c r="H226" s="104"/>
    </row>
    <row r="227">
      <c r="A227" s="132"/>
      <c r="B227" s="133"/>
      <c r="C227" s="133"/>
      <c r="D227" s="104"/>
      <c r="E227" s="105"/>
      <c r="F227" s="134"/>
      <c r="G227" s="104"/>
      <c r="H227" s="104"/>
    </row>
    <row r="228">
      <c r="A228" s="132"/>
      <c r="B228" s="133"/>
      <c r="C228" s="133"/>
      <c r="D228" s="104"/>
      <c r="E228" s="105"/>
      <c r="F228" s="134"/>
      <c r="G228" s="104"/>
      <c r="H228" s="104"/>
    </row>
    <row r="229">
      <c r="A229" s="132"/>
      <c r="B229" s="133"/>
      <c r="C229" s="133"/>
      <c r="D229" s="104"/>
      <c r="E229" s="105"/>
      <c r="F229" s="134"/>
      <c r="G229" s="104"/>
      <c r="H229" s="104"/>
    </row>
    <row r="230">
      <c r="A230" s="132"/>
      <c r="B230" s="133"/>
      <c r="C230" s="133"/>
      <c r="D230" s="104"/>
      <c r="E230" s="105"/>
      <c r="F230" s="134"/>
      <c r="G230" s="104"/>
      <c r="H230" s="104"/>
    </row>
    <row r="231">
      <c r="A231" s="132"/>
      <c r="B231" s="133"/>
      <c r="C231" s="133"/>
      <c r="D231" s="104"/>
      <c r="E231" s="105"/>
      <c r="F231" s="134"/>
      <c r="G231" s="104"/>
      <c r="H231" s="104"/>
    </row>
    <row r="232">
      <c r="A232" s="132"/>
      <c r="B232" s="133"/>
      <c r="C232" s="133"/>
      <c r="D232" s="104"/>
      <c r="E232" s="105"/>
      <c r="F232" s="134"/>
      <c r="G232" s="104"/>
      <c r="H232" s="104"/>
    </row>
    <row r="233">
      <c r="A233" s="132"/>
      <c r="B233" s="135"/>
      <c r="C233" s="135"/>
      <c r="D233" s="104"/>
      <c r="E233" s="105"/>
      <c r="F233" s="134"/>
      <c r="G233" s="104"/>
      <c r="H233" s="104"/>
    </row>
    <row r="234">
      <c r="A234" s="132"/>
      <c r="B234" s="133"/>
      <c r="C234" s="133"/>
      <c r="D234" s="104"/>
      <c r="E234" s="105"/>
      <c r="F234" s="134"/>
      <c r="G234" s="104"/>
      <c r="H234" s="104"/>
    </row>
    <row r="235">
      <c r="A235" s="132"/>
      <c r="B235" s="133"/>
      <c r="C235" s="133"/>
      <c r="D235" s="104"/>
      <c r="E235" s="105"/>
      <c r="F235" s="134"/>
      <c r="G235" s="104"/>
      <c r="H235" s="104"/>
    </row>
    <row r="236">
      <c r="A236" s="132"/>
      <c r="B236" s="133"/>
      <c r="C236" s="133"/>
      <c r="D236" s="104"/>
      <c r="E236" s="105"/>
      <c r="F236" s="134"/>
      <c r="G236" s="104"/>
      <c r="H236" s="104"/>
    </row>
    <row r="237">
      <c r="A237" s="132"/>
      <c r="B237" s="133"/>
      <c r="C237" s="133"/>
      <c r="D237" s="104"/>
      <c r="E237" s="105"/>
      <c r="F237" s="134"/>
      <c r="G237" s="104"/>
      <c r="H237" s="104"/>
    </row>
    <row r="238">
      <c r="A238" s="132"/>
      <c r="B238" s="133"/>
      <c r="C238" s="133"/>
      <c r="D238" s="104"/>
      <c r="E238" s="105"/>
      <c r="F238" s="134"/>
      <c r="G238" s="104"/>
      <c r="H238" s="104"/>
    </row>
    <row r="239">
      <c r="A239" s="132"/>
      <c r="B239" s="133"/>
      <c r="C239" s="133"/>
      <c r="D239" s="104"/>
      <c r="E239" s="105"/>
      <c r="F239" s="134"/>
      <c r="G239" s="104"/>
      <c r="H239" s="104"/>
    </row>
    <row r="240">
      <c r="A240" s="132"/>
      <c r="B240" s="133"/>
      <c r="C240" s="133"/>
      <c r="D240" s="104"/>
      <c r="E240" s="105"/>
      <c r="F240" s="134"/>
      <c r="G240" s="104"/>
      <c r="H240" s="104"/>
    </row>
    <row r="241">
      <c r="A241" s="132"/>
      <c r="B241" s="133"/>
      <c r="C241" s="133"/>
      <c r="D241" s="104"/>
      <c r="E241" s="105"/>
      <c r="F241" s="134"/>
      <c r="G241" s="104"/>
      <c r="H241" s="104"/>
    </row>
    <row r="242">
      <c r="A242" s="132"/>
      <c r="B242" s="133"/>
      <c r="C242" s="133"/>
      <c r="D242" s="104"/>
      <c r="E242" s="105"/>
      <c r="F242" s="134"/>
      <c r="G242" s="104"/>
      <c r="H242" s="104"/>
    </row>
    <row r="243">
      <c r="A243" s="132"/>
      <c r="B243" s="133"/>
      <c r="C243" s="133"/>
      <c r="D243" s="104"/>
      <c r="E243" s="105"/>
      <c r="F243" s="134"/>
      <c r="G243" s="104"/>
      <c r="H243" s="104"/>
    </row>
    <row r="244">
      <c r="A244" s="132"/>
      <c r="B244" s="133"/>
      <c r="C244" s="133"/>
      <c r="D244" s="104"/>
      <c r="E244" s="105"/>
      <c r="F244" s="134"/>
      <c r="G244" s="104"/>
      <c r="H244" s="104"/>
    </row>
    <row r="245">
      <c r="A245" s="132"/>
      <c r="B245" s="133"/>
      <c r="C245" s="133"/>
      <c r="D245" s="104"/>
      <c r="E245" s="105"/>
      <c r="F245" s="134"/>
      <c r="G245" s="104"/>
      <c r="H245" s="104"/>
    </row>
    <row r="246">
      <c r="A246" s="132"/>
      <c r="B246" s="133"/>
      <c r="C246" s="133"/>
      <c r="D246" s="104"/>
      <c r="E246" s="105"/>
      <c r="F246" s="134"/>
      <c r="G246" s="104"/>
      <c r="H246" s="104"/>
    </row>
    <row r="247">
      <c r="A247" s="132"/>
      <c r="B247" s="133"/>
      <c r="C247" s="133"/>
      <c r="D247" s="104"/>
      <c r="E247" s="105"/>
      <c r="F247" s="134"/>
      <c r="G247" s="104"/>
      <c r="H247" s="104"/>
    </row>
    <row r="248">
      <c r="A248" s="132"/>
      <c r="B248" s="133"/>
      <c r="C248" s="133"/>
      <c r="D248" s="104"/>
      <c r="E248" s="105"/>
      <c r="F248" s="134"/>
      <c r="G248" s="104"/>
      <c r="H248" s="104"/>
    </row>
    <row r="249">
      <c r="A249" s="132"/>
      <c r="B249" s="133"/>
      <c r="C249" s="133"/>
      <c r="D249" s="104"/>
      <c r="E249" s="105"/>
      <c r="F249" s="134"/>
      <c r="G249" s="104"/>
      <c r="H249" s="104"/>
    </row>
    <row r="250">
      <c r="A250" s="132"/>
      <c r="B250" s="133"/>
      <c r="C250" s="133"/>
      <c r="D250" s="104"/>
      <c r="E250" s="105"/>
      <c r="F250" s="134"/>
      <c r="G250" s="104"/>
      <c r="H250" s="104"/>
    </row>
    <row r="251">
      <c r="A251" s="132"/>
      <c r="B251" s="133"/>
      <c r="C251" s="133"/>
      <c r="D251" s="104"/>
      <c r="E251" s="105"/>
      <c r="F251" s="134"/>
      <c r="G251" s="104"/>
      <c r="H251" s="104"/>
    </row>
    <row r="252">
      <c r="A252" s="132"/>
      <c r="B252" s="133"/>
      <c r="C252" s="133"/>
      <c r="D252" s="104"/>
      <c r="E252" s="105"/>
      <c r="F252" s="134"/>
      <c r="G252" s="104"/>
      <c r="H252" s="104"/>
    </row>
    <row r="253">
      <c r="A253" s="132"/>
      <c r="B253" s="133"/>
      <c r="C253" s="133"/>
      <c r="D253" s="104"/>
      <c r="E253" s="105"/>
      <c r="F253" s="134"/>
      <c r="G253" s="104"/>
      <c r="H253" s="104"/>
    </row>
    <row r="254">
      <c r="A254" s="132"/>
      <c r="B254" s="133"/>
      <c r="C254" s="133"/>
      <c r="D254" s="104"/>
      <c r="E254" s="105"/>
      <c r="F254" s="134"/>
      <c r="G254" s="104"/>
      <c r="H254" s="104"/>
    </row>
    <row r="255">
      <c r="A255" s="132"/>
      <c r="B255" s="133"/>
      <c r="C255" s="133"/>
      <c r="D255" s="104"/>
      <c r="E255" s="105"/>
      <c r="F255" s="134"/>
      <c r="G255" s="104"/>
      <c r="H255" s="104"/>
    </row>
    <row r="256">
      <c r="A256" s="132"/>
      <c r="B256" s="133"/>
      <c r="C256" s="133"/>
      <c r="D256" s="104"/>
      <c r="E256" s="105"/>
      <c r="F256" s="134"/>
      <c r="G256" s="104"/>
      <c r="H256" s="104"/>
    </row>
    <row r="257">
      <c r="A257" s="132"/>
      <c r="B257" s="133"/>
      <c r="C257" s="133"/>
      <c r="D257" s="104"/>
      <c r="E257" s="105"/>
      <c r="F257" s="134"/>
      <c r="G257" s="104"/>
      <c r="H257" s="104"/>
    </row>
    <row r="258">
      <c r="A258" s="132"/>
      <c r="B258" s="133"/>
      <c r="C258" s="133"/>
      <c r="D258" s="104"/>
      <c r="E258" s="105"/>
      <c r="F258" s="134"/>
      <c r="G258" s="104"/>
      <c r="H258" s="104"/>
    </row>
    <row r="259">
      <c r="A259" s="132"/>
      <c r="B259" s="133"/>
      <c r="C259" s="133"/>
      <c r="D259" s="104"/>
      <c r="E259" s="105"/>
      <c r="F259" s="134"/>
      <c r="G259" s="104"/>
      <c r="H259" s="104"/>
    </row>
    <row r="260">
      <c r="A260" s="132"/>
      <c r="B260" s="133"/>
      <c r="C260" s="133"/>
      <c r="D260" s="104"/>
      <c r="E260" s="105"/>
      <c r="F260" s="134"/>
      <c r="G260" s="104"/>
      <c r="H260" s="104"/>
    </row>
    <row r="261">
      <c r="A261" s="132"/>
      <c r="B261" s="133"/>
      <c r="C261" s="133"/>
      <c r="D261" s="104"/>
      <c r="E261" s="105"/>
      <c r="F261" s="134"/>
      <c r="G261" s="104"/>
      <c r="H261" s="104"/>
    </row>
    <row r="262">
      <c r="A262" s="132"/>
      <c r="B262" s="133"/>
      <c r="C262" s="133"/>
      <c r="D262" s="104"/>
      <c r="E262" s="105"/>
      <c r="F262" s="134"/>
      <c r="G262" s="104"/>
      <c r="H262" s="104"/>
    </row>
    <row r="263">
      <c r="A263" s="132"/>
      <c r="B263" s="133"/>
      <c r="C263" s="133"/>
      <c r="D263" s="104"/>
      <c r="E263" s="105"/>
      <c r="F263" s="134"/>
      <c r="G263" s="104"/>
      <c r="H263" s="104"/>
    </row>
    <row r="264">
      <c r="A264" s="132"/>
      <c r="B264" s="133"/>
      <c r="C264" s="133"/>
      <c r="D264" s="104"/>
      <c r="E264" s="105"/>
      <c r="F264" s="134"/>
      <c r="G264" s="104"/>
      <c r="H264" s="104"/>
    </row>
    <row r="265">
      <c r="A265" s="132"/>
      <c r="B265" s="133"/>
      <c r="C265" s="133"/>
      <c r="D265" s="104"/>
      <c r="E265" s="105"/>
      <c r="F265" s="134"/>
      <c r="G265" s="104"/>
      <c r="H265" s="104"/>
    </row>
    <row r="266">
      <c r="A266" s="132"/>
      <c r="B266" s="133"/>
      <c r="C266" s="133"/>
      <c r="D266" s="104"/>
      <c r="E266" s="105"/>
      <c r="F266" s="134"/>
      <c r="G266" s="104"/>
      <c r="H266" s="104"/>
    </row>
    <row r="267">
      <c r="A267" s="132"/>
      <c r="B267" s="133"/>
      <c r="C267" s="133"/>
      <c r="D267" s="104"/>
      <c r="E267" s="105"/>
      <c r="F267" s="134"/>
      <c r="G267" s="104"/>
      <c r="H267" s="104"/>
    </row>
    <row r="268">
      <c r="A268" s="132"/>
      <c r="B268" s="133"/>
      <c r="C268" s="133"/>
      <c r="D268" s="104"/>
      <c r="E268" s="105"/>
      <c r="F268" s="134"/>
      <c r="G268" s="104"/>
      <c r="H268" s="104"/>
    </row>
    <row r="269">
      <c r="A269" s="132"/>
      <c r="B269" s="133"/>
      <c r="C269" s="133"/>
      <c r="D269" s="104"/>
      <c r="E269" s="105"/>
      <c r="F269" s="134"/>
      <c r="G269" s="104"/>
      <c r="H269" s="104"/>
    </row>
    <row r="270">
      <c r="A270" s="132"/>
      <c r="B270" s="133"/>
      <c r="C270" s="133"/>
      <c r="D270" s="104"/>
      <c r="E270" s="105"/>
      <c r="F270" s="134"/>
      <c r="G270" s="104"/>
      <c r="H270" s="104"/>
    </row>
    <row r="271">
      <c r="A271" s="132"/>
      <c r="B271" s="133"/>
      <c r="C271" s="133"/>
      <c r="D271" s="104"/>
      <c r="E271" s="105"/>
      <c r="F271" s="134"/>
      <c r="G271" s="104"/>
      <c r="H271" s="104"/>
    </row>
    <row r="272">
      <c r="A272" s="132"/>
      <c r="B272" s="133"/>
      <c r="C272" s="133"/>
      <c r="D272" s="104"/>
      <c r="E272" s="105"/>
      <c r="F272" s="134"/>
      <c r="G272" s="104"/>
      <c r="H272" s="104"/>
    </row>
    <row r="273">
      <c r="A273" s="132"/>
      <c r="B273" s="133"/>
      <c r="C273" s="133"/>
      <c r="D273" s="104"/>
      <c r="E273" s="105"/>
      <c r="F273" s="134"/>
      <c r="G273" s="104"/>
      <c r="H273" s="104"/>
    </row>
    <row r="274">
      <c r="A274" s="132"/>
      <c r="B274" s="133"/>
      <c r="C274" s="133"/>
      <c r="D274" s="104"/>
      <c r="E274" s="105"/>
      <c r="F274" s="134"/>
      <c r="G274" s="104"/>
      <c r="H274" s="104"/>
    </row>
    <row r="275">
      <c r="A275" s="132"/>
      <c r="B275" s="133"/>
      <c r="C275" s="133"/>
      <c r="D275" s="104"/>
      <c r="E275" s="105"/>
      <c r="F275" s="134"/>
      <c r="G275" s="104"/>
      <c r="H275" s="104"/>
    </row>
    <row r="276">
      <c r="A276" s="132"/>
      <c r="B276" s="133"/>
      <c r="C276" s="133"/>
      <c r="D276" s="104"/>
      <c r="E276" s="105"/>
      <c r="F276" s="134"/>
      <c r="G276" s="104"/>
      <c r="H276" s="104"/>
    </row>
    <row r="277">
      <c r="A277" s="132"/>
      <c r="B277" s="133"/>
      <c r="C277" s="133"/>
      <c r="D277" s="104"/>
      <c r="E277" s="105"/>
      <c r="F277" s="134"/>
      <c r="G277" s="104"/>
      <c r="H277" s="104"/>
    </row>
    <row r="278">
      <c r="A278" s="132"/>
      <c r="B278" s="133"/>
      <c r="C278" s="133"/>
      <c r="D278" s="104"/>
      <c r="E278" s="105"/>
      <c r="F278" s="134"/>
      <c r="G278" s="104"/>
      <c r="H278" s="104"/>
    </row>
    <row r="279">
      <c r="A279" s="132"/>
      <c r="B279" s="133"/>
      <c r="C279" s="133"/>
      <c r="D279" s="104"/>
      <c r="E279" s="105"/>
      <c r="F279" s="134"/>
      <c r="G279" s="104"/>
      <c r="H279" s="104"/>
    </row>
    <row r="280">
      <c r="A280" s="132"/>
      <c r="B280" s="133"/>
      <c r="C280" s="133"/>
      <c r="D280" s="104"/>
      <c r="E280" s="105"/>
      <c r="F280" s="134"/>
      <c r="G280" s="104"/>
      <c r="H280" s="104"/>
    </row>
    <row r="281">
      <c r="A281" s="132"/>
      <c r="B281" s="133"/>
      <c r="C281" s="133"/>
      <c r="D281" s="104"/>
      <c r="E281" s="105"/>
      <c r="F281" s="134"/>
      <c r="G281" s="104"/>
      <c r="H281" s="104"/>
    </row>
    <row r="282">
      <c r="A282" s="132"/>
      <c r="B282" s="133"/>
      <c r="C282" s="133"/>
      <c r="D282" s="104"/>
      <c r="E282" s="105"/>
      <c r="F282" s="134"/>
      <c r="G282" s="104"/>
      <c r="H282" s="104"/>
    </row>
    <row r="283">
      <c r="A283" s="132"/>
      <c r="B283" s="133"/>
      <c r="C283" s="133"/>
      <c r="D283" s="104"/>
      <c r="E283" s="105"/>
      <c r="F283" s="134"/>
      <c r="G283" s="104"/>
      <c r="H283" s="104"/>
    </row>
    <row r="284">
      <c r="A284" s="132"/>
      <c r="B284" s="133"/>
      <c r="C284" s="133"/>
      <c r="D284" s="104"/>
      <c r="E284" s="105"/>
      <c r="F284" s="134"/>
      <c r="G284" s="104"/>
      <c r="H284" s="104"/>
    </row>
    <row r="285">
      <c r="A285" s="132"/>
      <c r="B285" s="133"/>
      <c r="C285" s="133"/>
      <c r="D285" s="104"/>
      <c r="E285" s="105"/>
      <c r="F285" s="134"/>
      <c r="G285" s="104"/>
      <c r="H285" s="104"/>
    </row>
    <row r="286">
      <c r="A286" s="132"/>
      <c r="B286" s="133"/>
      <c r="C286" s="133"/>
      <c r="D286" s="104"/>
      <c r="E286" s="105"/>
      <c r="F286" s="134"/>
      <c r="G286" s="104"/>
      <c r="H286" s="104"/>
    </row>
    <row r="287">
      <c r="A287" s="132"/>
      <c r="B287" s="133"/>
      <c r="C287" s="133"/>
      <c r="D287" s="104"/>
      <c r="E287" s="105"/>
      <c r="F287" s="134"/>
      <c r="G287" s="104"/>
      <c r="H287" s="104"/>
    </row>
    <row r="288">
      <c r="A288" s="132"/>
      <c r="B288" s="133"/>
      <c r="C288" s="133"/>
      <c r="D288" s="104"/>
      <c r="E288" s="105"/>
      <c r="F288" s="134"/>
      <c r="G288" s="104"/>
      <c r="H288" s="104"/>
    </row>
    <row r="289">
      <c r="A289" s="132"/>
      <c r="B289" s="133"/>
      <c r="C289" s="133"/>
      <c r="D289" s="104"/>
      <c r="E289" s="105"/>
      <c r="F289" s="134"/>
      <c r="G289" s="104"/>
      <c r="H289" s="104"/>
    </row>
    <row r="290">
      <c r="A290" s="132"/>
      <c r="B290" s="135"/>
      <c r="C290" s="135"/>
      <c r="D290" s="104"/>
      <c r="E290" s="105"/>
      <c r="F290" s="134"/>
      <c r="G290" s="104"/>
      <c r="H290" s="104"/>
    </row>
    <row r="291">
      <c r="A291" s="132"/>
      <c r="B291" s="133"/>
      <c r="C291" s="133"/>
      <c r="D291" s="104"/>
      <c r="E291" s="105"/>
      <c r="F291" s="134"/>
      <c r="G291" s="104"/>
      <c r="H291" s="104"/>
    </row>
    <row r="292">
      <c r="A292" s="132"/>
      <c r="B292" s="133"/>
      <c r="C292" s="133"/>
      <c r="D292" s="104"/>
      <c r="E292" s="105"/>
      <c r="F292" s="134"/>
      <c r="G292" s="104"/>
      <c r="H292" s="104"/>
    </row>
    <row r="293">
      <c r="A293" s="132"/>
      <c r="B293" s="133"/>
      <c r="C293" s="133"/>
      <c r="D293" s="104"/>
      <c r="E293" s="105"/>
      <c r="F293" s="134"/>
      <c r="G293" s="104"/>
      <c r="H293" s="104"/>
    </row>
    <row r="294">
      <c r="A294" s="132"/>
      <c r="B294" s="133"/>
      <c r="C294" s="133"/>
      <c r="D294" s="104"/>
      <c r="E294" s="105"/>
      <c r="F294" s="134"/>
      <c r="G294" s="104"/>
      <c r="H294" s="104"/>
    </row>
    <row r="295">
      <c r="A295" s="132"/>
      <c r="B295" s="133"/>
      <c r="C295" s="133"/>
      <c r="D295" s="104"/>
      <c r="E295" s="105"/>
      <c r="F295" s="134"/>
      <c r="G295" s="104"/>
      <c r="H295" s="104"/>
    </row>
    <row r="296">
      <c r="A296" s="132"/>
      <c r="B296" s="133"/>
      <c r="C296" s="133"/>
      <c r="D296" s="104"/>
      <c r="E296" s="105"/>
      <c r="F296" s="134"/>
      <c r="G296" s="104"/>
      <c r="H296" s="104"/>
    </row>
    <row r="297">
      <c r="A297" s="132"/>
      <c r="B297" s="133"/>
      <c r="C297" s="133"/>
      <c r="D297" s="104"/>
      <c r="E297" s="105"/>
      <c r="F297" s="134"/>
      <c r="G297" s="104"/>
      <c r="H297" s="104"/>
    </row>
    <row r="298">
      <c r="A298" s="132"/>
      <c r="B298" s="133"/>
      <c r="C298" s="133"/>
      <c r="D298" s="104"/>
      <c r="E298" s="105"/>
      <c r="F298" s="134"/>
      <c r="G298" s="104"/>
      <c r="H298" s="104"/>
    </row>
    <row r="299">
      <c r="A299" s="132"/>
      <c r="B299" s="133"/>
      <c r="C299" s="133"/>
      <c r="D299" s="104"/>
      <c r="E299" s="105"/>
      <c r="F299" s="134"/>
      <c r="G299" s="104"/>
      <c r="H299" s="104"/>
    </row>
    <row r="300">
      <c r="A300" s="132"/>
      <c r="B300" s="133"/>
      <c r="C300" s="133"/>
      <c r="D300" s="104"/>
      <c r="E300" s="105"/>
      <c r="F300" s="134"/>
      <c r="G300" s="104"/>
      <c r="H300" s="104"/>
    </row>
    <row r="301">
      <c r="A301" s="132"/>
      <c r="B301" s="133"/>
      <c r="C301" s="133"/>
      <c r="D301" s="104"/>
      <c r="E301" s="105"/>
      <c r="F301" s="134"/>
      <c r="G301" s="104"/>
      <c r="H301" s="104"/>
    </row>
    <row r="302">
      <c r="A302" s="132"/>
      <c r="B302" s="133"/>
      <c r="C302" s="133"/>
      <c r="D302" s="104"/>
      <c r="E302" s="105"/>
      <c r="F302" s="134"/>
      <c r="G302" s="104"/>
      <c r="H302" s="104"/>
    </row>
    <row r="303">
      <c r="A303" s="132"/>
      <c r="B303" s="133"/>
      <c r="C303" s="133"/>
      <c r="D303" s="104"/>
      <c r="E303" s="105"/>
      <c r="F303" s="134"/>
      <c r="G303" s="104"/>
      <c r="H303" s="104"/>
    </row>
    <row r="304">
      <c r="A304" s="132"/>
      <c r="B304" s="133"/>
      <c r="C304" s="133"/>
      <c r="D304" s="104"/>
      <c r="E304" s="105"/>
      <c r="F304" s="134"/>
      <c r="G304" s="104"/>
      <c r="H304" s="104"/>
    </row>
    <row r="305">
      <c r="A305" s="132"/>
      <c r="B305" s="133"/>
      <c r="C305" s="133"/>
      <c r="D305" s="104"/>
      <c r="E305" s="105"/>
      <c r="F305" s="134"/>
      <c r="G305" s="104"/>
      <c r="H305" s="104"/>
    </row>
    <row r="306">
      <c r="A306" s="132"/>
      <c r="B306" s="133"/>
      <c r="C306" s="133"/>
      <c r="D306" s="104"/>
      <c r="E306" s="105"/>
      <c r="F306" s="134"/>
      <c r="G306" s="104"/>
      <c r="H306" s="104"/>
    </row>
    <row r="307">
      <c r="A307" s="132"/>
      <c r="B307" s="133"/>
      <c r="C307" s="133"/>
      <c r="D307" s="104"/>
      <c r="E307" s="105"/>
      <c r="F307" s="134"/>
      <c r="G307" s="104"/>
      <c r="H307" s="104"/>
    </row>
    <row r="308">
      <c r="A308" s="132"/>
      <c r="B308" s="133"/>
      <c r="C308" s="133"/>
      <c r="D308" s="104"/>
      <c r="E308" s="105"/>
      <c r="F308" s="134"/>
      <c r="G308" s="104"/>
      <c r="H308" s="104"/>
    </row>
    <row r="309">
      <c r="A309" s="132"/>
      <c r="B309" s="133"/>
      <c r="C309" s="133"/>
      <c r="D309" s="104"/>
      <c r="E309" s="105"/>
      <c r="F309" s="134"/>
      <c r="G309" s="104"/>
      <c r="H309" s="104"/>
    </row>
    <row r="310">
      <c r="A310" s="132"/>
      <c r="B310" s="133"/>
      <c r="C310" s="133"/>
      <c r="D310" s="104"/>
      <c r="E310" s="105"/>
      <c r="F310" s="134"/>
      <c r="G310" s="104"/>
      <c r="H310" s="104"/>
    </row>
    <row r="311">
      <c r="A311" s="132"/>
      <c r="B311" s="133"/>
      <c r="C311" s="133"/>
      <c r="D311" s="104"/>
      <c r="E311" s="105"/>
      <c r="F311" s="134"/>
      <c r="G311" s="104"/>
      <c r="H311" s="104"/>
    </row>
    <row r="312">
      <c r="A312" s="132"/>
      <c r="B312" s="133"/>
      <c r="C312" s="133"/>
      <c r="D312" s="104"/>
      <c r="E312" s="105"/>
      <c r="F312" s="134"/>
      <c r="G312" s="104"/>
      <c r="H312" s="104"/>
    </row>
    <row r="313">
      <c r="A313" s="132"/>
      <c r="B313" s="133"/>
      <c r="C313" s="133"/>
      <c r="D313" s="104"/>
      <c r="E313" s="105"/>
      <c r="F313" s="134"/>
      <c r="G313" s="104"/>
      <c r="H313" s="104"/>
    </row>
    <row r="314">
      <c r="A314" s="132"/>
      <c r="B314" s="133"/>
      <c r="C314" s="133"/>
      <c r="D314" s="104"/>
      <c r="E314" s="105"/>
      <c r="F314" s="134"/>
      <c r="G314" s="104"/>
      <c r="H314" s="104"/>
    </row>
    <row r="315">
      <c r="A315" s="132"/>
      <c r="B315" s="133"/>
      <c r="C315" s="133"/>
      <c r="D315" s="104"/>
      <c r="E315" s="105"/>
      <c r="F315" s="134"/>
      <c r="G315" s="104"/>
      <c r="H315" s="104"/>
    </row>
    <row r="316">
      <c r="A316" s="132"/>
      <c r="B316" s="133"/>
      <c r="C316" s="133"/>
      <c r="D316" s="104"/>
      <c r="E316" s="105"/>
      <c r="F316" s="134"/>
      <c r="G316" s="104"/>
      <c r="H316" s="104"/>
    </row>
    <row r="317">
      <c r="A317" s="132"/>
      <c r="B317" s="133"/>
      <c r="C317" s="133"/>
      <c r="D317" s="104"/>
      <c r="E317" s="105"/>
      <c r="F317" s="134"/>
      <c r="G317" s="104"/>
      <c r="H317" s="104"/>
    </row>
    <row r="318">
      <c r="A318" s="132"/>
      <c r="B318" s="133"/>
      <c r="C318" s="133"/>
      <c r="D318" s="104"/>
      <c r="E318" s="105"/>
      <c r="F318" s="134"/>
      <c r="G318" s="104"/>
      <c r="H318" s="104"/>
    </row>
    <row r="319">
      <c r="A319" s="132"/>
      <c r="B319" s="133"/>
      <c r="C319" s="133"/>
      <c r="D319" s="104"/>
      <c r="E319" s="105"/>
      <c r="F319" s="134"/>
      <c r="G319" s="104"/>
      <c r="H319" s="104"/>
    </row>
    <row r="320">
      <c r="A320" s="132"/>
      <c r="B320" s="133"/>
      <c r="C320" s="133"/>
      <c r="D320" s="104"/>
      <c r="E320" s="105"/>
      <c r="F320" s="134"/>
      <c r="G320" s="104"/>
      <c r="H320" s="104"/>
    </row>
    <row r="321">
      <c r="A321" s="132"/>
      <c r="B321" s="133"/>
      <c r="C321" s="133"/>
      <c r="D321" s="104"/>
      <c r="E321" s="105"/>
      <c r="F321" s="134"/>
      <c r="G321" s="104"/>
      <c r="H321" s="104"/>
    </row>
    <row r="322">
      <c r="A322" s="132"/>
      <c r="B322" s="133"/>
      <c r="C322" s="133"/>
      <c r="D322" s="104"/>
      <c r="E322" s="105"/>
      <c r="F322" s="134"/>
      <c r="G322" s="104"/>
      <c r="H322" s="104"/>
    </row>
    <row r="323">
      <c r="A323" s="132"/>
      <c r="B323" s="133"/>
      <c r="C323" s="133"/>
      <c r="D323" s="104"/>
      <c r="E323" s="105"/>
      <c r="F323" s="134"/>
      <c r="G323" s="104"/>
      <c r="H323" s="104"/>
    </row>
    <row r="324">
      <c r="A324" s="132"/>
      <c r="B324" s="133"/>
      <c r="C324" s="133"/>
      <c r="D324" s="104"/>
      <c r="E324" s="105"/>
      <c r="F324" s="134"/>
      <c r="G324" s="104"/>
      <c r="H324" s="104"/>
    </row>
    <row r="325">
      <c r="A325" s="132"/>
      <c r="B325" s="133"/>
      <c r="C325" s="133"/>
      <c r="D325" s="104"/>
      <c r="E325" s="105"/>
      <c r="F325" s="134"/>
      <c r="G325" s="104"/>
      <c r="H325" s="104"/>
    </row>
    <row r="326">
      <c r="A326" s="132"/>
      <c r="B326" s="133"/>
      <c r="C326" s="133"/>
      <c r="D326" s="104"/>
      <c r="E326" s="105"/>
      <c r="F326" s="134"/>
      <c r="G326" s="104"/>
      <c r="H326" s="104"/>
    </row>
    <row r="327">
      <c r="A327" s="132"/>
      <c r="B327" s="133"/>
      <c r="C327" s="133"/>
      <c r="D327" s="104"/>
      <c r="E327" s="105"/>
      <c r="F327" s="134"/>
      <c r="G327" s="104"/>
      <c r="H327" s="104"/>
    </row>
    <row r="328">
      <c r="A328" s="132"/>
      <c r="B328" s="133"/>
      <c r="C328" s="133"/>
      <c r="D328" s="104"/>
      <c r="E328" s="105"/>
      <c r="F328" s="134"/>
      <c r="G328" s="104"/>
      <c r="H328" s="104"/>
    </row>
    <row r="329">
      <c r="A329" s="132"/>
      <c r="B329" s="133"/>
      <c r="C329" s="133"/>
      <c r="D329" s="104"/>
      <c r="E329" s="105"/>
      <c r="F329" s="134"/>
      <c r="G329" s="104"/>
      <c r="H329" s="104"/>
    </row>
    <row r="330">
      <c r="A330" s="132"/>
      <c r="B330" s="133"/>
      <c r="C330" s="133"/>
      <c r="D330" s="104"/>
      <c r="E330" s="105"/>
      <c r="F330" s="134"/>
      <c r="G330" s="104"/>
      <c r="H330" s="104"/>
    </row>
    <row r="331">
      <c r="A331" s="132"/>
      <c r="B331" s="133"/>
      <c r="C331" s="133"/>
      <c r="D331" s="104"/>
      <c r="E331" s="105"/>
      <c r="F331" s="134"/>
      <c r="G331" s="104"/>
      <c r="H331" s="104"/>
    </row>
    <row r="332">
      <c r="A332" s="132"/>
      <c r="B332" s="133"/>
      <c r="C332" s="133"/>
      <c r="D332" s="104"/>
      <c r="E332" s="105"/>
      <c r="F332" s="134"/>
      <c r="G332" s="104"/>
      <c r="H332" s="104"/>
    </row>
    <row r="333">
      <c r="A333" s="132"/>
      <c r="B333" s="133"/>
      <c r="C333" s="133"/>
      <c r="D333" s="104"/>
      <c r="E333" s="105"/>
      <c r="F333" s="134"/>
      <c r="G333" s="104"/>
      <c r="H333" s="104"/>
    </row>
    <row r="334">
      <c r="A334" s="132"/>
      <c r="B334" s="133"/>
      <c r="C334" s="133"/>
      <c r="D334" s="104"/>
      <c r="E334" s="105"/>
      <c r="F334" s="134"/>
      <c r="G334" s="104"/>
      <c r="H334" s="104"/>
    </row>
    <row r="335">
      <c r="A335" s="132"/>
      <c r="B335" s="133"/>
      <c r="C335" s="133"/>
      <c r="D335" s="104"/>
      <c r="E335" s="105"/>
      <c r="F335" s="134"/>
      <c r="G335" s="104"/>
      <c r="H335" s="104"/>
    </row>
    <row r="336">
      <c r="A336" s="132"/>
      <c r="B336" s="133"/>
      <c r="C336" s="133"/>
      <c r="D336" s="104"/>
      <c r="E336" s="105"/>
      <c r="F336" s="134"/>
      <c r="G336" s="104"/>
      <c r="H336" s="104"/>
    </row>
    <row r="337">
      <c r="A337" s="132"/>
      <c r="B337" s="133"/>
      <c r="C337" s="133"/>
      <c r="D337" s="104"/>
      <c r="E337" s="105"/>
      <c r="F337" s="134"/>
      <c r="G337" s="104"/>
      <c r="H337" s="104"/>
    </row>
    <row r="338">
      <c r="A338" s="132"/>
      <c r="B338" s="133"/>
      <c r="C338" s="133"/>
      <c r="D338" s="104"/>
      <c r="E338" s="105"/>
      <c r="F338" s="134"/>
      <c r="G338" s="104"/>
      <c r="H338" s="104"/>
    </row>
    <row r="339">
      <c r="A339" s="132"/>
      <c r="B339" s="133"/>
      <c r="C339" s="133"/>
      <c r="D339" s="104"/>
      <c r="E339" s="105"/>
      <c r="F339" s="134"/>
      <c r="G339" s="104"/>
      <c r="H339" s="104"/>
    </row>
    <row r="340">
      <c r="A340" s="132"/>
      <c r="B340" s="133"/>
      <c r="C340" s="133"/>
      <c r="D340" s="104"/>
      <c r="E340" s="105"/>
      <c r="F340" s="134"/>
      <c r="G340" s="104"/>
      <c r="H340" s="104"/>
    </row>
    <row r="341">
      <c r="A341" s="132"/>
      <c r="B341" s="133"/>
      <c r="C341" s="133"/>
      <c r="D341" s="104"/>
      <c r="E341" s="105"/>
      <c r="F341" s="134"/>
      <c r="G341" s="104"/>
      <c r="H341" s="104"/>
    </row>
    <row r="342">
      <c r="A342" s="132"/>
      <c r="B342" s="133"/>
      <c r="C342" s="133"/>
      <c r="D342" s="104"/>
      <c r="E342" s="105"/>
      <c r="F342" s="134"/>
      <c r="G342" s="104"/>
      <c r="H342" s="104"/>
    </row>
    <row r="343">
      <c r="A343" s="132"/>
      <c r="B343" s="133"/>
      <c r="C343" s="133"/>
      <c r="D343" s="104"/>
      <c r="E343" s="105"/>
      <c r="F343" s="134"/>
      <c r="G343" s="104"/>
      <c r="H343" s="104"/>
    </row>
    <row r="344">
      <c r="A344" s="132"/>
      <c r="B344" s="133"/>
      <c r="C344" s="133"/>
      <c r="D344" s="104"/>
      <c r="E344" s="105"/>
      <c r="F344" s="134"/>
      <c r="G344" s="104"/>
      <c r="H344" s="104"/>
    </row>
    <row r="345">
      <c r="A345" s="132"/>
      <c r="B345" s="133"/>
      <c r="C345" s="133"/>
      <c r="D345" s="104"/>
      <c r="E345" s="105"/>
      <c r="F345" s="134"/>
      <c r="G345" s="104"/>
      <c r="H345" s="104"/>
    </row>
    <row r="346">
      <c r="A346" s="132"/>
      <c r="B346" s="133"/>
      <c r="C346" s="133"/>
      <c r="D346" s="104"/>
      <c r="E346" s="105"/>
      <c r="F346" s="134"/>
      <c r="G346" s="104"/>
      <c r="H346" s="104"/>
    </row>
    <row r="347">
      <c r="A347" s="132"/>
      <c r="B347" s="133"/>
      <c r="C347" s="133"/>
      <c r="D347" s="104"/>
      <c r="E347" s="105"/>
      <c r="F347" s="134"/>
      <c r="G347" s="104"/>
      <c r="H347" s="104"/>
    </row>
    <row r="348">
      <c r="A348" s="132"/>
      <c r="B348" s="133"/>
      <c r="C348" s="133"/>
      <c r="D348" s="104"/>
      <c r="E348" s="105"/>
      <c r="F348" s="134"/>
      <c r="G348" s="104"/>
      <c r="H348" s="104"/>
    </row>
    <row r="349">
      <c r="A349" s="132"/>
      <c r="B349" s="133"/>
      <c r="C349" s="133"/>
      <c r="D349" s="104"/>
      <c r="E349" s="105"/>
      <c r="F349" s="134"/>
      <c r="G349" s="104"/>
      <c r="H349" s="104"/>
    </row>
    <row r="350">
      <c r="A350" s="132"/>
      <c r="B350" s="133"/>
      <c r="C350" s="133"/>
      <c r="D350" s="104"/>
      <c r="E350" s="105"/>
      <c r="F350" s="134"/>
      <c r="G350" s="104"/>
      <c r="H350" s="104"/>
    </row>
    <row r="351">
      <c r="A351" s="132"/>
      <c r="B351" s="133"/>
      <c r="C351" s="133"/>
      <c r="D351" s="104"/>
      <c r="E351" s="105"/>
      <c r="F351" s="134"/>
      <c r="G351" s="104"/>
      <c r="H351" s="104"/>
    </row>
    <row r="352">
      <c r="A352" s="132"/>
      <c r="B352" s="133"/>
      <c r="C352" s="133"/>
      <c r="D352" s="104"/>
      <c r="E352" s="105"/>
      <c r="F352" s="134"/>
      <c r="G352" s="104"/>
      <c r="H352" s="104"/>
    </row>
    <row r="353">
      <c r="A353" s="132"/>
      <c r="B353" s="133"/>
      <c r="C353" s="133"/>
      <c r="D353" s="104"/>
      <c r="E353" s="105"/>
      <c r="F353" s="134"/>
      <c r="G353" s="104"/>
      <c r="H353" s="104"/>
    </row>
    <row r="354">
      <c r="A354" s="132"/>
      <c r="B354" s="133"/>
      <c r="C354" s="133"/>
      <c r="D354" s="104"/>
      <c r="E354" s="105"/>
      <c r="F354" s="134"/>
      <c r="G354" s="104"/>
      <c r="H354" s="104"/>
    </row>
    <row r="355">
      <c r="A355" s="132"/>
      <c r="B355" s="133"/>
      <c r="C355" s="133"/>
      <c r="D355" s="104"/>
      <c r="E355" s="105"/>
      <c r="F355" s="134"/>
      <c r="G355" s="104"/>
      <c r="H355" s="104"/>
    </row>
    <row r="356">
      <c r="A356" s="132"/>
      <c r="B356" s="133"/>
      <c r="C356" s="133"/>
      <c r="D356" s="104"/>
      <c r="E356" s="105"/>
      <c r="F356" s="134"/>
      <c r="G356" s="104"/>
      <c r="H356" s="104"/>
    </row>
    <row r="357">
      <c r="A357" s="132"/>
      <c r="B357" s="133"/>
      <c r="C357" s="133"/>
      <c r="D357" s="104"/>
      <c r="E357" s="105"/>
      <c r="F357" s="134"/>
      <c r="G357" s="104"/>
      <c r="H357" s="104"/>
    </row>
    <row r="358">
      <c r="A358" s="132"/>
      <c r="B358" s="133"/>
      <c r="C358" s="133"/>
      <c r="D358" s="104"/>
      <c r="E358" s="105"/>
      <c r="F358" s="134"/>
      <c r="G358" s="104"/>
      <c r="H358" s="104"/>
    </row>
    <row r="359">
      <c r="A359" s="132"/>
      <c r="B359" s="133"/>
      <c r="C359" s="133"/>
      <c r="D359" s="104"/>
      <c r="E359" s="105"/>
      <c r="F359" s="134"/>
      <c r="G359" s="104"/>
      <c r="H359" s="104"/>
    </row>
    <row r="360">
      <c r="A360" s="132"/>
      <c r="B360" s="133"/>
      <c r="C360" s="133"/>
      <c r="D360" s="104"/>
      <c r="E360" s="105"/>
      <c r="F360" s="134"/>
      <c r="G360" s="104"/>
      <c r="H360" s="104"/>
    </row>
    <row r="361">
      <c r="A361" s="132"/>
      <c r="B361" s="133"/>
      <c r="C361" s="133"/>
      <c r="D361" s="104"/>
      <c r="E361" s="105"/>
      <c r="F361" s="134"/>
      <c r="G361" s="104"/>
      <c r="H361" s="104"/>
    </row>
    <row r="362">
      <c r="A362" s="132"/>
      <c r="B362" s="133"/>
      <c r="C362" s="133"/>
      <c r="D362" s="104"/>
      <c r="E362" s="105"/>
      <c r="F362" s="134"/>
      <c r="G362" s="104"/>
      <c r="H362" s="104"/>
    </row>
    <row r="363">
      <c r="A363" s="132"/>
      <c r="B363" s="133"/>
      <c r="C363" s="133"/>
      <c r="D363" s="104"/>
      <c r="E363" s="105"/>
      <c r="F363" s="134"/>
      <c r="G363" s="104"/>
      <c r="H363" s="104"/>
    </row>
    <row r="364">
      <c r="A364" s="132"/>
      <c r="B364" s="133"/>
      <c r="C364" s="133"/>
      <c r="D364" s="104"/>
      <c r="E364" s="105"/>
      <c r="F364" s="134"/>
      <c r="G364" s="104"/>
      <c r="H364" s="104"/>
    </row>
    <row r="365">
      <c r="A365" s="132"/>
      <c r="B365" s="133"/>
      <c r="C365" s="133"/>
      <c r="D365" s="104"/>
      <c r="E365" s="105"/>
      <c r="F365" s="134"/>
      <c r="G365" s="104"/>
      <c r="H365" s="104"/>
    </row>
    <row r="366">
      <c r="A366" s="132"/>
      <c r="B366" s="133"/>
      <c r="C366" s="133"/>
      <c r="D366" s="104"/>
      <c r="E366" s="105"/>
      <c r="F366" s="134"/>
      <c r="G366" s="104"/>
      <c r="H366" s="104"/>
    </row>
    <row r="367">
      <c r="A367" s="132"/>
      <c r="B367" s="133"/>
      <c r="C367" s="133"/>
      <c r="D367" s="104"/>
      <c r="E367" s="105"/>
      <c r="F367" s="134"/>
      <c r="G367" s="104"/>
      <c r="H367" s="104"/>
    </row>
    <row r="368">
      <c r="A368" s="132"/>
      <c r="B368" s="133"/>
      <c r="C368" s="133"/>
      <c r="D368" s="104"/>
      <c r="E368" s="105"/>
      <c r="F368" s="134"/>
      <c r="G368" s="104"/>
      <c r="H368" s="104"/>
    </row>
    <row r="369">
      <c r="A369" s="132"/>
      <c r="B369" s="133"/>
      <c r="C369" s="133"/>
      <c r="D369" s="104"/>
      <c r="E369" s="105"/>
      <c r="F369" s="134"/>
      <c r="G369" s="104"/>
      <c r="H369" s="104"/>
    </row>
    <row r="370">
      <c r="A370" s="132"/>
      <c r="B370" s="133"/>
      <c r="C370" s="133"/>
      <c r="D370" s="104"/>
      <c r="E370" s="105"/>
      <c r="F370" s="134"/>
      <c r="G370" s="104"/>
      <c r="H370" s="104"/>
    </row>
    <row r="371">
      <c r="A371" s="132"/>
      <c r="B371" s="133"/>
      <c r="C371" s="133"/>
      <c r="D371" s="104"/>
      <c r="E371" s="105"/>
      <c r="F371" s="134"/>
      <c r="G371" s="104"/>
      <c r="H371" s="104"/>
    </row>
    <row r="372">
      <c r="A372" s="132"/>
      <c r="B372" s="133"/>
      <c r="C372" s="133"/>
      <c r="D372" s="104"/>
      <c r="E372" s="105"/>
      <c r="F372" s="134"/>
      <c r="G372" s="104"/>
      <c r="H372" s="104"/>
    </row>
    <row r="373">
      <c r="A373" s="132"/>
      <c r="B373" s="133"/>
      <c r="C373" s="133"/>
      <c r="D373" s="104"/>
      <c r="E373" s="105"/>
      <c r="F373" s="134"/>
      <c r="G373" s="104"/>
      <c r="H373" s="104"/>
    </row>
    <row r="374">
      <c r="A374" s="132"/>
      <c r="B374" s="133"/>
      <c r="C374" s="133"/>
      <c r="D374" s="104"/>
      <c r="E374" s="105"/>
      <c r="F374" s="134"/>
      <c r="G374" s="104"/>
      <c r="H374" s="104"/>
    </row>
    <row r="375">
      <c r="A375" s="132"/>
      <c r="B375" s="133"/>
      <c r="C375" s="133"/>
      <c r="D375" s="104"/>
      <c r="E375" s="105"/>
      <c r="F375" s="134"/>
      <c r="G375" s="104"/>
      <c r="H375" s="104"/>
    </row>
    <row r="376">
      <c r="A376" s="132"/>
      <c r="B376" s="133"/>
      <c r="C376" s="133"/>
      <c r="D376" s="104"/>
      <c r="E376" s="105"/>
      <c r="F376" s="134"/>
      <c r="G376" s="104"/>
      <c r="H376" s="104"/>
    </row>
    <row r="377">
      <c r="A377" s="132"/>
      <c r="B377" s="133"/>
      <c r="C377" s="133"/>
      <c r="D377" s="104"/>
      <c r="E377" s="105"/>
      <c r="F377" s="134"/>
      <c r="G377" s="104"/>
      <c r="H377" s="104"/>
    </row>
    <row r="378">
      <c r="A378" s="132"/>
      <c r="B378" s="133"/>
      <c r="C378" s="133"/>
      <c r="D378" s="104"/>
      <c r="E378" s="105"/>
      <c r="F378" s="134"/>
      <c r="G378" s="104"/>
      <c r="H378" s="104"/>
    </row>
    <row r="379">
      <c r="A379" s="132"/>
      <c r="B379" s="133"/>
      <c r="C379" s="133"/>
      <c r="D379" s="104"/>
      <c r="E379" s="105"/>
      <c r="F379" s="134"/>
      <c r="G379" s="104"/>
      <c r="H379" s="104"/>
    </row>
    <row r="380">
      <c r="A380" s="132"/>
      <c r="B380" s="133"/>
      <c r="C380" s="133"/>
      <c r="D380" s="104"/>
      <c r="E380" s="105"/>
      <c r="F380" s="134"/>
      <c r="G380" s="104"/>
      <c r="H380" s="104"/>
    </row>
    <row r="381">
      <c r="A381" s="132"/>
      <c r="B381" s="133"/>
      <c r="C381" s="133"/>
      <c r="D381" s="104"/>
      <c r="E381" s="105"/>
      <c r="F381" s="134"/>
      <c r="G381" s="104"/>
      <c r="H381" s="104"/>
    </row>
    <row r="382">
      <c r="A382" s="132"/>
      <c r="B382" s="133"/>
      <c r="C382" s="133"/>
      <c r="D382" s="104"/>
      <c r="E382" s="105"/>
      <c r="F382" s="134"/>
      <c r="G382" s="104"/>
      <c r="H382" s="104"/>
    </row>
    <row r="383">
      <c r="A383" s="132"/>
      <c r="B383" s="133"/>
      <c r="C383" s="133"/>
      <c r="D383" s="104"/>
      <c r="E383" s="105"/>
      <c r="F383" s="134"/>
      <c r="G383" s="104"/>
      <c r="H383" s="104"/>
    </row>
    <row r="384">
      <c r="A384" s="132"/>
      <c r="B384" s="133"/>
      <c r="C384" s="133"/>
      <c r="D384" s="104"/>
      <c r="E384" s="105"/>
      <c r="F384" s="134"/>
      <c r="G384" s="104"/>
      <c r="H384" s="104"/>
    </row>
    <row r="385">
      <c r="A385" s="132"/>
      <c r="B385" s="133"/>
      <c r="C385" s="133"/>
      <c r="D385" s="104"/>
      <c r="E385" s="105"/>
      <c r="F385" s="134"/>
      <c r="G385" s="104"/>
      <c r="H385" s="104"/>
    </row>
    <row r="386">
      <c r="A386" s="132"/>
      <c r="B386" s="133"/>
      <c r="C386" s="133"/>
      <c r="D386" s="104"/>
      <c r="E386" s="105"/>
      <c r="F386" s="134"/>
      <c r="G386" s="104"/>
      <c r="H386" s="104"/>
    </row>
    <row r="387">
      <c r="A387" s="132"/>
      <c r="B387" s="133"/>
      <c r="C387" s="133"/>
      <c r="D387" s="104"/>
      <c r="E387" s="105"/>
      <c r="F387" s="134"/>
      <c r="G387" s="104"/>
      <c r="H387" s="104"/>
    </row>
    <row r="388">
      <c r="A388" s="132"/>
      <c r="B388" s="133"/>
      <c r="C388" s="133"/>
      <c r="D388" s="104"/>
      <c r="E388" s="105"/>
      <c r="F388" s="134"/>
      <c r="G388" s="104"/>
      <c r="H388" s="104"/>
    </row>
    <row r="389">
      <c r="A389" s="132"/>
      <c r="B389" s="133"/>
      <c r="C389" s="133"/>
      <c r="D389" s="104"/>
      <c r="E389" s="105"/>
      <c r="F389" s="134"/>
      <c r="G389" s="104"/>
      <c r="H389" s="104"/>
    </row>
    <row r="390">
      <c r="A390" s="132"/>
      <c r="B390" s="133"/>
      <c r="C390" s="133"/>
      <c r="D390" s="104"/>
      <c r="E390" s="105"/>
      <c r="F390" s="134"/>
      <c r="G390" s="104"/>
      <c r="H390" s="104"/>
    </row>
    <row r="391">
      <c r="A391" s="132"/>
      <c r="B391" s="133"/>
      <c r="C391" s="133"/>
      <c r="D391" s="104"/>
      <c r="E391" s="105"/>
      <c r="F391" s="134"/>
      <c r="G391" s="104"/>
      <c r="H391" s="104"/>
    </row>
    <row r="392">
      <c r="A392" s="132"/>
      <c r="B392" s="133"/>
      <c r="C392" s="133"/>
      <c r="D392" s="104"/>
      <c r="E392" s="105"/>
      <c r="F392" s="134"/>
      <c r="G392" s="104"/>
      <c r="H392" s="104"/>
    </row>
    <row r="393">
      <c r="A393" s="132"/>
      <c r="B393" s="133"/>
      <c r="C393" s="133"/>
      <c r="D393" s="104"/>
      <c r="E393" s="105"/>
      <c r="F393" s="134"/>
      <c r="G393" s="104"/>
      <c r="H393" s="104"/>
    </row>
    <row r="394">
      <c r="A394" s="132"/>
      <c r="B394" s="133"/>
      <c r="C394" s="133"/>
      <c r="D394" s="104"/>
      <c r="E394" s="105"/>
      <c r="F394" s="134"/>
      <c r="G394" s="104"/>
      <c r="H394" s="104"/>
    </row>
    <row r="395">
      <c r="A395" s="132"/>
      <c r="B395" s="133"/>
      <c r="C395" s="133"/>
      <c r="D395" s="104"/>
      <c r="E395" s="105"/>
      <c r="F395" s="134"/>
      <c r="G395" s="104"/>
      <c r="H395" s="104"/>
    </row>
    <row r="396">
      <c r="A396" s="132"/>
      <c r="B396" s="133"/>
      <c r="C396" s="133"/>
      <c r="D396" s="104"/>
      <c r="E396" s="105"/>
      <c r="F396" s="134"/>
      <c r="G396" s="104"/>
      <c r="H396" s="104"/>
    </row>
    <row r="397">
      <c r="A397" s="132"/>
      <c r="B397" s="133"/>
      <c r="C397" s="133"/>
      <c r="D397" s="104"/>
      <c r="E397" s="105"/>
      <c r="F397" s="134"/>
      <c r="G397" s="104"/>
      <c r="H397" s="104"/>
    </row>
    <row r="398">
      <c r="A398" s="132"/>
      <c r="B398" s="133"/>
      <c r="C398" s="133"/>
      <c r="D398" s="104"/>
      <c r="E398" s="105"/>
      <c r="F398" s="134"/>
      <c r="G398" s="104"/>
      <c r="H398" s="104"/>
    </row>
    <row r="399">
      <c r="A399" s="132"/>
      <c r="B399" s="133"/>
      <c r="C399" s="133"/>
      <c r="D399" s="104"/>
      <c r="E399" s="105"/>
      <c r="F399" s="134"/>
      <c r="G399" s="104"/>
      <c r="H399" s="104"/>
    </row>
    <row r="400">
      <c r="A400" s="132"/>
      <c r="B400" s="133"/>
      <c r="C400" s="133"/>
      <c r="D400" s="104"/>
      <c r="E400" s="105"/>
      <c r="F400" s="134"/>
      <c r="G400" s="104"/>
      <c r="H400" s="104"/>
    </row>
    <row r="401">
      <c r="A401" s="132"/>
      <c r="B401" s="133"/>
      <c r="C401" s="133"/>
      <c r="D401" s="104"/>
      <c r="E401" s="105"/>
      <c r="F401" s="134"/>
      <c r="G401" s="104"/>
      <c r="H401" s="104"/>
    </row>
    <row r="402">
      <c r="A402" s="132"/>
      <c r="B402" s="133"/>
      <c r="C402" s="133"/>
      <c r="D402" s="104"/>
      <c r="E402" s="105"/>
      <c r="F402" s="134"/>
      <c r="G402" s="104"/>
      <c r="H402" s="104"/>
    </row>
    <row r="403">
      <c r="A403" s="132"/>
      <c r="B403" s="133"/>
      <c r="C403" s="133"/>
      <c r="D403" s="104"/>
      <c r="E403" s="105"/>
      <c r="F403" s="134"/>
      <c r="G403" s="104"/>
      <c r="H403" s="104"/>
    </row>
    <row r="404">
      <c r="A404" s="132"/>
      <c r="B404" s="133"/>
      <c r="C404" s="133"/>
      <c r="D404" s="104"/>
      <c r="E404" s="105"/>
      <c r="F404" s="134"/>
      <c r="G404" s="104"/>
      <c r="H404" s="104"/>
    </row>
    <row r="405">
      <c r="A405" s="132"/>
      <c r="B405" s="133"/>
      <c r="C405" s="133"/>
      <c r="D405" s="104"/>
      <c r="E405" s="105"/>
      <c r="F405" s="134"/>
      <c r="G405" s="104"/>
      <c r="H405" s="104"/>
    </row>
    <row r="406">
      <c r="A406" s="132"/>
      <c r="B406" s="133"/>
      <c r="C406" s="133"/>
      <c r="D406" s="104"/>
      <c r="E406" s="105"/>
      <c r="F406" s="134"/>
      <c r="G406" s="104"/>
      <c r="H406" s="104"/>
    </row>
    <row r="407">
      <c r="A407" s="132"/>
      <c r="B407" s="133"/>
      <c r="C407" s="133"/>
      <c r="D407" s="104"/>
      <c r="E407" s="105"/>
      <c r="F407" s="134"/>
      <c r="G407" s="104"/>
      <c r="H407" s="104"/>
    </row>
    <row r="408">
      <c r="A408" s="132"/>
      <c r="B408" s="133"/>
      <c r="C408" s="133"/>
      <c r="D408" s="104"/>
      <c r="E408" s="105"/>
      <c r="F408" s="134"/>
      <c r="G408" s="104"/>
      <c r="H408" s="104"/>
    </row>
    <row r="409">
      <c r="A409" s="132"/>
      <c r="B409" s="133"/>
      <c r="C409" s="133"/>
      <c r="D409" s="104"/>
      <c r="E409" s="105"/>
      <c r="F409" s="134"/>
      <c r="G409" s="104"/>
      <c r="H409" s="104"/>
    </row>
    <row r="410">
      <c r="A410" s="132"/>
      <c r="B410" s="133"/>
      <c r="C410" s="133"/>
      <c r="D410" s="104"/>
      <c r="E410" s="105"/>
      <c r="F410" s="134"/>
      <c r="G410" s="104"/>
      <c r="H410" s="104"/>
    </row>
    <row r="411">
      <c r="A411" s="132"/>
      <c r="B411" s="133"/>
      <c r="C411" s="133"/>
      <c r="D411" s="104"/>
      <c r="E411" s="105"/>
      <c r="F411" s="134"/>
      <c r="G411" s="104"/>
      <c r="H411" s="104"/>
    </row>
    <row r="412">
      <c r="A412" s="132"/>
      <c r="B412" s="133"/>
      <c r="C412" s="133"/>
      <c r="D412" s="104"/>
      <c r="E412" s="105"/>
      <c r="F412" s="134"/>
      <c r="G412" s="104"/>
      <c r="H412" s="104"/>
    </row>
    <row r="413">
      <c r="A413" s="132"/>
      <c r="B413" s="133"/>
      <c r="C413" s="133"/>
      <c r="D413" s="104"/>
      <c r="E413" s="105"/>
      <c r="F413" s="134"/>
      <c r="G413" s="104"/>
      <c r="H413" s="104"/>
    </row>
    <row r="414">
      <c r="A414" s="132"/>
      <c r="B414" s="133"/>
      <c r="C414" s="133"/>
      <c r="D414" s="104"/>
      <c r="E414" s="105"/>
      <c r="F414" s="134"/>
      <c r="G414" s="104"/>
      <c r="H414" s="104"/>
    </row>
    <row r="415">
      <c r="A415" s="132"/>
      <c r="B415" s="133"/>
      <c r="C415" s="133"/>
      <c r="D415" s="104"/>
      <c r="E415" s="105"/>
      <c r="F415" s="134"/>
      <c r="G415" s="104"/>
      <c r="H415" s="104"/>
    </row>
    <row r="416">
      <c r="A416" s="132"/>
      <c r="B416" s="133"/>
      <c r="C416" s="133"/>
      <c r="D416" s="104"/>
      <c r="E416" s="105"/>
      <c r="F416" s="134"/>
      <c r="G416" s="104"/>
      <c r="H416" s="104"/>
    </row>
    <row r="417">
      <c r="A417" s="132"/>
      <c r="B417" s="133"/>
      <c r="C417" s="133"/>
      <c r="D417" s="104"/>
      <c r="E417" s="105"/>
      <c r="F417" s="134"/>
      <c r="G417" s="104"/>
      <c r="H417" s="104"/>
    </row>
    <row r="418">
      <c r="A418" s="132"/>
      <c r="B418" s="133"/>
      <c r="C418" s="133"/>
      <c r="D418" s="104"/>
      <c r="E418" s="105"/>
      <c r="F418" s="134"/>
      <c r="G418" s="104"/>
      <c r="H418" s="104"/>
    </row>
    <row r="419">
      <c r="A419" s="132"/>
      <c r="B419" s="133"/>
      <c r="C419" s="133"/>
      <c r="D419" s="104"/>
      <c r="E419" s="105"/>
      <c r="F419" s="134"/>
      <c r="G419" s="104"/>
      <c r="H419" s="104"/>
    </row>
    <row r="420">
      <c r="A420" s="132"/>
      <c r="B420" s="133"/>
      <c r="C420" s="133"/>
      <c r="D420" s="104"/>
      <c r="E420" s="105"/>
      <c r="F420" s="134"/>
      <c r="G420" s="104"/>
      <c r="H420" s="104"/>
    </row>
    <row r="421">
      <c r="A421" s="132"/>
      <c r="B421" s="133"/>
      <c r="C421" s="133"/>
      <c r="D421" s="104"/>
      <c r="E421" s="105"/>
      <c r="F421" s="134"/>
      <c r="G421" s="104"/>
      <c r="H421" s="104"/>
    </row>
    <row r="422">
      <c r="A422" s="132"/>
      <c r="B422" s="133"/>
      <c r="C422" s="133"/>
      <c r="D422" s="104"/>
      <c r="E422" s="105"/>
      <c r="F422" s="134"/>
      <c r="G422" s="104"/>
      <c r="H422" s="104"/>
    </row>
    <row r="423">
      <c r="A423" s="132"/>
      <c r="B423" s="133"/>
      <c r="C423" s="133"/>
      <c r="D423" s="104"/>
      <c r="E423" s="105"/>
      <c r="F423" s="134"/>
      <c r="G423" s="104"/>
      <c r="H423" s="104"/>
    </row>
    <row r="424">
      <c r="A424" s="132"/>
      <c r="B424" s="133"/>
      <c r="C424" s="133"/>
      <c r="D424" s="104"/>
      <c r="E424" s="105"/>
      <c r="F424" s="134"/>
      <c r="G424" s="104"/>
      <c r="H424" s="104"/>
    </row>
    <row r="425">
      <c r="A425" s="132"/>
      <c r="B425" s="133"/>
      <c r="C425" s="133"/>
      <c r="D425" s="104"/>
      <c r="E425" s="105"/>
      <c r="F425" s="134"/>
      <c r="G425" s="104"/>
      <c r="H425" s="104"/>
    </row>
    <row r="426">
      <c r="A426" s="132"/>
      <c r="B426" s="133"/>
      <c r="C426" s="133"/>
      <c r="D426" s="104"/>
      <c r="E426" s="105"/>
      <c r="F426" s="134"/>
      <c r="G426" s="104"/>
      <c r="H426" s="104"/>
    </row>
    <row r="427">
      <c r="A427" s="132"/>
      <c r="B427" s="133"/>
      <c r="C427" s="133"/>
      <c r="D427" s="104"/>
      <c r="E427" s="105"/>
      <c r="F427" s="134"/>
      <c r="G427" s="104"/>
      <c r="H427" s="104"/>
    </row>
    <row r="428">
      <c r="A428" s="132"/>
      <c r="B428" s="133"/>
      <c r="C428" s="133"/>
      <c r="D428" s="104"/>
      <c r="E428" s="105"/>
      <c r="F428" s="134"/>
      <c r="G428" s="104"/>
      <c r="H428" s="104"/>
    </row>
    <row r="429">
      <c r="A429" s="132"/>
      <c r="B429" s="133"/>
      <c r="C429" s="133"/>
      <c r="D429" s="104"/>
      <c r="E429" s="105"/>
      <c r="F429" s="134"/>
      <c r="G429" s="104"/>
      <c r="H429" s="104"/>
    </row>
    <row r="430">
      <c r="A430" s="132"/>
      <c r="B430" s="133"/>
      <c r="C430" s="133"/>
      <c r="D430" s="104"/>
      <c r="E430" s="105"/>
      <c r="F430" s="134"/>
      <c r="G430" s="104"/>
      <c r="H430" s="104"/>
    </row>
    <row r="431">
      <c r="A431" s="132"/>
      <c r="B431" s="133"/>
      <c r="C431" s="133"/>
      <c r="D431" s="104"/>
      <c r="E431" s="105"/>
      <c r="F431" s="134"/>
      <c r="G431" s="104"/>
      <c r="H431" s="104"/>
    </row>
    <row r="432">
      <c r="A432" s="132"/>
      <c r="B432" s="133"/>
      <c r="C432" s="133"/>
      <c r="D432" s="104"/>
      <c r="E432" s="105"/>
      <c r="F432" s="134"/>
      <c r="G432" s="104"/>
      <c r="H432" s="104"/>
    </row>
    <row r="433">
      <c r="A433" s="132"/>
      <c r="B433" s="133"/>
      <c r="C433" s="133"/>
      <c r="D433" s="104"/>
      <c r="E433" s="105"/>
      <c r="F433" s="134"/>
      <c r="G433" s="104"/>
      <c r="H433" s="104"/>
    </row>
    <row r="434">
      <c r="A434" s="132"/>
      <c r="B434" s="133"/>
      <c r="C434" s="133"/>
      <c r="D434" s="104"/>
      <c r="E434" s="105"/>
      <c r="F434" s="134"/>
      <c r="G434" s="104"/>
      <c r="H434" s="104"/>
    </row>
    <row r="435">
      <c r="A435" s="132"/>
      <c r="B435" s="133"/>
      <c r="C435" s="133"/>
      <c r="D435" s="104"/>
      <c r="E435" s="105"/>
      <c r="F435" s="134"/>
      <c r="G435" s="104"/>
      <c r="H435" s="104"/>
    </row>
    <row r="436">
      <c r="A436" s="132"/>
      <c r="B436" s="133"/>
      <c r="C436" s="133"/>
      <c r="D436" s="104"/>
      <c r="E436" s="105"/>
      <c r="F436" s="134"/>
      <c r="G436" s="104"/>
      <c r="H436" s="104"/>
    </row>
    <row r="437">
      <c r="A437" s="132"/>
      <c r="B437" s="133"/>
      <c r="C437" s="133"/>
      <c r="D437" s="104"/>
      <c r="E437" s="105"/>
      <c r="F437" s="134"/>
      <c r="G437" s="104"/>
      <c r="H437" s="104"/>
    </row>
    <row r="438">
      <c r="A438" s="132"/>
      <c r="B438" s="133"/>
      <c r="C438" s="133"/>
      <c r="D438" s="104"/>
      <c r="E438" s="105"/>
      <c r="F438" s="134"/>
      <c r="G438" s="104"/>
      <c r="H438" s="104"/>
    </row>
    <row r="439">
      <c r="A439" s="132"/>
      <c r="B439" s="133"/>
      <c r="C439" s="133"/>
      <c r="D439" s="104"/>
      <c r="E439" s="105"/>
      <c r="F439" s="134"/>
      <c r="G439" s="104"/>
      <c r="H439" s="104"/>
    </row>
    <row r="440">
      <c r="A440" s="132"/>
      <c r="B440" s="133"/>
      <c r="C440" s="133"/>
      <c r="D440" s="104"/>
      <c r="E440" s="105"/>
      <c r="F440" s="134"/>
      <c r="G440" s="104"/>
      <c r="H440" s="104"/>
    </row>
    <row r="441">
      <c r="A441" s="132"/>
      <c r="B441" s="133"/>
      <c r="C441" s="133"/>
      <c r="D441" s="104"/>
      <c r="E441" s="105"/>
      <c r="F441" s="134"/>
      <c r="G441" s="104"/>
      <c r="H441" s="104"/>
    </row>
    <row r="442">
      <c r="A442" s="132"/>
      <c r="B442" s="133"/>
      <c r="C442" s="133"/>
      <c r="D442" s="104"/>
      <c r="E442" s="105"/>
      <c r="F442" s="134"/>
      <c r="G442" s="104"/>
      <c r="H442" s="104"/>
    </row>
    <row r="443">
      <c r="A443" s="132"/>
      <c r="B443" s="133"/>
      <c r="C443" s="133"/>
      <c r="D443" s="104"/>
      <c r="E443" s="105"/>
      <c r="F443" s="134"/>
      <c r="G443" s="104"/>
      <c r="H443" s="104"/>
    </row>
    <row r="444">
      <c r="A444" s="132"/>
      <c r="B444" s="133"/>
      <c r="C444" s="133"/>
      <c r="D444" s="104"/>
      <c r="E444" s="105"/>
      <c r="F444" s="134"/>
      <c r="G444" s="104"/>
      <c r="H444" s="104"/>
    </row>
    <row r="445">
      <c r="A445" s="132"/>
      <c r="B445" s="133"/>
      <c r="C445" s="133"/>
      <c r="D445" s="104"/>
      <c r="E445" s="105"/>
      <c r="F445" s="134"/>
      <c r="G445" s="104"/>
      <c r="H445" s="104"/>
    </row>
    <row r="446">
      <c r="A446" s="132"/>
      <c r="B446" s="133"/>
      <c r="C446" s="133"/>
      <c r="D446" s="104"/>
      <c r="E446" s="105"/>
      <c r="F446" s="134"/>
      <c r="G446" s="104"/>
      <c r="H446" s="104"/>
    </row>
    <row r="447">
      <c r="A447" s="132"/>
      <c r="B447" s="133"/>
      <c r="C447" s="133"/>
      <c r="D447" s="104"/>
      <c r="E447" s="105"/>
      <c r="F447" s="134"/>
      <c r="G447" s="104"/>
      <c r="H447" s="104"/>
    </row>
    <row r="448">
      <c r="A448" s="132"/>
      <c r="B448" s="133"/>
      <c r="C448" s="133"/>
      <c r="D448" s="104"/>
      <c r="E448" s="105"/>
      <c r="F448" s="134"/>
      <c r="G448" s="104"/>
      <c r="H448" s="104"/>
    </row>
    <row r="449">
      <c r="A449" s="132"/>
      <c r="B449" s="133"/>
      <c r="C449" s="133"/>
      <c r="D449" s="104"/>
      <c r="E449" s="105"/>
      <c r="F449" s="134"/>
      <c r="G449" s="104"/>
      <c r="H449" s="104"/>
    </row>
    <row r="450">
      <c r="A450" s="132"/>
      <c r="B450" s="133"/>
      <c r="C450" s="133"/>
      <c r="D450" s="104"/>
      <c r="E450" s="105"/>
      <c r="F450" s="134"/>
      <c r="G450" s="104"/>
      <c r="H450" s="104"/>
    </row>
    <row r="451">
      <c r="A451" s="132"/>
      <c r="B451" s="133"/>
      <c r="C451" s="133"/>
      <c r="D451" s="104"/>
      <c r="E451" s="105"/>
      <c r="F451" s="134"/>
      <c r="G451" s="104"/>
      <c r="H451" s="104"/>
    </row>
    <row r="452">
      <c r="A452" s="132"/>
      <c r="B452" s="133"/>
      <c r="C452" s="133"/>
      <c r="D452" s="104"/>
      <c r="E452" s="105"/>
      <c r="F452" s="134"/>
      <c r="G452" s="104"/>
      <c r="H452" s="104"/>
    </row>
    <row r="453">
      <c r="A453" s="132"/>
      <c r="B453" s="133"/>
      <c r="C453" s="133"/>
      <c r="D453" s="104"/>
      <c r="E453" s="105"/>
      <c r="F453" s="134"/>
      <c r="G453" s="104"/>
      <c r="H453" s="104"/>
    </row>
    <row r="454">
      <c r="A454" s="132"/>
      <c r="B454" s="133"/>
      <c r="C454" s="133"/>
      <c r="D454" s="104"/>
      <c r="E454" s="105"/>
      <c r="F454" s="134"/>
      <c r="G454" s="104"/>
      <c r="H454" s="104"/>
    </row>
    <row r="455">
      <c r="A455" s="132"/>
      <c r="B455" s="133"/>
      <c r="C455" s="133"/>
      <c r="D455" s="104"/>
      <c r="E455" s="105"/>
      <c r="F455" s="134"/>
      <c r="G455" s="104"/>
      <c r="H455" s="104"/>
    </row>
    <row r="456">
      <c r="A456" s="132"/>
      <c r="B456" s="133"/>
      <c r="C456" s="133"/>
      <c r="D456" s="104"/>
      <c r="E456" s="105"/>
      <c r="F456" s="134"/>
      <c r="G456" s="104"/>
      <c r="H456" s="104"/>
    </row>
    <row r="457">
      <c r="A457" s="132"/>
      <c r="B457" s="133"/>
      <c r="C457" s="133"/>
      <c r="D457" s="104"/>
      <c r="E457" s="105"/>
      <c r="F457" s="134"/>
      <c r="G457" s="104"/>
      <c r="H457" s="104"/>
    </row>
    <row r="458">
      <c r="A458" s="132"/>
      <c r="B458" s="133"/>
      <c r="C458" s="133"/>
      <c r="D458" s="104"/>
      <c r="E458" s="105"/>
      <c r="F458" s="134"/>
      <c r="G458" s="104"/>
      <c r="H458" s="104"/>
    </row>
    <row r="459">
      <c r="A459" s="132"/>
      <c r="B459" s="133"/>
      <c r="C459" s="133"/>
      <c r="D459" s="104"/>
      <c r="E459" s="105"/>
      <c r="F459" s="134"/>
      <c r="G459" s="104"/>
      <c r="H459" s="104"/>
    </row>
    <row r="460">
      <c r="A460" s="132"/>
      <c r="B460" s="133"/>
      <c r="C460" s="133"/>
      <c r="D460" s="104"/>
      <c r="E460" s="105"/>
      <c r="F460" s="134"/>
      <c r="G460" s="104"/>
      <c r="H460" s="104"/>
    </row>
    <row r="461">
      <c r="A461" s="132"/>
      <c r="B461" s="133"/>
      <c r="C461" s="133"/>
      <c r="D461" s="104"/>
      <c r="E461" s="105"/>
      <c r="F461" s="134"/>
      <c r="G461" s="104"/>
      <c r="H461" s="104"/>
    </row>
    <row r="462">
      <c r="A462" s="132"/>
      <c r="B462" s="133"/>
      <c r="C462" s="133"/>
      <c r="D462" s="104"/>
      <c r="E462" s="105"/>
      <c r="F462" s="134"/>
      <c r="G462" s="104"/>
      <c r="H462" s="104"/>
    </row>
    <row r="463">
      <c r="A463" s="132"/>
      <c r="B463" s="133"/>
      <c r="C463" s="133"/>
      <c r="D463" s="104"/>
      <c r="E463" s="105"/>
      <c r="F463" s="134"/>
      <c r="G463" s="104"/>
      <c r="H463" s="104"/>
    </row>
    <row r="464">
      <c r="A464" s="132"/>
      <c r="B464" s="133"/>
      <c r="C464" s="133"/>
      <c r="D464" s="104"/>
      <c r="E464" s="105"/>
      <c r="F464" s="134"/>
      <c r="G464" s="104"/>
      <c r="H464" s="104"/>
    </row>
    <row r="465">
      <c r="A465" s="132"/>
      <c r="B465" s="133"/>
      <c r="C465" s="133"/>
      <c r="D465" s="104"/>
      <c r="E465" s="105"/>
      <c r="F465" s="134"/>
      <c r="G465" s="104"/>
      <c r="H465" s="104"/>
    </row>
    <row r="466">
      <c r="A466" s="132"/>
      <c r="B466" s="133"/>
      <c r="C466" s="133"/>
      <c r="D466" s="104"/>
      <c r="E466" s="105"/>
      <c r="F466" s="134"/>
      <c r="G466" s="104"/>
      <c r="H466" s="104"/>
    </row>
    <row r="467">
      <c r="A467" s="132"/>
      <c r="B467" s="133"/>
      <c r="C467" s="133"/>
      <c r="D467" s="104"/>
      <c r="E467" s="105"/>
      <c r="F467" s="134"/>
      <c r="G467" s="104"/>
      <c r="H467" s="104"/>
    </row>
    <row r="468">
      <c r="A468" s="132"/>
      <c r="B468" s="133"/>
      <c r="C468" s="133"/>
      <c r="D468" s="104"/>
      <c r="E468" s="105"/>
      <c r="F468" s="134"/>
      <c r="G468" s="104"/>
      <c r="H468" s="104"/>
    </row>
    <row r="469">
      <c r="A469" s="132"/>
      <c r="B469" s="133"/>
      <c r="C469" s="133"/>
      <c r="D469" s="104"/>
      <c r="E469" s="105"/>
      <c r="F469" s="134"/>
      <c r="G469" s="104"/>
      <c r="H469" s="104"/>
    </row>
    <row r="470">
      <c r="A470" s="132"/>
      <c r="B470" s="133"/>
      <c r="C470" s="133"/>
      <c r="D470" s="104"/>
      <c r="E470" s="105"/>
      <c r="F470" s="134"/>
      <c r="G470" s="104"/>
      <c r="H470" s="104"/>
    </row>
    <row r="471">
      <c r="A471" s="132"/>
      <c r="B471" s="133"/>
      <c r="C471" s="133"/>
      <c r="D471" s="104"/>
      <c r="E471" s="105"/>
      <c r="F471" s="134"/>
      <c r="G471" s="104"/>
      <c r="H471" s="104"/>
    </row>
    <row r="472">
      <c r="A472" s="132"/>
      <c r="B472" s="133"/>
      <c r="C472" s="133"/>
      <c r="D472" s="104"/>
      <c r="E472" s="105"/>
      <c r="F472" s="134"/>
      <c r="G472" s="104"/>
      <c r="H472" s="104"/>
    </row>
    <row r="473">
      <c r="A473" s="132"/>
      <c r="B473" s="133"/>
      <c r="C473" s="133"/>
      <c r="D473" s="104"/>
      <c r="E473" s="105"/>
      <c r="F473" s="134"/>
      <c r="G473" s="104"/>
      <c r="H473" s="104"/>
    </row>
    <row r="474">
      <c r="A474" s="132"/>
      <c r="B474" s="133"/>
      <c r="C474" s="133"/>
      <c r="D474" s="104"/>
      <c r="E474" s="105"/>
      <c r="F474" s="134"/>
      <c r="G474" s="104"/>
      <c r="H474" s="104"/>
    </row>
    <row r="475">
      <c r="A475" s="132"/>
      <c r="B475" s="133"/>
      <c r="C475" s="133"/>
      <c r="D475" s="104"/>
      <c r="E475" s="105"/>
      <c r="F475" s="134"/>
      <c r="G475" s="104"/>
      <c r="H475" s="104"/>
    </row>
    <row r="476">
      <c r="A476" s="132"/>
      <c r="B476" s="133"/>
      <c r="C476" s="133"/>
      <c r="D476" s="104"/>
      <c r="E476" s="105"/>
      <c r="F476" s="134"/>
      <c r="G476" s="104"/>
      <c r="H476" s="104"/>
    </row>
    <row r="477">
      <c r="A477" s="132"/>
      <c r="B477" s="133"/>
      <c r="C477" s="133"/>
      <c r="D477" s="104"/>
      <c r="E477" s="105"/>
      <c r="F477" s="134"/>
      <c r="G477" s="104"/>
      <c r="H477" s="104"/>
    </row>
    <row r="478">
      <c r="A478" s="132"/>
      <c r="B478" s="133"/>
      <c r="C478" s="133"/>
      <c r="D478" s="104"/>
      <c r="E478" s="105"/>
      <c r="F478" s="134"/>
      <c r="G478" s="104"/>
      <c r="H478" s="104"/>
    </row>
    <row r="479">
      <c r="A479" s="132"/>
      <c r="B479" s="133"/>
      <c r="C479" s="133"/>
      <c r="D479" s="104"/>
      <c r="E479" s="105"/>
      <c r="F479" s="134"/>
      <c r="G479" s="104"/>
      <c r="H479" s="104"/>
    </row>
    <row r="480">
      <c r="A480" s="132"/>
      <c r="B480" s="133"/>
      <c r="C480" s="133"/>
      <c r="D480" s="104"/>
      <c r="E480" s="105"/>
      <c r="F480" s="134"/>
      <c r="G480" s="104"/>
      <c r="H480" s="104"/>
    </row>
    <row r="481">
      <c r="A481" s="132"/>
      <c r="B481" s="133"/>
      <c r="C481" s="133"/>
      <c r="D481" s="104"/>
      <c r="E481" s="105"/>
      <c r="F481" s="134"/>
      <c r="G481" s="104"/>
      <c r="H481" s="104"/>
    </row>
    <row r="482">
      <c r="A482" s="132"/>
      <c r="B482" s="133"/>
      <c r="C482" s="133"/>
      <c r="D482" s="104"/>
      <c r="E482" s="105"/>
      <c r="F482" s="134"/>
      <c r="G482" s="104"/>
      <c r="H482" s="104"/>
    </row>
    <row r="483">
      <c r="A483" s="132"/>
      <c r="B483" s="133"/>
      <c r="C483" s="133"/>
      <c r="D483" s="104"/>
      <c r="E483" s="105"/>
      <c r="F483" s="134"/>
      <c r="G483" s="104"/>
      <c r="H483" s="104"/>
    </row>
    <row r="484">
      <c r="A484" s="132"/>
      <c r="B484" s="133"/>
      <c r="C484" s="133"/>
      <c r="D484" s="104"/>
      <c r="E484" s="105"/>
      <c r="F484" s="134"/>
      <c r="G484" s="104"/>
      <c r="H484" s="104"/>
    </row>
    <row r="485">
      <c r="A485" s="132"/>
      <c r="B485" s="133"/>
      <c r="C485" s="133"/>
      <c r="D485" s="104"/>
      <c r="E485" s="105"/>
      <c r="F485" s="134"/>
      <c r="G485" s="104"/>
      <c r="H485" s="104"/>
    </row>
    <row r="486">
      <c r="A486" s="132"/>
      <c r="B486" s="133"/>
      <c r="C486" s="133"/>
      <c r="D486" s="104"/>
      <c r="E486" s="105"/>
      <c r="F486" s="134"/>
      <c r="G486" s="104"/>
      <c r="H486" s="104"/>
    </row>
    <row r="487">
      <c r="A487" s="132"/>
      <c r="B487" s="133"/>
      <c r="C487" s="133"/>
      <c r="D487" s="104"/>
      <c r="E487" s="105"/>
      <c r="F487" s="134"/>
      <c r="G487" s="104"/>
      <c r="H487" s="104"/>
    </row>
    <row r="488">
      <c r="A488" s="132"/>
      <c r="B488" s="133"/>
      <c r="C488" s="133"/>
      <c r="D488" s="104"/>
      <c r="E488" s="105"/>
      <c r="F488" s="134"/>
      <c r="G488" s="104"/>
      <c r="H488" s="104"/>
    </row>
    <row r="489">
      <c r="A489" s="132"/>
      <c r="B489" s="133"/>
      <c r="C489" s="133"/>
      <c r="D489" s="104"/>
      <c r="E489" s="105"/>
      <c r="F489" s="134"/>
      <c r="G489" s="104"/>
      <c r="H489" s="104"/>
    </row>
    <row r="490">
      <c r="A490" s="132"/>
      <c r="B490" s="133"/>
      <c r="C490" s="133"/>
      <c r="D490" s="104"/>
      <c r="E490" s="105"/>
      <c r="F490" s="134"/>
      <c r="G490" s="104"/>
      <c r="H490" s="104"/>
    </row>
    <row r="491">
      <c r="A491" s="132"/>
      <c r="B491" s="133"/>
      <c r="C491" s="133"/>
      <c r="D491" s="104"/>
      <c r="E491" s="105"/>
      <c r="F491" s="134"/>
      <c r="G491" s="104"/>
      <c r="H491" s="104"/>
    </row>
    <row r="492">
      <c r="A492" s="132"/>
      <c r="B492" s="133"/>
      <c r="C492" s="133"/>
      <c r="D492" s="104"/>
      <c r="E492" s="105"/>
      <c r="F492" s="134"/>
      <c r="G492" s="104"/>
      <c r="H492" s="104"/>
    </row>
    <row r="493">
      <c r="A493" s="132"/>
      <c r="B493" s="133"/>
      <c r="C493" s="133"/>
      <c r="D493" s="104"/>
      <c r="E493" s="105"/>
      <c r="F493" s="134"/>
      <c r="G493" s="104"/>
      <c r="H493" s="104"/>
    </row>
    <row r="494">
      <c r="A494" s="132"/>
      <c r="B494" s="133"/>
      <c r="C494" s="133"/>
      <c r="D494" s="104"/>
      <c r="E494" s="105"/>
      <c r="F494" s="134"/>
      <c r="G494" s="104"/>
      <c r="H494" s="104"/>
    </row>
    <row r="495">
      <c r="A495" s="132"/>
      <c r="B495" s="133"/>
      <c r="C495" s="133"/>
      <c r="D495" s="104"/>
      <c r="E495" s="105"/>
      <c r="F495" s="134"/>
      <c r="G495" s="104"/>
      <c r="H495" s="104"/>
    </row>
    <row r="496">
      <c r="A496" s="132"/>
      <c r="B496" s="133"/>
      <c r="C496" s="133"/>
      <c r="D496" s="104"/>
      <c r="E496" s="105"/>
      <c r="F496" s="134"/>
      <c r="G496" s="104"/>
      <c r="H496" s="104"/>
    </row>
    <row r="497">
      <c r="A497" s="132"/>
      <c r="B497" s="133"/>
      <c r="C497" s="133"/>
      <c r="D497" s="104"/>
      <c r="E497" s="105"/>
      <c r="F497" s="134"/>
      <c r="G497" s="104"/>
      <c r="H497" s="104"/>
    </row>
    <row r="498">
      <c r="A498" s="132"/>
      <c r="B498" s="133"/>
      <c r="C498" s="133"/>
      <c r="D498" s="104"/>
      <c r="E498" s="105"/>
      <c r="F498" s="134"/>
      <c r="G498" s="104"/>
      <c r="H498" s="104"/>
    </row>
    <row r="499">
      <c r="A499" s="132"/>
      <c r="B499" s="133"/>
      <c r="C499" s="133"/>
      <c r="D499" s="104"/>
      <c r="E499" s="105"/>
      <c r="F499" s="134"/>
      <c r="G499" s="104"/>
      <c r="H499" s="104"/>
    </row>
    <row r="500">
      <c r="A500" s="132"/>
      <c r="B500" s="133"/>
      <c r="C500" s="133"/>
      <c r="D500" s="104"/>
      <c r="E500" s="105"/>
      <c r="F500" s="134"/>
      <c r="G500" s="104"/>
      <c r="H500" s="104"/>
    </row>
    <row r="501">
      <c r="A501" s="132"/>
      <c r="B501" s="133"/>
      <c r="C501" s="133"/>
      <c r="D501" s="104"/>
      <c r="E501" s="105"/>
      <c r="F501" s="134"/>
      <c r="G501" s="104"/>
      <c r="H501" s="104"/>
    </row>
    <row r="502">
      <c r="A502" s="132"/>
      <c r="B502" s="133"/>
      <c r="C502" s="133"/>
      <c r="D502" s="104"/>
      <c r="E502" s="105"/>
      <c r="F502" s="134"/>
      <c r="G502" s="104"/>
      <c r="H502" s="104"/>
    </row>
    <row r="503">
      <c r="A503" s="132"/>
      <c r="B503" s="133"/>
      <c r="C503" s="133"/>
      <c r="D503" s="104"/>
      <c r="E503" s="105"/>
      <c r="F503" s="134"/>
      <c r="G503" s="104"/>
      <c r="H503" s="104"/>
    </row>
    <row r="504">
      <c r="A504" s="132"/>
      <c r="B504" s="133"/>
      <c r="C504" s="133"/>
      <c r="D504" s="104"/>
      <c r="E504" s="105"/>
      <c r="F504" s="134"/>
      <c r="G504" s="104"/>
      <c r="H504" s="104"/>
    </row>
    <row r="505">
      <c r="A505" s="132"/>
      <c r="B505" s="133"/>
      <c r="C505" s="133"/>
      <c r="D505" s="104"/>
      <c r="E505" s="105"/>
      <c r="F505" s="134"/>
      <c r="G505" s="104"/>
      <c r="H505" s="104"/>
    </row>
    <row r="506">
      <c r="A506" s="132"/>
      <c r="B506" s="133"/>
      <c r="C506" s="133"/>
      <c r="D506" s="104"/>
      <c r="E506" s="105"/>
      <c r="F506" s="134"/>
      <c r="G506" s="104"/>
      <c r="H506" s="104"/>
    </row>
    <row r="507">
      <c r="A507" s="132"/>
      <c r="B507" s="133"/>
      <c r="C507" s="133"/>
      <c r="D507" s="104"/>
      <c r="E507" s="105"/>
      <c r="F507" s="134"/>
      <c r="G507" s="104"/>
      <c r="H507" s="104"/>
    </row>
    <row r="508">
      <c r="A508" s="132"/>
      <c r="B508" s="133"/>
      <c r="C508" s="133"/>
      <c r="D508" s="104"/>
      <c r="E508" s="105"/>
      <c r="F508" s="134"/>
      <c r="G508" s="104"/>
      <c r="H508" s="104"/>
    </row>
    <row r="509">
      <c r="A509" s="132"/>
      <c r="B509" s="133"/>
      <c r="C509" s="133"/>
      <c r="D509" s="104"/>
      <c r="E509" s="105"/>
      <c r="F509" s="134"/>
      <c r="G509" s="104"/>
      <c r="H509" s="104"/>
    </row>
    <row r="510">
      <c r="A510" s="132"/>
      <c r="B510" s="133"/>
      <c r="C510" s="133"/>
      <c r="D510" s="104"/>
      <c r="E510" s="105"/>
      <c r="F510" s="134"/>
      <c r="G510" s="104"/>
      <c r="H510" s="104"/>
    </row>
    <row r="511">
      <c r="A511" s="132"/>
      <c r="B511" s="133"/>
      <c r="C511" s="133"/>
      <c r="D511" s="104"/>
      <c r="E511" s="105"/>
      <c r="F511" s="134"/>
      <c r="G511" s="104"/>
      <c r="H511" s="104"/>
    </row>
    <row r="512">
      <c r="A512" s="132"/>
      <c r="B512" s="133"/>
      <c r="C512" s="133"/>
      <c r="D512" s="104"/>
      <c r="E512" s="105"/>
      <c r="F512" s="134"/>
      <c r="G512" s="104"/>
      <c r="H512" s="104"/>
    </row>
    <row r="513">
      <c r="A513" s="132"/>
      <c r="B513" s="133"/>
      <c r="C513" s="133"/>
      <c r="D513" s="104"/>
      <c r="E513" s="105"/>
      <c r="F513" s="134"/>
      <c r="G513" s="104"/>
      <c r="H513" s="104"/>
    </row>
    <row r="514">
      <c r="A514" s="132"/>
      <c r="B514" s="133"/>
      <c r="C514" s="133"/>
      <c r="D514" s="104"/>
      <c r="E514" s="105"/>
      <c r="F514" s="134"/>
      <c r="G514" s="104"/>
      <c r="H514" s="104"/>
    </row>
    <row r="515">
      <c r="A515" s="132"/>
      <c r="B515" s="133"/>
      <c r="C515" s="133"/>
      <c r="D515" s="104"/>
      <c r="E515" s="105"/>
      <c r="F515" s="134"/>
      <c r="G515" s="104"/>
      <c r="H515" s="104"/>
    </row>
    <row r="516">
      <c r="A516" s="132"/>
      <c r="B516" s="133"/>
      <c r="C516" s="133"/>
      <c r="D516" s="104"/>
      <c r="E516" s="105"/>
      <c r="F516" s="134"/>
      <c r="G516" s="104"/>
      <c r="H516" s="104"/>
    </row>
    <row r="517">
      <c r="A517" s="132"/>
      <c r="B517" s="133"/>
      <c r="C517" s="133"/>
      <c r="D517" s="104"/>
      <c r="E517" s="105"/>
      <c r="F517" s="134"/>
      <c r="G517" s="104"/>
      <c r="H517" s="104"/>
    </row>
    <row r="518">
      <c r="A518" s="132"/>
      <c r="B518" s="133"/>
      <c r="C518" s="133"/>
      <c r="D518" s="104"/>
      <c r="E518" s="105"/>
      <c r="F518" s="134"/>
      <c r="G518" s="104"/>
      <c r="H518" s="104"/>
    </row>
    <row r="519">
      <c r="A519" s="132"/>
      <c r="B519" s="133"/>
      <c r="C519" s="133"/>
      <c r="D519" s="104"/>
      <c r="E519" s="105"/>
      <c r="F519" s="134"/>
      <c r="G519" s="104"/>
      <c r="H519" s="104"/>
    </row>
    <row r="520">
      <c r="A520" s="132"/>
      <c r="B520" s="133"/>
      <c r="C520" s="133"/>
      <c r="D520" s="104"/>
      <c r="E520" s="105"/>
      <c r="F520" s="134"/>
      <c r="G520" s="104"/>
      <c r="H520" s="104"/>
    </row>
    <row r="521">
      <c r="A521" s="132"/>
      <c r="B521" s="133"/>
      <c r="C521" s="133"/>
      <c r="D521" s="104"/>
      <c r="E521" s="105"/>
      <c r="F521" s="134"/>
      <c r="G521" s="104"/>
      <c r="H521" s="104"/>
    </row>
    <row r="522">
      <c r="A522" s="132"/>
      <c r="B522" s="133"/>
      <c r="C522" s="133"/>
      <c r="D522" s="104"/>
      <c r="E522" s="105"/>
      <c r="F522" s="134"/>
      <c r="G522" s="104"/>
      <c r="H522" s="104"/>
    </row>
    <row r="523">
      <c r="A523" s="132"/>
      <c r="B523" s="133"/>
      <c r="C523" s="133"/>
      <c r="D523" s="104"/>
      <c r="E523" s="105"/>
      <c r="F523" s="134"/>
      <c r="G523" s="104"/>
      <c r="H523" s="104"/>
    </row>
    <row r="524">
      <c r="A524" s="132"/>
      <c r="B524" s="133"/>
      <c r="C524" s="133"/>
      <c r="D524" s="104"/>
      <c r="E524" s="105"/>
      <c r="F524" s="134"/>
      <c r="G524" s="104"/>
      <c r="H524" s="104"/>
    </row>
    <row r="525">
      <c r="A525" s="132"/>
      <c r="B525" s="133"/>
      <c r="C525" s="133"/>
      <c r="D525" s="104"/>
      <c r="E525" s="105"/>
      <c r="F525" s="134"/>
      <c r="G525" s="104"/>
      <c r="H525" s="104"/>
    </row>
    <row r="526">
      <c r="A526" s="132"/>
      <c r="B526" s="133"/>
      <c r="C526" s="133"/>
      <c r="D526" s="104"/>
      <c r="E526" s="105"/>
      <c r="F526" s="134"/>
      <c r="G526" s="104"/>
      <c r="H526" s="104"/>
    </row>
    <row r="527">
      <c r="A527" s="132"/>
      <c r="B527" s="133"/>
      <c r="C527" s="133"/>
      <c r="D527" s="104"/>
      <c r="E527" s="105"/>
      <c r="F527" s="134"/>
      <c r="G527" s="104"/>
      <c r="H527" s="104"/>
    </row>
    <row r="528">
      <c r="A528" s="132"/>
      <c r="B528" s="133"/>
      <c r="C528" s="133"/>
      <c r="D528" s="104"/>
      <c r="E528" s="105"/>
      <c r="F528" s="134"/>
      <c r="G528" s="104"/>
      <c r="H528" s="104"/>
    </row>
    <row r="529">
      <c r="A529" s="132"/>
      <c r="B529" s="133"/>
      <c r="C529" s="133"/>
      <c r="D529" s="104"/>
      <c r="E529" s="105"/>
      <c r="F529" s="134"/>
      <c r="G529" s="104"/>
      <c r="H529" s="104"/>
    </row>
    <row r="530">
      <c r="A530" s="132"/>
      <c r="B530" s="133"/>
      <c r="C530" s="133"/>
      <c r="D530" s="104"/>
      <c r="E530" s="105"/>
      <c r="F530" s="134"/>
      <c r="G530" s="104"/>
      <c r="H530" s="104"/>
    </row>
    <row r="531">
      <c r="A531" s="132"/>
      <c r="B531" s="133"/>
      <c r="C531" s="133"/>
      <c r="D531" s="104"/>
      <c r="E531" s="105"/>
      <c r="F531" s="134"/>
      <c r="G531" s="104"/>
      <c r="H531" s="104"/>
    </row>
    <row r="532">
      <c r="A532" s="132"/>
      <c r="B532" s="133"/>
      <c r="C532" s="133"/>
      <c r="D532" s="104"/>
      <c r="E532" s="105"/>
      <c r="F532" s="134"/>
      <c r="G532" s="104"/>
      <c r="H532" s="104"/>
    </row>
    <row r="533">
      <c r="A533" s="132"/>
      <c r="B533" s="133"/>
      <c r="C533" s="133"/>
      <c r="D533" s="104"/>
      <c r="E533" s="105"/>
      <c r="F533" s="134"/>
      <c r="G533" s="104"/>
      <c r="H533" s="104"/>
    </row>
    <row r="534">
      <c r="A534" s="132"/>
      <c r="B534" s="133"/>
      <c r="C534" s="133"/>
      <c r="D534" s="104"/>
      <c r="E534" s="105"/>
      <c r="F534" s="134"/>
      <c r="G534" s="104"/>
      <c r="H534" s="104"/>
    </row>
    <row r="535">
      <c r="A535" s="132"/>
      <c r="B535" s="133"/>
      <c r="C535" s="133"/>
      <c r="D535" s="104"/>
      <c r="E535" s="105"/>
      <c r="F535" s="134"/>
      <c r="G535" s="104"/>
      <c r="H535" s="104"/>
    </row>
    <row r="536">
      <c r="A536" s="132"/>
      <c r="B536" s="133"/>
      <c r="C536" s="133"/>
      <c r="D536" s="104"/>
      <c r="E536" s="105"/>
      <c r="F536" s="134"/>
      <c r="G536" s="104"/>
      <c r="H536" s="104"/>
    </row>
    <row r="537">
      <c r="A537" s="132"/>
      <c r="B537" s="133"/>
      <c r="C537" s="133"/>
      <c r="D537" s="104"/>
      <c r="E537" s="105"/>
      <c r="F537" s="134"/>
      <c r="G537" s="104"/>
      <c r="H537" s="104"/>
    </row>
    <row r="538">
      <c r="A538" s="132"/>
      <c r="B538" s="133"/>
      <c r="C538" s="133"/>
      <c r="D538" s="104"/>
      <c r="E538" s="105"/>
      <c r="F538" s="134"/>
      <c r="G538" s="104"/>
      <c r="H538" s="104"/>
    </row>
    <row r="539">
      <c r="A539" s="132"/>
      <c r="B539" s="133"/>
      <c r="C539" s="133"/>
      <c r="D539" s="104"/>
      <c r="E539" s="105"/>
      <c r="F539" s="134"/>
      <c r="G539" s="104"/>
      <c r="H539" s="104"/>
    </row>
    <row r="540">
      <c r="A540" s="132"/>
      <c r="B540" s="133"/>
      <c r="C540" s="133"/>
      <c r="D540" s="104"/>
      <c r="E540" s="105"/>
      <c r="F540" s="134"/>
      <c r="G540" s="104"/>
      <c r="H540" s="104"/>
    </row>
    <row r="541">
      <c r="A541" s="132"/>
      <c r="B541" s="133"/>
      <c r="C541" s="133"/>
      <c r="D541" s="104"/>
      <c r="E541" s="105"/>
      <c r="F541" s="134"/>
      <c r="G541" s="104"/>
      <c r="H541" s="104"/>
    </row>
    <row r="542">
      <c r="A542" s="132"/>
      <c r="B542" s="133"/>
      <c r="C542" s="133"/>
      <c r="D542" s="104"/>
      <c r="E542" s="105"/>
      <c r="F542" s="134"/>
      <c r="G542" s="104"/>
      <c r="H542" s="104"/>
    </row>
    <row r="543">
      <c r="A543" s="132"/>
      <c r="B543" s="133"/>
      <c r="C543" s="133"/>
      <c r="D543" s="104"/>
      <c r="E543" s="105"/>
      <c r="F543" s="134"/>
      <c r="G543" s="104"/>
      <c r="H543" s="104"/>
    </row>
    <row r="544">
      <c r="A544" s="132"/>
      <c r="B544" s="133"/>
      <c r="C544" s="133"/>
      <c r="D544" s="104"/>
      <c r="E544" s="105"/>
      <c r="F544" s="134"/>
      <c r="G544" s="104"/>
      <c r="H544" s="104"/>
    </row>
    <row r="545">
      <c r="A545" s="132"/>
      <c r="B545" s="133"/>
      <c r="C545" s="133"/>
      <c r="D545" s="104"/>
      <c r="E545" s="105"/>
      <c r="F545" s="134"/>
      <c r="G545" s="104"/>
      <c r="H545" s="104"/>
    </row>
    <row r="546">
      <c r="A546" s="132"/>
      <c r="B546" s="133"/>
      <c r="C546" s="133"/>
      <c r="D546" s="104"/>
      <c r="E546" s="105"/>
      <c r="F546" s="134"/>
      <c r="G546" s="104"/>
      <c r="H546" s="104"/>
    </row>
    <row r="547">
      <c r="A547" s="132"/>
      <c r="B547" s="133"/>
      <c r="C547" s="133"/>
      <c r="D547" s="104"/>
      <c r="E547" s="105"/>
      <c r="F547" s="134"/>
      <c r="G547" s="104"/>
      <c r="H547" s="104"/>
    </row>
    <row r="548">
      <c r="A548" s="132"/>
      <c r="B548" s="133"/>
      <c r="C548" s="133"/>
      <c r="D548" s="104"/>
      <c r="E548" s="105"/>
      <c r="F548" s="134"/>
      <c r="G548" s="104"/>
      <c r="H548" s="104"/>
    </row>
    <row r="549">
      <c r="A549" s="132"/>
      <c r="B549" s="133"/>
      <c r="C549" s="133"/>
      <c r="D549" s="104"/>
      <c r="E549" s="105"/>
      <c r="F549" s="134"/>
      <c r="G549" s="104"/>
      <c r="H549" s="104"/>
    </row>
    <row r="550">
      <c r="A550" s="132"/>
      <c r="B550" s="133"/>
      <c r="C550" s="133"/>
      <c r="D550" s="104"/>
      <c r="E550" s="105"/>
      <c r="F550" s="134"/>
      <c r="G550" s="104"/>
      <c r="H550" s="104"/>
    </row>
    <row r="551">
      <c r="A551" s="132"/>
      <c r="B551" s="133"/>
      <c r="C551" s="133"/>
      <c r="D551" s="104"/>
      <c r="E551" s="105"/>
      <c r="F551" s="134"/>
      <c r="G551" s="104"/>
      <c r="H551" s="104"/>
    </row>
    <row r="552">
      <c r="A552" s="132"/>
      <c r="B552" s="133"/>
      <c r="C552" s="133"/>
      <c r="D552" s="104"/>
      <c r="E552" s="105"/>
      <c r="F552" s="134"/>
      <c r="G552" s="104"/>
      <c r="H552" s="104"/>
    </row>
    <row r="553">
      <c r="A553" s="132"/>
      <c r="B553" s="133"/>
      <c r="C553" s="133"/>
      <c r="D553" s="104"/>
      <c r="E553" s="105"/>
      <c r="F553" s="134"/>
      <c r="G553" s="104"/>
      <c r="H553" s="104"/>
    </row>
    <row r="554">
      <c r="A554" s="132"/>
      <c r="B554" s="133"/>
      <c r="C554" s="133"/>
      <c r="D554" s="104"/>
      <c r="E554" s="105"/>
      <c r="F554" s="134"/>
      <c r="G554" s="104"/>
      <c r="H554" s="104"/>
    </row>
    <row r="555">
      <c r="A555" s="132"/>
      <c r="B555" s="133"/>
      <c r="C555" s="133"/>
      <c r="D555" s="104"/>
      <c r="E555" s="105"/>
      <c r="F555" s="134"/>
      <c r="G555" s="104"/>
      <c r="H555" s="104"/>
    </row>
    <row r="556">
      <c r="A556" s="132"/>
      <c r="B556" s="133"/>
      <c r="C556" s="133"/>
      <c r="D556" s="104"/>
      <c r="E556" s="105"/>
      <c r="F556" s="134"/>
      <c r="G556" s="104"/>
      <c r="H556" s="104"/>
    </row>
    <row r="557">
      <c r="A557" s="132"/>
      <c r="B557" s="133"/>
      <c r="C557" s="133"/>
      <c r="D557" s="104"/>
      <c r="E557" s="105"/>
      <c r="F557" s="134"/>
      <c r="G557" s="104"/>
      <c r="H557" s="104"/>
    </row>
    <row r="558">
      <c r="A558" s="132"/>
      <c r="B558" s="133"/>
      <c r="C558" s="133"/>
      <c r="D558" s="104"/>
      <c r="E558" s="105"/>
      <c r="F558" s="134"/>
      <c r="G558" s="104"/>
      <c r="H558" s="104"/>
    </row>
    <row r="559">
      <c r="A559" s="132"/>
      <c r="B559" s="133"/>
      <c r="C559" s="133"/>
      <c r="D559" s="104"/>
      <c r="E559" s="105"/>
      <c r="F559" s="134"/>
      <c r="G559" s="104"/>
      <c r="H559" s="104"/>
    </row>
    <row r="560">
      <c r="A560" s="132"/>
      <c r="B560" s="133"/>
      <c r="C560" s="133"/>
      <c r="D560" s="104"/>
      <c r="E560" s="105"/>
      <c r="F560" s="134"/>
      <c r="G560" s="104"/>
      <c r="H560" s="104"/>
    </row>
    <row r="561">
      <c r="A561" s="132"/>
      <c r="B561" s="133"/>
      <c r="C561" s="133"/>
      <c r="D561" s="104"/>
      <c r="E561" s="105"/>
      <c r="F561" s="134"/>
      <c r="G561" s="104"/>
      <c r="H561" s="104"/>
    </row>
    <row r="562">
      <c r="A562" s="132"/>
      <c r="B562" s="133"/>
      <c r="C562" s="133"/>
      <c r="D562" s="104"/>
      <c r="E562" s="105"/>
      <c r="F562" s="134"/>
      <c r="G562" s="104"/>
      <c r="H562" s="104"/>
    </row>
    <row r="563">
      <c r="A563" s="132"/>
      <c r="B563" s="133"/>
      <c r="C563" s="133"/>
      <c r="D563" s="104"/>
      <c r="E563" s="105"/>
      <c r="F563" s="134"/>
      <c r="G563" s="104"/>
      <c r="H563" s="104"/>
    </row>
    <row r="564">
      <c r="A564" s="132"/>
      <c r="B564" s="133"/>
      <c r="C564" s="133"/>
      <c r="D564" s="104"/>
      <c r="E564" s="105"/>
      <c r="F564" s="134"/>
      <c r="G564" s="104"/>
      <c r="H564" s="104"/>
    </row>
    <row r="565">
      <c r="A565" s="132"/>
      <c r="B565" s="133"/>
      <c r="C565" s="133"/>
      <c r="D565" s="104"/>
      <c r="E565" s="105"/>
      <c r="F565" s="134"/>
      <c r="G565" s="104"/>
      <c r="H565" s="104"/>
    </row>
    <row r="566">
      <c r="A566" s="132"/>
      <c r="B566" s="133"/>
      <c r="C566" s="133"/>
      <c r="D566" s="104"/>
      <c r="E566" s="105"/>
      <c r="F566" s="134"/>
      <c r="G566" s="104"/>
      <c r="H566" s="104"/>
    </row>
    <row r="567">
      <c r="A567" s="132"/>
      <c r="B567" s="133"/>
      <c r="C567" s="133"/>
      <c r="D567" s="104"/>
      <c r="E567" s="105"/>
      <c r="F567" s="134"/>
      <c r="G567" s="104"/>
      <c r="H567" s="104"/>
    </row>
    <row r="568">
      <c r="A568" s="132"/>
      <c r="B568" s="133"/>
      <c r="C568" s="133"/>
      <c r="D568" s="104"/>
      <c r="E568" s="105"/>
      <c r="F568" s="134"/>
      <c r="G568" s="104"/>
      <c r="H568" s="104"/>
    </row>
    <row r="569">
      <c r="A569" s="132"/>
      <c r="B569" s="133"/>
      <c r="C569" s="133"/>
      <c r="D569" s="104"/>
      <c r="E569" s="105"/>
      <c r="F569" s="134"/>
      <c r="G569" s="104"/>
      <c r="H569" s="104"/>
    </row>
    <row r="570">
      <c r="A570" s="132"/>
      <c r="B570" s="133"/>
      <c r="C570" s="133"/>
      <c r="D570" s="104"/>
      <c r="E570" s="105"/>
      <c r="F570" s="134"/>
      <c r="G570" s="104"/>
      <c r="H570" s="104"/>
    </row>
    <row r="571">
      <c r="A571" s="132"/>
      <c r="B571" s="133"/>
      <c r="C571" s="133"/>
      <c r="D571" s="104"/>
      <c r="E571" s="105"/>
      <c r="F571" s="134"/>
      <c r="G571" s="104"/>
      <c r="H571" s="104"/>
    </row>
    <row r="572">
      <c r="A572" s="132"/>
      <c r="B572" s="133"/>
      <c r="C572" s="133"/>
      <c r="D572" s="104"/>
      <c r="E572" s="105"/>
      <c r="F572" s="134"/>
      <c r="G572" s="104"/>
      <c r="H572" s="104"/>
    </row>
    <row r="573">
      <c r="A573" s="132"/>
      <c r="B573" s="133"/>
      <c r="C573" s="133"/>
      <c r="D573" s="104"/>
      <c r="E573" s="105"/>
      <c r="F573" s="134"/>
      <c r="G573" s="104"/>
      <c r="H573" s="104"/>
    </row>
    <row r="574">
      <c r="A574" s="132"/>
      <c r="B574" s="133"/>
      <c r="C574" s="133"/>
      <c r="D574" s="104"/>
      <c r="E574" s="105"/>
      <c r="F574" s="134"/>
      <c r="G574" s="104"/>
      <c r="H574" s="104"/>
    </row>
    <row r="575">
      <c r="A575" s="132"/>
      <c r="B575" s="133"/>
      <c r="C575" s="133"/>
      <c r="D575" s="104"/>
      <c r="E575" s="105"/>
      <c r="F575" s="134"/>
      <c r="G575" s="104"/>
      <c r="H575" s="104"/>
    </row>
    <row r="576">
      <c r="A576" s="132"/>
      <c r="B576" s="133"/>
      <c r="C576" s="133"/>
      <c r="D576" s="104"/>
      <c r="E576" s="105"/>
      <c r="F576" s="134"/>
      <c r="G576" s="104"/>
      <c r="H576" s="104"/>
    </row>
    <row r="577">
      <c r="A577" s="132"/>
      <c r="B577" s="133"/>
      <c r="C577" s="133"/>
      <c r="D577" s="104"/>
      <c r="E577" s="105"/>
      <c r="F577" s="134"/>
      <c r="G577" s="104"/>
      <c r="H577" s="104"/>
    </row>
    <row r="578">
      <c r="A578" s="132"/>
      <c r="B578" s="133"/>
      <c r="C578" s="133"/>
      <c r="D578" s="104"/>
      <c r="E578" s="105"/>
      <c r="F578" s="134"/>
      <c r="G578" s="104"/>
      <c r="H578" s="104"/>
    </row>
    <row r="579">
      <c r="A579" s="132"/>
      <c r="B579" s="133"/>
      <c r="C579" s="133"/>
      <c r="D579" s="104"/>
      <c r="E579" s="105"/>
      <c r="F579" s="134"/>
      <c r="G579" s="104"/>
      <c r="H579" s="104"/>
    </row>
    <row r="580">
      <c r="A580" s="132"/>
      <c r="B580" s="133"/>
      <c r="C580" s="133"/>
      <c r="D580" s="104"/>
      <c r="E580" s="105"/>
      <c r="F580" s="134"/>
      <c r="G580" s="104"/>
      <c r="H580" s="104"/>
    </row>
    <row r="581">
      <c r="A581" s="132"/>
      <c r="B581" s="133"/>
      <c r="C581" s="133"/>
      <c r="D581" s="104"/>
      <c r="E581" s="105"/>
      <c r="F581" s="134"/>
      <c r="G581" s="104"/>
      <c r="H581" s="104"/>
    </row>
    <row r="582">
      <c r="A582" s="132"/>
      <c r="B582" s="133"/>
      <c r="C582" s="133"/>
      <c r="D582" s="104"/>
      <c r="E582" s="105"/>
      <c r="F582" s="134"/>
      <c r="G582" s="104"/>
      <c r="H582" s="104"/>
    </row>
    <row r="583">
      <c r="A583" s="132"/>
      <c r="B583" s="133"/>
      <c r="C583" s="133"/>
      <c r="D583" s="104"/>
      <c r="E583" s="105"/>
      <c r="F583" s="134"/>
      <c r="G583" s="104"/>
      <c r="H583" s="104"/>
    </row>
    <row r="584">
      <c r="A584" s="132"/>
      <c r="B584" s="133"/>
      <c r="C584" s="133"/>
      <c r="D584" s="104"/>
      <c r="E584" s="105"/>
      <c r="F584" s="134"/>
      <c r="G584" s="104"/>
      <c r="H584" s="104"/>
    </row>
    <row r="585">
      <c r="A585" s="132"/>
      <c r="B585" s="133"/>
      <c r="C585" s="133"/>
      <c r="D585" s="104"/>
      <c r="E585" s="105"/>
      <c r="F585" s="134"/>
      <c r="G585" s="104"/>
      <c r="H585" s="104"/>
    </row>
    <row r="586">
      <c r="A586" s="132"/>
      <c r="B586" s="133"/>
      <c r="C586" s="133"/>
      <c r="D586" s="104"/>
      <c r="E586" s="105"/>
      <c r="F586" s="134"/>
      <c r="G586" s="104"/>
      <c r="H586" s="104"/>
    </row>
    <row r="587">
      <c r="A587" s="132"/>
      <c r="B587" s="133"/>
      <c r="C587" s="133"/>
      <c r="D587" s="104"/>
      <c r="E587" s="105"/>
      <c r="F587" s="134"/>
      <c r="G587" s="104"/>
      <c r="H587" s="104"/>
    </row>
    <row r="588">
      <c r="A588" s="132"/>
      <c r="B588" s="133"/>
      <c r="C588" s="133"/>
      <c r="D588" s="104"/>
      <c r="E588" s="105"/>
      <c r="F588" s="134"/>
      <c r="G588" s="104"/>
      <c r="H588" s="104"/>
    </row>
    <row r="589">
      <c r="A589" s="132"/>
      <c r="B589" s="133"/>
      <c r="C589" s="133"/>
      <c r="D589" s="104"/>
      <c r="E589" s="105"/>
      <c r="F589" s="134"/>
      <c r="G589" s="104"/>
      <c r="H589" s="104"/>
    </row>
    <row r="590">
      <c r="A590" s="132"/>
      <c r="B590" s="133"/>
      <c r="C590" s="133"/>
      <c r="D590" s="104"/>
      <c r="E590" s="105"/>
      <c r="F590" s="134"/>
      <c r="G590" s="104"/>
      <c r="H590" s="104"/>
    </row>
    <row r="591">
      <c r="A591" s="132"/>
      <c r="B591" s="133"/>
      <c r="C591" s="133"/>
      <c r="D591" s="104"/>
      <c r="E591" s="105"/>
      <c r="F591" s="134"/>
      <c r="G591" s="104"/>
      <c r="H591" s="104"/>
    </row>
    <row r="592">
      <c r="A592" s="132"/>
      <c r="B592" s="133"/>
      <c r="C592" s="133"/>
      <c r="D592" s="104"/>
      <c r="E592" s="105"/>
      <c r="F592" s="134"/>
      <c r="G592" s="104"/>
      <c r="H592" s="104"/>
    </row>
    <row r="593">
      <c r="A593" s="132"/>
      <c r="B593" s="133"/>
      <c r="C593" s="133"/>
      <c r="D593" s="104"/>
      <c r="E593" s="105"/>
      <c r="F593" s="134"/>
      <c r="G593" s="104"/>
      <c r="H593" s="104"/>
    </row>
    <row r="594">
      <c r="A594" s="132"/>
      <c r="B594" s="133"/>
      <c r="C594" s="133"/>
      <c r="D594" s="104"/>
      <c r="E594" s="105"/>
      <c r="F594" s="134"/>
      <c r="G594" s="104"/>
      <c r="H594" s="104"/>
    </row>
    <row r="595">
      <c r="A595" s="132"/>
      <c r="B595" s="133"/>
      <c r="C595" s="133"/>
      <c r="D595" s="104"/>
      <c r="E595" s="105"/>
      <c r="F595" s="134"/>
      <c r="G595" s="104"/>
      <c r="H595" s="104"/>
    </row>
    <row r="596">
      <c r="A596" s="132"/>
      <c r="B596" s="133"/>
      <c r="C596" s="133"/>
      <c r="D596" s="104"/>
      <c r="E596" s="105"/>
      <c r="F596" s="134"/>
      <c r="G596" s="104"/>
      <c r="H596" s="104"/>
    </row>
    <row r="597">
      <c r="A597" s="132"/>
      <c r="B597" s="133"/>
      <c r="C597" s="133"/>
      <c r="D597" s="104"/>
      <c r="E597" s="105"/>
      <c r="F597" s="134"/>
      <c r="G597" s="104"/>
      <c r="H597" s="104"/>
    </row>
    <row r="598">
      <c r="A598" s="132"/>
      <c r="B598" s="133"/>
      <c r="C598" s="133"/>
      <c r="D598" s="104"/>
      <c r="E598" s="105"/>
      <c r="F598" s="134"/>
      <c r="G598" s="104"/>
      <c r="H598" s="104"/>
    </row>
    <row r="599">
      <c r="A599" s="132"/>
      <c r="B599" s="133"/>
      <c r="C599" s="133"/>
      <c r="D599" s="104"/>
      <c r="E599" s="105"/>
      <c r="F599" s="134"/>
      <c r="G599" s="104"/>
      <c r="H599" s="104"/>
    </row>
    <row r="600">
      <c r="A600" s="132"/>
      <c r="B600" s="133"/>
      <c r="C600" s="133"/>
      <c r="D600" s="104"/>
      <c r="E600" s="105"/>
      <c r="F600" s="134"/>
      <c r="G600" s="104"/>
      <c r="H600" s="104"/>
    </row>
    <row r="601">
      <c r="A601" s="132"/>
      <c r="B601" s="133"/>
      <c r="C601" s="133"/>
      <c r="D601" s="104"/>
      <c r="E601" s="105"/>
      <c r="F601" s="134"/>
      <c r="G601" s="104"/>
      <c r="H601" s="104"/>
    </row>
    <row r="602">
      <c r="A602" s="132"/>
      <c r="B602" s="133"/>
      <c r="C602" s="133"/>
      <c r="D602" s="104"/>
      <c r="E602" s="105"/>
      <c r="F602" s="134"/>
      <c r="G602" s="104"/>
      <c r="H602" s="104"/>
    </row>
    <row r="603">
      <c r="A603" s="132"/>
      <c r="B603" s="133"/>
      <c r="C603" s="133"/>
      <c r="D603" s="104"/>
      <c r="E603" s="105"/>
      <c r="F603" s="134"/>
      <c r="G603" s="104"/>
      <c r="H603" s="104"/>
    </row>
    <row r="604">
      <c r="A604" s="132"/>
      <c r="B604" s="133"/>
      <c r="C604" s="133"/>
      <c r="D604" s="104"/>
      <c r="E604" s="105"/>
      <c r="F604" s="134"/>
      <c r="G604" s="104"/>
      <c r="H604" s="104"/>
    </row>
    <row r="605">
      <c r="A605" s="132"/>
      <c r="B605" s="133"/>
      <c r="C605" s="133"/>
      <c r="D605" s="104"/>
      <c r="E605" s="105"/>
      <c r="F605" s="134"/>
      <c r="G605" s="104"/>
      <c r="H605" s="104"/>
    </row>
    <row r="606">
      <c r="A606" s="132"/>
      <c r="B606" s="133"/>
      <c r="C606" s="133"/>
      <c r="D606" s="104"/>
      <c r="E606" s="105"/>
      <c r="F606" s="134"/>
      <c r="G606" s="104"/>
      <c r="H606" s="104"/>
    </row>
    <row r="607">
      <c r="A607" s="132"/>
      <c r="B607" s="133"/>
      <c r="C607" s="133"/>
      <c r="D607" s="104"/>
      <c r="E607" s="105"/>
      <c r="F607" s="134"/>
      <c r="G607" s="104"/>
      <c r="H607" s="104"/>
    </row>
    <row r="608">
      <c r="A608" s="132"/>
      <c r="B608" s="133"/>
      <c r="C608" s="133"/>
      <c r="D608" s="104"/>
      <c r="E608" s="105"/>
      <c r="F608" s="134"/>
      <c r="G608" s="104"/>
      <c r="H608" s="104"/>
    </row>
    <row r="609">
      <c r="A609" s="132"/>
      <c r="B609" s="133"/>
      <c r="C609" s="133"/>
      <c r="D609" s="104"/>
      <c r="E609" s="105"/>
      <c r="F609" s="134"/>
      <c r="G609" s="104"/>
      <c r="H609" s="104"/>
    </row>
    <row r="610">
      <c r="A610" s="132"/>
      <c r="B610" s="133"/>
      <c r="C610" s="133"/>
      <c r="D610" s="104"/>
      <c r="E610" s="105"/>
      <c r="F610" s="134"/>
      <c r="G610" s="104"/>
      <c r="H610" s="104"/>
    </row>
    <row r="611">
      <c r="A611" s="132"/>
      <c r="B611" s="133"/>
      <c r="C611" s="133"/>
      <c r="D611" s="104"/>
      <c r="E611" s="105"/>
      <c r="F611" s="134"/>
      <c r="G611" s="104"/>
      <c r="H611" s="104"/>
    </row>
    <row r="612">
      <c r="A612" s="132"/>
      <c r="B612" s="133"/>
      <c r="C612" s="133"/>
      <c r="D612" s="104"/>
      <c r="E612" s="105"/>
      <c r="F612" s="134"/>
      <c r="G612" s="104"/>
      <c r="H612" s="104"/>
    </row>
    <row r="613">
      <c r="A613" s="132"/>
      <c r="B613" s="133"/>
      <c r="C613" s="133"/>
      <c r="D613" s="104"/>
      <c r="E613" s="105"/>
      <c r="F613" s="134"/>
      <c r="G613" s="104"/>
      <c r="H613" s="104"/>
    </row>
    <row r="614">
      <c r="A614" s="132"/>
      <c r="B614" s="133"/>
      <c r="C614" s="133"/>
      <c r="D614" s="104"/>
      <c r="E614" s="105"/>
      <c r="F614" s="134"/>
      <c r="G614" s="104"/>
      <c r="H614" s="104"/>
    </row>
    <row r="615">
      <c r="A615" s="132"/>
      <c r="B615" s="133"/>
      <c r="C615" s="133"/>
      <c r="D615" s="104"/>
      <c r="E615" s="105"/>
      <c r="F615" s="134"/>
      <c r="G615" s="104"/>
      <c r="H615" s="104"/>
    </row>
    <row r="616">
      <c r="A616" s="132"/>
      <c r="B616" s="133"/>
      <c r="C616" s="133"/>
      <c r="D616" s="104"/>
      <c r="E616" s="105"/>
      <c r="F616" s="134"/>
      <c r="G616" s="104"/>
      <c r="H616" s="104"/>
    </row>
    <row r="617">
      <c r="A617" s="132"/>
      <c r="B617" s="133"/>
      <c r="C617" s="133"/>
      <c r="D617" s="104"/>
      <c r="E617" s="105"/>
      <c r="F617" s="134"/>
      <c r="G617" s="104"/>
      <c r="H617" s="104"/>
    </row>
    <row r="618">
      <c r="A618" s="132"/>
      <c r="B618" s="133"/>
      <c r="C618" s="133"/>
      <c r="D618" s="104"/>
      <c r="E618" s="105"/>
      <c r="F618" s="134"/>
      <c r="G618" s="104"/>
      <c r="H618" s="104"/>
    </row>
    <row r="619">
      <c r="A619" s="132"/>
      <c r="B619" s="133"/>
      <c r="C619" s="133"/>
      <c r="D619" s="104"/>
      <c r="E619" s="105"/>
      <c r="F619" s="134"/>
      <c r="G619" s="104"/>
      <c r="H619" s="104"/>
    </row>
    <row r="620">
      <c r="A620" s="132"/>
      <c r="B620" s="133"/>
      <c r="C620" s="133"/>
      <c r="D620" s="104"/>
      <c r="E620" s="105"/>
      <c r="F620" s="134"/>
      <c r="G620" s="104"/>
      <c r="H620" s="104"/>
    </row>
    <row r="621">
      <c r="A621" s="132"/>
      <c r="B621" s="133"/>
      <c r="C621" s="133"/>
      <c r="D621" s="104"/>
      <c r="E621" s="105"/>
      <c r="F621" s="134"/>
      <c r="G621" s="104"/>
      <c r="H621" s="104"/>
    </row>
    <row r="622">
      <c r="A622" s="132"/>
      <c r="B622" s="133"/>
      <c r="C622" s="133"/>
      <c r="D622" s="104"/>
      <c r="E622" s="105"/>
      <c r="F622" s="134"/>
      <c r="G622" s="104"/>
      <c r="H622" s="104"/>
    </row>
    <row r="623">
      <c r="A623" s="132"/>
      <c r="B623" s="133"/>
      <c r="C623" s="133"/>
      <c r="D623" s="104"/>
      <c r="E623" s="105"/>
      <c r="F623" s="134"/>
      <c r="G623" s="104"/>
      <c r="H623" s="104"/>
    </row>
    <row r="624">
      <c r="A624" s="132"/>
      <c r="B624" s="133"/>
      <c r="C624" s="133"/>
      <c r="D624" s="104"/>
      <c r="E624" s="105"/>
      <c r="F624" s="134"/>
      <c r="G624" s="104"/>
      <c r="H624" s="104"/>
    </row>
    <row r="625">
      <c r="A625" s="132"/>
      <c r="B625" s="133"/>
      <c r="C625" s="133"/>
      <c r="D625" s="104"/>
      <c r="E625" s="105"/>
      <c r="F625" s="134"/>
      <c r="G625" s="104"/>
      <c r="H625" s="104"/>
    </row>
    <row r="626">
      <c r="A626" s="132"/>
      <c r="B626" s="133"/>
      <c r="C626" s="133"/>
      <c r="D626" s="104"/>
      <c r="E626" s="105"/>
      <c r="F626" s="134"/>
      <c r="G626" s="104"/>
      <c r="H626" s="104"/>
    </row>
    <row r="627">
      <c r="A627" s="132"/>
      <c r="B627" s="133"/>
      <c r="C627" s="133"/>
      <c r="D627" s="104"/>
      <c r="E627" s="105"/>
      <c r="F627" s="134"/>
      <c r="G627" s="104"/>
      <c r="H627" s="104"/>
    </row>
    <row r="628">
      <c r="A628" s="132"/>
      <c r="B628" s="133"/>
      <c r="C628" s="133"/>
      <c r="D628" s="104"/>
      <c r="E628" s="105"/>
      <c r="F628" s="134"/>
      <c r="G628" s="104"/>
      <c r="H628" s="104"/>
    </row>
    <row r="629">
      <c r="A629" s="132"/>
      <c r="B629" s="133"/>
      <c r="C629" s="133"/>
      <c r="D629" s="104"/>
      <c r="E629" s="105"/>
      <c r="F629" s="134"/>
      <c r="G629" s="104"/>
      <c r="H629" s="104"/>
    </row>
    <row r="630">
      <c r="A630" s="132"/>
      <c r="B630" s="133"/>
      <c r="C630" s="133"/>
      <c r="D630" s="104"/>
      <c r="E630" s="105"/>
      <c r="F630" s="134"/>
      <c r="G630" s="104"/>
      <c r="H630" s="104"/>
    </row>
    <row r="631">
      <c r="A631" s="132"/>
      <c r="B631" s="133"/>
      <c r="C631" s="133"/>
      <c r="D631" s="104"/>
      <c r="E631" s="105"/>
      <c r="F631" s="134"/>
      <c r="G631" s="104"/>
      <c r="H631" s="104"/>
    </row>
    <row r="632">
      <c r="A632" s="132"/>
      <c r="B632" s="133"/>
      <c r="C632" s="133"/>
      <c r="D632" s="104"/>
      <c r="E632" s="105"/>
      <c r="F632" s="134"/>
      <c r="G632" s="104"/>
      <c r="H632" s="104"/>
    </row>
    <row r="633">
      <c r="A633" s="132"/>
      <c r="B633" s="133"/>
      <c r="C633" s="133"/>
      <c r="D633" s="104"/>
      <c r="E633" s="105"/>
      <c r="F633" s="134"/>
      <c r="G633" s="104"/>
      <c r="H633" s="104"/>
    </row>
    <row r="634">
      <c r="A634" s="132"/>
      <c r="B634" s="133"/>
      <c r="C634" s="133"/>
      <c r="D634" s="104"/>
      <c r="E634" s="105"/>
      <c r="F634" s="134"/>
      <c r="G634" s="104"/>
      <c r="H634" s="104"/>
    </row>
    <row r="635">
      <c r="A635" s="132"/>
      <c r="B635" s="133"/>
      <c r="C635" s="133"/>
      <c r="D635" s="104"/>
      <c r="E635" s="105"/>
      <c r="F635" s="134"/>
      <c r="G635" s="104"/>
      <c r="H635" s="104"/>
    </row>
    <row r="636">
      <c r="A636" s="132"/>
      <c r="B636" s="133"/>
      <c r="C636" s="133"/>
      <c r="D636" s="104"/>
      <c r="E636" s="105"/>
      <c r="F636" s="134"/>
      <c r="G636" s="104"/>
      <c r="H636" s="104"/>
    </row>
    <row r="637">
      <c r="A637" s="132"/>
      <c r="B637" s="133"/>
      <c r="C637" s="133"/>
      <c r="D637" s="104"/>
      <c r="E637" s="105"/>
      <c r="F637" s="134"/>
      <c r="G637" s="104"/>
      <c r="H637" s="104"/>
    </row>
    <row r="638">
      <c r="A638" s="132"/>
      <c r="B638" s="133"/>
      <c r="C638" s="133"/>
      <c r="D638" s="104"/>
      <c r="E638" s="105"/>
      <c r="F638" s="134"/>
      <c r="G638" s="104"/>
      <c r="H638" s="104"/>
    </row>
    <row r="639">
      <c r="A639" s="132"/>
      <c r="B639" s="133"/>
      <c r="C639" s="133"/>
      <c r="D639" s="104"/>
      <c r="E639" s="105"/>
      <c r="F639" s="134"/>
      <c r="G639" s="104"/>
      <c r="H639" s="104"/>
    </row>
    <row r="640">
      <c r="A640" s="132"/>
      <c r="B640" s="133"/>
      <c r="C640" s="133"/>
      <c r="D640" s="104"/>
      <c r="E640" s="105"/>
      <c r="F640" s="134"/>
      <c r="G640" s="104"/>
      <c r="H640" s="104"/>
    </row>
    <row r="641">
      <c r="A641" s="132"/>
      <c r="B641" s="133"/>
      <c r="C641" s="133"/>
      <c r="D641" s="104"/>
      <c r="E641" s="105"/>
      <c r="F641" s="134"/>
      <c r="G641" s="104"/>
      <c r="H641" s="104"/>
    </row>
    <row r="642">
      <c r="A642" s="132"/>
      <c r="B642" s="133"/>
      <c r="C642" s="133"/>
      <c r="D642" s="104"/>
      <c r="E642" s="105"/>
      <c r="F642" s="134"/>
      <c r="G642" s="104"/>
      <c r="H642" s="104"/>
    </row>
    <row r="643">
      <c r="A643" s="132"/>
      <c r="B643" s="133"/>
      <c r="C643" s="133"/>
      <c r="D643" s="104"/>
      <c r="E643" s="105"/>
      <c r="F643" s="134"/>
      <c r="G643" s="104"/>
      <c r="H643" s="104"/>
    </row>
    <row r="644">
      <c r="A644" s="132"/>
      <c r="B644" s="133"/>
      <c r="C644" s="133"/>
      <c r="D644" s="104"/>
      <c r="E644" s="105"/>
      <c r="F644" s="134"/>
      <c r="G644" s="104"/>
      <c r="H644" s="104"/>
    </row>
    <row r="645">
      <c r="A645" s="132"/>
      <c r="B645" s="133"/>
      <c r="C645" s="133"/>
      <c r="D645" s="104"/>
      <c r="E645" s="105"/>
      <c r="F645" s="134"/>
      <c r="G645" s="104"/>
      <c r="H645" s="104"/>
    </row>
    <row r="646">
      <c r="A646" s="132"/>
      <c r="B646" s="133"/>
      <c r="C646" s="133"/>
      <c r="D646" s="104"/>
      <c r="E646" s="105"/>
      <c r="F646" s="134"/>
      <c r="G646" s="104"/>
      <c r="H646" s="104"/>
    </row>
    <row r="647">
      <c r="A647" s="132"/>
      <c r="B647" s="133"/>
      <c r="C647" s="133"/>
      <c r="D647" s="104"/>
      <c r="E647" s="105"/>
      <c r="F647" s="134"/>
      <c r="G647" s="104"/>
      <c r="H647" s="104"/>
    </row>
    <row r="648">
      <c r="A648" s="132"/>
      <c r="B648" s="133"/>
      <c r="C648" s="133"/>
      <c r="D648" s="104"/>
      <c r="E648" s="105"/>
      <c r="F648" s="134"/>
      <c r="G648" s="104"/>
      <c r="H648" s="104"/>
    </row>
    <row r="649">
      <c r="A649" s="132"/>
      <c r="B649" s="133"/>
      <c r="C649" s="133"/>
      <c r="D649" s="104"/>
      <c r="E649" s="105"/>
      <c r="F649" s="134"/>
      <c r="G649" s="104"/>
      <c r="H649" s="104"/>
    </row>
    <row r="650">
      <c r="A650" s="132"/>
      <c r="B650" s="133"/>
      <c r="C650" s="133"/>
      <c r="D650" s="104"/>
      <c r="E650" s="105"/>
      <c r="F650" s="134"/>
      <c r="G650" s="104"/>
      <c r="H650" s="104"/>
    </row>
    <row r="651">
      <c r="A651" s="132"/>
      <c r="B651" s="133"/>
      <c r="C651" s="133"/>
      <c r="D651" s="104"/>
      <c r="E651" s="105"/>
      <c r="F651" s="134"/>
      <c r="G651" s="104"/>
      <c r="H651" s="104"/>
    </row>
    <row r="652">
      <c r="A652" s="132"/>
      <c r="B652" s="133"/>
      <c r="C652" s="133"/>
      <c r="D652" s="104"/>
      <c r="E652" s="105"/>
      <c r="F652" s="134"/>
      <c r="G652" s="104"/>
      <c r="H652" s="104"/>
    </row>
    <row r="653">
      <c r="A653" s="132"/>
      <c r="B653" s="133"/>
      <c r="C653" s="133"/>
      <c r="D653" s="104"/>
      <c r="E653" s="105"/>
      <c r="F653" s="134"/>
      <c r="G653" s="104"/>
      <c r="H653" s="104"/>
    </row>
    <row r="654">
      <c r="A654" s="132"/>
      <c r="B654" s="133"/>
      <c r="C654" s="133"/>
      <c r="D654" s="104"/>
      <c r="E654" s="105"/>
      <c r="F654" s="134"/>
      <c r="G654" s="104"/>
      <c r="H654" s="104"/>
    </row>
    <row r="655">
      <c r="A655" s="132"/>
      <c r="B655" s="133"/>
      <c r="C655" s="133"/>
      <c r="D655" s="104"/>
      <c r="E655" s="105"/>
      <c r="F655" s="134"/>
      <c r="G655" s="104"/>
      <c r="H655" s="104"/>
    </row>
    <row r="656">
      <c r="A656" s="132"/>
      <c r="B656" s="133"/>
      <c r="C656" s="133"/>
      <c r="D656" s="104"/>
      <c r="E656" s="105"/>
      <c r="F656" s="134"/>
      <c r="G656" s="104"/>
      <c r="H656" s="104"/>
    </row>
    <row r="657">
      <c r="A657" s="132"/>
      <c r="B657" s="133"/>
      <c r="C657" s="133"/>
      <c r="D657" s="104"/>
      <c r="E657" s="105"/>
      <c r="F657" s="134"/>
      <c r="G657" s="104"/>
      <c r="H657" s="104"/>
    </row>
    <row r="658">
      <c r="A658" s="132"/>
      <c r="B658" s="133"/>
      <c r="C658" s="133"/>
      <c r="D658" s="104"/>
      <c r="E658" s="105"/>
      <c r="F658" s="134"/>
      <c r="G658" s="104"/>
      <c r="H658" s="104"/>
    </row>
    <row r="659">
      <c r="A659" s="132"/>
      <c r="B659" s="133"/>
      <c r="C659" s="133"/>
      <c r="D659" s="104"/>
      <c r="E659" s="105"/>
      <c r="F659" s="134"/>
      <c r="G659" s="104"/>
      <c r="H659" s="104"/>
    </row>
    <row r="660">
      <c r="A660" s="132"/>
      <c r="B660" s="133"/>
      <c r="C660" s="133"/>
      <c r="D660" s="104"/>
      <c r="E660" s="105"/>
      <c r="F660" s="134"/>
      <c r="G660" s="104"/>
      <c r="H660" s="104"/>
    </row>
    <row r="661">
      <c r="A661" s="132"/>
      <c r="B661" s="133"/>
      <c r="C661" s="133"/>
      <c r="D661" s="104"/>
      <c r="E661" s="105"/>
      <c r="F661" s="134"/>
      <c r="G661" s="104"/>
      <c r="H661" s="104"/>
    </row>
    <row r="662">
      <c r="A662" s="132"/>
      <c r="B662" s="133"/>
      <c r="C662" s="133"/>
      <c r="D662" s="104"/>
      <c r="E662" s="105"/>
      <c r="F662" s="134"/>
      <c r="G662" s="104"/>
      <c r="H662" s="104"/>
    </row>
    <row r="663">
      <c r="A663" s="132"/>
      <c r="B663" s="133"/>
      <c r="C663" s="133"/>
      <c r="D663" s="104"/>
      <c r="E663" s="105"/>
      <c r="F663" s="134"/>
      <c r="G663" s="104"/>
      <c r="H663" s="104"/>
    </row>
    <row r="664">
      <c r="A664" s="132"/>
      <c r="B664" s="133"/>
      <c r="C664" s="133"/>
      <c r="D664" s="104"/>
      <c r="E664" s="105"/>
      <c r="F664" s="134"/>
      <c r="G664" s="104"/>
      <c r="H664" s="104"/>
    </row>
    <row r="665">
      <c r="A665" s="132"/>
      <c r="B665" s="133"/>
      <c r="C665" s="133"/>
      <c r="D665" s="104"/>
      <c r="E665" s="105"/>
      <c r="F665" s="134"/>
      <c r="G665" s="104"/>
      <c r="H665" s="104"/>
    </row>
    <row r="666">
      <c r="A666" s="132"/>
      <c r="B666" s="133"/>
      <c r="C666" s="133"/>
      <c r="D666" s="104"/>
      <c r="E666" s="105"/>
      <c r="F666" s="134"/>
      <c r="G666" s="104"/>
      <c r="H666" s="104"/>
    </row>
    <row r="667">
      <c r="A667" s="132"/>
      <c r="B667" s="133"/>
      <c r="C667" s="133"/>
      <c r="D667" s="104"/>
      <c r="E667" s="105"/>
      <c r="F667" s="134"/>
      <c r="G667" s="104"/>
      <c r="H667" s="104"/>
    </row>
    <row r="668">
      <c r="A668" s="132"/>
      <c r="B668" s="133"/>
      <c r="C668" s="133"/>
      <c r="D668" s="104"/>
      <c r="E668" s="105"/>
      <c r="F668" s="134"/>
      <c r="G668" s="104"/>
      <c r="H668" s="104"/>
    </row>
    <row r="669">
      <c r="A669" s="132"/>
      <c r="B669" s="133"/>
      <c r="C669" s="133"/>
      <c r="D669" s="104"/>
      <c r="E669" s="105"/>
      <c r="F669" s="134"/>
      <c r="G669" s="104"/>
      <c r="H669" s="104"/>
    </row>
    <row r="670">
      <c r="A670" s="132"/>
      <c r="B670" s="133"/>
      <c r="C670" s="133"/>
      <c r="D670" s="104"/>
      <c r="E670" s="105"/>
      <c r="F670" s="134"/>
      <c r="G670" s="104"/>
      <c r="H670" s="104"/>
    </row>
    <row r="671">
      <c r="A671" s="132"/>
      <c r="B671" s="133"/>
      <c r="C671" s="133"/>
      <c r="D671" s="104"/>
      <c r="E671" s="105"/>
      <c r="F671" s="134"/>
      <c r="G671" s="104"/>
      <c r="H671" s="104"/>
    </row>
    <row r="672">
      <c r="A672" s="132"/>
      <c r="B672" s="133"/>
      <c r="C672" s="133"/>
      <c r="D672" s="104"/>
      <c r="E672" s="105"/>
      <c r="F672" s="134"/>
      <c r="G672" s="104"/>
      <c r="H672" s="104"/>
    </row>
    <row r="673">
      <c r="A673" s="132"/>
      <c r="B673" s="133"/>
      <c r="C673" s="133"/>
      <c r="D673" s="104"/>
      <c r="E673" s="105"/>
      <c r="F673" s="134"/>
      <c r="G673" s="104"/>
      <c r="H673" s="104"/>
    </row>
    <row r="674">
      <c r="A674" s="132"/>
      <c r="B674" s="133"/>
      <c r="C674" s="133"/>
      <c r="D674" s="104"/>
      <c r="E674" s="105"/>
      <c r="F674" s="134"/>
      <c r="G674" s="104"/>
      <c r="H674" s="104"/>
    </row>
    <row r="675">
      <c r="A675" s="132"/>
      <c r="B675" s="133"/>
      <c r="C675" s="133"/>
      <c r="D675" s="104"/>
      <c r="E675" s="105"/>
      <c r="F675" s="134"/>
      <c r="G675" s="104"/>
      <c r="H675" s="104"/>
    </row>
    <row r="676">
      <c r="A676" s="132"/>
      <c r="B676" s="133"/>
      <c r="C676" s="133"/>
      <c r="D676" s="104"/>
      <c r="E676" s="105"/>
      <c r="F676" s="134"/>
      <c r="G676" s="104"/>
      <c r="H676" s="104"/>
    </row>
    <row r="677">
      <c r="A677" s="132"/>
      <c r="B677" s="133"/>
      <c r="C677" s="133"/>
      <c r="D677" s="104"/>
      <c r="E677" s="105"/>
      <c r="F677" s="134"/>
      <c r="G677" s="104"/>
      <c r="H677" s="104"/>
    </row>
    <row r="678">
      <c r="A678" s="132"/>
      <c r="B678" s="133"/>
      <c r="C678" s="133"/>
      <c r="D678" s="104"/>
      <c r="E678" s="105"/>
      <c r="F678" s="134"/>
      <c r="G678" s="104"/>
      <c r="H678" s="104"/>
    </row>
    <row r="679">
      <c r="A679" s="132"/>
      <c r="B679" s="133"/>
      <c r="C679" s="133"/>
      <c r="D679" s="104"/>
      <c r="E679" s="105"/>
      <c r="F679" s="134"/>
      <c r="G679" s="104"/>
      <c r="H679" s="104"/>
    </row>
    <row r="680">
      <c r="A680" s="132"/>
      <c r="B680" s="133"/>
      <c r="C680" s="133"/>
      <c r="D680" s="104"/>
      <c r="E680" s="105"/>
      <c r="F680" s="134"/>
      <c r="G680" s="104"/>
      <c r="H680" s="104"/>
    </row>
    <row r="681">
      <c r="A681" s="132"/>
      <c r="B681" s="133"/>
      <c r="C681" s="133"/>
      <c r="D681" s="104"/>
      <c r="E681" s="105"/>
      <c r="F681" s="134"/>
      <c r="G681" s="104"/>
      <c r="H681" s="104"/>
    </row>
    <row r="682">
      <c r="A682" s="132"/>
      <c r="B682" s="133"/>
      <c r="C682" s="133"/>
      <c r="D682" s="104"/>
      <c r="E682" s="105"/>
      <c r="F682" s="134"/>
      <c r="G682" s="104"/>
      <c r="H682" s="104"/>
    </row>
    <row r="683">
      <c r="A683" s="132"/>
      <c r="B683" s="133"/>
      <c r="C683" s="133"/>
      <c r="D683" s="104"/>
      <c r="E683" s="105"/>
      <c r="F683" s="134"/>
      <c r="G683" s="104"/>
      <c r="H683" s="104"/>
    </row>
    <row r="684">
      <c r="A684" s="132"/>
      <c r="B684" s="133"/>
      <c r="C684" s="133"/>
      <c r="D684" s="104"/>
      <c r="E684" s="105"/>
      <c r="F684" s="134"/>
      <c r="G684" s="104"/>
      <c r="H684" s="104"/>
    </row>
    <row r="685">
      <c r="A685" s="132"/>
      <c r="B685" s="133"/>
      <c r="C685" s="133"/>
      <c r="D685" s="104"/>
      <c r="E685" s="105"/>
      <c r="F685" s="134"/>
      <c r="G685" s="104"/>
      <c r="H685" s="104"/>
    </row>
    <row r="686">
      <c r="A686" s="132"/>
      <c r="B686" s="133"/>
      <c r="C686" s="133"/>
      <c r="D686" s="104"/>
      <c r="E686" s="105"/>
      <c r="F686" s="134"/>
      <c r="G686" s="104"/>
      <c r="H686" s="104"/>
    </row>
    <row r="687">
      <c r="A687" s="132"/>
      <c r="B687" s="133"/>
      <c r="C687" s="133"/>
      <c r="D687" s="104"/>
      <c r="E687" s="105"/>
      <c r="F687" s="134"/>
      <c r="G687" s="104"/>
      <c r="H687" s="104"/>
    </row>
    <row r="688">
      <c r="A688" s="132"/>
      <c r="B688" s="133"/>
      <c r="C688" s="133"/>
      <c r="D688" s="104"/>
      <c r="E688" s="105"/>
      <c r="F688" s="134"/>
      <c r="G688" s="104"/>
      <c r="H688" s="104"/>
    </row>
    <row r="689">
      <c r="A689" s="132"/>
      <c r="B689" s="133"/>
      <c r="C689" s="133"/>
      <c r="D689" s="104"/>
      <c r="E689" s="105"/>
      <c r="F689" s="134"/>
      <c r="G689" s="104"/>
      <c r="H689" s="104"/>
    </row>
    <row r="690">
      <c r="A690" s="132"/>
      <c r="B690" s="133"/>
      <c r="C690" s="133"/>
      <c r="D690" s="104"/>
      <c r="E690" s="105"/>
      <c r="F690" s="134"/>
      <c r="G690" s="104"/>
      <c r="H690" s="104"/>
    </row>
    <row r="691">
      <c r="A691" s="132"/>
      <c r="B691" s="133"/>
      <c r="C691" s="133"/>
      <c r="D691" s="104"/>
      <c r="E691" s="105"/>
      <c r="F691" s="134"/>
      <c r="G691" s="104"/>
      <c r="H691" s="104"/>
    </row>
    <row r="692">
      <c r="A692" s="132"/>
      <c r="B692" s="133"/>
      <c r="C692" s="133"/>
      <c r="D692" s="104"/>
      <c r="E692" s="105"/>
      <c r="F692" s="134"/>
      <c r="G692" s="104"/>
      <c r="H692" s="104"/>
    </row>
    <row r="693">
      <c r="A693" s="132"/>
      <c r="B693" s="133"/>
      <c r="C693" s="133"/>
      <c r="D693" s="104"/>
      <c r="E693" s="105"/>
      <c r="F693" s="134"/>
      <c r="G693" s="104"/>
      <c r="H693" s="104"/>
    </row>
    <row r="694">
      <c r="A694" s="132"/>
      <c r="B694" s="133"/>
      <c r="C694" s="133"/>
      <c r="D694" s="104"/>
      <c r="E694" s="105"/>
      <c r="F694" s="134"/>
      <c r="G694" s="104"/>
      <c r="H694" s="104"/>
    </row>
    <row r="695">
      <c r="A695" s="132"/>
      <c r="B695" s="133"/>
      <c r="C695" s="133"/>
      <c r="D695" s="104"/>
      <c r="E695" s="105"/>
      <c r="F695" s="134"/>
      <c r="G695" s="104"/>
      <c r="H695" s="104"/>
    </row>
    <row r="696">
      <c r="A696" s="132"/>
      <c r="B696" s="133"/>
      <c r="C696" s="133"/>
      <c r="D696" s="104"/>
      <c r="E696" s="105"/>
      <c r="F696" s="134"/>
      <c r="G696" s="104"/>
      <c r="H696" s="104"/>
    </row>
    <row r="697">
      <c r="A697" s="132"/>
      <c r="B697" s="133"/>
      <c r="C697" s="133"/>
      <c r="D697" s="104"/>
      <c r="E697" s="105"/>
      <c r="F697" s="134"/>
      <c r="G697" s="104"/>
      <c r="H697" s="104"/>
    </row>
    <row r="698">
      <c r="A698" s="132"/>
      <c r="B698" s="133"/>
      <c r="C698" s="133"/>
      <c r="D698" s="104"/>
      <c r="E698" s="105"/>
      <c r="F698" s="134"/>
      <c r="G698" s="104"/>
      <c r="H698" s="104"/>
    </row>
    <row r="699">
      <c r="A699" s="132"/>
      <c r="B699" s="133"/>
      <c r="C699" s="133"/>
      <c r="D699" s="104"/>
      <c r="E699" s="105"/>
      <c r="F699" s="134"/>
      <c r="G699" s="104"/>
      <c r="H699" s="104"/>
    </row>
    <row r="700">
      <c r="A700" s="132"/>
      <c r="B700" s="133"/>
      <c r="C700" s="133"/>
      <c r="D700" s="104"/>
      <c r="E700" s="105"/>
      <c r="F700" s="134"/>
      <c r="G700" s="104"/>
      <c r="H700" s="104"/>
    </row>
    <row r="701">
      <c r="A701" s="132"/>
      <c r="B701" s="133"/>
      <c r="C701" s="133"/>
      <c r="D701" s="104"/>
      <c r="E701" s="105"/>
      <c r="F701" s="134"/>
      <c r="G701" s="104"/>
      <c r="H701" s="104"/>
    </row>
    <row r="702">
      <c r="A702" s="132"/>
      <c r="B702" s="133"/>
      <c r="C702" s="133"/>
      <c r="D702" s="104"/>
      <c r="E702" s="105"/>
      <c r="F702" s="134"/>
      <c r="G702" s="104"/>
      <c r="H702" s="104"/>
    </row>
    <row r="703">
      <c r="A703" s="132"/>
      <c r="B703" s="133"/>
      <c r="C703" s="133"/>
      <c r="D703" s="104"/>
      <c r="E703" s="105"/>
      <c r="F703" s="134"/>
      <c r="G703" s="104"/>
      <c r="H703" s="104"/>
    </row>
    <row r="704">
      <c r="A704" s="132"/>
      <c r="B704" s="133"/>
      <c r="C704" s="133"/>
      <c r="D704" s="104"/>
      <c r="E704" s="105"/>
      <c r="F704" s="134"/>
      <c r="G704" s="104"/>
      <c r="H704" s="104"/>
    </row>
    <row r="705">
      <c r="A705" s="132"/>
      <c r="B705" s="133"/>
      <c r="C705" s="133"/>
      <c r="D705" s="104"/>
      <c r="E705" s="105"/>
      <c r="F705" s="134"/>
      <c r="G705" s="104"/>
      <c r="H705" s="104"/>
    </row>
    <row r="706">
      <c r="A706" s="132"/>
      <c r="B706" s="133"/>
      <c r="C706" s="133"/>
      <c r="D706" s="104"/>
      <c r="E706" s="105"/>
      <c r="F706" s="134"/>
      <c r="G706" s="104"/>
      <c r="H706" s="104"/>
    </row>
    <row r="707">
      <c r="A707" s="132"/>
      <c r="B707" s="133"/>
      <c r="C707" s="133"/>
      <c r="D707" s="104"/>
      <c r="E707" s="105"/>
      <c r="F707" s="134"/>
      <c r="G707" s="104"/>
      <c r="H707" s="104"/>
    </row>
    <row r="708">
      <c r="A708" s="132"/>
      <c r="B708" s="133"/>
      <c r="C708" s="133"/>
      <c r="D708" s="104"/>
      <c r="E708" s="105"/>
      <c r="F708" s="134"/>
      <c r="G708" s="104"/>
      <c r="H708" s="104"/>
    </row>
    <row r="709">
      <c r="A709" s="132"/>
      <c r="B709" s="133"/>
      <c r="C709" s="133"/>
      <c r="D709" s="104"/>
      <c r="E709" s="105"/>
      <c r="F709" s="134"/>
      <c r="G709" s="104"/>
      <c r="H709" s="104"/>
    </row>
    <row r="710">
      <c r="A710" s="132"/>
      <c r="B710" s="133"/>
      <c r="C710" s="133"/>
      <c r="D710" s="104"/>
      <c r="E710" s="105"/>
      <c r="F710" s="134"/>
      <c r="G710" s="104"/>
      <c r="H710" s="104"/>
    </row>
    <row r="711">
      <c r="A711" s="132"/>
      <c r="B711" s="133"/>
      <c r="C711" s="133"/>
      <c r="D711" s="104"/>
      <c r="E711" s="105"/>
      <c r="F711" s="134"/>
      <c r="G711" s="104"/>
      <c r="H711" s="104"/>
    </row>
    <row r="712">
      <c r="A712" s="132"/>
      <c r="B712" s="133"/>
      <c r="C712" s="133"/>
      <c r="D712" s="104"/>
      <c r="E712" s="105"/>
      <c r="F712" s="134"/>
      <c r="G712" s="104"/>
      <c r="H712" s="104"/>
    </row>
    <row r="713">
      <c r="A713" s="132"/>
      <c r="B713" s="133"/>
      <c r="C713" s="133"/>
      <c r="D713" s="104"/>
      <c r="E713" s="105"/>
      <c r="F713" s="134"/>
      <c r="G713" s="104"/>
      <c r="H713" s="104"/>
    </row>
    <row r="714">
      <c r="A714" s="132"/>
      <c r="B714" s="133"/>
      <c r="C714" s="133"/>
      <c r="D714" s="104"/>
      <c r="E714" s="105"/>
      <c r="F714" s="134"/>
      <c r="G714" s="104"/>
      <c r="H714" s="104"/>
    </row>
    <row r="715">
      <c r="A715" s="132"/>
      <c r="B715" s="133"/>
      <c r="C715" s="133"/>
      <c r="D715" s="104"/>
      <c r="E715" s="105"/>
      <c r="F715" s="134"/>
      <c r="G715" s="104"/>
      <c r="H715" s="104"/>
    </row>
    <row r="716">
      <c r="A716" s="132"/>
      <c r="B716" s="133"/>
      <c r="C716" s="133"/>
      <c r="D716" s="104"/>
      <c r="E716" s="105"/>
      <c r="F716" s="134"/>
      <c r="G716" s="104"/>
      <c r="H716" s="104"/>
    </row>
    <row r="717">
      <c r="A717" s="132"/>
      <c r="B717" s="133"/>
      <c r="C717" s="133"/>
      <c r="D717" s="104"/>
      <c r="E717" s="105"/>
      <c r="F717" s="134"/>
      <c r="G717" s="104"/>
      <c r="H717" s="104"/>
    </row>
    <row r="718">
      <c r="A718" s="132"/>
      <c r="B718" s="133"/>
      <c r="C718" s="133"/>
      <c r="D718" s="104"/>
      <c r="E718" s="105"/>
      <c r="F718" s="134"/>
      <c r="G718" s="104"/>
      <c r="H718" s="104"/>
    </row>
    <row r="719">
      <c r="A719" s="132"/>
      <c r="B719" s="133"/>
      <c r="C719" s="133"/>
      <c r="D719" s="104"/>
      <c r="E719" s="105"/>
      <c r="F719" s="134"/>
      <c r="G719" s="104"/>
      <c r="H719" s="104"/>
    </row>
    <row r="720">
      <c r="A720" s="132"/>
      <c r="B720" s="133"/>
      <c r="C720" s="133"/>
      <c r="D720" s="104"/>
      <c r="E720" s="105"/>
      <c r="F720" s="134"/>
      <c r="G720" s="104"/>
      <c r="H720" s="104"/>
    </row>
    <row r="721">
      <c r="A721" s="132"/>
      <c r="B721" s="133"/>
      <c r="C721" s="133"/>
      <c r="D721" s="104"/>
      <c r="E721" s="105"/>
      <c r="F721" s="134"/>
      <c r="G721" s="104"/>
      <c r="H721" s="104"/>
    </row>
    <row r="722">
      <c r="A722" s="132"/>
      <c r="B722" s="133"/>
      <c r="C722" s="133"/>
      <c r="D722" s="104"/>
      <c r="E722" s="105"/>
      <c r="F722" s="134"/>
      <c r="G722" s="104"/>
      <c r="H722" s="104"/>
    </row>
    <row r="723">
      <c r="A723" s="132"/>
      <c r="B723" s="133"/>
      <c r="C723" s="133"/>
      <c r="D723" s="104"/>
      <c r="E723" s="105"/>
      <c r="F723" s="134"/>
      <c r="G723" s="104"/>
      <c r="H723" s="104"/>
    </row>
    <row r="724">
      <c r="A724" s="132"/>
      <c r="B724" s="133"/>
      <c r="C724" s="133"/>
      <c r="D724" s="104"/>
      <c r="E724" s="105"/>
      <c r="F724" s="134"/>
      <c r="G724" s="104"/>
      <c r="H724" s="104"/>
    </row>
    <row r="725">
      <c r="A725" s="132"/>
      <c r="B725" s="133"/>
      <c r="C725" s="133"/>
      <c r="D725" s="104"/>
      <c r="E725" s="105"/>
      <c r="F725" s="134"/>
      <c r="G725" s="104"/>
      <c r="H725" s="104"/>
    </row>
    <row r="726">
      <c r="A726" s="132"/>
      <c r="B726" s="133"/>
      <c r="C726" s="133"/>
      <c r="D726" s="104"/>
      <c r="E726" s="105"/>
      <c r="F726" s="134"/>
      <c r="G726" s="104"/>
      <c r="H726" s="104"/>
    </row>
    <row r="727">
      <c r="A727" s="132"/>
      <c r="B727" s="133"/>
      <c r="C727" s="133"/>
      <c r="D727" s="104"/>
      <c r="E727" s="105"/>
      <c r="F727" s="134"/>
      <c r="G727" s="104"/>
      <c r="H727" s="104"/>
    </row>
    <row r="728">
      <c r="A728" s="132"/>
      <c r="B728" s="133"/>
      <c r="C728" s="133"/>
      <c r="D728" s="104"/>
      <c r="E728" s="105"/>
      <c r="F728" s="134"/>
      <c r="G728" s="104"/>
      <c r="H728" s="104"/>
    </row>
    <row r="729">
      <c r="A729" s="132"/>
      <c r="B729" s="133"/>
      <c r="C729" s="133"/>
      <c r="D729" s="104"/>
      <c r="E729" s="105"/>
      <c r="F729" s="134"/>
      <c r="G729" s="104"/>
      <c r="H729" s="104"/>
    </row>
    <row r="730">
      <c r="A730" s="132"/>
      <c r="B730" s="133"/>
      <c r="C730" s="133"/>
      <c r="D730" s="104"/>
      <c r="E730" s="105"/>
      <c r="F730" s="134"/>
      <c r="G730" s="104"/>
      <c r="H730" s="104"/>
    </row>
    <row r="731">
      <c r="A731" s="132"/>
      <c r="B731" s="133"/>
      <c r="C731" s="133"/>
      <c r="D731" s="104"/>
      <c r="E731" s="105"/>
      <c r="F731" s="134"/>
      <c r="G731" s="104"/>
      <c r="H731" s="104"/>
    </row>
    <row r="732">
      <c r="A732" s="132"/>
      <c r="B732" s="133"/>
      <c r="C732" s="133"/>
      <c r="D732" s="104"/>
      <c r="E732" s="105"/>
      <c r="F732" s="134"/>
      <c r="G732" s="104"/>
      <c r="H732" s="104"/>
    </row>
    <row r="733">
      <c r="A733" s="132"/>
      <c r="B733" s="133"/>
      <c r="C733" s="133"/>
      <c r="D733" s="104"/>
      <c r="E733" s="105"/>
      <c r="F733" s="134"/>
      <c r="G733" s="104"/>
      <c r="H733" s="104"/>
    </row>
    <row r="734">
      <c r="A734" s="132"/>
      <c r="B734" s="133"/>
      <c r="C734" s="133"/>
      <c r="D734" s="104"/>
      <c r="E734" s="105"/>
      <c r="F734" s="134"/>
      <c r="G734" s="104"/>
      <c r="H734" s="104"/>
    </row>
    <row r="735">
      <c r="A735" s="132"/>
      <c r="B735" s="133"/>
      <c r="C735" s="133"/>
      <c r="D735" s="104"/>
      <c r="E735" s="105"/>
      <c r="F735" s="134"/>
      <c r="G735" s="104"/>
      <c r="H735" s="104"/>
    </row>
    <row r="736">
      <c r="A736" s="132"/>
      <c r="B736" s="133"/>
      <c r="C736" s="133"/>
      <c r="D736" s="104"/>
      <c r="E736" s="105"/>
      <c r="F736" s="134"/>
      <c r="G736" s="104"/>
      <c r="H736" s="104"/>
    </row>
    <row r="737">
      <c r="A737" s="132"/>
      <c r="B737" s="133"/>
      <c r="C737" s="133"/>
      <c r="D737" s="104"/>
      <c r="E737" s="105"/>
      <c r="F737" s="134"/>
      <c r="G737" s="104"/>
      <c r="H737" s="104"/>
    </row>
    <row r="738">
      <c r="A738" s="132"/>
      <c r="B738" s="133"/>
      <c r="C738" s="133"/>
      <c r="D738" s="104"/>
      <c r="E738" s="105"/>
      <c r="F738" s="134"/>
      <c r="G738" s="104"/>
      <c r="H738" s="104"/>
    </row>
    <row r="739">
      <c r="A739" s="132"/>
      <c r="B739" s="133"/>
      <c r="C739" s="133"/>
      <c r="D739" s="104"/>
      <c r="E739" s="105"/>
      <c r="F739" s="134"/>
      <c r="G739" s="104"/>
      <c r="H739" s="104"/>
    </row>
    <row r="740">
      <c r="A740" s="132"/>
      <c r="B740" s="133"/>
      <c r="C740" s="133"/>
      <c r="D740" s="104"/>
      <c r="E740" s="105"/>
      <c r="F740" s="134"/>
      <c r="G740" s="104"/>
      <c r="H740" s="104"/>
    </row>
    <row r="741">
      <c r="A741" s="132"/>
      <c r="B741" s="133"/>
      <c r="C741" s="133"/>
      <c r="D741" s="104"/>
      <c r="E741" s="105"/>
      <c r="F741" s="134"/>
      <c r="G741" s="104"/>
      <c r="H741" s="104"/>
    </row>
    <row r="742">
      <c r="A742" s="132"/>
      <c r="B742" s="133"/>
      <c r="C742" s="133"/>
      <c r="D742" s="104"/>
      <c r="E742" s="105"/>
      <c r="F742" s="134"/>
      <c r="G742" s="104"/>
      <c r="H742" s="104"/>
    </row>
    <row r="743">
      <c r="A743" s="132"/>
      <c r="B743" s="133"/>
      <c r="C743" s="133"/>
      <c r="D743" s="104"/>
      <c r="E743" s="105"/>
      <c r="F743" s="134"/>
      <c r="G743" s="104"/>
      <c r="H743" s="104"/>
    </row>
    <row r="744">
      <c r="A744" s="132"/>
      <c r="B744" s="133"/>
      <c r="C744" s="133"/>
      <c r="D744" s="104"/>
      <c r="E744" s="105"/>
      <c r="F744" s="134"/>
      <c r="G744" s="104"/>
      <c r="H744" s="104"/>
    </row>
    <row r="745">
      <c r="A745" s="132"/>
      <c r="B745" s="133"/>
      <c r="C745" s="133"/>
      <c r="D745" s="104"/>
      <c r="E745" s="105"/>
      <c r="F745" s="134"/>
      <c r="G745" s="104"/>
      <c r="H745" s="104"/>
    </row>
    <row r="746">
      <c r="A746" s="132"/>
      <c r="B746" s="133"/>
      <c r="C746" s="133"/>
      <c r="D746" s="104"/>
      <c r="E746" s="105"/>
      <c r="F746" s="134"/>
      <c r="G746" s="104"/>
      <c r="H746" s="104"/>
    </row>
    <row r="747">
      <c r="A747" s="132"/>
      <c r="B747" s="133"/>
      <c r="C747" s="133"/>
      <c r="D747" s="104"/>
      <c r="E747" s="105"/>
      <c r="F747" s="134"/>
      <c r="G747" s="104"/>
      <c r="H747" s="104"/>
    </row>
    <row r="748">
      <c r="A748" s="132"/>
      <c r="B748" s="133"/>
      <c r="C748" s="133"/>
      <c r="D748" s="104"/>
      <c r="E748" s="105"/>
      <c r="F748" s="134"/>
      <c r="G748" s="104"/>
      <c r="H748" s="104"/>
    </row>
    <row r="749">
      <c r="A749" s="132"/>
      <c r="B749" s="133"/>
      <c r="C749" s="133"/>
      <c r="D749" s="104"/>
      <c r="E749" s="105"/>
      <c r="F749" s="134"/>
      <c r="G749" s="104"/>
      <c r="H749" s="104"/>
    </row>
    <row r="750">
      <c r="A750" s="132"/>
      <c r="B750" s="133"/>
      <c r="C750" s="133"/>
      <c r="D750" s="104"/>
      <c r="E750" s="105"/>
      <c r="F750" s="134"/>
      <c r="G750" s="104"/>
      <c r="H750" s="104"/>
    </row>
    <row r="751">
      <c r="A751" s="132"/>
      <c r="B751" s="133"/>
      <c r="C751" s="133"/>
      <c r="D751" s="104"/>
      <c r="E751" s="105"/>
      <c r="F751" s="134"/>
      <c r="G751" s="104"/>
      <c r="H751" s="104"/>
    </row>
    <row r="752">
      <c r="A752" s="132"/>
      <c r="B752" s="133"/>
      <c r="C752" s="133"/>
      <c r="D752" s="104"/>
      <c r="E752" s="105"/>
      <c r="F752" s="134"/>
      <c r="G752" s="104"/>
      <c r="H752" s="104"/>
    </row>
    <row r="753">
      <c r="A753" s="132"/>
      <c r="B753" s="133"/>
      <c r="C753" s="133"/>
      <c r="D753" s="104"/>
      <c r="E753" s="105"/>
      <c r="F753" s="134"/>
      <c r="G753" s="104"/>
      <c r="H753" s="104"/>
    </row>
    <row r="754">
      <c r="A754" s="132"/>
      <c r="B754" s="133"/>
      <c r="C754" s="133"/>
      <c r="D754" s="104"/>
      <c r="E754" s="105"/>
      <c r="F754" s="134"/>
      <c r="G754" s="104"/>
      <c r="H754" s="104"/>
    </row>
    <row r="755">
      <c r="A755" s="132"/>
      <c r="B755" s="133"/>
      <c r="C755" s="133"/>
      <c r="D755" s="104"/>
      <c r="E755" s="105"/>
      <c r="F755" s="134"/>
      <c r="G755" s="104"/>
      <c r="H755" s="104"/>
    </row>
    <row r="756">
      <c r="A756" s="132"/>
      <c r="B756" s="133"/>
      <c r="C756" s="133"/>
      <c r="D756" s="104"/>
      <c r="E756" s="105"/>
      <c r="F756" s="134"/>
      <c r="G756" s="104"/>
      <c r="H756" s="104"/>
    </row>
    <row r="757">
      <c r="A757" s="132"/>
      <c r="B757" s="133"/>
      <c r="C757" s="133"/>
      <c r="D757" s="104"/>
      <c r="E757" s="105"/>
      <c r="F757" s="134"/>
      <c r="G757" s="104"/>
      <c r="H757" s="104"/>
    </row>
    <row r="758">
      <c r="A758" s="132"/>
      <c r="B758" s="133"/>
      <c r="C758" s="133"/>
      <c r="D758" s="104"/>
      <c r="E758" s="105"/>
      <c r="F758" s="134"/>
      <c r="G758" s="104"/>
      <c r="H758" s="104"/>
    </row>
    <row r="759">
      <c r="A759" s="132"/>
      <c r="B759" s="133"/>
      <c r="C759" s="133"/>
      <c r="D759" s="104"/>
      <c r="E759" s="105"/>
      <c r="F759" s="134"/>
      <c r="G759" s="104"/>
      <c r="H759" s="104"/>
    </row>
    <row r="760">
      <c r="A760" s="132"/>
      <c r="B760" s="133"/>
      <c r="C760" s="133"/>
      <c r="D760" s="104"/>
      <c r="E760" s="105"/>
      <c r="F760" s="134"/>
      <c r="G760" s="104"/>
      <c r="H760" s="104"/>
    </row>
    <row r="761">
      <c r="A761" s="132"/>
      <c r="B761" s="133"/>
      <c r="C761" s="133"/>
      <c r="D761" s="104"/>
      <c r="E761" s="105"/>
      <c r="F761" s="134"/>
      <c r="G761" s="104"/>
      <c r="H761" s="104"/>
    </row>
    <row r="762">
      <c r="A762" s="132"/>
      <c r="B762" s="133"/>
      <c r="C762" s="133"/>
      <c r="D762" s="104"/>
      <c r="E762" s="105"/>
      <c r="F762" s="134"/>
      <c r="G762" s="104"/>
      <c r="H762" s="104"/>
    </row>
    <row r="763">
      <c r="A763" s="132"/>
      <c r="B763" s="133"/>
      <c r="C763" s="133"/>
      <c r="D763" s="104"/>
      <c r="E763" s="105"/>
      <c r="F763" s="134"/>
      <c r="G763" s="104"/>
      <c r="H763" s="104"/>
    </row>
    <row r="764">
      <c r="A764" s="132"/>
      <c r="B764" s="133"/>
      <c r="C764" s="133"/>
      <c r="D764" s="104"/>
      <c r="E764" s="105"/>
      <c r="F764" s="134"/>
      <c r="G764" s="104"/>
      <c r="H764" s="104"/>
    </row>
    <row r="765">
      <c r="A765" s="132"/>
      <c r="B765" s="133"/>
      <c r="C765" s="133"/>
      <c r="D765" s="104"/>
      <c r="E765" s="105"/>
      <c r="F765" s="134"/>
      <c r="G765" s="104"/>
      <c r="H765" s="104"/>
    </row>
    <row r="766">
      <c r="A766" s="132"/>
      <c r="B766" s="133"/>
      <c r="C766" s="133"/>
      <c r="D766" s="104"/>
      <c r="E766" s="105"/>
      <c r="F766" s="134"/>
      <c r="G766" s="104"/>
      <c r="H766" s="104"/>
    </row>
    <row r="767">
      <c r="A767" s="132"/>
      <c r="B767" s="133"/>
      <c r="C767" s="133"/>
      <c r="D767" s="104"/>
      <c r="E767" s="105"/>
      <c r="F767" s="134"/>
      <c r="G767" s="104"/>
      <c r="H767" s="104"/>
    </row>
    <row r="768">
      <c r="A768" s="132"/>
      <c r="B768" s="133"/>
      <c r="C768" s="133"/>
      <c r="D768" s="104"/>
      <c r="E768" s="105"/>
      <c r="F768" s="134"/>
      <c r="G768" s="104"/>
      <c r="H768" s="104"/>
    </row>
    <row r="769">
      <c r="A769" s="132"/>
      <c r="B769" s="133"/>
      <c r="C769" s="133"/>
      <c r="D769" s="104"/>
      <c r="E769" s="105"/>
      <c r="F769" s="134"/>
      <c r="G769" s="104"/>
      <c r="H769" s="104"/>
    </row>
    <row r="770">
      <c r="A770" s="132"/>
      <c r="B770" s="133"/>
      <c r="C770" s="133"/>
      <c r="D770" s="104"/>
      <c r="E770" s="105"/>
      <c r="F770" s="134"/>
      <c r="G770" s="104"/>
      <c r="H770" s="104"/>
    </row>
    <row r="771">
      <c r="A771" s="132"/>
      <c r="B771" s="133"/>
      <c r="C771" s="133"/>
      <c r="D771" s="104"/>
      <c r="E771" s="105"/>
      <c r="F771" s="134"/>
      <c r="G771" s="104"/>
      <c r="H771" s="104"/>
    </row>
    <row r="772">
      <c r="A772" s="132"/>
      <c r="B772" s="133"/>
      <c r="C772" s="133"/>
      <c r="D772" s="104"/>
      <c r="E772" s="105"/>
      <c r="F772" s="134"/>
      <c r="G772" s="104"/>
      <c r="H772" s="104"/>
    </row>
    <row r="773">
      <c r="A773" s="132"/>
      <c r="B773" s="133"/>
      <c r="C773" s="133"/>
      <c r="D773" s="104"/>
      <c r="E773" s="105"/>
      <c r="F773" s="134"/>
      <c r="G773" s="104"/>
      <c r="H773" s="104"/>
    </row>
    <row r="774">
      <c r="A774" s="132"/>
      <c r="B774" s="133"/>
      <c r="C774" s="133"/>
      <c r="D774" s="104"/>
      <c r="E774" s="105"/>
      <c r="F774" s="134"/>
      <c r="G774" s="104"/>
      <c r="H774" s="104"/>
    </row>
    <row r="775">
      <c r="A775" s="132"/>
      <c r="B775" s="133"/>
      <c r="C775" s="133"/>
      <c r="D775" s="104"/>
      <c r="E775" s="105"/>
      <c r="F775" s="134"/>
      <c r="G775" s="104"/>
      <c r="H775" s="104"/>
    </row>
    <row r="776">
      <c r="A776" s="132"/>
      <c r="B776" s="133"/>
      <c r="C776" s="133"/>
      <c r="D776" s="104"/>
      <c r="E776" s="105"/>
      <c r="F776" s="134"/>
      <c r="G776" s="104"/>
      <c r="H776" s="104"/>
    </row>
    <row r="777">
      <c r="A777" s="132"/>
      <c r="B777" s="133"/>
      <c r="C777" s="133"/>
      <c r="D777" s="104"/>
      <c r="E777" s="105"/>
      <c r="F777" s="134"/>
      <c r="G777" s="104"/>
      <c r="H777" s="104"/>
    </row>
    <row r="778">
      <c r="A778" s="132"/>
      <c r="B778" s="133"/>
      <c r="C778" s="133"/>
      <c r="D778" s="104"/>
      <c r="E778" s="105"/>
      <c r="F778" s="134"/>
      <c r="G778" s="104"/>
      <c r="H778" s="104"/>
    </row>
    <row r="779">
      <c r="A779" s="132"/>
      <c r="B779" s="133"/>
      <c r="C779" s="133"/>
      <c r="D779" s="104"/>
      <c r="E779" s="105"/>
      <c r="F779" s="134"/>
      <c r="G779" s="104"/>
      <c r="H779" s="104"/>
    </row>
    <row r="780">
      <c r="A780" s="132"/>
      <c r="B780" s="133"/>
      <c r="C780" s="133"/>
      <c r="D780" s="104"/>
      <c r="E780" s="105"/>
      <c r="F780" s="134"/>
      <c r="G780" s="104"/>
      <c r="H780" s="104"/>
    </row>
    <row r="781">
      <c r="A781" s="132"/>
      <c r="B781" s="133"/>
      <c r="C781" s="133"/>
      <c r="D781" s="104"/>
      <c r="E781" s="105"/>
      <c r="F781" s="134"/>
      <c r="G781" s="104"/>
      <c r="H781" s="104"/>
    </row>
    <row r="782">
      <c r="A782" s="132"/>
      <c r="B782" s="133"/>
      <c r="C782" s="133"/>
      <c r="D782" s="104"/>
      <c r="E782" s="105"/>
      <c r="F782" s="134"/>
      <c r="G782" s="104"/>
      <c r="H782" s="104"/>
    </row>
    <row r="783">
      <c r="A783" s="132"/>
      <c r="B783" s="133"/>
      <c r="C783" s="133"/>
      <c r="D783" s="104"/>
      <c r="E783" s="105"/>
      <c r="F783" s="134"/>
      <c r="G783" s="104"/>
      <c r="H783" s="104"/>
    </row>
    <row r="784">
      <c r="A784" s="132"/>
      <c r="B784" s="133"/>
      <c r="C784" s="133"/>
      <c r="D784" s="104"/>
      <c r="E784" s="105"/>
      <c r="F784" s="134"/>
      <c r="G784" s="104"/>
      <c r="H784" s="104"/>
    </row>
    <row r="785">
      <c r="A785" s="132"/>
      <c r="B785" s="133"/>
      <c r="C785" s="133"/>
      <c r="D785" s="104"/>
      <c r="E785" s="105"/>
      <c r="F785" s="134"/>
      <c r="G785" s="104"/>
      <c r="H785" s="104"/>
    </row>
    <row r="786">
      <c r="A786" s="132"/>
      <c r="B786" s="133"/>
      <c r="C786" s="133"/>
      <c r="D786" s="104"/>
      <c r="E786" s="105"/>
      <c r="F786" s="134"/>
      <c r="G786" s="104"/>
      <c r="H786" s="104"/>
    </row>
    <row r="787">
      <c r="A787" s="132"/>
      <c r="B787" s="133"/>
      <c r="C787" s="133"/>
      <c r="D787" s="104"/>
      <c r="E787" s="105"/>
      <c r="F787" s="134"/>
      <c r="G787" s="104"/>
      <c r="H787" s="104"/>
    </row>
    <row r="788">
      <c r="A788" s="132"/>
      <c r="B788" s="133"/>
      <c r="C788" s="133"/>
      <c r="D788" s="104"/>
      <c r="E788" s="105"/>
      <c r="F788" s="134"/>
      <c r="G788" s="104"/>
      <c r="H788" s="104"/>
    </row>
    <row r="789">
      <c r="A789" s="132"/>
      <c r="B789" s="133"/>
      <c r="C789" s="133"/>
      <c r="D789" s="104"/>
      <c r="E789" s="105"/>
      <c r="F789" s="134"/>
      <c r="G789" s="104"/>
      <c r="H789" s="104"/>
    </row>
    <row r="790">
      <c r="A790" s="132"/>
      <c r="B790" s="133"/>
      <c r="C790" s="133"/>
      <c r="D790" s="104"/>
      <c r="E790" s="105"/>
      <c r="F790" s="134"/>
      <c r="G790" s="104"/>
      <c r="H790" s="104"/>
    </row>
    <row r="791">
      <c r="A791" s="132"/>
      <c r="B791" s="133"/>
      <c r="C791" s="133"/>
      <c r="D791" s="104"/>
      <c r="E791" s="105"/>
      <c r="F791" s="134"/>
      <c r="G791" s="104"/>
      <c r="H791" s="104"/>
    </row>
    <row r="792">
      <c r="A792" s="132"/>
      <c r="B792" s="133"/>
      <c r="C792" s="133"/>
      <c r="D792" s="104"/>
      <c r="E792" s="105"/>
      <c r="F792" s="134"/>
      <c r="G792" s="104"/>
      <c r="H792" s="104"/>
    </row>
    <row r="793">
      <c r="A793" s="132"/>
      <c r="B793" s="133"/>
      <c r="C793" s="133"/>
      <c r="D793" s="104"/>
      <c r="E793" s="105"/>
      <c r="F793" s="134"/>
      <c r="G793" s="104"/>
      <c r="H793" s="104"/>
    </row>
    <row r="794">
      <c r="A794" s="132"/>
      <c r="B794" s="133"/>
      <c r="C794" s="133"/>
      <c r="D794" s="104"/>
      <c r="E794" s="105"/>
      <c r="F794" s="134"/>
      <c r="G794" s="104"/>
      <c r="H794" s="104"/>
    </row>
    <row r="795">
      <c r="A795" s="132"/>
      <c r="B795" s="133"/>
      <c r="C795" s="133"/>
      <c r="D795" s="104"/>
      <c r="E795" s="105"/>
      <c r="F795" s="134"/>
      <c r="G795" s="104"/>
      <c r="H795" s="104"/>
    </row>
    <row r="796">
      <c r="A796" s="132"/>
      <c r="B796" s="133"/>
      <c r="C796" s="133"/>
      <c r="D796" s="104"/>
      <c r="E796" s="105"/>
      <c r="F796" s="134"/>
      <c r="G796" s="104"/>
      <c r="H796" s="104"/>
    </row>
    <row r="797">
      <c r="A797" s="132"/>
      <c r="B797" s="133"/>
      <c r="C797" s="133"/>
      <c r="D797" s="104"/>
      <c r="E797" s="105"/>
      <c r="F797" s="134"/>
      <c r="G797" s="104"/>
      <c r="H797" s="104"/>
    </row>
    <row r="798">
      <c r="A798" s="132"/>
      <c r="B798" s="133"/>
      <c r="C798" s="133"/>
      <c r="D798" s="104"/>
      <c r="E798" s="105"/>
      <c r="F798" s="134"/>
      <c r="G798" s="104"/>
      <c r="H798" s="104"/>
    </row>
    <row r="799">
      <c r="A799" s="132"/>
      <c r="B799" s="133"/>
      <c r="C799" s="133"/>
      <c r="D799" s="104"/>
      <c r="E799" s="105"/>
      <c r="F799" s="134"/>
      <c r="G799" s="104"/>
      <c r="H799" s="104"/>
    </row>
    <row r="800">
      <c r="A800" s="132"/>
      <c r="B800" s="133"/>
      <c r="C800" s="133"/>
      <c r="D800" s="104"/>
      <c r="E800" s="105"/>
      <c r="F800" s="134"/>
      <c r="G800" s="104"/>
      <c r="H800" s="104"/>
    </row>
    <row r="801">
      <c r="A801" s="132"/>
      <c r="B801" s="133"/>
      <c r="C801" s="133"/>
      <c r="D801" s="104"/>
      <c r="E801" s="105"/>
      <c r="F801" s="134"/>
      <c r="G801" s="104"/>
      <c r="H801" s="104"/>
    </row>
    <row r="802">
      <c r="A802" s="132"/>
      <c r="B802" s="133"/>
      <c r="C802" s="133"/>
      <c r="D802" s="104"/>
      <c r="E802" s="105"/>
      <c r="F802" s="134"/>
      <c r="G802" s="104"/>
      <c r="H802" s="104"/>
    </row>
    <row r="803">
      <c r="A803" s="132"/>
      <c r="B803" s="133"/>
      <c r="C803" s="133"/>
      <c r="D803" s="104"/>
      <c r="E803" s="105"/>
      <c r="F803" s="134"/>
      <c r="G803" s="104"/>
      <c r="H803" s="104"/>
    </row>
    <row r="804">
      <c r="A804" s="132"/>
      <c r="B804" s="133"/>
      <c r="C804" s="133"/>
      <c r="D804" s="104"/>
      <c r="E804" s="105"/>
      <c r="F804" s="134"/>
      <c r="G804" s="104"/>
      <c r="H804" s="104"/>
    </row>
    <row r="805">
      <c r="A805" s="132"/>
      <c r="B805" s="133"/>
      <c r="C805" s="133"/>
      <c r="D805" s="104"/>
      <c r="E805" s="105"/>
      <c r="F805" s="134"/>
      <c r="G805" s="104"/>
      <c r="H805" s="104"/>
    </row>
    <row r="806">
      <c r="A806" s="132"/>
      <c r="B806" s="133"/>
      <c r="C806" s="133"/>
      <c r="D806" s="104"/>
      <c r="E806" s="105"/>
      <c r="F806" s="134"/>
      <c r="G806" s="104"/>
      <c r="H806" s="104"/>
    </row>
    <row r="807">
      <c r="A807" s="132"/>
      <c r="B807" s="133"/>
      <c r="C807" s="133"/>
      <c r="D807" s="104"/>
      <c r="E807" s="105"/>
      <c r="F807" s="134"/>
      <c r="G807" s="104"/>
      <c r="H807" s="104"/>
    </row>
    <row r="808">
      <c r="A808" s="132"/>
      <c r="B808" s="133"/>
      <c r="C808" s="133"/>
      <c r="D808" s="104"/>
      <c r="E808" s="105"/>
      <c r="F808" s="134"/>
      <c r="G808" s="104"/>
      <c r="H808" s="104"/>
    </row>
    <row r="809">
      <c r="A809" s="132"/>
      <c r="B809" s="133"/>
      <c r="C809" s="133"/>
      <c r="D809" s="104"/>
      <c r="E809" s="105"/>
      <c r="F809" s="134"/>
      <c r="G809" s="104"/>
      <c r="H809" s="104"/>
    </row>
    <row r="810">
      <c r="A810" s="132"/>
      <c r="B810" s="133"/>
      <c r="C810" s="133"/>
      <c r="D810" s="104"/>
      <c r="E810" s="105"/>
      <c r="F810" s="134"/>
      <c r="G810" s="104"/>
      <c r="H810" s="104"/>
    </row>
    <row r="811">
      <c r="A811" s="132"/>
      <c r="B811" s="133"/>
      <c r="C811" s="133"/>
      <c r="D811" s="104"/>
      <c r="E811" s="105"/>
      <c r="F811" s="134"/>
      <c r="G811" s="104"/>
      <c r="H811" s="104"/>
    </row>
    <row r="812">
      <c r="A812" s="132"/>
      <c r="B812" s="133"/>
      <c r="C812" s="133"/>
      <c r="D812" s="104"/>
      <c r="E812" s="105"/>
      <c r="F812" s="134"/>
      <c r="G812" s="104"/>
      <c r="H812" s="104"/>
    </row>
    <row r="813">
      <c r="A813" s="132"/>
      <c r="B813" s="133"/>
      <c r="C813" s="133"/>
      <c r="D813" s="104"/>
      <c r="E813" s="105"/>
      <c r="F813" s="134"/>
      <c r="G813" s="104"/>
      <c r="H813" s="104"/>
    </row>
    <row r="814">
      <c r="A814" s="132"/>
      <c r="B814" s="133"/>
      <c r="C814" s="133"/>
      <c r="D814" s="104"/>
      <c r="E814" s="105"/>
      <c r="F814" s="134"/>
      <c r="G814" s="104"/>
      <c r="H814" s="104"/>
    </row>
    <row r="815">
      <c r="A815" s="132"/>
      <c r="B815" s="133"/>
      <c r="C815" s="133"/>
      <c r="D815" s="104"/>
      <c r="E815" s="105"/>
      <c r="F815" s="134"/>
      <c r="G815" s="104"/>
      <c r="H815" s="104"/>
    </row>
    <row r="816">
      <c r="A816" s="132"/>
      <c r="B816" s="133"/>
      <c r="C816" s="133"/>
      <c r="D816" s="104"/>
      <c r="E816" s="105"/>
      <c r="F816" s="134"/>
      <c r="G816" s="104"/>
      <c r="H816" s="104"/>
    </row>
    <row r="817">
      <c r="A817" s="132"/>
      <c r="B817" s="133"/>
      <c r="C817" s="133"/>
      <c r="D817" s="104"/>
      <c r="E817" s="105"/>
      <c r="F817" s="134"/>
      <c r="G817" s="104"/>
      <c r="H817" s="104"/>
    </row>
    <row r="818">
      <c r="A818" s="132"/>
      <c r="B818" s="133"/>
      <c r="C818" s="133"/>
      <c r="D818" s="104"/>
      <c r="E818" s="105"/>
      <c r="F818" s="134"/>
      <c r="G818" s="104"/>
      <c r="H818" s="104"/>
    </row>
    <row r="819">
      <c r="A819" s="132"/>
      <c r="B819" s="133"/>
      <c r="C819" s="133"/>
      <c r="D819" s="104"/>
      <c r="E819" s="105"/>
      <c r="F819" s="134"/>
      <c r="G819" s="104"/>
      <c r="H819" s="104"/>
    </row>
    <row r="820">
      <c r="A820" s="132"/>
      <c r="B820" s="133"/>
      <c r="C820" s="133"/>
      <c r="D820" s="104"/>
      <c r="E820" s="105"/>
      <c r="F820" s="134"/>
      <c r="G820" s="104"/>
      <c r="H820" s="104"/>
    </row>
    <row r="821">
      <c r="A821" s="132"/>
      <c r="B821" s="133"/>
      <c r="C821" s="133"/>
      <c r="D821" s="104"/>
      <c r="E821" s="105"/>
      <c r="F821" s="134"/>
      <c r="G821" s="104"/>
      <c r="H821" s="104"/>
    </row>
    <row r="822">
      <c r="A822" s="132"/>
      <c r="B822" s="133"/>
      <c r="C822" s="133"/>
      <c r="D822" s="104"/>
      <c r="E822" s="105"/>
      <c r="F822" s="134"/>
      <c r="G822" s="104"/>
      <c r="H822" s="104"/>
    </row>
    <row r="823">
      <c r="A823" s="132"/>
      <c r="B823" s="133"/>
      <c r="C823" s="133"/>
      <c r="D823" s="104"/>
      <c r="E823" s="105"/>
      <c r="F823" s="134"/>
      <c r="G823" s="104"/>
      <c r="H823" s="104"/>
    </row>
    <row r="824">
      <c r="A824" s="132"/>
      <c r="B824" s="133"/>
      <c r="C824" s="133"/>
      <c r="D824" s="104"/>
      <c r="E824" s="105"/>
      <c r="F824" s="134"/>
      <c r="G824" s="104"/>
      <c r="H824" s="104"/>
    </row>
    <row r="825">
      <c r="A825" s="132"/>
      <c r="B825" s="133"/>
      <c r="C825" s="133"/>
      <c r="D825" s="104"/>
      <c r="E825" s="105"/>
      <c r="F825" s="134"/>
      <c r="G825" s="104"/>
      <c r="H825" s="104"/>
    </row>
    <row r="826">
      <c r="A826" s="132"/>
      <c r="B826" s="133"/>
      <c r="C826" s="133"/>
      <c r="D826" s="104"/>
      <c r="E826" s="105"/>
      <c r="F826" s="134"/>
      <c r="G826" s="104"/>
      <c r="H826" s="104"/>
    </row>
    <row r="827">
      <c r="A827" s="132"/>
      <c r="B827" s="133"/>
      <c r="C827" s="133"/>
      <c r="D827" s="104"/>
      <c r="E827" s="105"/>
      <c r="F827" s="134"/>
      <c r="G827" s="104"/>
      <c r="H827" s="104"/>
    </row>
    <row r="828">
      <c r="A828" s="132"/>
      <c r="B828" s="133"/>
      <c r="C828" s="133"/>
      <c r="D828" s="104"/>
      <c r="E828" s="105"/>
      <c r="F828" s="134"/>
      <c r="G828" s="104"/>
      <c r="H828" s="104"/>
    </row>
    <row r="829">
      <c r="A829" s="132"/>
      <c r="B829" s="133"/>
      <c r="C829" s="133"/>
      <c r="D829" s="104"/>
      <c r="E829" s="105"/>
      <c r="F829" s="134"/>
      <c r="G829" s="104"/>
      <c r="H829" s="104"/>
    </row>
    <row r="830">
      <c r="A830" s="132"/>
      <c r="B830" s="133"/>
      <c r="C830" s="133"/>
      <c r="D830" s="104"/>
      <c r="E830" s="105"/>
      <c r="F830" s="134"/>
      <c r="G830" s="104"/>
      <c r="H830" s="104"/>
    </row>
    <row r="831">
      <c r="A831" s="132"/>
      <c r="B831" s="133"/>
      <c r="C831" s="133"/>
      <c r="D831" s="104"/>
      <c r="E831" s="105"/>
      <c r="F831" s="134"/>
      <c r="G831" s="104"/>
      <c r="H831" s="104"/>
    </row>
    <row r="832">
      <c r="A832" s="132"/>
      <c r="B832" s="133"/>
      <c r="C832" s="133"/>
      <c r="D832" s="104"/>
      <c r="E832" s="105"/>
      <c r="F832" s="134"/>
      <c r="G832" s="104"/>
      <c r="H832" s="104"/>
    </row>
    <row r="833">
      <c r="A833" s="132"/>
      <c r="B833" s="133"/>
      <c r="C833" s="133"/>
      <c r="D833" s="104"/>
      <c r="E833" s="105"/>
      <c r="F833" s="134"/>
      <c r="G833" s="104"/>
      <c r="H833" s="104"/>
    </row>
    <row r="834">
      <c r="A834" s="132"/>
      <c r="B834" s="133"/>
      <c r="C834" s="133"/>
      <c r="D834" s="104"/>
      <c r="E834" s="105"/>
      <c r="F834" s="134"/>
      <c r="G834" s="104"/>
      <c r="H834" s="104"/>
    </row>
    <row r="835">
      <c r="A835" s="132"/>
      <c r="B835" s="133"/>
      <c r="C835" s="133"/>
      <c r="D835" s="104"/>
      <c r="E835" s="105"/>
      <c r="F835" s="134"/>
      <c r="G835" s="104"/>
      <c r="H835" s="104"/>
    </row>
    <row r="836">
      <c r="A836" s="132"/>
      <c r="B836" s="133"/>
      <c r="C836" s="133"/>
      <c r="D836" s="104"/>
      <c r="E836" s="105"/>
      <c r="F836" s="134"/>
      <c r="G836" s="104"/>
      <c r="H836" s="104"/>
    </row>
    <row r="837">
      <c r="A837" s="132"/>
      <c r="B837" s="133"/>
      <c r="C837" s="133"/>
      <c r="D837" s="104"/>
      <c r="E837" s="105"/>
      <c r="F837" s="134"/>
      <c r="G837" s="104"/>
      <c r="H837" s="104"/>
    </row>
    <row r="838">
      <c r="A838" s="132"/>
      <c r="B838" s="133"/>
      <c r="C838" s="133"/>
      <c r="D838" s="104"/>
      <c r="E838" s="105"/>
      <c r="F838" s="134"/>
      <c r="G838" s="104"/>
      <c r="H838" s="104"/>
    </row>
    <row r="839">
      <c r="A839" s="132"/>
      <c r="B839" s="133"/>
      <c r="C839" s="133"/>
      <c r="D839" s="104"/>
      <c r="E839" s="105"/>
      <c r="F839" s="134"/>
      <c r="G839" s="104"/>
      <c r="H839" s="104"/>
    </row>
    <row r="840">
      <c r="A840" s="132"/>
      <c r="B840" s="133"/>
      <c r="C840" s="133"/>
      <c r="D840" s="104"/>
      <c r="E840" s="105"/>
      <c r="F840" s="134"/>
      <c r="G840" s="104"/>
      <c r="H840" s="104"/>
    </row>
    <row r="841">
      <c r="A841" s="132"/>
      <c r="B841" s="133"/>
      <c r="C841" s="133"/>
      <c r="D841" s="104"/>
      <c r="E841" s="105"/>
      <c r="F841" s="134"/>
      <c r="G841" s="104"/>
      <c r="H841" s="104"/>
    </row>
    <row r="842">
      <c r="A842" s="132"/>
      <c r="B842" s="133"/>
      <c r="C842" s="133"/>
      <c r="D842" s="104"/>
      <c r="E842" s="105"/>
      <c r="F842" s="134"/>
      <c r="G842" s="104"/>
      <c r="H842" s="104"/>
    </row>
    <row r="843">
      <c r="A843" s="132"/>
      <c r="B843" s="133"/>
      <c r="C843" s="133"/>
      <c r="D843" s="104"/>
      <c r="E843" s="105"/>
      <c r="F843" s="134"/>
      <c r="G843" s="104"/>
      <c r="H843" s="104"/>
    </row>
    <row r="844">
      <c r="A844" s="132"/>
      <c r="B844" s="133"/>
      <c r="C844" s="133"/>
      <c r="D844" s="104"/>
      <c r="E844" s="105"/>
      <c r="F844" s="134"/>
      <c r="G844" s="104"/>
      <c r="H844" s="104"/>
    </row>
    <row r="845">
      <c r="A845" s="132"/>
      <c r="B845" s="133"/>
      <c r="C845" s="133"/>
      <c r="D845" s="104"/>
      <c r="E845" s="105"/>
      <c r="F845" s="134"/>
      <c r="G845" s="104"/>
      <c r="H845" s="104"/>
    </row>
    <row r="846">
      <c r="A846" s="132"/>
      <c r="B846" s="133"/>
      <c r="C846" s="133"/>
      <c r="D846" s="104"/>
      <c r="E846" s="105"/>
      <c r="F846" s="134"/>
      <c r="G846" s="104"/>
      <c r="H846" s="104"/>
    </row>
    <row r="847">
      <c r="A847" s="132"/>
      <c r="B847" s="133"/>
      <c r="C847" s="133"/>
      <c r="D847" s="104"/>
      <c r="E847" s="105"/>
      <c r="F847" s="134"/>
      <c r="G847" s="104"/>
      <c r="H847" s="104"/>
    </row>
    <row r="848">
      <c r="A848" s="132"/>
      <c r="B848" s="133"/>
      <c r="C848" s="133"/>
      <c r="D848" s="104"/>
      <c r="E848" s="105"/>
      <c r="F848" s="134"/>
      <c r="G848" s="104"/>
      <c r="H848" s="104"/>
    </row>
    <row r="849">
      <c r="A849" s="132"/>
      <c r="B849" s="133"/>
      <c r="C849" s="133"/>
      <c r="D849" s="104"/>
      <c r="E849" s="105"/>
      <c r="F849" s="134"/>
      <c r="G849" s="104"/>
      <c r="H849" s="104"/>
    </row>
    <row r="850">
      <c r="A850" s="132"/>
      <c r="B850" s="133"/>
      <c r="C850" s="133"/>
      <c r="D850" s="104"/>
      <c r="E850" s="105"/>
      <c r="F850" s="134"/>
      <c r="G850" s="104"/>
      <c r="H850" s="104"/>
    </row>
    <row r="851">
      <c r="A851" s="132"/>
      <c r="B851" s="133"/>
      <c r="C851" s="133"/>
      <c r="D851" s="104"/>
      <c r="E851" s="105"/>
      <c r="F851" s="134"/>
      <c r="G851" s="104"/>
      <c r="H851" s="104"/>
    </row>
    <row r="852">
      <c r="A852" s="132"/>
      <c r="B852" s="133"/>
      <c r="C852" s="133"/>
      <c r="D852" s="104"/>
      <c r="E852" s="105"/>
      <c r="F852" s="134"/>
      <c r="G852" s="104"/>
      <c r="H852" s="104"/>
    </row>
    <row r="853">
      <c r="A853" s="132"/>
      <c r="B853" s="133"/>
      <c r="C853" s="133"/>
      <c r="D853" s="104"/>
      <c r="E853" s="105"/>
      <c r="F853" s="134"/>
      <c r="G853" s="104"/>
      <c r="H853" s="104"/>
    </row>
    <row r="854">
      <c r="A854" s="132"/>
      <c r="B854" s="133"/>
      <c r="C854" s="133"/>
      <c r="D854" s="104"/>
      <c r="E854" s="105"/>
      <c r="F854" s="134"/>
      <c r="G854" s="104"/>
      <c r="H854" s="104"/>
    </row>
    <row r="855">
      <c r="A855" s="132"/>
      <c r="B855" s="133"/>
      <c r="C855" s="133"/>
      <c r="D855" s="104"/>
      <c r="E855" s="105"/>
      <c r="F855" s="134"/>
      <c r="G855" s="104"/>
      <c r="H855" s="104"/>
    </row>
    <row r="856">
      <c r="A856" s="132"/>
      <c r="B856" s="133"/>
      <c r="C856" s="133"/>
      <c r="D856" s="104"/>
      <c r="E856" s="105"/>
      <c r="F856" s="134"/>
      <c r="G856" s="104"/>
      <c r="H856" s="104"/>
    </row>
    <row r="857">
      <c r="A857" s="132"/>
      <c r="B857" s="133"/>
      <c r="C857" s="133"/>
      <c r="D857" s="104"/>
      <c r="E857" s="105"/>
      <c r="F857" s="134"/>
      <c r="G857" s="104"/>
      <c r="H857" s="104"/>
    </row>
    <row r="858">
      <c r="A858" s="132"/>
      <c r="B858" s="133"/>
      <c r="C858" s="133"/>
      <c r="D858" s="104"/>
      <c r="E858" s="105"/>
      <c r="F858" s="134"/>
      <c r="G858" s="104"/>
      <c r="H858" s="104"/>
    </row>
    <row r="859">
      <c r="A859" s="132"/>
      <c r="B859" s="133"/>
      <c r="C859" s="133"/>
      <c r="D859" s="104"/>
      <c r="E859" s="105"/>
      <c r="F859" s="134"/>
      <c r="G859" s="104"/>
      <c r="H859" s="104"/>
    </row>
    <row r="860">
      <c r="A860" s="132"/>
      <c r="B860" s="133"/>
      <c r="C860" s="133"/>
      <c r="D860" s="104"/>
      <c r="E860" s="105"/>
      <c r="F860" s="134"/>
      <c r="G860" s="104"/>
      <c r="H860" s="104"/>
    </row>
    <row r="861">
      <c r="A861" s="132"/>
      <c r="B861" s="133"/>
      <c r="C861" s="133"/>
      <c r="D861" s="104"/>
      <c r="E861" s="105"/>
      <c r="F861" s="134"/>
      <c r="G861" s="104"/>
      <c r="H861" s="104"/>
    </row>
    <row r="862">
      <c r="A862" s="132"/>
      <c r="B862" s="133"/>
      <c r="C862" s="133"/>
      <c r="D862" s="104"/>
      <c r="E862" s="105"/>
      <c r="F862" s="134"/>
      <c r="G862" s="104"/>
      <c r="H862" s="104"/>
    </row>
    <row r="863">
      <c r="A863" s="132"/>
      <c r="B863" s="133"/>
      <c r="C863" s="133"/>
      <c r="D863" s="104"/>
      <c r="E863" s="105"/>
      <c r="F863" s="134"/>
      <c r="G863" s="104"/>
      <c r="H863" s="104"/>
    </row>
    <row r="864">
      <c r="A864" s="132"/>
      <c r="B864" s="133"/>
      <c r="C864" s="133"/>
      <c r="D864" s="104"/>
      <c r="E864" s="105"/>
      <c r="F864" s="134"/>
      <c r="G864" s="104"/>
      <c r="H864" s="104"/>
    </row>
    <row r="865">
      <c r="A865" s="132"/>
      <c r="B865" s="133"/>
      <c r="C865" s="133"/>
      <c r="D865" s="104"/>
      <c r="E865" s="105"/>
      <c r="F865" s="134"/>
      <c r="G865" s="104"/>
      <c r="H865" s="104"/>
    </row>
    <row r="866">
      <c r="A866" s="132"/>
      <c r="B866" s="133"/>
      <c r="C866" s="133"/>
      <c r="D866" s="104"/>
      <c r="E866" s="105"/>
      <c r="F866" s="134"/>
      <c r="G866" s="104"/>
      <c r="H866" s="104"/>
    </row>
    <row r="867">
      <c r="A867" s="132"/>
      <c r="B867" s="133"/>
      <c r="C867" s="133"/>
      <c r="D867" s="104"/>
      <c r="E867" s="105"/>
      <c r="F867" s="134"/>
      <c r="G867" s="104"/>
      <c r="H867" s="104"/>
    </row>
    <row r="868">
      <c r="A868" s="132"/>
      <c r="B868" s="133"/>
      <c r="C868" s="133"/>
      <c r="D868" s="104"/>
      <c r="E868" s="105"/>
      <c r="F868" s="134"/>
      <c r="G868" s="104"/>
      <c r="H868" s="104"/>
    </row>
    <row r="869">
      <c r="A869" s="132"/>
      <c r="B869" s="133"/>
      <c r="C869" s="133"/>
      <c r="D869" s="104"/>
      <c r="E869" s="105"/>
      <c r="F869" s="134"/>
      <c r="G869" s="104"/>
      <c r="H869" s="104"/>
    </row>
    <row r="870">
      <c r="A870" s="132"/>
      <c r="B870" s="133"/>
      <c r="C870" s="133"/>
      <c r="D870" s="104"/>
      <c r="E870" s="105"/>
      <c r="F870" s="134"/>
      <c r="G870" s="104"/>
      <c r="H870" s="104"/>
    </row>
    <row r="871">
      <c r="A871" s="132"/>
      <c r="B871" s="133"/>
      <c r="C871" s="133"/>
      <c r="D871" s="104"/>
      <c r="E871" s="105"/>
      <c r="F871" s="134"/>
      <c r="G871" s="104"/>
      <c r="H871" s="104"/>
    </row>
    <row r="872">
      <c r="A872" s="132"/>
      <c r="B872" s="133"/>
      <c r="C872" s="133"/>
      <c r="D872" s="104"/>
      <c r="E872" s="105"/>
      <c r="F872" s="134"/>
      <c r="G872" s="104"/>
      <c r="H872" s="104"/>
    </row>
    <row r="873">
      <c r="A873" s="132"/>
      <c r="B873" s="133"/>
      <c r="C873" s="133"/>
      <c r="D873" s="104"/>
      <c r="E873" s="105"/>
      <c r="F873" s="134"/>
      <c r="G873" s="104"/>
      <c r="H873" s="104"/>
    </row>
    <row r="874">
      <c r="A874" s="132"/>
      <c r="B874" s="133"/>
      <c r="C874" s="133"/>
      <c r="D874" s="104"/>
      <c r="E874" s="105"/>
      <c r="F874" s="134"/>
      <c r="G874" s="104"/>
      <c r="H874" s="104"/>
    </row>
    <row r="875">
      <c r="A875" s="132"/>
      <c r="B875" s="133"/>
      <c r="C875" s="133"/>
      <c r="D875" s="104"/>
      <c r="E875" s="105"/>
      <c r="F875" s="134"/>
      <c r="G875" s="104"/>
      <c r="H875" s="104"/>
    </row>
    <row r="876">
      <c r="A876" s="132"/>
      <c r="B876" s="133"/>
      <c r="C876" s="133"/>
      <c r="D876" s="104"/>
      <c r="E876" s="105"/>
      <c r="F876" s="134"/>
      <c r="G876" s="104"/>
      <c r="H876" s="104"/>
    </row>
    <row r="877">
      <c r="A877" s="132"/>
      <c r="B877" s="133"/>
      <c r="C877" s="133"/>
      <c r="D877" s="104"/>
      <c r="E877" s="105"/>
      <c r="F877" s="134"/>
      <c r="G877" s="104"/>
      <c r="H877" s="104"/>
    </row>
    <row r="878">
      <c r="A878" s="132"/>
      <c r="B878" s="133"/>
      <c r="C878" s="133"/>
      <c r="D878" s="104"/>
      <c r="E878" s="105"/>
      <c r="F878" s="134"/>
      <c r="G878" s="104"/>
      <c r="H878" s="104"/>
    </row>
    <row r="879">
      <c r="A879" s="132"/>
      <c r="B879" s="133"/>
      <c r="C879" s="133"/>
      <c r="D879" s="104"/>
      <c r="E879" s="105"/>
      <c r="F879" s="134"/>
      <c r="G879" s="104"/>
      <c r="H879" s="104"/>
    </row>
    <row r="880">
      <c r="A880" s="132"/>
      <c r="B880" s="133"/>
      <c r="C880" s="133"/>
      <c r="D880" s="104"/>
      <c r="E880" s="105"/>
      <c r="F880" s="134"/>
      <c r="G880" s="104"/>
      <c r="H880" s="104"/>
    </row>
    <row r="881">
      <c r="A881" s="132"/>
      <c r="B881" s="133"/>
      <c r="C881" s="133"/>
      <c r="D881" s="104"/>
      <c r="E881" s="105"/>
      <c r="F881" s="134"/>
      <c r="G881" s="104"/>
      <c r="H881" s="104"/>
    </row>
    <row r="882">
      <c r="A882" s="132"/>
      <c r="B882" s="133"/>
      <c r="C882" s="133"/>
      <c r="D882" s="104"/>
      <c r="E882" s="105"/>
      <c r="F882" s="134"/>
      <c r="G882" s="104"/>
      <c r="H882" s="104"/>
    </row>
    <row r="883">
      <c r="A883" s="132"/>
      <c r="B883" s="133"/>
      <c r="C883" s="133"/>
      <c r="D883" s="104"/>
      <c r="E883" s="105"/>
      <c r="F883" s="134"/>
      <c r="G883" s="104"/>
      <c r="H883" s="104"/>
    </row>
    <row r="884">
      <c r="A884" s="132"/>
      <c r="B884" s="133"/>
      <c r="C884" s="133"/>
      <c r="D884" s="104"/>
      <c r="E884" s="105"/>
      <c r="F884" s="134"/>
      <c r="G884" s="104"/>
      <c r="H884" s="104"/>
    </row>
    <row r="885">
      <c r="A885" s="132"/>
      <c r="B885" s="133"/>
      <c r="C885" s="133"/>
      <c r="D885" s="104"/>
      <c r="E885" s="105"/>
      <c r="F885" s="134"/>
      <c r="G885" s="104"/>
      <c r="H885" s="104"/>
    </row>
    <row r="886">
      <c r="A886" s="132"/>
      <c r="B886" s="133"/>
      <c r="C886" s="133"/>
      <c r="D886" s="104"/>
      <c r="E886" s="105"/>
      <c r="F886" s="134"/>
      <c r="G886" s="104"/>
      <c r="H886" s="104"/>
    </row>
    <row r="887">
      <c r="A887" s="132"/>
      <c r="B887" s="133"/>
      <c r="C887" s="133"/>
      <c r="D887" s="104"/>
      <c r="E887" s="105"/>
      <c r="F887" s="134"/>
      <c r="G887" s="104"/>
      <c r="H887" s="104"/>
    </row>
    <row r="888">
      <c r="A888" s="132"/>
      <c r="B888" s="133"/>
      <c r="C888" s="133"/>
      <c r="D888" s="104"/>
      <c r="E888" s="105"/>
      <c r="F888" s="134"/>
      <c r="G888" s="104"/>
      <c r="H888" s="104"/>
    </row>
    <row r="889">
      <c r="A889" s="132"/>
      <c r="B889" s="133"/>
      <c r="C889" s="133"/>
      <c r="D889" s="104"/>
      <c r="E889" s="105"/>
      <c r="F889" s="134"/>
      <c r="G889" s="104"/>
      <c r="H889" s="104"/>
    </row>
    <row r="890">
      <c r="A890" s="132"/>
      <c r="B890" s="133"/>
      <c r="C890" s="133"/>
      <c r="D890" s="104"/>
      <c r="E890" s="105"/>
      <c r="F890" s="134"/>
      <c r="G890" s="104"/>
      <c r="H890" s="104"/>
    </row>
    <row r="891">
      <c r="A891" s="132"/>
      <c r="B891" s="133"/>
      <c r="C891" s="133"/>
      <c r="D891" s="104"/>
      <c r="E891" s="105"/>
      <c r="F891" s="134"/>
      <c r="G891" s="104"/>
      <c r="H891" s="104"/>
    </row>
    <row r="892">
      <c r="A892" s="132"/>
      <c r="B892" s="133"/>
      <c r="C892" s="133"/>
      <c r="D892" s="104"/>
      <c r="E892" s="105"/>
      <c r="F892" s="134"/>
      <c r="G892" s="104"/>
      <c r="H892" s="104"/>
    </row>
    <row r="893">
      <c r="A893" s="132"/>
      <c r="B893" s="133"/>
      <c r="C893" s="133"/>
      <c r="D893" s="104"/>
      <c r="E893" s="105"/>
      <c r="F893" s="134"/>
      <c r="G893" s="104"/>
      <c r="H893" s="104"/>
    </row>
    <row r="894">
      <c r="A894" s="132"/>
      <c r="B894" s="133"/>
      <c r="C894" s="133"/>
      <c r="D894" s="104"/>
      <c r="E894" s="105"/>
      <c r="F894" s="134"/>
      <c r="G894" s="104"/>
      <c r="H894" s="104"/>
    </row>
    <row r="895">
      <c r="A895" s="132"/>
      <c r="B895" s="133"/>
      <c r="C895" s="133"/>
      <c r="D895" s="104"/>
      <c r="E895" s="105"/>
      <c r="F895" s="134"/>
      <c r="G895" s="104"/>
      <c r="H895" s="104"/>
    </row>
    <row r="896">
      <c r="A896" s="132"/>
      <c r="B896" s="133"/>
      <c r="C896" s="133"/>
      <c r="D896" s="104"/>
      <c r="E896" s="105"/>
      <c r="F896" s="134"/>
      <c r="G896" s="104"/>
      <c r="H896" s="104"/>
    </row>
    <row r="897">
      <c r="A897" s="132"/>
      <c r="B897" s="133"/>
      <c r="C897" s="133"/>
      <c r="D897" s="104"/>
      <c r="E897" s="105"/>
      <c r="F897" s="134"/>
      <c r="G897" s="104"/>
      <c r="H897" s="104"/>
    </row>
    <row r="898">
      <c r="A898" s="132"/>
      <c r="B898" s="133"/>
      <c r="C898" s="133"/>
      <c r="D898" s="104"/>
      <c r="E898" s="105"/>
      <c r="F898" s="134"/>
      <c r="G898" s="104"/>
      <c r="H898" s="104"/>
    </row>
    <row r="899">
      <c r="A899" s="132"/>
      <c r="B899" s="133"/>
      <c r="C899" s="133"/>
      <c r="D899" s="104"/>
      <c r="E899" s="105"/>
      <c r="F899" s="134"/>
      <c r="G899" s="104"/>
      <c r="H899" s="104"/>
    </row>
    <row r="900">
      <c r="A900" s="132"/>
      <c r="B900" s="133"/>
      <c r="C900" s="133"/>
      <c r="D900" s="104"/>
      <c r="E900" s="105"/>
      <c r="F900" s="134"/>
      <c r="G900" s="104"/>
      <c r="H900" s="104"/>
    </row>
    <row r="901">
      <c r="A901" s="132"/>
      <c r="B901" s="133"/>
      <c r="C901" s="133"/>
      <c r="D901" s="104"/>
      <c r="E901" s="105"/>
      <c r="F901" s="134"/>
      <c r="G901" s="104"/>
      <c r="H901" s="104"/>
    </row>
    <row r="902">
      <c r="A902" s="132"/>
      <c r="B902" s="133"/>
      <c r="C902" s="133"/>
      <c r="D902" s="104"/>
      <c r="E902" s="105"/>
      <c r="F902" s="134"/>
      <c r="G902" s="104"/>
      <c r="H902" s="104"/>
    </row>
    <row r="903">
      <c r="A903" s="132"/>
      <c r="B903" s="133"/>
      <c r="C903" s="133"/>
      <c r="D903" s="104"/>
      <c r="E903" s="105"/>
      <c r="F903" s="134"/>
      <c r="G903" s="104"/>
      <c r="H903" s="104"/>
    </row>
    <row r="904">
      <c r="A904" s="132"/>
      <c r="B904" s="133"/>
      <c r="C904" s="133"/>
      <c r="D904" s="104"/>
      <c r="E904" s="105"/>
      <c r="F904" s="134"/>
      <c r="G904" s="104"/>
      <c r="H904" s="104"/>
    </row>
    <row r="905">
      <c r="A905" s="132"/>
      <c r="B905" s="133"/>
      <c r="C905" s="133"/>
      <c r="D905" s="104"/>
      <c r="E905" s="105"/>
      <c r="F905" s="134"/>
      <c r="G905" s="104"/>
      <c r="H905" s="104"/>
    </row>
    <row r="906">
      <c r="A906" s="132"/>
      <c r="B906" s="133"/>
      <c r="C906" s="133"/>
      <c r="D906" s="104"/>
      <c r="E906" s="105"/>
      <c r="F906" s="134"/>
      <c r="G906" s="104"/>
      <c r="H906" s="104"/>
    </row>
    <row r="907">
      <c r="A907" s="132"/>
      <c r="B907" s="133"/>
      <c r="C907" s="133"/>
      <c r="D907" s="104"/>
      <c r="E907" s="105"/>
      <c r="F907" s="134"/>
      <c r="G907" s="104"/>
      <c r="H907" s="104"/>
    </row>
    <row r="908">
      <c r="A908" s="132"/>
      <c r="B908" s="133"/>
      <c r="C908" s="133"/>
      <c r="D908" s="104"/>
      <c r="E908" s="105"/>
      <c r="F908" s="134"/>
      <c r="G908" s="104"/>
      <c r="H908" s="104"/>
    </row>
    <row r="909">
      <c r="A909" s="132"/>
      <c r="B909" s="133"/>
      <c r="C909" s="133"/>
      <c r="D909" s="104"/>
      <c r="E909" s="105"/>
      <c r="F909" s="134"/>
      <c r="G909" s="104"/>
      <c r="H909" s="104"/>
    </row>
    <row r="910">
      <c r="A910" s="132"/>
      <c r="B910" s="133"/>
      <c r="C910" s="133"/>
      <c r="D910" s="104"/>
      <c r="E910" s="105"/>
      <c r="F910" s="134"/>
      <c r="G910" s="104"/>
      <c r="H910" s="104"/>
    </row>
    <row r="911">
      <c r="A911" s="132"/>
      <c r="B911" s="133"/>
      <c r="C911" s="133"/>
      <c r="D911" s="104"/>
      <c r="E911" s="105"/>
      <c r="F911" s="134"/>
      <c r="G911" s="104"/>
      <c r="H911" s="104"/>
    </row>
    <row r="912">
      <c r="A912" s="132"/>
      <c r="B912" s="133"/>
      <c r="C912" s="133"/>
      <c r="D912" s="104"/>
      <c r="E912" s="105"/>
      <c r="F912" s="134"/>
      <c r="G912" s="104"/>
      <c r="H912" s="104"/>
    </row>
    <row r="913">
      <c r="A913" s="132"/>
      <c r="B913" s="133"/>
      <c r="C913" s="133"/>
      <c r="D913" s="104"/>
      <c r="E913" s="105"/>
      <c r="F913" s="134"/>
      <c r="G913" s="104"/>
      <c r="H913" s="104"/>
    </row>
    <row r="914">
      <c r="A914" s="132"/>
      <c r="B914" s="133"/>
      <c r="C914" s="133"/>
      <c r="D914" s="104"/>
      <c r="E914" s="105"/>
      <c r="F914" s="134"/>
      <c r="G914" s="104"/>
      <c r="H914" s="104"/>
    </row>
    <row r="915">
      <c r="A915" s="132"/>
      <c r="B915" s="133"/>
      <c r="C915" s="133"/>
      <c r="D915" s="104"/>
      <c r="E915" s="105"/>
      <c r="F915" s="134"/>
      <c r="G915" s="104"/>
      <c r="H915" s="104"/>
    </row>
    <row r="916">
      <c r="A916" s="132"/>
      <c r="B916" s="133"/>
      <c r="C916" s="133"/>
      <c r="D916" s="104"/>
      <c r="E916" s="105"/>
      <c r="F916" s="134"/>
      <c r="G916" s="104"/>
      <c r="H916" s="104"/>
    </row>
    <row r="917">
      <c r="A917" s="132"/>
      <c r="B917" s="133"/>
      <c r="C917" s="133"/>
      <c r="D917" s="104"/>
      <c r="E917" s="105"/>
      <c r="F917" s="134"/>
      <c r="G917" s="104"/>
      <c r="H917" s="104"/>
    </row>
    <row r="918">
      <c r="A918" s="132"/>
      <c r="B918" s="133"/>
      <c r="C918" s="133"/>
      <c r="D918" s="104"/>
      <c r="E918" s="105"/>
      <c r="F918" s="134"/>
      <c r="G918" s="104"/>
      <c r="H918" s="104"/>
    </row>
    <row r="919">
      <c r="A919" s="132"/>
      <c r="B919" s="133"/>
      <c r="C919" s="133"/>
      <c r="D919" s="104"/>
      <c r="E919" s="105"/>
      <c r="F919" s="134"/>
      <c r="G919" s="104"/>
      <c r="H919" s="104"/>
    </row>
    <row r="920">
      <c r="A920" s="132"/>
      <c r="B920" s="133"/>
      <c r="C920" s="133"/>
      <c r="D920" s="104"/>
      <c r="E920" s="105"/>
      <c r="F920" s="134"/>
      <c r="G920" s="104"/>
      <c r="H920" s="104"/>
    </row>
    <row r="921">
      <c r="A921" s="132"/>
      <c r="B921" s="133"/>
      <c r="C921" s="133"/>
      <c r="D921" s="104"/>
      <c r="E921" s="105"/>
      <c r="F921" s="134"/>
      <c r="G921" s="104"/>
      <c r="H921" s="104"/>
    </row>
    <row r="922">
      <c r="A922" s="132"/>
      <c r="B922" s="133"/>
      <c r="C922" s="133"/>
      <c r="D922" s="104"/>
      <c r="E922" s="105"/>
      <c r="F922" s="134"/>
      <c r="G922" s="104"/>
      <c r="H922" s="104"/>
    </row>
    <row r="923">
      <c r="A923" s="132"/>
      <c r="B923" s="133"/>
      <c r="C923" s="133"/>
      <c r="D923" s="104"/>
      <c r="E923" s="105"/>
      <c r="F923" s="134"/>
      <c r="G923" s="104"/>
      <c r="H923" s="104"/>
    </row>
    <row r="924">
      <c r="A924" s="132"/>
      <c r="B924" s="133"/>
      <c r="C924" s="133"/>
      <c r="D924" s="104"/>
      <c r="E924" s="105"/>
      <c r="F924" s="134"/>
      <c r="G924" s="104"/>
      <c r="H924" s="104"/>
    </row>
    <row r="925">
      <c r="A925" s="132"/>
      <c r="B925" s="133"/>
      <c r="C925" s="133"/>
      <c r="D925" s="104"/>
      <c r="E925" s="105"/>
      <c r="F925" s="134"/>
      <c r="G925" s="104"/>
      <c r="H925" s="104"/>
    </row>
    <row r="926">
      <c r="A926" s="132"/>
      <c r="B926" s="133"/>
      <c r="C926" s="133"/>
      <c r="D926" s="104"/>
      <c r="E926" s="105"/>
      <c r="F926" s="134"/>
      <c r="G926" s="104"/>
      <c r="H926" s="104"/>
    </row>
    <row r="927">
      <c r="A927" s="132"/>
      <c r="B927" s="133"/>
      <c r="C927" s="133"/>
      <c r="D927" s="104"/>
      <c r="E927" s="105"/>
      <c r="F927" s="134"/>
      <c r="G927" s="104"/>
      <c r="H927" s="104"/>
    </row>
    <row r="928">
      <c r="A928" s="132"/>
      <c r="B928" s="133"/>
      <c r="C928" s="133"/>
      <c r="D928" s="104"/>
      <c r="E928" s="105"/>
      <c r="F928" s="134"/>
      <c r="G928" s="104"/>
      <c r="H928" s="104"/>
    </row>
    <row r="929">
      <c r="A929" s="132"/>
      <c r="B929" s="133"/>
      <c r="C929" s="133"/>
      <c r="D929" s="104"/>
      <c r="E929" s="105"/>
      <c r="F929" s="134"/>
      <c r="G929" s="104"/>
      <c r="H929" s="104"/>
    </row>
    <row r="930">
      <c r="A930" s="132"/>
      <c r="B930" s="133"/>
      <c r="C930" s="133"/>
      <c r="D930" s="104"/>
      <c r="E930" s="105"/>
      <c r="F930" s="134"/>
      <c r="G930" s="104"/>
      <c r="H930" s="104"/>
    </row>
    <row r="931">
      <c r="A931" s="132"/>
      <c r="B931" s="133"/>
      <c r="C931" s="133"/>
      <c r="D931" s="104"/>
      <c r="E931" s="105"/>
      <c r="F931" s="134"/>
      <c r="G931" s="104"/>
      <c r="H931" s="104"/>
    </row>
    <row r="932">
      <c r="A932" s="132"/>
      <c r="B932" s="133"/>
      <c r="C932" s="133"/>
      <c r="D932" s="104"/>
      <c r="E932" s="105"/>
      <c r="F932" s="134"/>
      <c r="G932" s="104"/>
      <c r="H932" s="104"/>
    </row>
    <row r="933">
      <c r="A933" s="132"/>
      <c r="B933" s="133"/>
      <c r="C933" s="133"/>
      <c r="D933" s="104"/>
      <c r="E933" s="105"/>
      <c r="F933" s="134"/>
      <c r="G933" s="104"/>
      <c r="H933" s="104"/>
    </row>
    <row r="934">
      <c r="A934" s="132"/>
      <c r="B934" s="133"/>
      <c r="C934" s="133"/>
      <c r="D934" s="104"/>
      <c r="E934" s="105"/>
      <c r="F934" s="134"/>
      <c r="G934" s="104"/>
      <c r="H934" s="104"/>
    </row>
    <row r="935">
      <c r="A935" s="132"/>
      <c r="B935" s="133"/>
      <c r="C935" s="133"/>
      <c r="D935" s="104"/>
      <c r="E935" s="105"/>
      <c r="F935" s="134"/>
      <c r="G935" s="104"/>
      <c r="H935" s="104"/>
    </row>
    <row r="936">
      <c r="A936" s="132"/>
      <c r="B936" s="133"/>
      <c r="C936" s="133"/>
      <c r="D936" s="104"/>
      <c r="E936" s="105"/>
      <c r="F936" s="134"/>
      <c r="G936" s="104"/>
      <c r="H936" s="104"/>
    </row>
    <row r="937">
      <c r="A937" s="132"/>
      <c r="B937" s="133"/>
      <c r="C937" s="133"/>
      <c r="D937" s="104"/>
      <c r="E937" s="105"/>
      <c r="F937" s="134"/>
      <c r="G937" s="104"/>
      <c r="H937" s="104"/>
    </row>
    <row r="938">
      <c r="A938" s="132"/>
      <c r="B938" s="133"/>
      <c r="C938" s="133"/>
      <c r="D938" s="104"/>
      <c r="E938" s="105"/>
      <c r="F938" s="134"/>
      <c r="G938" s="104"/>
      <c r="H938" s="104"/>
    </row>
    <row r="939">
      <c r="A939" s="132"/>
      <c r="B939" s="133"/>
      <c r="C939" s="133"/>
      <c r="D939" s="104"/>
      <c r="E939" s="105"/>
      <c r="F939" s="134"/>
      <c r="G939" s="104"/>
      <c r="H939" s="104"/>
    </row>
    <row r="940">
      <c r="A940" s="132"/>
      <c r="B940" s="133"/>
      <c r="C940" s="133"/>
      <c r="D940" s="104"/>
      <c r="E940" s="105"/>
      <c r="F940" s="134"/>
      <c r="G940" s="104"/>
      <c r="H940" s="104"/>
    </row>
    <row r="941">
      <c r="A941" s="132"/>
      <c r="B941" s="133"/>
      <c r="C941" s="133"/>
      <c r="D941" s="104"/>
      <c r="E941" s="105"/>
      <c r="F941" s="134"/>
      <c r="G941" s="104"/>
      <c r="H941" s="104"/>
    </row>
    <row r="942">
      <c r="A942" s="132"/>
      <c r="B942" s="133"/>
      <c r="C942" s="133"/>
      <c r="D942" s="104"/>
      <c r="E942" s="105"/>
      <c r="F942" s="134"/>
      <c r="G942" s="104"/>
      <c r="H942" s="104"/>
    </row>
    <row r="943">
      <c r="A943" s="132"/>
      <c r="B943" s="133"/>
      <c r="C943" s="133"/>
      <c r="D943" s="104"/>
      <c r="E943" s="105"/>
      <c r="F943" s="134"/>
      <c r="G943" s="104"/>
      <c r="H943" s="104"/>
    </row>
    <row r="944">
      <c r="A944" s="132"/>
      <c r="B944" s="133"/>
      <c r="C944" s="133"/>
      <c r="D944" s="104"/>
      <c r="E944" s="105"/>
      <c r="F944" s="134"/>
      <c r="G944" s="104"/>
      <c r="H944" s="104"/>
    </row>
    <row r="945">
      <c r="A945" s="132"/>
      <c r="B945" s="133"/>
      <c r="C945" s="133"/>
      <c r="D945" s="104"/>
      <c r="E945" s="105"/>
      <c r="F945" s="134"/>
      <c r="G945" s="104"/>
      <c r="H945" s="104"/>
    </row>
    <row r="946">
      <c r="A946" s="132"/>
      <c r="B946" s="133"/>
      <c r="C946" s="133"/>
      <c r="D946" s="104"/>
      <c r="E946" s="105"/>
      <c r="F946" s="134"/>
      <c r="G946" s="104"/>
      <c r="H946" s="104"/>
    </row>
    <row r="947">
      <c r="A947" s="132"/>
      <c r="B947" s="133"/>
      <c r="C947" s="133"/>
      <c r="D947" s="104"/>
      <c r="E947" s="105"/>
      <c r="F947" s="134"/>
      <c r="G947" s="104"/>
      <c r="H947" s="104"/>
    </row>
    <row r="948">
      <c r="A948" s="132"/>
      <c r="B948" s="133"/>
      <c r="C948" s="133"/>
      <c r="D948" s="104"/>
      <c r="E948" s="105"/>
      <c r="F948" s="134"/>
      <c r="G948" s="104"/>
      <c r="H948" s="104"/>
    </row>
    <row r="949">
      <c r="A949" s="132"/>
      <c r="B949" s="133"/>
      <c r="C949" s="133"/>
      <c r="D949" s="104"/>
      <c r="E949" s="105"/>
      <c r="F949" s="134"/>
      <c r="G949" s="104"/>
      <c r="H949" s="104"/>
    </row>
    <row r="950">
      <c r="A950" s="132"/>
      <c r="B950" s="133"/>
      <c r="C950" s="133"/>
      <c r="D950" s="104"/>
      <c r="E950" s="105"/>
      <c r="F950" s="134"/>
      <c r="G950" s="104"/>
      <c r="H950" s="104"/>
    </row>
    <row r="951">
      <c r="A951" s="132"/>
      <c r="B951" s="133"/>
      <c r="C951" s="133"/>
      <c r="D951" s="104"/>
      <c r="E951" s="105"/>
      <c r="F951" s="134"/>
      <c r="G951" s="104"/>
      <c r="H951" s="104"/>
    </row>
    <row r="952">
      <c r="A952" s="132"/>
      <c r="B952" s="133"/>
      <c r="C952" s="133"/>
      <c r="D952" s="104"/>
      <c r="E952" s="105"/>
      <c r="F952" s="134"/>
      <c r="G952" s="104"/>
      <c r="H952" s="104"/>
    </row>
    <row r="953">
      <c r="A953" s="132"/>
      <c r="B953" s="133"/>
      <c r="C953" s="133"/>
      <c r="D953" s="104"/>
      <c r="E953" s="105"/>
      <c r="F953" s="134"/>
      <c r="G953" s="104"/>
      <c r="H953" s="104"/>
    </row>
    <row r="954">
      <c r="A954" s="132"/>
      <c r="B954" s="133"/>
      <c r="C954" s="133"/>
      <c r="D954" s="104"/>
      <c r="E954" s="105"/>
      <c r="F954" s="134"/>
      <c r="G954" s="104"/>
      <c r="H954" s="104"/>
    </row>
    <row r="955">
      <c r="A955" s="132"/>
      <c r="B955" s="133"/>
      <c r="C955" s="133"/>
      <c r="D955" s="104"/>
      <c r="E955" s="105"/>
      <c r="F955" s="134"/>
      <c r="G955" s="104"/>
      <c r="H955" s="104"/>
    </row>
    <row r="956">
      <c r="A956" s="132"/>
      <c r="B956" s="133"/>
      <c r="C956" s="133"/>
      <c r="D956" s="104"/>
      <c r="E956" s="105"/>
      <c r="F956" s="134"/>
      <c r="G956" s="104"/>
      <c r="H956" s="104"/>
    </row>
    <row r="957">
      <c r="A957" s="132"/>
      <c r="B957" s="133"/>
      <c r="C957" s="133"/>
      <c r="D957" s="104"/>
      <c r="E957" s="105"/>
      <c r="F957" s="134"/>
      <c r="G957" s="104"/>
      <c r="H957" s="104"/>
    </row>
    <row r="958">
      <c r="A958" s="132"/>
      <c r="B958" s="133"/>
      <c r="C958" s="133"/>
      <c r="D958" s="104"/>
      <c r="E958" s="105"/>
      <c r="F958" s="134"/>
      <c r="G958" s="104"/>
      <c r="H958" s="104"/>
    </row>
    <row r="959">
      <c r="A959" s="132"/>
      <c r="B959" s="133"/>
      <c r="C959" s="133"/>
      <c r="D959" s="104"/>
      <c r="E959" s="105"/>
      <c r="F959" s="134"/>
      <c r="G959" s="104"/>
      <c r="H959" s="104"/>
    </row>
    <row r="960">
      <c r="A960" s="132"/>
      <c r="B960" s="133"/>
      <c r="C960" s="133"/>
      <c r="D960" s="104"/>
      <c r="E960" s="105"/>
      <c r="F960" s="134"/>
      <c r="G960" s="104"/>
      <c r="H960" s="104"/>
    </row>
    <row r="961">
      <c r="A961" s="132"/>
      <c r="B961" s="133"/>
      <c r="C961" s="133"/>
      <c r="D961" s="104"/>
      <c r="E961" s="105"/>
      <c r="F961" s="134"/>
      <c r="G961" s="104"/>
      <c r="H961" s="104"/>
    </row>
    <row r="962">
      <c r="A962" s="132"/>
      <c r="B962" s="133"/>
      <c r="C962" s="133"/>
      <c r="D962" s="104"/>
      <c r="E962" s="105"/>
      <c r="F962" s="134"/>
      <c r="G962" s="104"/>
      <c r="H962" s="104"/>
    </row>
    <row r="963">
      <c r="A963" s="132"/>
      <c r="B963" s="133"/>
      <c r="C963" s="133"/>
      <c r="D963" s="104"/>
      <c r="E963" s="105"/>
      <c r="F963" s="134"/>
      <c r="G963" s="104"/>
      <c r="H963" s="104"/>
    </row>
    <row r="964">
      <c r="A964" s="132"/>
      <c r="B964" s="133"/>
      <c r="C964" s="133"/>
      <c r="D964" s="104"/>
      <c r="E964" s="105"/>
      <c r="F964" s="134"/>
      <c r="G964" s="104"/>
      <c r="H964" s="104"/>
    </row>
    <row r="965">
      <c r="A965" s="132"/>
      <c r="B965" s="133"/>
      <c r="C965" s="133"/>
      <c r="D965" s="104"/>
      <c r="E965" s="105"/>
      <c r="F965" s="134"/>
      <c r="G965" s="104"/>
      <c r="H965" s="104"/>
    </row>
    <row r="966">
      <c r="A966" s="132"/>
      <c r="B966" s="133"/>
      <c r="C966" s="133"/>
      <c r="D966" s="104"/>
      <c r="E966" s="105"/>
      <c r="F966" s="134"/>
      <c r="G966" s="104"/>
      <c r="H966" s="104"/>
    </row>
    <row r="967">
      <c r="A967" s="132"/>
      <c r="B967" s="133"/>
      <c r="C967" s="133"/>
      <c r="D967" s="104"/>
      <c r="E967" s="105"/>
      <c r="F967" s="134"/>
      <c r="G967" s="104"/>
      <c r="H967" s="104"/>
    </row>
    <row r="968">
      <c r="A968" s="132"/>
      <c r="B968" s="133"/>
      <c r="C968" s="133"/>
      <c r="D968" s="104"/>
      <c r="E968" s="105"/>
      <c r="F968" s="134"/>
      <c r="G968" s="104"/>
      <c r="H968" s="104"/>
    </row>
    <row r="969">
      <c r="A969" s="132"/>
      <c r="B969" s="133"/>
      <c r="C969" s="133"/>
      <c r="D969" s="104"/>
      <c r="E969" s="105"/>
      <c r="F969" s="134"/>
      <c r="G969" s="104"/>
      <c r="H969" s="104"/>
    </row>
    <row r="970">
      <c r="A970" s="132"/>
      <c r="B970" s="133"/>
      <c r="C970" s="133"/>
      <c r="D970" s="104"/>
      <c r="E970" s="105"/>
      <c r="F970" s="134"/>
      <c r="G970" s="104"/>
      <c r="H970" s="104"/>
    </row>
    <row r="971">
      <c r="A971" s="132"/>
      <c r="B971" s="133"/>
      <c r="C971" s="133"/>
      <c r="D971" s="104"/>
      <c r="E971" s="105"/>
      <c r="F971" s="134"/>
      <c r="G971" s="104"/>
      <c r="H971" s="104"/>
    </row>
    <row r="972">
      <c r="A972" s="132"/>
      <c r="B972" s="133"/>
      <c r="C972" s="133"/>
      <c r="D972" s="104"/>
      <c r="E972" s="105"/>
      <c r="F972" s="134"/>
      <c r="G972" s="104"/>
      <c r="H972" s="104"/>
    </row>
    <row r="973">
      <c r="A973" s="132"/>
      <c r="B973" s="133"/>
      <c r="C973" s="133"/>
      <c r="D973" s="104"/>
      <c r="E973" s="105"/>
      <c r="F973" s="134"/>
      <c r="G973" s="104"/>
      <c r="H973" s="104"/>
    </row>
    <row r="974">
      <c r="A974" s="132"/>
      <c r="B974" s="133"/>
      <c r="C974" s="133"/>
      <c r="D974" s="104"/>
      <c r="E974" s="105"/>
      <c r="F974" s="134"/>
      <c r="G974" s="104"/>
      <c r="H974" s="104"/>
    </row>
    <row r="975">
      <c r="A975" s="132"/>
      <c r="B975" s="133"/>
      <c r="C975" s="133"/>
      <c r="D975" s="104"/>
      <c r="E975" s="105"/>
      <c r="F975" s="134"/>
      <c r="G975" s="104"/>
      <c r="H975" s="104"/>
    </row>
    <row r="976">
      <c r="A976" s="132"/>
      <c r="B976" s="133"/>
      <c r="C976" s="133"/>
      <c r="D976" s="104"/>
      <c r="E976" s="105"/>
      <c r="F976" s="134"/>
      <c r="G976" s="104"/>
      <c r="H976" s="104"/>
    </row>
    <row r="977">
      <c r="A977" s="132"/>
      <c r="B977" s="133"/>
      <c r="C977" s="133"/>
      <c r="D977" s="104"/>
      <c r="E977" s="105"/>
      <c r="F977" s="134"/>
      <c r="G977" s="104"/>
      <c r="H977" s="104"/>
    </row>
    <row r="978">
      <c r="A978" s="132"/>
      <c r="B978" s="133"/>
      <c r="C978" s="133"/>
      <c r="D978" s="104"/>
      <c r="E978" s="105"/>
      <c r="F978" s="134"/>
      <c r="G978" s="104"/>
      <c r="H978" s="104"/>
    </row>
    <row r="979">
      <c r="A979" s="132"/>
      <c r="B979" s="133"/>
      <c r="C979" s="133"/>
      <c r="D979" s="104"/>
      <c r="E979" s="105"/>
      <c r="F979" s="134"/>
      <c r="G979" s="104"/>
      <c r="H979" s="104"/>
    </row>
    <row r="980">
      <c r="A980" s="132"/>
      <c r="B980" s="133"/>
      <c r="C980" s="133"/>
      <c r="D980" s="104"/>
      <c r="E980" s="105"/>
      <c r="F980" s="134"/>
      <c r="G980" s="104"/>
      <c r="H980" s="104"/>
    </row>
    <row r="981">
      <c r="A981" s="132"/>
      <c r="B981" s="133"/>
      <c r="C981" s="133"/>
      <c r="D981" s="104"/>
      <c r="E981" s="105"/>
      <c r="F981" s="134"/>
      <c r="G981" s="104"/>
      <c r="H981" s="104"/>
    </row>
    <row r="982">
      <c r="A982" s="132"/>
      <c r="B982" s="133"/>
      <c r="C982" s="133"/>
      <c r="D982" s="104"/>
      <c r="E982" s="105"/>
      <c r="F982" s="134"/>
      <c r="G982" s="104"/>
      <c r="H982" s="104"/>
    </row>
    <row r="983">
      <c r="A983" s="132"/>
      <c r="B983" s="133"/>
      <c r="C983" s="133"/>
      <c r="D983" s="104"/>
      <c r="E983" s="105"/>
      <c r="F983" s="134"/>
      <c r="G983" s="104"/>
      <c r="H983" s="104"/>
    </row>
    <row r="984">
      <c r="A984" s="132"/>
      <c r="B984" s="133"/>
      <c r="C984" s="133"/>
      <c r="D984" s="104"/>
      <c r="E984" s="105"/>
      <c r="F984" s="134"/>
      <c r="G984" s="104"/>
      <c r="H984" s="104"/>
    </row>
    <row r="985">
      <c r="A985" s="132"/>
      <c r="B985" s="133"/>
      <c r="C985" s="133"/>
      <c r="D985" s="104"/>
      <c r="E985" s="105"/>
      <c r="F985" s="134"/>
      <c r="G985" s="104"/>
      <c r="H985" s="104"/>
    </row>
    <row r="986">
      <c r="A986" s="132"/>
      <c r="B986" s="133"/>
      <c r="C986" s="133"/>
      <c r="D986" s="104"/>
      <c r="E986" s="105"/>
      <c r="F986" s="134"/>
      <c r="G986" s="104"/>
      <c r="H986" s="104"/>
    </row>
    <row r="987">
      <c r="A987" s="132"/>
      <c r="B987" s="133"/>
      <c r="C987" s="133"/>
      <c r="D987" s="104"/>
      <c r="E987" s="105"/>
      <c r="F987" s="134"/>
      <c r="G987" s="104"/>
      <c r="H987" s="104"/>
    </row>
    <row r="988">
      <c r="A988" s="132"/>
      <c r="B988" s="133"/>
      <c r="C988" s="133"/>
      <c r="D988" s="104"/>
      <c r="E988" s="105"/>
      <c r="F988" s="134"/>
      <c r="G988" s="104"/>
      <c r="H988" s="104"/>
    </row>
    <row r="989">
      <c r="A989" s="132"/>
      <c r="B989" s="133"/>
      <c r="C989" s="133"/>
      <c r="D989" s="104"/>
      <c r="E989" s="105"/>
      <c r="F989" s="134"/>
      <c r="G989" s="104"/>
      <c r="H989" s="104"/>
    </row>
    <row r="990">
      <c r="A990" s="132"/>
      <c r="B990" s="133"/>
      <c r="C990" s="133"/>
      <c r="D990" s="104"/>
      <c r="E990" s="105"/>
      <c r="F990" s="134"/>
      <c r="G990" s="104"/>
      <c r="H990" s="104"/>
    </row>
    <row r="991">
      <c r="A991" s="132"/>
      <c r="B991" s="133"/>
      <c r="C991" s="133"/>
      <c r="D991" s="104"/>
      <c r="E991" s="105"/>
      <c r="F991" s="134"/>
      <c r="G991" s="104"/>
      <c r="H991" s="104"/>
    </row>
    <row r="992">
      <c r="A992" s="132"/>
      <c r="B992" s="133"/>
      <c r="C992" s="133"/>
      <c r="D992" s="104"/>
      <c r="E992" s="105"/>
      <c r="F992" s="134"/>
      <c r="G992" s="104"/>
      <c r="H992" s="104"/>
    </row>
    <row r="993">
      <c r="A993" s="132"/>
      <c r="B993" s="133"/>
      <c r="C993" s="133"/>
      <c r="D993" s="104"/>
      <c r="E993" s="105"/>
      <c r="F993" s="134"/>
      <c r="G993" s="104"/>
      <c r="H993" s="104"/>
    </row>
    <row r="994">
      <c r="A994" s="132"/>
      <c r="B994" s="133"/>
      <c r="C994" s="133"/>
      <c r="D994" s="104"/>
      <c r="E994" s="105"/>
      <c r="F994" s="134"/>
      <c r="G994" s="104"/>
      <c r="H994" s="104"/>
    </row>
    <row r="995">
      <c r="A995" s="132"/>
      <c r="B995" s="133"/>
      <c r="C995" s="133"/>
      <c r="D995" s="104"/>
      <c r="E995" s="105"/>
      <c r="F995" s="134"/>
      <c r="G995" s="104"/>
      <c r="H995" s="104"/>
    </row>
    <row r="996">
      <c r="A996" s="132"/>
      <c r="B996" s="133"/>
      <c r="C996" s="133"/>
      <c r="D996" s="104"/>
      <c r="E996" s="105"/>
      <c r="F996" s="134"/>
      <c r="G996" s="104"/>
      <c r="H996" s="104"/>
    </row>
    <row r="997">
      <c r="A997" s="132"/>
      <c r="B997" s="133"/>
      <c r="C997" s="133"/>
      <c r="D997" s="104"/>
      <c r="E997" s="105"/>
      <c r="F997" s="134"/>
      <c r="G997" s="104"/>
      <c r="H997" s="104"/>
    </row>
    <row r="998">
      <c r="A998" s="132"/>
      <c r="B998" s="133"/>
      <c r="C998" s="133"/>
      <c r="D998" s="104"/>
      <c r="E998" s="105"/>
      <c r="F998" s="134"/>
      <c r="G998" s="104"/>
      <c r="H998" s="104"/>
    </row>
    <row r="999">
      <c r="A999" s="132"/>
      <c r="B999" s="133"/>
      <c r="C999" s="133"/>
      <c r="D999" s="104"/>
      <c r="E999" s="105"/>
      <c r="F999" s="134"/>
      <c r="G999" s="104"/>
      <c r="H999" s="104"/>
    </row>
    <row r="1000">
      <c r="A1000" s="132"/>
      <c r="B1000" s="133"/>
      <c r="C1000" s="133"/>
      <c r="D1000" s="104"/>
      <c r="E1000" s="105"/>
      <c r="F1000" s="134"/>
      <c r="G1000" s="104"/>
      <c r="H1000" s="104"/>
    </row>
    <row r="1001">
      <c r="A1001" s="136"/>
      <c r="B1001" s="137"/>
      <c r="C1001" s="137"/>
      <c r="E1001" s="178"/>
      <c r="F1001" s="138"/>
    </row>
    <row r="1002">
      <c r="A1002" s="136"/>
      <c r="B1002" s="137"/>
      <c r="C1002" s="137"/>
      <c r="E1002" s="178"/>
      <c r="F1002" s="138"/>
    </row>
    <row r="1003">
      <c r="A1003" s="136"/>
      <c r="B1003" s="137"/>
      <c r="C1003" s="137"/>
      <c r="E1003" s="178"/>
      <c r="F1003" s="138"/>
    </row>
    <row r="1004">
      <c r="A1004" s="136"/>
      <c r="B1004" s="137"/>
      <c r="C1004" s="137"/>
      <c r="E1004" s="178"/>
      <c r="F1004" s="138"/>
    </row>
    <row r="1005">
      <c r="A1005" s="136"/>
      <c r="B1005" s="137"/>
      <c r="C1005" s="137"/>
      <c r="E1005" s="178"/>
      <c r="F1005" s="138"/>
    </row>
    <row r="1006">
      <c r="A1006" s="136"/>
      <c r="B1006" s="137"/>
      <c r="C1006" s="137"/>
      <c r="E1006" s="178"/>
      <c r="F1006" s="138"/>
    </row>
    <row r="1007">
      <c r="A1007" s="136"/>
      <c r="B1007" s="137"/>
      <c r="C1007" s="137"/>
      <c r="E1007" s="178"/>
      <c r="F1007" s="138"/>
    </row>
    <row r="1008">
      <c r="A1008" s="136"/>
      <c r="B1008" s="137"/>
      <c r="C1008" s="137"/>
      <c r="E1008" s="178"/>
      <c r="F1008" s="138"/>
    </row>
    <row r="1009">
      <c r="A1009" s="136"/>
      <c r="B1009" s="137"/>
      <c r="C1009" s="137"/>
      <c r="E1009" s="178"/>
      <c r="F1009" s="138"/>
    </row>
    <row r="1010">
      <c r="A1010" s="136"/>
      <c r="B1010" s="137"/>
      <c r="C1010" s="137"/>
      <c r="E1010" s="178"/>
      <c r="F1010" s="138"/>
    </row>
    <row r="1011">
      <c r="A1011" s="136"/>
      <c r="B1011" s="137"/>
      <c r="C1011" s="137"/>
      <c r="E1011" s="178"/>
      <c r="F1011" s="138"/>
    </row>
    <row r="1012">
      <c r="A1012" s="136"/>
      <c r="B1012" s="137"/>
      <c r="C1012" s="137"/>
      <c r="E1012" s="178"/>
      <c r="F1012" s="138"/>
    </row>
    <row r="1013">
      <c r="A1013" s="136"/>
      <c r="B1013" s="137"/>
      <c r="C1013" s="137"/>
      <c r="E1013" s="178"/>
      <c r="F1013" s="138"/>
    </row>
    <row r="1014">
      <c r="A1014" s="136"/>
      <c r="B1014" s="137"/>
      <c r="C1014" s="137"/>
      <c r="E1014" s="178"/>
      <c r="F1014" s="138"/>
    </row>
    <row r="1015">
      <c r="A1015" s="136"/>
      <c r="B1015" s="137"/>
      <c r="C1015" s="137"/>
      <c r="E1015" s="178"/>
      <c r="F1015" s="138"/>
    </row>
    <row r="1016">
      <c r="A1016" s="136"/>
      <c r="B1016" s="137"/>
      <c r="C1016" s="137"/>
      <c r="E1016" s="178"/>
      <c r="F1016" s="138"/>
    </row>
    <row r="1017">
      <c r="A1017" s="136"/>
      <c r="B1017" s="137"/>
      <c r="C1017" s="137"/>
      <c r="E1017" s="178"/>
      <c r="F1017" s="138"/>
    </row>
    <row r="1018">
      <c r="A1018" s="136"/>
      <c r="B1018" s="137"/>
      <c r="C1018" s="137"/>
      <c r="E1018" s="178"/>
      <c r="F1018" s="138"/>
    </row>
    <row r="1019">
      <c r="A1019" s="136"/>
      <c r="B1019" s="137"/>
      <c r="C1019" s="137"/>
      <c r="E1019" s="178"/>
      <c r="F1019" s="138"/>
    </row>
    <row r="1020">
      <c r="A1020" s="136"/>
      <c r="B1020" s="137"/>
      <c r="C1020" s="137"/>
      <c r="E1020" s="178"/>
      <c r="F1020" s="138"/>
    </row>
    <row r="1021">
      <c r="A1021" s="136"/>
      <c r="B1021" s="139"/>
      <c r="C1021" s="139"/>
      <c r="E1021" s="178"/>
      <c r="F1021" s="138"/>
    </row>
    <row r="1022">
      <c r="A1022" s="136"/>
      <c r="B1022" s="137"/>
      <c r="C1022" s="137"/>
      <c r="E1022" s="178"/>
      <c r="F1022" s="138"/>
    </row>
    <row r="1023">
      <c r="A1023" s="136"/>
      <c r="B1023" s="137"/>
      <c r="C1023" s="137"/>
      <c r="E1023" s="178"/>
      <c r="F1023" s="138"/>
    </row>
    <row r="1024">
      <c r="A1024" s="136"/>
      <c r="B1024" s="137"/>
      <c r="C1024" s="137"/>
      <c r="E1024" s="178"/>
      <c r="F1024" s="138"/>
    </row>
    <row r="1025">
      <c r="A1025" s="136"/>
      <c r="B1025" s="137"/>
      <c r="C1025" s="137"/>
      <c r="E1025" s="178"/>
      <c r="F1025" s="138"/>
    </row>
    <row r="1026">
      <c r="A1026" s="136"/>
      <c r="B1026" s="137"/>
      <c r="C1026" s="137"/>
      <c r="E1026" s="178"/>
      <c r="F1026" s="138"/>
    </row>
    <row r="1027">
      <c r="A1027" s="136"/>
      <c r="B1027" s="137"/>
      <c r="C1027" s="137"/>
      <c r="E1027" s="178"/>
      <c r="F1027" s="138"/>
    </row>
    <row r="1028">
      <c r="A1028" s="136"/>
      <c r="B1028" s="137"/>
      <c r="C1028" s="137"/>
      <c r="E1028" s="178"/>
      <c r="F1028" s="138"/>
    </row>
    <row r="1029">
      <c r="A1029" s="136"/>
      <c r="B1029" s="137"/>
      <c r="C1029" s="137"/>
      <c r="E1029" s="178"/>
      <c r="F1029" s="138"/>
    </row>
    <row r="1030">
      <c r="A1030" s="136"/>
      <c r="B1030" s="137"/>
      <c r="C1030" s="137"/>
      <c r="E1030" s="178"/>
      <c r="F1030" s="138"/>
    </row>
    <row r="1031">
      <c r="A1031" s="136"/>
      <c r="B1031" s="137"/>
      <c r="C1031" s="137"/>
      <c r="E1031" s="178"/>
      <c r="F1031" s="138"/>
    </row>
    <row r="1032">
      <c r="A1032" s="136"/>
      <c r="B1032" s="137"/>
      <c r="C1032" s="137"/>
      <c r="E1032" s="178"/>
      <c r="F1032" s="138"/>
    </row>
    <row r="1033">
      <c r="A1033" s="136"/>
      <c r="B1033" s="137"/>
      <c r="C1033" s="137"/>
      <c r="E1033" s="178"/>
      <c r="F1033" s="138"/>
    </row>
    <row r="1034">
      <c r="A1034" s="136"/>
      <c r="B1034" s="137"/>
      <c r="C1034" s="137"/>
      <c r="E1034" s="178"/>
      <c r="F1034" s="138"/>
    </row>
    <row r="1035">
      <c r="A1035" s="136"/>
      <c r="B1035" s="137"/>
      <c r="C1035" s="137"/>
      <c r="E1035" s="178"/>
      <c r="F1035" s="138"/>
    </row>
    <row r="1036">
      <c r="A1036" s="136"/>
      <c r="B1036" s="137"/>
      <c r="C1036" s="137"/>
      <c r="E1036" s="178"/>
      <c r="F1036" s="138"/>
    </row>
    <row r="1037">
      <c r="A1037" s="136"/>
      <c r="B1037" s="137"/>
      <c r="C1037" s="137"/>
      <c r="E1037" s="178"/>
      <c r="F1037" s="138"/>
    </row>
    <row r="1038">
      <c r="A1038" s="136"/>
      <c r="B1038" s="137"/>
      <c r="C1038" s="137"/>
      <c r="E1038" s="178"/>
      <c r="F1038" s="138"/>
    </row>
    <row r="1039">
      <c r="A1039" s="136"/>
      <c r="B1039" s="137"/>
      <c r="C1039" s="137"/>
      <c r="E1039" s="178"/>
      <c r="F1039" s="138"/>
    </row>
    <row r="1040">
      <c r="A1040" s="136"/>
      <c r="B1040" s="137"/>
      <c r="C1040" s="137"/>
      <c r="E1040" s="178"/>
      <c r="F1040" s="138"/>
    </row>
    <row r="1041">
      <c r="A1041" s="136"/>
      <c r="B1041" s="137"/>
      <c r="C1041" s="137"/>
      <c r="E1041" s="178"/>
      <c r="F1041" s="138"/>
    </row>
    <row r="1042">
      <c r="A1042" s="136"/>
      <c r="B1042" s="137"/>
      <c r="C1042" s="137"/>
      <c r="E1042" s="178"/>
      <c r="F1042" s="138"/>
    </row>
    <row r="1043">
      <c r="A1043" s="136"/>
      <c r="B1043" s="137"/>
      <c r="C1043" s="137"/>
      <c r="E1043" s="178"/>
      <c r="F1043" s="138"/>
    </row>
    <row r="1044">
      <c r="A1044" s="136"/>
      <c r="B1044" s="137"/>
      <c r="C1044" s="137"/>
      <c r="E1044" s="178"/>
      <c r="F1044" s="138"/>
    </row>
    <row r="1045">
      <c r="A1045" s="136"/>
      <c r="B1045" s="137"/>
      <c r="C1045" s="137"/>
      <c r="E1045" s="178"/>
      <c r="F1045" s="138"/>
    </row>
    <row r="1046">
      <c r="A1046" s="136"/>
      <c r="B1046" s="137"/>
      <c r="C1046" s="137"/>
      <c r="E1046" s="178"/>
      <c r="F1046" s="138"/>
    </row>
    <row r="1047">
      <c r="A1047" s="136"/>
      <c r="B1047" s="137"/>
      <c r="C1047" s="137"/>
      <c r="E1047" s="178"/>
      <c r="F1047" s="138"/>
    </row>
    <row r="1048">
      <c r="A1048" s="136"/>
      <c r="B1048" s="137"/>
      <c r="C1048" s="137"/>
      <c r="E1048" s="178"/>
      <c r="F1048" s="138"/>
    </row>
    <row r="1049">
      <c r="A1049" s="136"/>
      <c r="B1049" s="137"/>
      <c r="C1049" s="137"/>
      <c r="E1049" s="178"/>
      <c r="F1049" s="138"/>
    </row>
    <row r="1050">
      <c r="A1050" s="136"/>
      <c r="B1050" s="137"/>
      <c r="C1050" s="137"/>
      <c r="E1050" s="178"/>
      <c r="F1050" s="138"/>
    </row>
    <row r="1051">
      <c r="A1051" s="136"/>
      <c r="B1051" s="137"/>
      <c r="C1051" s="137"/>
      <c r="E1051" s="178"/>
      <c r="F1051" s="138"/>
    </row>
    <row r="1052">
      <c r="A1052" s="136"/>
      <c r="B1052" s="137"/>
      <c r="C1052" s="137"/>
      <c r="E1052" s="178"/>
      <c r="F1052" s="138"/>
    </row>
    <row r="1053">
      <c r="A1053" s="136"/>
      <c r="B1053" s="137"/>
      <c r="C1053" s="137"/>
      <c r="E1053" s="178"/>
      <c r="F1053" s="138"/>
    </row>
    <row r="1054">
      <c r="A1054" s="136"/>
      <c r="B1054" s="137"/>
      <c r="C1054" s="137"/>
      <c r="E1054" s="178"/>
      <c r="F1054" s="138"/>
    </row>
    <row r="1055">
      <c r="A1055" s="136"/>
      <c r="B1055" s="137"/>
      <c r="C1055" s="137"/>
      <c r="E1055" s="178"/>
      <c r="F1055" s="138"/>
    </row>
    <row r="1056">
      <c r="A1056" s="136"/>
      <c r="B1056" s="137"/>
      <c r="C1056" s="137"/>
      <c r="E1056" s="178"/>
      <c r="F1056" s="138"/>
    </row>
    <row r="1057">
      <c r="A1057" s="136"/>
      <c r="B1057" s="137"/>
      <c r="C1057" s="137"/>
      <c r="E1057" s="178"/>
      <c r="F1057" s="138"/>
    </row>
    <row r="1058">
      <c r="A1058" s="136"/>
      <c r="B1058" s="137"/>
      <c r="C1058" s="137"/>
      <c r="E1058" s="178"/>
      <c r="F1058" s="138"/>
    </row>
    <row r="1059">
      <c r="A1059" s="136"/>
      <c r="B1059" s="137"/>
      <c r="C1059" s="137"/>
      <c r="E1059" s="178"/>
      <c r="F1059" s="138"/>
    </row>
    <row r="1060">
      <c r="A1060" s="136"/>
      <c r="B1060" s="137"/>
      <c r="C1060" s="137"/>
      <c r="E1060" s="178"/>
      <c r="F1060" s="138"/>
    </row>
    <row r="1061">
      <c r="A1061" s="136"/>
      <c r="B1061" s="137"/>
      <c r="C1061" s="137"/>
      <c r="E1061" s="178"/>
      <c r="F1061" s="138"/>
    </row>
    <row r="1062">
      <c r="A1062" s="136"/>
      <c r="B1062" s="137"/>
      <c r="C1062" s="137"/>
      <c r="E1062" s="178"/>
      <c r="F1062" s="138"/>
    </row>
    <row r="1063">
      <c r="A1063" s="136"/>
      <c r="B1063" s="137"/>
      <c r="C1063" s="137"/>
      <c r="E1063" s="178"/>
      <c r="F1063" s="138"/>
    </row>
    <row r="1064">
      <c r="A1064" s="136"/>
      <c r="B1064" s="137"/>
      <c r="C1064" s="137"/>
      <c r="E1064" s="178"/>
      <c r="F1064" s="138"/>
    </row>
    <row r="1065">
      <c r="A1065" s="136"/>
      <c r="B1065" s="137"/>
      <c r="C1065" s="137"/>
      <c r="E1065" s="178"/>
      <c r="F1065" s="138"/>
    </row>
    <row r="1066">
      <c r="A1066" s="136"/>
      <c r="B1066" s="137"/>
      <c r="C1066" s="137"/>
      <c r="E1066" s="178"/>
      <c r="F1066" s="138"/>
    </row>
    <row r="1067">
      <c r="A1067" s="136"/>
      <c r="B1067" s="137"/>
      <c r="C1067" s="137"/>
      <c r="E1067" s="178"/>
      <c r="F1067" s="138"/>
    </row>
    <row r="1068">
      <c r="A1068" s="136"/>
      <c r="B1068" s="137"/>
      <c r="C1068" s="137"/>
      <c r="E1068" s="178"/>
      <c r="F1068" s="138"/>
    </row>
    <row r="1069">
      <c r="A1069" s="136"/>
      <c r="B1069" s="137"/>
      <c r="C1069" s="137"/>
      <c r="E1069" s="178"/>
      <c r="F1069" s="138"/>
    </row>
    <row r="1070">
      <c r="A1070" s="136"/>
      <c r="B1070" s="137"/>
      <c r="C1070" s="137"/>
      <c r="E1070" s="178"/>
      <c r="F1070" s="138"/>
    </row>
    <row r="1071">
      <c r="A1071" s="136"/>
      <c r="B1071" s="137"/>
      <c r="C1071" s="137"/>
      <c r="E1071" s="178"/>
      <c r="F1071" s="138"/>
    </row>
    <row r="1072">
      <c r="A1072" s="136"/>
      <c r="B1072" s="137"/>
      <c r="C1072" s="137"/>
      <c r="E1072" s="178"/>
      <c r="F1072" s="138"/>
    </row>
    <row r="1073">
      <c r="A1073" s="136"/>
      <c r="B1073" s="137"/>
      <c r="C1073" s="137"/>
      <c r="E1073" s="178"/>
      <c r="F1073" s="138"/>
    </row>
    <row r="1074">
      <c r="A1074" s="136"/>
      <c r="B1074" s="137"/>
      <c r="C1074" s="137"/>
      <c r="E1074" s="178"/>
      <c r="F1074" s="138"/>
    </row>
    <row r="1075">
      <c r="A1075" s="136"/>
      <c r="B1075" s="137"/>
      <c r="C1075" s="137"/>
      <c r="E1075" s="178"/>
      <c r="F1075" s="138"/>
    </row>
    <row r="1076">
      <c r="A1076" s="136"/>
      <c r="B1076" s="137"/>
      <c r="C1076" s="137"/>
      <c r="E1076" s="178"/>
      <c r="F1076" s="138"/>
    </row>
    <row r="1077">
      <c r="A1077" s="136"/>
      <c r="B1077" s="137"/>
      <c r="C1077" s="137"/>
      <c r="E1077" s="178"/>
      <c r="F1077" s="138"/>
    </row>
    <row r="1078">
      <c r="A1078" s="136"/>
      <c r="B1078" s="137"/>
      <c r="C1078" s="137"/>
      <c r="E1078" s="178"/>
      <c r="F1078" s="138"/>
    </row>
    <row r="1079">
      <c r="A1079" s="136"/>
      <c r="B1079" s="137"/>
      <c r="C1079" s="137"/>
      <c r="E1079" s="178"/>
      <c r="F1079" s="138"/>
    </row>
    <row r="1080">
      <c r="A1080" s="136"/>
      <c r="B1080" s="137"/>
      <c r="C1080" s="137"/>
      <c r="E1080" s="178"/>
      <c r="F1080" s="138"/>
    </row>
    <row r="1081">
      <c r="A1081" s="136"/>
      <c r="B1081" s="137"/>
      <c r="C1081" s="137"/>
      <c r="E1081" s="178"/>
      <c r="F1081" s="138"/>
    </row>
    <row r="1082">
      <c r="A1082" s="136"/>
      <c r="B1082" s="137"/>
      <c r="C1082" s="137"/>
      <c r="E1082" s="178"/>
      <c r="F1082" s="138"/>
    </row>
    <row r="1083">
      <c r="A1083" s="136"/>
      <c r="B1083" s="137"/>
      <c r="C1083" s="137"/>
      <c r="E1083" s="178"/>
      <c r="F1083" s="138"/>
    </row>
    <row r="1084">
      <c r="A1084" s="136"/>
      <c r="B1084" s="137"/>
      <c r="C1084" s="137"/>
      <c r="E1084" s="178"/>
      <c r="F1084" s="138"/>
    </row>
    <row r="1085">
      <c r="A1085" s="136"/>
      <c r="B1085" s="137"/>
      <c r="C1085" s="137"/>
      <c r="E1085" s="178"/>
      <c r="F1085" s="138"/>
    </row>
    <row r="1086">
      <c r="A1086" s="136"/>
      <c r="B1086" s="137"/>
      <c r="C1086" s="137"/>
      <c r="E1086" s="178"/>
      <c r="F1086" s="138"/>
    </row>
    <row r="1087">
      <c r="A1087" s="136"/>
      <c r="B1087" s="137"/>
      <c r="C1087" s="137"/>
      <c r="E1087" s="178"/>
      <c r="F1087" s="138"/>
    </row>
    <row r="1088">
      <c r="A1088" s="136"/>
      <c r="B1088" s="137"/>
      <c r="C1088" s="137"/>
      <c r="E1088" s="178"/>
      <c r="F1088" s="138"/>
    </row>
    <row r="1089">
      <c r="A1089" s="136"/>
      <c r="B1089" s="137"/>
      <c r="C1089" s="137"/>
      <c r="E1089" s="178"/>
      <c r="F1089" s="138"/>
    </row>
    <row r="1090">
      <c r="A1090" s="136"/>
      <c r="B1090" s="137"/>
      <c r="C1090" s="137"/>
      <c r="E1090" s="178"/>
      <c r="F1090" s="138"/>
    </row>
    <row r="1091">
      <c r="A1091" s="136"/>
      <c r="B1091" s="137"/>
      <c r="C1091" s="137"/>
      <c r="E1091" s="178"/>
      <c r="F1091" s="138"/>
    </row>
    <row r="1092">
      <c r="A1092" s="136"/>
      <c r="B1092" s="137"/>
      <c r="C1092" s="137"/>
      <c r="E1092" s="178"/>
      <c r="F1092" s="138"/>
    </row>
    <row r="1093">
      <c r="A1093" s="136"/>
      <c r="B1093" s="137"/>
      <c r="C1093" s="137"/>
      <c r="E1093" s="178"/>
      <c r="F1093" s="138"/>
    </row>
    <row r="1094">
      <c r="A1094" s="136"/>
      <c r="B1094" s="137"/>
      <c r="C1094" s="137"/>
      <c r="E1094" s="178"/>
      <c r="F1094" s="138"/>
    </row>
    <row r="1095">
      <c r="A1095" s="136"/>
      <c r="B1095" s="137"/>
      <c r="C1095" s="137"/>
      <c r="E1095" s="178"/>
      <c r="F1095" s="138"/>
    </row>
    <row r="1096">
      <c r="A1096" s="136"/>
      <c r="B1096" s="137"/>
      <c r="C1096" s="137"/>
      <c r="E1096" s="178"/>
      <c r="F1096" s="138"/>
    </row>
    <row r="1097">
      <c r="A1097" s="136"/>
      <c r="B1097" s="137"/>
      <c r="C1097" s="137"/>
      <c r="E1097" s="178"/>
      <c r="F1097" s="138"/>
    </row>
    <row r="1098">
      <c r="A1098" s="136"/>
      <c r="B1098" s="137"/>
      <c r="C1098" s="137"/>
      <c r="E1098" s="178"/>
      <c r="F1098" s="138"/>
    </row>
    <row r="1099">
      <c r="A1099" s="136"/>
      <c r="B1099" s="137"/>
      <c r="C1099" s="137"/>
      <c r="E1099" s="178"/>
      <c r="F1099" s="138"/>
    </row>
    <row r="1100">
      <c r="A1100" s="136"/>
      <c r="B1100" s="137"/>
      <c r="C1100" s="137"/>
      <c r="E1100" s="178"/>
      <c r="F1100" s="138"/>
    </row>
    <row r="1101">
      <c r="A1101" s="136"/>
      <c r="B1101" s="137"/>
      <c r="C1101" s="137"/>
      <c r="E1101" s="178"/>
      <c r="F1101" s="138"/>
    </row>
    <row r="1102">
      <c r="A1102" s="136"/>
      <c r="B1102" s="137"/>
      <c r="C1102" s="137"/>
      <c r="E1102" s="178"/>
      <c r="F1102" s="138"/>
    </row>
    <row r="1103">
      <c r="A1103" s="136"/>
      <c r="B1103" s="137"/>
      <c r="C1103" s="137"/>
      <c r="E1103" s="178"/>
      <c r="F1103" s="138"/>
    </row>
    <row r="1104">
      <c r="A1104" s="136"/>
      <c r="B1104" s="137"/>
      <c r="C1104" s="137"/>
      <c r="E1104" s="178"/>
      <c r="F1104" s="138"/>
    </row>
    <row r="1105">
      <c r="A1105" s="136"/>
      <c r="B1105" s="137"/>
      <c r="C1105" s="137"/>
      <c r="E1105" s="178"/>
      <c r="F1105" s="138"/>
    </row>
    <row r="1106">
      <c r="A1106" s="136"/>
      <c r="B1106" s="137"/>
      <c r="C1106" s="137"/>
      <c r="E1106" s="178"/>
      <c r="F1106" s="138"/>
    </row>
    <row r="1107">
      <c r="A1107" s="136"/>
      <c r="B1107" s="137"/>
      <c r="C1107" s="137"/>
      <c r="E1107" s="178"/>
      <c r="F1107" s="138"/>
    </row>
    <row r="1108">
      <c r="A1108" s="136"/>
      <c r="B1108" s="137"/>
      <c r="C1108" s="137"/>
      <c r="E1108" s="178"/>
      <c r="F1108" s="138"/>
    </row>
    <row r="1109">
      <c r="A1109" s="136"/>
      <c r="B1109" s="137"/>
      <c r="C1109" s="137"/>
      <c r="E1109" s="178"/>
      <c r="F1109" s="138"/>
    </row>
    <row r="1110">
      <c r="A1110" s="136"/>
      <c r="B1110" s="137"/>
      <c r="C1110" s="137"/>
      <c r="E1110" s="178"/>
      <c r="F1110" s="138"/>
    </row>
    <row r="1111">
      <c r="A1111" s="136"/>
      <c r="B1111" s="137"/>
      <c r="C1111" s="137"/>
      <c r="E1111" s="178"/>
      <c r="F1111" s="138"/>
    </row>
    <row r="1112">
      <c r="A1112" s="136"/>
      <c r="B1112" s="137"/>
      <c r="C1112" s="137"/>
      <c r="E1112" s="178"/>
      <c r="F1112" s="138"/>
    </row>
    <row r="1113">
      <c r="A1113" s="136"/>
      <c r="B1113" s="137"/>
      <c r="C1113" s="137"/>
      <c r="E1113" s="178"/>
      <c r="F1113" s="138"/>
    </row>
    <row r="1114">
      <c r="A1114" s="136"/>
      <c r="B1114" s="137"/>
      <c r="C1114" s="137"/>
      <c r="E1114" s="178"/>
      <c r="F1114" s="138"/>
    </row>
    <row r="1115">
      <c r="A1115" s="136"/>
      <c r="B1115" s="137"/>
      <c r="C1115" s="137"/>
      <c r="E1115" s="178"/>
      <c r="F1115" s="138"/>
    </row>
    <row r="1116">
      <c r="A1116" s="136"/>
      <c r="B1116" s="137"/>
      <c r="C1116" s="137"/>
      <c r="E1116" s="178"/>
      <c r="F1116" s="138"/>
    </row>
    <row r="1117">
      <c r="A1117" s="136"/>
      <c r="B1117" s="137"/>
      <c r="C1117" s="137"/>
      <c r="E1117" s="178"/>
      <c r="F1117" s="138"/>
    </row>
    <row r="1118">
      <c r="A1118" s="136"/>
      <c r="B1118" s="137"/>
      <c r="C1118" s="137"/>
      <c r="E1118" s="178"/>
      <c r="F1118" s="138"/>
    </row>
    <row r="1119">
      <c r="A1119" s="136"/>
      <c r="B1119" s="137"/>
      <c r="C1119" s="137"/>
      <c r="E1119" s="178"/>
      <c r="F1119" s="138"/>
    </row>
    <row r="1120">
      <c r="A1120" s="136"/>
      <c r="B1120" s="137"/>
      <c r="C1120" s="137"/>
      <c r="E1120" s="178"/>
      <c r="F1120" s="138"/>
    </row>
    <row r="1121">
      <c r="A1121" s="136"/>
      <c r="B1121" s="137"/>
      <c r="C1121" s="137"/>
      <c r="E1121" s="178"/>
      <c r="F1121" s="138"/>
    </row>
    <row r="1122">
      <c r="A1122" s="136"/>
      <c r="B1122" s="137"/>
      <c r="C1122" s="137"/>
      <c r="E1122" s="178"/>
      <c r="F1122" s="138"/>
    </row>
    <row r="1123">
      <c r="A1123" s="136"/>
      <c r="B1123" s="137"/>
      <c r="C1123" s="137"/>
      <c r="E1123" s="178"/>
      <c r="F1123" s="138"/>
    </row>
    <row r="1124">
      <c r="A1124" s="136"/>
      <c r="B1124" s="137"/>
      <c r="C1124" s="137"/>
      <c r="E1124" s="178"/>
      <c r="F1124" s="138"/>
    </row>
    <row r="1125">
      <c r="A1125" s="136"/>
      <c r="B1125" s="137"/>
      <c r="C1125" s="137"/>
      <c r="E1125" s="178"/>
      <c r="F1125" s="138"/>
    </row>
    <row r="1126">
      <c r="A1126" s="136"/>
      <c r="B1126" s="137"/>
      <c r="C1126" s="137"/>
      <c r="E1126" s="178"/>
      <c r="F1126" s="138"/>
    </row>
    <row r="1127">
      <c r="A1127" s="136"/>
      <c r="B1127" s="137"/>
      <c r="C1127" s="137"/>
      <c r="E1127" s="178"/>
      <c r="F1127" s="138"/>
    </row>
    <row r="1128">
      <c r="A1128" s="136"/>
      <c r="B1128" s="137"/>
      <c r="C1128" s="137"/>
      <c r="E1128" s="178"/>
      <c r="F1128" s="138"/>
    </row>
    <row r="1129">
      <c r="A1129" s="136"/>
      <c r="B1129" s="137"/>
      <c r="C1129" s="137"/>
      <c r="E1129" s="178"/>
      <c r="F1129" s="138"/>
    </row>
    <row r="1130">
      <c r="A1130" s="136"/>
      <c r="B1130" s="137"/>
      <c r="C1130" s="137"/>
      <c r="E1130" s="178"/>
      <c r="F1130" s="138"/>
    </row>
    <row r="1131">
      <c r="A1131" s="136"/>
      <c r="B1131" s="137"/>
      <c r="C1131" s="137"/>
      <c r="E1131" s="178"/>
      <c r="F1131" s="138"/>
    </row>
    <row r="1132">
      <c r="A1132" s="136"/>
      <c r="B1132" s="137"/>
      <c r="C1132" s="137"/>
      <c r="E1132" s="178"/>
      <c r="F1132" s="138"/>
    </row>
    <row r="1133">
      <c r="A1133" s="136"/>
      <c r="B1133" s="137"/>
      <c r="C1133" s="137"/>
      <c r="E1133" s="178"/>
      <c r="F1133" s="138"/>
    </row>
    <row r="1134">
      <c r="A1134" s="136"/>
      <c r="B1134" s="137"/>
      <c r="C1134" s="137"/>
      <c r="E1134" s="178"/>
      <c r="F1134" s="138"/>
    </row>
    <row r="1135">
      <c r="A1135" s="136"/>
      <c r="B1135" s="137"/>
      <c r="C1135" s="137"/>
      <c r="E1135" s="178"/>
      <c r="F1135" s="138"/>
    </row>
    <row r="1136">
      <c r="A1136" s="136"/>
      <c r="B1136" s="137"/>
      <c r="C1136" s="137"/>
      <c r="E1136" s="178"/>
      <c r="F1136" s="138"/>
    </row>
    <row r="1137">
      <c r="A1137" s="136"/>
      <c r="B1137" s="137"/>
      <c r="C1137" s="137"/>
      <c r="E1137" s="178"/>
      <c r="F1137" s="138"/>
    </row>
    <row r="1138">
      <c r="A1138" s="136"/>
      <c r="B1138" s="137"/>
      <c r="C1138" s="137"/>
      <c r="E1138" s="178"/>
      <c r="F1138" s="138"/>
    </row>
    <row r="1139">
      <c r="A1139" s="136"/>
      <c r="B1139" s="137"/>
      <c r="C1139" s="137"/>
      <c r="E1139" s="178"/>
      <c r="F1139" s="138"/>
    </row>
    <row r="1140">
      <c r="A1140" s="136"/>
      <c r="B1140" s="137"/>
      <c r="C1140" s="137"/>
      <c r="E1140" s="178"/>
      <c r="F1140" s="138"/>
    </row>
    <row r="1141">
      <c r="A1141" s="136"/>
      <c r="B1141" s="137"/>
      <c r="C1141" s="137"/>
      <c r="E1141" s="178"/>
      <c r="F1141" s="138"/>
    </row>
    <row r="1142">
      <c r="A1142" s="136"/>
      <c r="B1142" s="137"/>
      <c r="C1142" s="137"/>
      <c r="E1142" s="178"/>
      <c r="F1142" s="138"/>
    </row>
    <row r="1143">
      <c r="A1143" s="136"/>
      <c r="B1143" s="137"/>
      <c r="C1143" s="137"/>
      <c r="E1143" s="178"/>
      <c r="F1143" s="138"/>
    </row>
    <row r="1144">
      <c r="A1144" s="136"/>
      <c r="B1144" s="137"/>
      <c r="C1144" s="137"/>
      <c r="E1144" s="178"/>
      <c r="F1144" s="138"/>
    </row>
    <row r="1145">
      <c r="A1145" s="136"/>
      <c r="B1145" s="137"/>
      <c r="C1145" s="137"/>
      <c r="E1145" s="178"/>
      <c r="F1145" s="138"/>
    </row>
    <row r="1146">
      <c r="A1146" s="136"/>
      <c r="B1146" s="137"/>
      <c r="C1146" s="137"/>
      <c r="E1146" s="178"/>
      <c r="F1146" s="138"/>
    </row>
    <row r="1147">
      <c r="A1147" s="136"/>
      <c r="B1147" s="137"/>
      <c r="C1147" s="137"/>
      <c r="E1147" s="178"/>
      <c r="F1147" s="138"/>
    </row>
    <row r="1148">
      <c r="A1148" s="136"/>
      <c r="B1148" s="137"/>
      <c r="C1148" s="137"/>
      <c r="E1148" s="178"/>
      <c r="F1148" s="138"/>
    </row>
    <row r="1149">
      <c r="A1149" s="136"/>
      <c r="B1149" s="137"/>
      <c r="C1149" s="137"/>
      <c r="E1149" s="178"/>
      <c r="F1149" s="138"/>
    </row>
    <row r="1150">
      <c r="A1150" s="136"/>
      <c r="B1150" s="137"/>
      <c r="C1150" s="137"/>
      <c r="E1150" s="178"/>
      <c r="F1150" s="138"/>
    </row>
    <row r="1151">
      <c r="A1151" s="136"/>
      <c r="B1151" s="137"/>
      <c r="C1151" s="137"/>
      <c r="E1151" s="178"/>
      <c r="F1151" s="138"/>
    </row>
    <row r="1152">
      <c r="A1152" s="136"/>
      <c r="B1152" s="137"/>
      <c r="C1152" s="137"/>
      <c r="E1152" s="178"/>
      <c r="F1152" s="138"/>
    </row>
    <row r="1153">
      <c r="A1153" s="136"/>
      <c r="B1153" s="137"/>
      <c r="C1153" s="137"/>
      <c r="E1153" s="178"/>
      <c r="F1153" s="138"/>
    </row>
    <row r="1154">
      <c r="A1154" s="136"/>
      <c r="B1154" s="137"/>
      <c r="C1154" s="137"/>
      <c r="E1154" s="178"/>
      <c r="F1154" s="138"/>
    </row>
    <row r="1155">
      <c r="A1155" s="136"/>
      <c r="B1155" s="137"/>
      <c r="C1155" s="137"/>
      <c r="E1155" s="178"/>
      <c r="F1155" s="138"/>
    </row>
    <row r="1156">
      <c r="A1156" s="136"/>
      <c r="B1156" s="137"/>
      <c r="C1156" s="137"/>
      <c r="E1156" s="178"/>
      <c r="F1156" s="138"/>
    </row>
    <row r="1157">
      <c r="A1157" s="136"/>
      <c r="B1157" s="137"/>
      <c r="C1157" s="137"/>
      <c r="E1157" s="178"/>
      <c r="F1157" s="138"/>
    </row>
    <row r="1158">
      <c r="A1158" s="136"/>
      <c r="B1158" s="137"/>
      <c r="C1158" s="137"/>
      <c r="E1158" s="178"/>
      <c r="F1158" s="138"/>
    </row>
    <row r="1159">
      <c r="A1159" s="136"/>
      <c r="B1159" s="137"/>
      <c r="C1159" s="137"/>
      <c r="E1159" s="178"/>
      <c r="F1159" s="138"/>
    </row>
    <row r="1160">
      <c r="A1160" s="136"/>
      <c r="B1160" s="137"/>
      <c r="C1160" s="137"/>
      <c r="E1160" s="178"/>
      <c r="F1160" s="138"/>
    </row>
    <row r="1161">
      <c r="A1161" s="136"/>
      <c r="B1161" s="137"/>
      <c r="C1161" s="137"/>
      <c r="E1161" s="178"/>
      <c r="F1161" s="138"/>
    </row>
    <row r="1162">
      <c r="A1162" s="136"/>
      <c r="B1162" s="137"/>
      <c r="C1162" s="137"/>
      <c r="E1162" s="178"/>
      <c r="F1162" s="138"/>
    </row>
    <row r="1163">
      <c r="A1163" s="136"/>
      <c r="B1163" s="137"/>
      <c r="C1163" s="137"/>
      <c r="E1163" s="178"/>
      <c r="F1163" s="138"/>
    </row>
    <row r="1164">
      <c r="A1164" s="136"/>
      <c r="B1164" s="137"/>
      <c r="C1164" s="137"/>
      <c r="E1164" s="178"/>
      <c r="F1164" s="138"/>
    </row>
    <row r="1165">
      <c r="A1165" s="136"/>
      <c r="B1165" s="137"/>
      <c r="C1165" s="137"/>
      <c r="E1165" s="178"/>
      <c r="F1165" s="138"/>
    </row>
    <row r="1166">
      <c r="A1166" s="136"/>
      <c r="B1166" s="137"/>
      <c r="C1166" s="137"/>
      <c r="E1166" s="178"/>
      <c r="F1166" s="138"/>
    </row>
    <row r="1167">
      <c r="A1167" s="136"/>
      <c r="B1167" s="137"/>
      <c r="C1167" s="137"/>
      <c r="E1167" s="178"/>
      <c r="F1167" s="138"/>
    </row>
    <row r="1168">
      <c r="A1168" s="136"/>
      <c r="B1168" s="137"/>
      <c r="C1168" s="137"/>
      <c r="E1168" s="178"/>
      <c r="F1168" s="138"/>
    </row>
    <row r="1169">
      <c r="A1169" s="136"/>
      <c r="B1169" s="137"/>
      <c r="C1169" s="137"/>
      <c r="E1169" s="178"/>
      <c r="F1169" s="138"/>
    </row>
    <row r="1170">
      <c r="A1170" s="136"/>
      <c r="B1170" s="137"/>
      <c r="C1170" s="137"/>
      <c r="E1170" s="178"/>
      <c r="F1170" s="138"/>
    </row>
    <row r="1171">
      <c r="A1171" s="136"/>
      <c r="B1171" s="137"/>
      <c r="C1171" s="137"/>
      <c r="E1171" s="178"/>
      <c r="F1171" s="138"/>
    </row>
    <row r="1172">
      <c r="A1172" s="136"/>
      <c r="B1172" s="137"/>
      <c r="C1172" s="137"/>
      <c r="E1172" s="178"/>
      <c r="F1172" s="138"/>
    </row>
    <row r="1173">
      <c r="A1173" s="136"/>
      <c r="B1173" s="137"/>
      <c r="C1173" s="137"/>
      <c r="E1173" s="178"/>
      <c r="F1173" s="138"/>
    </row>
    <row r="1174">
      <c r="A1174" s="136"/>
      <c r="B1174" s="137"/>
      <c r="C1174" s="137"/>
      <c r="E1174" s="178"/>
      <c r="F1174" s="138"/>
    </row>
    <row r="1175">
      <c r="A1175" s="136"/>
      <c r="B1175" s="137"/>
      <c r="C1175" s="137"/>
      <c r="E1175" s="178"/>
      <c r="F1175" s="138"/>
    </row>
    <row r="1176">
      <c r="A1176" s="136"/>
      <c r="B1176" s="137"/>
      <c r="C1176" s="137"/>
      <c r="E1176" s="178"/>
      <c r="F1176" s="138"/>
    </row>
    <row r="1177">
      <c r="A1177" s="136"/>
      <c r="B1177" s="137"/>
      <c r="C1177" s="137"/>
      <c r="E1177" s="178"/>
      <c r="F1177" s="138"/>
    </row>
    <row r="1178">
      <c r="A1178" s="136"/>
      <c r="B1178" s="137"/>
      <c r="C1178" s="137"/>
      <c r="E1178" s="178"/>
      <c r="F1178" s="138"/>
    </row>
    <row r="1179">
      <c r="A1179" s="136"/>
      <c r="B1179" s="137"/>
      <c r="C1179" s="137"/>
      <c r="E1179" s="178"/>
      <c r="F1179" s="138"/>
    </row>
    <row r="1180">
      <c r="A1180" s="136"/>
      <c r="B1180" s="137"/>
      <c r="C1180" s="137"/>
      <c r="E1180" s="178"/>
      <c r="F1180" s="138"/>
    </row>
    <row r="1181">
      <c r="A1181" s="136"/>
      <c r="B1181" s="137"/>
      <c r="C1181" s="137"/>
      <c r="E1181" s="178"/>
      <c r="F1181" s="138"/>
    </row>
    <row r="1182">
      <c r="A1182" s="136"/>
      <c r="B1182" s="137"/>
      <c r="C1182" s="137"/>
      <c r="E1182" s="178"/>
      <c r="F1182" s="138"/>
    </row>
    <row r="1183">
      <c r="A1183" s="136"/>
      <c r="B1183" s="137"/>
      <c r="C1183" s="137"/>
      <c r="E1183" s="178"/>
      <c r="F1183" s="138"/>
    </row>
    <row r="1184">
      <c r="A1184" s="136"/>
      <c r="B1184" s="137"/>
      <c r="C1184" s="137"/>
      <c r="E1184" s="178"/>
      <c r="F1184" s="138"/>
    </row>
    <row r="1185">
      <c r="A1185" s="136"/>
      <c r="B1185" s="137"/>
      <c r="C1185" s="137"/>
      <c r="E1185" s="178"/>
      <c r="F1185" s="138"/>
    </row>
    <row r="1186">
      <c r="A1186" s="136"/>
      <c r="B1186" s="137"/>
      <c r="C1186" s="137"/>
      <c r="E1186" s="178"/>
      <c r="F1186" s="138"/>
    </row>
    <row r="1187">
      <c r="A1187" s="136"/>
      <c r="B1187" s="137"/>
      <c r="C1187" s="137"/>
      <c r="E1187" s="178"/>
      <c r="F1187" s="138"/>
    </row>
    <row r="1188">
      <c r="A1188" s="136"/>
      <c r="B1188" s="137"/>
      <c r="C1188" s="137"/>
      <c r="E1188" s="178"/>
      <c r="F1188" s="138"/>
    </row>
    <row r="1189">
      <c r="A1189" s="136"/>
      <c r="B1189" s="137"/>
      <c r="C1189" s="137"/>
      <c r="E1189" s="178"/>
      <c r="F1189" s="138"/>
    </row>
    <row r="1190">
      <c r="A1190" s="136"/>
      <c r="B1190" s="137"/>
      <c r="C1190" s="137"/>
      <c r="E1190" s="178"/>
      <c r="F1190" s="138"/>
    </row>
    <row r="1191">
      <c r="A1191" s="136"/>
      <c r="B1191" s="137"/>
      <c r="C1191" s="137"/>
      <c r="E1191" s="178"/>
      <c r="F1191" s="138"/>
    </row>
    <row r="1192">
      <c r="A1192" s="136"/>
      <c r="B1192" s="137"/>
      <c r="C1192" s="137"/>
      <c r="E1192" s="178"/>
      <c r="F1192" s="138"/>
    </row>
    <row r="1193">
      <c r="A1193" s="136"/>
      <c r="B1193" s="137"/>
      <c r="C1193" s="137"/>
      <c r="E1193" s="178"/>
      <c r="F1193" s="138"/>
    </row>
    <row r="1194">
      <c r="A1194" s="136"/>
      <c r="B1194" s="137"/>
      <c r="C1194" s="137"/>
      <c r="E1194" s="178"/>
      <c r="F1194" s="138"/>
    </row>
    <row r="1195">
      <c r="A1195" s="136"/>
      <c r="B1195" s="137"/>
      <c r="C1195" s="137"/>
      <c r="E1195" s="178"/>
      <c r="F1195" s="138"/>
    </row>
    <row r="1196">
      <c r="A1196" s="136"/>
      <c r="B1196" s="137"/>
      <c r="C1196" s="137"/>
      <c r="E1196" s="178"/>
      <c r="F1196" s="138"/>
    </row>
    <row r="1197">
      <c r="A1197" s="136"/>
      <c r="B1197" s="137"/>
      <c r="C1197" s="137"/>
      <c r="E1197" s="178"/>
      <c r="F1197" s="138"/>
    </row>
    <row r="1198">
      <c r="A1198" s="136"/>
      <c r="B1198" s="137"/>
      <c r="C1198" s="137"/>
      <c r="E1198" s="178"/>
      <c r="F1198" s="138"/>
    </row>
    <row r="1199">
      <c r="A1199" s="136"/>
      <c r="B1199" s="137"/>
      <c r="C1199" s="137"/>
      <c r="E1199" s="178"/>
      <c r="F1199" s="138"/>
    </row>
    <row r="1200">
      <c r="A1200" s="136"/>
      <c r="B1200" s="137"/>
      <c r="C1200" s="137"/>
      <c r="E1200" s="178"/>
      <c r="F1200" s="138"/>
    </row>
    <row r="1201">
      <c r="A1201" s="136"/>
      <c r="B1201" s="137"/>
      <c r="C1201" s="137"/>
      <c r="E1201" s="178"/>
      <c r="F1201" s="138"/>
    </row>
    <row r="1202">
      <c r="A1202" s="136"/>
      <c r="B1202" s="137"/>
      <c r="C1202" s="137"/>
      <c r="E1202" s="178"/>
      <c r="F1202" s="138"/>
    </row>
    <row r="1203">
      <c r="A1203" s="136"/>
      <c r="B1203" s="137"/>
      <c r="C1203" s="137"/>
      <c r="E1203" s="178"/>
      <c r="F1203" s="138"/>
    </row>
    <row r="1204">
      <c r="A1204" s="136"/>
      <c r="B1204" s="137"/>
      <c r="C1204" s="137"/>
      <c r="E1204" s="178"/>
      <c r="F1204" s="138"/>
    </row>
    <row r="1205">
      <c r="A1205" s="136"/>
      <c r="B1205" s="137"/>
      <c r="C1205" s="137"/>
      <c r="E1205" s="178"/>
      <c r="F1205" s="138"/>
    </row>
    <row r="1206">
      <c r="A1206" s="136"/>
      <c r="B1206" s="137"/>
      <c r="C1206" s="137"/>
      <c r="E1206" s="178"/>
      <c r="F1206" s="138"/>
    </row>
    <row r="1207">
      <c r="A1207" s="136"/>
      <c r="B1207" s="137"/>
      <c r="C1207" s="137"/>
      <c r="E1207" s="178"/>
      <c r="F1207" s="138"/>
    </row>
    <row r="1208">
      <c r="A1208" s="136"/>
      <c r="B1208" s="137"/>
      <c r="C1208" s="137"/>
      <c r="E1208" s="178"/>
      <c r="F1208" s="138"/>
    </row>
    <row r="1209">
      <c r="A1209" s="136"/>
      <c r="B1209" s="137"/>
      <c r="C1209" s="137"/>
      <c r="E1209" s="178"/>
      <c r="F1209" s="138"/>
    </row>
    <row r="1210">
      <c r="A1210" s="136"/>
      <c r="B1210" s="137"/>
      <c r="C1210" s="137"/>
      <c r="E1210" s="178"/>
      <c r="F1210" s="138"/>
    </row>
    <row r="1211">
      <c r="A1211" s="136"/>
      <c r="B1211" s="137"/>
      <c r="C1211" s="137"/>
      <c r="E1211" s="178"/>
      <c r="F1211" s="138"/>
    </row>
    <row r="1212">
      <c r="A1212" s="136"/>
      <c r="B1212" s="137"/>
      <c r="C1212" s="137"/>
      <c r="E1212" s="178"/>
      <c r="F1212" s="138"/>
    </row>
    <row r="1213">
      <c r="A1213" s="136"/>
      <c r="B1213" s="137"/>
      <c r="C1213" s="137"/>
      <c r="E1213" s="178"/>
      <c r="F1213" s="138"/>
    </row>
    <row r="1214">
      <c r="A1214" s="136"/>
      <c r="B1214" s="137"/>
      <c r="C1214" s="137"/>
      <c r="E1214" s="178"/>
      <c r="F1214" s="138"/>
    </row>
    <row r="1215">
      <c r="A1215" s="136"/>
      <c r="B1215" s="137"/>
      <c r="C1215" s="137"/>
      <c r="E1215" s="178"/>
      <c r="F1215" s="138"/>
    </row>
    <row r="1216">
      <c r="A1216" s="136"/>
      <c r="B1216" s="137"/>
      <c r="C1216" s="137"/>
      <c r="E1216" s="178"/>
      <c r="F1216" s="138"/>
    </row>
    <row r="1217">
      <c r="A1217" s="136"/>
      <c r="B1217" s="137"/>
      <c r="C1217" s="137"/>
      <c r="E1217" s="178"/>
      <c r="F1217" s="138"/>
    </row>
    <row r="1218">
      <c r="A1218" s="136"/>
      <c r="B1218" s="137"/>
      <c r="C1218" s="137"/>
      <c r="E1218" s="178"/>
      <c r="F1218" s="138"/>
    </row>
    <row r="1219">
      <c r="A1219" s="136"/>
      <c r="B1219" s="137"/>
      <c r="C1219" s="137"/>
      <c r="E1219" s="178"/>
      <c r="F1219" s="138"/>
    </row>
    <row r="1220">
      <c r="A1220" s="136"/>
      <c r="B1220" s="137"/>
      <c r="C1220" s="137"/>
      <c r="E1220" s="178"/>
      <c r="F1220" s="138"/>
    </row>
    <row r="1221">
      <c r="A1221" s="136"/>
      <c r="B1221" s="137"/>
      <c r="C1221" s="137"/>
      <c r="E1221" s="178"/>
      <c r="F1221" s="138"/>
    </row>
    <row r="1222">
      <c r="A1222" s="136"/>
      <c r="B1222" s="137"/>
      <c r="C1222" s="137"/>
      <c r="E1222" s="178"/>
      <c r="F1222" s="138"/>
    </row>
    <row r="1223">
      <c r="A1223" s="136"/>
      <c r="B1223" s="137"/>
      <c r="C1223" s="137"/>
      <c r="E1223" s="178"/>
      <c r="F1223" s="138"/>
    </row>
    <row r="1224">
      <c r="A1224" s="136"/>
      <c r="B1224" s="137"/>
      <c r="C1224" s="137"/>
      <c r="E1224" s="178"/>
      <c r="F1224" s="138"/>
    </row>
    <row r="1225">
      <c r="A1225" s="136"/>
      <c r="B1225" s="137"/>
      <c r="C1225" s="137"/>
      <c r="E1225" s="178"/>
      <c r="F1225" s="138"/>
    </row>
    <row r="1226">
      <c r="A1226" s="136"/>
      <c r="B1226" s="137"/>
      <c r="C1226" s="137"/>
      <c r="E1226" s="178"/>
      <c r="F1226" s="138"/>
    </row>
    <row r="1227">
      <c r="A1227" s="136"/>
      <c r="B1227" s="137"/>
      <c r="C1227" s="137"/>
      <c r="E1227" s="178"/>
      <c r="F1227" s="138"/>
    </row>
    <row r="1228">
      <c r="A1228" s="136"/>
      <c r="B1228" s="137"/>
      <c r="C1228" s="137"/>
      <c r="E1228" s="178"/>
      <c r="F1228" s="138"/>
    </row>
    <row r="1229">
      <c r="A1229" s="136"/>
      <c r="B1229" s="137"/>
      <c r="C1229" s="137"/>
      <c r="E1229" s="178"/>
      <c r="F1229" s="138"/>
    </row>
    <row r="1230">
      <c r="A1230" s="136"/>
      <c r="B1230" s="137"/>
      <c r="C1230" s="137"/>
      <c r="E1230" s="178"/>
      <c r="F1230" s="138"/>
    </row>
    <row r="1231">
      <c r="A1231" s="136"/>
      <c r="B1231" s="137"/>
      <c r="C1231" s="137"/>
      <c r="E1231" s="178"/>
      <c r="F1231" s="138"/>
    </row>
    <row r="1232">
      <c r="A1232" s="136"/>
      <c r="B1232" s="137"/>
      <c r="C1232" s="137"/>
      <c r="E1232" s="178"/>
      <c r="F1232" s="138"/>
    </row>
    <row r="1233">
      <c r="A1233" s="136"/>
      <c r="B1233" s="137"/>
      <c r="C1233" s="137"/>
      <c r="E1233" s="178"/>
      <c r="F1233" s="138"/>
    </row>
    <row r="1234">
      <c r="A1234" s="136"/>
      <c r="B1234" s="137"/>
      <c r="C1234" s="137"/>
      <c r="E1234" s="178"/>
      <c r="F1234" s="138"/>
    </row>
    <row r="1235">
      <c r="A1235" s="136"/>
      <c r="B1235" s="137"/>
      <c r="C1235" s="137"/>
      <c r="E1235" s="178"/>
      <c r="F1235" s="138"/>
    </row>
  </sheetData>
  <mergeCells count="1">
    <mergeCell ref="A1:H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7.75"/>
    <col customWidth="1" min="2" max="2" width="20.13"/>
    <col customWidth="1" min="3" max="3" width="39.25"/>
    <col customWidth="1" min="4" max="4" width="18.63"/>
    <col customWidth="1" min="5" max="5" width="34.0"/>
    <col customWidth="1" min="6" max="6" width="22.63"/>
    <col customWidth="1" min="7" max="7" width="47.5"/>
    <col customWidth="1" min="8" max="27" width="7.63"/>
  </cols>
  <sheetData>
    <row r="1" ht="30.75" customHeight="1">
      <c r="A1" s="114" t="s">
        <v>7642</v>
      </c>
      <c r="B1" s="115"/>
      <c r="C1" s="115"/>
      <c r="D1" s="115"/>
      <c r="E1" s="115"/>
      <c r="F1" s="115"/>
      <c r="G1" s="115"/>
    </row>
    <row r="2" ht="31.5" customHeight="1">
      <c r="A2" s="140" t="s">
        <v>3</v>
      </c>
      <c r="B2" s="116" t="s">
        <v>5291</v>
      </c>
      <c r="C2" s="102" t="s">
        <v>4</v>
      </c>
      <c r="D2" s="102" t="s">
        <v>41</v>
      </c>
      <c r="E2" s="103" t="s">
        <v>5292</v>
      </c>
      <c r="F2" s="103" t="s">
        <v>5293</v>
      </c>
      <c r="G2" s="117"/>
    </row>
    <row r="3" ht="32.25" customHeight="1">
      <c r="A3" s="145" t="s">
        <v>7828</v>
      </c>
      <c r="B3" s="145" t="s">
        <v>5251</v>
      </c>
      <c r="C3" s="143" t="str">
        <f t="shared" ref="C3:C58" si="1">HYPERLINK("https://www.epa.gov/ccl/contaminant-candidate-list-1-ccl-1","EPA-Contaminant Candidate list (CCL)-1")</f>
        <v>EPA-Contaminant Candidate list (CCL)-1</v>
      </c>
      <c r="D3" s="104"/>
      <c r="E3" s="166"/>
      <c r="F3" s="104"/>
      <c r="G3" s="104"/>
    </row>
    <row r="4" ht="19.5" customHeight="1">
      <c r="A4" s="145" t="s">
        <v>7829</v>
      </c>
      <c r="B4" s="145" t="s">
        <v>7830</v>
      </c>
      <c r="C4" s="143" t="str">
        <f t="shared" si="1"/>
        <v>EPA-Contaminant Candidate list (CCL)-1</v>
      </c>
      <c r="D4" s="104"/>
      <c r="E4" s="166"/>
      <c r="F4" s="104"/>
      <c r="G4" s="104"/>
    </row>
    <row r="5" ht="30.75" customHeight="1">
      <c r="A5" s="145" t="s">
        <v>7831</v>
      </c>
      <c r="B5" s="145" t="s">
        <v>5785</v>
      </c>
      <c r="C5" s="143" t="str">
        <f t="shared" si="1"/>
        <v>EPA-Contaminant Candidate list (CCL)-1</v>
      </c>
      <c r="D5" s="104"/>
      <c r="E5" s="166"/>
      <c r="F5" s="104"/>
      <c r="G5" s="104"/>
    </row>
    <row r="6" ht="19.5" customHeight="1">
      <c r="A6" s="141" t="s">
        <v>7832</v>
      </c>
      <c r="B6" s="141" t="s">
        <v>7833</v>
      </c>
      <c r="C6" s="143" t="str">
        <f t="shared" si="1"/>
        <v>EPA-Contaminant Candidate list (CCL)-1</v>
      </c>
      <c r="D6" s="104"/>
      <c r="E6" s="170"/>
      <c r="F6" s="104"/>
      <c r="G6" s="104"/>
    </row>
    <row r="7" ht="19.5" customHeight="1">
      <c r="A7" s="142" t="s">
        <v>7834</v>
      </c>
      <c r="B7" s="142" t="s">
        <v>5839</v>
      </c>
      <c r="C7" s="143" t="str">
        <f t="shared" si="1"/>
        <v>EPA-Contaminant Candidate list (CCL)-1</v>
      </c>
      <c r="D7" s="104"/>
      <c r="E7" s="112"/>
      <c r="F7" s="104"/>
      <c r="G7" s="104"/>
    </row>
    <row r="8" ht="19.5" customHeight="1">
      <c r="A8" s="142" t="s">
        <v>7835</v>
      </c>
      <c r="B8" s="142" t="s">
        <v>7836</v>
      </c>
      <c r="C8" s="143" t="str">
        <f t="shared" si="1"/>
        <v>EPA-Contaminant Candidate list (CCL)-1</v>
      </c>
      <c r="D8" s="104"/>
      <c r="E8" s="112"/>
      <c r="F8" s="104"/>
      <c r="G8" s="104"/>
    </row>
    <row r="9" ht="19.5" customHeight="1">
      <c r="A9" s="179" t="s">
        <v>7837</v>
      </c>
      <c r="B9" s="142" t="s">
        <v>5789</v>
      </c>
      <c r="C9" s="143" t="str">
        <f t="shared" si="1"/>
        <v>EPA-Contaminant Candidate list (CCL)-1</v>
      </c>
      <c r="D9" s="104"/>
      <c r="E9" s="112"/>
      <c r="F9" s="104"/>
      <c r="G9" s="104"/>
    </row>
    <row r="10" ht="19.5" customHeight="1">
      <c r="A10" s="142" t="s">
        <v>7838</v>
      </c>
      <c r="B10" s="142" t="s">
        <v>6709</v>
      </c>
      <c r="C10" s="143" t="str">
        <f t="shared" si="1"/>
        <v>EPA-Contaminant Candidate list (CCL)-1</v>
      </c>
      <c r="D10" s="104"/>
      <c r="E10" s="112"/>
      <c r="F10" s="104"/>
      <c r="G10" s="104"/>
    </row>
    <row r="11" ht="19.5" customHeight="1">
      <c r="A11" s="180" t="s">
        <v>7831</v>
      </c>
      <c r="B11" s="180" t="s">
        <v>5785</v>
      </c>
      <c r="C11" s="143" t="str">
        <f t="shared" si="1"/>
        <v>EPA-Contaminant Candidate list (CCL)-1</v>
      </c>
      <c r="D11" s="104"/>
      <c r="E11" s="112"/>
      <c r="F11" s="104"/>
      <c r="G11" s="104"/>
    </row>
    <row r="12" ht="19.5" customHeight="1">
      <c r="A12" s="180" t="s">
        <v>7832</v>
      </c>
      <c r="B12" s="180" t="s">
        <v>7833</v>
      </c>
      <c r="C12" s="143" t="str">
        <f t="shared" si="1"/>
        <v>EPA-Contaminant Candidate list (CCL)-1</v>
      </c>
      <c r="D12" s="104"/>
      <c r="E12" s="112"/>
      <c r="F12" s="104"/>
      <c r="G12" s="104"/>
    </row>
    <row r="13">
      <c r="A13" s="180" t="s">
        <v>7834</v>
      </c>
      <c r="B13" s="180" t="s">
        <v>5839</v>
      </c>
      <c r="C13" s="143" t="str">
        <f t="shared" si="1"/>
        <v>EPA-Contaminant Candidate list (CCL)-1</v>
      </c>
      <c r="D13" s="104"/>
      <c r="E13" s="112"/>
      <c r="F13" s="104"/>
      <c r="G13" s="104"/>
    </row>
    <row r="14">
      <c r="A14" s="180" t="s">
        <v>7835</v>
      </c>
      <c r="B14" s="180" t="s">
        <v>7836</v>
      </c>
      <c r="C14" s="143" t="str">
        <f t="shared" si="1"/>
        <v>EPA-Contaminant Candidate list (CCL)-1</v>
      </c>
      <c r="D14" s="104"/>
      <c r="E14" s="112"/>
      <c r="F14" s="104"/>
      <c r="G14" s="104"/>
    </row>
    <row r="15">
      <c r="A15" s="180" t="s">
        <v>7837</v>
      </c>
      <c r="B15" s="180" t="s">
        <v>5789</v>
      </c>
      <c r="C15" s="143" t="str">
        <f t="shared" si="1"/>
        <v>EPA-Contaminant Candidate list (CCL)-1</v>
      </c>
      <c r="D15" s="104"/>
      <c r="E15" s="112"/>
      <c r="F15" s="104"/>
      <c r="G15" s="104"/>
    </row>
    <row r="16">
      <c r="A16" s="180" t="s">
        <v>7838</v>
      </c>
      <c r="B16" s="180" t="s">
        <v>6709</v>
      </c>
      <c r="C16" s="143" t="str">
        <f t="shared" si="1"/>
        <v>EPA-Contaminant Candidate list (CCL)-1</v>
      </c>
      <c r="D16" s="104"/>
      <c r="E16" s="112"/>
      <c r="F16" s="104"/>
      <c r="G16" s="104"/>
    </row>
    <row r="17">
      <c r="A17" s="180" t="s">
        <v>7839</v>
      </c>
      <c r="B17" s="180" t="s">
        <v>7840</v>
      </c>
      <c r="C17" s="143" t="str">
        <f t="shared" si="1"/>
        <v>EPA-Contaminant Candidate list (CCL)-1</v>
      </c>
      <c r="D17" s="104"/>
      <c r="E17" s="112"/>
      <c r="F17" s="104"/>
      <c r="G17" s="104"/>
    </row>
    <row r="18">
      <c r="A18" s="180" t="s">
        <v>7841</v>
      </c>
      <c r="B18" s="180" t="s">
        <v>1054</v>
      </c>
      <c r="C18" s="143" t="str">
        <f t="shared" si="1"/>
        <v>EPA-Contaminant Candidate list (CCL)-1</v>
      </c>
      <c r="D18" s="104"/>
      <c r="E18" s="112"/>
      <c r="F18" s="104"/>
      <c r="G18" s="104"/>
    </row>
    <row r="19">
      <c r="A19" s="180" t="s">
        <v>7842</v>
      </c>
      <c r="B19" s="180" t="s">
        <v>5060</v>
      </c>
      <c r="C19" s="143" t="str">
        <f t="shared" si="1"/>
        <v>EPA-Contaminant Candidate list (CCL)-1</v>
      </c>
      <c r="D19" s="104"/>
      <c r="E19" s="112"/>
      <c r="F19" s="104"/>
      <c r="G19" s="104"/>
    </row>
    <row r="20">
      <c r="A20" s="180" t="s">
        <v>7843</v>
      </c>
      <c r="B20" s="180" t="s">
        <v>5835</v>
      </c>
      <c r="C20" s="143" t="str">
        <f t="shared" si="1"/>
        <v>EPA-Contaminant Candidate list (CCL)-1</v>
      </c>
      <c r="D20" s="104"/>
      <c r="E20" s="112"/>
      <c r="F20" s="104"/>
      <c r="G20" s="104"/>
    </row>
    <row r="21">
      <c r="A21" s="180" t="s">
        <v>7844</v>
      </c>
      <c r="B21" s="180" t="s">
        <v>5833</v>
      </c>
      <c r="C21" s="143" t="str">
        <f t="shared" si="1"/>
        <v>EPA-Contaminant Candidate list (CCL)-1</v>
      </c>
      <c r="D21" s="104"/>
      <c r="E21" s="134"/>
      <c r="F21" s="104"/>
      <c r="G21" s="104"/>
    </row>
    <row r="22">
      <c r="A22" s="180" t="s">
        <v>7845</v>
      </c>
      <c r="B22" s="180" t="s">
        <v>2732</v>
      </c>
      <c r="C22" s="143" t="str">
        <f t="shared" si="1"/>
        <v>EPA-Contaminant Candidate list (CCL)-1</v>
      </c>
      <c r="D22" s="104"/>
      <c r="E22" s="134"/>
      <c r="F22" s="104"/>
      <c r="G22" s="104"/>
    </row>
    <row r="23">
      <c r="A23" s="180" t="s">
        <v>7454</v>
      </c>
      <c r="B23" s="180" t="s">
        <v>53</v>
      </c>
      <c r="C23" s="143" t="str">
        <f t="shared" si="1"/>
        <v>EPA-Contaminant Candidate list (CCL)-1</v>
      </c>
      <c r="D23" s="104"/>
      <c r="E23" s="134"/>
      <c r="F23" s="104"/>
      <c r="G23" s="104"/>
    </row>
    <row r="24">
      <c r="A24" s="180" t="s">
        <v>7846</v>
      </c>
      <c r="B24" s="180" t="s">
        <v>7847</v>
      </c>
      <c r="C24" s="143" t="str">
        <f t="shared" si="1"/>
        <v>EPA-Contaminant Candidate list (CCL)-1</v>
      </c>
      <c r="D24" s="104"/>
      <c r="E24" s="134"/>
      <c r="F24" s="104"/>
      <c r="G24" s="104"/>
    </row>
    <row r="25">
      <c r="A25" s="180" t="s">
        <v>7848</v>
      </c>
      <c r="B25" s="180" t="s">
        <v>148</v>
      </c>
      <c r="C25" s="143" t="str">
        <f t="shared" si="1"/>
        <v>EPA-Contaminant Candidate list (CCL)-1</v>
      </c>
      <c r="D25" s="104"/>
      <c r="E25" s="134"/>
      <c r="F25" s="104"/>
      <c r="G25" s="104"/>
    </row>
    <row r="26">
      <c r="A26" s="180" t="s">
        <v>7849</v>
      </c>
      <c r="B26" s="180" t="s">
        <v>7850</v>
      </c>
      <c r="C26" s="143" t="str">
        <f t="shared" si="1"/>
        <v>EPA-Contaminant Candidate list (CCL)-1</v>
      </c>
      <c r="D26" s="104"/>
      <c r="E26" s="134"/>
      <c r="F26" s="104"/>
      <c r="G26" s="104"/>
    </row>
    <row r="27">
      <c r="A27" s="180" t="s">
        <v>7851</v>
      </c>
      <c r="B27" s="180" t="s">
        <v>4980</v>
      </c>
      <c r="C27" s="143" t="str">
        <f t="shared" si="1"/>
        <v>EPA-Contaminant Candidate list (CCL)-1</v>
      </c>
      <c r="D27" s="104"/>
      <c r="E27" s="134"/>
      <c r="F27" s="104"/>
      <c r="G27" s="104"/>
    </row>
    <row r="28">
      <c r="A28" s="180" t="s">
        <v>7852</v>
      </c>
      <c r="B28" s="180" t="s">
        <v>7853</v>
      </c>
      <c r="C28" s="143" t="str">
        <f t="shared" si="1"/>
        <v>EPA-Contaminant Candidate list (CCL)-1</v>
      </c>
      <c r="D28" s="104"/>
      <c r="E28" s="134"/>
      <c r="F28" s="104"/>
      <c r="G28" s="104"/>
    </row>
    <row r="29">
      <c r="A29" s="180" t="s">
        <v>7854</v>
      </c>
      <c r="B29" s="180" t="s">
        <v>7855</v>
      </c>
      <c r="C29" s="143" t="str">
        <f t="shared" si="1"/>
        <v>EPA-Contaminant Candidate list (CCL)-1</v>
      </c>
      <c r="D29" s="104"/>
      <c r="E29" s="134"/>
      <c r="F29" s="104"/>
      <c r="G29" s="104"/>
    </row>
    <row r="30">
      <c r="A30" s="180" t="s">
        <v>7856</v>
      </c>
      <c r="B30" s="180" t="s">
        <v>7857</v>
      </c>
      <c r="C30" s="143" t="str">
        <f t="shared" si="1"/>
        <v>EPA-Contaminant Candidate list (CCL)-1</v>
      </c>
      <c r="D30" s="104"/>
      <c r="E30" s="134"/>
      <c r="F30" s="104"/>
      <c r="G30" s="104"/>
    </row>
    <row r="31">
      <c r="A31" s="180" t="s">
        <v>800</v>
      </c>
      <c r="B31" s="180" t="s">
        <v>804</v>
      </c>
      <c r="C31" s="143" t="str">
        <f t="shared" si="1"/>
        <v>EPA-Contaminant Candidate list (CCL)-1</v>
      </c>
      <c r="D31" s="104"/>
      <c r="E31" s="134"/>
      <c r="F31" s="104"/>
      <c r="G31" s="104"/>
    </row>
    <row r="32">
      <c r="A32" s="180" t="s">
        <v>7858</v>
      </c>
      <c r="B32" s="180" t="s">
        <v>5035</v>
      </c>
      <c r="C32" s="143" t="str">
        <f t="shared" si="1"/>
        <v>EPA-Contaminant Candidate list (CCL)-1</v>
      </c>
      <c r="D32" s="104"/>
      <c r="E32" s="134"/>
      <c r="F32" s="104"/>
      <c r="G32" s="104"/>
    </row>
    <row r="33">
      <c r="A33" s="180" t="s">
        <v>7859</v>
      </c>
      <c r="B33" s="180" t="s">
        <v>1134</v>
      </c>
      <c r="C33" s="143" t="str">
        <f t="shared" si="1"/>
        <v>EPA-Contaminant Candidate list (CCL)-1</v>
      </c>
      <c r="D33" s="104"/>
      <c r="E33" s="134"/>
      <c r="F33" s="104"/>
      <c r="G33" s="104"/>
    </row>
    <row r="34">
      <c r="A34" s="180" t="s">
        <v>7503</v>
      </c>
      <c r="B34" s="181" t="s">
        <v>7504</v>
      </c>
      <c r="C34" s="143" t="str">
        <f t="shared" si="1"/>
        <v>EPA-Contaminant Candidate list (CCL)-1</v>
      </c>
      <c r="D34" s="104"/>
      <c r="E34" s="134"/>
      <c r="F34" s="104"/>
      <c r="G34" s="104"/>
    </row>
    <row r="35">
      <c r="A35" s="180" t="s">
        <v>7505</v>
      </c>
      <c r="B35" s="180" t="s">
        <v>5074</v>
      </c>
      <c r="C35" s="143" t="str">
        <f t="shared" si="1"/>
        <v>EPA-Contaminant Candidate list (CCL)-1</v>
      </c>
      <c r="D35" s="104"/>
      <c r="E35" s="134"/>
      <c r="F35" s="104"/>
      <c r="G35" s="104"/>
    </row>
    <row r="36">
      <c r="A36" s="180" t="s">
        <v>7860</v>
      </c>
      <c r="B36" s="180" t="s">
        <v>4145</v>
      </c>
      <c r="C36" s="143" t="str">
        <f t="shared" si="1"/>
        <v>EPA-Contaminant Candidate list (CCL)-1</v>
      </c>
      <c r="D36" s="104"/>
      <c r="E36" s="134"/>
      <c r="F36" s="104"/>
      <c r="G36" s="104"/>
    </row>
    <row r="37">
      <c r="A37" s="180" t="s">
        <v>7861</v>
      </c>
      <c r="B37" s="180" t="s">
        <v>7862</v>
      </c>
      <c r="C37" s="143" t="str">
        <f t="shared" si="1"/>
        <v>EPA-Contaminant Candidate list (CCL)-1</v>
      </c>
      <c r="D37" s="104"/>
      <c r="E37" s="134"/>
      <c r="F37" s="104"/>
      <c r="G37" s="104"/>
    </row>
    <row r="38">
      <c r="A38" s="180" t="s">
        <v>7863</v>
      </c>
      <c r="B38" s="180" t="s">
        <v>1789</v>
      </c>
      <c r="C38" s="143" t="str">
        <f t="shared" si="1"/>
        <v>EPA-Contaminant Candidate list (CCL)-1</v>
      </c>
      <c r="D38" s="104"/>
      <c r="E38" s="134"/>
      <c r="F38" s="104"/>
      <c r="G38" s="104"/>
    </row>
    <row r="39">
      <c r="A39" s="180" t="s">
        <v>7864</v>
      </c>
      <c r="B39" s="180" t="s">
        <v>7865</v>
      </c>
      <c r="C39" s="143" t="str">
        <f t="shared" si="1"/>
        <v>EPA-Contaminant Candidate list (CCL)-1</v>
      </c>
      <c r="D39" s="104"/>
      <c r="E39" s="134"/>
      <c r="F39" s="104"/>
      <c r="G39" s="104"/>
    </row>
    <row r="40">
      <c r="A40" s="180" t="s">
        <v>7866</v>
      </c>
      <c r="B40" s="180" t="s">
        <v>2101</v>
      </c>
      <c r="C40" s="143" t="str">
        <f t="shared" si="1"/>
        <v>EPA-Contaminant Candidate list (CCL)-1</v>
      </c>
      <c r="D40" s="104"/>
      <c r="E40" s="134"/>
      <c r="F40" s="104"/>
      <c r="G40" s="104"/>
    </row>
    <row r="41">
      <c r="A41" s="180" t="s">
        <v>7547</v>
      </c>
      <c r="B41" s="180" t="s">
        <v>7548</v>
      </c>
      <c r="C41" s="143" t="str">
        <f t="shared" si="1"/>
        <v>EPA-Contaminant Candidate list (CCL)-1</v>
      </c>
      <c r="D41" s="104"/>
      <c r="E41" s="134"/>
      <c r="F41" s="104"/>
      <c r="G41" s="104"/>
    </row>
    <row r="42">
      <c r="A42" s="180" t="s">
        <v>7867</v>
      </c>
      <c r="B42" s="180" t="s">
        <v>4443</v>
      </c>
      <c r="C42" s="143" t="str">
        <f t="shared" si="1"/>
        <v>EPA-Contaminant Candidate list (CCL)-1</v>
      </c>
      <c r="D42" s="104"/>
      <c r="E42" s="134"/>
      <c r="F42" s="104"/>
      <c r="G42" s="104"/>
    </row>
    <row r="43">
      <c r="A43" s="180" t="s">
        <v>7868</v>
      </c>
      <c r="B43" s="181" t="s">
        <v>7559</v>
      </c>
      <c r="C43" s="143" t="str">
        <f t="shared" si="1"/>
        <v>EPA-Contaminant Candidate list (CCL)-1</v>
      </c>
      <c r="D43" s="104"/>
      <c r="E43" s="134"/>
      <c r="F43" s="104"/>
      <c r="G43" s="104"/>
    </row>
    <row r="44">
      <c r="A44" s="180" t="s">
        <v>7561</v>
      </c>
      <c r="B44" s="180" t="s">
        <v>7095</v>
      </c>
      <c r="C44" s="143" t="str">
        <f t="shared" si="1"/>
        <v>EPA-Contaminant Candidate list (CCL)-1</v>
      </c>
      <c r="D44" s="104"/>
      <c r="E44" s="134"/>
      <c r="F44" s="104"/>
      <c r="G44" s="104"/>
    </row>
    <row r="45">
      <c r="A45" s="180" t="s">
        <v>7869</v>
      </c>
      <c r="B45" s="180" t="s">
        <v>2420</v>
      </c>
      <c r="C45" s="143" t="str">
        <f t="shared" si="1"/>
        <v>EPA-Contaminant Candidate list (CCL)-1</v>
      </c>
      <c r="D45" s="104"/>
      <c r="E45" s="134"/>
      <c r="F45" s="104"/>
      <c r="G45" s="104"/>
    </row>
    <row r="46">
      <c r="A46" s="180" t="s">
        <v>7568</v>
      </c>
      <c r="B46" s="180" t="s">
        <v>2461</v>
      </c>
      <c r="C46" s="143" t="str">
        <f t="shared" si="1"/>
        <v>EPA-Contaminant Candidate list (CCL)-1</v>
      </c>
      <c r="D46" s="104"/>
      <c r="E46" s="134"/>
      <c r="F46" s="104"/>
      <c r="G46" s="104"/>
    </row>
    <row r="47">
      <c r="A47" s="180" t="s">
        <v>7870</v>
      </c>
      <c r="B47" s="180" t="s">
        <v>5182</v>
      </c>
      <c r="C47" s="143" t="str">
        <f t="shared" si="1"/>
        <v>EPA-Contaminant Candidate list (CCL)-1</v>
      </c>
      <c r="D47" s="104"/>
      <c r="E47" s="134"/>
      <c r="F47" s="104"/>
      <c r="G47" s="104"/>
    </row>
    <row r="48">
      <c r="A48" s="180" t="s">
        <v>7572</v>
      </c>
      <c r="B48" s="180" t="s">
        <v>6211</v>
      </c>
      <c r="C48" s="143" t="str">
        <f t="shared" si="1"/>
        <v>EPA-Contaminant Candidate list (CCL)-1</v>
      </c>
      <c r="D48" s="104"/>
      <c r="E48" s="134"/>
      <c r="F48" s="104"/>
      <c r="G48" s="104"/>
    </row>
    <row r="49">
      <c r="A49" s="180" t="s">
        <v>7871</v>
      </c>
      <c r="B49" s="180" t="s">
        <v>7847</v>
      </c>
      <c r="C49" s="143" t="str">
        <f t="shared" si="1"/>
        <v>EPA-Contaminant Candidate list (CCL)-1</v>
      </c>
      <c r="D49" s="104"/>
      <c r="E49" s="134"/>
      <c r="F49" s="104"/>
      <c r="G49" s="104"/>
    </row>
    <row r="50">
      <c r="A50" s="180" t="s">
        <v>7728</v>
      </c>
      <c r="B50" s="180" t="s">
        <v>7729</v>
      </c>
      <c r="C50" s="143" t="str">
        <f t="shared" si="1"/>
        <v>EPA-Contaminant Candidate list (CCL)-1</v>
      </c>
      <c r="D50" s="104"/>
      <c r="E50" s="134"/>
      <c r="F50" s="104"/>
      <c r="G50" s="104"/>
    </row>
    <row r="51">
      <c r="A51" s="180" t="s">
        <v>7872</v>
      </c>
      <c r="B51" s="180" t="s">
        <v>7873</v>
      </c>
      <c r="C51" s="143" t="str">
        <f t="shared" si="1"/>
        <v>EPA-Contaminant Candidate list (CCL)-1</v>
      </c>
      <c r="D51" s="104"/>
      <c r="E51" s="134"/>
      <c r="F51" s="104"/>
      <c r="G51" s="104"/>
    </row>
    <row r="52">
      <c r="A52" s="180" t="s">
        <v>7874</v>
      </c>
      <c r="B52" s="180" t="s">
        <v>6956</v>
      </c>
      <c r="C52" s="143" t="str">
        <f t="shared" si="1"/>
        <v>EPA-Contaminant Candidate list (CCL)-1</v>
      </c>
      <c r="D52" s="104"/>
      <c r="E52" s="134"/>
      <c r="F52" s="104"/>
      <c r="G52" s="104"/>
    </row>
    <row r="53">
      <c r="A53" s="180" t="s">
        <v>7875</v>
      </c>
      <c r="B53" s="180" t="s">
        <v>7876</v>
      </c>
      <c r="C53" s="143" t="str">
        <f t="shared" si="1"/>
        <v>EPA-Contaminant Candidate list (CCL)-1</v>
      </c>
      <c r="D53" s="104"/>
      <c r="E53" s="134"/>
      <c r="F53" s="104"/>
      <c r="G53" s="104"/>
    </row>
    <row r="54">
      <c r="A54" s="180" t="s">
        <v>7877</v>
      </c>
      <c r="B54" s="180" t="s">
        <v>7878</v>
      </c>
      <c r="C54" s="143" t="str">
        <f t="shared" si="1"/>
        <v>EPA-Contaminant Candidate list (CCL)-1</v>
      </c>
      <c r="D54" s="104"/>
      <c r="E54" s="134"/>
      <c r="F54" s="104"/>
      <c r="G54" s="104"/>
    </row>
    <row r="55">
      <c r="A55" s="180" t="s">
        <v>7879</v>
      </c>
      <c r="B55" s="180" t="s">
        <v>4697</v>
      </c>
      <c r="C55" s="143" t="str">
        <f t="shared" si="1"/>
        <v>EPA-Contaminant Candidate list (CCL)-1</v>
      </c>
      <c r="D55" s="104"/>
      <c r="E55" s="134"/>
      <c r="F55" s="104"/>
      <c r="G55" s="104"/>
    </row>
    <row r="56">
      <c r="A56" s="180" t="s">
        <v>7741</v>
      </c>
      <c r="B56" s="180" t="s">
        <v>7742</v>
      </c>
      <c r="C56" s="143" t="str">
        <f t="shared" si="1"/>
        <v>EPA-Contaminant Candidate list (CCL)-1</v>
      </c>
      <c r="D56" s="104"/>
      <c r="E56" s="134"/>
      <c r="F56" s="104"/>
      <c r="G56" s="104"/>
    </row>
    <row r="57">
      <c r="A57" s="180" t="s">
        <v>7880</v>
      </c>
      <c r="B57" s="180" t="s">
        <v>7881</v>
      </c>
      <c r="C57" s="143" t="str">
        <f t="shared" si="1"/>
        <v>EPA-Contaminant Candidate list (CCL)-1</v>
      </c>
      <c r="D57" s="104"/>
      <c r="E57" s="134"/>
      <c r="F57" s="104"/>
      <c r="G57" s="104"/>
    </row>
    <row r="58">
      <c r="A58" s="180" t="s">
        <v>7637</v>
      </c>
      <c r="B58" s="180" t="s">
        <v>7638</v>
      </c>
      <c r="C58" s="143" t="str">
        <f t="shared" si="1"/>
        <v>EPA-Contaminant Candidate list (CCL)-1</v>
      </c>
      <c r="D58" s="104"/>
      <c r="E58" s="134"/>
      <c r="F58" s="104"/>
      <c r="G58" s="104"/>
    </row>
    <row r="59">
      <c r="A59" s="133"/>
      <c r="B59" s="133"/>
      <c r="C59" s="156"/>
      <c r="D59" s="104"/>
      <c r="E59" s="134"/>
      <c r="F59" s="104"/>
      <c r="G59" s="104"/>
    </row>
    <row r="60">
      <c r="A60" s="133"/>
      <c r="B60" s="133"/>
      <c r="C60" s="156"/>
      <c r="D60" s="104"/>
      <c r="E60" s="134"/>
      <c r="F60" s="104"/>
      <c r="G60" s="104"/>
    </row>
    <row r="61">
      <c r="A61" s="133"/>
      <c r="B61" s="133"/>
      <c r="C61" s="156"/>
      <c r="D61" s="104"/>
      <c r="E61" s="134"/>
      <c r="F61" s="104"/>
      <c r="G61" s="104"/>
    </row>
    <row r="62">
      <c r="A62" s="133"/>
      <c r="B62" s="133"/>
      <c r="C62" s="156"/>
      <c r="D62" s="104"/>
      <c r="E62" s="134"/>
      <c r="F62" s="104"/>
      <c r="G62" s="104"/>
    </row>
    <row r="63">
      <c r="A63" s="133"/>
      <c r="B63" s="133"/>
      <c r="C63" s="156"/>
      <c r="D63" s="104"/>
      <c r="E63" s="134"/>
      <c r="F63" s="104"/>
      <c r="G63" s="104"/>
    </row>
    <row r="64">
      <c r="A64" s="132"/>
      <c r="B64" s="133"/>
      <c r="C64" s="156"/>
      <c r="D64" s="104"/>
      <c r="E64" s="134"/>
      <c r="F64" s="104"/>
      <c r="G64" s="104"/>
    </row>
    <row r="65">
      <c r="A65" s="133"/>
      <c r="B65" s="133"/>
      <c r="C65" s="156"/>
      <c r="D65" s="104"/>
      <c r="E65" s="134"/>
      <c r="F65" s="104"/>
      <c r="G65" s="104"/>
    </row>
    <row r="66">
      <c r="A66" s="133"/>
      <c r="B66" s="133"/>
      <c r="C66" s="156"/>
      <c r="D66" s="104"/>
      <c r="E66" s="134"/>
      <c r="F66" s="104"/>
      <c r="G66" s="104"/>
    </row>
    <row r="67">
      <c r="A67" s="133"/>
      <c r="B67" s="133"/>
      <c r="C67" s="156"/>
      <c r="D67" s="104"/>
      <c r="E67" s="134"/>
      <c r="F67" s="104"/>
      <c r="G67" s="104"/>
    </row>
    <row r="68">
      <c r="A68" s="133"/>
      <c r="B68" s="133"/>
      <c r="C68" s="156"/>
      <c r="D68" s="104"/>
      <c r="E68" s="134"/>
      <c r="F68" s="104"/>
      <c r="G68" s="104"/>
    </row>
    <row r="69">
      <c r="A69" s="133"/>
      <c r="B69" s="133"/>
      <c r="C69" s="156"/>
      <c r="D69" s="104"/>
      <c r="E69" s="134"/>
      <c r="F69" s="104"/>
      <c r="G69" s="104"/>
    </row>
    <row r="70">
      <c r="A70" s="133"/>
      <c r="B70" s="133"/>
      <c r="C70" s="156"/>
      <c r="D70" s="104"/>
      <c r="E70" s="134"/>
      <c r="F70" s="104"/>
      <c r="G70" s="104"/>
    </row>
    <row r="71">
      <c r="A71" s="133"/>
      <c r="B71" s="133"/>
      <c r="C71" s="156"/>
      <c r="D71" s="104"/>
      <c r="E71" s="134"/>
      <c r="F71" s="104"/>
      <c r="G71" s="104"/>
    </row>
    <row r="72">
      <c r="A72" s="133"/>
      <c r="B72" s="133"/>
      <c r="C72" s="156"/>
      <c r="D72" s="104"/>
      <c r="E72" s="134"/>
      <c r="F72" s="104"/>
      <c r="G72" s="104"/>
    </row>
    <row r="73">
      <c r="A73" s="133"/>
      <c r="B73" s="133"/>
      <c r="C73" s="156"/>
      <c r="D73" s="104"/>
      <c r="E73" s="134"/>
      <c r="F73" s="104"/>
      <c r="G73" s="104"/>
    </row>
    <row r="74">
      <c r="A74" s="133"/>
      <c r="B74" s="133"/>
      <c r="C74" s="156"/>
      <c r="D74" s="104"/>
      <c r="E74" s="134"/>
      <c r="F74" s="104"/>
      <c r="G74" s="104"/>
    </row>
    <row r="75">
      <c r="A75" s="133"/>
      <c r="B75" s="133"/>
      <c r="C75" s="156"/>
      <c r="D75" s="104"/>
      <c r="E75" s="134"/>
      <c r="F75" s="104"/>
      <c r="G75" s="104"/>
    </row>
    <row r="76">
      <c r="A76" s="133"/>
      <c r="B76" s="133"/>
      <c r="C76" s="156"/>
      <c r="D76" s="104"/>
      <c r="E76" s="134"/>
      <c r="F76" s="104"/>
      <c r="G76" s="104"/>
    </row>
    <row r="77">
      <c r="A77" s="133"/>
      <c r="B77" s="133"/>
      <c r="C77" s="156"/>
      <c r="D77" s="104"/>
      <c r="E77" s="134"/>
      <c r="F77" s="104"/>
      <c r="G77" s="104"/>
    </row>
    <row r="78">
      <c r="A78" s="133"/>
      <c r="B78" s="133"/>
      <c r="C78" s="156"/>
      <c r="D78" s="104"/>
      <c r="E78" s="134"/>
      <c r="F78" s="104"/>
      <c r="G78" s="104"/>
    </row>
    <row r="79">
      <c r="A79" s="133"/>
      <c r="B79" s="133"/>
      <c r="C79" s="156"/>
      <c r="D79" s="104"/>
      <c r="E79" s="134"/>
      <c r="F79" s="104"/>
      <c r="G79" s="104"/>
    </row>
    <row r="80">
      <c r="A80" s="133"/>
      <c r="B80" s="133"/>
      <c r="C80" s="156"/>
      <c r="D80" s="104"/>
      <c r="E80" s="134"/>
      <c r="F80" s="104"/>
      <c r="G80" s="104"/>
    </row>
    <row r="81">
      <c r="A81" s="133"/>
      <c r="B81" s="133"/>
      <c r="C81" s="156"/>
      <c r="D81" s="104"/>
      <c r="E81" s="134"/>
      <c r="F81" s="104"/>
      <c r="G81" s="104"/>
    </row>
    <row r="82">
      <c r="A82" s="133"/>
      <c r="B82" s="133"/>
      <c r="C82" s="156"/>
      <c r="D82" s="104"/>
      <c r="E82" s="134"/>
      <c r="F82" s="104"/>
      <c r="G82" s="104"/>
    </row>
    <row r="83">
      <c r="A83" s="133"/>
      <c r="B83" s="133"/>
      <c r="C83" s="156"/>
      <c r="D83" s="104"/>
      <c r="E83" s="134"/>
      <c r="F83" s="104"/>
      <c r="G83" s="104"/>
    </row>
    <row r="84">
      <c r="A84" s="133"/>
      <c r="B84" s="133"/>
      <c r="C84" s="156"/>
      <c r="D84" s="104"/>
      <c r="E84" s="134"/>
      <c r="F84" s="104"/>
      <c r="G84" s="104"/>
    </row>
    <row r="85">
      <c r="A85" s="133"/>
      <c r="B85" s="133"/>
      <c r="C85" s="156"/>
      <c r="D85" s="104"/>
      <c r="E85" s="134"/>
      <c r="F85" s="104"/>
      <c r="G85" s="104"/>
    </row>
    <row r="86">
      <c r="A86" s="133"/>
      <c r="B86" s="133"/>
      <c r="C86" s="104"/>
      <c r="D86" s="104"/>
      <c r="E86" s="134"/>
      <c r="F86" s="104"/>
      <c r="G86" s="104"/>
    </row>
    <row r="87">
      <c r="A87" s="133"/>
      <c r="B87" s="133"/>
      <c r="C87" s="104"/>
      <c r="D87" s="104"/>
      <c r="E87" s="134"/>
      <c r="F87" s="104"/>
      <c r="G87" s="104"/>
    </row>
    <row r="88">
      <c r="A88" s="133"/>
      <c r="B88" s="133"/>
      <c r="C88" s="104"/>
      <c r="D88" s="104"/>
      <c r="E88" s="134"/>
      <c r="F88" s="104"/>
      <c r="G88" s="104"/>
    </row>
    <row r="89">
      <c r="A89" s="133"/>
      <c r="B89" s="133"/>
      <c r="C89" s="104"/>
      <c r="D89" s="104"/>
      <c r="E89" s="134"/>
      <c r="F89" s="104"/>
      <c r="G89" s="104"/>
    </row>
    <row r="90">
      <c r="A90" s="133"/>
      <c r="B90" s="133"/>
      <c r="C90" s="104"/>
      <c r="D90" s="104"/>
      <c r="E90" s="134"/>
      <c r="F90" s="104"/>
      <c r="G90" s="104"/>
    </row>
    <row r="91">
      <c r="A91" s="133"/>
      <c r="B91" s="133"/>
      <c r="C91" s="104"/>
      <c r="D91" s="104"/>
      <c r="E91" s="134"/>
      <c r="F91" s="104"/>
      <c r="G91" s="104"/>
    </row>
    <row r="92">
      <c r="A92" s="133"/>
      <c r="B92" s="133"/>
      <c r="C92" s="104"/>
      <c r="D92" s="104"/>
      <c r="E92" s="134"/>
      <c r="F92" s="104"/>
      <c r="G92" s="104"/>
    </row>
    <row r="93">
      <c r="A93" s="133"/>
      <c r="B93" s="133"/>
      <c r="C93" s="104"/>
      <c r="D93" s="104"/>
      <c r="E93" s="134"/>
      <c r="F93" s="104"/>
      <c r="G93" s="104"/>
    </row>
    <row r="94">
      <c r="A94" s="133"/>
      <c r="B94" s="133"/>
      <c r="C94" s="104"/>
      <c r="D94" s="104"/>
      <c r="E94" s="134"/>
      <c r="F94" s="104"/>
      <c r="G94" s="104"/>
    </row>
    <row r="95">
      <c r="A95" s="133"/>
      <c r="B95" s="133"/>
      <c r="C95" s="104"/>
      <c r="D95" s="104"/>
      <c r="E95" s="134"/>
      <c r="F95" s="104"/>
      <c r="G95" s="104"/>
    </row>
    <row r="96">
      <c r="A96" s="133"/>
      <c r="B96" s="133"/>
      <c r="C96" s="104"/>
      <c r="D96" s="104"/>
      <c r="E96" s="134"/>
      <c r="F96" s="104"/>
      <c r="G96" s="104"/>
    </row>
    <row r="97">
      <c r="A97" s="133"/>
      <c r="B97" s="133"/>
      <c r="C97" s="104"/>
      <c r="D97" s="104"/>
      <c r="E97" s="134"/>
      <c r="F97" s="104"/>
      <c r="G97" s="104"/>
    </row>
    <row r="98">
      <c r="A98" s="133"/>
      <c r="B98" s="133"/>
      <c r="C98" s="104"/>
      <c r="D98" s="104"/>
      <c r="E98" s="134"/>
      <c r="F98" s="104"/>
      <c r="G98" s="104"/>
    </row>
    <row r="99">
      <c r="A99" s="133"/>
      <c r="B99" s="133"/>
      <c r="C99" s="104"/>
      <c r="D99" s="104"/>
      <c r="E99" s="134"/>
      <c r="F99" s="104"/>
      <c r="G99" s="104"/>
    </row>
    <row r="100">
      <c r="A100" s="133"/>
      <c r="B100" s="133"/>
      <c r="C100" s="104"/>
      <c r="D100" s="104"/>
      <c r="E100" s="134"/>
      <c r="F100" s="104"/>
      <c r="G100" s="104"/>
    </row>
    <row r="101">
      <c r="A101" s="133"/>
      <c r="B101" s="133"/>
      <c r="C101" s="104"/>
      <c r="D101" s="104"/>
      <c r="E101" s="134"/>
      <c r="F101" s="104"/>
      <c r="G101" s="104"/>
    </row>
    <row r="102">
      <c r="A102" s="133"/>
      <c r="B102" s="133"/>
      <c r="C102" s="104"/>
      <c r="D102" s="104"/>
      <c r="E102" s="134"/>
      <c r="F102" s="104"/>
      <c r="G102" s="104"/>
    </row>
    <row r="103">
      <c r="A103" s="133"/>
      <c r="B103" s="133"/>
      <c r="C103" s="104"/>
      <c r="D103" s="104"/>
      <c r="E103" s="134"/>
      <c r="F103" s="104"/>
      <c r="G103" s="104"/>
    </row>
    <row r="104">
      <c r="A104" s="133"/>
      <c r="B104" s="133"/>
      <c r="C104" s="104"/>
      <c r="D104" s="104"/>
      <c r="E104" s="134"/>
      <c r="F104" s="104"/>
      <c r="G104" s="104"/>
    </row>
    <row r="105">
      <c r="A105" s="133"/>
      <c r="B105" s="133"/>
      <c r="C105" s="104"/>
      <c r="D105" s="104"/>
      <c r="E105" s="134"/>
      <c r="F105" s="104"/>
      <c r="G105" s="104"/>
    </row>
    <row r="106">
      <c r="A106" s="133"/>
      <c r="B106" s="133"/>
      <c r="C106" s="104"/>
      <c r="D106" s="104"/>
      <c r="E106" s="134"/>
      <c r="F106" s="104"/>
      <c r="G106" s="104"/>
    </row>
    <row r="107">
      <c r="A107" s="133"/>
      <c r="B107" s="133"/>
      <c r="C107" s="104"/>
      <c r="D107" s="104"/>
      <c r="E107" s="134"/>
      <c r="F107" s="104"/>
      <c r="G107" s="104"/>
    </row>
    <row r="108">
      <c r="A108" s="133"/>
      <c r="B108" s="133"/>
      <c r="C108" s="104"/>
      <c r="D108" s="104"/>
      <c r="E108" s="134"/>
      <c r="F108" s="104"/>
      <c r="G108" s="104"/>
    </row>
    <row r="109">
      <c r="A109" s="133"/>
      <c r="B109" s="133"/>
      <c r="C109" s="104"/>
      <c r="D109" s="104"/>
      <c r="E109" s="134"/>
      <c r="F109" s="104"/>
      <c r="G109" s="104"/>
    </row>
    <row r="110">
      <c r="A110" s="133"/>
      <c r="B110" s="133"/>
      <c r="C110" s="104"/>
      <c r="D110" s="104"/>
      <c r="E110" s="134"/>
      <c r="F110" s="104"/>
      <c r="G110" s="104"/>
    </row>
    <row r="111">
      <c r="A111" s="133"/>
      <c r="B111" s="133"/>
      <c r="C111" s="104"/>
      <c r="D111" s="104"/>
      <c r="E111" s="134"/>
      <c r="F111" s="104"/>
      <c r="G111" s="104"/>
    </row>
    <row r="112">
      <c r="A112" s="133"/>
      <c r="B112" s="133"/>
      <c r="C112" s="104"/>
      <c r="D112" s="104"/>
      <c r="E112" s="134"/>
      <c r="F112" s="104"/>
      <c r="G112" s="104"/>
    </row>
    <row r="113">
      <c r="A113" s="133"/>
      <c r="B113" s="133"/>
      <c r="C113" s="104"/>
      <c r="D113" s="104"/>
      <c r="E113" s="134"/>
      <c r="F113" s="104"/>
      <c r="G113" s="104"/>
    </row>
    <row r="114">
      <c r="A114" s="133"/>
      <c r="B114" s="133"/>
      <c r="C114" s="104"/>
      <c r="D114" s="104"/>
      <c r="E114" s="134"/>
      <c r="F114" s="104"/>
      <c r="G114" s="104"/>
    </row>
    <row r="115">
      <c r="A115" s="133"/>
      <c r="B115" s="133"/>
      <c r="C115" s="104"/>
      <c r="D115" s="104"/>
      <c r="E115" s="134"/>
      <c r="F115" s="104"/>
      <c r="G115" s="104"/>
    </row>
    <row r="116">
      <c r="A116" s="133"/>
      <c r="B116" s="133"/>
      <c r="C116" s="104"/>
      <c r="D116" s="104"/>
      <c r="E116" s="134"/>
      <c r="F116" s="104"/>
      <c r="G116" s="104"/>
    </row>
    <row r="117">
      <c r="A117" s="133"/>
      <c r="B117" s="133"/>
      <c r="C117" s="104"/>
      <c r="D117" s="104"/>
      <c r="E117" s="134"/>
      <c r="F117" s="104"/>
      <c r="G117" s="104"/>
    </row>
    <row r="118">
      <c r="A118" s="133"/>
      <c r="B118" s="133"/>
      <c r="C118" s="104"/>
      <c r="D118" s="104"/>
      <c r="E118" s="134"/>
      <c r="F118" s="104"/>
      <c r="G118" s="104"/>
    </row>
    <row r="119">
      <c r="A119" s="133"/>
      <c r="B119" s="133"/>
      <c r="C119" s="104"/>
      <c r="D119" s="104"/>
      <c r="E119" s="134"/>
      <c r="F119" s="104"/>
      <c r="G119" s="104"/>
    </row>
    <row r="120">
      <c r="A120" s="133"/>
      <c r="B120" s="133"/>
      <c r="C120" s="104"/>
      <c r="D120" s="104"/>
      <c r="E120" s="134"/>
      <c r="F120" s="104"/>
      <c r="G120" s="104"/>
    </row>
    <row r="121">
      <c r="A121" s="133"/>
      <c r="B121" s="133"/>
      <c r="C121" s="104"/>
      <c r="D121" s="104"/>
      <c r="E121" s="134"/>
      <c r="F121" s="104"/>
      <c r="G121" s="104"/>
    </row>
    <row r="122">
      <c r="A122" s="133"/>
      <c r="B122" s="133"/>
      <c r="C122" s="104"/>
      <c r="D122" s="104"/>
      <c r="E122" s="134"/>
      <c r="F122" s="104"/>
      <c r="G122" s="104"/>
    </row>
    <row r="123">
      <c r="A123" s="133"/>
      <c r="B123" s="133"/>
      <c r="C123" s="104"/>
      <c r="D123" s="104"/>
      <c r="E123" s="134"/>
      <c r="F123" s="104"/>
      <c r="G123" s="104"/>
    </row>
    <row r="124">
      <c r="A124" s="133"/>
      <c r="B124" s="133"/>
      <c r="C124" s="104"/>
      <c r="D124" s="104"/>
      <c r="E124" s="134"/>
      <c r="F124" s="104"/>
      <c r="G124" s="104"/>
    </row>
    <row r="125">
      <c r="A125" s="133"/>
      <c r="B125" s="133"/>
      <c r="C125" s="104"/>
      <c r="D125" s="104"/>
      <c r="E125" s="134"/>
      <c r="F125" s="104"/>
      <c r="G125" s="104"/>
    </row>
    <row r="126">
      <c r="A126" s="133"/>
      <c r="B126" s="133"/>
      <c r="C126" s="104"/>
      <c r="D126" s="104"/>
      <c r="E126" s="134"/>
      <c r="F126" s="104"/>
      <c r="G126" s="104"/>
    </row>
    <row r="127">
      <c r="A127" s="133"/>
      <c r="B127" s="133"/>
      <c r="C127" s="104"/>
      <c r="D127" s="104"/>
      <c r="E127" s="134"/>
      <c r="F127" s="104"/>
      <c r="G127" s="104"/>
    </row>
    <row r="128">
      <c r="A128" s="133"/>
      <c r="B128" s="133"/>
      <c r="C128" s="104"/>
      <c r="D128" s="104"/>
      <c r="E128" s="134"/>
      <c r="F128" s="104"/>
      <c r="G128" s="104"/>
    </row>
    <row r="129">
      <c r="A129" s="133"/>
      <c r="B129" s="133"/>
      <c r="C129" s="104"/>
      <c r="D129" s="104"/>
      <c r="E129" s="134"/>
      <c r="F129" s="104"/>
      <c r="G129" s="104"/>
    </row>
    <row r="130">
      <c r="A130" s="133"/>
      <c r="B130" s="133"/>
      <c r="C130" s="104"/>
      <c r="D130" s="104"/>
      <c r="E130" s="134"/>
      <c r="F130" s="104"/>
      <c r="G130" s="104"/>
    </row>
    <row r="131">
      <c r="A131" s="133"/>
      <c r="B131" s="133"/>
      <c r="C131" s="104"/>
      <c r="D131" s="104"/>
      <c r="E131" s="134"/>
      <c r="F131" s="104"/>
      <c r="G131" s="104"/>
    </row>
    <row r="132">
      <c r="A132" s="133"/>
      <c r="B132" s="133"/>
      <c r="C132" s="104"/>
      <c r="D132" s="104"/>
      <c r="E132" s="134"/>
      <c r="F132" s="104"/>
      <c r="G132" s="104"/>
    </row>
    <row r="133">
      <c r="A133" s="133"/>
      <c r="B133" s="133"/>
      <c r="C133" s="104"/>
      <c r="D133" s="104"/>
      <c r="E133" s="134"/>
      <c r="F133" s="104"/>
      <c r="G133" s="104"/>
    </row>
    <row r="134">
      <c r="A134" s="133"/>
      <c r="B134" s="133"/>
      <c r="C134" s="104"/>
      <c r="D134" s="104"/>
      <c r="E134" s="134"/>
      <c r="F134" s="104"/>
      <c r="G134" s="104"/>
    </row>
    <row r="135">
      <c r="A135" s="133"/>
      <c r="B135" s="133"/>
      <c r="C135" s="104"/>
      <c r="D135" s="104"/>
      <c r="E135" s="134"/>
      <c r="F135" s="104"/>
      <c r="G135" s="104"/>
    </row>
    <row r="136">
      <c r="A136" s="133"/>
      <c r="B136" s="133"/>
      <c r="C136" s="104"/>
      <c r="D136" s="104"/>
      <c r="E136" s="134"/>
      <c r="F136" s="104"/>
      <c r="G136" s="104"/>
    </row>
    <row r="137">
      <c r="A137" s="133"/>
      <c r="B137" s="133"/>
      <c r="C137" s="104"/>
      <c r="D137" s="104"/>
      <c r="E137" s="134"/>
      <c r="F137" s="104"/>
      <c r="G137" s="104"/>
    </row>
    <row r="138">
      <c r="A138" s="133"/>
      <c r="B138" s="133"/>
      <c r="C138" s="104"/>
      <c r="D138" s="104"/>
      <c r="E138" s="134"/>
      <c r="F138" s="104"/>
      <c r="G138" s="104"/>
    </row>
    <row r="139">
      <c r="A139" s="133"/>
      <c r="B139" s="133"/>
      <c r="C139" s="104"/>
      <c r="D139" s="104"/>
      <c r="E139" s="134"/>
      <c r="F139" s="104"/>
      <c r="G139" s="104"/>
    </row>
    <row r="140">
      <c r="A140" s="133"/>
      <c r="B140" s="133"/>
      <c r="C140" s="104"/>
      <c r="D140" s="104"/>
      <c r="E140" s="134"/>
      <c r="F140" s="104"/>
      <c r="G140" s="104"/>
    </row>
    <row r="141">
      <c r="A141" s="133"/>
      <c r="B141" s="133"/>
      <c r="C141" s="104"/>
      <c r="D141" s="104"/>
      <c r="E141" s="134"/>
      <c r="F141" s="104"/>
      <c r="G141" s="104"/>
    </row>
    <row r="142">
      <c r="A142" s="133"/>
      <c r="B142" s="133"/>
      <c r="C142" s="104"/>
      <c r="D142" s="104"/>
      <c r="E142" s="134"/>
      <c r="F142" s="104"/>
      <c r="G142" s="104"/>
    </row>
    <row r="143">
      <c r="A143" s="133"/>
      <c r="B143" s="133"/>
      <c r="C143" s="104"/>
      <c r="D143" s="104"/>
      <c r="E143" s="134"/>
      <c r="F143" s="104"/>
      <c r="G143" s="104"/>
    </row>
    <row r="144">
      <c r="A144" s="133"/>
      <c r="B144" s="133"/>
      <c r="C144" s="104"/>
      <c r="D144" s="104"/>
      <c r="E144" s="134"/>
      <c r="F144" s="104"/>
      <c r="G144" s="104"/>
    </row>
    <row r="145">
      <c r="A145" s="133"/>
      <c r="B145" s="133"/>
      <c r="C145" s="104"/>
      <c r="D145" s="104"/>
      <c r="E145" s="134"/>
      <c r="F145" s="104"/>
      <c r="G145" s="104"/>
    </row>
    <row r="146">
      <c r="A146" s="133"/>
      <c r="B146" s="133"/>
      <c r="C146" s="104"/>
      <c r="D146" s="104"/>
      <c r="E146" s="134"/>
      <c r="F146" s="104"/>
      <c r="G146" s="104"/>
    </row>
    <row r="147">
      <c r="A147" s="133"/>
      <c r="B147" s="133"/>
      <c r="C147" s="104"/>
      <c r="D147" s="104"/>
      <c r="E147" s="134"/>
      <c r="F147" s="104"/>
      <c r="G147" s="104"/>
    </row>
    <row r="148">
      <c r="A148" s="133"/>
      <c r="B148" s="133"/>
      <c r="C148" s="104"/>
      <c r="D148" s="104"/>
      <c r="E148" s="134"/>
      <c r="F148" s="104"/>
      <c r="G148" s="104"/>
    </row>
    <row r="149">
      <c r="A149" s="133"/>
      <c r="B149" s="133"/>
      <c r="C149" s="104"/>
      <c r="D149" s="104"/>
      <c r="E149" s="134"/>
      <c r="F149" s="104"/>
      <c r="G149" s="104"/>
    </row>
    <row r="150">
      <c r="A150" s="133"/>
      <c r="B150" s="133"/>
      <c r="C150" s="104"/>
      <c r="D150" s="104"/>
      <c r="E150" s="134"/>
      <c r="F150" s="104"/>
      <c r="G150" s="104"/>
    </row>
    <row r="151">
      <c r="A151" s="133"/>
      <c r="B151" s="133"/>
      <c r="C151" s="104"/>
      <c r="D151" s="104"/>
      <c r="E151" s="134"/>
      <c r="F151" s="104"/>
      <c r="G151" s="104"/>
    </row>
    <row r="152">
      <c r="A152" s="133"/>
      <c r="B152" s="133"/>
      <c r="C152" s="104"/>
      <c r="D152" s="104"/>
      <c r="E152" s="134"/>
      <c r="F152" s="104"/>
      <c r="G152" s="104"/>
    </row>
    <row r="153">
      <c r="A153" s="133"/>
      <c r="B153" s="133"/>
      <c r="C153" s="104"/>
      <c r="D153" s="104"/>
      <c r="E153" s="134"/>
      <c r="F153" s="104"/>
      <c r="G153" s="104"/>
    </row>
    <row r="154">
      <c r="A154" s="133"/>
      <c r="B154" s="133"/>
      <c r="C154" s="104"/>
      <c r="D154" s="104"/>
      <c r="E154" s="134"/>
      <c r="F154" s="104"/>
      <c r="G154" s="104"/>
    </row>
    <row r="155">
      <c r="A155" s="133"/>
      <c r="B155" s="133"/>
      <c r="C155" s="104"/>
      <c r="D155" s="104"/>
      <c r="E155" s="134"/>
      <c r="F155" s="104"/>
      <c r="G155" s="104"/>
    </row>
    <row r="156">
      <c r="A156" s="133"/>
      <c r="B156" s="133"/>
      <c r="C156" s="104"/>
      <c r="D156" s="104"/>
      <c r="E156" s="134"/>
      <c r="F156" s="104"/>
      <c r="G156" s="104"/>
    </row>
    <row r="157">
      <c r="A157" s="133"/>
      <c r="B157" s="133"/>
      <c r="C157" s="104"/>
      <c r="D157" s="104"/>
      <c r="E157" s="134"/>
      <c r="F157" s="104"/>
      <c r="G157" s="104"/>
    </row>
    <row r="158">
      <c r="A158" s="133"/>
      <c r="B158" s="133"/>
      <c r="C158" s="104"/>
      <c r="D158" s="104"/>
      <c r="E158" s="134"/>
      <c r="F158" s="104"/>
      <c r="G158" s="104"/>
    </row>
    <row r="159">
      <c r="A159" s="133"/>
      <c r="B159" s="133"/>
      <c r="C159" s="104"/>
      <c r="D159" s="104"/>
      <c r="E159" s="134"/>
      <c r="F159" s="104"/>
      <c r="G159" s="104"/>
    </row>
    <row r="160">
      <c r="A160" s="133"/>
      <c r="B160" s="133"/>
      <c r="C160" s="104"/>
      <c r="D160" s="104"/>
      <c r="E160" s="134"/>
      <c r="F160" s="104"/>
      <c r="G160" s="104"/>
    </row>
    <row r="161">
      <c r="A161" s="133"/>
      <c r="B161" s="133"/>
      <c r="C161" s="104"/>
      <c r="D161" s="104"/>
      <c r="E161" s="134"/>
      <c r="F161" s="104"/>
      <c r="G161" s="104"/>
    </row>
    <row r="162">
      <c r="A162" s="133"/>
      <c r="B162" s="133"/>
      <c r="C162" s="104"/>
      <c r="D162" s="104"/>
      <c r="E162" s="134"/>
      <c r="F162" s="104"/>
      <c r="G162" s="104"/>
    </row>
    <row r="163">
      <c r="A163" s="133"/>
      <c r="B163" s="133"/>
      <c r="C163" s="104"/>
      <c r="D163" s="104"/>
      <c r="E163" s="134"/>
      <c r="F163" s="104"/>
      <c r="G163" s="104"/>
    </row>
    <row r="164">
      <c r="A164" s="133"/>
      <c r="B164" s="133"/>
      <c r="C164" s="104"/>
      <c r="D164" s="104"/>
      <c r="E164" s="134"/>
      <c r="F164" s="104"/>
      <c r="G164" s="104"/>
    </row>
    <row r="165">
      <c r="A165" s="133"/>
      <c r="B165" s="133"/>
      <c r="C165" s="104"/>
      <c r="D165" s="104"/>
      <c r="E165" s="134"/>
      <c r="F165" s="104"/>
      <c r="G165" s="104"/>
    </row>
    <row r="166">
      <c r="A166" s="133"/>
      <c r="B166" s="133"/>
      <c r="C166" s="104"/>
      <c r="D166" s="104"/>
      <c r="E166" s="134"/>
      <c r="F166" s="104"/>
      <c r="G166" s="104"/>
    </row>
    <row r="167">
      <c r="A167" s="133"/>
      <c r="B167" s="133"/>
      <c r="C167" s="104"/>
      <c r="D167" s="104"/>
      <c r="E167" s="134"/>
      <c r="F167" s="104"/>
      <c r="G167" s="104"/>
    </row>
    <row r="168">
      <c r="A168" s="133"/>
      <c r="B168" s="135"/>
      <c r="C168" s="104"/>
      <c r="D168" s="104"/>
      <c r="E168" s="134"/>
      <c r="F168" s="104"/>
      <c r="G168" s="104"/>
    </row>
    <row r="169">
      <c r="A169" s="133"/>
      <c r="B169" s="133"/>
      <c r="C169" s="104"/>
      <c r="D169" s="104"/>
      <c r="E169" s="134"/>
      <c r="F169" s="104"/>
      <c r="G169" s="104"/>
    </row>
    <row r="170">
      <c r="A170" s="133"/>
      <c r="B170" s="133"/>
      <c r="C170" s="104"/>
      <c r="D170" s="104"/>
      <c r="E170" s="134"/>
      <c r="F170" s="104"/>
      <c r="G170" s="104"/>
    </row>
    <row r="171">
      <c r="A171" s="133"/>
      <c r="B171" s="133"/>
      <c r="C171" s="104"/>
      <c r="D171" s="104"/>
      <c r="E171" s="134"/>
      <c r="F171" s="104"/>
      <c r="G171" s="104"/>
    </row>
    <row r="172">
      <c r="A172" s="133"/>
      <c r="B172" s="133"/>
      <c r="C172" s="104"/>
      <c r="D172" s="104"/>
      <c r="E172" s="134"/>
      <c r="F172" s="104"/>
      <c r="G172" s="104"/>
    </row>
    <row r="173">
      <c r="A173" s="133"/>
      <c r="B173" s="133"/>
      <c r="C173" s="104"/>
      <c r="D173" s="104"/>
      <c r="E173" s="134"/>
      <c r="F173" s="104"/>
      <c r="G173" s="104"/>
    </row>
    <row r="174">
      <c r="A174" s="133"/>
      <c r="B174" s="133"/>
      <c r="C174" s="104"/>
      <c r="D174" s="104"/>
      <c r="E174" s="134"/>
      <c r="F174" s="104"/>
      <c r="G174" s="104"/>
    </row>
    <row r="175">
      <c r="A175" s="133"/>
      <c r="B175" s="133"/>
      <c r="C175" s="104"/>
      <c r="D175" s="104"/>
      <c r="E175" s="134"/>
      <c r="F175" s="104"/>
      <c r="G175" s="104"/>
    </row>
    <row r="176">
      <c r="A176" s="133"/>
      <c r="B176" s="133"/>
      <c r="C176" s="104"/>
      <c r="D176" s="104"/>
      <c r="E176" s="134"/>
      <c r="F176" s="104"/>
      <c r="G176" s="104"/>
    </row>
    <row r="177">
      <c r="A177" s="133"/>
      <c r="B177" s="133"/>
      <c r="C177" s="104"/>
      <c r="D177" s="104"/>
      <c r="E177" s="134"/>
      <c r="F177" s="104"/>
      <c r="G177" s="104"/>
    </row>
    <row r="178">
      <c r="A178" s="133"/>
      <c r="B178" s="133"/>
      <c r="C178" s="104"/>
      <c r="D178" s="104"/>
      <c r="E178" s="134"/>
      <c r="F178" s="104"/>
      <c r="G178" s="104"/>
    </row>
    <row r="179">
      <c r="A179" s="133"/>
      <c r="B179" s="133"/>
      <c r="C179" s="104"/>
      <c r="D179" s="104"/>
      <c r="E179" s="134"/>
      <c r="F179" s="104"/>
      <c r="G179" s="104"/>
    </row>
    <row r="180">
      <c r="A180" s="133"/>
      <c r="B180" s="133"/>
      <c r="C180" s="104"/>
      <c r="D180" s="104"/>
      <c r="E180" s="134"/>
      <c r="F180" s="104"/>
      <c r="G180" s="104"/>
    </row>
    <row r="181">
      <c r="A181" s="133"/>
      <c r="B181" s="133"/>
      <c r="C181" s="104"/>
      <c r="D181" s="104"/>
      <c r="E181" s="134"/>
      <c r="F181" s="104"/>
      <c r="G181" s="104"/>
    </row>
    <row r="182">
      <c r="A182" s="133"/>
      <c r="B182" s="133"/>
      <c r="C182" s="104"/>
      <c r="D182" s="104"/>
      <c r="E182" s="134"/>
      <c r="F182" s="104"/>
      <c r="G182" s="104"/>
    </row>
    <row r="183">
      <c r="A183" s="133"/>
      <c r="B183" s="133"/>
      <c r="C183" s="104"/>
      <c r="D183" s="104"/>
      <c r="E183" s="134"/>
      <c r="F183" s="104"/>
      <c r="G183" s="104"/>
    </row>
    <row r="184">
      <c r="A184" s="133"/>
      <c r="B184" s="133"/>
      <c r="C184" s="104"/>
      <c r="D184" s="104"/>
      <c r="E184" s="134"/>
      <c r="F184" s="104"/>
      <c r="G184" s="104"/>
    </row>
    <row r="185">
      <c r="A185" s="133"/>
      <c r="B185" s="133"/>
      <c r="C185" s="104"/>
      <c r="D185" s="104"/>
      <c r="E185" s="134"/>
      <c r="F185" s="104"/>
      <c r="G185" s="104"/>
    </row>
    <row r="186">
      <c r="A186" s="133"/>
      <c r="B186" s="133"/>
      <c r="C186" s="104"/>
      <c r="D186" s="104"/>
      <c r="E186" s="134"/>
      <c r="F186" s="104"/>
      <c r="G186" s="104"/>
    </row>
    <row r="187">
      <c r="A187" s="133"/>
      <c r="B187" s="133"/>
      <c r="C187" s="104"/>
      <c r="D187" s="104"/>
      <c r="E187" s="134"/>
      <c r="F187" s="104"/>
      <c r="G187" s="104"/>
    </row>
    <row r="188">
      <c r="A188" s="133"/>
      <c r="B188" s="133"/>
      <c r="C188" s="104"/>
      <c r="D188" s="104"/>
      <c r="E188" s="134"/>
      <c r="F188" s="104"/>
      <c r="G188" s="104"/>
    </row>
    <row r="189">
      <c r="A189" s="133"/>
      <c r="B189" s="133"/>
      <c r="C189" s="104"/>
      <c r="D189" s="104"/>
      <c r="E189" s="134"/>
      <c r="F189" s="104"/>
      <c r="G189" s="104"/>
    </row>
    <row r="190">
      <c r="A190" s="133"/>
      <c r="B190" s="133"/>
      <c r="C190" s="104"/>
      <c r="D190" s="104"/>
      <c r="E190" s="134"/>
      <c r="F190" s="104"/>
      <c r="G190" s="104"/>
    </row>
    <row r="191">
      <c r="A191" s="133"/>
      <c r="B191" s="133"/>
      <c r="C191" s="104"/>
      <c r="D191" s="104"/>
      <c r="E191" s="134"/>
      <c r="F191" s="104"/>
      <c r="G191" s="104"/>
    </row>
    <row r="192">
      <c r="A192" s="133"/>
      <c r="B192" s="133"/>
      <c r="C192" s="104"/>
      <c r="D192" s="104"/>
      <c r="E192" s="134"/>
      <c r="F192" s="104"/>
      <c r="G192" s="104"/>
    </row>
    <row r="193">
      <c r="A193" s="133"/>
      <c r="B193" s="133"/>
      <c r="C193" s="104"/>
      <c r="D193" s="104"/>
      <c r="E193" s="134"/>
      <c r="F193" s="104"/>
      <c r="G193" s="104"/>
    </row>
    <row r="194">
      <c r="A194" s="133"/>
      <c r="B194" s="133"/>
      <c r="C194" s="104"/>
      <c r="D194" s="104"/>
      <c r="E194" s="134"/>
      <c r="F194" s="104"/>
      <c r="G194" s="104"/>
    </row>
    <row r="195">
      <c r="A195" s="133"/>
      <c r="B195" s="133"/>
      <c r="C195" s="104"/>
      <c r="D195" s="104"/>
      <c r="E195" s="134"/>
      <c r="F195" s="104"/>
      <c r="G195" s="104"/>
    </row>
    <row r="196">
      <c r="A196" s="133"/>
      <c r="B196" s="133"/>
      <c r="C196" s="104"/>
      <c r="D196" s="104"/>
      <c r="E196" s="134"/>
      <c r="F196" s="104"/>
      <c r="G196" s="104"/>
    </row>
    <row r="197">
      <c r="A197" s="133"/>
      <c r="B197" s="133"/>
      <c r="C197" s="104"/>
      <c r="D197" s="104"/>
      <c r="E197" s="134"/>
      <c r="F197" s="104"/>
      <c r="G197" s="104"/>
    </row>
    <row r="198">
      <c r="A198" s="133"/>
      <c r="B198" s="133"/>
      <c r="C198" s="104"/>
      <c r="D198" s="104"/>
      <c r="E198" s="134"/>
      <c r="F198" s="104"/>
      <c r="G198" s="104"/>
    </row>
    <row r="199">
      <c r="A199" s="133"/>
      <c r="B199" s="133"/>
      <c r="C199" s="104"/>
      <c r="D199" s="104"/>
      <c r="E199" s="134"/>
      <c r="F199" s="104"/>
      <c r="G199" s="104"/>
    </row>
    <row r="200">
      <c r="A200" s="133"/>
      <c r="B200" s="133"/>
      <c r="C200" s="104"/>
      <c r="D200" s="104"/>
      <c r="E200" s="134"/>
      <c r="F200" s="104"/>
      <c r="G200" s="104"/>
    </row>
    <row r="201">
      <c r="A201" s="133"/>
      <c r="B201" s="133"/>
      <c r="C201" s="104"/>
      <c r="D201" s="104"/>
      <c r="E201" s="134"/>
      <c r="F201" s="104"/>
      <c r="G201" s="104"/>
    </row>
    <row r="202">
      <c r="A202" s="133"/>
      <c r="B202" s="133"/>
      <c r="C202" s="104"/>
      <c r="D202" s="104"/>
      <c r="E202" s="134"/>
      <c r="F202" s="104"/>
      <c r="G202" s="104"/>
    </row>
    <row r="203">
      <c r="A203" s="133"/>
      <c r="B203" s="133"/>
      <c r="C203" s="104"/>
      <c r="D203" s="104"/>
      <c r="E203" s="134"/>
      <c r="F203" s="104"/>
      <c r="G203" s="104"/>
    </row>
    <row r="204">
      <c r="A204" s="133"/>
      <c r="B204" s="133"/>
      <c r="C204" s="104"/>
      <c r="D204" s="104"/>
      <c r="E204" s="134"/>
      <c r="F204" s="104"/>
      <c r="G204" s="104"/>
    </row>
    <row r="205">
      <c r="A205" s="133"/>
      <c r="B205" s="133"/>
      <c r="C205" s="104"/>
      <c r="D205" s="104"/>
      <c r="E205" s="134"/>
      <c r="F205" s="104"/>
      <c r="G205" s="104"/>
    </row>
    <row r="206">
      <c r="A206" s="133"/>
      <c r="B206" s="133"/>
      <c r="C206" s="104"/>
      <c r="D206" s="104"/>
      <c r="E206" s="134"/>
      <c r="F206" s="104"/>
      <c r="G206" s="104"/>
    </row>
    <row r="207">
      <c r="A207" s="133"/>
      <c r="B207" s="133"/>
      <c r="C207" s="104"/>
      <c r="D207" s="104"/>
      <c r="E207" s="134"/>
      <c r="F207" s="104"/>
      <c r="G207" s="104"/>
    </row>
    <row r="208">
      <c r="A208" s="133"/>
      <c r="B208" s="133"/>
      <c r="C208" s="104"/>
      <c r="D208" s="104"/>
      <c r="E208" s="134"/>
      <c r="F208" s="104"/>
      <c r="G208" s="104"/>
    </row>
    <row r="209">
      <c r="A209" s="133"/>
      <c r="B209" s="133"/>
      <c r="C209" s="104"/>
      <c r="D209" s="104"/>
      <c r="E209" s="134"/>
      <c r="F209" s="104"/>
      <c r="G209" s="104"/>
    </row>
    <row r="210">
      <c r="A210" s="133"/>
      <c r="B210" s="133"/>
      <c r="C210" s="104"/>
      <c r="D210" s="104"/>
      <c r="E210" s="134"/>
      <c r="F210" s="104"/>
      <c r="G210" s="104"/>
    </row>
    <row r="211">
      <c r="A211" s="133"/>
      <c r="B211" s="133"/>
      <c r="C211" s="104"/>
      <c r="D211" s="104"/>
      <c r="E211" s="134"/>
      <c r="F211" s="104"/>
      <c r="G211" s="104"/>
    </row>
    <row r="212">
      <c r="A212" s="133"/>
      <c r="B212" s="133"/>
      <c r="C212" s="104"/>
      <c r="D212" s="104"/>
      <c r="E212" s="134"/>
      <c r="F212" s="104"/>
      <c r="G212" s="104"/>
    </row>
    <row r="213">
      <c r="A213" s="133"/>
      <c r="B213" s="133"/>
      <c r="C213" s="104"/>
      <c r="D213" s="104"/>
      <c r="E213" s="134"/>
      <c r="F213" s="104"/>
      <c r="G213" s="104"/>
    </row>
    <row r="214">
      <c r="A214" s="133"/>
      <c r="B214" s="133"/>
      <c r="C214" s="104"/>
      <c r="D214" s="104"/>
      <c r="E214" s="134"/>
      <c r="F214" s="104"/>
      <c r="G214" s="104"/>
    </row>
    <row r="215">
      <c r="A215" s="133"/>
      <c r="B215" s="133"/>
      <c r="C215" s="104"/>
      <c r="D215" s="104"/>
      <c r="E215" s="134"/>
      <c r="F215" s="104"/>
      <c r="G215" s="104"/>
    </row>
    <row r="216">
      <c r="A216" s="133"/>
      <c r="B216" s="133"/>
      <c r="C216" s="104"/>
      <c r="D216" s="104"/>
      <c r="E216" s="134"/>
      <c r="F216" s="104"/>
      <c r="G216" s="104"/>
    </row>
    <row r="217">
      <c r="A217" s="133"/>
      <c r="B217" s="133"/>
      <c r="C217" s="104"/>
      <c r="D217" s="104"/>
      <c r="E217" s="134"/>
      <c r="F217" s="104"/>
      <c r="G217" s="104"/>
    </row>
    <row r="218">
      <c r="A218" s="133"/>
      <c r="B218" s="133"/>
      <c r="C218" s="104"/>
      <c r="D218" s="104"/>
      <c r="E218" s="134"/>
      <c r="F218" s="104"/>
      <c r="G218" s="104"/>
    </row>
    <row r="219">
      <c r="A219" s="133"/>
      <c r="B219" s="133"/>
      <c r="C219" s="104"/>
      <c r="D219" s="104"/>
      <c r="E219" s="134"/>
      <c r="F219" s="104"/>
      <c r="G219" s="104"/>
    </row>
    <row r="220">
      <c r="A220" s="133"/>
      <c r="B220" s="133"/>
      <c r="C220" s="104"/>
      <c r="D220" s="104"/>
      <c r="E220" s="134"/>
      <c r="F220" s="104"/>
      <c r="G220" s="104"/>
    </row>
    <row r="221">
      <c r="A221" s="133"/>
      <c r="B221" s="133"/>
      <c r="C221" s="104"/>
      <c r="D221" s="104"/>
      <c r="E221" s="134"/>
      <c r="F221" s="104"/>
      <c r="G221" s="104"/>
    </row>
    <row r="222">
      <c r="A222" s="133"/>
      <c r="B222" s="133"/>
      <c r="C222" s="104"/>
      <c r="D222" s="104"/>
      <c r="E222" s="134"/>
      <c r="F222" s="104"/>
      <c r="G222" s="104"/>
    </row>
    <row r="223">
      <c r="A223" s="133"/>
      <c r="B223" s="133"/>
      <c r="C223" s="104"/>
      <c r="D223" s="104"/>
      <c r="E223" s="134"/>
      <c r="F223" s="104"/>
      <c r="G223" s="104"/>
    </row>
    <row r="224">
      <c r="A224" s="133"/>
      <c r="B224" s="133"/>
      <c r="C224" s="104"/>
      <c r="D224" s="104"/>
      <c r="E224" s="134"/>
      <c r="F224" s="104"/>
      <c r="G224" s="104"/>
    </row>
    <row r="225">
      <c r="A225" s="133"/>
      <c r="B225" s="133"/>
      <c r="C225" s="104"/>
      <c r="D225" s="104"/>
      <c r="E225" s="134"/>
      <c r="F225" s="104"/>
      <c r="G225" s="104"/>
    </row>
    <row r="226">
      <c r="A226" s="133"/>
      <c r="B226" s="133"/>
      <c r="C226" s="104"/>
      <c r="D226" s="104"/>
      <c r="E226" s="134"/>
      <c r="F226" s="104"/>
      <c r="G226" s="104"/>
    </row>
    <row r="227">
      <c r="A227" s="133"/>
      <c r="B227" s="133"/>
      <c r="C227" s="104"/>
      <c r="D227" s="104"/>
      <c r="E227" s="134"/>
      <c r="F227" s="104"/>
      <c r="G227" s="104"/>
    </row>
    <row r="228">
      <c r="A228" s="133"/>
      <c r="B228" s="133"/>
      <c r="C228" s="104"/>
      <c r="D228" s="104"/>
      <c r="E228" s="134"/>
      <c r="F228" s="104"/>
      <c r="G228" s="104"/>
    </row>
    <row r="229">
      <c r="A229" s="133"/>
      <c r="B229" s="133"/>
      <c r="C229" s="104"/>
      <c r="D229" s="104"/>
      <c r="E229" s="134"/>
      <c r="F229" s="104"/>
      <c r="G229" s="104"/>
    </row>
    <row r="230">
      <c r="A230" s="133"/>
      <c r="B230" s="133"/>
      <c r="C230" s="104"/>
      <c r="D230" s="104"/>
      <c r="E230" s="134"/>
      <c r="F230" s="104"/>
      <c r="G230" s="104"/>
    </row>
    <row r="231">
      <c r="A231" s="133"/>
      <c r="B231" s="133"/>
      <c r="C231" s="104"/>
      <c r="D231" s="104"/>
      <c r="E231" s="134"/>
      <c r="F231" s="104"/>
      <c r="G231" s="104"/>
    </row>
    <row r="232">
      <c r="A232" s="133"/>
      <c r="B232" s="133"/>
      <c r="C232" s="104"/>
      <c r="D232" s="104"/>
      <c r="E232" s="134"/>
      <c r="F232" s="104"/>
      <c r="G232" s="104"/>
    </row>
    <row r="233">
      <c r="A233" s="133"/>
      <c r="B233" s="135"/>
      <c r="C233" s="104"/>
      <c r="D233" s="104"/>
      <c r="E233" s="134"/>
      <c r="F233" s="104"/>
      <c r="G233" s="104"/>
    </row>
    <row r="234">
      <c r="A234" s="133"/>
      <c r="B234" s="133"/>
      <c r="C234" s="104"/>
      <c r="D234" s="104"/>
      <c r="E234" s="134"/>
      <c r="F234" s="104"/>
      <c r="G234" s="104"/>
    </row>
    <row r="235">
      <c r="A235" s="133"/>
      <c r="B235" s="133"/>
      <c r="C235" s="104"/>
      <c r="D235" s="104"/>
      <c r="E235" s="134"/>
      <c r="F235" s="104"/>
      <c r="G235" s="104"/>
    </row>
    <row r="236">
      <c r="A236" s="133"/>
      <c r="B236" s="133"/>
      <c r="C236" s="104"/>
      <c r="D236" s="104"/>
      <c r="E236" s="134"/>
      <c r="F236" s="104"/>
      <c r="G236" s="104"/>
    </row>
    <row r="237">
      <c r="A237" s="133"/>
      <c r="B237" s="133"/>
      <c r="C237" s="104"/>
      <c r="D237" s="104"/>
      <c r="E237" s="134"/>
      <c r="F237" s="104"/>
      <c r="G237" s="104"/>
    </row>
    <row r="238">
      <c r="A238" s="133"/>
      <c r="B238" s="133"/>
      <c r="C238" s="104"/>
      <c r="D238" s="104"/>
      <c r="E238" s="134"/>
      <c r="F238" s="104"/>
      <c r="G238" s="104"/>
    </row>
    <row r="239">
      <c r="A239" s="133"/>
      <c r="B239" s="133"/>
      <c r="C239" s="104"/>
      <c r="D239" s="104"/>
      <c r="E239" s="134"/>
      <c r="F239" s="104"/>
      <c r="G239" s="104"/>
    </row>
    <row r="240">
      <c r="A240" s="133"/>
      <c r="B240" s="133"/>
      <c r="C240" s="104"/>
      <c r="D240" s="104"/>
      <c r="E240" s="134"/>
      <c r="F240" s="104"/>
      <c r="G240" s="104"/>
    </row>
    <row r="241">
      <c r="A241" s="133"/>
      <c r="B241" s="133"/>
      <c r="C241" s="104"/>
      <c r="D241" s="104"/>
      <c r="E241" s="134"/>
      <c r="F241" s="104"/>
      <c r="G241" s="104"/>
    </row>
    <row r="242">
      <c r="A242" s="133"/>
      <c r="B242" s="133"/>
      <c r="C242" s="104"/>
      <c r="D242" s="104"/>
      <c r="E242" s="134"/>
      <c r="F242" s="104"/>
      <c r="G242" s="104"/>
    </row>
    <row r="243">
      <c r="A243" s="133"/>
      <c r="B243" s="133"/>
      <c r="C243" s="104"/>
      <c r="D243" s="104"/>
      <c r="E243" s="134"/>
      <c r="F243" s="104"/>
      <c r="G243" s="104"/>
    </row>
    <row r="244">
      <c r="A244" s="133"/>
      <c r="B244" s="133"/>
      <c r="C244" s="104"/>
      <c r="D244" s="104"/>
      <c r="E244" s="134"/>
      <c r="F244" s="104"/>
      <c r="G244" s="104"/>
    </row>
    <row r="245">
      <c r="A245" s="133"/>
      <c r="B245" s="133"/>
      <c r="C245" s="104"/>
      <c r="D245" s="104"/>
      <c r="E245" s="134"/>
      <c r="F245" s="104"/>
      <c r="G245" s="104"/>
    </row>
    <row r="246">
      <c r="A246" s="133"/>
      <c r="B246" s="133"/>
      <c r="C246" s="104"/>
      <c r="D246" s="104"/>
      <c r="E246" s="134"/>
      <c r="F246" s="104"/>
      <c r="G246" s="104"/>
    </row>
    <row r="247">
      <c r="A247" s="133"/>
      <c r="B247" s="133"/>
      <c r="C247" s="104"/>
      <c r="D247" s="104"/>
      <c r="E247" s="134"/>
      <c r="F247" s="104"/>
      <c r="G247" s="104"/>
    </row>
    <row r="248">
      <c r="A248" s="133"/>
      <c r="B248" s="133"/>
      <c r="C248" s="104"/>
      <c r="D248" s="104"/>
      <c r="E248" s="134"/>
      <c r="F248" s="104"/>
      <c r="G248" s="104"/>
    </row>
    <row r="249">
      <c r="A249" s="133"/>
      <c r="B249" s="133"/>
      <c r="C249" s="104"/>
      <c r="D249" s="104"/>
      <c r="E249" s="134"/>
      <c r="F249" s="104"/>
      <c r="G249" s="104"/>
    </row>
    <row r="250">
      <c r="A250" s="133"/>
      <c r="B250" s="133"/>
      <c r="C250" s="104"/>
      <c r="D250" s="104"/>
      <c r="E250" s="134"/>
      <c r="F250" s="104"/>
      <c r="G250" s="104"/>
    </row>
    <row r="251">
      <c r="A251" s="133"/>
      <c r="B251" s="133"/>
      <c r="C251" s="104"/>
      <c r="D251" s="104"/>
      <c r="E251" s="134"/>
      <c r="F251" s="104"/>
      <c r="G251" s="104"/>
    </row>
    <row r="252">
      <c r="A252" s="133"/>
      <c r="B252" s="133"/>
      <c r="C252" s="104"/>
      <c r="D252" s="104"/>
      <c r="E252" s="134"/>
      <c r="F252" s="104"/>
      <c r="G252" s="104"/>
    </row>
    <row r="253">
      <c r="A253" s="133"/>
      <c r="B253" s="133"/>
      <c r="C253" s="104"/>
      <c r="D253" s="104"/>
      <c r="E253" s="134"/>
      <c r="F253" s="104"/>
      <c r="G253" s="104"/>
    </row>
    <row r="254">
      <c r="A254" s="133"/>
      <c r="B254" s="133"/>
      <c r="C254" s="104"/>
      <c r="D254" s="104"/>
      <c r="E254" s="134"/>
      <c r="F254" s="104"/>
      <c r="G254" s="104"/>
    </row>
    <row r="255">
      <c r="A255" s="133"/>
      <c r="B255" s="133"/>
      <c r="C255" s="104"/>
      <c r="D255" s="104"/>
      <c r="E255" s="134"/>
      <c r="F255" s="104"/>
      <c r="G255" s="104"/>
    </row>
    <row r="256">
      <c r="A256" s="133"/>
      <c r="B256" s="133"/>
      <c r="C256" s="104"/>
      <c r="D256" s="104"/>
      <c r="E256" s="134"/>
      <c r="F256" s="104"/>
      <c r="G256" s="104"/>
    </row>
    <row r="257">
      <c r="A257" s="133"/>
      <c r="B257" s="133"/>
      <c r="C257" s="104"/>
      <c r="D257" s="104"/>
      <c r="E257" s="134"/>
      <c r="F257" s="104"/>
      <c r="G257" s="104"/>
    </row>
    <row r="258">
      <c r="A258" s="133"/>
      <c r="B258" s="133"/>
      <c r="C258" s="104"/>
      <c r="D258" s="104"/>
      <c r="E258" s="134"/>
      <c r="F258" s="104"/>
      <c r="G258" s="104"/>
    </row>
    <row r="259">
      <c r="A259" s="133"/>
      <c r="B259" s="133"/>
      <c r="C259" s="104"/>
      <c r="D259" s="104"/>
      <c r="E259" s="134"/>
      <c r="F259" s="104"/>
      <c r="G259" s="104"/>
    </row>
    <row r="260">
      <c r="A260" s="133"/>
      <c r="B260" s="133"/>
      <c r="C260" s="104"/>
      <c r="D260" s="104"/>
      <c r="E260" s="134"/>
      <c r="F260" s="104"/>
      <c r="G260" s="104"/>
    </row>
    <row r="261">
      <c r="A261" s="133"/>
      <c r="B261" s="133"/>
      <c r="C261" s="104"/>
      <c r="D261" s="104"/>
      <c r="E261" s="134"/>
      <c r="F261" s="104"/>
      <c r="G261" s="104"/>
    </row>
    <row r="262">
      <c r="A262" s="133"/>
      <c r="B262" s="133"/>
      <c r="C262" s="104"/>
      <c r="D262" s="104"/>
      <c r="E262" s="134"/>
      <c r="F262" s="104"/>
      <c r="G262" s="104"/>
    </row>
    <row r="263">
      <c r="A263" s="133"/>
      <c r="B263" s="133"/>
      <c r="C263" s="104"/>
      <c r="D263" s="104"/>
      <c r="E263" s="134"/>
      <c r="F263" s="104"/>
      <c r="G263" s="104"/>
    </row>
    <row r="264">
      <c r="A264" s="133"/>
      <c r="B264" s="133"/>
      <c r="C264" s="104"/>
      <c r="D264" s="104"/>
      <c r="E264" s="134"/>
      <c r="F264" s="104"/>
      <c r="G264" s="104"/>
    </row>
    <row r="265">
      <c r="A265" s="133"/>
      <c r="B265" s="133"/>
      <c r="C265" s="104"/>
      <c r="D265" s="104"/>
      <c r="E265" s="134"/>
      <c r="F265" s="104"/>
      <c r="G265" s="104"/>
    </row>
    <row r="266">
      <c r="A266" s="133"/>
      <c r="B266" s="133"/>
      <c r="C266" s="104"/>
      <c r="D266" s="104"/>
      <c r="E266" s="134"/>
      <c r="F266" s="104"/>
      <c r="G266" s="104"/>
    </row>
    <row r="267">
      <c r="A267" s="133"/>
      <c r="B267" s="133"/>
      <c r="C267" s="104"/>
      <c r="D267" s="104"/>
      <c r="E267" s="134"/>
      <c r="F267" s="104"/>
      <c r="G267" s="104"/>
    </row>
    <row r="268">
      <c r="A268" s="133"/>
      <c r="B268" s="133"/>
      <c r="C268" s="104"/>
      <c r="D268" s="104"/>
      <c r="E268" s="134"/>
      <c r="F268" s="104"/>
      <c r="G268" s="104"/>
    </row>
    <row r="269">
      <c r="A269" s="133"/>
      <c r="B269" s="133"/>
      <c r="C269" s="104"/>
      <c r="D269" s="104"/>
      <c r="E269" s="134"/>
      <c r="F269" s="104"/>
      <c r="G269" s="104"/>
    </row>
    <row r="270">
      <c r="A270" s="133"/>
      <c r="B270" s="133"/>
      <c r="C270" s="104"/>
      <c r="D270" s="104"/>
      <c r="E270" s="134"/>
      <c r="F270" s="104"/>
      <c r="G270" s="104"/>
    </row>
    <row r="271">
      <c r="A271" s="133"/>
      <c r="B271" s="133"/>
      <c r="C271" s="104"/>
      <c r="D271" s="104"/>
      <c r="E271" s="134"/>
      <c r="F271" s="104"/>
      <c r="G271" s="104"/>
    </row>
    <row r="272">
      <c r="A272" s="133"/>
      <c r="B272" s="133"/>
      <c r="C272" s="104"/>
      <c r="D272" s="104"/>
      <c r="E272" s="134"/>
      <c r="F272" s="104"/>
      <c r="G272" s="104"/>
    </row>
    <row r="273">
      <c r="A273" s="133"/>
      <c r="B273" s="133"/>
      <c r="C273" s="104"/>
      <c r="D273" s="104"/>
      <c r="E273" s="134"/>
      <c r="F273" s="104"/>
      <c r="G273" s="104"/>
    </row>
    <row r="274">
      <c r="A274" s="133"/>
      <c r="B274" s="133"/>
      <c r="C274" s="104"/>
      <c r="D274" s="104"/>
      <c r="E274" s="134"/>
      <c r="F274" s="104"/>
      <c r="G274" s="104"/>
    </row>
    <row r="275">
      <c r="A275" s="133"/>
      <c r="B275" s="133"/>
      <c r="C275" s="104"/>
      <c r="D275" s="104"/>
      <c r="E275" s="134"/>
      <c r="F275" s="104"/>
      <c r="G275" s="104"/>
    </row>
    <row r="276">
      <c r="A276" s="133"/>
      <c r="B276" s="133"/>
      <c r="C276" s="104"/>
      <c r="D276" s="104"/>
      <c r="E276" s="134"/>
      <c r="F276" s="104"/>
      <c r="G276" s="104"/>
    </row>
    <row r="277">
      <c r="A277" s="133"/>
      <c r="B277" s="133"/>
      <c r="C277" s="104"/>
      <c r="D277" s="104"/>
      <c r="E277" s="134"/>
      <c r="F277" s="104"/>
      <c r="G277" s="104"/>
    </row>
    <row r="278">
      <c r="A278" s="133"/>
      <c r="B278" s="133"/>
      <c r="C278" s="104"/>
      <c r="D278" s="104"/>
      <c r="E278" s="134"/>
      <c r="F278" s="104"/>
      <c r="G278" s="104"/>
    </row>
    <row r="279">
      <c r="A279" s="133"/>
      <c r="B279" s="133"/>
      <c r="C279" s="104"/>
      <c r="D279" s="104"/>
      <c r="E279" s="134"/>
      <c r="F279" s="104"/>
      <c r="G279" s="104"/>
    </row>
    <row r="280">
      <c r="A280" s="133"/>
      <c r="B280" s="133"/>
      <c r="C280" s="104"/>
      <c r="D280" s="104"/>
      <c r="E280" s="134"/>
      <c r="F280" s="104"/>
      <c r="G280" s="104"/>
    </row>
    <row r="281">
      <c r="A281" s="133"/>
      <c r="B281" s="133"/>
      <c r="C281" s="104"/>
      <c r="D281" s="104"/>
      <c r="E281" s="134"/>
      <c r="F281" s="104"/>
      <c r="G281" s="104"/>
    </row>
    <row r="282">
      <c r="A282" s="133"/>
      <c r="B282" s="133"/>
      <c r="C282" s="104"/>
      <c r="D282" s="104"/>
      <c r="E282" s="134"/>
      <c r="F282" s="104"/>
      <c r="G282" s="104"/>
    </row>
    <row r="283">
      <c r="A283" s="133"/>
      <c r="B283" s="133"/>
      <c r="C283" s="104"/>
      <c r="D283" s="104"/>
      <c r="E283" s="134"/>
      <c r="F283" s="104"/>
      <c r="G283" s="104"/>
    </row>
    <row r="284">
      <c r="A284" s="133"/>
      <c r="B284" s="133"/>
      <c r="C284" s="104"/>
      <c r="D284" s="104"/>
      <c r="E284" s="134"/>
      <c r="F284" s="104"/>
      <c r="G284" s="104"/>
    </row>
    <row r="285">
      <c r="A285" s="133"/>
      <c r="B285" s="133"/>
      <c r="C285" s="104"/>
      <c r="D285" s="104"/>
      <c r="E285" s="134"/>
      <c r="F285" s="104"/>
      <c r="G285" s="104"/>
    </row>
    <row r="286">
      <c r="A286" s="133"/>
      <c r="B286" s="133"/>
      <c r="C286" s="104"/>
      <c r="D286" s="104"/>
      <c r="E286" s="134"/>
      <c r="F286" s="104"/>
      <c r="G286" s="104"/>
    </row>
    <row r="287">
      <c r="A287" s="133"/>
      <c r="B287" s="133"/>
      <c r="C287" s="104"/>
      <c r="D287" s="104"/>
      <c r="E287" s="134"/>
      <c r="F287" s="104"/>
      <c r="G287" s="104"/>
    </row>
    <row r="288">
      <c r="A288" s="133"/>
      <c r="B288" s="133"/>
      <c r="C288" s="104"/>
      <c r="D288" s="104"/>
      <c r="E288" s="134"/>
      <c r="F288" s="104"/>
      <c r="G288" s="104"/>
    </row>
    <row r="289">
      <c r="A289" s="133"/>
      <c r="B289" s="133"/>
      <c r="C289" s="104"/>
      <c r="D289" s="104"/>
      <c r="E289" s="134"/>
      <c r="F289" s="104"/>
      <c r="G289" s="104"/>
    </row>
    <row r="290">
      <c r="A290" s="133"/>
      <c r="B290" s="135"/>
      <c r="C290" s="104"/>
      <c r="D290" s="104"/>
      <c r="E290" s="134"/>
      <c r="F290" s="104"/>
      <c r="G290" s="104"/>
    </row>
    <row r="291">
      <c r="A291" s="133"/>
      <c r="B291" s="133"/>
      <c r="C291" s="104"/>
      <c r="D291" s="104"/>
      <c r="E291" s="134"/>
      <c r="F291" s="104"/>
      <c r="G291" s="104"/>
    </row>
    <row r="292">
      <c r="A292" s="133"/>
      <c r="B292" s="133"/>
      <c r="C292" s="104"/>
      <c r="D292" s="104"/>
      <c r="E292" s="134"/>
      <c r="F292" s="104"/>
      <c r="G292" s="104"/>
    </row>
    <row r="293">
      <c r="A293" s="133"/>
      <c r="B293" s="133"/>
      <c r="C293" s="104"/>
      <c r="D293" s="104"/>
      <c r="E293" s="134"/>
      <c r="F293" s="104"/>
      <c r="G293" s="104"/>
    </row>
    <row r="294">
      <c r="A294" s="133"/>
      <c r="B294" s="133"/>
      <c r="C294" s="104"/>
      <c r="D294" s="104"/>
      <c r="E294" s="134"/>
      <c r="F294" s="104"/>
      <c r="G294" s="104"/>
    </row>
    <row r="295">
      <c r="A295" s="133"/>
      <c r="B295" s="133"/>
      <c r="C295" s="104"/>
      <c r="D295" s="104"/>
      <c r="E295" s="134"/>
      <c r="F295" s="104"/>
      <c r="G295" s="104"/>
    </row>
    <row r="296">
      <c r="A296" s="133"/>
      <c r="B296" s="133"/>
      <c r="C296" s="104"/>
      <c r="D296" s="104"/>
      <c r="E296" s="134"/>
      <c r="F296" s="104"/>
      <c r="G296" s="104"/>
    </row>
    <row r="297">
      <c r="A297" s="133"/>
      <c r="B297" s="133"/>
      <c r="C297" s="104"/>
      <c r="D297" s="104"/>
      <c r="E297" s="134"/>
      <c r="F297" s="104"/>
      <c r="G297" s="104"/>
    </row>
    <row r="298">
      <c r="A298" s="133"/>
      <c r="B298" s="133"/>
      <c r="C298" s="104"/>
      <c r="D298" s="104"/>
      <c r="E298" s="134"/>
      <c r="F298" s="104"/>
      <c r="G298" s="104"/>
    </row>
    <row r="299">
      <c r="A299" s="133"/>
      <c r="B299" s="133"/>
      <c r="C299" s="104"/>
      <c r="D299" s="104"/>
      <c r="E299" s="134"/>
      <c r="F299" s="104"/>
      <c r="G299" s="104"/>
    </row>
    <row r="300">
      <c r="A300" s="133"/>
      <c r="B300" s="133"/>
      <c r="C300" s="104"/>
      <c r="D300" s="104"/>
      <c r="E300" s="134"/>
      <c r="F300" s="104"/>
      <c r="G300" s="104"/>
    </row>
    <row r="301">
      <c r="A301" s="133"/>
      <c r="B301" s="133"/>
      <c r="C301" s="104"/>
      <c r="D301" s="104"/>
      <c r="E301" s="134"/>
      <c r="F301" s="104"/>
      <c r="G301" s="104"/>
    </row>
    <row r="302">
      <c r="A302" s="133"/>
      <c r="B302" s="133"/>
      <c r="C302" s="104"/>
      <c r="D302" s="104"/>
      <c r="E302" s="134"/>
      <c r="F302" s="104"/>
      <c r="G302" s="104"/>
    </row>
    <row r="303">
      <c r="A303" s="133"/>
      <c r="B303" s="133"/>
      <c r="C303" s="104"/>
      <c r="D303" s="104"/>
      <c r="E303" s="134"/>
      <c r="F303" s="104"/>
      <c r="G303" s="104"/>
    </row>
    <row r="304">
      <c r="A304" s="133"/>
      <c r="B304" s="133"/>
      <c r="C304" s="104"/>
      <c r="D304" s="104"/>
      <c r="E304" s="134"/>
      <c r="F304" s="104"/>
      <c r="G304" s="104"/>
    </row>
    <row r="305">
      <c r="A305" s="133"/>
      <c r="B305" s="133"/>
      <c r="C305" s="104"/>
      <c r="D305" s="104"/>
      <c r="E305" s="134"/>
      <c r="F305" s="104"/>
      <c r="G305" s="104"/>
    </row>
    <row r="306">
      <c r="A306" s="133"/>
      <c r="B306" s="133"/>
      <c r="C306" s="104"/>
      <c r="D306" s="104"/>
      <c r="E306" s="134"/>
      <c r="F306" s="104"/>
      <c r="G306" s="104"/>
    </row>
    <row r="307">
      <c r="A307" s="133"/>
      <c r="B307" s="133"/>
      <c r="C307" s="104"/>
      <c r="D307" s="104"/>
      <c r="E307" s="134"/>
      <c r="F307" s="104"/>
      <c r="G307" s="104"/>
    </row>
    <row r="308">
      <c r="A308" s="133"/>
      <c r="B308" s="133"/>
      <c r="C308" s="104"/>
      <c r="D308" s="104"/>
      <c r="E308" s="134"/>
      <c r="F308" s="104"/>
      <c r="G308" s="104"/>
    </row>
    <row r="309">
      <c r="A309" s="133"/>
      <c r="B309" s="133"/>
      <c r="C309" s="104"/>
      <c r="D309" s="104"/>
      <c r="E309" s="134"/>
      <c r="F309" s="104"/>
      <c r="G309" s="104"/>
    </row>
    <row r="310">
      <c r="A310" s="133"/>
      <c r="B310" s="133"/>
      <c r="C310" s="104"/>
      <c r="D310" s="104"/>
      <c r="E310" s="134"/>
      <c r="F310" s="104"/>
      <c r="G310" s="104"/>
    </row>
    <row r="311">
      <c r="A311" s="133"/>
      <c r="B311" s="133"/>
      <c r="C311" s="104"/>
      <c r="D311" s="104"/>
      <c r="E311" s="134"/>
      <c r="F311" s="104"/>
      <c r="G311" s="104"/>
    </row>
    <row r="312">
      <c r="A312" s="133"/>
      <c r="B312" s="133"/>
      <c r="C312" s="104"/>
      <c r="D312" s="104"/>
      <c r="E312" s="134"/>
      <c r="F312" s="104"/>
      <c r="G312" s="104"/>
    </row>
    <row r="313">
      <c r="A313" s="133"/>
      <c r="B313" s="133"/>
      <c r="C313" s="104"/>
      <c r="D313" s="104"/>
      <c r="E313" s="134"/>
      <c r="F313" s="104"/>
      <c r="G313" s="104"/>
    </row>
    <row r="314">
      <c r="A314" s="133"/>
      <c r="B314" s="133"/>
      <c r="C314" s="104"/>
      <c r="D314" s="104"/>
      <c r="E314" s="134"/>
      <c r="F314" s="104"/>
      <c r="G314" s="104"/>
    </row>
    <row r="315">
      <c r="A315" s="133"/>
      <c r="B315" s="133"/>
      <c r="C315" s="104"/>
      <c r="D315" s="104"/>
      <c r="E315" s="134"/>
      <c r="F315" s="104"/>
      <c r="G315" s="104"/>
    </row>
    <row r="316">
      <c r="A316" s="133"/>
      <c r="B316" s="133"/>
      <c r="C316" s="104"/>
      <c r="D316" s="104"/>
      <c r="E316" s="134"/>
      <c r="F316" s="104"/>
      <c r="G316" s="104"/>
    </row>
    <row r="317">
      <c r="A317" s="133"/>
      <c r="B317" s="133"/>
      <c r="C317" s="104"/>
      <c r="D317" s="104"/>
      <c r="E317" s="134"/>
      <c r="F317" s="104"/>
      <c r="G317" s="104"/>
    </row>
    <row r="318">
      <c r="A318" s="133"/>
      <c r="B318" s="133"/>
      <c r="C318" s="104"/>
      <c r="D318" s="104"/>
      <c r="E318" s="134"/>
      <c r="F318" s="104"/>
      <c r="G318" s="104"/>
    </row>
    <row r="319">
      <c r="A319" s="133"/>
      <c r="B319" s="133"/>
      <c r="C319" s="104"/>
      <c r="D319" s="104"/>
      <c r="E319" s="134"/>
      <c r="F319" s="104"/>
      <c r="G319" s="104"/>
    </row>
    <row r="320">
      <c r="A320" s="133"/>
      <c r="B320" s="133"/>
      <c r="C320" s="104"/>
      <c r="D320" s="104"/>
      <c r="E320" s="134"/>
      <c r="F320" s="104"/>
      <c r="G320" s="104"/>
    </row>
    <row r="321">
      <c r="A321" s="133"/>
      <c r="B321" s="133"/>
      <c r="C321" s="104"/>
      <c r="D321" s="104"/>
      <c r="E321" s="134"/>
      <c r="F321" s="104"/>
      <c r="G321" s="104"/>
    </row>
    <row r="322">
      <c r="A322" s="133"/>
      <c r="B322" s="133"/>
      <c r="C322" s="104"/>
      <c r="D322" s="104"/>
      <c r="E322" s="134"/>
      <c r="F322" s="104"/>
      <c r="G322" s="104"/>
    </row>
    <row r="323">
      <c r="A323" s="133"/>
      <c r="B323" s="133"/>
      <c r="C323" s="104"/>
      <c r="D323" s="104"/>
      <c r="E323" s="134"/>
      <c r="F323" s="104"/>
      <c r="G323" s="104"/>
    </row>
    <row r="324">
      <c r="A324" s="133"/>
      <c r="B324" s="133"/>
      <c r="C324" s="104"/>
      <c r="D324" s="104"/>
      <c r="E324" s="134"/>
      <c r="F324" s="104"/>
      <c r="G324" s="104"/>
    </row>
    <row r="325">
      <c r="A325" s="133"/>
      <c r="B325" s="133"/>
      <c r="C325" s="104"/>
      <c r="D325" s="104"/>
      <c r="E325" s="134"/>
      <c r="F325" s="104"/>
      <c r="G325" s="104"/>
    </row>
    <row r="326">
      <c r="A326" s="132"/>
      <c r="B326" s="133"/>
      <c r="C326" s="104"/>
      <c r="D326" s="104"/>
      <c r="E326" s="134"/>
      <c r="F326" s="104"/>
      <c r="G326" s="104"/>
    </row>
    <row r="327">
      <c r="A327" s="133"/>
      <c r="B327" s="133"/>
      <c r="C327" s="104"/>
      <c r="D327" s="104"/>
      <c r="E327" s="134"/>
      <c r="F327" s="104"/>
      <c r="G327" s="104"/>
    </row>
    <row r="328">
      <c r="A328" s="133"/>
      <c r="B328" s="133"/>
      <c r="C328" s="104"/>
      <c r="D328" s="104"/>
      <c r="E328" s="134"/>
      <c r="F328" s="104"/>
      <c r="G328" s="104"/>
    </row>
    <row r="329">
      <c r="A329" s="133"/>
      <c r="B329" s="133"/>
      <c r="C329" s="104"/>
      <c r="D329" s="104"/>
      <c r="E329" s="134"/>
      <c r="F329" s="104"/>
      <c r="G329" s="104"/>
    </row>
    <row r="330">
      <c r="A330" s="133"/>
      <c r="B330" s="133"/>
      <c r="C330" s="104"/>
      <c r="D330" s="104"/>
      <c r="E330" s="134"/>
      <c r="F330" s="104"/>
      <c r="G330" s="104"/>
    </row>
    <row r="331">
      <c r="A331" s="133"/>
      <c r="B331" s="133"/>
      <c r="C331" s="104"/>
      <c r="D331" s="104"/>
      <c r="E331" s="134"/>
      <c r="F331" s="104"/>
      <c r="G331" s="104"/>
    </row>
    <row r="332">
      <c r="A332" s="133"/>
      <c r="B332" s="133"/>
      <c r="C332" s="104"/>
      <c r="D332" s="104"/>
      <c r="E332" s="134"/>
      <c r="F332" s="104"/>
      <c r="G332" s="104"/>
    </row>
    <row r="333">
      <c r="A333" s="133"/>
      <c r="B333" s="133"/>
      <c r="C333" s="104"/>
      <c r="D333" s="104"/>
      <c r="E333" s="134"/>
      <c r="F333" s="104"/>
      <c r="G333" s="104"/>
    </row>
    <row r="334">
      <c r="A334" s="133"/>
      <c r="B334" s="133"/>
      <c r="C334" s="104"/>
      <c r="D334" s="104"/>
      <c r="E334" s="134"/>
      <c r="F334" s="104"/>
      <c r="G334" s="104"/>
    </row>
    <row r="335">
      <c r="A335" s="133"/>
      <c r="B335" s="133"/>
      <c r="C335" s="104"/>
      <c r="D335" s="104"/>
      <c r="E335" s="134"/>
      <c r="F335" s="104"/>
      <c r="G335" s="104"/>
    </row>
    <row r="336">
      <c r="A336" s="133"/>
      <c r="B336" s="133"/>
      <c r="C336" s="104"/>
      <c r="D336" s="104"/>
      <c r="E336" s="134"/>
      <c r="F336" s="104"/>
      <c r="G336" s="104"/>
    </row>
    <row r="337">
      <c r="A337" s="133"/>
      <c r="B337" s="133"/>
      <c r="C337" s="104"/>
      <c r="D337" s="104"/>
      <c r="E337" s="134"/>
      <c r="F337" s="104"/>
      <c r="G337" s="104"/>
    </row>
    <row r="338">
      <c r="A338" s="133"/>
      <c r="B338" s="133"/>
      <c r="C338" s="104"/>
      <c r="D338" s="104"/>
      <c r="E338" s="134"/>
      <c r="F338" s="104"/>
      <c r="G338" s="104"/>
    </row>
    <row r="339">
      <c r="A339" s="133"/>
      <c r="B339" s="133"/>
      <c r="C339" s="104"/>
      <c r="D339" s="104"/>
      <c r="E339" s="134"/>
      <c r="F339" s="104"/>
      <c r="G339" s="104"/>
    </row>
    <row r="340">
      <c r="A340" s="133"/>
      <c r="B340" s="133"/>
      <c r="C340" s="104"/>
      <c r="D340" s="104"/>
      <c r="E340" s="134"/>
      <c r="F340" s="104"/>
      <c r="G340" s="104"/>
    </row>
    <row r="341">
      <c r="A341" s="133"/>
      <c r="B341" s="133"/>
      <c r="C341" s="104"/>
      <c r="D341" s="104"/>
      <c r="E341" s="134"/>
      <c r="F341" s="104"/>
      <c r="G341" s="104"/>
    </row>
    <row r="342">
      <c r="A342" s="133"/>
      <c r="B342" s="133"/>
      <c r="C342" s="104"/>
      <c r="D342" s="104"/>
      <c r="E342" s="134"/>
      <c r="F342" s="104"/>
      <c r="G342" s="104"/>
    </row>
    <row r="343">
      <c r="A343" s="133"/>
      <c r="B343" s="133"/>
      <c r="C343" s="104"/>
      <c r="D343" s="104"/>
      <c r="E343" s="134"/>
      <c r="F343" s="104"/>
      <c r="G343" s="104"/>
    </row>
    <row r="344">
      <c r="A344" s="133"/>
      <c r="B344" s="133"/>
      <c r="C344" s="104"/>
      <c r="D344" s="104"/>
      <c r="E344" s="134"/>
      <c r="F344" s="104"/>
      <c r="G344" s="104"/>
    </row>
    <row r="345">
      <c r="A345" s="133"/>
      <c r="B345" s="133"/>
      <c r="C345" s="104"/>
      <c r="D345" s="104"/>
      <c r="E345" s="134"/>
      <c r="F345" s="104"/>
      <c r="G345" s="104"/>
    </row>
    <row r="346">
      <c r="A346" s="133"/>
      <c r="B346" s="133"/>
      <c r="C346" s="104"/>
      <c r="D346" s="104"/>
      <c r="E346" s="134"/>
      <c r="F346" s="104"/>
      <c r="G346" s="104"/>
    </row>
    <row r="347">
      <c r="A347" s="133"/>
      <c r="B347" s="133"/>
      <c r="C347" s="104"/>
      <c r="D347" s="104"/>
      <c r="E347" s="134"/>
      <c r="F347" s="104"/>
      <c r="G347" s="104"/>
    </row>
    <row r="348">
      <c r="A348" s="133"/>
      <c r="B348" s="133"/>
      <c r="C348" s="104"/>
      <c r="D348" s="104"/>
      <c r="E348" s="134"/>
      <c r="F348" s="104"/>
      <c r="G348" s="104"/>
    </row>
    <row r="349">
      <c r="A349" s="133"/>
      <c r="B349" s="133"/>
      <c r="C349" s="104"/>
      <c r="D349" s="104"/>
      <c r="E349" s="134"/>
      <c r="F349" s="104"/>
      <c r="G349" s="104"/>
    </row>
    <row r="350">
      <c r="A350" s="133"/>
      <c r="B350" s="133"/>
      <c r="C350" s="104"/>
      <c r="D350" s="104"/>
      <c r="E350" s="134"/>
      <c r="F350" s="104"/>
      <c r="G350" s="104"/>
    </row>
    <row r="351">
      <c r="A351" s="133"/>
      <c r="B351" s="133"/>
      <c r="C351" s="104"/>
      <c r="D351" s="104"/>
      <c r="E351" s="134"/>
      <c r="F351" s="104"/>
      <c r="G351" s="104"/>
    </row>
    <row r="352">
      <c r="A352" s="133"/>
      <c r="B352" s="133"/>
      <c r="C352" s="104"/>
      <c r="D352" s="104"/>
      <c r="E352" s="134"/>
      <c r="F352" s="104"/>
      <c r="G352" s="104"/>
    </row>
    <row r="353">
      <c r="A353" s="133"/>
      <c r="B353" s="133"/>
      <c r="C353" s="104"/>
      <c r="D353" s="104"/>
      <c r="E353" s="134"/>
      <c r="F353" s="104"/>
      <c r="G353" s="104"/>
    </row>
    <row r="354">
      <c r="A354" s="133"/>
      <c r="B354" s="133"/>
      <c r="C354" s="104"/>
      <c r="D354" s="104"/>
      <c r="E354" s="134"/>
      <c r="F354" s="104"/>
      <c r="G354" s="104"/>
    </row>
    <row r="355">
      <c r="A355" s="133"/>
      <c r="B355" s="133"/>
      <c r="C355" s="104"/>
      <c r="D355" s="104"/>
      <c r="E355" s="134"/>
      <c r="F355" s="104"/>
      <c r="G355" s="104"/>
    </row>
    <row r="356">
      <c r="A356" s="133"/>
      <c r="B356" s="133"/>
      <c r="C356" s="104"/>
      <c r="D356" s="104"/>
      <c r="E356" s="134"/>
      <c r="F356" s="104"/>
      <c r="G356" s="104"/>
    </row>
    <row r="357">
      <c r="A357" s="133"/>
      <c r="B357" s="133"/>
      <c r="C357" s="104"/>
      <c r="D357" s="104"/>
      <c r="E357" s="134"/>
      <c r="F357" s="104"/>
      <c r="G357" s="104"/>
    </row>
    <row r="358">
      <c r="A358" s="133"/>
      <c r="B358" s="133"/>
      <c r="C358" s="104"/>
      <c r="D358" s="104"/>
      <c r="E358" s="134"/>
      <c r="F358" s="104"/>
      <c r="G358" s="104"/>
    </row>
    <row r="359">
      <c r="A359" s="133"/>
      <c r="B359" s="133"/>
      <c r="C359" s="104"/>
      <c r="D359" s="104"/>
      <c r="E359" s="134"/>
      <c r="F359" s="104"/>
      <c r="G359" s="104"/>
    </row>
    <row r="360">
      <c r="A360" s="133"/>
      <c r="B360" s="133"/>
      <c r="C360" s="104"/>
      <c r="D360" s="104"/>
      <c r="E360" s="134"/>
      <c r="F360" s="104"/>
      <c r="G360" s="104"/>
    </row>
    <row r="361">
      <c r="A361" s="133"/>
      <c r="B361" s="133"/>
      <c r="C361" s="104"/>
      <c r="D361" s="104"/>
      <c r="E361" s="134"/>
      <c r="F361" s="104"/>
      <c r="G361" s="104"/>
    </row>
    <row r="362">
      <c r="A362" s="133"/>
      <c r="B362" s="133"/>
      <c r="C362" s="104"/>
      <c r="D362" s="104"/>
      <c r="E362" s="134"/>
      <c r="F362" s="104"/>
      <c r="G362" s="104"/>
    </row>
    <row r="363">
      <c r="A363" s="133"/>
      <c r="B363" s="133"/>
      <c r="C363" s="104"/>
      <c r="D363" s="104"/>
      <c r="E363" s="134"/>
      <c r="F363" s="104"/>
      <c r="G363" s="104"/>
    </row>
    <row r="364">
      <c r="A364" s="133"/>
      <c r="B364" s="133"/>
      <c r="C364" s="104"/>
      <c r="D364" s="104"/>
      <c r="E364" s="134"/>
      <c r="F364" s="104"/>
      <c r="G364" s="104"/>
    </row>
    <row r="365">
      <c r="A365" s="133"/>
      <c r="B365" s="133"/>
      <c r="C365" s="104"/>
      <c r="D365" s="104"/>
      <c r="E365" s="134"/>
      <c r="F365" s="104"/>
      <c r="G365" s="104"/>
    </row>
    <row r="366">
      <c r="A366" s="133"/>
      <c r="B366" s="133"/>
      <c r="C366" s="104"/>
      <c r="D366" s="104"/>
      <c r="E366" s="134"/>
      <c r="F366" s="104"/>
      <c r="G366" s="104"/>
    </row>
    <row r="367">
      <c r="A367" s="133"/>
      <c r="B367" s="133"/>
      <c r="C367" s="104"/>
      <c r="D367" s="104"/>
      <c r="E367" s="134"/>
      <c r="F367" s="104"/>
      <c r="G367" s="104"/>
    </row>
    <row r="368">
      <c r="A368" s="133"/>
      <c r="B368" s="133"/>
      <c r="C368" s="104"/>
      <c r="D368" s="104"/>
      <c r="E368" s="134"/>
      <c r="F368" s="104"/>
      <c r="G368" s="104"/>
    </row>
    <row r="369">
      <c r="A369" s="133"/>
      <c r="B369" s="133"/>
      <c r="C369" s="104"/>
      <c r="D369" s="104"/>
      <c r="E369" s="134"/>
      <c r="F369" s="104"/>
      <c r="G369" s="104"/>
    </row>
    <row r="370">
      <c r="A370" s="133"/>
      <c r="B370" s="133"/>
      <c r="C370" s="104"/>
      <c r="D370" s="104"/>
      <c r="E370" s="134"/>
      <c r="F370" s="104"/>
      <c r="G370" s="104"/>
    </row>
    <row r="371">
      <c r="A371" s="133"/>
      <c r="B371" s="133"/>
      <c r="C371" s="104"/>
      <c r="D371" s="104"/>
      <c r="E371" s="134"/>
      <c r="F371" s="104"/>
      <c r="G371" s="104"/>
    </row>
    <row r="372">
      <c r="A372" s="133"/>
      <c r="B372" s="133"/>
      <c r="C372" s="104"/>
      <c r="D372" s="104"/>
      <c r="E372" s="134"/>
      <c r="F372" s="104"/>
      <c r="G372" s="104"/>
    </row>
    <row r="373">
      <c r="A373" s="133"/>
      <c r="B373" s="133"/>
      <c r="C373" s="104"/>
      <c r="D373" s="104"/>
      <c r="E373" s="134"/>
      <c r="F373" s="104"/>
      <c r="G373" s="104"/>
    </row>
    <row r="374">
      <c r="A374" s="133"/>
      <c r="B374" s="133"/>
      <c r="C374" s="104"/>
      <c r="D374" s="104"/>
      <c r="E374" s="134"/>
      <c r="F374" s="104"/>
      <c r="G374" s="104"/>
    </row>
    <row r="375">
      <c r="A375" s="133"/>
      <c r="B375" s="133"/>
      <c r="C375" s="104"/>
      <c r="D375" s="104"/>
      <c r="E375" s="134"/>
      <c r="F375" s="104"/>
      <c r="G375" s="104"/>
    </row>
    <row r="376">
      <c r="A376" s="133"/>
      <c r="B376" s="133"/>
      <c r="C376" s="104"/>
      <c r="D376" s="104"/>
      <c r="E376" s="134"/>
      <c r="F376" s="104"/>
      <c r="G376" s="104"/>
    </row>
    <row r="377">
      <c r="A377" s="133"/>
      <c r="B377" s="133"/>
      <c r="C377" s="104"/>
      <c r="D377" s="104"/>
      <c r="E377" s="134"/>
      <c r="F377" s="104"/>
      <c r="G377" s="104"/>
    </row>
    <row r="378">
      <c r="A378" s="133"/>
      <c r="B378" s="133"/>
      <c r="C378" s="104"/>
      <c r="D378" s="104"/>
      <c r="E378" s="134"/>
      <c r="F378" s="104"/>
      <c r="G378" s="104"/>
    </row>
    <row r="379">
      <c r="A379" s="133"/>
      <c r="B379" s="133"/>
      <c r="C379" s="104"/>
      <c r="D379" s="104"/>
      <c r="E379" s="134"/>
      <c r="F379" s="104"/>
      <c r="G379" s="104"/>
    </row>
    <row r="380">
      <c r="A380" s="133"/>
      <c r="B380" s="133"/>
      <c r="C380" s="104"/>
      <c r="D380" s="104"/>
      <c r="E380" s="134"/>
      <c r="F380" s="104"/>
      <c r="G380" s="104"/>
    </row>
    <row r="381">
      <c r="A381" s="133"/>
      <c r="B381" s="133"/>
      <c r="C381" s="104"/>
      <c r="D381" s="104"/>
      <c r="E381" s="134"/>
      <c r="F381" s="104"/>
      <c r="G381" s="104"/>
    </row>
    <row r="382">
      <c r="A382" s="133"/>
      <c r="B382" s="133"/>
      <c r="C382" s="104"/>
      <c r="D382" s="104"/>
      <c r="E382" s="134"/>
      <c r="F382" s="104"/>
      <c r="G382" s="104"/>
    </row>
    <row r="383">
      <c r="A383" s="133"/>
      <c r="B383" s="133"/>
      <c r="C383" s="104"/>
      <c r="D383" s="104"/>
      <c r="E383" s="134"/>
      <c r="F383" s="104"/>
      <c r="G383" s="104"/>
    </row>
    <row r="384">
      <c r="A384" s="133"/>
      <c r="B384" s="133"/>
      <c r="C384" s="104"/>
      <c r="D384" s="104"/>
      <c r="E384" s="134"/>
      <c r="F384" s="104"/>
      <c r="G384" s="104"/>
    </row>
    <row r="385">
      <c r="A385" s="133"/>
      <c r="B385" s="133"/>
      <c r="C385" s="104"/>
      <c r="D385" s="104"/>
      <c r="E385" s="134"/>
      <c r="F385" s="104"/>
      <c r="G385" s="104"/>
    </row>
    <row r="386">
      <c r="A386" s="133"/>
      <c r="B386" s="133"/>
      <c r="C386" s="104"/>
      <c r="D386" s="104"/>
      <c r="E386" s="134"/>
      <c r="F386" s="104"/>
      <c r="G386" s="104"/>
    </row>
    <row r="387">
      <c r="A387" s="133"/>
      <c r="B387" s="133"/>
      <c r="C387" s="104"/>
      <c r="D387" s="104"/>
      <c r="E387" s="134"/>
      <c r="F387" s="104"/>
      <c r="G387" s="104"/>
    </row>
    <row r="388">
      <c r="A388" s="133"/>
      <c r="B388" s="133"/>
      <c r="C388" s="104"/>
      <c r="D388" s="104"/>
      <c r="E388" s="134"/>
      <c r="F388" s="104"/>
      <c r="G388" s="104"/>
    </row>
    <row r="389">
      <c r="A389" s="133"/>
      <c r="B389" s="133"/>
      <c r="C389" s="104"/>
      <c r="D389" s="104"/>
      <c r="E389" s="134"/>
      <c r="F389" s="104"/>
      <c r="G389" s="104"/>
    </row>
    <row r="390">
      <c r="A390" s="133"/>
      <c r="B390" s="133"/>
      <c r="C390" s="104"/>
      <c r="D390" s="104"/>
      <c r="E390" s="134"/>
      <c r="F390" s="104"/>
      <c r="G390" s="104"/>
    </row>
    <row r="391">
      <c r="A391" s="133"/>
      <c r="B391" s="133"/>
      <c r="C391" s="104"/>
      <c r="D391" s="104"/>
      <c r="E391" s="134"/>
      <c r="F391" s="104"/>
      <c r="G391" s="104"/>
    </row>
    <row r="392">
      <c r="A392" s="133"/>
      <c r="B392" s="133"/>
      <c r="C392" s="104"/>
      <c r="D392" s="104"/>
      <c r="E392" s="134"/>
      <c r="F392" s="104"/>
      <c r="G392" s="104"/>
    </row>
    <row r="393">
      <c r="A393" s="133"/>
      <c r="B393" s="133"/>
      <c r="C393" s="104"/>
      <c r="D393" s="104"/>
      <c r="E393" s="134"/>
      <c r="F393" s="104"/>
      <c r="G393" s="104"/>
    </row>
    <row r="394">
      <c r="A394" s="133"/>
      <c r="B394" s="133"/>
      <c r="C394" s="104"/>
      <c r="D394" s="104"/>
      <c r="E394" s="134"/>
      <c r="F394" s="104"/>
      <c r="G394" s="104"/>
    </row>
    <row r="395">
      <c r="A395" s="133"/>
      <c r="B395" s="133"/>
      <c r="C395" s="104"/>
      <c r="D395" s="104"/>
      <c r="E395" s="134"/>
      <c r="F395" s="104"/>
      <c r="G395" s="104"/>
    </row>
    <row r="396">
      <c r="A396" s="133"/>
      <c r="B396" s="133"/>
      <c r="C396" s="104"/>
      <c r="D396" s="104"/>
      <c r="E396" s="134"/>
      <c r="F396" s="104"/>
      <c r="G396" s="104"/>
    </row>
    <row r="397">
      <c r="A397" s="133"/>
      <c r="B397" s="133"/>
      <c r="C397" s="104"/>
      <c r="D397" s="104"/>
      <c r="E397" s="134"/>
      <c r="F397" s="104"/>
      <c r="G397" s="104"/>
    </row>
    <row r="398">
      <c r="A398" s="133"/>
      <c r="B398" s="133"/>
      <c r="C398" s="104"/>
      <c r="D398" s="104"/>
      <c r="E398" s="134"/>
      <c r="F398" s="104"/>
      <c r="G398" s="104"/>
    </row>
    <row r="399">
      <c r="A399" s="133"/>
      <c r="B399" s="133"/>
      <c r="C399" s="104"/>
      <c r="D399" s="104"/>
      <c r="E399" s="134"/>
      <c r="F399" s="104"/>
      <c r="G399" s="104"/>
    </row>
    <row r="400">
      <c r="A400" s="133"/>
      <c r="B400" s="133"/>
      <c r="C400" s="104"/>
      <c r="D400" s="104"/>
      <c r="E400" s="134"/>
      <c r="F400" s="104"/>
      <c r="G400" s="104"/>
    </row>
    <row r="401">
      <c r="A401" s="133"/>
      <c r="B401" s="133"/>
      <c r="C401" s="104"/>
      <c r="D401" s="104"/>
      <c r="E401" s="134"/>
      <c r="F401" s="104"/>
      <c r="G401" s="104"/>
    </row>
    <row r="402">
      <c r="A402" s="133"/>
      <c r="B402" s="133"/>
      <c r="C402" s="104"/>
      <c r="D402" s="104"/>
      <c r="E402" s="134"/>
      <c r="F402" s="104"/>
      <c r="G402" s="104"/>
    </row>
    <row r="403">
      <c r="A403" s="133"/>
      <c r="B403" s="133"/>
      <c r="C403" s="104"/>
      <c r="D403" s="104"/>
      <c r="E403" s="134"/>
      <c r="F403" s="104"/>
      <c r="G403" s="104"/>
    </row>
    <row r="404">
      <c r="A404" s="133"/>
      <c r="B404" s="133"/>
      <c r="C404" s="104"/>
      <c r="D404" s="104"/>
      <c r="E404" s="134"/>
      <c r="F404" s="104"/>
      <c r="G404" s="104"/>
    </row>
    <row r="405">
      <c r="A405" s="133"/>
      <c r="B405" s="133"/>
      <c r="C405" s="104"/>
      <c r="D405" s="104"/>
      <c r="E405" s="134"/>
      <c r="F405" s="104"/>
      <c r="G405" s="104"/>
    </row>
    <row r="406">
      <c r="A406" s="133"/>
      <c r="B406" s="133"/>
      <c r="C406" s="104"/>
      <c r="D406" s="104"/>
      <c r="E406" s="134"/>
      <c r="F406" s="104"/>
      <c r="G406" s="104"/>
    </row>
    <row r="407">
      <c r="A407" s="133"/>
      <c r="B407" s="133"/>
      <c r="C407" s="104"/>
      <c r="D407" s="104"/>
      <c r="E407" s="134"/>
      <c r="F407" s="104"/>
      <c r="G407" s="104"/>
    </row>
    <row r="408">
      <c r="A408" s="133"/>
      <c r="B408" s="133"/>
      <c r="C408" s="104"/>
      <c r="D408" s="104"/>
      <c r="E408" s="134"/>
      <c r="F408" s="104"/>
      <c r="G408" s="104"/>
    </row>
    <row r="409">
      <c r="A409" s="133"/>
      <c r="B409" s="133"/>
      <c r="C409" s="104"/>
      <c r="D409" s="104"/>
      <c r="E409" s="134"/>
      <c r="F409" s="104"/>
      <c r="G409" s="104"/>
    </row>
    <row r="410">
      <c r="A410" s="133"/>
      <c r="B410" s="133"/>
      <c r="C410" s="104"/>
      <c r="D410" s="104"/>
      <c r="E410" s="134"/>
      <c r="F410" s="104"/>
      <c r="G410" s="104"/>
    </row>
    <row r="411">
      <c r="A411" s="133"/>
      <c r="B411" s="133"/>
      <c r="C411" s="104"/>
      <c r="D411" s="104"/>
      <c r="E411" s="134"/>
      <c r="F411" s="104"/>
      <c r="G411" s="104"/>
    </row>
    <row r="412">
      <c r="A412" s="133"/>
      <c r="B412" s="133"/>
      <c r="C412" s="104"/>
      <c r="D412" s="104"/>
      <c r="E412" s="134"/>
      <c r="F412" s="104"/>
      <c r="G412" s="104"/>
    </row>
    <row r="413">
      <c r="A413" s="133"/>
      <c r="B413" s="133"/>
      <c r="C413" s="104"/>
      <c r="D413" s="104"/>
      <c r="E413" s="134"/>
      <c r="F413" s="104"/>
      <c r="G413" s="104"/>
    </row>
    <row r="414">
      <c r="A414" s="133"/>
      <c r="B414" s="133"/>
      <c r="C414" s="104"/>
      <c r="D414" s="104"/>
      <c r="E414" s="134"/>
      <c r="F414" s="104"/>
      <c r="G414" s="104"/>
    </row>
    <row r="415">
      <c r="A415" s="133"/>
      <c r="B415" s="133"/>
      <c r="C415" s="104"/>
      <c r="D415" s="104"/>
      <c r="E415" s="134"/>
      <c r="F415" s="104"/>
      <c r="G415" s="104"/>
    </row>
    <row r="416">
      <c r="A416" s="133"/>
      <c r="B416" s="133"/>
      <c r="C416" s="104"/>
      <c r="D416" s="104"/>
      <c r="E416" s="134"/>
      <c r="F416" s="104"/>
      <c r="G416" s="104"/>
    </row>
    <row r="417">
      <c r="A417" s="133"/>
      <c r="B417" s="133"/>
      <c r="C417" s="104"/>
      <c r="D417" s="104"/>
      <c r="E417" s="134"/>
      <c r="F417" s="104"/>
      <c r="G417" s="104"/>
    </row>
    <row r="418">
      <c r="A418" s="133"/>
      <c r="B418" s="133"/>
      <c r="C418" s="104"/>
      <c r="D418" s="104"/>
      <c r="E418" s="134"/>
      <c r="F418" s="104"/>
      <c r="G418" s="104"/>
    </row>
    <row r="419">
      <c r="A419" s="133"/>
      <c r="B419" s="133"/>
      <c r="C419" s="104"/>
      <c r="D419" s="104"/>
      <c r="E419" s="134"/>
      <c r="F419" s="104"/>
      <c r="G419" s="104"/>
    </row>
    <row r="420">
      <c r="A420" s="133"/>
      <c r="B420" s="133"/>
      <c r="C420" s="104"/>
      <c r="D420" s="104"/>
      <c r="E420" s="134"/>
      <c r="F420" s="104"/>
      <c r="G420" s="104"/>
    </row>
    <row r="421">
      <c r="A421" s="133"/>
      <c r="B421" s="133"/>
      <c r="C421" s="104"/>
      <c r="D421" s="104"/>
      <c r="E421" s="134"/>
      <c r="F421" s="104"/>
      <c r="G421" s="104"/>
    </row>
    <row r="422">
      <c r="A422" s="133"/>
      <c r="B422" s="133"/>
      <c r="C422" s="104"/>
      <c r="D422" s="104"/>
      <c r="E422" s="134"/>
      <c r="F422" s="104"/>
      <c r="G422" s="104"/>
    </row>
    <row r="423">
      <c r="A423" s="133"/>
      <c r="B423" s="133"/>
      <c r="C423" s="104"/>
      <c r="D423" s="104"/>
      <c r="E423" s="134"/>
      <c r="F423" s="104"/>
      <c r="G423" s="104"/>
    </row>
    <row r="424">
      <c r="A424" s="133"/>
      <c r="B424" s="133"/>
      <c r="C424" s="104"/>
      <c r="D424" s="104"/>
      <c r="E424" s="134"/>
      <c r="F424" s="104"/>
      <c r="G424" s="104"/>
    </row>
    <row r="425">
      <c r="A425" s="133"/>
      <c r="B425" s="133"/>
      <c r="C425" s="104"/>
      <c r="D425" s="104"/>
      <c r="E425" s="134"/>
      <c r="F425" s="104"/>
      <c r="G425" s="104"/>
    </row>
    <row r="426">
      <c r="A426" s="133"/>
      <c r="B426" s="133"/>
      <c r="C426" s="104"/>
      <c r="D426" s="104"/>
      <c r="E426" s="134"/>
      <c r="F426" s="104"/>
      <c r="G426" s="104"/>
    </row>
    <row r="427">
      <c r="A427" s="133"/>
      <c r="B427" s="133"/>
      <c r="C427" s="104"/>
      <c r="D427" s="104"/>
      <c r="E427" s="134"/>
      <c r="F427" s="104"/>
      <c r="G427" s="104"/>
    </row>
    <row r="428">
      <c r="A428" s="133"/>
      <c r="B428" s="133"/>
      <c r="C428" s="104"/>
      <c r="D428" s="104"/>
      <c r="E428" s="134"/>
      <c r="F428" s="104"/>
      <c r="G428" s="104"/>
    </row>
    <row r="429">
      <c r="A429" s="133"/>
      <c r="B429" s="133"/>
      <c r="C429" s="104"/>
      <c r="D429" s="104"/>
      <c r="E429" s="134"/>
      <c r="F429" s="104"/>
      <c r="G429" s="104"/>
    </row>
    <row r="430">
      <c r="A430" s="133"/>
      <c r="B430" s="133"/>
      <c r="C430" s="104"/>
      <c r="D430" s="104"/>
      <c r="E430" s="134"/>
      <c r="F430" s="104"/>
      <c r="G430" s="104"/>
    </row>
    <row r="431">
      <c r="A431" s="133"/>
      <c r="B431" s="133"/>
      <c r="C431" s="104"/>
      <c r="D431" s="104"/>
      <c r="E431" s="134"/>
      <c r="F431" s="104"/>
      <c r="G431" s="104"/>
    </row>
    <row r="432">
      <c r="A432" s="133"/>
      <c r="B432" s="133"/>
      <c r="C432" s="104"/>
      <c r="D432" s="104"/>
      <c r="E432" s="134"/>
      <c r="F432" s="104"/>
      <c r="G432" s="104"/>
    </row>
    <row r="433">
      <c r="A433" s="133"/>
      <c r="B433" s="133"/>
      <c r="C433" s="104"/>
      <c r="D433" s="104"/>
      <c r="E433" s="134"/>
      <c r="F433" s="104"/>
      <c r="G433" s="104"/>
    </row>
    <row r="434">
      <c r="A434" s="133"/>
      <c r="B434" s="133"/>
      <c r="C434" s="104"/>
      <c r="D434" s="104"/>
      <c r="E434" s="134"/>
      <c r="F434" s="104"/>
      <c r="G434" s="104"/>
    </row>
    <row r="435">
      <c r="A435" s="133"/>
      <c r="B435" s="133"/>
      <c r="C435" s="104"/>
      <c r="D435" s="104"/>
      <c r="E435" s="134"/>
      <c r="F435" s="104"/>
      <c r="G435" s="104"/>
    </row>
    <row r="436">
      <c r="A436" s="133"/>
      <c r="B436" s="133"/>
      <c r="C436" s="104"/>
      <c r="D436" s="104"/>
      <c r="E436" s="134"/>
      <c r="F436" s="104"/>
      <c r="G436" s="104"/>
    </row>
    <row r="437">
      <c r="A437" s="133"/>
      <c r="B437" s="133"/>
      <c r="C437" s="104"/>
      <c r="D437" s="104"/>
      <c r="E437" s="134"/>
      <c r="F437" s="104"/>
      <c r="G437" s="104"/>
    </row>
    <row r="438">
      <c r="A438" s="133"/>
      <c r="B438" s="133"/>
      <c r="C438" s="104"/>
      <c r="D438" s="104"/>
      <c r="E438" s="134"/>
      <c r="F438" s="104"/>
      <c r="G438" s="104"/>
    </row>
    <row r="439">
      <c r="A439" s="133"/>
      <c r="B439" s="133"/>
      <c r="C439" s="104"/>
      <c r="D439" s="104"/>
      <c r="E439" s="134"/>
      <c r="F439" s="104"/>
      <c r="G439" s="104"/>
    </row>
    <row r="440">
      <c r="A440" s="133"/>
      <c r="B440" s="133"/>
      <c r="C440" s="104"/>
      <c r="D440" s="104"/>
      <c r="E440" s="134"/>
      <c r="F440" s="104"/>
      <c r="G440" s="104"/>
    </row>
    <row r="441">
      <c r="A441" s="133"/>
      <c r="B441" s="133"/>
      <c r="C441" s="104"/>
      <c r="D441" s="104"/>
      <c r="E441" s="134"/>
      <c r="F441" s="104"/>
      <c r="G441" s="104"/>
    </row>
    <row r="442">
      <c r="A442" s="133"/>
      <c r="B442" s="133"/>
      <c r="C442" s="104"/>
      <c r="D442" s="104"/>
      <c r="E442" s="134"/>
      <c r="F442" s="104"/>
      <c r="G442" s="104"/>
    </row>
    <row r="443">
      <c r="A443" s="133"/>
      <c r="B443" s="133"/>
      <c r="C443" s="104"/>
      <c r="D443" s="104"/>
      <c r="E443" s="134"/>
      <c r="F443" s="104"/>
      <c r="G443" s="104"/>
    </row>
    <row r="444">
      <c r="A444" s="133"/>
      <c r="B444" s="133"/>
      <c r="C444" s="104"/>
      <c r="D444" s="104"/>
      <c r="E444" s="134"/>
      <c r="F444" s="104"/>
      <c r="G444" s="104"/>
    </row>
    <row r="445">
      <c r="A445" s="133"/>
      <c r="B445" s="133"/>
      <c r="C445" s="104"/>
      <c r="D445" s="104"/>
      <c r="E445" s="134"/>
      <c r="F445" s="104"/>
      <c r="G445" s="104"/>
    </row>
    <row r="446">
      <c r="A446" s="133"/>
      <c r="B446" s="133"/>
      <c r="C446" s="104"/>
      <c r="D446" s="104"/>
      <c r="E446" s="134"/>
      <c r="F446" s="104"/>
      <c r="G446" s="104"/>
    </row>
    <row r="447">
      <c r="A447" s="133"/>
      <c r="B447" s="133"/>
      <c r="C447" s="104"/>
      <c r="D447" s="104"/>
      <c r="E447" s="134"/>
      <c r="F447" s="104"/>
      <c r="G447" s="104"/>
    </row>
    <row r="448">
      <c r="A448" s="133"/>
      <c r="B448" s="133"/>
      <c r="C448" s="104"/>
      <c r="D448" s="104"/>
      <c r="E448" s="134"/>
      <c r="F448" s="104"/>
      <c r="G448" s="104"/>
    </row>
    <row r="449">
      <c r="A449" s="133"/>
      <c r="B449" s="133"/>
      <c r="C449" s="104"/>
      <c r="D449" s="104"/>
      <c r="E449" s="134"/>
      <c r="F449" s="104"/>
      <c r="G449" s="104"/>
    </row>
    <row r="450">
      <c r="A450" s="133"/>
      <c r="B450" s="133"/>
      <c r="C450" s="104"/>
      <c r="D450" s="104"/>
      <c r="E450" s="134"/>
      <c r="F450" s="104"/>
      <c r="G450" s="104"/>
    </row>
    <row r="451">
      <c r="A451" s="133"/>
      <c r="B451" s="133"/>
      <c r="C451" s="104"/>
      <c r="D451" s="104"/>
      <c r="E451" s="134"/>
      <c r="F451" s="104"/>
      <c r="G451" s="104"/>
    </row>
    <row r="452">
      <c r="A452" s="132"/>
      <c r="B452" s="133"/>
      <c r="C452" s="104"/>
      <c r="D452" s="104"/>
      <c r="E452" s="134"/>
      <c r="F452" s="104"/>
      <c r="G452" s="104"/>
    </row>
    <row r="453">
      <c r="A453" s="133"/>
      <c r="B453" s="133"/>
      <c r="C453" s="104"/>
      <c r="D453" s="104"/>
      <c r="E453" s="134"/>
      <c r="F453" s="104"/>
      <c r="G453" s="104"/>
    </row>
    <row r="454">
      <c r="A454" s="133"/>
      <c r="B454" s="133"/>
      <c r="C454" s="104"/>
      <c r="D454" s="104"/>
      <c r="E454" s="134"/>
      <c r="F454" s="104"/>
      <c r="G454" s="104"/>
    </row>
    <row r="455">
      <c r="A455" s="133"/>
      <c r="B455" s="133"/>
      <c r="C455" s="104"/>
      <c r="D455" s="104"/>
      <c r="E455" s="134"/>
      <c r="F455" s="104"/>
      <c r="G455" s="104"/>
    </row>
    <row r="456">
      <c r="A456" s="133"/>
      <c r="B456" s="133"/>
      <c r="C456" s="104"/>
      <c r="D456" s="104"/>
      <c r="E456" s="134"/>
      <c r="F456" s="104"/>
      <c r="G456" s="104"/>
    </row>
    <row r="457">
      <c r="A457" s="133"/>
      <c r="B457" s="133"/>
      <c r="C457" s="104"/>
      <c r="D457" s="104"/>
      <c r="E457" s="134"/>
      <c r="F457" s="104"/>
      <c r="G457" s="104"/>
    </row>
    <row r="458">
      <c r="A458" s="133"/>
      <c r="B458" s="133"/>
      <c r="C458" s="104"/>
      <c r="D458" s="104"/>
      <c r="E458" s="134"/>
      <c r="F458" s="104"/>
      <c r="G458" s="104"/>
    </row>
    <row r="459">
      <c r="A459" s="133"/>
      <c r="B459" s="133"/>
      <c r="C459" s="104"/>
      <c r="D459" s="104"/>
      <c r="E459" s="134"/>
      <c r="F459" s="104"/>
      <c r="G459" s="104"/>
    </row>
    <row r="460">
      <c r="A460" s="133"/>
      <c r="B460" s="133"/>
      <c r="C460" s="104"/>
      <c r="D460" s="104"/>
      <c r="E460" s="134"/>
      <c r="F460" s="104"/>
      <c r="G460" s="104"/>
    </row>
    <row r="461">
      <c r="A461" s="133"/>
      <c r="B461" s="133"/>
      <c r="C461" s="104"/>
      <c r="D461" s="104"/>
      <c r="E461" s="134"/>
      <c r="F461" s="104"/>
      <c r="G461" s="104"/>
    </row>
    <row r="462">
      <c r="A462" s="133"/>
      <c r="B462" s="133"/>
      <c r="C462" s="104"/>
      <c r="D462" s="104"/>
      <c r="E462" s="134"/>
      <c r="F462" s="104"/>
      <c r="G462" s="104"/>
    </row>
    <row r="463">
      <c r="A463" s="133"/>
      <c r="B463" s="133"/>
      <c r="C463" s="104"/>
      <c r="D463" s="104"/>
      <c r="E463" s="134"/>
      <c r="F463" s="104"/>
      <c r="G463" s="104"/>
    </row>
    <row r="464">
      <c r="A464" s="133"/>
      <c r="B464" s="133"/>
      <c r="C464" s="104"/>
      <c r="D464" s="104"/>
      <c r="E464" s="134"/>
      <c r="F464" s="104"/>
      <c r="G464" s="104"/>
    </row>
    <row r="465">
      <c r="A465" s="133"/>
      <c r="B465" s="133"/>
      <c r="C465" s="104"/>
      <c r="D465" s="104"/>
      <c r="E465" s="134"/>
      <c r="F465" s="104"/>
      <c r="G465" s="104"/>
    </row>
    <row r="466">
      <c r="A466" s="133"/>
      <c r="B466" s="133"/>
      <c r="C466" s="104"/>
      <c r="D466" s="104"/>
      <c r="E466" s="134"/>
      <c r="F466" s="104"/>
      <c r="G466" s="104"/>
    </row>
    <row r="467">
      <c r="A467" s="133"/>
      <c r="B467" s="133"/>
      <c r="C467" s="104"/>
      <c r="D467" s="104"/>
      <c r="E467" s="134"/>
      <c r="F467" s="104"/>
      <c r="G467" s="104"/>
    </row>
    <row r="468">
      <c r="A468" s="133"/>
      <c r="B468" s="133"/>
      <c r="C468" s="104"/>
      <c r="D468" s="104"/>
      <c r="E468" s="134"/>
      <c r="F468" s="104"/>
      <c r="G468" s="104"/>
    </row>
    <row r="469">
      <c r="A469" s="133"/>
      <c r="B469" s="133"/>
      <c r="C469" s="104"/>
      <c r="D469" s="104"/>
      <c r="E469" s="134"/>
      <c r="F469" s="104"/>
      <c r="G469" s="104"/>
    </row>
    <row r="470">
      <c r="A470" s="133"/>
      <c r="B470" s="133"/>
      <c r="C470" s="104"/>
      <c r="D470" s="104"/>
      <c r="E470" s="134"/>
      <c r="F470" s="104"/>
      <c r="G470" s="104"/>
    </row>
    <row r="471">
      <c r="A471" s="133"/>
      <c r="B471" s="133"/>
      <c r="C471" s="104"/>
      <c r="D471" s="104"/>
      <c r="E471" s="134"/>
      <c r="F471" s="104"/>
      <c r="G471" s="104"/>
    </row>
    <row r="472">
      <c r="A472" s="133"/>
      <c r="B472" s="133"/>
      <c r="C472" s="104"/>
      <c r="D472" s="104"/>
      <c r="E472" s="134"/>
      <c r="F472" s="104"/>
      <c r="G472" s="104"/>
    </row>
    <row r="473">
      <c r="A473" s="133"/>
      <c r="B473" s="133"/>
      <c r="C473" s="104"/>
      <c r="D473" s="104"/>
      <c r="E473" s="134"/>
      <c r="F473" s="104"/>
      <c r="G473" s="104"/>
    </row>
    <row r="474">
      <c r="A474" s="133"/>
      <c r="B474" s="133"/>
      <c r="C474" s="104"/>
      <c r="D474" s="104"/>
      <c r="E474" s="134"/>
      <c r="F474" s="104"/>
      <c r="G474" s="104"/>
    </row>
    <row r="475">
      <c r="A475" s="133"/>
      <c r="B475" s="133"/>
      <c r="C475" s="104"/>
      <c r="D475" s="104"/>
      <c r="E475" s="134"/>
      <c r="F475" s="104"/>
      <c r="G475" s="104"/>
    </row>
    <row r="476">
      <c r="A476" s="133"/>
      <c r="B476" s="133"/>
      <c r="C476" s="104"/>
      <c r="D476" s="104"/>
      <c r="E476" s="134"/>
      <c r="F476" s="104"/>
      <c r="G476" s="104"/>
    </row>
    <row r="477">
      <c r="A477" s="133"/>
      <c r="B477" s="133"/>
      <c r="C477" s="104"/>
      <c r="D477" s="104"/>
      <c r="E477" s="134"/>
      <c r="F477" s="104"/>
      <c r="G477" s="104"/>
    </row>
    <row r="478">
      <c r="A478" s="133"/>
      <c r="B478" s="133"/>
      <c r="C478" s="104"/>
      <c r="D478" s="104"/>
      <c r="E478" s="134"/>
      <c r="F478" s="104"/>
      <c r="G478" s="104"/>
    </row>
    <row r="479">
      <c r="A479" s="133"/>
      <c r="B479" s="133"/>
      <c r="C479" s="104"/>
      <c r="D479" s="104"/>
      <c r="E479" s="134"/>
      <c r="F479" s="104"/>
      <c r="G479" s="104"/>
    </row>
    <row r="480">
      <c r="A480" s="133"/>
      <c r="B480" s="133"/>
      <c r="C480" s="104"/>
      <c r="D480" s="104"/>
      <c r="E480" s="134"/>
      <c r="F480" s="104"/>
      <c r="G480" s="104"/>
    </row>
    <row r="481">
      <c r="A481" s="133"/>
      <c r="B481" s="133"/>
      <c r="C481" s="104"/>
      <c r="D481" s="104"/>
      <c r="E481" s="134"/>
      <c r="F481" s="104"/>
      <c r="G481" s="104"/>
    </row>
    <row r="482">
      <c r="A482" s="133"/>
      <c r="B482" s="133"/>
      <c r="C482" s="104"/>
      <c r="D482" s="104"/>
      <c r="E482" s="134"/>
      <c r="F482" s="104"/>
      <c r="G482" s="104"/>
    </row>
    <row r="483">
      <c r="A483" s="133"/>
      <c r="B483" s="133"/>
      <c r="C483" s="104"/>
      <c r="D483" s="104"/>
      <c r="E483" s="134"/>
      <c r="F483" s="104"/>
      <c r="G483" s="104"/>
    </row>
    <row r="484">
      <c r="A484" s="133"/>
      <c r="B484" s="133"/>
      <c r="C484" s="104"/>
      <c r="D484" s="104"/>
      <c r="E484" s="134"/>
      <c r="F484" s="104"/>
      <c r="G484" s="104"/>
    </row>
    <row r="485">
      <c r="A485" s="133"/>
      <c r="B485" s="133"/>
      <c r="C485" s="104"/>
      <c r="D485" s="104"/>
      <c r="E485" s="134"/>
      <c r="F485" s="104"/>
      <c r="G485" s="104"/>
    </row>
    <row r="486">
      <c r="A486" s="133"/>
      <c r="B486" s="133"/>
      <c r="C486" s="104"/>
      <c r="D486" s="104"/>
      <c r="E486" s="134"/>
      <c r="F486" s="104"/>
      <c r="G486" s="104"/>
    </row>
    <row r="487">
      <c r="A487" s="133"/>
      <c r="B487" s="133"/>
      <c r="C487" s="104"/>
      <c r="D487" s="104"/>
      <c r="E487" s="134"/>
      <c r="F487" s="104"/>
      <c r="G487" s="104"/>
    </row>
    <row r="488">
      <c r="A488" s="133"/>
      <c r="B488" s="133"/>
      <c r="C488" s="104"/>
      <c r="D488" s="104"/>
      <c r="E488" s="134"/>
      <c r="F488" s="104"/>
      <c r="G488" s="104"/>
    </row>
    <row r="489">
      <c r="A489" s="133"/>
      <c r="B489" s="133"/>
      <c r="C489" s="104"/>
      <c r="D489" s="104"/>
      <c r="E489" s="134"/>
      <c r="F489" s="104"/>
      <c r="G489" s="104"/>
    </row>
    <row r="490">
      <c r="A490" s="133"/>
      <c r="B490" s="133"/>
      <c r="C490" s="104"/>
      <c r="D490" s="104"/>
      <c r="E490" s="134"/>
      <c r="F490" s="104"/>
      <c r="G490" s="104"/>
    </row>
    <row r="491">
      <c r="A491" s="133"/>
      <c r="B491" s="133"/>
      <c r="C491" s="104"/>
      <c r="D491" s="104"/>
      <c r="E491" s="134"/>
      <c r="F491" s="104"/>
      <c r="G491" s="104"/>
    </row>
    <row r="492">
      <c r="A492" s="133"/>
      <c r="B492" s="133"/>
      <c r="C492" s="104"/>
      <c r="D492" s="104"/>
      <c r="E492" s="134"/>
      <c r="F492" s="104"/>
      <c r="G492" s="104"/>
    </row>
    <row r="493">
      <c r="A493" s="133"/>
      <c r="B493" s="133"/>
      <c r="C493" s="104"/>
      <c r="D493" s="104"/>
      <c r="E493" s="134"/>
      <c r="F493" s="104"/>
      <c r="G493" s="104"/>
    </row>
    <row r="494">
      <c r="A494" s="133"/>
      <c r="B494" s="133"/>
      <c r="C494" s="104"/>
      <c r="D494" s="104"/>
      <c r="E494" s="134"/>
      <c r="F494" s="104"/>
      <c r="G494" s="104"/>
    </row>
    <row r="495">
      <c r="A495" s="133"/>
      <c r="B495" s="133"/>
      <c r="C495" s="104"/>
      <c r="D495" s="104"/>
      <c r="E495" s="134"/>
      <c r="F495" s="104"/>
      <c r="G495" s="104"/>
    </row>
    <row r="496">
      <c r="A496" s="133"/>
      <c r="B496" s="133"/>
      <c r="C496" s="104"/>
      <c r="D496" s="104"/>
      <c r="E496" s="134"/>
      <c r="F496" s="104"/>
      <c r="G496" s="104"/>
    </row>
    <row r="497">
      <c r="A497" s="133"/>
      <c r="B497" s="133"/>
      <c r="C497" s="104"/>
      <c r="D497" s="104"/>
      <c r="E497" s="134"/>
      <c r="F497" s="104"/>
      <c r="G497" s="104"/>
    </row>
    <row r="498">
      <c r="A498" s="133"/>
      <c r="B498" s="133"/>
      <c r="C498" s="104"/>
      <c r="D498" s="104"/>
      <c r="E498" s="134"/>
      <c r="F498" s="104"/>
      <c r="G498" s="104"/>
    </row>
    <row r="499">
      <c r="A499" s="133"/>
      <c r="B499" s="133"/>
      <c r="C499" s="104"/>
      <c r="D499" s="104"/>
      <c r="E499" s="134"/>
      <c r="F499" s="104"/>
      <c r="G499" s="104"/>
    </row>
    <row r="500">
      <c r="A500" s="133"/>
      <c r="B500" s="133"/>
      <c r="C500" s="104"/>
      <c r="D500" s="104"/>
      <c r="E500" s="134"/>
      <c r="F500" s="104"/>
      <c r="G500" s="104"/>
    </row>
    <row r="501">
      <c r="A501" s="133"/>
      <c r="B501" s="133"/>
      <c r="C501" s="104"/>
      <c r="D501" s="104"/>
      <c r="E501" s="134"/>
      <c r="F501" s="104"/>
      <c r="G501" s="104"/>
    </row>
    <row r="502">
      <c r="A502" s="133"/>
      <c r="B502" s="133"/>
      <c r="C502" s="104"/>
      <c r="D502" s="104"/>
      <c r="E502" s="134"/>
      <c r="F502" s="104"/>
      <c r="G502" s="104"/>
    </row>
    <row r="503">
      <c r="A503" s="133"/>
      <c r="B503" s="133"/>
      <c r="C503" s="104"/>
      <c r="D503" s="104"/>
      <c r="E503" s="134"/>
      <c r="F503" s="104"/>
      <c r="G503" s="104"/>
    </row>
    <row r="504">
      <c r="A504" s="133"/>
      <c r="B504" s="133"/>
      <c r="C504" s="104"/>
      <c r="D504" s="104"/>
      <c r="E504" s="134"/>
      <c r="F504" s="104"/>
      <c r="G504" s="104"/>
    </row>
    <row r="505">
      <c r="A505" s="133"/>
      <c r="B505" s="133"/>
      <c r="C505" s="104"/>
      <c r="D505" s="104"/>
      <c r="E505" s="134"/>
      <c r="F505" s="104"/>
      <c r="G505" s="104"/>
    </row>
    <row r="506">
      <c r="A506" s="133"/>
      <c r="B506" s="133"/>
      <c r="C506" s="104"/>
      <c r="D506" s="104"/>
      <c r="E506" s="134"/>
      <c r="F506" s="104"/>
      <c r="G506" s="104"/>
    </row>
    <row r="507">
      <c r="A507" s="133"/>
      <c r="B507" s="133"/>
      <c r="C507" s="104"/>
      <c r="D507" s="104"/>
      <c r="E507" s="134"/>
      <c r="F507" s="104"/>
      <c r="G507" s="104"/>
    </row>
    <row r="508">
      <c r="A508" s="133"/>
      <c r="B508" s="133"/>
      <c r="C508" s="104"/>
      <c r="D508" s="104"/>
      <c r="E508" s="134"/>
      <c r="F508" s="104"/>
      <c r="G508" s="104"/>
    </row>
    <row r="509">
      <c r="A509" s="133"/>
      <c r="B509" s="133"/>
      <c r="C509" s="104"/>
      <c r="D509" s="104"/>
      <c r="E509" s="134"/>
      <c r="F509" s="104"/>
      <c r="G509" s="104"/>
    </row>
    <row r="510">
      <c r="A510" s="133"/>
      <c r="B510" s="133"/>
      <c r="C510" s="104"/>
      <c r="D510" s="104"/>
      <c r="E510" s="134"/>
      <c r="F510" s="104"/>
      <c r="G510" s="104"/>
    </row>
    <row r="511">
      <c r="A511" s="133"/>
      <c r="B511" s="133"/>
      <c r="C511" s="104"/>
      <c r="D511" s="104"/>
      <c r="E511" s="134"/>
      <c r="F511" s="104"/>
      <c r="G511" s="104"/>
    </row>
    <row r="512">
      <c r="A512" s="133"/>
      <c r="B512" s="133"/>
      <c r="C512" s="104"/>
      <c r="D512" s="104"/>
      <c r="E512" s="134"/>
      <c r="F512" s="104"/>
      <c r="G512" s="104"/>
    </row>
    <row r="513">
      <c r="A513" s="133"/>
      <c r="B513" s="133"/>
      <c r="C513" s="104"/>
      <c r="D513" s="104"/>
      <c r="E513" s="134"/>
      <c r="F513" s="104"/>
      <c r="G513" s="104"/>
    </row>
    <row r="514">
      <c r="A514" s="133"/>
      <c r="B514" s="133"/>
      <c r="C514" s="104"/>
      <c r="D514" s="104"/>
      <c r="E514" s="134"/>
      <c r="F514" s="104"/>
      <c r="G514" s="104"/>
    </row>
    <row r="515">
      <c r="A515" s="133"/>
      <c r="B515" s="133"/>
      <c r="C515" s="104"/>
      <c r="D515" s="104"/>
      <c r="E515" s="134"/>
      <c r="F515" s="104"/>
      <c r="G515" s="104"/>
    </row>
    <row r="516">
      <c r="A516" s="133"/>
      <c r="B516" s="133"/>
      <c r="C516" s="104"/>
      <c r="D516" s="104"/>
      <c r="E516" s="134"/>
      <c r="F516" s="104"/>
      <c r="G516" s="104"/>
    </row>
    <row r="517">
      <c r="A517" s="133"/>
      <c r="B517" s="133"/>
      <c r="C517" s="104"/>
      <c r="D517" s="104"/>
      <c r="E517" s="134"/>
      <c r="F517" s="104"/>
      <c r="G517" s="104"/>
    </row>
    <row r="518">
      <c r="A518" s="133"/>
      <c r="B518" s="133"/>
      <c r="C518" s="104"/>
      <c r="D518" s="104"/>
      <c r="E518" s="134"/>
      <c r="F518" s="104"/>
      <c r="G518" s="104"/>
    </row>
    <row r="519">
      <c r="A519" s="133"/>
      <c r="B519" s="133"/>
      <c r="C519" s="104"/>
      <c r="D519" s="104"/>
      <c r="E519" s="134"/>
      <c r="F519" s="104"/>
      <c r="G519" s="104"/>
    </row>
    <row r="520">
      <c r="A520" s="133"/>
      <c r="B520" s="133"/>
      <c r="C520" s="104"/>
      <c r="D520" s="104"/>
      <c r="E520" s="134"/>
      <c r="F520" s="104"/>
      <c r="G520" s="104"/>
    </row>
    <row r="521">
      <c r="A521" s="133"/>
      <c r="B521" s="133"/>
      <c r="C521" s="104"/>
      <c r="D521" s="104"/>
      <c r="E521" s="134"/>
      <c r="F521" s="104"/>
      <c r="G521" s="104"/>
    </row>
    <row r="522">
      <c r="A522" s="133"/>
      <c r="B522" s="133"/>
      <c r="C522" s="104"/>
      <c r="D522" s="104"/>
      <c r="E522" s="134"/>
      <c r="F522" s="104"/>
      <c r="G522" s="104"/>
    </row>
    <row r="523">
      <c r="A523" s="133"/>
      <c r="B523" s="133"/>
      <c r="C523" s="104"/>
      <c r="D523" s="104"/>
      <c r="E523" s="134"/>
      <c r="F523" s="104"/>
      <c r="G523" s="104"/>
    </row>
    <row r="524">
      <c r="A524" s="133"/>
      <c r="B524" s="133"/>
      <c r="C524" s="104"/>
      <c r="D524" s="104"/>
      <c r="E524" s="134"/>
      <c r="F524" s="104"/>
      <c r="G524" s="104"/>
    </row>
    <row r="525">
      <c r="A525" s="133"/>
      <c r="B525" s="133"/>
      <c r="C525" s="104"/>
      <c r="D525" s="104"/>
      <c r="E525" s="134"/>
      <c r="F525" s="104"/>
      <c r="G525" s="104"/>
    </row>
    <row r="526">
      <c r="A526" s="133"/>
      <c r="B526" s="133"/>
      <c r="C526" s="104"/>
      <c r="D526" s="104"/>
      <c r="E526" s="134"/>
      <c r="F526" s="104"/>
      <c r="G526" s="104"/>
    </row>
    <row r="527">
      <c r="A527" s="133"/>
      <c r="B527" s="133"/>
      <c r="C527" s="104"/>
      <c r="D527" s="104"/>
      <c r="E527" s="134"/>
      <c r="F527" s="104"/>
      <c r="G527" s="104"/>
    </row>
    <row r="528">
      <c r="A528" s="133"/>
      <c r="B528" s="133"/>
      <c r="C528" s="104"/>
      <c r="D528" s="104"/>
      <c r="E528" s="134"/>
      <c r="F528" s="104"/>
      <c r="G528" s="104"/>
    </row>
    <row r="529">
      <c r="A529" s="133"/>
      <c r="B529" s="133"/>
      <c r="C529" s="104"/>
      <c r="D529" s="104"/>
      <c r="E529" s="134"/>
      <c r="F529" s="104"/>
      <c r="G529" s="104"/>
    </row>
    <row r="530">
      <c r="A530" s="133"/>
      <c r="B530" s="133"/>
      <c r="C530" s="104"/>
      <c r="D530" s="104"/>
      <c r="E530" s="134"/>
      <c r="F530" s="104"/>
      <c r="G530" s="104"/>
    </row>
    <row r="531">
      <c r="A531" s="133"/>
      <c r="B531" s="133"/>
      <c r="C531" s="104"/>
      <c r="D531" s="104"/>
      <c r="E531" s="134"/>
      <c r="F531" s="104"/>
      <c r="G531" s="104"/>
    </row>
    <row r="532">
      <c r="A532" s="133"/>
      <c r="B532" s="133"/>
      <c r="C532" s="104"/>
      <c r="D532" s="104"/>
      <c r="E532" s="134"/>
      <c r="F532" s="104"/>
      <c r="G532" s="104"/>
    </row>
    <row r="533">
      <c r="A533" s="133"/>
      <c r="B533" s="133"/>
      <c r="C533" s="104"/>
      <c r="D533" s="104"/>
      <c r="E533" s="134"/>
      <c r="F533" s="104"/>
      <c r="G533" s="104"/>
    </row>
    <row r="534">
      <c r="A534" s="133"/>
      <c r="B534" s="133"/>
      <c r="C534" s="104"/>
      <c r="D534" s="104"/>
      <c r="E534" s="134"/>
      <c r="F534" s="104"/>
      <c r="G534" s="104"/>
    </row>
    <row r="535">
      <c r="A535" s="133"/>
      <c r="B535" s="133"/>
      <c r="C535" s="104"/>
      <c r="D535" s="104"/>
      <c r="E535" s="134"/>
      <c r="F535" s="104"/>
      <c r="G535" s="104"/>
    </row>
    <row r="536">
      <c r="A536" s="133"/>
      <c r="B536" s="133"/>
      <c r="C536" s="104"/>
      <c r="D536" s="104"/>
      <c r="E536" s="134"/>
      <c r="F536" s="104"/>
      <c r="G536" s="104"/>
    </row>
    <row r="537">
      <c r="A537" s="133"/>
      <c r="B537" s="133"/>
      <c r="C537" s="104"/>
      <c r="D537" s="104"/>
      <c r="E537" s="134"/>
      <c r="F537" s="104"/>
      <c r="G537" s="104"/>
    </row>
    <row r="538">
      <c r="A538" s="133"/>
      <c r="B538" s="133"/>
      <c r="C538" s="104"/>
      <c r="D538" s="104"/>
      <c r="E538" s="134"/>
      <c r="F538" s="104"/>
      <c r="G538" s="104"/>
    </row>
    <row r="539">
      <c r="A539" s="133"/>
      <c r="B539" s="133"/>
      <c r="C539" s="104"/>
      <c r="D539" s="104"/>
      <c r="E539" s="134"/>
      <c r="F539" s="104"/>
      <c r="G539" s="104"/>
    </row>
    <row r="540">
      <c r="A540" s="133"/>
      <c r="B540" s="133"/>
      <c r="C540" s="104"/>
      <c r="D540" s="104"/>
      <c r="E540" s="134"/>
      <c r="F540" s="104"/>
      <c r="G540" s="104"/>
    </row>
    <row r="541">
      <c r="A541" s="133"/>
      <c r="B541" s="133"/>
      <c r="C541" s="104"/>
      <c r="D541" s="104"/>
      <c r="E541" s="134"/>
      <c r="F541" s="104"/>
      <c r="G541" s="104"/>
    </row>
    <row r="542">
      <c r="A542" s="133"/>
      <c r="B542" s="133"/>
      <c r="C542" s="104"/>
      <c r="D542" s="104"/>
      <c r="E542" s="134"/>
      <c r="F542" s="104"/>
      <c r="G542" s="104"/>
    </row>
    <row r="543">
      <c r="A543" s="133"/>
      <c r="B543" s="133"/>
      <c r="C543" s="104"/>
      <c r="D543" s="104"/>
      <c r="E543" s="134"/>
      <c r="F543" s="104"/>
      <c r="G543" s="104"/>
    </row>
    <row r="544">
      <c r="A544" s="133"/>
      <c r="B544" s="133"/>
      <c r="C544" s="104"/>
      <c r="D544" s="104"/>
      <c r="E544" s="134"/>
      <c r="F544" s="104"/>
      <c r="G544" s="104"/>
    </row>
    <row r="545">
      <c r="A545" s="133"/>
      <c r="B545" s="133"/>
      <c r="C545" s="104"/>
      <c r="D545" s="104"/>
      <c r="E545" s="134"/>
      <c r="F545" s="104"/>
      <c r="G545" s="104"/>
    </row>
    <row r="546">
      <c r="A546" s="133"/>
      <c r="B546" s="133"/>
      <c r="C546" s="104"/>
      <c r="D546" s="104"/>
      <c r="E546" s="134"/>
      <c r="F546" s="104"/>
      <c r="G546" s="104"/>
    </row>
    <row r="547">
      <c r="A547" s="133"/>
      <c r="B547" s="133"/>
      <c r="C547" s="104"/>
      <c r="D547" s="104"/>
      <c r="E547" s="134"/>
      <c r="F547" s="104"/>
      <c r="G547" s="104"/>
    </row>
    <row r="548">
      <c r="A548" s="133"/>
      <c r="B548" s="133"/>
      <c r="C548" s="104"/>
      <c r="D548" s="104"/>
      <c r="E548" s="134"/>
      <c r="F548" s="104"/>
      <c r="G548" s="104"/>
    </row>
    <row r="549">
      <c r="A549" s="133"/>
      <c r="B549" s="133"/>
      <c r="C549" s="104"/>
      <c r="D549" s="104"/>
      <c r="E549" s="134"/>
      <c r="F549" s="104"/>
      <c r="G549" s="104"/>
    </row>
    <row r="550">
      <c r="A550" s="133"/>
      <c r="B550" s="133"/>
      <c r="C550" s="104"/>
      <c r="D550" s="104"/>
      <c r="E550" s="134"/>
      <c r="F550" s="104"/>
      <c r="G550" s="104"/>
    </row>
    <row r="551">
      <c r="A551" s="133"/>
      <c r="B551" s="133"/>
      <c r="C551" s="104"/>
      <c r="D551" s="104"/>
      <c r="E551" s="134"/>
      <c r="F551" s="104"/>
      <c r="G551" s="104"/>
    </row>
    <row r="552">
      <c r="A552" s="133"/>
      <c r="B552" s="133"/>
      <c r="C552" s="104"/>
      <c r="D552" s="104"/>
      <c r="E552" s="134"/>
      <c r="F552" s="104"/>
      <c r="G552" s="104"/>
    </row>
    <row r="553">
      <c r="A553" s="133"/>
      <c r="B553" s="133"/>
      <c r="C553" s="104"/>
      <c r="D553" s="104"/>
      <c r="E553" s="134"/>
      <c r="F553" s="104"/>
      <c r="G553" s="104"/>
    </row>
    <row r="554">
      <c r="A554" s="133"/>
      <c r="B554" s="133"/>
      <c r="C554" s="104"/>
      <c r="D554" s="104"/>
      <c r="E554" s="134"/>
      <c r="F554" s="104"/>
      <c r="G554" s="104"/>
    </row>
    <row r="555">
      <c r="A555" s="133"/>
      <c r="B555" s="133"/>
      <c r="C555" s="104"/>
      <c r="D555" s="104"/>
      <c r="E555" s="134"/>
      <c r="F555" s="104"/>
      <c r="G555" s="104"/>
    </row>
    <row r="556">
      <c r="A556" s="133"/>
      <c r="B556" s="133"/>
      <c r="C556" s="104"/>
      <c r="D556" s="104"/>
      <c r="E556" s="134"/>
      <c r="F556" s="104"/>
      <c r="G556" s="104"/>
    </row>
    <row r="557">
      <c r="A557" s="133"/>
      <c r="B557" s="133"/>
      <c r="C557" s="104"/>
      <c r="D557" s="104"/>
      <c r="E557" s="134"/>
      <c r="F557" s="104"/>
      <c r="G557" s="104"/>
    </row>
    <row r="558">
      <c r="A558" s="133"/>
      <c r="B558" s="133"/>
      <c r="C558" s="104"/>
      <c r="D558" s="104"/>
      <c r="E558" s="134"/>
      <c r="F558" s="104"/>
      <c r="G558" s="104"/>
    </row>
    <row r="559">
      <c r="A559" s="133"/>
      <c r="B559" s="133"/>
      <c r="C559" s="104"/>
      <c r="D559" s="104"/>
      <c r="E559" s="134"/>
      <c r="F559" s="104"/>
      <c r="G559" s="104"/>
    </row>
    <row r="560">
      <c r="A560" s="133"/>
      <c r="B560" s="133"/>
      <c r="C560" s="104"/>
      <c r="D560" s="104"/>
      <c r="E560" s="134"/>
      <c r="F560" s="104"/>
      <c r="G560" s="104"/>
    </row>
    <row r="561">
      <c r="A561" s="133"/>
      <c r="B561" s="133"/>
      <c r="C561" s="104"/>
      <c r="D561" s="104"/>
      <c r="E561" s="134"/>
      <c r="F561" s="104"/>
      <c r="G561" s="104"/>
    </row>
    <row r="562">
      <c r="A562" s="133"/>
      <c r="B562" s="133"/>
      <c r="C562" s="104"/>
      <c r="D562" s="104"/>
      <c r="E562" s="134"/>
      <c r="F562" s="104"/>
      <c r="G562" s="104"/>
    </row>
    <row r="563">
      <c r="A563" s="133"/>
      <c r="B563" s="133"/>
      <c r="C563" s="104"/>
      <c r="D563" s="104"/>
      <c r="E563" s="134"/>
      <c r="F563" s="104"/>
      <c r="G563" s="104"/>
    </row>
    <row r="564">
      <c r="A564" s="133"/>
      <c r="B564" s="133"/>
      <c r="C564" s="104"/>
      <c r="D564" s="104"/>
      <c r="E564" s="134"/>
      <c r="F564" s="104"/>
      <c r="G564" s="104"/>
    </row>
    <row r="565">
      <c r="A565" s="133"/>
      <c r="B565" s="133"/>
      <c r="C565" s="104"/>
      <c r="D565" s="104"/>
      <c r="E565" s="134"/>
      <c r="F565" s="104"/>
      <c r="G565" s="104"/>
    </row>
    <row r="566">
      <c r="A566" s="133"/>
      <c r="B566" s="133"/>
      <c r="C566" s="104"/>
      <c r="D566" s="104"/>
      <c r="E566" s="134"/>
      <c r="F566" s="104"/>
      <c r="G566" s="104"/>
    </row>
    <row r="567">
      <c r="A567" s="133"/>
      <c r="B567" s="133"/>
      <c r="C567" s="104"/>
      <c r="D567" s="104"/>
      <c r="E567" s="134"/>
      <c r="F567" s="104"/>
      <c r="G567" s="104"/>
    </row>
    <row r="568">
      <c r="A568" s="133"/>
      <c r="B568" s="133"/>
      <c r="C568" s="104"/>
      <c r="D568" s="104"/>
      <c r="E568" s="134"/>
      <c r="F568" s="104"/>
      <c r="G568" s="104"/>
    </row>
    <row r="569">
      <c r="A569" s="133"/>
      <c r="B569" s="133"/>
      <c r="C569" s="104"/>
      <c r="D569" s="104"/>
      <c r="E569" s="134"/>
      <c r="F569" s="104"/>
      <c r="G569" s="104"/>
    </row>
    <row r="570">
      <c r="A570" s="133"/>
      <c r="B570" s="133"/>
      <c r="C570" s="104"/>
      <c r="D570" s="104"/>
      <c r="E570" s="134"/>
      <c r="F570" s="104"/>
      <c r="G570" s="104"/>
    </row>
    <row r="571">
      <c r="A571" s="133"/>
      <c r="B571" s="133"/>
      <c r="C571" s="104"/>
      <c r="D571" s="104"/>
      <c r="E571" s="134"/>
      <c r="F571" s="104"/>
      <c r="G571" s="104"/>
    </row>
    <row r="572">
      <c r="A572" s="133"/>
      <c r="B572" s="133"/>
      <c r="C572" s="104"/>
      <c r="D572" s="104"/>
      <c r="E572" s="134"/>
      <c r="F572" s="104"/>
      <c r="G572" s="104"/>
    </row>
    <row r="573">
      <c r="A573" s="133"/>
      <c r="B573" s="133"/>
      <c r="C573" s="104"/>
      <c r="D573" s="104"/>
      <c r="E573" s="134"/>
      <c r="F573" s="104"/>
      <c r="G573" s="104"/>
    </row>
    <row r="574">
      <c r="A574" s="133"/>
      <c r="B574" s="133"/>
      <c r="C574" s="104"/>
      <c r="D574" s="104"/>
      <c r="E574" s="134"/>
      <c r="F574" s="104"/>
      <c r="G574" s="104"/>
    </row>
    <row r="575">
      <c r="A575" s="133"/>
      <c r="B575" s="133"/>
      <c r="C575" s="104"/>
      <c r="D575" s="104"/>
      <c r="E575" s="134"/>
      <c r="F575" s="104"/>
      <c r="G575" s="104"/>
    </row>
    <row r="576">
      <c r="A576" s="133"/>
      <c r="B576" s="133"/>
      <c r="C576" s="104"/>
      <c r="D576" s="104"/>
      <c r="E576" s="134"/>
      <c r="F576" s="104"/>
      <c r="G576" s="104"/>
    </row>
    <row r="577">
      <c r="A577" s="133"/>
      <c r="B577" s="133"/>
      <c r="C577" s="104"/>
      <c r="D577" s="104"/>
      <c r="E577" s="134"/>
      <c r="F577" s="104"/>
      <c r="G577" s="104"/>
    </row>
    <row r="578">
      <c r="A578" s="133"/>
      <c r="B578" s="133"/>
      <c r="C578" s="104"/>
      <c r="D578" s="104"/>
      <c r="E578" s="134"/>
      <c r="F578" s="104"/>
      <c r="G578" s="104"/>
    </row>
    <row r="579">
      <c r="A579" s="133"/>
      <c r="B579" s="133"/>
      <c r="C579" s="104"/>
      <c r="D579" s="104"/>
      <c r="E579" s="134"/>
      <c r="F579" s="104"/>
      <c r="G579" s="104"/>
    </row>
    <row r="580">
      <c r="A580" s="133"/>
      <c r="B580" s="133"/>
      <c r="C580" s="104"/>
      <c r="D580" s="104"/>
      <c r="E580" s="134"/>
      <c r="F580" s="104"/>
      <c r="G580" s="104"/>
    </row>
    <row r="581">
      <c r="A581" s="133"/>
      <c r="B581" s="133"/>
      <c r="C581" s="104"/>
      <c r="D581" s="104"/>
      <c r="E581" s="134"/>
      <c r="F581" s="104"/>
      <c r="G581" s="104"/>
    </row>
    <row r="582">
      <c r="A582" s="133"/>
      <c r="B582" s="133"/>
      <c r="C582" s="104"/>
      <c r="D582" s="104"/>
      <c r="E582" s="134"/>
      <c r="F582" s="104"/>
      <c r="G582" s="104"/>
    </row>
    <row r="583">
      <c r="A583" s="133"/>
      <c r="B583" s="133"/>
      <c r="C583" s="104"/>
      <c r="D583" s="104"/>
      <c r="E583" s="134"/>
      <c r="F583" s="104"/>
      <c r="G583" s="104"/>
    </row>
    <row r="584">
      <c r="A584" s="133"/>
      <c r="B584" s="133"/>
      <c r="C584" s="104"/>
      <c r="D584" s="104"/>
      <c r="E584" s="134"/>
      <c r="F584" s="104"/>
      <c r="G584" s="104"/>
    </row>
    <row r="585">
      <c r="A585" s="133"/>
      <c r="B585" s="133"/>
      <c r="C585" s="104"/>
      <c r="D585" s="104"/>
      <c r="E585" s="134"/>
      <c r="F585" s="104"/>
      <c r="G585" s="104"/>
    </row>
    <row r="586">
      <c r="A586" s="133"/>
      <c r="B586" s="133"/>
      <c r="C586" s="104"/>
      <c r="D586" s="104"/>
      <c r="E586" s="134"/>
      <c r="F586" s="104"/>
      <c r="G586" s="104"/>
    </row>
    <row r="587">
      <c r="A587" s="133"/>
      <c r="B587" s="133"/>
      <c r="C587" s="104"/>
      <c r="D587" s="104"/>
      <c r="E587" s="134"/>
      <c r="F587" s="104"/>
      <c r="G587" s="104"/>
    </row>
    <row r="588">
      <c r="A588" s="133"/>
      <c r="B588" s="133"/>
      <c r="C588" s="104"/>
      <c r="D588" s="104"/>
      <c r="E588" s="134"/>
      <c r="F588" s="104"/>
      <c r="G588" s="104"/>
    </row>
    <row r="589">
      <c r="A589" s="133"/>
      <c r="B589" s="133"/>
      <c r="C589" s="104"/>
      <c r="D589" s="104"/>
      <c r="E589" s="134"/>
      <c r="F589" s="104"/>
      <c r="G589" s="104"/>
    </row>
    <row r="590">
      <c r="A590" s="133"/>
      <c r="B590" s="133"/>
      <c r="C590" s="104"/>
      <c r="D590" s="104"/>
      <c r="E590" s="134"/>
      <c r="F590" s="104"/>
      <c r="G590" s="104"/>
    </row>
    <row r="591">
      <c r="A591" s="133"/>
      <c r="B591" s="133"/>
      <c r="C591" s="104"/>
      <c r="D591" s="104"/>
      <c r="E591" s="134"/>
      <c r="F591" s="104"/>
      <c r="G591" s="104"/>
    </row>
    <row r="592">
      <c r="A592" s="133"/>
      <c r="B592" s="133"/>
      <c r="C592" s="104"/>
      <c r="D592" s="104"/>
      <c r="E592" s="134"/>
      <c r="F592" s="104"/>
      <c r="G592" s="104"/>
    </row>
    <row r="593">
      <c r="A593" s="133"/>
      <c r="B593" s="133"/>
      <c r="C593" s="104"/>
      <c r="D593" s="104"/>
      <c r="E593" s="134"/>
      <c r="F593" s="104"/>
      <c r="G593" s="104"/>
    </row>
    <row r="594">
      <c r="A594" s="133"/>
      <c r="B594" s="133"/>
      <c r="C594" s="104"/>
      <c r="D594" s="104"/>
      <c r="E594" s="134"/>
      <c r="F594" s="104"/>
      <c r="G594" s="104"/>
    </row>
    <row r="595">
      <c r="A595" s="133"/>
      <c r="B595" s="133"/>
      <c r="C595" s="104"/>
      <c r="D595" s="104"/>
      <c r="E595" s="134"/>
      <c r="F595" s="104"/>
      <c r="G595" s="104"/>
    </row>
    <row r="596">
      <c r="A596" s="133"/>
      <c r="B596" s="133"/>
      <c r="C596" s="104"/>
      <c r="D596" s="104"/>
      <c r="E596" s="134"/>
      <c r="F596" s="104"/>
      <c r="G596" s="104"/>
    </row>
    <row r="597">
      <c r="A597" s="133"/>
      <c r="B597" s="133"/>
      <c r="C597" s="104"/>
      <c r="D597" s="104"/>
      <c r="E597" s="134"/>
      <c r="F597" s="104"/>
      <c r="G597" s="104"/>
    </row>
    <row r="598">
      <c r="A598" s="133"/>
      <c r="B598" s="133"/>
      <c r="C598" s="104"/>
      <c r="D598" s="104"/>
      <c r="E598" s="134"/>
      <c r="F598" s="104"/>
      <c r="G598" s="104"/>
    </row>
    <row r="599">
      <c r="A599" s="133"/>
      <c r="B599" s="133"/>
      <c r="C599" s="104"/>
      <c r="D599" s="104"/>
      <c r="E599" s="134"/>
      <c r="F599" s="104"/>
      <c r="G599" s="104"/>
    </row>
    <row r="600">
      <c r="A600" s="133"/>
      <c r="B600" s="133"/>
      <c r="C600" s="104"/>
      <c r="D600" s="104"/>
      <c r="E600" s="134"/>
      <c r="F600" s="104"/>
      <c r="G600" s="104"/>
    </row>
    <row r="601">
      <c r="A601" s="133"/>
      <c r="B601" s="133"/>
      <c r="C601" s="104"/>
      <c r="D601" s="104"/>
      <c r="E601" s="134"/>
      <c r="F601" s="104"/>
      <c r="G601" s="104"/>
    </row>
    <row r="602">
      <c r="A602" s="133"/>
      <c r="B602" s="133"/>
      <c r="C602" s="104"/>
      <c r="D602" s="104"/>
      <c r="E602" s="134"/>
      <c r="F602" s="104"/>
      <c r="G602" s="104"/>
    </row>
    <row r="603">
      <c r="A603" s="133"/>
      <c r="B603" s="133"/>
      <c r="C603" s="104"/>
      <c r="D603" s="104"/>
      <c r="E603" s="134"/>
      <c r="F603" s="104"/>
      <c r="G603" s="104"/>
    </row>
    <row r="604">
      <c r="A604" s="133"/>
      <c r="B604" s="133"/>
      <c r="C604" s="104"/>
      <c r="D604" s="104"/>
      <c r="E604" s="134"/>
      <c r="F604" s="104"/>
      <c r="G604" s="104"/>
    </row>
    <row r="605">
      <c r="A605" s="133"/>
      <c r="B605" s="133"/>
      <c r="C605" s="104"/>
      <c r="D605" s="104"/>
      <c r="E605" s="134"/>
      <c r="F605" s="104"/>
      <c r="G605" s="104"/>
    </row>
    <row r="606">
      <c r="A606" s="133"/>
      <c r="B606" s="133"/>
      <c r="C606" s="104"/>
      <c r="D606" s="104"/>
      <c r="E606" s="134"/>
      <c r="F606" s="104"/>
      <c r="G606" s="104"/>
    </row>
    <row r="607">
      <c r="A607" s="133"/>
      <c r="B607" s="133"/>
      <c r="C607" s="104"/>
      <c r="D607" s="104"/>
      <c r="E607" s="134"/>
      <c r="F607" s="104"/>
      <c r="G607" s="104"/>
    </row>
    <row r="608">
      <c r="A608" s="133"/>
      <c r="B608" s="133"/>
      <c r="C608" s="104"/>
      <c r="D608" s="104"/>
      <c r="E608" s="134"/>
      <c r="F608" s="104"/>
      <c r="G608" s="104"/>
    </row>
    <row r="609">
      <c r="A609" s="133"/>
      <c r="B609" s="133"/>
      <c r="C609" s="104"/>
      <c r="D609" s="104"/>
      <c r="E609" s="134"/>
      <c r="F609" s="104"/>
      <c r="G609" s="104"/>
    </row>
    <row r="610">
      <c r="A610" s="133"/>
      <c r="B610" s="133"/>
      <c r="C610" s="104"/>
      <c r="D610" s="104"/>
      <c r="E610" s="134"/>
      <c r="F610" s="104"/>
      <c r="G610" s="104"/>
    </row>
    <row r="611">
      <c r="A611" s="133"/>
      <c r="B611" s="133"/>
      <c r="C611" s="104"/>
      <c r="D611" s="104"/>
      <c r="E611" s="134"/>
      <c r="F611" s="104"/>
      <c r="G611" s="104"/>
    </row>
    <row r="612">
      <c r="A612" s="133"/>
      <c r="B612" s="133"/>
      <c r="C612" s="104"/>
      <c r="D612" s="104"/>
      <c r="E612" s="134"/>
      <c r="F612" s="104"/>
      <c r="G612" s="104"/>
    </row>
    <row r="613">
      <c r="A613" s="133"/>
      <c r="B613" s="133"/>
      <c r="C613" s="104"/>
      <c r="D613" s="104"/>
      <c r="E613" s="134"/>
      <c r="F613" s="104"/>
      <c r="G613" s="104"/>
    </row>
    <row r="614">
      <c r="A614" s="133"/>
      <c r="B614" s="133"/>
      <c r="C614" s="104"/>
      <c r="D614" s="104"/>
      <c r="E614" s="134"/>
      <c r="F614" s="104"/>
      <c r="G614" s="104"/>
    </row>
    <row r="615">
      <c r="A615" s="133"/>
      <c r="B615" s="133"/>
      <c r="C615" s="104"/>
      <c r="D615" s="104"/>
      <c r="E615" s="134"/>
      <c r="F615" s="104"/>
      <c r="G615" s="104"/>
    </row>
    <row r="616">
      <c r="A616" s="133"/>
      <c r="B616" s="133"/>
      <c r="C616" s="104"/>
      <c r="D616" s="104"/>
      <c r="E616" s="134"/>
      <c r="F616" s="104"/>
      <c r="G616" s="104"/>
    </row>
    <row r="617">
      <c r="A617" s="133"/>
      <c r="B617" s="133"/>
      <c r="C617" s="104"/>
      <c r="D617" s="104"/>
      <c r="E617" s="134"/>
      <c r="F617" s="104"/>
      <c r="G617" s="104"/>
    </row>
    <row r="618">
      <c r="A618" s="133"/>
      <c r="B618" s="133"/>
      <c r="C618" s="104"/>
      <c r="D618" s="104"/>
      <c r="E618" s="134"/>
      <c r="F618" s="104"/>
      <c r="G618" s="104"/>
    </row>
    <row r="619">
      <c r="A619" s="133"/>
      <c r="B619" s="133"/>
      <c r="C619" s="104"/>
      <c r="D619" s="104"/>
      <c r="E619" s="134"/>
      <c r="F619" s="104"/>
      <c r="G619" s="104"/>
    </row>
    <row r="620">
      <c r="A620" s="133"/>
      <c r="B620" s="133"/>
      <c r="C620" s="104"/>
      <c r="D620" s="104"/>
      <c r="E620" s="134"/>
      <c r="F620" s="104"/>
      <c r="G620" s="104"/>
    </row>
    <row r="621">
      <c r="A621" s="133"/>
      <c r="B621" s="133"/>
      <c r="C621" s="104"/>
      <c r="D621" s="104"/>
      <c r="E621" s="134"/>
      <c r="F621" s="104"/>
      <c r="G621" s="104"/>
    </row>
    <row r="622">
      <c r="A622" s="133"/>
      <c r="B622" s="133"/>
      <c r="C622" s="104"/>
      <c r="D622" s="104"/>
      <c r="E622" s="134"/>
      <c r="F622" s="104"/>
      <c r="G622" s="104"/>
    </row>
    <row r="623">
      <c r="A623" s="133"/>
      <c r="B623" s="133"/>
      <c r="C623" s="104"/>
      <c r="D623" s="104"/>
      <c r="E623" s="134"/>
      <c r="F623" s="104"/>
      <c r="G623" s="104"/>
    </row>
    <row r="624">
      <c r="A624" s="133"/>
      <c r="B624" s="133"/>
      <c r="C624" s="104"/>
      <c r="D624" s="104"/>
      <c r="E624" s="134"/>
      <c r="F624" s="104"/>
      <c r="G624" s="104"/>
    </row>
    <row r="625">
      <c r="A625" s="133"/>
      <c r="B625" s="133"/>
      <c r="C625" s="104"/>
      <c r="D625" s="104"/>
      <c r="E625" s="134"/>
      <c r="F625" s="104"/>
      <c r="G625" s="104"/>
    </row>
    <row r="626">
      <c r="A626" s="133"/>
      <c r="B626" s="133"/>
      <c r="C626" s="104"/>
      <c r="D626" s="104"/>
      <c r="E626" s="134"/>
      <c r="F626" s="104"/>
      <c r="G626" s="104"/>
    </row>
    <row r="627">
      <c r="A627" s="133"/>
      <c r="B627" s="133"/>
      <c r="C627" s="104"/>
      <c r="D627" s="104"/>
      <c r="E627" s="134"/>
      <c r="F627" s="104"/>
      <c r="G627" s="104"/>
    </row>
    <row r="628">
      <c r="A628" s="133"/>
      <c r="B628" s="133"/>
      <c r="C628" s="104"/>
      <c r="D628" s="104"/>
      <c r="E628" s="134"/>
      <c r="F628" s="104"/>
      <c r="G628" s="104"/>
    </row>
    <row r="629">
      <c r="A629" s="133"/>
      <c r="B629" s="133"/>
      <c r="C629" s="104"/>
      <c r="D629" s="104"/>
      <c r="E629" s="134"/>
      <c r="F629" s="104"/>
      <c r="G629" s="104"/>
    </row>
    <row r="630">
      <c r="A630" s="133"/>
      <c r="B630" s="133"/>
      <c r="C630" s="104"/>
      <c r="D630" s="104"/>
      <c r="E630" s="134"/>
      <c r="F630" s="104"/>
      <c r="G630" s="104"/>
    </row>
    <row r="631">
      <c r="A631" s="133"/>
      <c r="B631" s="133"/>
      <c r="C631" s="104"/>
      <c r="D631" s="104"/>
      <c r="E631" s="134"/>
      <c r="F631" s="104"/>
      <c r="G631" s="104"/>
    </row>
    <row r="632">
      <c r="A632" s="133"/>
      <c r="B632" s="133"/>
      <c r="C632" s="104"/>
      <c r="D632" s="104"/>
      <c r="E632" s="134"/>
      <c r="F632" s="104"/>
      <c r="G632" s="104"/>
    </row>
    <row r="633">
      <c r="A633" s="133"/>
      <c r="B633" s="133"/>
      <c r="C633" s="104"/>
      <c r="D633" s="104"/>
      <c r="E633" s="134"/>
      <c r="F633" s="104"/>
      <c r="G633" s="104"/>
    </row>
    <row r="634">
      <c r="A634" s="133"/>
      <c r="B634" s="133"/>
      <c r="C634" s="104"/>
      <c r="D634" s="104"/>
      <c r="E634" s="134"/>
      <c r="F634" s="104"/>
      <c r="G634" s="104"/>
    </row>
    <row r="635">
      <c r="A635" s="133"/>
      <c r="B635" s="133"/>
      <c r="C635" s="104"/>
      <c r="D635" s="104"/>
      <c r="E635" s="134"/>
      <c r="F635" s="104"/>
      <c r="G635" s="104"/>
    </row>
    <row r="636">
      <c r="A636" s="133"/>
      <c r="B636" s="133"/>
      <c r="C636" s="104"/>
      <c r="D636" s="104"/>
      <c r="E636" s="134"/>
      <c r="F636" s="104"/>
      <c r="G636" s="104"/>
    </row>
    <row r="637">
      <c r="A637" s="133"/>
      <c r="B637" s="133"/>
      <c r="C637" s="104"/>
      <c r="D637" s="104"/>
      <c r="E637" s="134"/>
      <c r="F637" s="104"/>
      <c r="G637" s="104"/>
    </row>
    <row r="638">
      <c r="A638" s="133"/>
      <c r="B638" s="133"/>
      <c r="C638" s="104"/>
      <c r="D638" s="104"/>
      <c r="E638" s="134"/>
      <c r="F638" s="104"/>
      <c r="G638" s="104"/>
    </row>
    <row r="639">
      <c r="A639" s="133"/>
      <c r="B639" s="133"/>
      <c r="C639" s="104"/>
      <c r="D639" s="104"/>
      <c r="E639" s="134"/>
      <c r="F639" s="104"/>
      <c r="G639" s="104"/>
    </row>
    <row r="640">
      <c r="A640" s="133"/>
      <c r="B640" s="133"/>
      <c r="C640" s="104"/>
      <c r="D640" s="104"/>
      <c r="E640" s="134"/>
      <c r="F640" s="104"/>
      <c r="G640" s="104"/>
    </row>
    <row r="641">
      <c r="A641" s="133"/>
      <c r="B641" s="133"/>
      <c r="C641" s="104"/>
      <c r="D641" s="104"/>
      <c r="E641" s="134"/>
      <c r="F641" s="104"/>
      <c r="G641" s="104"/>
    </row>
    <row r="642">
      <c r="A642" s="133"/>
      <c r="B642" s="133"/>
      <c r="C642" s="104"/>
      <c r="D642" s="104"/>
      <c r="E642" s="134"/>
      <c r="F642" s="104"/>
      <c r="G642" s="104"/>
    </row>
    <row r="643">
      <c r="A643" s="133"/>
      <c r="B643" s="133"/>
      <c r="C643" s="104"/>
      <c r="D643" s="104"/>
      <c r="E643" s="134"/>
      <c r="F643" s="104"/>
      <c r="G643" s="104"/>
    </row>
    <row r="644">
      <c r="A644" s="133"/>
      <c r="B644" s="133"/>
      <c r="C644" s="104"/>
      <c r="D644" s="104"/>
      <c r="E644" s="134"/>
      <c r="F644" s="104"/>
      <c r="G644" s="104"/>
    </row>
    <row r="645">
      <c r="A645" s="133"/>
      <c r="B645" s="133"/>
      <c r="C645" s="104"/>
      <c r="D645" s="104"/>
      <c r="E645" s="134"/>
      <c r="F645" s="104"/>
      <c r="G645" s="104"/>
    </row>
    <row r="646">
      <c r="A646" s="133"/>
      <c r="B646" s="133"/>
      <c r="C646" s="104"/>
      <c r="D646" s="104"/>
      <c r="E646" s="134"/>
      <c r="F646" s="104"/>
      <c r="G646" s="104"/>
    </row>
    <row r="647">
      <c r="A647" s="133"/>
      <c r="B647" s="133"/>
      <c r="C647" s="104"/>
      <c r="D647" s="104"/>
      <c r="E647" s="134"/>
      <c r="F647" s="104"/>
      <c r="G647" s="104"/>
    </row>
    <row r="648">
      <c r="A648" s="133"/>
      <c r="B648" s="133"/>
      <c r="C648" s="104"/>
      <c r="D648" s="104"/>
      <c r="E648" s="134"/>
      <c r="F648" s="104"/>
      <c r="G648" s="104"/>
    </row>
    <row r="649">
      <c r="A649" s="133"/>
      <c r="B649" s="133"/>
      <c r="C649" s="104"/>
      <c r="D649" s="104"/>
      <c r="E649" s="134"/>
      <c r="F649" s="104"/>
      <c r="G649" s="104"/>
    </row>
    <row r="650">
      <c r="A650" s="133"/>
      <c r="B650" s="133"/>
      <c r="C650" s="104"/>
      <c r="D650" s="104"/>
      <c r="E650" s="134"/>
      <c r="F650" s="104"/>
      <c r="G650" s="104"/>
    </row>
    <row r="651">
      <c r="A651" s="133"/>
      <c r="B651" s="133"/>
      <c r="C651" s="104"/>
      <c r="D651" s="104"/>
      <c r="E651" s="134"/>
      <c r="F651" s="104"/>
      <c r="G651" s="104"/>
    </row>
    <row r="652">
      <c r="A652" s="133"/>
      <c r="B652" s="133"/>
      <c r="C652" s="104"/>
      <c r="D652" s="104"/>
      <c r="E652" s="134"/>
      <c r="F652" s="104"/>
      <c r="G652" s="104"/>
    </row>
    <row r="653">
      <c r="A653" s="133"/>
      <c r="B653" s="133"/>
      <c r="C653" s="104"/>
      <c r="D653" s="104"/>
      <c r="E653" s="134"/>
      <c r="F653" s="104"/>
      <c r="G653" s="104"/>
    </row>
    <row r="654">
      <c r="A654" s="133"/>
      <c r="B654" s="133"/>
      <c r="C654" s="104"/>
      <c r="D654" s="104"/>
      <c r="E654" s="134"/>
      <c r="F654" s="104"/>
      <c r="G654" s="104"/>
    </row>
    <row r="655">
      <c r="A655" s="133"/>
      <c r="B655" s="133"/>
      <c r="C655" s="104"/>
      <c r="D655" s="104"/>
      <c r="E655" s="134"/>
      <c r="F655" s="104"/>
      <c r="G655" s="104"/>
    </row>
    <row r="656">
      <c r="A656" s="133"/>
      <c r="B656" s="133"/>
      <c r="C656" s="104"/>
      <c r="D656" s="104"/>
      <c r="E656" s="134"/>
      <c r="F656" s="104"/>
      <c r="G656" s="104"/>
    </row>
    <row r="657">
      <c r="A657" s="133"/>
      <c r="B657" s="133"/>
      <c r="C657" s="104"/>
      <c r="D657" s="104"/>
      <c r="E657" s="134"/>
      <c r="F657" s="104"/>
      <c r="G657" s="104"/>
    </row>
    <row r="658">
      <c r="A658" s="133"/>
      <c r="B658" s="133"/>
      <c r="C658" s="104"/>
      <c r="D658" s="104"/>
      <c r="E658" s="134"/>
      <c r="F658" s="104"/>
      <c r="G658" s="104"/>
    </row>
    <row r="659">
      <c r="A659" s="133"/>
      <c r="B659" s="133"/>
      <c r="C659" s="104"/>
      <c r="D659" s="104"/>
      <c r="E659" s="134"/>
      <c r="F659" s="104"/>
      <c r="G659" s="104"/>
    </row>
    <row r="660">
      <c r="A660" s="133"/>
      <c r="B660" s="133"/>
      <c r="C660" s="104"/>
      <c r="D660" s="104"/>
      <c r="E660" s="134"/>
      <c r="F660" s="104"/>
      <c r="G660" s="104"/>
    </row>
    <row r="661">
      <c r="A661" s="133"/>
      <c r="B661" s="133"/>
      <c r="C661" s="104"/>
      <c r="D661" s="104"/>
      <c r="E661" s="134"/>
      <c r="F661" s="104"/>
      <c r="G661" s="104"/>
    </row>
    <row r="662">
      <c r="A662" s="133"/>
      <c r="B662" s="133"/>
      <c r="C662" s="104"/>
      <c r="D662" s="104"/>
      <c r="E662" s="134"/>
      <c r="F662" s="104"/>
      <c r="G662" s="104"/>
    </row>
    <row r="663">
      <c r="A663" s="133"/>
      <c r="B663" s="133"/>
      <c r="C663" s="104"/>
      <c r="D663" s="104"/>
      <c r="E663" s="134"/>
      <c r="F663" s="104"/>
      <c r="G663" s="104"/>
    </row>
    <row r="664">
      <c r="A664" s="133"/>
      <c r="B664" s="133"/>
      <c r="C664" s="104"/>
      <c r="D664" s="104"/>
      <c r="E664" s="134"/>
      <c r="F664" s="104"/>
      <c r="G664" s="104"/>
    </row>
    <row r="665">
      <c r="A665" s="133"/>
      <c r="B665" s="133"/>
      <c r="C665" s="104"/>
      <c r="D665" s="104"/>
      <c r="E665" s="134"/>
      <c r="F665" s="104"/>
      <c r="G665" s="104"/>
    </row>
    <row r="666">
      <c r="A666" s="133"/>
      <c r="B666" s="133"/>
      <c r="C666" s="104"/>
      <c r="D666" s="104"/>
      <c r="E666" s="134"/>
      <c r="F666" s="104"/>
      <c r="G666" s="104"/>
    </row>
    <row r="667">
      <c r="A667" s="133"/>
      <c r="B667" s="133"/>
      <c r="C667" s="104"/>
      <c r="D667" s="104"/>
      <c r="E667" s="134"/>
      <c r="F667" s="104"/>
      <c r="G667" s="104"/>
    </row>
    <row r="668">
      <c r="A668" s="133"/>
      <c r="B668" s="133"/>
      <c r="C668" s="104"/>
      <c r="D668" s="104"/>
      <c r="E668" s="134"/>
      <c r="F668" s="104"/>
      <c r="G668" s="104"/>
    </row>
    <row r="669">
      <c r="A669" s="133"/>
      <c r="B669" s="133"/>
      <c r="C669" s="104"/>
      <c r="D669" s="104"/>
      <c r="E669" s="134"/>
      <c r="F669" s="104"/>
      <c r="G669" s="104"/>
    </row>
    <row r="670">
      <c r="A670" s="133"/>
      <c r="B670" s="133"/>
      <c r="C670" s="104"/>
      <c r="D670" s="104"/>
      <c r="E670" s="134"/>
      <c r="F670" s="104"/>
      <c r="G670" s="104"/>
    </row>
    <row r="671">
      <c r="A671" s="133"/>
      <c r="B671" s="133"/>
      <c r="C671" s="104"/>
      <c r="D671" s="104"/>
      <c r="E671" s="134"/>
      <c r="F671" s="104"/>
      <c r="G671" s="104"/>
    </row>
    <row r="672">
      <c r="A672" s="133"/>
      <c r="B672" s="133"/>
      <c r="C672" s="104"/>
      <c r="D672" s="104"/>
      <c r="E672" s="134"/>
      <c r="F672" s="104"/>
      <c r="G672" s="104"/>
    </row>
    <row r="673">
      <c r="A673" s="133"/>
      <c r="B673" s="133"/>
      <c r="C673" s="104"/>
      <c r="D673" s="104"/>
      <c r="E673" s="134"/>
      <c r="F673" s="104"/>
      <c r="G673" s="104"/>
    </row>
    <row r="674">
      <c r="A674" s="133"/>
      <c r="B674" s="133"/>
      <c r="C674" s="104"/>
      <c r="D674" s="104"/>
      <c r="E674" s="134"/>
      <c r="F674" s="104"/>
      <c r="G674" s="104"/>
    </row>
    <row r="675">
      <c r="A675" s="133"/>
      <c r="B675" s="133"/>
      <c r="C675" s="104"/>
      <c r="D675" s="104"/>
      <c r="E675" s="134"/>
      <c r="F675" s="104"/>
      <c r="G675" s="104"/>
    </row>
    <row r="676">
      <c r="A676" s="133"/>
      <c r="B676" s="133"/>
      <c r="C676" s="104"/>
      <c r="D676" s="104"/>
      <c r="E676" s="134"/>
      <c r="F676" s="104"/>
      <c r="G676" s="104"/>
    </row>
    <row r="677">
      <c r="A677" s="133"/>
      <c r="B677" s="133"/>
      <c r="C677" s="104"/>
      <c r="D677" s="104"/>
      <c r="E677" s="134"/>
      <c r="F677" s="104"/>
      <c r="G677" s="104"/>
    </row>
    <row r="678">
      <c r="A678" s="133"/>
      <c r="B678" s="133"/>
      <c r="C678" s="104"/>
      <c r="D678" s="104"/>
      <c r="E678" s="134"/>
      <c r="F678" s="104"/>
      <c r="G678" s="104"/>
    </row>
    <row r="679">
      <c r="A679" s="133"/>
      <c r="B679" s="133"/>
      <c r="C679" s="104"/>
      <c r="D679" s="104"/>
      <c r="E679" s="134"/>
      <c r="F679" s="104"/>
      <c r="G679" s="104"/>
    </row>
    <row r="680">
      <c r="A680" s="133"/>
      <c r="B680" s="133"/>
      <c r="C680" s="104"/>
      <c r="D680" s="104"/>
      <c r="E680" s="134"/>
      <c r="F680" s="104"/>
      <c r="G680" s="104"/>
    </row>
    <row r="681">
      <c r="A681" s="133"/>
      <c r="B681" s="133"/>
      <c r="C681" s="104"/>
      <c r="D681" s="104"/>
      <c r="E681" s="134"/>
      <c r="F681" s="104"/>
      <c r="G681" s="104"/>
    </row>
    <row r="682">
      <c r="A682" s="133"/>
      <c r="B682" s="133"/>
      <c r="C682" s="104"/>
      <c r="D682" s="104"/>
      <c r="E682" s="134"/>
      <c r="F682" s="104"/>
      <c r="G682" s="104"/>
    </row>
    <row r="683">
      <c r="A683" s="133"/>
      <c r="B683" s="133"/>
      <c r="C683" s="104"/>
      <c r="D683" s="104"/>
      <c r="E683" s="134"/>
      <c r="F683" s="104"/>
      <c r="G683" s="104"/>
    </row>
    <row r="684">
      <c r="A684" s="133"/>
      <c r="B684" s="133"/>
      <c r="C684" s="104"/>
      <c r="D684" s="104"/>
      <c r="E684" s="134"/>
      <c r="F684" s="104"/>
      <c r="G684" s="104"/>
    </row>
    <row r="685">
      <c r="A685" s="133"/>
      <c r="B685" s="133"/>
      <c r="C685" s="104"/>
      <c r="D685" s="104"/>
      <c r="E685" s="134"/>
      <c r="F685" s="104"/>
      <c r="G685" s="104"/>
    </row>
    <row r="686">
      <c r="A686" s="133"/>
      <c r="B686" s="133"/>
      <c r="C686" s="104"/>
      <c r="D686" s="104"/>
      <c r="E686" s="134"/>
      <c r="F686" s="104"/>
      <c r="G686" s="104"/>
    </row>
    <row r="687">
      <c r="A687" s="133"/>
      <c r="B687" s="133"/>
      <c r="C687" s="104"/>
      <c r="D687" s="104"/>
      <c r="E687" s="134"/>
      <c r="F687" s="104"/>
      <c r="G687" s="104"/>
    </row>
    <row r="688">
      <c r="A688" s="133"/>
      <c r="B688" s="133"/>
      <c r="C688" s="104"/>
      <c r="D688" s="104"/>
      <c r="E688" s="134"/>
      <c r="F688" s="104"/>
      <c r="G688" s="104"/>
    </row>
    <row r="689">
      <c r="A689" s="133"/>
      <c r="B689" s="133"/>
      <c r="C689" s="104"/>
      <c r="D689" s="104"/>
      <c r="E689" s="134"/>
      <c r="F689" s="104"/>
      <c r="G689" s="104"/>
    </row>
    <row r="690">
      <c r="A690" s="133"/>
      <c r="B690" s="133"/>
      <c r="C690" s="104"/>
      <c r="D690" s="104"/>
      <c r="E690" s="134"/>
      <c r="F690" s="104"/>
      <c r="G690" s="104"/>
    </row>
    <row r="691">
      <c r="A691" s="133"/>
      <c r="B691" s="133"/>
      <c r="C691" s="104"/>
      <c r="D691" s="104"/>
      <c r="E691" s="134"/>
      <c r="F691" s="104"/>
      <c r="G691" s="104"/>
    </row>
    <row r="692">
      <c r="A692" s="133"/>
      <c r="B692" s="133"/>
      <c r="C692" s="104"/>
      <c r="D692" s="104"/>
      <c r="E692" s="134"/>
      <c r="F692" s="104"/>
      <c r="G692" s="104"/>
    </row>
    <row r="693">
      <c r="A693" s="133"/>
      <c r="B693" s="133"/>
      <c r="C693" s="104"/>
      <c r="D693" s="104"/>
      <c r="E693" s="134"/>
      <c r="F693" s="104"/>
      <c r="G693" s="104"/>
    </row>
    <row r="694">
      <c r="A694" s="133"/>
      <c r="B694" s="133"/>
      <c r="C694" s="104"/>
      <c r="D694" s="104"/>
      <c r="E694" s="134"/>
      <c r="F694" s="104"/>
      <c r="G694" s="104"/>
    </row>
    <row r="695">
      <c r="A695" s="133"/>
      <c r="B695" s="133"/>
      <c r="C695" s="104"/>
      <c r="D695" s="104"/>
      <c r="E695" s="134"/>
      <c r="F695" s="104"/>
      <c r="G695" s="104"/>
    </row>
    <row r="696">
      <c r="A696" s="133"/>
      <c r="B696" s="133"/>
      <c r="C696" s="104"/>
      <c r="D696" s="104"/>
      <c r="E696" s="134"/>
      <c r="F696" s="104"/>
      <c r="G696" s="104"/>
    </row>
    <row r="697">
      <c r="A697" s="133"/>
      <c r="B697" s="133"/>
      <c r="C697" s="104"/>
      <c r="D697" s="104"/>
      <c r="E697" s="134"/>
      <c r="F697" s="104"/>
      <c r="G697" s="104"/>
    </row>
    <row r="698">
      <c r="A698" s="133"/>
      <c r="B698" s="133"/>
      <c r="C698" s="104"/>
      <c r="D698" s="104"/>
      <c r="E698" s="134"/>
      <c r="F698" s="104"/>
      <c r="G698" s="104"/>
    </row>
    <row r="699">
      <c r="A699" s="133"/>
      <c r="B699" s="133"/>
      <c r="C699" s="104"/>
      <c r="D699" s="104"/>
      <c r="E699" s="134"/>
      <c r="F699" s="104"/>
      <c r="G699" s="104"/>
    </row>
    <row r="700">
      <c r="A700" s="133"/>
      <c r="B700" s="133"/>
      <c r="C700" s="104"/>
      <c r="D700" s="104"/>
      <c r="E700" s="134"/>
      <c r="F700" s="104"/>
      <c r="G700" s="104"/>
    </row>
    <row r="701">
      <c r="A701" s="133"/>
      <c r="B701" s="133"/>
      <c r="C701" s="104"/>
      <c r="D701" s="104"/>
      <c r="E701" s="134"/>
      <c r="F701" s="104"/>
      <c r="G701" s="104"/>
    </row>
    <row r="702">
      <c r="A702" s="133"/>
      <c r="B702" s="133"/>
      <c r="C702" s="104"/>
      <c r="D702" s="104"/>
      <c r="E702" s="134"/>
      <c r="F702" s="104"/>
      <c r="G702" s="104"/>
    </row>
    <row r="703">
      <c r="A703" s="133"/>
      <c r="B703" s="133"/>
      <c r="C703" s="104"/>
      <c r="D703" s="104"/>
      <c r="E703" s="134"/>
      <c r="F703" s="104"/>
      <c r="G703" s="104"/>
    </row>
    <row r="704">
      <c r="A704" s="133"/>
      <c r="B704" s="133"/>
      <c r="C704" s="104"/>
      <c r="D704" s="104"/>
      <c r="E704" s="134"/>
      <c r="F704" s="104"/>
      <c r="G704" s="104"/>
    </row>
    <row r="705">
      <c r="A705" s="133"/>
      <c r="B705" s="133"/>
      <c r="C705" s="104"/>
      <c r="D705" s="104"/>
      <c r="E705" s="134"/>
      <c r="F705" s="104"/>
      <c r="G705" s="104"/>
    </row>
    <row r="706">
      <c r="A706" s="133"/>
      <c r="B706" s="133"/>
      <c r="C706" s="104"/>
      <c r="D706" s="104"/>
      <c r="E706" s="134"/>
      <c r="F706" s="104"/>
      <c r="G706" s="104"/>
    </row>
    <row r="707">
      <c r="A707" s="133"/>
      <c r="B707" s="133"/>
      <c r="C707" s="104"/>
      <c r="D707" s="104"/>
      <c r="E707" s="134"/>
      <c r="F707" s="104"/>
      <c r="G707" s="104"/>
    </row>
    <row r="708">
      <c r="A708" s="133"/>
      <c r="B708" s="133"/>
      <c r="C708" s="104"/>
      <c r="D708" s="104"/>
      <c r="E708" s="134"/>
      <c r="F708" s="104"/>
      <c r="G708" s="104"/>
    </row>
    <row r="709">
      <c r="A709" s="133"/>
      <c r="B709" s="133"/>
      <c r="C709" s="104"/>
      <c r="D709" s="104"/>
      <c r="E709" s="134"/>
      <c r="F709" s="104"/>
      <c r="G709" s="104"/>
    </row>
    <row r="710">
      <c r="A710" s="133"/>
      <c r="B710" s="133"/>
      <c r="C710" s="104"/>
      <c r="D710" s="104"/>
      <c r="E710" s="134"/>
      <c r="F710" s="104"/>
      <c r="G710" s="104"/>
    </row>
    <row r="711">
      <c r="A711" s="133"/>
      <c r="B711" s="133"/>
      <c r="C711" s="104"/>
      <c r="D711" s="104"/>
      <c r="E711" s="134"/>
      <c r="F711" s="104"/>
      <c r="G711" s="104"/>
    </row>
    <row r="712">
      <c r="A712" s="133"/>
      <c r="B712" s="133"/>
      <c r="C712" s="104"/>
      <c r="D712" s="104"/>
      <c r="E712" s="134"/>
      <c r="F712" s="104"/>
      <c r="G712" s="104"/>
    </row>
    <row r="713">
      <c r="A713" s="133"/>
      <c r="B713" s="133"/>
      <c r="C713" s="104"/>
      <c r="D713" s="104"/>
      <c r="E713" s="134"/>
      <c r="F713" s="104"/>
      <c r="G713" s="104"/>
    </row>
    <row r="714">
      <c r="A714" s="133"/>
      <c r="B714" s="133"/>
      <c r="C714" s="104"/>
      <c r="D714" s="104"/>
      <c r="E714" s="134"/>
      <c r="F714" s="104"/>
      <c r="G714" s="104"/>
    </row>
    <row r="715">
      <c r="A715" s="133"/>
      <c r="B715" s="133"/>
      <c r="C715" s="104"/>
      <c r="D715" s="104"/>
      <c r="E715" s="134"/>
      <c r="F715" s="104"/>
      <c r="G715" s="104"/>
    </row>
    <row r="716">
      <c r="A716" s="133"/>
      <c r="B716" s="133"/>
      <c r="C716" s="104"/>
      <c r="D716" s="104"/>
      <c r="E716" s="134"/>
      <c r="F716" s="104"/>
      <c r="G716" s="104"/>
    </row>
    <row r="717">
      <c r="A717" s="133"/>
      <c r="B717" s="133"/>
      <c r="C717" s="104"/>
      <c r="D717" s="104"/>
      <c r="E717" s="134"/>
      <c r="F717" s="104"/>
      <c r="G717" s="104"/>
    </row>
    <row r="718">
      <c r="A718" s="133"/>
      <c r="B718" s="133"/>
      <c r="C718" s="104"/>
      <c r="D718" s="104"/>
      <c r="E718" s="134"/>
      <c r="F718" s="104"/>
      <c r="G718" s="104"/>
    </row>
    <row r="719">
      <c r="A719" s="133"/>
      <c r="B719" s="133"/>
      <c r="C719" s="104"/>
      <c r="D719" s="104"/>
      <c r="E719" s="134"/>
      <c r="F719" s="104"/>
      <c r="G719" s="104"/>
    </row>
    <row r="720">
      <c r="A720" s="133"/>
      <c r="B720" s="133"/>
      <c r="C720" s="104"/>
      <c r="D720" s="104"/>
      <c r="E720" s="134"/>
      <c r="F720" s="104"/>
      <c r="G720" s="104"/>
    </row>
    <row r="721">
      <c r="A721" s="133"/>
      <c r="B721" s="133"/>
      <c r="C721" s="104"/>
      <c r="D721" s="104"/>
      <c r="E721" s="134"/>
      <c r="F721" s="104"/>
      <c r="G721" s="104"/>
    </row>
    <row r="722">
      <c r="A722" s="133"/>
      <c r="B722" s="133"/>
      <c r="C722" s="104"/>
      <c r="D722" s="104"/>
      <c r="E722" s="134"/>
      <c r="F722" s="104"/>
      <c r="G722" s="104"/>
    </row>
    <row r="723">
      <c r="A723" s="133"/>
      <c r="B723" s="133"/>
      <c r="C723" s="104"/>
      <c r="D723" s="104"/>
      <c r="E723" s="134"/>
      <c r="F723" s="104"/>
      <c r="G723" s="104"/>
    </row>
    <row r="724">
      <c r="A724" s="133"/>
      <c r="B724" s="133"/>
      <c r="C724" s="104"/>
      <c r="D724" s="104"/>
      <c r="E724" s="134"/>
      <c r="F724" s="104"/>
      <c r="G724" s="104"/>
    </row>
    <row r="725">
      <c r="A725" s="133"/>
      <c r="B725" s="133"/>
      <c r="C725" s="104"/>
      <c r="D725" s="104"/>
      <c r="E725" s="134"/>
      <c r="F725" s="104"/>
      <c r="G725" s="104"/>
    </row>
    <row r="726">
      <c r="A726" s="133"/>
      <c r="B726" s="133"/>
      <c r="C726" s="104"/>
      <c r="D726" s="104"/>
      <c r="E726" s="134"/>
      <c r="F726" s="104"/>
      <c r="G726" s="104"/>
    </row>
    <row r="727">
      <c r="A727" s="133"/>
      <c r="B727" s="133"/>
      <c r="C727" s="104"/>
      <c r="D727" s="104"/>
      <c r="E727" s="134"/>
      <c r="F727" s="104"/>
      <c r="G727" s="104"/>
    </row>
    <row r="728">
      <c r="A728" s="133"/>
      <c r="B728" s="133"/>
      <c r="C728" s="104"/>
      <c r="D728" s="104"/>
      <c r="E728" s="134"/>
      <c r="F728" s="104"/>
      <c r="G728" s="104"/>
    </row>
    <row r="729">
      <c r="A729" s="133"/>
      <c r="B729" s="133"/>
      <c r="C729" s="104"/>
      <c r="D729" s="104"/>
      <c r="E729" s="134"/>
      <c r="F729" s="104"/>
      <c r="G729" s="104"/>
    </row>
    <row r="730">
      <c r="A730" s="133"/>
      <c r="B730" s="133"/>
      <c r="C730" s="104"/>
      <c r="D730" s="104"/>
      <c r="E730" s="134"/>
      <c r="F730" s="104"/>
      <c r="G730" s="104"/>
    </row>
    <row r="731">
      <c r="A731" s="133"/>
      <c r="B731" s="133"/>
      <c r="C731" s="104"/>
      <c r="D731" s="104"/>
      <c r="E731" s="134"/>
      <c r="F731" s="104"/>
      <c r="G731" s="104"/>
    </row>
    <row r="732">
      <c r="A732" s="133"/>
      <c r="B732" s="133"/>
      <c r="C732" s="104"/>
      <c r="D732" s="104"/>
      <c r="E732" s="134"/>
      <c r="F732" s="104"/>
      <c r="G732" s="104"/>
    </row>
    <row r="733">
      <c r="A733" s="133"/>
      <c r="B733" s="133"/>
      <c r="C733" s="104"/>
      <c r="D733" s="104"/>
      <c r="E733" s="134"/>
      <c r="F733" s="104"/>
      <c r="G733" s="104"/>
    </row>
    <row r="734">
      <c r="A734" s="133"/>
      <c r="B734" s="133"/>
      <c r="C734" s="104"/>
      <c r="D734" s="104"/>
      <c r="E734" s="134"/>
      <c r="F734" s="104"/>
      <c r="G734" s="104"/>
    </row>
    <row r="735">
      <c r="A735" s="133"/>
      <c r="B735" s="133"/>
      <c r="C735" s="104"/>
      <c r="D735" s="104"/>
      <c r="E735" s="134"/>
      <c r="F735" s="104"/>
      <c r="G735" s="104"/>
    </row>
    <row r="736">
      <c r="A736" s="133"/>
      <c r="B736" s="133"/>
      <c r="C736" s="104"/>
      <c r="D736" s="104"/>
      <c r="E736" s="134"/>
      <c r="F736" s="104"/>
      <c r="G736" s="104"/>
    </row>
    <row r="737">
      <c r="A737" s="133"/>
      <c r="B737" s="133"/>
      <c r="C737" s="104"/>
      <c r="D737" s="104"/>
      <c r="E737" s="134"/>
      <c r="F737" s="104"/>
      <c r="G737" s="104"/>
    </row>
    <row r="738">
      <c r="A738" s="133"/>
      <c r="B738" s="133"/>
      <c r="C738" s="104"/>
      <c r="D738" s="104"/>
      <c r="E738" s="134"/>
      <c r="F738" s="104"/>
      <c r="G738" s="104"/>
    </row>
    <row r="739">
      <c r="A739" s="133"/>
      <c r="B739" s="133"/>
      <c r="C739" s="104"/>
      <c r="D739" s="104"/>
      <c r="E739" s="134"/>
      <c r="F739" s="104"/>
      <c r="G739" s="104"/>
    </row>
    <row r="740">
      <c r="A740" s="133"/>
      <c r="B740" s="133"/>
      <c r="C740" s="104"/>
      <c r="D740" s="104"/>
      <c r="E740" s="134"/>
      <c r="F740" s="104"/>
      <c r="G740" s="104"/>
    </row>
    <row r="741">
      <c r="A741" s="133"/>
      <c r="B741" s="133"/>
      <c r="C741" s="104"/>
      <c r="D741" s="104"/>
      <c r="E741" s="134"/>
      <c r="F741" s="104"/>
      <c r="G741" s="104"/>
    </row>
    <row r="742">
      <c r="A742" s="133"/>
      <c r="B742" s="133"/>
      <c r="C742" s="104"/>
      <c r="D742" s="104"/>
      <c r="E742" s="134"/>
      <c r="F742" s="104"/>
      <c r="G742" s="104"/>
    </row>
    <row r="743">
      <c r="A743" s="133"/>
      <c r="B743" s="133"/>
      <c r="C743" s="104"/>
      <c r="D743" s="104"/>
      <c r="E743" s="134"/>
      <c r="F743" s="104"/>
      <c r="G743" s="104"/>
    </row>
    <row r="744">
      <c r="A744" s="133"/>
      <c r="B744" s="133"/>
      <c r="C744" s="104"/>
      <c r="D744" s="104"/>
      <c r="E744" s="134"/>
      <c r="F744" s="104"/>
      <c r="G744" s="104"/>
    </row>
    <row r="745">
      <c r="A745" s="133"/>
      <c r="B745" s="133"/>
      <c r="C745" s="104"/>
      <c r="D745" s="104"/>
      <c r="E745" s="134"/>
      <c r="F745" s="104"/>
      <c r="G745" s="104"/>
    </row>
    <row r="746">
      <c r="A746" s="133"/>
      <c r="B746" s="133"/>
      <c r="C746" s="104"/>
      <c r="D746" s="104"/>
      <c r="E746" s="134"/>
      <c r="F746" s="104"/>
      <c r="G746" s="104"/>
    </row>
    <row r="747">
      <c r="A747" s="133"/>
      <c r="B747" s="133"/>
      <c r="C747" s="104"/>
      <c r="D747" s="104"/>
      <c r="E747" s="134"/>
      <c r="F747" s="104"/>
      <c r="G747" s="104"/>
    </row>
    <row r="748">
      <c r="A748" s="133"/>
      <c r="B748" s="133"/>
      <c r="C748" s="104"/>
      <c r="D748" s="104"/>
      <c r="E748" s="134"/>
      <c r="F748" s="104"/>
      <c r="G748" s="104"/>
    </row>
    <row r="749">
      <c r="A749" s="133"/>
      <c r="B749" s="133"/>
      <c r="C749" s="104"/>
      <c r="D749" s="104"/>
      <c r="E749" s="134"/>
      <c r="F749" s="104"/>
      <c r="G749" s="104"/>
    </row>
    <row r="750">
      <c r="A750" s="133"/>
      <c r="B750" s="133"/>
      <c r="C750" s="104"/>
      <c r="D750" s="104"/>
      <c r="E750" s="134"/>
      <c r="F750" s="104"/>
      <c r="G750" s="104"/>
    </row>
    <row r="751">
      <c r="A751" s="133"/>
      <c r="B751" s="133"/>
      <c r="C751" s="104"/>
      <c r="D751" s="104"/>
      <c r="E751" s="134"/>
      <c r="F751" s="104"/>
      <c r="G751" s="104"/>
    </row>
    <row r="752">
      <c r="A752" s="133"/>
      <c r="B752" s="133"/>
      <c r="C752" s="104"/>
      <c r="D752" s="104"/>
      <c r="E752" s="134"/>
      <c r="F752" s="104"/>
      <c r="G752" s="104"/>
    </row>
    <row r="753">
      <c r="A753" s="133"/>
      <c r="B753" s="133"/>
      <c r="C753" s="104"/>
      <c r="D753" s="104"/>
      <c r="E753" s="134"/>
      <c r="F753" s="104"/>
      <c r="G753" s="104"/>
    </row>
    <row r="754">
      <c r="A754" s="133"/>
      <c r="B754" s="133"/>
      <c r="C754" s="104"/>
      <c r="D754" s="104"/>
      <c r="E754" s="134"/>
      <c r="F754" s="104"/>
      <c r="G754" s="104"/>
    </row>
    <row r="755">
      <c r="A755" s="133"/>
      <c r="B755" s="133"/>
      <c r="C755" s="104"/>
      <c r="D755" s="104"/>
      <c r="E755" s="134"/>
      <c r="F755" s="104"/>
      <c r="G755" s="104"/>
    </row>
    <row r="756">
      <c r="A756" s="133"/>
      <c r="B756" s="133"/>
      <c r="C756" s="104"/>
      <c r="D756" s="104"/>
      <c r="E756" s="134"/>
      <c r="F756" s="104"/>
      <c r="G756" s="104"/>
    </row>
    <row r="757">
      <c r="A757" s="133"/>
      <c r="B757" s="133"/>
      <c r="C757" s="104"/>
      <c r="D757" s="104"/>
      <c r="E757" s="134"/>
      <c r="F757" s="104"/>
      <c r="G757" s="104"/>
    </row>
    <row r="758">
      <c r="A758" s="133"/>
      <c r="B758" s="133"/>
      <c r="C758" s="104"/>
      <c r="D758" s="104"/>
      <c r="E758" s="134"/>
      <c r="F758" s="104"/>
      <c r="G758" s="104"/>
    </row>
    <row r="759">
      <c r="A759" s="133"/>
      <c r="B759" s="133"/>
      <c r="C759" s="104"/>
      <c r="D759" s="104"/>
      <c r="E759" s="134"/>
      <c r="F759" s="104"/>
      <c r="G759" s="104"/>
    </row>
    <row r="760">
      <c r="A760" s="133"/>
      <c r="B760" s="133"/>
      <c r="C760" s="104"/>
      <c r="D760" s="104"/>
      <c r="E760" s="134"/>
      <c r="F760" s="104"/>
      <c r="G760" s="104"/>
    </row>
    <row r="761">
      <c r="A761" s="133"/>
      <c r="B761" s="133"/>
      <c r="C761" s="104"/>
      <c r="D761" s="104"/>
      <c r="E761" s="134"/>
      <c r="F761" s="104"/>
      <c r="G761" s="104"/>
    </row>
    <row r="762">
      <c r="A762" s="133"/>
      <c r="B762" s="133"/>
      <c r="C762" s="104"/>
      <c r="D762" s="104"/>
      <c r="E762" s="134"/>
      <c r="F762" s="104"/>
      <c r="G762" s="104"/>
    </row>
    <row r="763">
      <c r="A763" s="133"/>
      <c r="B763" s="133"/>
      <c r="C763" s="104"/>
      <c r="D763" s="104"/>
      <c r="E763" s="134"/>
      <c r="F763" s="104"/>
      <c r="G763" s="104"/>
    </row>
    <row r="764">
      <c r="A764" s="133"/>
      <c r="B764" s="133"/>
      <c r="C764" s="104"/>
      <c r="D764" s="104"/>
      <c r="E764" s="134"/>
      <c r="F764" s="104"/>
      <c r="G764" s="104"/>
    </row>
    <row r="765">
      <c r="A765" s="133"/>
      <c r="B765" s="133"/>
      <c r="C765" s="104"/>
      <c r="D765" s="104"/>
      <c r="E765" s="134"/>
      <c r="F765" s="104"/>
      <c r="G765" s="104"/>
    </row>
    <row r="766">
      <c r="A766" s="133"/>
      <c r="B766" s="133"/>
      <c r="C766" s="104"/>
      <c r="D766" s="104"/>
      <c r="E766" s="134"/>
      <c r="F766" s="104"/>
      <c r="G766" s="104"/>
    </row>
    <row r="767">
      <c r="A767" s="133"/>
      <c r="B767" s="133"/>
      <c r="C767" s="104"/>
      <c r="D767" s="104"/>
      <c r="E767" s="134"/>
      <c r="F767" s="104"/>
      <c r="G767" s="104"/>
    </row>
    <row r="768">
      <c r="A768" s="133"/>
      <c r="B768" s="133"/>
      <c r="C768" s="104"/>
      <c r="D768" s="104"/>
      <c r="E768" s="134"/>
      <c r="F768" s="104"/>
      <c r="G768" s="104"/>
    </row>
    <row r="769">
      <c r="A769" s="133"/>
      <c r="B769" s="133"/>
      <c r="C769" s="104"/>
      <c r="D769" s="104"/>
      <c r="E769" s="134"/>
      <c r="F769" s="104"/>
      <c r="G769" s="104"/>
    </row>
    <row r="770">
      <c r="A770" s="133"/>
      <c r="B770" s="133"/>
      <c r="C770" s="104"/>
      <c r="D770" s="104"/>
      <c r="E770" s="134"/>
      <c r="F770" s="104"/>
      <c r="G770" s="104"/>
    </row>
    <row r="771">
      <c r="A771" s="133"/>
      <c r="B771" s="133"/>
      <c r="C771" s="104"/>
      <c r="D771" s="104"/>
      <c r="E771" s="134"/>
      <c r="F771" s="104"/>
      <c r="G771" s="104"/>
    </row>
    <row r="772">
      <c r="A772" s="133"/>
      <c r="B772" s="133"/>
      <c r="C772" s="104"/>
      <c r="D772" s="104"/>
      <c r="E772" s="134"/>
      <c r="F772" s="104"/>
      <c r="G772" s="104"/>
    </row>
    <row r="773">
      <c r="A773" s="133"/>
      <c r="B773" s="133"/>
      <c r="C773" s="104"/>
      <c r="D773" s="104"/>
      <c r="E773" s="134"/>
      <c r="F773" s="104"/>
      <c r="G773" s="104"/>
    </row>
    <row r="774">
      <c r="A774" s="133"/>
      <c r="B774" s="133"/>
      <c r="C774" s="104"/>
      <c r="D774" s="104"/>
      <c r="E774" s="134"/>
      <c r="F774" s="104"/>
      <c r="G774" s="104"/>
    </row>
    <row r="775">
      <c r="A775" s="133"/>
      <c r="B775" s="133"/>
      <c r="C775" s="104"/>
      <c r="D775" s="104"/>
      <c r="E775" s="134"/>
      <c r="F775" s="104"/>
      <c r="G775" s="104"/>
    </row>
    <row r="776">
      <c r="A776" s="133"/>
      <c r="B776" s="133"/>
      <c r="C776" s="104"/>
      <c r="D776" s="104"/>
      <c r="E776" s="134"/>
      <c r="F776" s="104"/>
      <c r="G776" s="104"/>
    </row>
    <row r="777">
      <c r="A777" s="133"/>
      <c r="B777" s="133"/>
      <c r="C777" s="104"/>
      <c r="D777" s="104"/>
      <c r="E777" s="134"/>
      <c r="F777" s="104"/>
      <c r="G777" s="104"/>
    </row>
    <row r="778">
      <c r="A778" s="133"/>
      <c r="B778" s="133"/>
      <c r="C778" s="104"/>
      <c r="D778" s="104"/>
      <c r="E778" s="134"/>
      <c r="F778" s="104"/>
      <c r="G778" s="104"/>
    </row>
    <row r="779">
      <c r="A779" s="133"/>
      <c r="B779" s="133"/>
      <c r="C779" s="104"/>
      <c r="D779" s="104"/>
      <c r="E779" s="134"/>
      <c r="F779" s="104"/>
      <c r="G779" s="104"/>
    </row>
    <row r="780">
      <c r="A780" s="133"/>
      <c r="B780" s="133"/>
      <c r="C780" s="104"/>
      <c r="D780" s="104"/>
      <c r="E780" s="134"/>
      <c r="F780" s="104"/>
      <c r="G780" s="104"/>
    </row>
    <row r="781">
      <c r="A781" s="133"/>
      <c r="B781" s="133"/>
      <c r="C781" s="104"/>
      <c r="D781" s="104"/>
      <c r="E781" s="134"/>
      <c r="F781" s="104"/>
      <c r="G781" s="104"/>
    </row>
    <row r="782">
      <c r="A782" s="133"/>
      <c r="B782" s="133"/>
      <c r="C782" s="104"/>
      <c r="D782" s="104"/>
      <c r="E782" s="134"/>
      <c r="F782" s="104"/>
      <c r="G782" s="104"/>
    </row>
    <row r="783">
      <c r="A783" s="133"/>
      <c r="B783" s="133"/>
      <c r="C783" s="104"/>
      <c r="D783" s="104"/>
      <c r="E783" s="134"/>
      <c r="F783" s="104"/>
      <c r="G783" s="104"/>
    </row>
    <row r="784">
      <c r="A784" s="133"/>
      <c r="B784" s="133"/>
      <c r="C784" s="104"/>
      <c r="D784" s="104"/>
      <c r="E784" s="134"/>
      <c r="F784" s="104"/>
      <c r="G784" s="104"/>
    </row>
    <row r="785">
      <c r="A785" s="133"/>
      <c r="B785" s="133"/>
      <c r="C785" s="104"/>
      <c r="D785" s="104"/>
      <c r="E785" s="134"/>
      <c r="F785" s="104"/>
      <c r="G785" s="104"/>
    </row>
    <row r="786">
      <c r="A786" s="133"/>
      <c r="B786" s="133"/>
      <c r="C786" s="104"/>
      <c r="D786" s="104"/>
      <c r="E786" s="134"/>
      <c r="F786" s="104"/>
      <c r="G786" s="104"/>
    </row>
    <row r="787">
      <c r="A787" s="133"/>
      <c r="B787" s="133"/>
      <c r="C787" s="104"/>
      <c r="D787" s="104"/>
      <c r="E787" s="134"/>
      <c r="F787" s="104"/>
      <c r="G787" s="104"/>
    </row>
    <row r="788">
      <c r="A788" s="133"/>
      <c r="B788" s="133"/>
      <c r="C788" s="104"/>
      <c r="D788" s="104"/>
      <c r="E788" s="134"/>
      <c r="F788" s="104"/>
      <c r="G788" s="104"/>
    </row>
    <row r="789">
      <c r="A789" s="133"/>
      <c r="B789" s="133"/>
      <c r="C789" s="104"/>
      <c r="D789" s="104"/>
      <c r="E789" s="134"/>
      <c r="F789" s="104"/>
      <c r="G789" s="104"/>
    </row>
    <row r="790">
      <c r="A790" s="133"/>
      <c r="B790" s="133"/>
      <c r="C790" s="104"/>
      <c r="D790" s="104"/>
      <c r="E790" s="134"/>
      <c r="F790" s="104"/>
      <c r="G790" s="104"/>
    </row>
    <row r="791">
      <c r="A791" s="133"/>
      <c r="B791" s="133"/>
      <c r="C791" s="104"/>
      <c r="D791" s="104"/>
      <c r="E791" s="134"/>
      <c r="F791" s="104"/>
      <c r="G791" s="104"/>
    </row>
    <row r="792">
      <c r="A792" s="133"/>
      <c r="B792" s="133"/>
      <c r="C792" s="104"/>
      <c r="D792" s="104"/>
      <c r="E792" s="134"/>
      <c r="F792" s="104"/>
      <c r="G792" s="104"/>
    </row>
    <row r="793">
      <c r="A793" s="133"/>
      <c r="B793" s="133"/>
      <c r="C793" s="104"/>
      <c r="D793" s="104"/>
      <c r="E793" s="134"/>
      <c r="F793" s="104"/>
      <c r="G793" s="104"/>
    </row>
    <row r="794">
      <c r="A794" s="133"/>
      <c r="B794" s="133"/>
      <c r="C794" s="104"/>
      <c r="D794" s="104"/>
      <c r="E794" s="134"/>
      <c r="F794" s="104"/>
      <c r="G794" s="104"/>
    </row>
    <row r="795">
      <c r="A795" s="133"/>
      <c r="B795" s="133"/>
      <c r="C795" s="104"/>
      <c r="D795" s="104"/>
      <c r="E795" s="134"/>
      <c r="F795" s="104"/>
      <c r="G795" s="104"/>
    </row>
    <row r="796">
      <c r="A796" s="133"/>
      <c r="B796" s="133"/>
      <c r="C796" s="104"/>
      <c r="D796" s="104"/>
      <c r="E796" s="134"/>
      <c r="F796" s="104"/>
      <c r="G796" s="104"/>
    </row>
    <row r="797">
      <c r="A797" s="133"/>
      <c r="B797" s="133"/>
      <c r="C797" s="104"/>
      <c r="D797" s="104"/>
      <c r="E797" s="134"/>
      <c r="F797" s="104"/>
      <c r="G797" s="104"/>
    </row>
    <row r="798">
      <c r="A798" s="133"/>
      <c r="B798" s="133"/>
      <c r="C798" s="104"/>
      <c r="D798" s="104"/>
      <c r="E798" s="134"/>
      <c r="F798" s="104"/>
      <c r="G798" s="104"/>
    </row>
    <row r="799">
      <c r="A799" s="133"/>
      <c r="B799" s="133"/>
      <c r="C799" s="104"/>
      <c r="D799" s="104"/>
      <c r="E799" s="134"/>
      <c r="F799" s="104"/>
      <c r="G799" s="104"/>
    </row>
    <row r="800">
      <c r="A800" s="133"/>
      <c r="B800" s="133"/>
      <c r="C800" s="104"/>
      <c r="D800" s="104"/>
      <c r="E800" s="134"/>
      <c r="F800" s="104"/>
      <c r="G800" s="104"/>
    </row>
    <row r="801">
      <c r="A801" s="133"/>
      <c r="B801" s="133"/>
      <c r="C801" s="104"/>
      <c r="D801" s="104"/>
      <c r="E801" s="134"/>
      <c r="F801" s="104"/>
      <c r="G801" s="104"/>
    </row>
    <row r="802">
      <c r="A802" s="133"/>
      <c r="B802" s="133"/>
      <c r="C802" s="104"/>
      <c r="D802" s="104"/>
      <c r="E802" s="134"/>
      <c r="F802" s="104"/>
      <c r="G802" s="104"/>
    </row>
    <row r="803">
      <c r="A803" s="133"/>
      <c r="B803" s="133"/>
      <c r="C803" s="104"/>
      <c r="D803" s="104"/>
      <c r="E803" s="134"/>
      <c r="F803" s="104"/>
      <c r="G803" s="104"/>
    </row>
    <row r="804">
      <c r="A804" s="133"/>
      <c r="B804" s="133"/>
      <c r="C804" s="104"/>
      <c r="D804" s="104"/>
      <c r="E804" s="134"/>
      <c r="F804" s="104"/>
      <c r="G804" s="104"/>
    </row>
    <row r="805">
      <c r="A805" s="133"/>
      <c r="B805" s="133"/>
      <c r="C805" s="104"/>
      <c r="D805" s="104"/>
      <c r="E805" s="134"/>
      <c r="F805" s="104"/>
      <c r="G805" s="104"/>
    </row>
    <row r="806">
      <c r="A806" s="133"/>
      <c r="B806" s="133"/>
      <c r="C806" s="104"/>
      <c r="D806" s="104"/>
      <c r="E806" s="134"/>
      <c r="F806" s="104"/>
      <c r="G806" s="104"/>
    </row>
    <row r="807">
      <c r="A807" s="133"/>
      <c r="B807" s="133"/>
      <c r="C807" s="104"/>
      <c r="D807" s="104"/>
      <c r="E807" s="134"/>
      <c r="F807" s="104"/>
      <c r="G807" s="104"/>
    </row>
    <row r="808">
      <c r="A808" s="133"/>
      <c r="B808" s="133"/>
      <c r="C808" s="104"/>
      <c r="D808" s="104"/>
      <c r="E808" s="134"/>
      <c r="F808" s="104"/>
      <c r="G808" s="104"/>
    </row>
    <row r="809">
      <c r="A809" s="133"/>
      <c r="B809" s="133"/>
      <c r="C809" s="104"/>
      <c r="D809" s="104"/>
      <c r="E809" s="134"/>
      <c r="F809" s="104"/>
      <c r="G809" s="104"/>
    </row>
    <row r="810">
      <c r="A810" s="133"/>
      <c r="B810" s="133"/>
      <c r="C810" s="104"/>
      <c r="D810" s="104"/>
      <c r="E810" s="134"/>
      <c r="F810" s="104"/>
      <c r="G810" s="104"/>
    </row>
    <row r="811">
      <c r="A811" s="133"/>
      <c r="B811" s="133"/>
      <c r="C811" s="104"/>
      <c r="D811" s="104"/>
      <c r="E811" s="134"/>
      <c r="F811" s="104"/>
      <c r="G811" s="104"/>
    </row>
    <row r="812">
      <c r="A812" s="133"/>
      <c r="B812" s="133"/>
      <c r="C812" s="104"/>
      <c r="D812" s="104"/>
      <c r="E812" s="134"/>
      <c r="F812" s="104"/>
      <c r="G812" s="104"/>
    </row>
    <row r="813">
      <c r="A813" s="133"/>
      <c r="B813" s="133"/>
      <c r="C813" s="104"/>
      <c r="D813" s="104"/>
      <c r="E813" s="134"/>
      <c r="F813" s="104"/>
      <c r="G813" s="104"/>
    </row>
    <row r="814">
      <c r="A814" s="133"/>
      <c r="B814" s="133"/>
      <c r="C814" s="104"/>
      <c r="D814" s="104"/>
      <c r="E814" s="134"/>
      <c r="F814" s="104"/>
      <c r="G814" s="104"/>
    </row>
    <row r="815">
      <c r="A815" s="133"/>
      <c r="B815" s="133"/>
      <c r="C815" s="104"/>
      <c r="D815" s="104"/>
      <c r="E815" s="134"/>
      <c r="F815" s="104"/>
      <c r="G815" s="104"/>
    </row>
    <row r="816">
      <c r="A816" s="133"/>
      <c r="B816" s="133"/>
      <c r="C816" s="104"/>
      <c r="D816" s="104"/>
      <c r="E816" s="134"/>
      <c r="F816" s="104"/>
      <c r="G816" s="104"/>
    </row>
    <row r="817">
      <c r="A817" s="133"/>
      <c r="B817" s="133"/>
      <c r="C817" s="104"/>
      <c r="D817" s="104"/>
      <c r="E817" s="134"/>
      <c r="F817" s="104"/>
      <c r="G817" s="104"/>
    </row>
    <row r="818">
      <c r="A818" s="133"/>
      <c r="B818" s="133"/>
      <c r="C818" s="104"/>
      <c r="D818" s="104"/>
      <c r="E818" s="134"/>
      <c r="F818" s="104"/>
      <c r="G818" s="104"/>
    </row>
    <row r="819">
      <c r="A819" s="133"/>
      <c r="B819" s="133"/>
      <c r="C819" s="104"/>
      <c r="D819" s="104"/>
      <c r="E819" s="134"/>
      <c r="F819" s="104"/>
      <c r="G819" s="104"/>
    </row>
    <row r="820">
      <c r="A820" s="133"/>
      <c r="B820" s="133"/>
      <c r="C820" s="104"/>
      <c r="D820" s="104"/>
      <c r="E820" s="134"/>
      <c r="F820" s="104"/>
      <c r="G820" s="104"/>
    </row>
    <row r="821">
      <c r="A821" s="133"/>
      <c r="B821" s="133"/>
      <c r="C821" s="104"/>
      <c r="D821" s="104"/>
      <c r="E821" s="134"/>
      <c r="F821" s="104"/>
      <c r="G821" s="104"/>
    </row>
    <row r="822">
      <c r="A822" s="133"/>
      <c r="B822" s="133"/>
      <c r="C822" s="104"/>
      <c r="D822" s="104"/>
      <c r="E822" s="134"/>
      <c r="F822" s="104"/>
      <c r="G822" s="104"/>
    </row>
    <row r="823">
      <c r="A823" s="133"/>
      <c r="B823" s="133"/>
      <c r="C823" s="104"/>
      <c r="D823" s="104"/>
      <c r="E823" s="134"/>
      <c r="F823" s="104"/>
      <c r="G823" s="104"/>
    </row>
    <row r="824">
      <c r="A824" s="133"/>
      <c r="B824" s="133"/>
      <c r="C824" s="104"/>
      <c r="D824" s="104"/>
      <c r="E824" s="134"/>
      <c r="F824" s="104"/>
      <c r="G824" s="104"/>
    </row>
    <row r="825">
      <c r="A825" s="133"/>
      <c r="B825" s="133"/>
      <c r="C825" s="104"/>
      <c r="D825" s="104"/>
      <c r="E825" s="134"/>
      <c r="F825" s="104"/>
      <c r="G825" s="104"/>
    </row>
    <row r="826">
      <c r="A826" s="133"/>
      <c r="B826" s="133"/>
      <c r="C826" s="104"/>
      <c r="D826" s="104"/>
      <c r="E826" s="134"/>
      <c r="F826" s="104"/>
      <c r="G826" s="104"/>
    </row>
    <row r="827">
      <c r="A827" s="133"/>
      <c r="B827" s="133"/>
      <c r="C827" s="104"/>
      <c r="D827" s="104"/>
      <c r="E827" s="134"/>
      <c r="F827" s="104"/>
      <c r="G827" s="104"/>
    </row>
    <row r="828">
      <c r="A828" s="133"/>
      <c r="B828" s="133"/>
      <c r="C828" s="104"/>
      <c r="D828" s="104"/>
      <c r="E828" s="134"/>
      <c r="F828" s="104"/>
      <c r="G828" s="104"/>
    </row>
    <row r="829">
      <c r="A829" s="133"/>
      <c r="B829" s="133"/>
      <c r="C829" s="104"/>
      <c r="D829" s="104"/>
      <c r="E829" s="134"/>
      <c r="F829" s="104"/>
      <c r="G829" s="104"/>
    </row>
    <row r="830">
      <c r="A830" s="133"/>
      <c r="B830" s="133"/>
      <c r="C830" s="104"/>
      <c r="D830" s="104"/>
      <c r="E830" s="134"/>
      <c r="F830" s="104"/>
      <c r="G830" s="104"/>
    </row>
    <row r="831">
      <c r="A831" s="133"/>
      <c r="B831" s="133"/>
      <c r="C831" s="104"/>
      <c r="D831" s="104"/>
      <c r="E831" s="134"/>
      <c r="F831" s="104"/>
      <c r="G831" s="104"/>
    </row>
    <row r="832">
      <c r="A832" s="133"/>
      <c r="B832" s="133"/>
      <c r="C832" s="104"/>
      <c r="D832" s="104"/>
      <c r="E832" s="134"/>
      <c r="F832" s="104"/>
      <c r="G832" s="104"/>
    </row>
    <row r="833">
      <c r="A833" s="133"/>
      <c r="B833" s="133"/>
      <c r="C833" s="104"/>
      <c r="D833" s="104"/>
      <c r="E833" s="134"/>
      <c r="F833" s="104"/>
      <c r="G833" s="104"/>
    </row>
    <row r="834">
      <c r="A834" s="133"/>
      <c r="B834" s="133"/>
      <c r="C834" s="104"/>
      <c r="D834" s="104"/>
      <c r="E834" s="134"/>
      <c r="F834" s="104"/>
      <c r="G834" s="104"/>
    </row>
    <row r="835">
      <c r="A835" s="133"/>
      <c r="B835" s="133"/>
      <c r="C835" s="104"/>
      <c r="D835" s="104"/>
      <c r="E835" s="134"/>
      <c r="F835" s="104"/>
      <c r="G835" s="104"/>
    </row>
    <row r="836">
      <c r="A836" s="133"/>
      <c r="B836" s="133"/>
      <c r="C836" s="104"/>
      <c r="D836" s="104"/>
      <c r="E836" s="134"/>
      <c r="F836" s="104"/>
      <c r="G836" s="104"/>
    </row>
    <row r="837">
      <c r="A837" s="133"/>
      <c r="B837" s="133"/>
      <c r="C837" s="104"/>
      <c r="D837" s="104"/>
      <c r="E837" s="134"/>
      <c r="F837" s="104"/>
      <c r="G837" s="104"/>
    </row>
    <row r="838">
      <c r="A838" s="133"/>
      <c r="B838" s="133"/>
      <c r="C838" s="104"/>
      <c r="D838" s="104"/>
      <c r="E838" s="134"/>
      <c r="F838" s="104"/>
      <c r="G838" s="104"/>
    </row>
    <row r="839">
      <c r="A839" s="133"/>
      <c r="B839" s="133"/>
      <c r="C839" s="104"/>
      <c r="D839" s="104"/>
      <c r="E839" s="134"/>
      <c r="F839" s="104"/>
      <c r="G839" s="104"/>
    </row>
    <row r="840">
      <c r="A840" s="133"/>
      <c r="B840" s="133"/>
      <c r="C840" s="104"/>
      <c r="D840" s="104"/>
      <c r="E840" s="134"/>
      <c r="F840" s="104"/>
      <c r="G840" s="104"/>
    </row>
    <row r="841">
      <c r="A841" s="133"/>
      <c r="B841" s="133"/>
      <c r="C841" s="104"/>
      <c r="D841" s="104"/>
      <c r="E841" s="134"/>
      <c r="F841" s="104"/>
      <c r="G841" s="104"/>
    </row>
    <row r="842">
      <c r="A842" s="133"/>
      <c r="B842" s="133"/>
      <c r="C842" s="104"/>
      <c r="D842" s="104"/>
      <c r="E842" s="134"/>
      <c r="F842" s="104"/>
      <c r="G842" s="104"/>
    </row>
    <row r="843">
      <c r="A843" s="133"/>
      <c r="B843" s="133"/>
      <c r="C843" s="104"/>
      <c r="D843" s="104"/>
      <c r="E843" s="134"/>
      <c r="F843" s="104"/>
      <c r="G843" s="104"/>
    </row>
    <row r="844">
      <c r="A844" s="133"/>
      <c r="B844" s="133"/>
      <c r="C844" s="104"/>
      <c r="D844" s="104"/>
      <c r="E844" s="134"/>
      <c r="F844" s="104"/>
      <c r="G844" s="104"/>
    </row>
    <row r="845">
      <c r="A845" s="133"/>
      <c r="B845" s="133"/>
      <c r="C845" s="104"/>
      <c r="D845" s="104"/>
      <c r="E845" s="134"/>
      <c r="F845" s="104"/>
      <c r="G845" s="104"/>
    </row>
    <row r="846">
      <c r="A846" s="133"/>
      <c r="B846" s="133"/>
      <c r="C846" s="104"/>
      <c r="D846" s="104"/>
      <c r="E846" s="134"/>
      <c r="F846" s="104"/>
      <c r="G846" s="104"/>
    </row>
    <row r="847">
      <c r="A847" s="133"/>
      <c r="B847" s="133"/>
      <c r="C847" s="104"/>
      <c r="D847" s="104"/>
      <c r="E847" s="134"/>
      <c r="F847" s="104"/>
      <c r="G847" s="104"/>
    </row>
    <row r="848">
      <c r="A848" s="133"/>
      <c r="B848" s="133"/>
      <c r="C848" s="104"/>
      <c r="D848" s="104"/>
      <c r="E848" s="134"/>
      <c r="F848" s="104"/>
      <c r="G848" s="104"/>
    </row>
    <row r="849">
      <c r="A849" s="133"/>
      <c r="B849" s="133"/>
      <c r="C849" s="104"/>
      <c r="D849" s="104"/>
      <c r="E849" s="134"/>
      <c r="F849" s="104"/>
      <c r="G849" s="104"/>
    </row>
    <row r="850">
      <c r="A850" s="133"/>
      <c r="B850" s="133"/>
      <c r="C850" s="104"/>
      <c r="D850" s="104"/>
      <c r="E850" s="134"/>
      <c r="F850" s="104"/>
      <c r="G850" s="104"/>
    </row>
    <row r="851">
      <c r="A851" s="133"/>
      <c r="B851" s="133"/>
      <c r="C851" s="104"/>
      <c r="D851" s="104"/>
      <c r="E851" s="134"/>
      <c r="F851" s="104"/>
      <c r="G851" s="104"/>
    </row>
    <row r="852">
      <c r="A852" s="133"/>
      <c r="B852" s="133"/>
      <c r="C852" s="104"/>
      <c r="D852" s="104"/>
      <c r="E852" s="134"/>
      <c r="F852" s="104"/>
      <c r="G852" s="104"/>
    </row>
    <row r="853">
      <c r="A853" s="133"/>
      <c r="B853" s="133"/>
      <c r="C853" s="104"/>
      <c r="D853" s="104"/>
      <c r="E853" s="134"/>
      <c r="F853" s="104"/>
      <c r="G853" s="104"/>
    </row>
    <row r="854">
      <c r="A854" s="133"/>
      <c r="B854" s="133"/>
      <c r="C854" s="104"/>
      <c r="D854" s="104"/>
      <c r="E854" s="134"/>
      <c r="F854" s="104"/>
      <c r="G854" s="104"/>
    </row>
    <row r="855">
      <c r="A855" s="133"/>
      <c r="B855" s="133"/>
      <c r="C855" s="104"/>
      <c r="D855" s="104"/>
      <c r="E855" s="134"/>
      <c r="F855" s="104"/>
      <c r="G855" s="104"/>
    </row>
    <row r="856">
      <c r="A856" s="133"/>
      <c r="B856" s="133"/>
      <c r="C856" s="104"/>
      <c r="D856" s="104"/>
      <c r="E856" s="134"/>
      <c r="F856" s="104"/>
      <c r="G856" s="104"/>
    </row>
    <row r="857">
      <c r="A857" s="133"/>
      <c r="B857" s="133"/>
      <c r="C857" s="104"/>
      <c r="D857" s="104"/>
      <c r="E857" s="134"/>
      <c r="F857" s="104"/>
      <c r="G857" s="104"/>
    </row>
    <row r="858">
      <c r="A858" s="133"/>
      <c r="B858" s="133"/>
      <c r="C858" s="104"/>
      <c r="D858" s="104"/>
      <c r="E858" s="134"/>
      <c r="F858" s="104"/>
      <c r="G858" s="104"/>
    </row>
    <row r="859">
      <c r="A859" s="133"/>
      <c r="B859" s="133"/>
      <c r="C859" s="104"/>
      <c r="D859" s="104"/>
      <c r="E859" s="134"/>
      <c r="F859" s="104"/>
      <c r="G859" s="104"/>
    </row>
    <row r="860">
      <c r="A860" s="133"/>
      <c r="B860" s="133"/>
      <c r="C860" s="104"/>
      <c r="D860" s="104"/>
      <c r="E860" s="134"/>
      <c r="F860" s="104"/>
      <c r="G860" s="104"/>
    </row>
    <row r="861">
      <c r="A861" s="133"/>
      <c r="B861" s="133"/>
      <c r="C861" s="104"/>
      <c r="D861" s="104"/>
      <c r="E861" s="134"/>
      <c r="F861" s="104"/>
      <c r="G861" s="104"/>
    </row>
    <row r="862">
      <c r="A862" s="133"/>
      <c r="B862" s="133"/>
      <c r="C862" s="104"/>
      <c r="D862" s="104"/>
      <c r="E862" s="134"/>
      <c r="F862" s="104"/>
      <c r="G862" s="104"/>
    </row>
    <row r="863">
      <c r="A863" s="133"/>
      <c r="B863" s="133"/>
      <c r="C863" s="104"/>
      <c r="D863" s="104"/>
      <c r="E863" s="134"/>
      <c r="F863" s="104"/>
      <c r="G863" s="104"/>
    </row>
    <row r="864">
      <c r="A864" s="133"/>
      <c r="B864" s="133"/>
      <c r="C864" s="104"/>
      <c r="D864" s="104"/>
      <c r="E864" s="134"/>
      <c r="F864" s="104"/>
      <c r="G864" s="104"/>
    </row>
    <row r="865">
      <c r="A865" s="133"/>
      <c r="B865" s="133"/>
      <c r="C865" s="104"/>
      <c r="D865" s="104"/>
      <c r="E865" s="134"/>
      <c r="F865" s="104"/>
      <c r="G865" s="104"/>
    </row>
    <row r="866">
      <c r="A866" s="133"/>
      <c r="B866" s="133"/>
      <c r="C866" s="104"/>
      <c r="D866" s="104"/>
      <c r="E866" s="134"/>
      <c r="F866" s="104"/>
      <c r="G866" s="104"/>
    </row>
    <row r="867">
      <c r="A867" s="133"/>
      <c r="B867" s="133"/>
      <c r="C867" s="104"/>
      <c r="D867" s="104"/>
      <c r="E867" s="134"/>
      <c r="F867" s="104"/>
      <c r="G867" s="104"/>
    </row>
    <row r="868">
      <c r="A868" s="133"/>
      <c r="B868" s="133"/>
      <c r="C868" s="104"/>
      <c r="D868" s="104"/>
      <c r="E868" s="134"/>
      <c r="F868" s="104"/>
      <c r="G868" s="104"/>
    </row>
    <row r="869">
      <c r="A869" s="133"/>
      <c r="B869" s="133"/>
      <c r="C869" s="104"/>
      <c r="D869" s="104"/>
      <c r="E869" s="134"/>
      <c r="F869" s="104"/>
      <c r="G869" s="104"/>
    </row>
    <row r="870">
      <c r="A870" s="133"/>
      <c r="B870" s="133"/>
      <c r="C870" s="104"/>
      <c r="D870" s="104"/>
      <c r="E870" s="134"/>
      <c r="F870" s="104"/>
      <c r="G870" s="104"/>
    </row>
    <row r="871">
      <c r="A871" s="133"/>
      <c r="B871" s="133"/>
      <c r="C871" s="104"/>
      <c r="D871" s="104"/>
      <c r="E871" s="134"/>
      <c r="F871" s="104"/>
      <c r="G871" s="104"/>
    </row>
    <row r="872">
      <c r="A872" s="133"/>
      <c r="B872" s="133"/>
      <c r="C872" s="104"/>
      <c r="D872" s="104"/>
      <c r="E872" s="134"/>
      <c r="F872" s="104"/>
      <c r="G872" s="104"/>
    </row>
    <row r="873">
      <c r="A873" s="133"/>
      <c r="B873" s="133"/>
      <c r="C873" s="104"/>
      <c r="D873" s="104"/>
      <c r="E873" s="134"/>
      <c r="F873" s="104"/>
      <c r="G873" s="104"/>
    </row>
    <row r="874">
      <c r="A874" s="133"/>
      <c r="B874" s="133"/>
      <c r="C874" s="104"/>
      <c r="D874" s="104"/>
      <c r="E874" s="134"/>
      <c r="F874" s="104"/>
      <c r="G874" s="104"/>
    </row>
    <row r="875">
      <c r="A875" s="133"/>
      <c r="B875" s="133"/>
      <c r="C875" s="104"/>
      <c r="D875" s="104"/>
      <c r="E875" s="134"/>
      <c r="F875" s="104"/>
      <c r="G875" s="104"/>
    </row>
    <row r="876">
      <c r="A876" s="133"/>
      <c r="B876" s="133"/>
      <c r="C876" s="104"/>
      <c r="D876" s="104"/>
      <c r="E876" s="134"/>
      <c r="F876" s="104"/>
      <c r="G876" s="104"/>
    </row>
    <row r="877">
      <c r="A877" s="133"/>
      <c r="B877" s="133"/>
      <c r="C877" s="104"/>
      <c r="D877" s="104"/>
      <c r="E877" s="134"/>
      <c r="F877" s="104"/>
      <c r="G877" s="104"/>
    </row>
    <row r="878">
      <c r="A878" s="133"/>
      <c r="B878" s="133"/>
      <c r="C878" s="104"/>
      <c r="D878" s="104"/>
      <c r="E878" s="134"/>
      <c r="F878" s="104"/>
      <c r="G878" s="104"/>
    </row>
    <row r="879">
      <c r="A879" s="133"/>
      <c r="B879" s="133"/>
      <c r="C879" s="104"/>
      <c r="D879" s="104"/>
      <c r="E879" s="134"/>
      <c r="F879" s="104"/>
      <c r="G879" s="104"/>
    </row>
    <row r="880">
      <c r="A880" s="133"/>
      <c r="B880" s="133"/>
      <c r="C880" s="104"/>
      <c r="D880" s="104"/>
      <c r="E880" s="134"/>
      <c r="F880" s="104"/>
      <c r="G880" s="104"/>
    </row>
    <row r="881">
      <c r="A881" s="133"/>
      <c r="B881" s="133"/>
      <c r="C881" s="104"/>
      <c r="D881" s="104"/>
      <c r="E881" s="134"/>
      <c r="F881" s="104"/>
      <c r="G881" s="104"/>
    </row>
    <row r="882">
      <c r="A882" s="133"/>
      <c r="B882" s="133"/>
      <c r="C882" s="104"/>
      <c r="D882" s="104"/>
      <c r="E882" s="134"/>
      <c r="F882" s="104"/>
      <c r="G882" s="104"/>
    </row>
    <row r="883">
      <c r="A883" s="133"/>
      <c r="B883" s="133"/>
      <c r="C883" s="104"/>
      <c r="D883" s="104"/>
      <c r="E883" s="134"/>
      <c r="F883" s="104"/>
      <c r="G883" s="104"/>
    </row>
    <row r="884">
      <c r="A884" s="133"/>
      <c r="B884" s="133"/>
      <c r="C884" s="104"/>
      <c r="D884" s="104"/>
      <c r="E884" s="134"/>
      <c r="F884" s="104"/>
      <c r="G884" s="104"/>
    </row>
    <row r="885">
      <c r="A885" s="133"/>
      <c r="B885" s="133"/>
      <c r="C885" s="104"/>
      <c r="D885" s="104"/>
      <c r="E885" s="134"/>
      <c r="F885" s="104"/>
      <c r="G885" s="104"/>
    </row>
    <row r="886">
      <c r="A886" s="133"/>
      <c r="B886" s="133"/>
      <c r="C886" s="104"/>
      <c r="D886" s="104"/>
      <c r="E886" s="134"/>
      <c r="F886" s="104"/>
      <c r="G886" s="104"/>
    </row>
    <row r="887">
      <c r="A887" s="133"/>
      <c r="B887" s="133"/>
      <c r="C887" s="104"/>
      <c r="D887" s="104"/>
      <c r="E887" s="134"/>
      <c r="F887" s="104"/>
      <c r="G887" s="104"/>
    </row>
    <row r="888">
      <c r="A888" s="133"/>
      <c r="B888" s="133"/>
      <c r="C888" s="104"/>
      <c r="D888" s="104"/>
      <c r="E888" s="134"/>
      <c r="F888" s="104"/>
      <c r="G888" s="104"/>
    </row>
    <row r="889">
      <c r="A889" s="133"/>
      <c r="B889" s="133"/>
      <c r="C889" s="104"/>
      <c r="D889" s="104"/>
      <c r="E889" s="134"/>
      <c r="F889" s="104"/>
      <c r="G889" s="104"/>
    </row>
    <row r="890">
      <c r="A890" s="133"/>
      <c r="B890" s="133"/>
      <c r="C890" s="104"/>
      <c r="D890" s="104"/>
      <c r="E890" s="134"/>
      <c r="F890" s="104"/>
      <c r="G890" s="104"/>
    </row>
    <row r="891">
      <c r="A891" s="133"/>
      <c r="B891" s="133"/>
      <c r="C891" s="104"/>
      <c r="D891" s="104"/>
      <c r="E891" s="134"/>
      <c r="F891" s="104"/>
      <c r="G891" s="104"/>
    </row>
    <row r="892">
      <c r="A892" s="133"/>
      <c r="B892" s="133"/>
      <c r="C892" s="104"/>
      <c r="D892" s="104"/>
      <c r="E892" s="134"/>
      <c r="F892" s="104"/>
      <c r="G892" s="104"/>
    </row>
    <row r="893">
      <c r="A893" s="133"/>
      <c r="B893" s="133"/>
      <c r="C893" s="104"/>
      <c r="D893" s="104"/>
      <c r="E893" s="134"/>
      <c r="F893" s="104"/>
      <c r="G893" s="104"/>
    </row>
    <row r="894">
      <c r="A894" s="133"/>
      <c r="B894" s="133"/>
      <c r="C894" s="104"/>
      <c r="D894" s="104"/>
      <c r="E894" s="134"/>
      <c r="F894" s="104"/>
      <c r="G894" s="104"/>
    </row>
    <row r="895">
      <c r="A895" s="133"/>
      <c r="B895" s="133"/>
      <c r="C895" s="104"/>
      <c r="D895" s="104"/>
      <c r="E895" s="134"/>
      <c r="F895" s="104"/>
      <c r="G895" s="104"/>
    </row>
    <row r="896">
      <c r="A896" s="133"/>
      <c r="B896" s="133"/>
      <c r="C896" s="104"/>
      <c r="D896" s="104"/>
      <c r="E896" s="134"/>
      <c r="F896" s="104"/>
      <c r="G896" s="104"/>
    </row>
    <row r="897">
      <c r="A897" s="133"/>
      <c r="B897" s="133"/>
      <c r="C897" s="104"/>
      <c r="D897" s="104"/>
      <c r="E897" s="134"/>
      <c r="F897" s="104"/>
      <c r="G897" s="104"/>
    </row>
    <row r="898">
      <c r="A898" s="133"/>
      <c r="B898" s="133"/>
      <c r="C898" s="104"/>
      <c r="D898" s="104"/>
      <c r="E898" s="134"/>
      <c r="F898" s="104"/>
      <c r="G898" s="104"/>
    </row>
    <row r="899">
      <c r="A899" s="133"/>
      <c r="B899" s="133"/>
      <c r="C899" s="104"/>
      <c r="D899" s="104"/>
      <c r="E899" s="134"/>
      <c r="F899" s="104"/>
      <c r="G899" s="104"/>
    </row>
    <row r="900">
      <c r="A900" s="133"/>
      <c r="B900" s="133"/>
      <c r="C900" s="104"/>
      <c r="D900" s="104"/>
      <c r="E900" s="134"/>
      <c r="F900" s="104"/>
      <c r="G900" s="104"/>
    </row>
    <row r="901">
      <c r="A901" s="133"/>
      <c r="B901" s="133"/>
      <c r="C901" s="104"/>
      <c r="D901" s="104"/>
      <c r="E901" s="134"/>
      <c r="F901" s="104"/>
      <c r="G901" s="104"/>
    </row>
    <row r="902">
      <c r="A902" s="133"/>
      <c r="B902" s="133"/>
      <c r="C902" s="104"/>
      <c r="D902" s="104"/>
      <c r="E902" s="134"/>
      <c r="F902" s="104"/>
      <c r="G902" s="104"/>
    </row>
    <row r="903">
      <c r="A903" s="133"/>
      <c r="B903" s="133"/>
      <c r="C903" s="104"/>
      <c r="D903" s="104"/>
      <c r="E903" s="134"/>
      <c r="F903" s="104"/>
      <c r="G903" s="104"/>
    </row>
    <row r="904">
      <c r="A904" s="133"/>
      <c r="B904" s="133"/>
      <c r="C904" s="104"/>
      <c r="D904" s="104"/>
      <c r="E904" s="134"/>
      <c r="F904" s="104"/>
      <c r="G904" s="104"/>
    </row>
    <row r="905">
      <c r="A905" s="133"/>
      <c r="B905" s="133"/>
      <c r="C905" s="104"/>
      <c r="D905" s="104"/>
      <c r="E905" s="134"/>
      <c r="F905" s="104"/>
      <c r="G905" s="104"/>
    </row>
    <row r="906">
      <c r="A906" s="133"/>
      <c r="B906" s="133"/>
      <c r="C906" s="104"/>
      <c r="D906" s="104"/>
      <c r="E906" s="134"/>
      <c r="F906" s="104"/>
      <c r="G906" s="104"/>
    </row>
    <row r="907">
      <c r="A907" s="133"/>
      <c r="B907" s="133"/>
      <c r="C907" s="104"/>
      <c r="D907" s="104"/>
      <c r="E907" s="134"/>
      <c r="F907" s="104"/>
      <c r="G907" s="104"/>
    </row>
    <row r="908">
      <c r="A908" s="133"/>
      <c r="B908" s="133"/>
      <c r="C908" s="104"/>
      <c r="D908" s="104"/>
      <c r="E908" s="134"/>
      <c r="F908" s="104"/>
      <c r="G908" s="104"/>
    </row>
    <row r="909">
      <c r="A909" s="133"/>
      <c r="B909" s="133"/>
      <c r="C909" s="104"/>
      <c r="D909" s="104"/>
      <c r="E909" s="134"/>
      <c r="F909" s="104"/>
      <c r="G909" s="104"/>
    </row>
    <row r="910">
      <c r="A910" s="133"/>
      <c r="B910" s="133"/>
      <c r="C910" s="104"/>
      <c r="D910" s="104"/>
      <c r="E910" s="134"/>
      <c r="F910" s="104"/>
      <c r="G910" s="104"/>
    </row>
    <row r="911">
      <c r="A911" s="133"/>
      <c r="B911" s="133"/>
      <c r="C911" s="104"/>
      <c r="D911" s="104"/>
      <c r="E911" s="134"/>
      <c r="F911" s="104"/>
      <c r="G911" s="104"/>
    </row>
    <row r="912">
      <c r="A912" s="133"/>
      <c r="B912" s="133"/>
      <c r="C912" s="104"/>
      <c r="D912" s="104"/>
      <c r="E912" s="134"/>
      <c r="F912" s="104"/>
      <c r="G912" s="104"/>
    </row>
    <row r="913">
      <c r="A913" s="133"/>
      <c r="B913" s="133"/>
      <c r="C913" s="104"/>
      <c r="D913" s="104"/>
      <c r="E913" s="134"/>
      <c r="F913" s="104"/>
      <c r="G913" s="104"/>
    </row>
    <row r="914">
      <c r="A914" s="133"/>
      <c r="B914" s="133"/>
      <c r="C914" s="104"/>
      <c r="D914" s="104"/>
      <c r="E914" s="134"/>
      <c r="F914" s="104"/>
      <c r="G914" s="104"/>
    </row>
    <row r="915">
      <c r="A915" s="133"/>
      <c r="B915" s="133"/>
      <c r="C915" s="104"/>
      <c r="D915" s="104"/>
      <c r="E915" s="134"/>
      <c r="F915" s="104"/>
      <c r="G915" s="104"/>
    </row>
    <row r="916">
      <c r="A916" s="133"/>
      <c r="B916" s="133"/>
      <c r="C916" s="104"/>
      <c r="D916" s="104"/>
      <c r="E916" s="134"/>
      <c r="F916" s="104"/>
      <c r="G916" s="104"/>
    </row>
    <row r="917">
      <c r="A917" s="133"/>
      <c r="B917" s="133"/>
      <c r="C917" s="104"/>
      <c r="D917" s="104"/>
      <c r="E917" s="134"/>
      <c r="F917" s="104"/>
      <c r="G917" s="104"/>
    </row>
    <row r="918">
      <c r="A918" s="133"/>
      <c r="B918" s="133"/>
      <c r="C918" s="104"/>
      <c r="D918" s="104"/>
      <c r="E918" s="134"/>
      <c r="F918" s="104"/>
      <c r="G918" s="104"/>
    </row>
    <row r="919">
      <c r="A919" s="133"/>
      <c r="B919" s="133"/>
      <c r="C919" s="104"/>
      <c r="D919" s="104"/>
      <c r="E919" s="134"/>
      <c r="F919" s="104"/>
      <c r="G919" s="104"/>
    </row>
    <row r="920">
      <c r="A920" s="133"/>
      <c r="B920" s="133"/>
      <c r="C920" s="104"/>
      <c r="D920" s="104"/>
      <c r="E920" s="134"/>
      <c r="F920" s="104"/>
      <c r="G920" s="104"/>
    </row>
    <row r="921">
      <c r="A921" s="133"/>
      <c r="B921" s="133"/>
      <c r="C921" s="104"/>
      <c r="D921" s="104"/>
      <c r="E921" s="134"/>
      <c r="F921" s="104"/>
      <c r="G921" s="104"/>
    </row>
    <row r="922">
      <c r="A922" s="133"/>
      <c r="B922" s="133"/>
      <c r="C922" s="104"/>
      <c r="D922" s="104"/>
      <c r="E922" s="134"/>
      <c r="F922" s="104"/>
      <c r="G922" s="104"/>
    </row>
    <row r="923">
      <c r="A923" s="133"/>
      <c r="B923" s="133"/>
      <c r="C923" s="104"/>
      <c r="D923" s="104"/>
      <c r="E923" s="134"/>
      <c r="F923" s="104"/>
      <c r="G923" s="104"/>
    </row>
    <row r="924">
      <c r="A924" s="133"/>
      <c r="B924" s="133"/>
      <c r="C924" s="104"/>
      <c r="D924" s="104"/>
      <c r="E924" s="134"/>
      <c r="F924" s="104"/>
      <c r="G924" s="104"/>
    </row>
    <row r="925">
      <c r="A925" s="133"/>
      <c r="B925" s="133"/>
      <c r="C925" s="104"/>
      <c r="D925" s="104"/>
      <c r="E925" s="134"/>
      <c r="F925" s="104"/>
      <c r="G925" s="104"/>
    </row>
    <row r="926">
      <c r="A926" s="133"/>
      <c r="B926" s="133"/>
      <c r="C926" s="104"/>
      <c r="D926" s="104"/>
      <c r="E926" s="134"/>
      <c r="F926" s="104"/>
      <c r="G926" s="104"/>
    </row>
    <row r="927">
      <c r="A927" s="133"/>
      <c r="B927" s="133"/>
      <c r="C927" s="104"/>
      <c r="D927" s="104"/>
      <c r="E927" s="134"/>
      <c r="F927" s="104"/>
      <c r="G927" s="104"/>
    </row>
    <row r="928">
      <c r="A928" s="133"/>
      <c r="B928" s="133"/>
      <c r="C928" s="104"/>
      <c r="D928" s="104"/>
      <c r="E928" s="134"/>
      <c r="F928" s="104"/>
      <c r="G928" s="104"/>
    </row>
    <row r="929">
      <c r="A929" s="133"/>
      <c r="B929" s="133"/>
      <c r="C929" s="104"/>
      <c r="D929" s="104"/>
      <c r="E929" s="134"/>
      <c r="F929" s="104"/>
      <c r="G929" s="104"/>
    </row>
    <row r="930">
      <c r="A930" s="133"/>
      <c r="B930" s="133"/>
      <c r="C930" s="104"/>
      <c r="D930" s="104"/>
      <c r="E930" s="134"/>
      <c r="F930" s="104"/>
      <c r="G930" s="104"/>
    </row>
    <row r="931">
      <c r="A931" s="133"/>
      <c r="B931" s="133"/>
      <c r="C931" s="104"/>
      <c r="D931" s="104"/>
      <c r="E931" s="134"/>
      <c r="F931" s="104"/>
      <c r="G931" s="104"/>
    </row>
    <row r="932">
      <c r="A932" s="133"/>
      <c r="B932" s="133"/>
      <c r="C932" s="104"/>
      <c r="D932" s="104"/>
      <c r="E932" s="134"/>
      <c r="F932" s="104"/>
      <c r="G932" s="104"/>
    </row>
    <row r="933">
      <c r="A933" s="133"/>
      <c r="B933" s="133"/>
      <c r="C933" s="104"/>
      <c r="D933" s="104"/>
      <c r="E933" s="134"/>
      <c r="F933" s="104"/>
      <c r="G933" s="104"/>
    </row>
    <row r="934">
      <c r="A934" s="133"/>
      <c r="B934" s="133"/>
      <c r="C934" s="104"/>
      <c r="D934" s="104"/>
      <c r="E934" s="134"/>
      <c r="F934" s="104"/>
      <c r="G934" s="104"/>
    </row>
    <row r="935">
      <c r="A935" s="133"/>
      <c r="B935" s="133"/>
      <c r="C935" s="104"/>
      <c r="D935" s="104"/>
      <c r="E935" s="134"/>
      <c r="F935" s="104"/>
      <c r="G935" s="104"/>
    </row>
    <row r="936">
      <c r="A936" s="133"/>
      <c r="B936" s="133"/>
      <c r="C936" s="104"/>
      <c r="D936" s="104"/>
      <c r="E936" s="134"/>
      <c r="F936" s="104"/>
      <c r="G936" s="104"/>
    </row>
    <row r="937">
      <c r="A937" s="133"/>
      <c r="B937" s="133"/>
      <c r="C937" s="104"/>
      <c r="D937" s="104"/>
      <c r="E937" s="134"/>
      <c r="F937" s="104"/>
      <c r="G937" s="104"/>
    </row>
    <row r="938">
      <c r="A938" s="133"/>
      <c r="B938" s="133"/>
      <c r="C938" s="104"/>
      <c r="D938" s="104"/>
      <c r="E938" s="134"/>
      <c r="F938" s="104"/>
      <c r="G938" s="104"/>
    </row>
    <row r="939">
      <c r="A939" s="133"/>
      <c r="B939" s="133"/>
      <c r="C939" s="104"/>
      <c r="D939" s="104"/>
      <c r="E939" s="134"/>
      <c r="F939" s="104"/>
      <c r="G939" s="104"/>
    </row>
    <row r="940">
      <c r="A940" s="133"/>
      <c r="B940" s="133"/>
      <c r="C940" s="104"/>
      <c r="D940" s="104"/>
      <c r="E940" s="134"/>
      <c r="F940" s="104"/>
      <c r="G940" s="104"/>
    </row>
    <row r="941">
      <c r="A941" s="133"/>
      <c r="B941" s="133"/>
      <c r="C941" s="104"/>
      <c r="D941" s="104"/>
      <c r="E941" s="134"/>
      <c r="F941" s="104"/>
      <c r="G941" s="104"/>
    </row>
    <row r="942">
      <c r="A942" s="133"/>
      <c r="B942" s="133"/>
      <c r="C942" s="104"/>
      <c r="D942" s="104"/>
      <c r="E942" s="134"/>
      <c r="F942" s="104"/>
      <c r="G942" s="104"/>
    </row>
    <row r="943">
      <c r="A943" s="133"/>
      <c r="B943" s="133"/>
      <c r="C943" s="104"/>
      <c r="D943" s="104"/>
      <c r="E943" s="134"/>
      <c r="F943" s="104"/>
      <c r="G943" s="104"/>
    </row>
    <row r="944">
      <c r="A944" s="133"/>
      <c r="B944" s="133"/>
      <c r="C944" s="104"/>
      <c r="D944" s="104"/>
      <c r="E944" s="134"/>
      <c r="F944" s="104"/>
      <c r="G944" s="104"/>
    </row>
    <row r="945">
      <c r="A945" s="133"/>
      <c r="B945" s="133"/>
      <c r="C945" s="104"/>
      <c r="D945" s="104"/>
      <c r="E945" s="134"/>
      <c r="F945" s="104"/>
      <c r="G945" s="104"/>
    </row>
    <row r="946">
      <c r="A946" s="133"/>
      <c r="B946" s="133"/>
      <c r="C946" s="104"/>
      <c r="D946" s="104"/>
      <c r="E946" s="134"/>
      <c r="F946" s="104"/>
      <c r="G946" s="104"/>
    </row>
    <row r="947">
      <c r="A947" s="133"/>
      <c r="B947" s="133"/>
      <c r="C947" s="104"/>
      <c r="D947" s="104"/>
      <c r="E947" s="134"/>
      <c r="F947" s="104"/>
      <c r="G947" s="104"/>
    </row>
    <row r="948">
      <c r="A948" s="133"/>
      <c r="B948" s="133"/>
      <c r="C948" s="104"/>
      <c r="D948" s="104"/>
      <c r="E948" s="134"/>
      <c r="F948" s="104"/>
      <c r="G948" s="104"/>
    </row>
    <row r="949">
      <c r="A949" s="133"/>
      <c r="B949" s="133"/>
      <c r="C949" s="104"/>
      <c r="D949" s="104"/>
      <c r="E949" s="134"/>
      <c r="F949" s="104"/>
      <c r="G949" s="104"/>
    </row>
    <row r="950">
      <c r="A950" s="133"/>
      <c r="B950" s="133"/>
      <c r="C950" s="104"/>
      <c r="D950" s="104"/>
      <c r="E950" s="134"/>
      <c r="F950" s="104"/>
      <c r="G950" s="104"/>
    </row>
    <row r="951">
      <c r="A951" s="133"/>
      <c r="B951" s="133"/>
      <c r="C951" s="104"/>
      <c r="D951" s="104"/>
      <c r="E951" s="134"/>
      <c r="F951" s="104"/>
      <c r="G951" s="104"/>
    </row>
    <row r="952">
      <c r="A952" s="133"/>
      <c r="B952" s="133"/>
      <c r="C952" s="104"/>
      <c r="D952" s="104"/>
      <c r="E952" s="134"/>
      <c r="F952" s="104"/>
      <c r="G952" s="104"/>
    </row>
    <row r="953">
      <c r="A953" s="133"/>
      <c r="B953" s="133"/>
      <c r="C953" s="104"/>
      <c r="D953" s="104"/>
      <c r="E953" s="134"/>
      <c r="F953" s="104"/>
      <c r="G953" s="104"/>
    </row>
    <row r="954">
      <c r="A954" s="133"/>
      <c r="B954" s="133"/>
      <c r="C954" s="104"/>
      <c r="D954" s="104"/>
      <c r="E954" s="134"/>
      <c r="F954" s="104"/>
      <c r="G954" s="104"/>
    </row>
    <row r="955">
      <c r="A955" s="133"/>
      <c r="B955" s="133"/>
      <c r="C955" s="104"/>
      <c r="D955" s="104"/>
      <c r="E955" s="134"/>
      <c r="F955" s="104"/>
      <c r="G955" s="104"/>
    </row>
    <row r="956">
      <c r="A956" s="133"/>
      <c r="B956" s="133"/>
      <c r="C956" s="104"/>
      <c r="D956" s="104"/>
      <c r="E956" s="134"/>
      <c r="F956" s="104"/>
      <c r="G956" s="104"/>
    </row>
    <row r="957">
      <c r="A957" s="133"/>
      <c r="B957" s="133"/>
      <c r="C957" s="104"/>
      <c r="D957" s="104"/>
      <c r="E957" s="134"/>
      <c r="F957" s="104"/>
      <c r="G957" s="104"/>
    </row>
    <row r="958">
      <c r="A958" s="133"/>
      <c r="B958" s="133"/>
      <c r="C958" s="104"/>
      <c r="D958" s="104"/>
      <c r="E958" s="134"/>
      <c r="F958" s="104"/>
      <c r="G958" s="104"/>
    </row>
    <row r="959">
      <c r="A959" s="133"/>
      <c r="B959" s="133"/>
      <c r="C959" s="104"/>
      <c r="D959" s="104"/>
      <c r="E959" s="134"/>
      <c r="F959" s="104"/>
      <c r="G959" s="104"/>
    </row>
    <row r="960">
      <c r="A960" s="133"/>
      <c r="B960" s="133"/>
      <c r="C960" s="104"/>
      <c r="D960" s="104"/>
      <c r="E960" s="134"/>
      <c r="F960" s="104"/>
      <c r="G960" s="104"/>
    </row>
    <row r="961">
      <c r="A961" s="133"/>
      <c r="B961" s="133"/>
      <c r="C961" s="104"/>
      <c r="D961" s="104"/>
      <c r="E961" s="134"/>
      <c r="F961" s="104"/>
      <c r="G961" s="104"/>
    </row>
    <row r="962">
      <c r="A962" s="133"/>
      <c r="B962" s="133"/>
      <c r="C962" s="104"/>
      <c r="D962" s="104"/>
      <c r="E962" s="134"/>
      <c r="F962" s="104"/>
      <c r="G962" s="104"/>
    </row>
    <row r="963">
      <c r="A963" s="133"/>
      <c r="B963" s="133"/>
      <c r="C963" s="104"/>
      <c r="D963" s="104"/>
      <c r="E963" s="134"/>
      <c r="F963" s="104"/>
      <c r="G963" s="104"/>
    </row>
    <row r="964">
      <c r="A964" s="133"/>
      <c r="B964" s="133"/>
      <c r="C964" s="104"/>
      <c r="D964" s="104"/>
      <c r="E964" s="134"/>
      <c r="F964" s="104"/>
      <c r="G964" s="104"/>
    </row>
    <row r="965">
      <c r="A965" s="133"/>
      <c r="B965" s="133"/>
      <c r="C965" s="104"/>
      <c r="D965" s="104"/>
      <c r="E965" s="134"/>
      <c r="F965" s="104"/>
      <c r="G965" s="104"/>
    </row>
    <row r="966">
      <c r="A966" s="133"/>
      <c r="B966" s="133"/>
      <c r="C966" s="104"/>
      <c r="D966" s="104"/>
      <c r="E966" s="134"/>
      <c r="F966" s="104"/>
      <c r="G966" s="104"/>
    </row>
    <row r="967">
      <c r="A967" s="133"/>
      <c r="B967" s="133"/>
      <c r="C967" s="104"/>
      <c r="D967" s="104"/>
      <c r="E967" s="134"/>
      <c r="F967" s="104"/>
      <c r="G967" s="104"/>
    </row>
    <row r="968">
      <c r="A968" s="133"/>
      <c r="B968" s="133"/>
      <c r="C968" s="104"/>
      <c r="D968" s="104"/>
      <c r="E968" s="134"/>
      <c r="F968" s="104"/>
      <c r="G968" s="104"/>
    </row>
    <row r="969">
      <c r="A969" s="133"/>
      <c r="B969" s="133"/>
      <c r="C969" s="104"/>
      <c r="D969" s="104"/>
      <c r="E969" s="134"/>
      <c r="F969" s="104"/>
      <c r="G969" s="104"/>
    </row>
    <row r="970">
      <c r="A970" s="133"/>
      <c r="B970" s="133"/>
      <c r="C970" s="104"/>
      <c r="D970" s="104"/>
      <c r="E970" s="134"/>
      <c r="F970" s="104"/>
      <c r="G970" s="104"/>
    </row>
    <row r="971">
      <c r="A971" s="133"/>
      <c r="B971" s="133"/>
      <c r="C971" s="104"/>
      <c r="D971" s="104"/>
      <c r="E971" s="134"/>
      <c r="F971" s="104"/>
      <c r="G971" s="104"/>
    </row>
    <row r="972">
      <c r="A972" s="133"/>
      <c r="B972" s="133"/>
      <c r="C972" s="104"/>
      <c r="D972" s="104"/>
      <c r="E972" s="134"/>
      <c r="F972" s="104"/>
      <c r="G972" s="104"/>
    </row>
    <row r="973">
      <c r="A973" s="133"/>
      <c r="B973" s="133"/>
      <c r="C973" s="104"/>
      <c r="D973" s="104"/>
      <c r="E973" s="134"/>
      <c r="F973" s="104"/>
      <c r="G973" s="104"/>
    </row>
    <row r="974">
      <c r="A974" s="133"/>
      <c r="B974" s="133"/>
      <c r="C974" s="104"/>
      <c r="D974" s="104"/>
      <c r="E974" s="134"/>
      <c r="F974" s="104"/>
      <c r="G974" s="104"/>
    </row>
    <row r="975">
      <c r="A975" s="133"/>
      <c r="B975" s="133"/>
      <c r="C975" s="104"/>
      <c r="D975" s="104"/>
      <c r="E975" s="134"/>
      <c r="F975" s="104"/>
      <c r="G975" s="104"/>
    </row>
    <row r="976">
      <c r="A976" s="133"/>
      <c r="B976" s="133"/>
      <c r="C976" s="104"/>
      <c r="D976" s="104"/>
      <c r="E976" s="134"/>
      <c r="F976" s="104"/>
      <c r="G976" s="104"/>
    </row>
    <row r="977">
      <c r="A977" s="133"/>
      <c r="B977" s="133"/>
      <c r="C977" s="104"/>
      <c r="D977" s="104"/>
      <c r="E977" s="134"/>
      <c r="F977" s="104"/>
      <c r="G977" s="104"/>
    </row>
    <row r="978">
      <c r="A978" s="133"/>
      <c r="B978" s="133"/>
      <c r="C978" s="104"/>
      <c r="D978" s="104"/>
      <c r="E978" s="134"/>
      <c r="F978" s="104"/>
      <c r="G978" s="104"/>
    </row>
    <row r="979">
      <c r="A979" s="133"/>
      <c r="B979" s="133"/>
      <c r="C979" s="104"/>
      <c r="D979" s="104"/>
      <c r="E979" s="134"/>
      <c r="F979" s="104"/>
      <c r="G979" s="104"/>
    </row>
    <row r="980">
      <c r="A980" s="133"/>
      <c r="B980" s="133"/>
      <c r="C980" s="104"/>
      <c r="D980" s="104"/>
      <c r="E980" s="134"/>
      <c r="F980" s="104"/>
      <c r="G980" s="104"/>
    </row>
    <row r="981">
      <c r="A981" s="133"/>
      <c r="B981" s="133"/>
      <c r="C981" s="104"/>
      <c r="D981" s="104"/>
      <c r="E981" s="134"/>
      <c r="F981" s="104"/>
      <c r="G981" s="104"/>
    </row>
    <row r="982">
      <c r="A982" s="133"/>
      <c r="B982" s="133"/>
      <c r="C982" s="104"/>
      <c r="D982" s="104"/>
      <c r="E982" s="134"/>
      <c r="F982" s="104"/>
      <c r="G982" s="104"/>
    </row>
    <row r="983">
      <c r="A983" s="133"/>
      <c r="B983" s="133"/>
      <c r="C983" s="104"/>
      <c r="D983" s="104"/>
      <c r="E983" s="134"/>
      <c r="F983" s="104"/>
      <c r="G983" s="104"/>
    </row>
    <row r="984">
      <c r="A984" s="133"/>
      <c r="B984" s="133"/>
      <c r="C984" s="104"/>
      <c r="D984" s="104"/>
      <c r="E984" s="134"/>
      <c r="F984" s="104"/>
      <c r="G984" s="104"/>
    </row>
    <row r="985">
      <c r="A985" s="133"/>
      <c r="B985" s="133"/>
      <c r="C985" s="104"/>
      <c r="D985" s="104"/>
      <c r="E985" s="134"/>
      <c r="F985" s="104"/>
      <c r="G985" s="104"/>
    </row>
    <row r="986">
      <c r="A986" s="133"/>
      <c r="B986" s="133"/>
      <c r="C986" s="104"/>
      <c r="D986" s="104"/>
      <c r="E986" s="134"/>
      <c r="F986" s="104"/>
      <c r="G986" s="104"/>
    </row>
    <row r="987">
      <c r="A987" s="133"/>
      <c r="B987" s="133"/>
      <c r="C987" s="104"/>
      <c r="D987" s="104"/>
      <c r="E987" s="134"/>
      <c r="F987" s="104"/>
      <c r="G987" s="104"/>
    </row>
    <row r="988">
      <c r="A988" s="133"/>
      <c r="B988" s="133"/>
      <c r="C988" s="104"/>
      <c r="D988" s="104"/>
      <c r="E988" s="134"/>
      <c r="F988" s="104"/>
      <c r="G988" s="104"/>
    </row>
    <row r="989">
      <c r="A989" s="133"/>
      <c r="B989" s="133"/>
      <c r="C989" s="104"/>
      <c r="D989" s="104"/>
      <c r="E989" s="134"/>
      <c r="F989" s="104"/>
      <c r="G989" s="104"/>
    </row>
    <row r="990">
      <c r="A990" s="133"/>
      <c r="B990" s="133"/>
      <c r="C990" s="104"/>
      <c r="D990" s="104"/>
      <c r="E990" s="134"/>
      <c r="F990" s="104"/>
      <c r="G990" s="104"/>
    </row>
    <row r="991">
      <c r="A991" s="133"/>
      <c r="B991" s="133"/>
      <c r="C991" s="104"/>
      <c r="D991" s="104"/>
      <c r="E991" s="134"/>
      <c r="F991" s="104"/>
      <c r="G991" s="104"/>
    </row>
    <row r="992">
      <c r="A992" s="133"/>
      <c r="B992" s="133"/>
      <c r="C992" s="104"/>
      <c r="D992" s="104"/>
      <c r="E992" s="134"/>
      <c r="F992" s="104"/>
      <c r="G992" s="104"/>
    </row>
    <row r="993">
      <c r="A993" s="133"/>
      <c r="B993" s="133"/>
      <c r="C993" s="104"/>
      <c r="D993" s="104"/>
      <c r="E993" s="134"/>
      <c r="F993" s="104"/>
      <c r="G993" s="104"/>
    </row>
    <row r="994">
      <c r="A994" s="133"/>
      <c r="B994" s="133"/>
      <c r="C994" s="104"/>
      <c r="D994" s="104"/>
      <c r="E994" s="134"/>
      <c r="F994" s="104"/>
      <c r="G994" s="104"/>
    </row>
    <row r="995">
      <c r="A995" s="133"/>
      <c r="B995" s="133"/>
      <c r="C995" s="104"/>
      <c r="D995" s="104"/>
      <c r="E995" s="134"/>
      <c r="F995" s="104"/>
      <c r="G995" s="104"/>
    </row>
    <row r="996">
      <c r="A996" s="133"/>
      <c r="B996" s="133"/>
      <c r="C996" s="104"/>
      <c r="D996" s="104"/>
      <c r="E996" s="134"/>
      <c r="F996" s="104"/>
      <c r="G996" s="104"/>
    </row>
    <row r="997">
      <c r="A997" s="133"/>
      <c r="B997" s="133"/>
      <c r="C997" s="104"/>
      <c r="D997" s="104"/>
      <c r="E997" s="134"/>
      <c r="F997" s="104"/>
      <c r="G997" s="104"/>
    </row>
    <row r="998">
      <c r="A998" s="133"/>
      <c r="B998" s="133"/>
      <c r="C998" s="104"/>
      <c r="D998" s="104"/>
      <c r="E998" s="134"/>
      <c r="F998" s="104"/>
      <c r="G998" s="104"/>
    </row>
    <row r="999">
      <c r="A999" s="133"/>
      <c r="B999" s="133"/>
      <c r="C999" s="104"/>
      <c r="D999" s="104"/>
      <c r="E999" s="134"/>
      <c r="F999" s="104"/>
      <c r="G999" s="104"/>
    </row>
    <row r="1000">
      <c r="A1000" s="133"/>
      <c r="B1000" s="133"/>
      <c r="C1000" s="104"/>
      <c r="D1000" s="104"/>
      <c r="E1000" s="134"/>
      <c r="F1000" s="104"/>
      <c r="G1000" s="104"/>
    </row>
    <row r="1001">
      <c r="A1001" s="137"/>
      <c r="B1001" s="137"/>
      <c r="E1001" s="138"/>
    </row>
    <row r="1002">
      <c r="A1002" s="137"/>
      <c r="B1002" s="137"/>
      <c r="E1002" s="138"/>
    </row>
    <row r="1003">
      <c r="A1003" s="137"/>
      <c r="B1003" s="137"/>
      <c r="E1003" s="138"/>
    </row>
    <row r="1004">
      <c r="A1004" s="137"/>
      <c r="B1004" s="137"/>
      <c r="E1004" s="138"/>
    </row>
    <row r="1005">
      <c r="A1005" s="137"/>
      <c r="B1005" s="137"/>
      <c r="E1005" s="138"/>
    </row>
    <row r="1006">
      <c r="A1006" s="137"/>
      <c r="B1006" s="137"/>
      <c r="E1006" s="138"/>
    </row>
    <row r="1007">
      <c r="A1007" s="137"/>
      <c r="B1007" s="137"/>
      <c r="E1007" s="138"/>
    </row>
    <row r="1008">
      <c r="A1008" s="137"/>
      <c r="B1008" s="137"/>
      <c r="E1008" s="138"/>
    </row>
    <row r="1009">
      <c r="A1009" s="137"/>
      <c r="B1009" s="137"/>
      <c r="E1009" s="138"/>
    </row>
    <row r="1010">
      <c r="A1010" s="137"/>
      <c r="B1010" s="137"/>
      <c r="E1010" s="138"/>
    </row>
    <row r="1011">
      <c r="A1011" s="137"/>
      <c r="B1011" s="137"/>
      <c r="E1011" s="138"/>
    </row>
    <row r="1012">
      <c r="A1012" s="137"/>
      <c r="B1012" s="137"/>
      <c r="E1012" s="138"/>
    </row>
    <row r="1013">
      <c r="A1013" s="137"/>
      <c r="B1013" s="137"/>
      <c r="E1013" s="138"/>
    </row>
    <row r="1014">
      <c r="A1014" s="137"/>
      <c r="B1014" s="137"/>
      <c r="E1014" s="138"/>
    </row>
    <row r="1015">
      <c r="A1015" s="137"/>
      <c r="B1015" s="137"/>
      <c r="E1015" s="138"/>
    </row>
    <row r="1016">
      <c r="A1016" s="137"/>
      <c r="B1016" s="137"/>
      <c r="E1016" s="138"/>
    </row>
    <row r="1017">
      <c r="A1017" s="137"/>
      <c r="B1017" s="137"/>
      <c r="E1017" s="138"/>
    </row>
    <row r="1018">
      <c r="A1018" s="137"/>
      <c r="B1018" s="137"/>
      <c r="E1018" s="138"/>
    </row>
    <row r="1019">
      <c r="A1019" s="137"/>
      <c r="B1019" s="137"/>
      <c r="E1019" s="138"/>
    </row>
    <row r="1020">
      <c r="A1020" s="137"/>
      <c r="B1020" s="137"/>
      <c r="E1020" s="138"/>
    </row>
    <row r="1021">
      <c r="A1021" s="137"/>
      <c r="B1021" s="139"/>
      <c r="E1021" s="138"/>
    </row>
    <row r="1022">
      <c r="A1022" s="137"/>
      <c r="B1022" s="137"/>
      <c r="E1022" s="138"/>
    </row>
    <row r="1023">
      <c r="A1023" s="137"/>
      <c r="B1023" s="137"/>
      <c r="E1023" s="138"/>
    </row>
    <row r="1024">
      <c r="A1024" s="137"/>
      <c r="B1024" s="137"/>
      <c r="E1024" s="138"/>
    </row>
    <row r="1025">
      <c r="A1025" s="137"/>
      <c r="B1025" s="137"/>
      <c r="E1025" s="138"/>
    </row>
    <row r="1026">
      <c r="A1026" s="137"/>
      <c r="B1026" s="137"/>
      <c r="E1026" s="138"/>
    </row>
    <row r="1027">
      <c r="A1027" s="137"/>
      <c r="B1027" s="137"/>
      <c r="E1027" s="138"/>
    </row>
    <row r="1028">
      <c r="A1028" s="137"/>
      <c r="B1028" s="137"/>
      <c r="E1028" s="138"/>
    </row>
    <row r="1029">
      <c r="A1029" s="137"/>
      <c r="B1029" s="137"/>
      <c r="E1029" s="138"/>
    </row>
    <row r="1030">
      <c r="A1030" s="137"/>
      <c r="B1030" s="137"/>
      <c r="E1030" s="138"/>
    </row>
    <row r="1031">
      <c r="A1031" s="137"/>
      <c r="B1031" s="137"/>
      <c r="E1031" s="138"/>
    </row>
    <row r="1032">
      <c r="A1032" s="137"/>
      <c r="B1032" s="137"/>
      <c r="E1032" s="138"/>
    </row>
    <row r="1033">
      <c r="A1033" s="137"/>
      <c r="B1033" s="137"/>
      <c r="E1033" s="138"/>
    </row>
    <row r="1034">
      <c r="A1034" s="137"/>
      <c r="B1034" s="137"/>
      <c r="E1034" s="138"/>
    </row>
    <row r="1035">
      <c r="A1035" s="137"/>
      <c r="B1035" s="137"/>
      <c r="E1035" s="138"/>
    </row>
    <row r="1036">
      <c r="A1036" s="137"/>
      <c r="B1036" s="137"/>
      <c r="E1036" s="138"/>
    </row>
    <row r="1037">
      <c r="A1037" s="137"/>
      <c r="B1037" s="137"/>
      <c r="E1037" s="138"/>
    </row>
    <row r="1038">
      <c r="A1038" s="137"/>
      <c r="B1038" s="137"/>
      <c r="E1038" s="138"/>
    </row>
    <row r="1039">
      <c r="A1039" s="137"/>
      <c r="B1039" s="137"/>
      <c r="E1039" s="138"/>
    </row>
    <row r="1040">
      <c r="A1040" s="137"/>
      <c r="B1040" s="137"/>
      <c r="E1040" s="138"/>
    </row>
    <row r="1041">
      <c r="A1041" s="137"/>
      <c r="B1041" s="137"/>
      <c r="E1041" s="138"/>
    </row>
    <row r="1042">
      <c r="A1042" s="137"/>
      <c r="B1042" s="137"/>
      <c r="E1042" s="138"/>
    </row>
    <row r="1043">
      <c r="A1043" s="137"/>
      <c r="B1043" s="137"/>
      <c r="E1043" s="138"/>
    </row>
    <row r="1044">
      <c r="A1044" s="137"/>
      <c r="B1044" s="137"/>
      <c r="E1044" s="138"/>
    </row>
    <row r="1045">
      <c r="A1045" s="137"/>
      <c r="B1045" s="137"/>
      <c r="E1045" s="138"/>
    </row>
    <row r="1046">
      <c r="A1046" s="137"/>
      <c r="B1046" s="137"/>
      <c r="E1046" s="138"/>
    </row>
    <row r="1047">
      <c r="A1047" s="137"/>
      <c r="B1047" s="137"/>
      <c r="E1047" s="138"/>
    </row>
    <row r="1048">
      <c r="A1048" s="137"/>
      <c r="B1048" s="137"/>
      <c r="E1048" s="138"/>
    </row>
    <row r="1049">
      <c r="A1049" s="137"/>
      <c r="B1049" s="137"/>
      <c r="E1049" s="138"/>
    </row>
    <row r="1050">
      <c r="A1050" s="137"/>
      <c r="B1050" s="137"/>
      <c r="E1050" s="138"/>
    </row>
    <row r="1051">
      <c r="A1051" s="137"/>
      <c r="B1051" s="137"/>
      <c r="E1051" s="138"/>
    </row>
    <row r="1052">
      <c r="A1052" s="137"/>
      <c r="B1052" s="137"/>
      <c r="E1052" s="138"/>
    </row>
    <row r="1053">
      <c r="A1053" s="137"/>
      <c r="B1053" s="137"/>
      <c r="E1053" s="138"/>
    </row>
    <row r="1054">
      <c r="A1054" s="137"/>
      <c r="B1054" s="137"/>
      <c r="E1054" s="138"/>
    </row>
    <row r="1055">
      <c r="A1055" s="137"/>
      <c r="B1055" s="137"/>
      <c r="E1055" s="138"/>
    </row>
    <row r="1056">
      <c r="A1056" s="137"/>
      <c r="B1056" s="137"/>
      <c r="E1056" s="138"/>
    </row>
    <row r="1057">
      <c r="A1057" s="137"/>
      <c r="B1057" s="137"/>
      <c r="E1057" s="138"/>
    </row>
    <row r="1058">
      <c r="A1058" s="137"/>
      <c r="B1058" s="137"/>
      <c r="E1058" s="138"/>
    </row>
    <row r="1059">
      <c r="A1059" s="137"/>
      <c r="B1059" s="137"/>
      <c r="E1059" s="138"/>
    </row>
    <row r="1060">
      <c r="A1060" s="137"/>
      <c r="B1060" s="137"/>
      <c r="E1060" s="138"/>
    </row>
    <row r="1061">
      <c r="A1061" s="137"/>
      <c r="B1061" s="137"/>
      <c r="E1061" s="138"/>
    </row>
    <row r="1062">
      <c r="A1062" s="137"/>
      <c r="B1062" s="137"/>
      <c r="E1062" s="138"/>
    </row>
    <row r="1063">
      <c r="A1063" s="137"/>
      <c r="B1063" s="137"/>
      <c r="E1063" s="138"/>
    </row>
    <row r="1064">
      <c r="A1064" s="137"/>
      <c r="B1064" s="137"/>
      <c r="E1064" s="138"/>
    </row>
    <row r="1065">
      <c r="A1065" s="137"/>
      <c r="B1065" s="137"/>
      <c r="E1065" s="138"/>
    </row>
    <row r="1066">
      <c r="A1066" s="137"/>
      <c r="B1066" s="137"/>
      <c r="E1066" s="138"/>
    </row>
    <row r="1067">
      <c r="A1067" s="137"/>
      <c r="B1067" s="137"/>
      <c r="E1067" s="138"/>
    </row>
    <row r="1068">
      <c r="A1068" s="137"/>
      <c r="B1068" s="137"/>
      <c r="E1068" s="138"/>
    </row>
    <row r="1069">
      <c r="A1069" s="137"/>
      <c r="B1069" s="137"/>
      <c r="E1069" s="138"/>
    </row>
    <row r="1070">
      <c r="A1070" s="137"/>
      <c r="B1070" s="137"/>
      <c r="E1070" s="138"/>
    </row>
    <row r="1071">
      <c r="A1071" s="137"/>
      <c r="B1071" s="137"/>
      <c r="E1071" s="138"/>
    </row>
    <row r="1072">
      <c r="A1072" s="137"/>
      <c r="B1072" s="137"/>
      <c r="E1072" s="138"/>
    </row>
    <row r="1073">
      <c r="A1073" s="137"/>
      <c r="B1073" s="137"/>
      <c r="E1073" s="138"/>
    </row>
    <row r="1074">
      <c r="A1074" s="137"/>
      <c r="B1074" s="137"/>
      <c r="E1074" s="138"/>
    </row>
    <row r="1075">
      <c r="A1075" s="137"/>
      <c r="B1075" s="137"/>
      <c r="E1075" s="138"/>
    </row>
    <row r="1076">
      <c r="A1076" s="137"/>
      <c r="B1076" s="137"/>
      <c r="E1076" s="138"/>
    </row>
    <row r="1077">
      <c r="A1077" s="137"/>
      <c r="B1077" s="137"/>
      <c r="E1077" s="138"/>
    </row>
    <row r="1078">
      <c r="A1078" s="137"/>
      <c r="B1078" s="137"/>
      <c r="E1078" s="138"/>
    </row>
    <row r="1079">
      <c r="A1079" s="137"/>
      <c r="B1079" s="137"/>
      <c r="E1079" s="138"/>
    </row>
    <row r="1080">
      <c r="A1080" s="137"/>
      <c r="B1080" s="137"/>
      <c r="E1080" s="138"/>
    </row>
    <row r="1081">
      <c r="A1081" s="137"/>
      <c r="B1081" s="137"/>
      <c r="E1081" s="138"/>
    </row>
    <row r="1082">
      <c r="A1082" s="137"/>
      <c r="B1082" s="137"/>
      <c r="E1082" s="138"/>
    </row>
    <row r="1083">
      <c r="A1083" s="137"/>
      <c r="B1083" s="137"/>
      <c r="E1083" s="138"/>
    </row>
    <row r="1084">
      <c r="A1084" s="137"/>
      <c r="B1084" s="137"/>
      <c r="E1084" s="138"/>
    </row>
    <row r="1085">
      <c r="A1085" s="137"/>
      <c r="B1085" s="137"/>
      <c r="E1085" s="138"/>
    </row>
    <row r="1086">
      <c r="A1086" s="137"/>
      <c r="B1086" s="137"/>
      <c r="E1086" s="138"/>
    </row>
    <row r="1087">
      <c r="A1087" s="137"/>
      <c r="B1087" s="137"/>
      <c r="E1087" s="138"/>
    </row>
    <row r="1088">
      <c r="A1088" s="137"/>
      <c r="B1088" s="137"/>
      <c r="E1088" s="138"/>
    </row>
    <row r="1089">
      <c r="A1089" s="137"/>
      <c r="B1089" s="137"/>
      <c r="E1089" s="138"/>
    </row>
    <row r="1090">
      <c r="A1090" s="137"/>
      <c r="B1090" s="137"/>
      <c r="E1090" s="138"/>
    </row>
    <row r="1091">
      <c r="A1091" s="137"/>
      <c r="B1091" s="137"/>
      <c r="E1091" s="138"/>
    </row>
    <row r="1092">
      <c r="A1092" s="137"/>
      <c r="B1092" s="137"/>
      <c r="E1092" s="138"/>
    </row>
    <row r="1093">
      <c r="A1093" s="137"/>
      <c r="B1093" s="137"/>
      <c r="E1093" s="138"/>
    </row>
    <row r="1094">
      <c r="A1094" s="137"/>
      <c r="B1094" s="137"/>
      <c r="E1094" s="138"/>
    </row>
    <row r="1095">
      <c r="A1095" s="137"/>
      <c r="B1095" s="137"/>
      <c r="E1095" s="138"/>
    </row>
    <row r="1096">
      <c r="A1096" s="137"/>
      <c r="B1096" s="137"/>
      <c r="E1096" s="138"/>
    </row>
    <row r="1097">
      <c r="A1097" s="137"/>
      <c r="B1097" s="137"/>
      <c r="E1097" s="138"/>
    </row>
    <row r="1098">
      <c r="A1098" s="137"/>
      <c r="B1098" s="137"/>
      <c r="E1098" s="138"/>
    </row>
    <row r="1099">
      <c r="A1099" s="137"/>
      <c r="B1099" s="137"/>
      <c r="E1099" s="138"/>
    </row>
    <row r="1100">
      <c r="A1100" s="137"/>
      <c r="B1100" s="137"/>
      <c r="E1100" s="138"/>
    </row>
    <row r="1101">
      <c r="A1101" s="137"/>
      <c r="B1101" s="137"/>
      <c r="E1101" s="138"/>
    </row>
    <row r="1102">
      <c r="A1102" s="137"/>
      <c r="B1102" s="137"/>
      <c r="E1102" s="138"/>
    </row>
    <row r="1103">
      <c r="A1103" s="137"/>
      <c r="B1103" s="137"/>
      <c r="E1103" s="138"/>
    </row>
    <row r="1104">
      <c r="A1104" s="137"/>
      <c r="B1104" s="137"/>
      <c r="E1104" s="138"/>
    </row>
    <row r="1105">
      <c r="A1105" s="137"/>
      <c r="B1105" s="137"/>
      <c r="E1105" s="138"/>
    </row>
    <row r="1106">
      <c r="A1106" s="137"/>
      <c r="B1106" s="137"/>
      <c r="E1106" s="138"/>
    </row>
    <row r="1107">
      <c r="A1107" s="137"/>
      <c r="B1107" s="137"/>
      <c r="E1107" s="138"/>
    </row>
    <row r="1108">
      <c r="A1108" s="137"/>
      <c r="B1108" s="137"/>
      <c r="E1108" s="138"/>
    </row>
    <row r="1109">
      <c r="A1109" s="137"/>
      <c r="B1109" s="137"/>
      <c r="E1109" s="138"/>
    </row>
    <row r="1110">
      <c r="A1110" s="137"/>
      <c r="B1110" s="137"/>
      <c r="E1110" s="138"/>
    </row>
    <row r="1111">
      <c r="A1111" s="137"/>
      <c r="B1111" s="137"/>
      <c r="E1111" s="138"/>
    </row>
    <row r="1112">
      <c r="A1112" s="137"/>
      <c r="B1112" s="137"/>
      <c r="E1112" s="138"/>
    </row>
    <row r="1113">
      <c r="A1113" s="137"/>
      <c r="B1113" s="137"/>
      <c r="E1113" s="138"/>
    </row>
    <row r="1114">
      <c r="A1114" s="137"/>
      <c r="B1114" s="137"/>
      <c r="E1114" s="138"/>
    </row>
    <row r="1115">
      <c r="A1115" s="137"/>
      <c r="B1115" s="137"/>
      <c r="E1115" s="138"/>
    </row>
    <row r="1116">
      <c r="A1116" s="137"/>
      <c r="B1116" s="137"/>
      <c r="E1116" s="138"/>
    </row>
    <row r="1117">
      <c r="A1117" s="137"/>
      <c r="B1117" s="137"/>
      <c r="E1117" s="138"/>
    </row>
    <row r="1118">
      <c r="A1118" s="137"/>
      <c r="B1118" s="137"/>
      <c r="E1118" s="138"/>
    </row>
    <row r="1119">
      <c r="A1119" s="137"/>
      <c r="B1119" s="137"/>
      <c r="E1119" s="138"/>
    </row>
    <row r="1120">
      <c r="A1120" s="137"/>
      <c r="B1120" s="137"/>
      <c r="E1120" s="138"/>
    </row>
    <row r="1121">
      <c r="A1121" s="137"/>
      <c r="B1121" s="137"/>
      <c r="E1121" s="138"/>
    </row>
    <row r="1122">
      <c r="A1122" s="137"/>
      <c r="B1122" s="137"/>
      <c r="E1122" s="138"/>
    </row>
    <row r="1123">
      <c r="A1123" s="137"/>
      <c r="B1123" s="137"/>
      <c r="E1123" s="138"/>
    </row>
    <row r="1124">
      <c r="A1124" s="137"/>
      <c r="B1124" s="137"/>
      <c r="E1124" s="138"/>
    </row>
    <row r="1125">
      <c r="A1125" s="137"/>
      <c r="B1125" s="137"/>
      <c r="E1125" s="138"/>
    </row>
    <row r="1126">
      <c r="A1126" s="137"/>
      <c r="B1126" s="137"/>
      <c r="E1126" s="138"/>
    </row>
    <row r="1127">
      <c r="A1127" s="137"/>
      <c r="B1127" s="137"/>
      <c r="E1127" s="138"/>
    </row>
    <row r="1128">
      <c r="A1128" s="137"/>
      <c r="B1128" s="137"/>
      <c r="E1128" s="138"/>
    </row>
    <row r="1129">
      <c r="A1129" s="137"/>
      <c r="B1129" s="137"/>
      <c r="E1129" s="138"/>
    </row>
    <row r="1130">
      <c r="A1130" s="137"/>
      <c r="B1130" s="137"/>
      <c r="E1130" s="138"/>
    </row>
    <row r="1131">
      <c r="A1131" s="137"/>
      <c r="B1131" s="137"/>
      <c r="E1131" s="138"/>
    </row>
    <row r="1132">
      <c r="A1132" s="137"/>
      <c r="B1132" s="137"/>
      <c r="E1132" s="138"/>
    </row>
    <row r="1133">
      <c r="A1133" s="137"/>
      <c r="B1133" s="137"/>
      <c r="E1133" s="138"/>
    </row>
    <row r="1134">
      <c r="A1134" s="137"/>
      <c r="B1134" s="137"/>
      <c r="E1134" s="138"/>
    </row>
    <row r="1135">
      <c r="A1135" s="137"/>
      <c r="B1135" s="137"/>
      <c r="E1135" s="138"/>
    </row>
    <row r="1136">
      <c r="A1136" s="137"/>
      <c r="B1136" s="137"/>
      <c r="E1136" s="138"/>
    </row>
    <row r="1137">
      <c r="A1137" s="137"/>
      <c r="B1137" s="137"/>
      <c r="E1137" s="138"/>
    </row>
    <row r="1138">
      <c r="A1138" s="137"/>
      <c r="B1138" s="137"/>
      <c r="E1138" s="138"/>
    </row>
    <row r="1139">
      <c r="A1139" s="137"/>
      <c r="B1139" s="137"/>
      <c r="E1139" s="138"/>
    </row>
    <row r="1140">
      <c r="A1140" s="137"/>
      <c r="B1140" s="137"/>
      <c r="E1140" s="138"/>
    </row>
    <row r="1141">
      <c r="A1141" s="137"/>
      <c r="B1141" s="137"/>
      <c r="E1141" s="138"/>
    </row>
    <row r="1142">
      <c r="A1142" s="137"/>
      <c r="B1142" s="137"/>
      <c r="E1142" s="138"/>
    </row>
    <row r="1143">
      <c r="A1143" s="137"/>
      <c r="B1143" s="137"/>
      <c r="E1143" s="138"/>
    </row>
    <row r="1144">
      <c r="A1144" s="137"/>
      <c r="B1144" s="137"/>
      <c r="E1144" s="138"/>
    </row>
    <row r="1145">
      <c r="A1145" s="137"/>
      <c r="B1145" s="137"/>
      <c r="E1145" s="138"/>
    </row>
    <row r="1146">
      <c r="A1146" s="137"/>
      <c r="B1146" s="137"/>
      <c r="E1146" s="138"/>
    </row>
    <row r="1147">
      <c r="A1147" s="137"/>
      <c r="B1147" s="137"/>
      <c r="E1147" s="138"/>
    </row>
    <row r="1148">
      <c r="A1148" s="137"/>
      <c r="B1148" s="137"/>
      <c r="E1148" s="138"/>
    </row>
    <row r="1149">
      <c r="A1149" s="137"/>
      <c r="B1149" s="137"/>
      <c r="E1149" s="138"/>
    </row>
    <row r="1150">
      <c r="A1150" s="137"/>
      <c r="B1150" s="137"/>
      <c r="E1150" s="138"/>
    </row>
    <row r="1151">
      <c r="A1151" s="137"/>
      <c r="B1151" s="137"/>
      <c r="E1151" s="138"/>
    </row>
    <row r="1152">
      <c r="A1152" s="137"/>
      <c r="B1152" s="137"/>
      <c r="E1152" s="138"/>
    </row>
    <row r="1153">
      <c r="A1153" s="137"/>
      <c r="B1153" s="137"/>
      <c r="E1153" s="138"/>
    </row>
    <row r="1154">
      <c r="A1154" s="137"/>
      <c r="B1154" s="137"/>
      <c r="E1154" s="138"/>
    </row>
    <row r="1155">
      <c r="A1155" s="137"/>
      <c r="B1155" s="137"/>
      <c r="E1155" s="138"/>
    </row>
    <row r="1156">
      <c r="A1156" s="137"/>
      <c r="B1156" s="137"/>
      <c r="E1156" s="138"/>
    </row>
    <row r="1157">
      <c r="A1157" s="137"/>
      <c r="B1157" s="137"/>
      <c r="E1157" s="138"/>
    </row>
    <row r="1158">
      <c r="A1158" s="137"/>
      <c r="B1158" s="137"/>
      <c r="E1158" s="138"/>
    </row>
    <row r="1159">
      <c r="A1159" s="137"/>
      <c r="B1159" s="137"/>
      <c r="E1159" s="138"/>
    </row>
    <row r="1160">
      <c r="A1160" s="137"/>
      <c r="B1160" s="137"/>
      <c r="E1160" s="138"/>
    </row>
    <row r="1161">
      <c r="A1161" s="137"/>
      <c r="B1161" s="137"/>
      <c r="E1161" s="138"/>
    </row>
    <row r="1162">
      <c r="A1162" s="137"/>
      <c r="B1162" s="137"/>
      <c r="E1162" s="138"/>
    </row>
    <row r="1163">
      <c r="A1163" s="137"/>
      <c r="B1163" s="137"/>
      <c r="E1163" s="138"/>
    </row>
    <row r="1164">
      <c r="A1164" s="137"/>
      <c r="B1164" s="137"/>
      <c r="E1164" s="138"/>
    </row>
    <row r="1165">
      <c r="A1165" s="137"/>
      <c r="B1165" s="137"/>
      <c r="E1165" s="138"/>
    </row>
    <row r="1166">
      <c r="A1166" s="137"/>
      <c r="B1166" s="137"/>
      <c r="E1166" s="138"/>
    </row>
    <row r="1167">
      <c r="A1167" s="137"/>
      <c r="B1167" s="137"/>
      <c r="E1167" s="138"/>
    </row>
    <row r="1168">
      <c r="A1168" s="137"/>
      <c r="B1168" s="137"/>
      <c r="E1168" s="138"/>
    </row>
    <row r="1169">
      <c r="A1169" s="137"/>
      <c r="B1169" s="137"/>
      <c r="E1169" s="138"/>
    </row>
    <row r="1170">
      <c r="A1170" s="137"/>
      <c r="B1170" s="137"/>
      <c r="E1170" s="138"/>
    </row>
    <row r="1171">
      <c r="A1171" s="137"/>
      <c r="B1171" s="137"/>
      <c r="E1171" s="138"/>
    </row>
    <row r="1172">
      <c r="A1172" s="137"/>
      <c r="B1172" s="137"/>
      <c r="E1172" s="138"/>
    </row>
    <row r="1173">
      <c r="A1173" s="137"/>
      <c r="B1173" s="137"/>
      <c r="E1173" s="138"/>
    </row>
    <row r="1174">
      <c r="A1174" s="137"/>
      <c r="B1174" s="137"/>
      <c r="E1174" s="138"/>
    </row>
    <row r="1175">
      <c r="A1175" s="137"/>
      <c r="B1175" s="137"/>
      <c r="E1175" s="138"/>
    </row>
    <row r="1176">
      <c r="A1176" s="137"/>
      <c r="B1176" s="137"/>
      <c r="E1176" s="138"/>
    </row>
    <row r="1177">
      <c r="A1177" s="137"/>
      <c r="B1177" s="137"/>
      <c r="E1177" s="138"/>
    </row>
    <row r="1178">
      <c r="A1178" s="137"/>
      <c r="B1178" s="137"/>
      <c r="E1178" s="138"/>
    </row>
    <row r="1179">
      <c r="A1179" s="137"/>
      <c r="B1179" s="137"/>
      <c r="E1179" s="138"/>
    </row>
    <row r="1180">
      <c r="A1180" s="137"/>
      <c r="B1180" s="137"/>
      <c r="E1180" s="138"/>
    </row>
    <row r="1181">
      <c r="A1181" s="137"/>
      <c r="B1181" s="137"/>
      <c r="E1181" s="138"/>
    </row>
    <row r="1182">
      <c r="A1182" s="137"/>
      <c r="B1182" s="137"/>
      <c r="E1182" s="138"/>
    </row>
    <row r="1183">
      <c r="A1183" s="137"/>
      <c r="B1183" s="137"/>
      <c r="E1183" s="138"/>
    </row>
    <row r="1184">
      <c r="A1184" s="137"/>
      <c r="B1184" s="137"/>
      <c r="E1184" s="138"/>
    </row>
    <row r="1185">
      <c r="A1185" s="137"/>
      <c r="B1185" s="137"/>
      <c r="E1185" s="138"/>
    </row>
    <row r="1186">
      <c r="A1186" s="137"/>
      <c r="B1186" s="137"/>
      <c r="E1186" s="138"/>
    </row>
    <row r="1187">
      <c r="A1187" s="137"/>
      <c r="B1187" s="137"/>
      <c r="E1187" s="138"/>
    </row>
    <row r="1188">
      <c r="A1188" s="137"/>
      <c r="B1188" s="137"/>
      <c r="E1188" s="138"/>
    </row>
    <row r="1189">
      <c r="A1189" s="137"/>
      <c r="B1189" s="137"/>
      <c r="E1189" s="138"/>
    </row>
    <row r="1190">
      <c r="A1190" s="137"/>
      <c r="B1190" s="137"/>
      <c r="E1190" s="138"/>
    </row>
    <row r="1191">
      <c r="A1191" s="137"/>
      <c r="B1191" s="137"/>
      <c r="E1191" s="138"/>
    </row>
    <row r="1192">
      <c r="A1192" s="137"/>
      <c r="B1192" s="137"/>
      <c r="E1192" s="138"/>
    </row>
    <row r="1193">
      <c r="A1193" s="137"/>
      <c r="B1193" s="137"/>
      <c r="E1193" s="138"/>
    </row>
    <row r="1194">
      <c r="A1194" s="137"/>
      <c r="B1194" s="137"/>
      <c r="E1194" s="138"/>
    </row>
    <row r="1195">
      <c r="A1195" s="137"/>
      <c r="B1195" s="137"/>
      <c r="E1195" s="138"/>
    </row>
    <row r="1196">
      <c r="A1196" s="137"/>
      <c r="B1196" s="137"/>
      <c r="E1196" s="138"/>
    </row>
    <row r="1197">
      <c r="A1197" s="137"/>
      <c r="B1197" s="137"/>
      <c r="E1197" s="138"/>
    </row>
    <row r="1198">
      <c r="A1198" s="137"/>
      <c r="B1198" s="137"/>
      <c r="E1198" s="138"/>
    </row>
    <row r="1199">
      <c r="A1199" s="137"/>
      <c r="B1199" s="137"/>
      <c r="E1199" s="138"/>
    </row>
    <row r="1200">
      <c r="A1200" s="137"/>
      <c r="B1200" s="137"/>
      <c r="E1200" s="138"/>
    </row>
    <row r="1201">
      <c r="A1201" s="137"/>
      <c r="B1201" s="137"/>
      <c r="E1201" s="138"/>
    </row>
    <row r="1202">
      <c r="A1202" s="137"/>
      <c r="B1202" s="137"/>
      <c r="E1202" s="138"/>
    </row>
    <row r="1203">
      <c r="A1203" s="137"/>
      <c r="B1203" s="137"/>
      <c r="E1203" s="138"/>
    </row>
    <row r="1204">
      <c r="A1204" s="137"/>
      <c r="B1204" s="137"/>
      <c r="E1204" s="138"/>
    </row>
    <row r="1205">
      <c r="A1205" s="137"/>
      <c r="B1205" s="137"/>
      <c r="E1205" s="138"/>
    </row>
    <row r="1206">
      <c r="A1206" s="137"/>
      <c r="B1206" s="137"/>
      <c r="E1206" s="138"/>
    </row>
    <row r="1207">
      <c r="A1207" s="137"/>
      <c r="B1207" s="137"/>
      <c r="E1207" s="138"/>
    </row>
    <row r="1208">
      <c r="A1208" s="137"/>
      <c r="B1208" s="137"/>
      <c r="E1208" s="138"/>
    </row>
    <row r="1209">
      <c r="A1209" s="137"/>
      <c r="B1209" s="137"/>
      <c r="E1209" s="138"/>
    </row>
    <row r="1210">
      <c r="A1210" s="137"/>
      <c r="B1210" s="137"/>
      <c r="E1210" s="138"/>
    </row>
    <row r="1211">
      <c r="A1211" s="137"/>
      <c r="B1211" s="137"/>
      <c r="E1211" s="138"/>
    </row>
    <row r="1212">
      <c r="A1212" s="137"/>
      <c r="B1212" s="137"/>
      <c r="E1212" s="138"/>
    </row>
    <row r="1213">
      <c r="A1213" s="137"/>
      <c r="B1213" s="137"/>
      <c r="E1213" s="138"/>
    </row>
    <row r="1214">
      <c r="A1214" s="137"/>
      <c r="B1214" s="137"/>
      <c r="E1214" s="138"/>
    </row>
    <row r="1215">
      <c r="A1215" s="137"/>
      <c r="B1215" s="137"/>
      <c r="E1215" s="138"/>
    </row>
    <row r="1216">
      <c r="A1216" s="137"/>
      <c r="B1216" s="137"/>
      <c r="E1216" s="138"/>
    </row>
    <row r="1217">
      <c r="A1217" s="137"/>
      <c r="B1217" s="137"/>
      <c r="E1217" s="138"/>
    </row>
    <row r="1218">
      <c r="A1218" s="137"/>
      <c r="B1218" s="137"/>
      <c r="E1218" s="138"/>
    </row>
    <row r="1219">
      <c r="A1219" s="137"/>
      <c r="B1219" s="137"/>
      <c r="E1219" s="138"/>
    </row>
    <row r="1220">
      <c r="A1220" s="137"/>
      <c r="B1220" s="137"/>
      <c r="E1220" s="138"/>
    </row>
    <row r="1221">
      <c r="A1221" s="137"/>
      <c r="B1221" s="137"/>
      <c r="E1221" s="138"/>
    </row>
    <row r="1222">
      <c r="A1222" s="137"/>
      <c r="B1222" s="137"/>
      <c r="E1222" s="138"/>
    </row>
    <row r="1223">
      <c r="A1223" s="137"/>
      <c r="B1223" s="137"/>
      <c r="E1223" s="138"/>
    </row>
    <row r="1224">
      <c r="A1224" s="137"/>
      <c r="B1224" s="137"/>
      <c r="E1224" s="138"/>
    </row>
    <row r="1225">
      <c r="A1225" s="137"/>
      <c r="B1225" s="137"/>
      <c r="E1225" s="138"/>
    </row>
    <row r="1226">
      <c r="A1226" s="137"/>
      <c r="B1226" s="137"/>
      <c r="E1226" s="138"/>
    </row>
    <row r="1227">
      <c r="A1227" s="137"/>
      <c r="B1227" s="137"/>
      <c r="E1227" s="138"/>
    </row>
    <row r="1228">
      <c r="A1228" s="137"/>
      <c r="B1228" s="137"/>
      <c r="E1228" s="138"/>
    </row>
    <row r="1229">
      <c r="A1229" s="137"/>
      <c r="B1229" s="137"/>
      <c r="E1229" s="138"/>
    </row>
    <row r="1230">
      <c r="A1230" s="137"/>
      <c r="B1230" s="137"/>
      <c r="E1230" s="138"/>
    </row>
    <row r="1231">
      <c r="A1231" s="137"/>
      <c r="B1231" s="137"/>
      <c r="E1231" s="138"/>
    </row>
    <row r="1232">
      <c r="A1232" s="137"/>
      <c r="B1232" s="137"/>
      <c r="E1232" s="138"/>
    </row>
    <row r="1233">
      <c r="A1233" s="137"/>
      <c r="B1233" s="137"/>
      <c r="E1233" s="138"/>
    </row>
    <row r="1234">
      <c r="A1234" s="137"/>
      <c r="B1234" s="137"/>
      <c r="E1234" s="138"/>
    </row>
    <row r="1235">
      <c r="A1235" s="137"/>
      <c r="B1235" s="137"/>
      <c r="E1235" s="13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7.38"/>
    <col customWidth="1" min="2" max="2" width="20.13"/>
    <col customWidth="1" min="3" max="3" width="39.25"/>
    <col customWidth="1" min="4" max="4" width="18.63"/>
    <col customWidth="1" min="5" max="5" width="34.0"/>
    <col customWidth="1" min="6" max="6" width="22.63"/>
    <col customWidth="1" min="7" max="7" width="47.5"/>
    <col customWidth="1" min="8" max="27" width="7.63"/>
  </cols>
  <sheetData>
    <row r="1" ht="30.75" customHeight="1">
      <c r="A1" s="114" t="s">
        <v>7882</v>
      </c>
      <c r="B1" s="115"/>
      <c r="C1" s="115"/>
      <c r="D1" s="115"/>
      <c r="E1" s="115"/>
      <c r="F1" s="115"/>
      <c r="G1" s="115"/>
    </row>
    <row r="2" ht="31.5" customHeight="1">
      <c r="A2" s="140" t="s">
        <v>3</v>
      </c>
      <c r="B2" s="116" t="s">
        <v>5291</v>
      </c>
      <c r="C2" s="102" t="s">
        <v>4</v>
      </c>
      <c r="D2" s="102" t="s">
        <v>41</v>
      </c>
      <c r="E2" s="103" t="s">
        <v>5292</v>
      </c>
      <c r="F2" s="103" t="s">
        <v>5293</v>
      </c>
      <c r="G2" s="117"/>
    </row>
    <row r="3" ht="32.25" customHeight="1">
      <c r="A3" s="145" t="s">
        <v>7828</v>
      </c>
      <c r="B3" s="145" t="s">
        <v>5251</v>
      </c>
      <c r="C3" s="143" t="str">
        <f t="shared" ref="C3:C44" si="1">HYPERLINK("https://www.epa.gov/ccl/contaminant-candidate-list-2-ccl-2","EPA-Contaminant Candidate list (CCL)-2")</f>
        <v>EPA-Contaminant Candidate list (CCL)-2</v>
      </c>
      <c r="D3" s="104"/>
      <c r="E3" s="166"/>
      <c r="F3" s="104"/>
      <c r="G3" s="104"/>
    </row>
    <row r="4" ht="19.5" customHeight="1">
      <c r="A4" s="145" t="s">
        <v>7829</v>
      </c>
      <c r="B4" s="145" t="s">
        <v>7830</v>
      </c>
      <c r="C4" s="143" t="str">
        <f t="shared" si="1"/>
        <v>EPA-Contaminant Candidate list (CCL)-2</v>
      </c>
      <c r="D4" s="104"/>
      <c r="E4" s="166"/>
      <c r="F4" s="104"/>
      <c r="G4" s="104"/>
    </row>
    <row r="5" ht="30.75" customHeight="1">
      <c r="A5" s="145" t="s">
        <v>7831</v>
      </c>
      <c r="B5" s="145" t="s">
        <v>5785</v>
      </c>
      <c r="C5" s="143" t="str">
        <f t="shared" si="1"/>
        <v>EPA-Contaminant Candidate list (CCL)-2</v>
      </c>
      <c r="D5" s="104"/>
      <c r="E5" s="166"/>
      <c r="F5" s="104"/>
      <c r="G5" s="104"/>
    </row>
    <row r="6" ht="19.5" customHeight="1">
      <c r="A6" s="145" t="s">
        <v>7832</v>
      </c>
      <c r="B6" s="145" t="s">
        <v>7833</v>
      </c>
      <c r="C6" s="143" t="str">
        <f t="shared" si="1"/>
        <v>EPA-Contaminant Candidate list (CCL)-2</v>
      </c>
      <c r="D6" s="104"/>
      <c r="E6" s="170"/>
      <c r="F6" s="104"/>
      <c r="G6" s="104"/>
    </row>
    <row r="7" ht="19.5" customHeight="1">
      <c r="A7" s="180" t="s">
        <v>7834</v>
      </c>
      <c r="B7" s="180" t="s">
        <v>5839</v>
      </c>
      <c r="C7" s="143" t="str">
        <f t="shared" si="1"/>
        <v>EPA-Contaminant Candidate list (CCL)-2</v>
      </c>
      <c r="D7" s="104"/>
      <c r="E7" s="112"/>
      <c r="F7" s="104"/>
      <c r="G7" s="104"/>
    </row>
    <row r="8" ht="19.5" customHeight="1">
      <c r="A8" s="180" t="s">
        <v>7835</v>
      </c>
      <c r="B8" s="180" t="s">
        <v>7836</v>
      </c>
      <c r="C8" s="143" t="str">
        <f t="shared" si="1"/>
        <v>EPA-Contaminant Candidate list (CCL)-2</v>
      </c>
      <c r="D8" s="104"/>
      <c r="E8" s="112"/>
      <c r="F8" s="104"/>
      <c r="G8" s="104"/>
    </row>
    <row r="9" ht="19.5" customHeight="1">
      <c r="A9" s="180" t="s">
        <v>7837</v>
      </c>
      <c r="B9" s="180" t="s">
        <v>5789</v>
      </c>
      <c r="C9" s="143" t="str">
        <f t="shared" si="1"/>
        <v>EPA-Contaminant Candidate list (CCL)-2</v>
      </c>
      <c r="D9" s="104"/>
      <c r="E9" s="112"/>
      <c r="F9" s="104"/>
      <c r="G9" s="104"/>
    </row>
    <row r="10" ht="19.5" customHeight="1">
      <c r="A10" s="180" t="s">
        <v>7838</v>
      </c>
      <c r="B10" s="180" t="s">
        <v>6709</v>
      </c>
      <c r="C10" s="143" t="str">
        <f t="shared" si="1"/>
        <v>EPA-Contaminant Candidate list (CCL)-2</v>
      </c>
      <c r="D10" s="104"/>
      <c r="E10" s="112"/>
      <c r="F10" s="104"/>
      <c r="G10" s="104"/>
    </row>
    <row r="11" ht="19.5" customHeight="1">
      <c r="A11" s="180" t="s">
        <v>7839</v>
      </c>
      <c r="B11" s="180" t="s">
        <v>7840</v>
      </c>
      <c r="C11" s="143" t="str">
        <f t="shared" si="1"/>
        <v>EPA-Contaminant Candidate list (CCL)-2</v>
      </c>
      <c r="D11" s="104"/>
      <c r="E11" s="112"/>
      <c r="F11" s="104"/>
      <c r="G11" s="104"/>
    </row>
    <row r="12" ht="19.5" customHeight="1">
      <c r="A12" s="180" t="s">
        <v>7841</v>
      </c>
      <c r="B12" s="180" t="s">
        <v>1054</v>
      </c>
      <c r="C12" s="143" t="str">
        <f t="shared" si="1"/>
        <v>EPA-Contaminant Candidate list (CCL)-2</v>
      </c>
      <c r="D12" s="104"/>
      <c r="E12" s="112"/>
      <c r="F12" s="104"/>
      <c r="G12" s="104"/>
    </row>
    <row r="13">
      <c r="A13" s="180" t="s">
        <v>7842</v>
      </c>
      <c r="B13" s="180" t="s">
        <v>5060</v>
      </c>
      <c r="C13" s="143" t="str">
        <f t="shared" si="1"/>
        <v>EPA-Contaminant Candidate list (CCL)-2</v>
      </c>
      <c r="D13" s="104"/>
      <c r="E13" s="112"/>
      <c r="F13" s="104"/>
      <c r="G13" s="104"/>
    </row>
    <row r="14">
      <c r="A14" s="180" t="s">
        <v>7843</v>
      </c>
      <c r="B14" s="180" t="s">
        <v>5835</v>
      </c>
      <c r="C14" s="143" t="str">
        <f t="shared" si="1"/>
        <v>EPA-Contaminant Candidate list (CCL)-2</v>
      </c>
      <c r="D14" s="104"/>
      <c r="E14" s="112"/>
      <c r="F14" s="104"/>
      <c r="G14" s="104"/>
    </row>
    <row r="15">
      <c r="A15" s="180" t="s">
        <v>7844</v>
      </c>
      <c r="B15" s="180" t="s">
        <v>5833</v>
      </c>
      <c r="C15" s="143" t="str">
        <f t="shared" si="1"/>
        <v>EPA-Contaminant Candidate list (CCL)-2</v>
      </c>
      <c r="D15" s="104"/>
      <c r="E15" s="112"/>
      <c r="F15" s="104"/>
      <c r="G15" s="104"/>
    </row>
    <row r="16">
      <c r="A16" s="180" t="s">
        <v>7845</v>
      </c>
      <c r="B16" s="180" t="s">
        <v>2732</v>
      </c>
      <c r="C16" s="143" t="str">
        <f t="shared" si="1"/>
        <v>EPA-Contaminant Candidate list (CCL)-2</v>
      </c>
      <c r="D16" s="104"/>
      <c r="E16" s="112"/>
      <c r="F16" s="104"/>
      <c r="G16" s="104"/>
    </row>
    <row r="17">
      <c r="A17" s="180" t="s">
        <v>7454</v>
      </c>
      <c r="B17" s="180" t="s">
        <v>53</v>
      </c>
      <c r="C17" s="143" t="str">
        <f t="shared" si="1"/>
        <v>EPA-Contaminant Candidate list (CCL)-2</v>
      </c>
      <c r="D17" s="104"/>
      <c r="E17" s="112"/>
      <c r="F17" s="104"/>
      <c r="G17" s="104"/>
    </row>
    <row r="18">
      <c r="A18" s="180" t="s">
        <v>7846</v>
      </c>
      <c r="B18" s="180" t="s">
        <v>7847</v>
      </c>
      <c r="C18" s="143" t="str">
        <f t="shared" si="1"/>
        <v>EPA-Contaminant Candidate list (CCL)-2</v>
      </c>
      <c r="D18" s="104"/>
      <c r="E18" s="112"/>
      <c r="F18" s="104"/>
      <c r="G18" s="104"/>
    </row>
    <row r="19">
      <c r="A19" s="180" t="s">
        <v>7849</v>
      </c>
      <c r="B19" s="180" t="s">
        <v>7850</v>
      </c>
      <c r="C19" s="143" t="str">
        <f t="shared" si="1"/>
        <v>EPA-Contaminant Candidate list (CCL)-2</v>
      </c>
      <c r="D19" s="104"/>
      <c r="E19" s="112"/>
      <c r="F19" s="104"/>
      <c r="G19" s="104"/>
    </row>
    <row r="20">
      <c r="A20" s="180" t="s">
        <v>7851</v>
      </c>
      <c r="B20" s="180" t="s">
        <v>4980</v>
      </c>
      <c r="C20" s="143" t="str">
        <f t="shared" si="1"/>
        <v>EPA-Contaminant Candidate list (CCL)-2</v>
      </c>
      <c r="D20" s="104"/>
      <c r="E20" s="112"/>
      <c r="F20" s="104"/>
      <c r="G20" s="104"/>
    </row>
    <row r="21">
      <c r="A21" s="180" t="s">
        <v>7852</v>
      </c>
      <c r="B21" s="180" t="s">
        <v>7853</v>
      </c>
      <c r="C21" s="143" t="str">
        <f t="shared" si="1"/>
        <v>EPA-Contaminant Candidate list (CCL)-2</v>
      </c>
      <c r="D21" s="104"/>
      <c r="E21" s="134"/>
      <c r="F21" s="104"/>
      <c r="G21" s="104"/>
    </row>
    <row r="22">
      <c r="A22" s="180" t="s">
        <v>7854</v>
      </c>
      <c r="B22" s="180" t="s">
        <v>7855</v>
      </c>
      <c r="C22" s="143" t="str">
        <f t="shared" si="1"/>
        <v>EPA-Contaminant Candidate list (CCL)-2</v>
      </c>
      <c r="D22" s="104"/>
      <c r="E22" s="134"/>
      <c r="F22" s="104"/>
      <c r="G22" s="104"/>
    </row>
    <row r="23">
      <c r="A23" s="180" t="s">
        <v>7856</v>
      </c>
      <c r="B23" s="180" t="s">
        <v>7857</v>
      </c>
      <c r="C23" s="143" t="str">
        <f t="shared" si="1"/>
        <v>EPA-Contaminant Candidate list (CCL)-2</v>
      </c>
      <c r="D23" s="104"/>
      <c r="E23" s="134"/>
      <c r="F23" s="104"/>
      <c r="G23" s="104"/>
    </row>
    <row r="24">
      <c r="A24" s="180" t="s">
        <v>800</v>
      </c>
      <c r="B24" s="180" t="s">
        <v>804</v>
      </c>
      <c r="C24" s="143" t="str">
        <f t="shared" si="1"/>
        <v>EPA-Contaminant Candidate list (CCL)-2</v>
      </c>
      <c r="D24" s="104"/>
      <c r="E24" s="134"/>
      <c r="F24" s="104"/>
      <c r="G24" s="104"/>
    </row>
    <row r="25">
      <c r="A25" s="180" t="s">
        <v>7858</v>
      </c>
      <c r="B25" s="180" t="s">
        <v>5035</v>
      </c>
      <c r="C25" s="143" t="str">
        <f t="shared" si="1"/>
        <v>EPA-Contaminant Candidate list (CCL)-2</v>
      </c>
      <c r="D25" s="104"/>
      <c r="E25" s="134"/>
      <c r="F25" s="104"/>
      <c r="G25" s="104"/>
    </row>
    <row r="26">
      <c r="A26" s="180" t="s">
        <v>7503</v>
      </c>
      <c r="B26" s="181" t="s">
        <v>7504</v>
      </c>
      <c r="C26" s="143" t="str">
        <f t="shared" si="1"/>
        <v>EPA-Contaminant Candidate list (CCL)-2</v>
      </c>
      <c r="D26" s="104"/>
      <c r="E26" s="134"/>
      <c r="F26" s="104"/>
      <c r="G26" s="104"/>
    </row>
    <row r="27">
      <c r="A27" s="124" t="s">
        <v>7505</v>
      </c>
      <c r="B27" s="180" t="s">
        <v>5074</v>
      </c>
      <c r="C27" s="143" t="str">
        <f t="shared" si="1"/>
        <v>EPA-Contaminant Candidate list (CCL)-2</v>
      </c>
      <c r="D27" s="104"/>
      <c r="E27" s="134"/>
      <c r="F27" s="104"/>
      <c r="G27" s="104"/>
    </row>
    <row r="28">
      <c r="A28" s="180" t="s">
        <v>7860</v>
      </c>
      <c r="B28" s="180" t="s">
        <v>4145</v>
      </c>
      <c r="C28" s="143" t="str">
        <f t="shared" si="1"/>
        <v>EPA-Contaminant Candidate list (CCL)-2</v>
      </c>
      <c r="D28" s="104"/>
      <c r="E28" s="134"/>
      <c r="F28" s="104"/>
      <c r="G28" s="104"/>
    </row>
    <row r="29">
      <c r="A29" s="180" t="s">
        <v>7861</v>
      </c>
      <c r="B29" s="180" t="s">
        <v>7862</v>
      </c>
      <c r="C29" s="143" t="str">
        <f t="shared" si="1"/>
        <v>EPA-Contaminant Candidate list (CCL)-2</v>
      </c>
      <c r="D29" s="104"/>
      <c r="E29" s="134"/>
      <c r="F29" s="104"/>
      <c r="G29" s="104"/>
    </row>
    <row r="30">
      <c r="A30" s="180" t="s">
        <v>7864</v>
      </c>
      <c r="B30" s="180" t="s">
        <v>7865</v>
      </c>
      <c r="C30" s="143" t="str">
        <f t="shared" si="1"/>
        <v>EPA-Contaminant Candidate list (CCL)-2</v>
      </c>
      <c r="D30" s="104"/>
      <c r="E30" s="134"/>
      <c r="F30" s="104"/>
      <c r="G30" s="104"/>
    </row>
    <row r="31">
      <c r="A31" s="180" t="s">
        <v>7866</v>
      </c>
      <c r="B31" s="180" t="s">
        <v>2101</v>
      </c>
      <c r="C31" s="143" t="str">
        <f t="shared" si="1"/>
        <v>EPA-Contaminant Candidate list (CCL)-2</v>
      </c>
      <c r="D31" s="104"/>
      <c r="E31" s="134"/>
      <c r="F31" s="104"/>
      <c r="G31" s="104"/>
    </row>
    <row r="32">
      <c r="A32" s="124" t="s">
        <v>7867</v>
      </c>
      <c r="B32" s="180" t="s">
        <v>4443</v>
      </c>
      <c r="C32" s="143" t="str">
        <f t="shared" si="1"/>
        <v>EPA-Contaminant Candidate list (CCL)-2</v>
      </c>
      <c r="D32" s="104"/>
      <c r="E32" s="134"/>
      <c r="F32" s="104"/>
      <c r="G32" s="104"/>
    </row>
    <row r="33">
      <c r="A33" s="124" t="s">
        <v>7868</v>
      </c>
      <c r="B33" s="181" t="s">
        <v>7559</v>
      </c>
      <c r="C33" s="143" t="str">
        <f t="shared" si="1"/>
        <v>EPA-Contaminant Candidate list (CCL)-2</v>
      </c>
      <c r="D33" s="104"/>
      <c r="E33" s="134"/>
      <c r="F33" s="104"/>
      <c r="G33" s="104"/>
    </row>
    <row r="34">
      <c r="A34" s="180" t="s">
        <v>7561</v>
      </c>
      <c r="B34" s="180" t="s">
        <v>7095</v>
      </c>
      <c r="C34" s="143" t="str">
        <f t="shared" si="1"/>
        <v>EPA-Contaminant Candidate list (CCL)-2</v>
      </c>
      <c r="D34" s="104"/>
      <c r="E34" s="134"/>
      <c r="F34" s="104"/>
      <c r="G34" s="104"/>
    </row>
    <row r="35">
      <c r="A35" s="180" t="s">
        <v>7568</v>
      </c>
      <c r="B35" s="182" t="s">
        <v>2461</v>
      </c>
      <c r="C35" s="143" t="str">
        <f t="shared" si="1"/>
        <v>EPA-Contaminant Candidate list (CCL)-2</v>
      </c>
      <c r="D35" s="104"/>
      <c r="E35" s="134"/>
      <c r="F35" s="104"/>
      <c r="G35" s="104"/>
    </row>
    <row r="36">
      <c r="A36" s="180" t="s">
        <v>7572</v>
      </c>
      <c r="B36" s="180" t="s">
        <v>6211</v>
      </c>
      <c r="C36" s="143" t="str">
        <f t="shared" si="1"/>
        <v>EPA-Contaminant Candidate list (CCL)-2</v>
      </c>
      <c r="D36" s="104"/>
      <c r="E36" s="134"/>
      <c r="F36" s="104"/>
      <c r="G36" s="104"/>
    </row>
    <row r="37">
      <c r="A37" s="180" t="s">
        <v>7871</v>
      </c>
      <c r="B37" s="180" t="s">
        <v>7847</v>
      </c>
      <c r="C37" s="143" t="str">
        <f t="shared" si="1"/>
        <v>EPA-Contaminant Candidate list (CCL)-2</v>
      </c>
      <c r="D37" s="104"/>
      <c r="E37" s="134"/>
      <c r="F37" s="104"/>
      <c r="G37" s="104"/>
    </row>
    <row r="38">
      <c r="A38" s="180" t="s">
        <v>7728</v>
      </c>
      <c r="B38" s="180" t="s">
        <v>7729</v>
      </c>
      <c r="C38" s="143" t="str">
        <f t="shared" si="1"/>
        <v>EPA-Contaminant Candidate list (CCL)-2</v>
      </c>
      <c r="D38" s="104"/>
      <c r="E38" s="134"/>
      <c r="F38" s="104"/>
      <c r="G38" s="104"/>
    </row>
    <row r="39">
      <c r="A39" s="180" t="s">
        <v>7872</v>
      </c>
      <c r="B39" s="180" t="s">
        <v>7873</v>
      </c>
      <c r="C39" s="143" t="str">
        <f t="shared" si="1"/>
        <v>EPA-Contaminant Candidate list (CCL)-2</v>
      </c>
      <c r="D39" s="104"/>
      <c r="E39" s="134"/>
      <c r="F39" s="104"/>
      <c r="G39" s="104"/>
    </row>
    <row r="40">
      <c r="A40" s="180" t="s">
        <v>7874</v>
      </c>
      <c r="B40" s="180" t="s">
        <v>6956</v>
      </c>
      <c r="C40" s="143" t="str">
        <f t="shared" si="1"/>
        <v>EPA-Contaminant Candidate list (CCL)-2</v>
      </c>
      <c r="D40" s="104"/>
      <c r="E40" s="134"/>
      <c r="F40" s="104"/>
      <c r="G40" s="104"/>
    </row>
    <row r="41">
      <c r="A41" s="180" t="s">
        <v>7879</v>
      </c>
      <c r="B41" s="180" t="s">
        <v>4697</v>
      </c>
      <c r="C41" s="143" t="str">
        <f t="shared" si="1"/>
        <v>EPA-Contaminant Candidate list (CCL)-2</v>
      </c>
      <c r="D41" s="104"/>
      <c r="E41" s="134"/>
      <c r="F41" s="104"/>
      <c r="G41" s="104"/>
    </row>
    <row r="42">
      <c r="A42" s="180" t="s">
        <v>7741</v>
      </c>
      <c r="B42" s="180" t="s">
        <v>7742</v>
      </c>
      <c r="C42" s="143" t="str">
        <f t="shared" si="1"/>
        <v>EPA-Contaminant Candidate list (CCL)-2</v>
      </c>
      <c r="D42" s="104"/>
      <c r="E42" s="134"/>
      <c r="F42" s="104"/>
      <c r="G42" s="104"/>
    </row>
    <row r="43">
      <c r="A43" s="180" t="s">
        <v>7880</v>
      </c>
      <c r="B43" s="180" t="s">
        <v>7881</v>
      </c>
      <c r="C43" s="143" t="str">
        <f t="shared" si="1"/>
        <v>EPA-Contaminant Candidate list (CCL)-2</v>
      </c>
      <c r="D43" s="104"/>
      <c r="E43" s="134"/>
      <c r="F43" s="104"/>
      <c r="G43" s="104"/>
    </row>
    <row r="44">
      <c r="A44" s="180" t="s">
        <v>7637</v>
      </c>
      <c r="B44" s="180" t="s">
        <v>7638</v>
      </c>
      <c r="C44" s="143" t="str">
        <f t="shared" si="1"/>
        <v>EPA-Contaminant Candidate list (CCL)-2</v>
      </c>
      <c r="D44" s="104"/>
      <c r="E44" s="134"/>
      <c r="F44" s="104"/>
      <c r="G44" s="104"/>
    </row>
    <row r="45">
      <c r="A45" s="133"/>
      <c r="B45" s="133"/>
      <c r="C45" s="156"/>
      <c r="D45" s="104"/>
      <c r="E45" s="134"/>
      <c r="F45" s="104"/>
      <c r="G45" s="104"/>
    </row>
    <row r="46">
      <c r="A46" s="133"/>
      <c r="B46" s="133"/>
      <c r="C46" s="156"/>
      <c r="D46" s="104"/>
      <c r="E46" s="134"/>
      <c r="F46" s="104"/>
      <c r="G46" s="104"/>
    </row>
    <row r="47">
      <c r="A47" s="133"/>
      <c r="B47" s="133"/>
      <c r="C47" s="156"/>
      <c r="D47" s="104"/>
      <c r="E47" s="134"/>
      <c r="F47" s="104"/>
      <c r="G47" s="104"/>
    </row>
    <row r="48">
      <c r="A48" s="133"/>
      <c r="B48" s="133"/>
      <c r="C48" s="156"/>
      <c r="D48" s="104"/>
      <c r="E48" s="134"/>
      <c r="F48" s="104"/>
      <c r="G48" s="104"/>
    </row>
    <row r="49">
      <c r="A49" s="133"/>
      <c r="B49" s="135"/>
      <c r="C49" s="156"/>
      <c r="D49" s="104"/>
      <c r="E49" s="134"/>
      <c r="F49" s="104"/>
      <c r="G49" s="104"/>
    </row>
    <row r="50">
      <c r="A50" s="133"/>
      <c r="B50" s="133"/>
      <c r="C50" s="156"/>
      <c r="D50" s="104"/>
      <c r="E50" s="134"/>
      <c r="F50" s="104"/>
      <c r="G50" s="104"/>
    </row>
    <row r="51">
      <c r="A51" s="133"/>
      <c r="B51" s="133"/>
      <c r="C51" s="156"/>
      <c r="D51" s="104"/>
      <c r="E51" s="134"/>
      <c r="F51" s="104"/>
      <c r="G51" s="104"/>
    </row>
    <row r="52">
      <c r="A52" s="133"/>
      <c r="B52" s="133"/>
      <c r="C52" s="156"/>
      <c r="D52" s="104"/>
      <c r="E52" s="134"/>
      <c r="F52" s="104"/>
      <c r="G52" s="104"/>
    </row>
    <row r="53">
      <c r="A53" s="133"/>
      <c r="B53" s="133"/>
      <c r="C53" s="156"/>
      <c r="D53" s="104"/>
      <c r="E53" s="134"/>
      <c r="F53" s="104"/>
      <c r="G53" s="104"/>
    </row>
    <row r="54">
      <c r="A54" s="133"/>
      <c r="B54" s="133"/>
      <c r="C54" s="156"/>
      <c r="D54" s="104"/>
      <c r="E54" s="134"/>
      <c r="F54" s="104"/>
      <c r="G54" s="104"/>
    </row>
    <row r="55">
      <c r="A55" s="133"/>
      <c r="B55" s="133"/>
      <c r="C55" s="156"/>
      <c r="D55" s="104"/>
      <c r="E55" s="134"/>
      <c r="F55" s="104"/>
      <c r="G55" s="104"/>
    </row>
    <row r="56">
      <c r="A56" s="133"/>
      <c r="B56" s="133"/>
      <c r="C56" s="156"/>
      <c r="D56" s="104"/>
      <c r="E56" s="134"/>
      <c r="F56" s="104"/>
      <c r="G56" s="104"/>
    </row>
    <row r="57">
      <c r="A57" s="133"/>
      <c r="B57" s="133"/>
      <c r="C57" s="156"/>
      <c r="D57" s="104"/>
      <c r="E57" s="134"/>
      <c r="F57" s="104"/>
      <c r="G57" s="104"/>
    </row>
    <row r="58">
      <c r="A58" s="133"/>
      <c r="B58" s="133"/>
      <c r="C58" s="156"/>
      <c r="D58" s="104"/>
      <c r="E58" s="134"/>
      <c r="F58" s="104"/>
      <c r="G58" s="104"/>
    </row>
    <row r="59">
      <c r="A59" s="133"/>
      <c r="B59" s="133"/>
      <c r="C59" s="156"/>
      <c r="D59" s="104"/>
      <c r="E59" s="134"/>
      <c r="F59" s="104"/>
      <c r="G59" s="104"/>
    </row>
    <row r="60">
      <c r="A60" s="133"/>
      <c r="B60" s="133"/>
      <c r="C60" s="156"/>
      <c r="D60" s="104"/>
      <c r="E60" s="134"/>
      <c r="F60" s="104"/>
      <c r="G60" s="104"/>
    </row>
    <row r="61">
      <c r="A61" s="133"/>
      <c r="B61" s="133"/>
      <c r="C61" s="156"/>
      <c r="D61" s="104"/>
      <c r="E61" s="134"/>
      <c r="F61" s="104"/>
      <c r="G61" s="104"/>
    </row>
    <row r="62">
      <c r="A62" s="133"/>
      <c r="B62" s="133"/>
      <c r="C62" s="156"/>
      <c r="D62" s="104"/>
      <c r="E62" s="134"/>
      <c r="F62" s="104"/>
      <c r="G62" s="104"/>
    </row>
    <row r="63">
      <c r="A63" s="133"/>
      <c r="B63" s="133"/>
      <c r="C63" s="156"/>
      <c r="D63" s="104"/>
      <c r="E63" s="134"/>
      <c r="F63" s="104"/>
      <c r="G63" s="104"/>
    </row>
    <row r="64">
      <c r="A64" s="132"/>
      <c r="B64" s="133"/>
      <c r="C64" s="156"/>
      <c r="D64" s="104"/>
      <c r="E64" s="134"/>
      <c r="F64" s="104"/>
      <c r="G64" s="104"/>
    </row>
    <row r="65">
      <c r="A65" s="133"/>
      <c r="B65" s="133"/>
      <c r="C65" s="156"/>
      <c r="D65" s="104"/>
      <c r="E65" s="134"/>
      <c r="F65" s="104"/>
      <c r="G65" s="104"/>
    </row>
    <row r="66">
      <c r="A66" s="133"/>
      <c r="B66" s="133"/>
      <c r="C66" s="156"/>
      <c r="D66" s="104"/>
      <c r="E66" s="134"/>
      <c r="F66" s="104"/>
      <c r="G66" s="104"/>
    </row>
    <row r="67">
      <c r="A67" s="133"/>
      <c r="B67" s="133"/>
      <c r="C67" s="156"/>
      <c r="D67" s="104"/>
      <c r="E67" s="134"/>
      <c r="F67" s="104"/>
      <c r="G67" s="104"/>
    </row>
    <row r="68">
      <c r="A68" s="133"/>
      <c r="B68" s="133"/>
      <c r="C68" s="156"/>
      <c r="D68" s="104"/>
      <c r="E68" s="134"/>
      <c r="F68" s="104"/>
      <c r="G68" s="104"/>
    </row>
    <row r="69">
      <c r="A69" s="133"/>
      <c r="B69" s="133"/>
      <c r="C69" s="156"/>
      <c r="D69" s="104"/>
      <c r="E69" s="134"/>
      <c r="F69" s="104"/>
      <c r="G69" s="104"/>
    </row>
    <row r="70">
      <c r="A70" s="133"/>
      <c r="B70" s="133"/>
      <c r="C70" s="156"/>
      <c r="D70" s="104"/>
      <c r="E70" s="134"/>
      <c r="F70" s="104"/>
      <c r="G70" s="104"/>
    </row>
    <row r="71">
      <c r="A71" s="133"/>
      <c r="B71" s="133"/>
      <c r="C71" s="156"/>
      <c r="D71" s="104"/>
      <c r="E71" s="134"/>
      <c r="F71" s="104"/>
      <c r="G71" s="104"/>
    </row>
    <row r="72">
      <c r="A72" s="133"/>
      <c r="B72" s="133"/>
      <c r="C72" s="156"/>
      <c r="D72" s="104"/>
      <c r="E72" s="134"/>
      <c r="F72" s="104"/>
      <c r="G72" s="104"/>
    </row>
    <row r="73">
      <c r="A73" s="133"/>
      <c r="B73" s="133"/>
      <c r="C73" s="156"/>
      <c r="D73" s="104"/>
      <c r="E73" s="134"/>
      <c r="F73" s="104"/>
      <c r="G73" s="104"/>
    </row>
    <row r="74">
      <c r="A74" s="133"/>
      <c r="B74" s="133"/>
      <c r="C74" s="156"/>
      <c r="D74" s="104"/>
      <c r="E74" s="134"/>
      <c r="F74" s="104"/>
      <c r="G74" s="104"/>
    </row>
    <row r="75">
      <c r="A75" s="133"/>
      <c r="B75" s="133"/>
      <c r="C75" s="156"/>
      <c r="D75" s="104"/>
      <c r="E75" s="134"/>
      <c r="F75" s="104"/>
      <c r="G75" s="104"/>
    </row>
    <row r="76">
      <c r="A76" s="133"/>
      <c r="B76" s="133"/>
      <c r="C76" s="156"/>
      <c r="D76" s="104"/>
      <c r="E76" s="134"/>
      <c r="F76" s="104"/>
      <c r="G76" s="104"/>
    </row>
    <row r="77">
      <c r="A77" s="133"/>
      <c r="B77" s="133"/>
      <c r="C77" s="156"/>
      <c r="D77" s="104"/>
      <c r="E77" s="134"/>
      <c r="F77" s="104"/>
      <c r="G77" s="104"/>
    </row>
    <row r="78">
      <c r="A78" s="133"/>
      <c r="B78" s="133"/>
      <c r="C78" s="156"/>
      <c r="D78" s="104"/>
      <c r="E78" s="134"/>
      <c r="F78" s="104"/>
      <c r="G78" s="104"/>
    </row>
    <row r="79">
      <c r="A79" s="133"/>
      <c r="B79" s="133"/>
      <c r="C79" s="156"/>
      <c r="D79" s="104"/>
      <c r="E79" s="134"/>
      <c r="F79" s="104"/>
      <c r="G79" s="104"/>
    </row>
    <row r="80">
      <c r="A80" s="133"/>
      <c r="B80" s="133"/>
      <c r="C80" s="156"/>
      <c r="D80" s="104"/>
      <c r="E80" s="134"/>
      <c r="F80" s="104"/>
      <c r="G80" s="104"/>
    </row>
    <row r="81">
      <c r="A81" s="133"/>
      <c r="B81" s="133"/>
      <c r="C81" s="156"/>
      <c r="D81" s="104"/>
      <c r="E81" s="134"/>
      <c r="F81" s="104"/>
      <c r="G81" s="104"/>
    </row>
    <row r="82">
      <c r="A82" s="133"/>
      <c r="B82" s="133"/>
      <c r="C82" s="156"/>
      <c r="D82" s="104"/>
      <c r="E82" s="134"/>
      <c r="F82" s="104"/>
      <c r="G82" s="104"/>
    </row>
    <row r="83">
      <c r="A83" s="133"/>
      <c r="B83" s="133"/>
      <c r="C83" s="156"/>
      <c r="D83" s="104"/>
      <c r="E83" s="134"/>
      <c r="F83" s="104"/>
      <c r="G83" s="104"/>
    </row>
    <row r="84">
      <c r="A84" s="133"/>
      <c r="B84" s="133"/>
      <c r="C84" s="156"/>
      <c r="D84" s="104"/>
      <c r="E84" s="134"/>
      <c r="F84" s="104"/>
      <c r="G84" s="104"/>
    </row>
    <row r="85">
      <c r="A85" s="133"/>
      <c r="B85" s="133"/>
      <c r="C85" s="156"/>
      <c r="D85" s="104"/>
      <c r="E85" s="134"/>
      <c r="F85" s="104"/>
      <c r="G85" s="104"/>
    </row>
    <row r="86">
      <c r="A86" s="133"/>
      <c r="B86" s="133"/>
      <c r="C86" s="104"/>
      <c r="D86" s="104"/>
      <c r="E86" s="134"/>
      <c r="F86" s="104"/>
      <c r="G86" s="104"/>
    </row>
    <row r="87">
      <c r="A87" s="133"/>
      <c r="B87" s="133"/>
      <c r="C87" s="104"/>
      <c r="D87" s="104"/>
      <c r="E87" s="134"/>
      <c r="F87" s="104"/>
      <c r="G87" s="104"/>
    </row>
    <row r="88">
      <c r="A88" s="133"/>
      <c r="B88" s="133"/>
      <c r="C88" s="104"/>
      <c r="D88" s="104"/>
      <c r="E88" s="134"/>
      <c r="F88" s="104"/>
      <c r="G88" s="104"/>
    </row>
    <row r="89">
      <c r="A89" s="133"/>
      <c r="B89" s="133"/>
      <c r="C89" s="104"/>
      <c r="D89" s="104"/>
      <c r="E89" s="134"/>
      <c r="F89" s="104"/>
      <c r="G89" s="104"/>
    </row>
    <row r="90">
      <c r="A90" s="133"/>
      <c r="B90" s="133"/>
      <c r="C90" s="104"/>
      <c r="D90" s="104"/>
      <c r="E90" s="134"/>
      <c r="F90" s="104"/>
      <c r="G90" s="104"/>
    </row>
    <row r="91">
      <c r="A91" s="133"/>
      <c r="B91" s="133"/>
      <c r="C91" s="104"/>
      <c r="D91" s="104"/>
      <c r="E91" s="134"/>
      <c r="F91" s="104"/>
      <c r="G91" s="104"/>
    </row>
    <row r="92">
      <c r="A92" s="133"/>
      <c r="B92" s="133"/>
      <c r="C92" s="104"/>
      <c r="D92" s="104"/>
      <c r="E92" s="134"/>
      <c r="F92" s="104"/>
      <c r="G92" s="104"/>
    </row>
    <row r="93">
      <c r="A93" s="133"/>
      <c r="B93" s="133"/>
      <c r="C93" s="104"/>
      <c r="D93" s="104"/>
      <c r="E93" s="134"/>
      <c r="F93" s="104"/>
      <c r="G93" s="104"/>
    </row>
    <row r="94">
      <c r="A94" s="133"/>
      <c r="B94" s="133"/>
      <c r="C94" s="104"/>
      <c r="D94" s="104"/>
      <c r="E94" s="134"/>
      <c r="F94" s="104"/>
      <c r="G94" s="104"/>
    </row>
    <row r="95">
      <c r="A95" s="133"/>
      <c r="B95" s="133"/>
      <c r="C95" s="104"/>
      <c r="D95" s="104"/>
      <c r="E95" s="134"/>
      <c r="F95" s="104"/>
      <c r="G95" s="104"/>
    </row>
    <row r="96">
      <c r="A96" s="133"/>
      <c r="B96" s="133"/>
      <c r="C96" s="104"/>
      <c r="D96" s="104"/>
      <c r="E96" s="134"/>
      <c r="F96" s="104"/>
      <c r="G96" s="104"/>
    </row>
    <row r="97">
      <c r="A97" s="133"/>
      <c r="B97" s="133"/>
      <c r="C97" s="104"/>
      <c r="D97" s="104"/>
      <c r="E97" s="134"/>
      <c r="F97" s="104"/>
      <c r="G97" s="104"/>
    </row>
    <row r="98">
      <c r="A98" s="133"/>
      <c r="B98" s="133"/>
      <c r="C98" s="104"/>
      <c r="D98" s="104"/>
      <c r="E98" s="134"/>
      <c r="F98" s="104"/>
      <c r="G98" s="104"/>
    </row>
    <row r="99">
      <c r="A99" s="133"/>
      <c r="B99" s="133"/>
      <c r="C99" s="104"/>
      <c r="D99" s="104"/>
      <c r="E99" s="134"/>
      <c r="F99" s="104"/>
      <c r="G99" s="104"/>
    </row>
    <row r="100">
      <c r="A100" s="133"/>
      <c r="B100" s="133"/>
      <c r="C100" s="104"/>
      <c r="D100" s="104"/>
      <c r="E100" s="134"/>
      <c r="F100" s="104"/>
      <c r="G100" s="104"/>
    </row>
    <row r="101">
      <c r="A101" s="133"/>
      <c r="B101" s="133"/>
      <c r="C101" s="104"/>
      <c r="D101" s="104"/>
      <c r="E101" s="134"/>
      <c r="F101" s="104"/>
      <c r="G101" s="104"/>
    </row>
    <row r="102">
      <c r="A102" s="133"/>
      <c r="B102" s="133"/>
      <c r="C102" s="104"/>
      <c r="D102" s="104"/>
      <c r="E102" s="134"/>
      <c r="F102" s="104"/>
      <c r="G102" s="104"/>
    </row>
    <row r="103">
      <c r="A103" s="133"/>
      <c r="B103" s="133"/>
      <c r="C103" s="104"/>
      <c r="D103" s="104"/>
      <c r="E103" s="134"/>
      <c r="F103" s="104"/>
      <c r="G103" s="104"/>
    </row>
    <row r="104">
      <c r="A104" s="133"/>
      <c r="B104" s="133"/>
      <c r="C104" s="104"/>
      <c r="D104" s="104"/>
      <c r="E104" s="134"/>
      <c r="F104" s="104"/>
      <c r="G104" s="104"/>
    </row>
    <row r="105">
      <c r="A105" s="133"/>
      <c r="B105" s="133"/>
      <c r="C105" s="104"/>
      <c r="D105" s="104"/>
      <c r="E105" s="134"/>
      <c r="F105" s="104"/>
      <c r="G105" s="104"/>
    </row>
    <row r="106">
      <c r="A106" s="133"/>
      <c r="B106" s="133"/>
      <c r="C106" s="104"/>
      <c r="D106" s="104"/>
      <c r="E106" s="134"/>
      <c r="F106" s="104"/>
      <c r="G106" s="104"/>
    </row>
    <row r="107">
      <c r="A107" s="133"/>
      <c r="B107" s="133"/>
      <c r="C107" s="104"/>
      <c r="D107" s="104"/>
      <c r="E107" s="134"/>
      <c r="F107" s="104"/>
      <c r="G107" s="104"/>
    </row>
    <row r="108">
      <c r="A108" s="133"/>
      <c r="B108" s="133"/>
      <c r="C108" s="104"/>
      <c r="D108" s="104"/>
      <c r="E108" s="134"/>
      <c r="F108" s="104"/>
      <c r="G108" s="104"/>
    </row>
    <row r="109">
      <c r="A109" s="133"/>
      <c r="B109" s="133"/>
      <c r="C109" s="104"/>
      <c r="D109" s="104"/>
      <c r="E109" s="134"/>
      <c r="F109" s="104"/>
      <c r="G109" s="104"/>
    </row>
    <row r="110">
      <c r="A110" s="133"/>
      <c r="B110" s="133"/>
      <c r="C110" s="104"/>
      <c r="D110" s="104"/>
      <c r="E110" s="134"/>
      <c r="F110" s="104"/>
      <c r="G110" s="104"/>
    </row>
    <row r="111">
      <c r="A111" s="133"/>
      <c r="B111" s="133"/>
      <c r="C111" s="104"/>
      <c r="D111" s="104"/>
      <c r="E111" s="134"/>
      <c r="F111" s="104"/>
      <c r="G111" s="104"/>
    </row>
    <row r="112">
      <c r="A112" s="133"/>
      <c r="B112" s="133"/>
      <c r="C112" s="104"/>
      <c r="D112" s="104"/>
      <c r="E112" s="134"/>
      <c r="F112" s="104"/>
      <c r="G112" s="104"/>
    </row>
    <row r="113">
      <c r="A113" s="133"/>
      <c r="B113" s="133"/>
      <c r="C113" s="104"/>
      <c r="D113" s="104"/>
      <c r="E113" s="134"/>
      <c r="F113" s="104"/>
      <c r="G113" s="104"/>
    </row>
    <row r="114">
      <c r="A114" s="133"/>
      <c r="B114" s="133"/>
      <c r="C114" s="104"/>
      <c r="D114" s="104"/>
      <c r="E114" s="134"/>
      <c r="F114" s="104"/>
      <c r="G114" s="104"/>
    </row>
    <row r="115">
      <c r="A115" s="133"/>
      <c r="B115" s="133"/>
      <c r="C115" s="104"/>
      <c r="D115" s="104"/>
      <c r="E115" s="134"/>
      <c r="F115" s="104"/>
      <c r="G115" s="104"/>
    </row>
    <row r="116">
      <c r="A116" s="133"/>
      <c r="B116" s="133"/>
      <c r="C116" s="104"/>
      <c r="D116" s="104"/>
      <c r="E116" s="134"/>
      <c r="F116" s="104"/>
      <c r="G116" s="104"/>
    </row>
    <row r="117">
      <c r="A117" s="133"/>
      <c r="B117" s="133"/>
      <c r="C117" s="104"/>
      <c r="D117" s="104"/>
      <c r="E117" s="134"/>
      <c r="F117" s="104"/>
      <c r="G117" s="104"/>
    </row>
    <row r="118">
      <c r="A118" s="133"/>
      <c r="B118" s="133"/>
      <c r="C118" s="104"/>
      <c r="D118" s="104"/>
      <c r="E118" s="134"/>
      <c r="F118" s="104"/>
      <c r="G118" s="104"/>
    </row>
    <row r="119">
      <c r="A119" s="133"/>
      <c r="B119" s="133"/>
      <c r="C119" s="104"/>
      <c r="D119" s="104"/>
      <c r="E119" s="134"/>
      <c r="F119" s="104"/>
      <c r="G119" s="104"/>
    </row>
    <row r="120">
      <c r="A120" s="133"/>
      <c r="B120" s="133"/>
      <c r="C120" s="104"/>
      <c r="D120" s="104"/>
      <c r="E120" s="134"/>
      <c r="F120" s="104"/>
      <c r="G120" s="104"/>
    </row>
    <row r="121">
      <c r="A121" s="133"/>
      <c r="B121" s="133"/>
      <c r="C121" s="104"/>
      <c r="D121" s="104"/>
      <c r="E121" s="134"/>
      <c r="F121" s="104"/>
      <c r="G121" s="104"/>
    </row>
    <row r="122">
      <c r="A122" s="133"/>
      <c r="B122" s="133"/>
      <c r="C122" s="104"/>
      <c r="D122" s="104"/>
      <c r="E122" s="134"/>
      <c r="F122" s="104"/>
      <c r="G122" s="104"/>
    </row>
    <row r="123">
      <c r="A123" s="133"/>
      <c r="B123" s="133"/>
      <c r="C123" s="104"/>
      <c r="D123" s="104"/>
      <c r="E123" s="134"/>
      <c r="F123" s="104"/>
      <c r="G123" s="104"/>
    </row>
    <row r="124">
      <c r="A124" s="133"/>
      <c r="B124" s="133"/>
      <c r="C124" s="104"/>
      <c r="D124" s="104"/>
      <c r="E124" s="134"/>
      <c r="F124" s="104"/>
      <c r="G124" s="104"/>
    </row>
    <row r="125">
      <c r="A125" s="133"/>
      <c r="B125" s="133"/>
      <c r="C125" s="104"/>
      <c r="D125" s="104"/>
      <c r="E125" s="134"/>
      <c r="F125" s="104"/>
      <c r="G125" s="104"/>
    </row>
    <row r="126">
      <c r="A126" s="133"/>
      <c r="B126" s="133"/>
      <c r="C126" s="104"/>
      <c r="D126" s="104"/>
      <c r="E126" s="134"/>
      <c r="F126" s="104"/>
      <c r="G126" s="104"/>
    </row>
    <row r="127">
      <c r="A127" s="133"/>
      <c r="B127" s="133"/>
      <c r="C127" s="104"/>
      <c r="D127" s="104"/>
      <c r="E127" s="134"/>
      <c r="F127" s="104"/>
      <c r="G127" s="104"/>
    </row>
    <row r="128">
      <c r="A128" s="133"/>
      <c r="B128" s="133"/>
      <c r="C128" s="104"/>
      <c r="D128" s="104"/>
      <c r="E128" s="134"/>
      <c r="F128" s="104"/>
      <c r="G128" s="104"/>
    </row>
    <row r="129">
      <c r="A129" s="133"/>
      <c r="B129" s="133"/>
      <c r="C129" s="104"/>
      <c r="D129" s="104"/>
      <c r="E129" s="134"/>
      <c r="F129" s="104"/>
      <c r="G129" s="104"/>
    </row>
    <row r="130">
      <c r="A130" s="133"/>
      <c r="B130" s="133"/>
      <c r="C130" s="104"/>
      <c r="D130" s="104"/>
      <c r="E130" s="134"/>
      <c r="F130" s="104"/>
      <c r="G130" s="104"/>
    </row>
    <row r="131">
      <c r="A131" s="133"/>
      <c r="B131" s="133"/>
      <c r="C131" s="104"/>
      <c r="D131" s="104"/>
      <c r="E131" s="134"/>
      <c r="F131" s="104"/>
      <c r="G131" s="104"/>
    </row>
    <row r="132">
      <c r="A132" s="133"/>
      <c r="B132" s="133"/>
      <c r="C132" s="104"/>
      <c r="D132" s="104"/>
      <c r="E132" s="134"/>
      <c r="F132" s="104"/>
      <c r="G132" s="104"/>
    </row>
    <row r="133">
      <c r="A133" s="133"/>
      <c r="B133" s="133"/>
      <c r="C133" s="104"/>
      <c r="D133" s="104"/>
      <c r="E133" s="134"/>
      <c r="F133" s="104"/>
      <c r="G133" s="104"/>
    </row>
    <row r="134">
      <c r="A134" s="133"/>
      <c r="B134" s="133"/>
      <c r="C134" s="104"/>
      <c r="D134" s="104"/>
      <c r="E134" s="134"/>
      <c r="F134" s="104"/>
      <c r="G134" s="104"/>
    </row>
    <row r="135">
      <c r="A135" s="133"/>
      <c r="B135" s="133"/>
      <c r="C135" s="104"/>
      <c r="D135" s="104"/>
      <c r="E135" s="134"/>
      <c r="F135" s="104"/>
      <c r="G135" s="104"/>
    </row>
    <row r="136">
      <c r="A136" s="133"/>
      <c r="B136" s="133"/>
      <c r="C136" s="104"/>
      <c r="D136" s="104"/>
      <c r="E136" s="134"/>
      <c r="F136" s="104"/>
      <c r="G136" s="104"/>
    </row>
    <row r="137">
      <c r="A137" s="133"/>
      <c r="B137" s="133"/>
      <c r="C137" s="104"/>
      <c r="D137" s="104"/>
      <c r="E137" s="134"/>
      <c r="F137" s="104"/>
      <c r="G137" s="104"/>
    </row>
    <row r="138">
      <c r="A138" s="133"/>
      <c r="B138" s="133"/>
      <c r="C138" s="104"/>
      <c r="D138" s="104"/>
      <c r="E138" s="134"/>
      <c r="F138" s="104"/>
      <c r="G138" s="104"/>
    </row>
    <row r="139">
      <c r="A139" s="133"/>
      <c r="B139" s="133"/>
      <c r="C139" s="104"/>
      <c r="D139" s="104"/>
      <c r="E139" s="134"/>
      <c r="F139" s="104"/>
      <c r="G139" s="104"/>
    </row>
    <row r="140">
      <c r="A140" s="133"/>
      <c r="B140" s="133"/>
      <c r="C140" s="104"/>
      <c r="D140" s="104"/>
      <c r="E140" s="134"/>
      <c r="F140" s="104"/>
      <c r="G140" s="104"/>
    </row>
    <row r="141">
      <c r="A141" s="133"/>
      <c r="B141" s="133"/>
      <c r="C141" s="104"/>
      <c r="D141" s="104"/>
      <c r="E141" s="134"/>
      <c r="F141" s="104"/>
      <c r="G141" s="104"/>
    </row>
    <row r="142">
      <c r="A142" s="133"/>
      <c r="B142" s="133"/>
      <c r="C142" s="104"/>
      <c r="D142" s="104"/>
      <c r="E142" s="134"/>
      <c r="F142" s="104"/>
      <c r="G142" s="104"/>
    </row>
    <row r="143">
      <c r="A143" s="133"/>
      <c r="B143" s="133"/>
      <c r="C143" s="104"/>
      <c r="D143" s="104"/>
      <c r="E143" s="134"/>
      <c r="F143" s="104"/>
      <c r="G143" s="104"/>
    </row>
    <row r="144">
      <c r="A144" s="133"/>
      <c r="B144" s="133"/>
      <c r="C144" s="104"/>
      <c r="D144" s="104"/>
      <c r="E144" s="134"/>
      <c r="F144" s="104"/>
      <c r="G144" s="104"/>
    </row>
    <row r="145">
      <c r="A145" s="133"/>
      <c r="B145" s="133"/>
      <c r="C145" s="104"/>
      <c r="D145" s="104"/>
      <c r="E145" s="134"/>
      <c r="F145" s="104"/>
      <c r="G145" s="104"/>
    </row>
    <row r="146">
      <c r="A146" s="133"/>
      <c r="B146" s="133"/>
      <c r="C146" s="104"/>
      <c r="D146" s="104"/>
      <c r="E146" s="134"/>
      <c r="F146" s="104"/>
      <c r="G146" s="104"/>
    </row>
    <row r="147">
      <c r="A147" s="133"/>
      <c r="B147" s="133"/>
      <c r="C147" s="104"/>
      <c r="D147" s="104"/>
      <c r="E147" s="134"/>
      <c r="F147" s="104"/>
      <c r="G147" s="104"/>
    </row>
    <row r="148">
      <c r="A148" s="133"/>
      <c r="B148" s="133"/>
      <c r="C148" s="104"/>
      <c r="D148" s="104"/>
      <c r="E148" s="134"/>
      <c r="F148" s="104"/>
      <c r="G148" s="104"/>
    </row>
    <row r="149">
      <c r="A149" s="133"/>
      <c r="B149" s="133"/>
      <c r="C149" s="104"/>
      <c r="D149" s="104"/>
      <c r="E149" s="134"/>
      <c r="F149" s="104"/>
      <c r="G149" s="104"/>
    </row>
    <row r="150">
      <c r="A150" s="133"/>
      <c r="B150" s="133"/>
      <c r="C150" s="104"/>
      <c r="D150" s="104"/>
      <c r="E150" s="134"/>
      <c r="F150" s="104"/>
      <c r="G150" s="104"/>
    </row>
    <row r="151">
      <c r="A151" s="133"/>
      <c r="B151" s="133"/>
      <c r="C151" s="104"/>
      <c r="D151" s="104"/>
      <c r="E151" s="134"/>
      <c r="F151" s="104"/>
      <c r="G151" s="104"/>
    </row>
    <row r="152">
      <c r="A152" s="133"/>
      <c r="B152" s="133"/>
      <c r="C152" s="104"/>
      <c r="D152" s="104"/>
      <c r="E152" s="134"/>
      <c r="F152" s="104"/>
      <c r="G152" s="104"/>
    </row>
    <row r="153">
      <c r="A153" s="133"/>
      <c r="B153" s="133"/>
      <c r="C153" s="104"/>
      <c r="D153" s="104"/>
      <c r="E153" s="134"/>
      <c r="F153" s="104"/>
      <c r="G153" s="104"/>
    </row>
    <row r="154">
      <c r="A154" s="133"/>
      <c r="B154" s="133"/>
      <c r="C154" s="104"/>
      <c r="D154" s="104"/>
      <c r="E154" s="134"/>
      <c r="F154" s="104"/>
      <c r="G154" s="104"/>
    </row>
    <row r="155">
      <c r="A155" s="133"/>
      <c r="B155" s="133"/>
      <c r="C155" s="104"/>
      <c r="D155" s="104"/>
      <c r="E155" s="134"/>
      <c r="F155" s="104"/>
      <c r="G155" s="104"/>
    </row>
    <row r="156">
      <c r="A156" s="133"/>
      <c r="B156" s="133"/>
      <c r="C156" s="104"/>
      <c r="D156" s="104"/>
      <c r="E156" s="134"/>
      <c r="F156" s="104"/>
      <c r="G156" s="104"/>
    </row>
    <row r="157">
      <c r="A157" s="133"/>
      <c r="B157" s="133"/>
      <c r="C157" s="104"/>
      <c r="D157" s="104"/>
      <c r="E157" s="134"/>
      <c r="F157" s="104"/>
      <c r="G157" s="104"/>
    </row>
    <row r="158">
      <c r="A158" s="133"/>
      <c r="B158" s="133"/>
      <c r="C158" s="104"/>
      <c r="D158" s="104"/>
      <c r="E158" s="134"/>
      <c r="F158" s="104"/>
      <c r="G158" s="104"/>
    </row>
    <row r="159">
      <c r="A159" s="133"/>
      <c r="B159" s="133"/>
      <c r="C159" s="104"/>
      <c r="D159" s="104"/>
      <c r="E159" s="134"/>
      <c r="F159" s="104"/>
      <c r="G159" s="104"/>
    </row>
    <row r="160">
      <c r="A160" s="133"/>
      <c r="B160" s="133"/>
      <c r="C160" s="104"/>
      <c r="D160" s="104"/>
      <c r="E160" s="134"/>
      <c r="F160" s="104"/>
      <c r="G160" s="104"/>
    </row>
    <row r="161">
      <c r="A161" s="133"/>
      <c r="B161" s="133"/>
      <c r="C161" s="104"/>
      <c r="D161" s="104"/>
      <c r="E161" s="134"/>
      <c r="F161" s="104"/>
      <c r="G161" s="104"/>
    </row>
    <row r="162">
      <c r="A162" s="133"/>
      <c r="B162" s="133"/>
      <c r="C162" s="104"/>
      <c r="D162" s="104"/>
      <c r="E162" s="134"/>
      <c r="F162" s="104"/>
      <c r="G162" s="104"/>
    </row>
    <row r="163">
      <c r="A163" s="133"/>
      <c r="B163" s="133"/>
      <c r="C163" s="104"/>
      <c r="D163" s="104"/>
      <c r="E163" s="134"/>
      <c r="F163" s="104"/>
      <c r="G163" s="104"/>
    </row>
    <row r="164">
      <c r="A164" s="133"/>
      <c r="B164" s="133"/>
      <c r="C164" s="104"/>
      <c r="D164" s="104"/>
      <c r="E164" s="134"/>
      <c r="F164" s="104"/>
      <c r="G164" s="104"/>
    </row>
    <row r="165">
      <c r="A165" s="133"/>
      <c r="B165" s="133"/>
      <c r="C165" s="104"/>
      <c r="D165" s="104"/>
      <c r="E165" s="134"/>
      <c r="F165" s="104"/>
      <c r="G165" s="104"/>
    </row>
    <row r="166">
      <c r="A166" s="133"/>
      <c r="B166" s="133"/>
      <c r="C166" s="104"/>
      <c r="D166" s="104"/>
      <c r="E166" s="134"/>
      <c r="F166" s="104"/>
      <c r="G166" s="104"/>
    </row>
    <row r="167">
      <c r="A167" s="133"/>
      <c r="B167" s="133"/>
      <c r="C167" s="104"/>
      <c r="D167" s="104"/>
      <c r="E167" s="134"/>
      <c r="F167" s="104"/>
      <c r="G167" s="104"/>
    </row>
    <row r="168">
      <c r="A168" s="133"/>
      <c r="B168" s="135"/>
      <c r="C168" s="104"/>
      <c r="D168" s="104"/>
      <c r="E168" s="134"/>
      <c r="F168" s="104"/>
      <c r="G168" s="104"/>
    </row>
    <row r="169">
      <c r="A169" s="133"/>
      <c r="B169" s="133"/>
      <c r="C169" s="104"/>
      <c r="D169" s="104"/>
      <c r="E169" s="134"/>
      <c r="F169" s="104"/>
      <c r="G169" s="104"/>
    </row>
    <row r="170">
      <c r="A170" s="133"/>
      <c r="B170" s="133"/>
      <c r="C170" s="104"/>
      <c r="D170" s="104"/>
      <c r="E170" s="134"/>
      <c r="F170" s="104"/>
      <c r="G170" s="104"/>
    </row>
    <row r="171">
      <c r="A171" s="133"/>
      <c r="B171" s="133"/>
      <c r="C171" s="104"/>
      <c r="D171" s="104"/>
      <c r="E171" s="134"/>
      <c r="F171" s="104"/>
      <c r="G171" s="104"/>
    </row>
    <row r="172">
      <c r="A172" s="133"/>
      <c r="B172" s="133"/>
      <c r="C172" s="104"/>
      <c r="D172" s="104"/>
      <c r="E172" s="134"/>
      <c r="F172" s="104"/>
      <c r="G172" s="104"/>
    </row>
    <row r="173">
      <c r="A173" s="133"/>
      <c r="B173" s="133"/>
      <c r="C173" s="104"/>
      <c r="D173" s="104"/>
      <c r="E173" s="134"/>
      <c r="F173" s="104"/>
      <c r="G173" s="104"/>
    </row>
    <row r="174">
      <c r="A174" s="133"/>
      <c r="B174" s="133"/>
      <c r="C174" s="104"/>
      <c r="D174" s="104"/>
      <c r="E174" s="134"/>
      <c r="F174" s="104"/>
      <c r="G174" s="104"/>
    </row>
    <row r="175">
      <c r="A175" s="133"/>
      <c r="B175" s="133"/>
      <c r="C175" s="104"/>
      <c r="D175" s="104"/>
      <c r="E175" s="134"/>
      <c r="F175" s="104"/>
      <c r="G175" s="104"/>
    </row>
    <row r="176">
      <c r="A176" s="133"/>
      <c r="B176" s="133"/>
      <c r="C176" s="104"/>
      <c r="D176" s="104"/>
      <c r="E176" s="134"/>
      <c r="F176" s="104"/>
      <c r="G176" s="104"/>
    </row>
    <row r="177">
      <c r="A177" s="133"/>
      <c r="B177" s="133"/>
      <c r="C177" s="104"/>
      <c r="D177" s="104"/>
      <c r="E177" s="134"/>
      <c r="F177" s="104"/>
      <c r="G177" s="104"/>
    </row>
    <row r="178">
      <c r="A178" s="133"/>
      <c r="B178" s="133"/>
      <c r="C178" s="104"/>
      <c r="D178" s="104"/>
      <c r="E178" s="134"/>
      <c r="F178" s="104"/>
      <c r="G178" s="104"/>
    </row>
    <row r="179">
      <c r="A179" s="133"/>
      <c r="B179" s="133"/>
      <c r="C179" s="104"/>
      <c r="D179" s="104"/>
      <c r="E179" s="134"/>
      <c r="F179" s="104"/>
      <c r="G179" s="104"/>
    </row>
    <row r="180">
      <c r="A180" s="133"/>
      <c r="B180" s="133"/>
      <c r="C180" s="104"/>
      <c r="D180" s="104"/>
      <c r="E180" s="134"/>
      <c r="F180" s="104"/>
      <c r="G180" s="104"/>
    </row>
    <row r="181">
      <c r="A181" s="133"/>
      <c r="B181" s="133"/>
      <c r="C181" s="104"/>
      <c r="D181" s="104"/>
      <c r="E181" s="134"/>
      <c r="F181" s="104"/>
      <c r="G181" s="104"/>
    </row>
    <row r="182">
      <c r="A182" s="133"/>
      <c r="B182" s="133"/>
      <c r="C182" s="104"/>
      <c r="D182" s="104"/>
      <c r="E182" s="134"/>
      <c r="F182" s="104"/>
      <c r="G182" s="104"/>
    </row>
    <row r="183">
      <c r="A183" s="133"/>
      <c r="B183" s="133"/>
      <c r="C183" s="104"/>
      <c r="D183" s="104"/>
      <c r="E183" s="134"/>
      <c r="F183" s="104"/>
      <c r="G183" s="104"/>
    </row>
    <row r="184">
      <c r="A184" s="133"/>
      <c r="B184" s="133"/>
      <c r="C184" s="104"/>
      <c r="D184" s="104"/>
      <c r="E184" s="134"/>
      <c r="F184" s="104"/>
      <c r="G184" s="104"/>
    </row>
    <row r="185">
      <c r="A185" s="133"/>
      <c r="B185" s="133"/>
      <c r="C185" s="104"/>
      <c r="D185" s="104"/>
      <c r="E185" s="134"/>
      <c r="F185" s="104"/>
      <c r="G185" s="104"/>
    </row>
    <row r="186">
      <c r="A186" s="133"/>
      <c r="B186" s="133"/>
      <c r="C186" s="104"/>
      <c r="D186" s="104"/>
      <c r="E186" s="134"/>
      <c r="F186" s="104"/>
      <c r="G186" s="104"/>
    </row>
    <row r="187">
      <c r="A187" s="133"/>
      <c r="B187" s="133"/>
      <c r="C187" s="104"/>
      <c r="D187" s="104"/>
      <c r="E187" s="134"/>
      <c r="F187" s="104"/>
      <c r="G187" s="104"/>
    </row>
    <row r="188">
      <c r="A188" s="133"/>
      <c r="B188" s="133"/>
      <c r="C188" s="104"/>
      <c r="D188" s="104"/>
      <c r="E188" s="134"/>
      <c r="F188" s="104"/>
      <c r="G188" s="104"/>
    </row>
    <row r="189">
      <c r="A189" s="133"/>
      <c r="B189" s="133"/>
      <c r="C189" s="104"/>
      <c r="D189" s="104"/>
      <c r="E189" s="134"/>
      <c r="F189" s="104"/>
      <c r="G189" s="104"/>
    </row>
    <row r="190">
      <c r="A190" s="133"/>
      <c r="B190" s="133"/>
      <c r="C190" s="104"/>
      <c r="D190" s="104"/>
      <c r="E190" s="134"/>
      <c r="F190" s="104"/>
      <c r="G190" s="104"/>
    </row>
    <row r="191">
      <c r="A191" s="133"/>
      <c r="B191" s="133"/>
      <c r="C191" s="104"/>
      <c r="D191" s="104"/>
      <c r="E191" s="134"/>
      <c r="F191" s="104"/>
      <c r="G191" s="104"/>
    </row>
    <row r="192">
      <c r="A192" s="133"/>
      <c r="B192" s="133"/>
      <c r="C192" s="104"/>
      <c r="D192" s="104"/>
      <c r="E192" s="134"/>
      <c r="F192" s="104"/>
      <c r="G192" s="104"/>
    </row>
    <row r="193">
      <c r="A193" s="133"/>
      <c r="B193" s="133"/>
      <c r="C193" s="104"/>
      <c r="D193" s="104"/>
      <c r="E193" s="134"/>
      <c r="F193" s="104"/>
      <c r="G193" s="104"/>
    </row>
    <row r="194">
      <c r="A194" s="133"/>
      <c r="B194" s="133"/>
      <c r="C194" s="104"/>
      <c r="D194" s="104"/>
      <c r="E194" s="134"/>
      <c r="F194" s="104"/>
      <c r="G194" s="104"/>
    </row>
    <row r="195">
      <c r="A195" s="133"/>
      <c r="B195" s="133"/>
      <c r="C195" s="104"/>
      <c r="D195" s="104"/>
      <c r="E195" s="134"/>
      <c r="F195" s="104"/>
      <c r="G195" s="104"/>
    </row>
    <row r="196">
      <c r="A196" s="133"/>
      <c r="B196" s="133"/>
      <c r="C196" s="104"/>
      <c r="D196" s="104"/>
      <c r="E196" s="134"/>
      <c r="F196" s="104"/>
      <c r="G196" s="104"/>
    </row>
    <row r="197">
      <c r="A197" s="133"/>
      <c r="B197" s="133"/>
      <c r="C197" s="104"/>
      <c r="D197" s="104"/>
      <c r="E197" s="134"/>
      <c r="F197" s="104"/>
      <c r="G197" s="104"/>
    </row>
    <row r="198">
      <c r="A198" s="133"/>
      <c r="B198" s="133"/>
      <c r="C198" s="104"/>
      <c r="D198" s="104"/>
      <c r="E198" s="134"/>
      <c r="F198" s="104"/>
      <c r="G198" s="104"/>
    </row>
    <row r="199">
      <c r="A199" s="133"/>
      <c r="B199" s="133"/>
      <c r="C199" s="104"/>
      <c r="D199" s="104"/>
      <c r="E199" s="134"/>
      <c r="F199" s="104"/>
      <c r="G199" s="104"/>
    </row>
    <row r="200">
      <c r="A200" s="133"/>
      <c r="B200" s="133"/>
      <c r="C200" s="104"/>
      <c r="D200" s="104"/>
      <c r="E200" s="134"/>
      <c r="F200" s="104"/>
      <c r="G200" s="104"/>
    </row>
    <row r="201">
      <c r="A201" s="133"/>
      <c r="B201" s="133"/>
      <c r="C201" s="104"/>
      <c r="D201" s="104"/>
      <c r="E201" s="134"/>
      <c r="F201" s="104"/>
      <c r="G201" s="104"/>
    </row>
    <row r="202">
      <c r="A202" s="133"/>
      <c r="B202" s="133"/>
      <c r="C202" s="104"/>
      <c r="D202" s="104"/>
      <c r="E202" s="134"/>
      <c r="F202" s="104"/>
      <c r="G202" s="104"/>
    </row>
    <row r="203">
      <c r="A203" s="133"/>
      <c r="B203" s="133"/>
      <c r="C203" s="104"/>
      <c r="D203" s="104"/>
      <c r="E203" s="134"/>
      <c r="F203" s="104"/>
      <c r="G203" s="104"/>
    </row>
    <row r="204">
      <c r="A204" s="133"/>
      <c r="B204" s="133"/>
      <c r="C204" s="104"/>
      <c r="D204" s="104"/>
      <c r="E204" s="134"/>
      <c r="F204" s="104"/>
      <c r="G204" s="104"/>
    </row>
    <row r="205">
      <c r="A205" s="133"/>
      <c r="B205" s="133"/>
      <c r="C205" s="104"/>
      <c r="D205" s="104"/>
      <c r="E205" s="134"/>
      <c r="F205" s="104"/>
      <c r="G205" s="104"/>
    </row>
    <row r="206">
      <c r="A206" s="133"/>
      <c r="B206" s="133"/>
      <c r="C206" s="104"/>
      <c r="D206" s="104"/>
      <c r="E206" s="134"/>
      <c r="F206" s="104"/>
      <c r="G206" s="104"/>
    </row>
    <row r="207">
      <c r="A207" s="133"/>
      <c r="B207" s="133"/>
      <c r="C207" s="104"/>
      <c r="D207" s="104"/>
      <c r="E207" s="134"/>
      <c r="F207" s="104"/>
      <c r="G207" s="104"/>
    </row>
    <row r="208">
      <c r="A208" s="133"/>
      <c r="B208" s="133"/>
      <c r="C208" s="104"/>
      <c r="D208" s="104"/>
      <c r="E208" s="134"/>
      <c r="F208" s="104"/>
      <c r="G208" s="104"/>
    </row>
    <row r="209">
      <c r="A209" s="133"/>
      <c r="B209" s="133"/>
      <c r="C209" s="104"/>
      <c r="D209" s="104"/>
      <c r="E209" s="134"/>
      <c r="F209" s="104"/>
      <c r="G209" s="104"/>
    </row>
    <row r="210">
      <c r="A210" s="133"/>
      <c r="B210" s="133"/>
      <c r="C210" s="104"/>
      <c r="D210" s="104"/>
      <c r="E210" s="134"/>
      <c r="F210" s="104"/>
      <c r="G210" s="104"/>
    </row>
    <row r="211">
      <c r="A211" s="133"/>
      <c r="B211" s="133"/>
      <c r="C211" s="104"/>
      <c r="D211" s="104"/>
      <c r="E211" s="134"/>
      <c r="F211" s="104"/>
      <c r="G211" s="104"/>
    </row>
    <row r="212">
      <c r="A212" s="133"/>
      <c r="B212" s="133"/>
      <c r="C212" s="104"/>
      <c r="D212" s="104"/>
      <c r="E212" s="134"/>
      <c r="F212" s="104"/>
      <c r="G212" s="104"/>
    </row>
    <row r="213">
      <c r="A213" s="133"/>
      <c r="B213" s="133"/>
      <c r="C213" s="104"/>
      <c r="D213" s="104"/>
      <c r="E213" s="134"/>
      <c r="F213" s="104"/>
      <c r="G213" s="104"/>
    </row>
    <row r="214">
      <c r="A214" s="133"/>
      <c r="B214" s="133"/>
      <c r="C214" s="104"/>
      <c r="D214" s="104"/>
      <c r="E214" s="134"/>
      <c r="F214" s="104"/>
      <c r="G214" s="104"/>
    </row>
    <row r="215">
      <c r="A215" s="133"/>
      <c r="B215" s="133"/>
      <c r="C215" s="104"/>
      <c r="D215" s="104"/>
      <c r="E215" s="134"/>
      <c r="F215" s="104"/>
      <c r="G215" s="104"/>
    </row>
    <row r="216">
      <c r="A216" s="133"/>
      <c r="B216" s="133"/>
      <c r="C216" s="104"/>
      <c r="D216" s="104"/>
      <c r="E216" s="134"/>
      <c r="F216" s="104"/>
      <c r="G216" s="104"/>
    </row>
    <row r="217">
      <c r="A217" s="133"/>
      <c r="B217" s="133"/>
      <c r="C217" s="104"/>
      <c r="D217" s="104"/>
      <c r="E217" s="134"/>
      <c r="F217" s="104"/>
      <c r="G217" s="104"/>
    </row>
    <row r="218">
      <c r="A218" s="133"/>
      <c r="B218" s="133"/>
      <c r="C218" s="104"/>
      <c r="D218" s="104"/>
      <c r="E218" s="134"/>
      <c r="F218" s="104"/>
      <c r="G218" s="104"/>
    </row>
    <row r="219">
      <c r="A219" s="133"/>
      <c r="B219" s="133"/>
      <c r="C219" s="104"/>
      <c r="D219" s="104"/>
      <c r="E219" s="134"/>
      <c r="F219" s="104"/>
      <c r="G219" s="104"/>
    </row>
    <row r="220">
      <c r="A220" s="133"/>
      <c r="B220" s="133"/>
      <c r="C220" s="104"/>
      <c r="D220" s="104"/>
      <c r="E220" s="134"/>
      <c r="F220" s="104"/>
      <c r="G220" s="104"/>
    </row>
    <row r="221">
      <c r="A221" s="133"/>
      <c r="B221" s="133"/>
      <c r="C221" s="104"/>
      <c r="D221" s="104"/>
      <c r="E221" s="134"/>
      <c r="F221" s="104"/>
      <c r="G221" s="104"/>
    </row>
    <row r="222">
      <c r="A222" s="133"/>
      <c r="B222" s="133"/>
      <c r="C222" s="104"/>
      <c r="D222" s="104"/>
      <c r="E222" s="134"/>
      <c r="F222" s="104"/>
      <c r="G222" s="104"/>
    </row>
    <row r="223">
      <c r="A223" s="133"/>
      <c r="B223" s="133"/>
      <c r="C223" s="104"/>
      <c r="D223" s="104"/>
      <c r="E223" s="134"/>
      <c r="F223" s="104"/>
      <c r="G223" s="104"/>
    </row>
    <row r="224">
      <c r="A224" s="133"/>
      <c r="B224" s="133"/>
      <c r="C224" s="104"/>
      <c r="D224" s="104"/>
      <c r="E224" s="134"/>
      <c r="F224" s="104"/>
      <c r="G224" s="104"/>
    </row>
    <row r="225">
      <c r="A225" s="133"/>
      <c r="B225" s="133"/>
      <c r="C225" s="104"/>
      <c r="D225" s="104"/>
      <c r="E225" s="134"/>
      <c r="F225" s="104"/>
      <c r="G225" s="104"/>
    </row>
    <row r="226">
      <c r="A226" s="133"/>
      <c r="B226" s="133"/>
      <c r="C226" s="104"/>
      <c r="D226" s="104"/>
      <c r="E226" s="134"/>
      <c r="F226" s="104"/>
      <c r="G226" s="104"/>
    </row>
    <row r="227">
      <c r="A227" s="133"/>
      <c r="B227" s="133"/>
      <c r="C227" s="104"/>
      <c r="D227" s="104"/>
      <c r="E227" s="134"/>
      <c r="F227" s="104"/>
      <c r="G227" s="104"/>
    </row>
    <row r="228">
      <c r="A228" s="133"/>
      <c r="B228" s="133"/>
      <c r="C228" s="104"/>
      <c r="D228" s="104"/>
      <c r="E228" s="134"/>
      <c r="F228" s="104"/>
      <c r="G228" s="104"/>
    </row>
    <row r="229">
      <c r="A229" s="133"/>
      <c r="B229" s="133"/>
      <c r="C229" s="104"/>
      <c r="D229" s="104"/>
      <c r="E229" s="134"/>
      <c r="F229" s="104"/>
      <c r="G229" s="104"/>
    </row>
    <row r="230">
      <c r="A230" s="133"/>
      <c r="B230" s="133"/>
      <c r="C230" s="104"/>
      <c r="D230" s="104"/>
      <c r="E230" s="134"/>
      <c r="F230" s="104"/>
      <c r="G230" s="104"/>
    </row>
    <row r="231">
      <c r="A231" s="133"/>
      <c r="B231" s="133"/>
      <c r="C231" s="104"/>
      <c r="D231" s="104"/>
      <c r="E231" s="134"/>
      <c r="F231" s="104"/>
      <c r="G231" s="104"/>
    </row>
    <row r="232">
      <c r="A232" s="133"/>
      <c r="B232" s="133"/>
      <c r="C232" s="104"/>
      <c r="D232" s="104"/>
      <c r="E232" s="134"/>
      <c r="F232" s="104"/>
      <c r="G232" s="104"/>
    </row>
    <row r="233">
      <c r="A233" s="133"/>
      <c r="B233" s="135"/>
      <c r="C233" s="104"/>
      <c r="D233" s="104"/>
      <c r="E233" s="134"/>
      <c r="F233" s="104"/>
      <c r="G233" s="104"/>
    </row>
    <row r="234">
      <c r="A234" s="133"/>
      <c r="B234" s="133"/>
      <c r="C234" s="104"/>
      <c r="D234" s="104"/>
      <c r="E234" s="134"/>
      <c r="F234" s="104"/>
      <c r="G234" s="104"/>
    </row>
    <row r="235">
      <c r="A235" s="133"/>
      <c r="B235" s="133"/>
      <c r="C235" s="104"/>
      <c r="D235" s="104"/>
      <c r="E235" s="134"/>
      <c r="F235" s="104"/>
      <c r="G235" s="104"/>
    </row>
    <row r="236">
      <c r="A236" s="133"/>
      <c r="B236" s="133"/>
      <c r="C236" s="104"/>
      <c r="D236" s="104"/>
      <c r="E236" s="134"/>
      <c r="F236" s="104"/>
      <c r="G236" s="104"/>
    </row>
    <row r="237">
      <c r="A237" s="133"/>
      <c r="B237" s="133"/>
      <c r="C237" s="104"/>
      <c r="D237" s="104"/>
      <c r="E237" s="134"/>
      <c r="F237" s="104"/>
      <c r="G237" s="104"/>
    </row>
    <row r="238">
      <c r="A238" s="133"/>
      <c r="B238" s="133"/>
      <c r="C238" s="104"/>
      <c r="D238" s="104"/>
      <c r="E238" s="134"/>
      <c r="F238" s="104"/>
      <c r="G238" s="104"/>
    </row>
    <row r="239">
      <c r="A239" s="133"/>
      <c r="B239" s="133"/>
      <c r="C239" s="104"/>
      <c r="D239" s="104"/>
      <c r="E239" s="134"/>
      <c r="F239" s="104"/>
      <c r="G239" s="104"/>
    </row>
    <row r="240">
      <c r="A240" s="133"/>
      <c r="B240" s="133"/>
      <c r="C240" s="104"/>
      <c r="D240" s="104"/>
      <c r="E240" s="134"/>
      <c r="F240" s="104"/>
      <c r="G240" s="104"/>
    </row>
    <row r="241">
      <c r="A241" s="133"/>
      <c r="B241" s="133"/>
      <c r="C241" s="104"/>
      <c r="D241" s="104"/>
      <c r="E241" s="134"/>
      <c r="F241" s="104"/>
      <c r="G241" s="104"/>
    </row>
    <row r="242">
      <c r="A242" s="133"/>
      <c r="B242" s="133"/>
      <c r="C242" s="104"/>
      <c r="D242" s="104"/>
      <c r="E242" s="134"/>
      <c r="F242" s="104"/>
      <c r="G242" s="104"/>
    </row>
    <row r="243">
      <c r="A243" s="133"/>
      <c r="B243" s="133"/>
      <c r="C243" s="104"/>
      <c r="D243" s="104"/>
      <c r="E243" s="134"/>
      <c r="F243" s="104"/>
      <c r="G243" s="104"/>
    </row>
    <row r="244">
      <c r="A244" s="133"/>
      <c r="B244" s="133"/>
      <c r="C244" s="104"/>
      <c r="D244" s="104"/>
      <c r="E244" s="134"/>
      <c r="F244" s="104"/>
      <c r="G244" s="104"/>
    </row>
    <row r="245">
      <c r="A245" s="133"/>
      <c r="B245" s="133"/>
      <c r="C245" s="104"/>
      <c r="D245" s="104"/>
      <c r="E245" s="134"/>
      <c r="F245" s="104"/>
      <c r="G245" s="104"/>
    </row>
    <row r="246">
      <c r="A246" s="133"/>
      <c r="B246" s="133"/>
      <c r="C246" s="104"/>
      <c r="D246" s="104"/>
      <c r="E246" s="134"/>
      <c r="F246" s="104"/>
      <c r="G246" s="104"/>
    </row>
    <row r="247">
      <c r="A247" s="133"/>
      <c r="B247" s="133"/>
      <c r="C247" s="104"/>
      <c r="D247" s="104"/>
      <c r="E247" s="134"/>
      <c r="F247" s="104"/>
      <c r="G247" s="104"/>
    </row>
    <row r="248">
      <c r="A248" s="133"/>
      <c r="B248" s="133"/>
      <c r="C248" s="104"/>
      <c r="D248" s="104"/>
      <c r="E248" s="134"/>
      <c r="F248" s="104"/>
      <c r="G248" s="104"/>
    </row>
    <row r="249">
      <c r="A249" s="133"/>
      <c r="B249" s="133"/>
      <c r="C249" s="104"/>
      <c r="D249" s="104"/>
      <c r="E249" s="134"/>
      <c r="F249" s="104"/>
      <c r="G249" s="104"/>
    </row>
    <row r="250">
      <c r="A250" s="133"/>
      <c r="B250" s="133"/>
      <c r="C250" s="104"/>
      <c r="D250" s="104"/>
      <c r="E250" s="134"/>
      <c r="F250" s="104"/>
      <c r="G250" s="104"/>
    </row>
    <row r="251">
      <c r="A251" s="133"/>
      <c r="B251" s="133"/>
      <c r="C251" s="104"/>
      <c r="D251" s="104"/>
      <c r="E251" s="134"/>
      <c r="F251" s="104"/>
      <c r="G251" s="104"/>
    </row>
    <row r="252">
      <c r="A252" s="133"/>
      <c r="B252" s="133"/>
      <c r="C252" s="104"/>
      <c r="D252" s="104"/>
      <c r="E252" s="134"/>
      <c r="F252" s="104"/>
      <c r="G252" s="104"/>
    </row>
    <row r="253">
      <c r="A253" s="133"/>
      <c r="B253" s="133"/>
      <c r="C253" s="104"/>
      <c r="D253" s="104"/>
      <c r="E253" s="134"/>
      <c r="F253" s="104"/>
      <c r="G253" s="104"/>
    </row>
    <row r="254">
      <c r="A254" s="133"/>
      <c r="B254" s="133"/>
      <c r="C254" s="104"/>
      <c r="D254" s="104"/>
      <c r="E254" s="134"/>
      <c r="F254" s="104"/>
      <c r="G254" s="104"/>
    </row>
    <row r="255">
      <c r="A255" s="133"/>
      <c r="B255" s="133"/>
      <c r="C255" s="104"/>
      <c r="D255" s="104"/>
      <c r="E255" s="134"/>
      <c r="F255" s="104"/>
      <c r="G255" s="104"/>
    </row>
    <row r="256">
      <c r="A256" s="133"/>
      <c r="B256" s="133"/>
      <c r="C256" s="104"/>
      <c r="D256" s="104"/>
      <c r="E256" s="134"/>
      <c r="F256" s="104"/>
      <c r="G256" s="104"/>
    </row>
    <row r="257">
      <c r="A257" s="133"/>
      <c r="B257" s="133"/>
      <c r="C257" s="104"/>
      <c r="D257" s="104"/>
      <c r="E257" s="134"/>
      <c r="F257" s="104"/>
      <c r="G257" s="104"/>
    </row>
    <row r="258">
      <c r="A258" s="133"/>
      <c r="B258" s="133"/>
      <c r="C258" s="104"/>
      <c r="D258" s="104"/>
      <c r="E258" s="134"/>
      <c r="F258" s="104"/>
      <c r="G258" s="104"/>
    </row>
    <row r="259">
      <c r="A259" s="133"/>
      <c r="B259" s="133"/>
      <c r="C259" s="104"/>
      <c r="D259" s="104"/>
      <c r="E259" s="134"/>
      <c r="F259" s="104"/>
      <c r="G259" s="104"/>
    </row>
    <row r="260">
      <c r="A260" s="133"/>
      <c r="B260" s="133"/>
      <c r="C260" s="104"/>
      <c r="D260" s="104"/>
      <c r="E260" s="134"/>
      <c r="F260" s="104"/>
      <c r="G260" s="104"/>
    </row>
    <row r="261">
      <c r="A261" s="133"/>
      <c r="B261" s="133"/>
      <c r="C261" s="104"/>
      <c r="D261" s="104"/>
      <c r="E261" s="134"/>
      <c r="F261" s="104"/>
      <c r="G261" s="104"/>
    </row>
    <row r="262">
      <c r="A262" s="133"/>
      <c r="B262" s="133"/>
      <c r="C262" s="104"/>
      <c r="D262" s="104"/>
      <c r="E262" s="134"/>
      <c r="F262" s="104"/>
      <c r="G262" s="104"/>
    </row>
    <row r="263">
      <c r="A263" s="133"/>
      <c r="B263" s="133"/>
      <c r="C263" s="104"/>
      <c r="D263" s="104"/>
      <c r="E263" s="134"/>
      <c r="F263" s="104"/>
      <c r="G263" s="104"/>
    </row>
    <row r="264">
      <c r="A264" s="133"/>
      <c r="B264" s="133"/>
      <c r="C264" s="104"/>
      <c r="D264" s="104"/>
      <c r="E264" s="134"/>
      <c r="F264" s="104"/>
      <c r="G264" s="104"/>
    </row>
    <row r="265">
      <c r="A265" s="133"/>
      <c r="B265" s="133"/>
      <c r="C265" s="104"/>
      <c r="D265" s="104"/>
      <c r="E265" s="134"/>
      <c r="F265" s="104"/>
      <c r="G265" s="104"/>
    </row>
    <row r="266">
      <c r="A266" s="133"/>
      <c r="B266" s="133"/>
      <c r="C266" s="104"/>
      <c r="D266" s="104"/>
      <c r="E266" s="134"/>
      <c r="F266" s="104"/>
      <c r="G266" s="104"/>
    </row>
    <row r="267">
      <c r="A267" s="133"/>
      <c r="B267" s="133"/>
      <c r="C267" s="104"/>
      <c r="D267" s="104"/>
      <c r="E267" s="134"/>
      <c r="F267" s="104"/>
      <c r="G267" s="104"/>
    </row>
    <row r="268">
      <c r="A268" s="133"/>
      <c r="B268" s="133"/>
      <c r="C268" s="104"/>
      <c r="D268" s="104"/>
      <c r="E268" s="134"/>
      <c r="F268" s="104"/>
      <c r="G268" s="104"/>
    </row>
    <row r="269">
      <c r="A269" s="133"/>
      <c r="B269" s="133"/>
      <c r="C269" s="104"/>
      <c r="D269" s="104"/>
      <c r="E269" s="134"/>
      <c r="F269" s="104"/>
      <c r="G269" s="104"/>
    </row>
    <row r="270">
      <c r="A270" s="133"/>
      <c r="B270" s="133"/>
      <c r="C270" s="104"/>
      <c r="D270" s="104"/>
      <c r="E270" s="134"/>
      <c r="F270" s="104"/>
      <c r="G270" s="104"/>
    </row>
    <row r="271">
      <c r="A271" s="133"/>
      <c r="B271" s="133"/>
      <c r="C271" s="104"/>
      <c r="D271" s="104"/>
      <c r="E271" s="134"/>
      <c r="F271" s="104"/>
      <c r="G271" s="104"/>
    </row>
    <row r="272">
      <c r="A272" s="133"/>
      <c r="B272" s="133"/>
      <c r="C272" s="104"/>
      <c r="D272" s="104"/>
      <c r="E272" s="134"/>
      <c r="F272" s="104"/>
      <c r="G272" s="104"/>
    </row>
    <row r="273">
      <c r="A273" s="133"/>
      <c r="B273" s="133"/>
      <c r="C273" s="104"/>
      <c r="D273" s="104"/>
      <c r="E273" s="134"/>
      <c r="F273" s="104"/>
      <c r="G273" s="104"/>
    </row>
    <row r="274">
      <c r="A274" s="133"/>
      <c r="B274" s="133"/>
      <c r="C274" s="104"/>
      <c r="D274" s="104"/>
      <c r="E274" s="134"/>
      <c r="F274" s="104"/>
      <c r="G274" s="104"/>
    </row>
    <row r="275">
      <c r="A275" s="133"/>
      <c r="B275" s="133"/>
      <c r="C275" s="104"/>
      <c r="D275" s="104"/>
      <c r="E275" s="134"/>
      <c r="F275" s="104"/>
      <c r="G275" s="104"/>
    </row>
    <row r="276">
      <c r="A276" s="133"/>
      <c r="B276" s="133"/>
      <c r="C276" s="104"/>
      <c r="D276" s="104"/>
      <c r="E276" s="134"/>
      <c r="F276" s="104"/>
      <c r="G276" s="104"/>
    </row>
    <row r="277">
      <c r="A277" s="133"/>
      <c r="B277" s="133"/>
      <c r="C277" s="104"/>
      <c r="D277" s="104"/>
      <c r="E277" s="134"/>
      <c r="F277" s="104"/>
      <c r="G277" s="104"/>
    </row>
    <row r="278">
      <c r="A278" s="133"/>
      <c r="B278" s="133"/>
      <c r="C278" s="104"/>
      <c r="D278" s="104"/>
      <c r="E278" s="134"/>
      <c r="F278" s="104"/>
      <c r="G278" s="104"/>
    </row>
    <row r="279">
      <c r="A279" s="133"/>
      <c r="B279" s="133"/>
      <c r="C279" s="104"/>
      <c r="D279" s="104"/>
      <c r="E279" s="134"/>
      <c r="F279" s="104"/>
      <c r="G279" s="104"/>
    </row>
    <row r="280">
      <c r="A280" s="133"/>
      <c r="B280" s="133"/>
      <c r="C280" s="104"/>
      <c r="D280" s="104"/>
      <c r="E280" s="134"/>
      <c r="F280" s="104"/>
      <c r="G280" s="104"/>
    </row>
    <row r="281">
      <c r="A281" s="133"/>
      <c r="B281" s="133"/>
      <c r="C281" s="104"/>
      <c r="D281" s="104"/>
      <c r="E281" s="134"/>
      <c r="F281" s="104"/>
      <c r="G281" s="104"/>
    </row>
    <row r="282">
      <c r="A282" s="133"/>
      <c r="B282" s="133"/>
      <c r="C282" s="104"/>
      <c r="D282" s="104"/>
      <c r="E282" s="134"/>
      <c r="F282" s="104"/>
      <c r="G282" s="104"/>
    </row>
    <row r="283">
      <c r="A283" s="133"/>
      <c r="B283" s="133"/>
      <c r="C283" s="104"/>
      <c r="D283" s="104"/>
      <c r="E283" s="134"/>
      <c r="F283" s="104"/>
      <c r="G283" s="104"/>
    </row>
    <row r="284">
      <c r="A284" s="133"/>
      <c r="B284" s="133"/>
      <c r="C284" s="104"/>
      <c r="D284" s="104"/>
      <c r="E284" s="134"/>
      <c r="F284" s="104"/>
      <c r="G284" s="104"/>
    </row>
    <row r="285">
      <c r="A285" s="133"/>
      <c r="B285" s="133"/>
      <c r="C285" s="104"/>
      <c r="D285" s="104"/>
      <c r="E285" s="134"/>
      <c r="F285" s="104"/>
      <c r="G285" s="104"/>
    </row>
    <row r="286">
      <c r="A286" s="133"/>
      <c r="B286" s="133"/>
      <c r="C286" s="104"/>
      <c r="D286" s="104"/>
      <c r="E286" s="134"/>
      <c r="F286" s="104"/>
      <c r="G286" s="104"/>
    </row>
    <row r="287">
      <c r="A287" s="133"/>
      <c r="B287" s="133"/>
      <c r="C287" s="104"/>
      <c r="D287" s="104"/>
      <c r="E287" s="134"/>
      <c r="F287" s="104"/>
      <c r="G287" s="104"/>
    </row>
    <row r="288">
      <c r="A288" s="133"/>
      <c r="B288" s="133"/>
      <c r="C288" s="104"/>
      <c r="D288" s="104"/>
      <c r="E288" s="134"/>
      <c r="F288" s="104"/>
      <c r="G288" s="104"/>
    </row>
    <row r="289">
      <c r="A289" s="133"/>
      <c r="B289" s="133"/>
      <c r="C289" s="104"/>
      <c r="D289" s="104"/>
      <c r="E289" s="134"/>
      <c r="F289" s="104"/>
      <c r="G289" s="104"/>
    </row>
    <row r="290">
      <c r="A290" s="133"/>
      <c r="B290" s="135"/>
      <c r="C290" s="104"/>
      <c r="D290" s="104"/>
      <c r="E290" s="134"/>
      <c r="F290" s="104"/>
      <c r="G290" s="104"/>
    </row>
    <row r="291">
      <c r="A291" s="133"/>
      <c r="B291" s="133"/>
      <c r="C291" s="104"/>
      <c r="D291" s="104"/>
      <c r="E291" s="134"/>
      <c r="F291" s="104"/>
      <c r="G291" s="104"/>
    </row>
    <row r="292">
      <c r="A292" s="133"/>
      <c r="B292" s="133"/>
      <c r="C292" s="104"/>
      <c r="D292" s="104"/>
      <c r="E292" s="134"/>
      <c r="F292" s="104"/>
      <c r="G292" s="104"/>
    </row>
    <row r="293">
      <c r="A293" s="133"/>
      <c r="B293" s="133"/>
      <c r="C293" s="104"/>
      <c r="D293" s="104"/>
      <c r="E293" s="134"/>
      <c r="F293" s="104"/>
      <c r="G293" s="104"/>
    </row>
    <row r="294">
      <c r="A294" s="133"/>
      <c r="B294" s="133"/>
      <c r="C294" s="104"/>
      <c r="D294" s="104"/>
      <c r="E294" s="134"/>
      <c r="F294" s="104"/>
      <c r="G294" s="104"/>
    </row>
    <row r="295">
      <c r="A295" s="133"/>
      <c r="B295" s="133"/>
      <c r="C295" s="104"/>
      <c r="D295" s="104"/>
      <c r="E295" s="134"/>
      <c r="F295" s="104"/>
      <c r="G295" s="104"/>
    </row>
    <row r="296">
      <c r="A296" s="133"/>
      <c r="B296" s="133"/>
      <c r="C296" s="104"/>
      <c r="D296" s="104"/>
      <c r="E296" s="134"/>
      <c r="F296" s="104"/>
      <c r="G296" s="104"/>
    </row>
    <row r="297">
      <c r="A297" s="133"/>
      <c r="B297" s="133"/>
      <c r="C297" s="104"/>
      <c r="D297" s="104"/>
      <c r="E297" s="134"/>
      <c r="F297" s="104"/>
      <c r="G297" s="104"/>
    </row>
    <row r="298">
      <c r="A298" s="133"/>
      <c r="B298" s="133"/>
      <c r="C298" s="104"/>
      <c r="D298" s="104"/>
      <c r="E298" s="134"/>
      <c r="F298" s="104"/>
      <c r="G298" s="104"/>
    </row>
    <row r="299">
      <c r="A299" s="133"/>
      <c r="B299" s="133"/>
      <c r="C299" s="104"/>
      <c r="D299" s="104"/>
      <c r="E299" s="134"/>
      <c r="F299" s="104"/>
      <c r="G299" s="104"/>
    </row>
    <row r="300">
      <c r="A300" s="133"/>
      <c r="B300" s="133"/>
      <c r="C300" s="104"/>
      <c r="D300" s="104"/>
      <c r="E300" s="134"/>
      <c r="F300" s="104"/>
      <c r="G300" s="104"/>
    </row>
    <row r="301">
      <c r="A301" s="133"/>
      <c r="B301" s="133"/>
      <c r="C301" s="104"/>
      <c r="D301" s="104"/>
      <c r="E301" s="134"/>
      <c r="F301" s="104"/>
      <c r="G301" s="104"/>
    </row>
    <row r="302">
      <c r="A302" s="133"/>
      <c r="B302" s="133"/>
      <c r="C302" s="104"/>
      <c r="D302" s="104"/>
      <c r="E302" s="134"/>
      <c r="F302" s="104"/>
      <c r="G302" s="104"/>
    </row>
    <row r="303">
      <c r="A303" s="133"/>
      <c r="B303" s="133"/>
      <c r="C303" s="104"/>
      <c r="D303" s="104"/>
      <c r="E303" s="134"/>
      <c r="F303" s="104"/>
      <c r="G303" s="104"/>
    </row>
    <row r="304">
      <c r="A304" s="133"/>
      <c r="B304" s="133"/>
      <c r="C304" s="104"/>
      <c r="D304" s="104"/>
      <c r="E304" s="134"/>
      <c r="F304" s="104"/>
      <c r="G304" s="104"/>
    </row>
    <row r="305">
      <c r="A305" s="133"/>
      <c r="B305" s="133"/>
      <c r="C305" s="104"/>
      <c r="D305" s="104"/>
      <c r="E305" s="134"/>
      <c r="F305" s="104"/>
      <c r="G305" s="104"/>
    </row>
    <row r="306">
      <c r="A306" s="133"/>
      <c r="B306" s="133"/>
      <c r="C306" s="104"/>
      <c r="D306" s="104"/>
      <c r="E306" s="134"/>
      <c r="F306" s="104"/>
      <c r="G306" s="104"/>
    </row>
    <row r="307">
      <c r="A307" s="133"/>
      <c r="B307" s="133"/>
      <c r="C307" s="104"/>
      <c r="D307" s="104"/>
      <c r="E307" s="134"/>
      <c r="F307" s="104"/>
      <c r="G307" s="104"/>
    </row>
    <row r="308">
      <c r="A308" s="133"/>
      <c r="B308" s="133"/>
      <c r="C308" s="104"/>
      <c r="D308" s="104"/>
      <c r="E308" s="134"/>
      <c r="F308" s="104"/>
      <c r="G308" s="104"/>
    </row>
    <row r="309">
      <c r="A309" s="133"/>
      <c r="B309" s="133"/>
      <c r="C309" s="104"/>
      <c r="D309" s="104"/>
      <c r="E309" s="134"/>
      <c r="F309" s="104"/>
      <c r="G309" s="104"/>
    </row>
    <row r="310">
      <c r="A310" s="133"/>
      <c r="B310" s="133"/>
      <c r="C310" s="104"/>
      <c r="D310" s="104"/>
      <c r="E310" s="134"/>
      <c r="F310" s="104"/>
      <c r="G310" s="104"/>
    </row>
    <row r="311">
      <c r="A311" s="133"/>
      <c r="B311" s="133"/>
      <c r="C311" s="104"/>
      <c r="D311" s="104"/>
      <c r="E311" s="134"/>
      <c r="F311" s="104"/>
      <c r="G311" s="104"/>
    </row>
    <row r="312">
      <c r="A312" s="133"/>
      <c r="B312" s="133"/>
      <c r="C312" s="104"/>
      <c r="D312" s="104"/>
      <c r="E312" s="134"/>
      <c r="F312" s="104"/>
      <c r="G312" s="104"/>
    </row>
    <row r="313">
      <c r="A313" s="133"/>
      <c r="B313" s="133"/>
      <c r="C313" s="104"/>
      <c r="D313" s="104"/>
      <c r="E313" s="134"/>
      <c r="F313" s="104"/>
      <c r="G313" s="104"/>
    </row>
    <row r="314">
      <c r="A314" s="133"/>
      <c r="B314" s="133"/>
      <c r="C314" s="104"/>
      <c r="D314" s="104"/>
      <c r="E314" s="134"/>
      <c r="F314" s="104"/>
      <c r="G314" s="104"/>
    </row>
    <row r="315">
      <c r="A315" s="133"/>
      <c r="B315" s="133"/>
      <c r="C315" s="104"/>
      <c r="D315" s="104"/>
      <c r="E315" s="134"/>
      <c r="F315" s="104"/>
      <c r="G315" s="104"/>
    </row>
    <row r="316">
      <c r="A316" s="133"/>
      <c r="B316" s="133"/>
      <c r="C316" s="104"/>
      <c r="D316" s="104"/>
      <c r="E316" s="134"/>
      <c r="F316" s="104"/>
      <c r="G316" s="104"/>
    </row>
    <row r="317">
      <c r="A317" s="133"/>
      <c r="B317" s="133"/>
      <c r="C317" s="104"/>
      <c r="D317" s="104"/>
      <c r="E317" s="134"/>
      <c r="F317" s="104"/>
      <c r="G317" s="104"/>
    </row>
    <row r="318">
      <c r="A318" s="133"/>
      <c r="B318" s="133"/>
      <c r="C318" s="104"/>
      <c r="D318" s="104"/>
      <c r="E318" s="134"/>
      <c r="F318" s="104"/>
      <c r="G318" s="104"/>
    </row>
    <row r="319">
      <c r="A319" s="133"/>
      <c r="B319" s="133"/>
      <c r="C319" s="104"/>
      <c r="D319" s="104"/>
      <c r="E319" s="134"/>
      <c r="F319" s="104"/>
      <c r="G319" s="104"/>
    </row>
    <row r="320">
      <c r="A320" s="133"/>
      <c r="B320" s="133"/>
      <c r="C320" s="104"/>
      <c r="D320" s="104"/>
      <c r="E320" s="134"/>
      <c r="F320" s="104"/>
      <c r="G320" s="104"/>
    </row>
    <row r="321">
      <c r="A321" s="133"/>
      <c r="B321" s="133"/>
      <c r="C321" s="104"/>
      <c r="D321" s="104"/>
      <c r="E321" s="134"/>
      <c r="F321" s="104"/>
      <c r="G321" s="104"/>
    </row>
    <row r="322">
      <c r="A322" s="133"/>
      <c r="B322" s="133"/>
      <c r="C322" s="104"/>
      <c r="D322" s="104"/>
      <c r="E322" s="134"/>
      <c r="F322" s="104"/>
      <c r="G322" s="104"/>
    </row>
    <row r="323">
      <c r="A323" s="133"/>
      <c r="B323" s="133"/>
      <c r="C323" s="104"/>
      <c r="D323" s="104"/>
      <c r="E323" s="134"/>
      <c r="F323" s="104"/>
      <c r="G323" s="104"/>
    </row>
    <row r="324">
      <c r="A324" s="133"/>
      <c r="B324" s="133"/>
      <c r="C324" s="104"/>
      <c r="D324" s="104"/>
      <c r="E324" s="134"/>
      <c r="F324" s="104"/>
      <c r="G324" s="104"/>
    </row>
    <row r="325">
      <c r="A325" s="133"/>
      <c r="B325" s="133"/>
      <c r="C325" s="104"/>
      <c r="D325" s="104"/>
      <c r="E325" s="134"/>
      <c r="F325" s="104"/>
      <c r="G325" s="104"/>
    </row>
    <row r="326">
      <c r="A326" s="132"/>
      <c r="B326" s="133"/>
      <c r="C326" s="104"/>
      <c r="D326" s="104"/>
      <c r="E326" s="134"/>
      <c r="F326" s="104"/>
      <c r="G326" s="104"/>
    </row>
    <row r="327">
      <c r="A327" s="133"/>
      <c r="B327" s="133"/>
      <c r="C327" s="104"/>
      <c r="D327" s="104"/>
      <c r="E327" s="134"/>
      <c r="F327" s="104"/>
      <c r="G327" s="104"/>
    </row>
    <row r="328">
      <c r="A328" s="133"/>
      <c r="B328" s="133"/>
      <c r="C328" s="104"/>
      <c r="D328" s="104"/>
      <c r="E328" s="134"/>
      <c r="F328" s="104"/>
      <c r="G328" s="104"/>
    </row>
    <row r="329">
      <c r="A329" s="133"/>
      <c r="B329" s="133"/>
      <c r="C329" s="104"/>
      <c r="D329" s="104"/>
      <c r="E329" s="134"/>
      <c r="F329" s="104"/>
      <c r="G329" s="104"/>
    </row>
    <row r="330">
      <c r="A330" s="133"/>
      <c r="B330" s="133"/>
      <c r="C330" s="104"/>
      <c r="D330" s="104"/>
      <c r="E330" s="134"/>
      <c r="F330" s="104"/>
      <c r="G330" s="104"/>
    </row>
    <row r="331">
      <c r="A331" s="133"/>
      <c r="B331" s="133"/>
      <c r="C331" s="104"/>
      <c r="D331" s="104"/>
      <c r="E331" s="134"/>
      <c r="F331" s="104"/>
      <c r="G331" s="104"/>
    </row>
    <row r="332">
      <c r="A332" s="133"/>
      <c r="B332" s="133"/>
      <c r="C332" s="104"/>
      <c r="D332" s="104"/>
      <c r="E332" s="134"/>
      <c r="F332" s="104"/>
      <c r="G332" s="104"/>
    </row>
    <row r="333">
      <c r="A333" s="133"/>
      <c r="B333" s="133"/>
      <c r="C333" s="104"/>
      <c r="D333" s="104"/>
      <c r="E333" s="134"/>
      <c r="F333" s="104"/>
      <c r="G333" s="104"/>
    </row>
    <row r="334">
      <c r="A334" s="133"/>
      <c r="B334" s="133"/>
      <c r="C334" s="104"/>
      <c r="D334" s="104"/>
      <c r="E334" s="134"/>
      <c r="F334" s="104"/>
      <c r="G334" s="104"/>
    </row>
    <row r="335">
      <c r="A335" s="133"/>
      <c r="B335" s="133"/>
      <c r="C335" s="104"/>
      <c r="D335" s="104"/>
      <c r="E335" s="134"/>
      <c r="F335" s="104"/>
      <c r="G335" s="104"/>
    </row>
    <row r="336">
      <c r="A336" s="133"/>
      <c r="B336" s="133"/>
      <c r="C336" s="104"/>
      <c r="D336" s="104"/>
      <c r="E336" s="134"/>
      <c r="F336" s="104"/>
      <c r="G336" s="104"/>
    </row>
    <row r="337">
      <c r="A337" s="133"/>
      <c r="B337" s="133"/>
      <c r="C337" s="104"/>
      <c r="D337" s="104"/>
      <c r="E337" s="134"/>
      <c r="F337" s="104"/>
      <c r="G337" s="104"/>
    </row>
    <row r="338">
      <c r="A338" s="133"/>
      <c r="B338" s="133"/>
      <c r="C338" s="104"/>
      <c r="D338" s="104"/>
      <c r="E338" s="134"/>
      <c r="F338" s="104"/>
      <c r="G338" s="104"/>
    </row>
    <row r="339">
      <c r="A339" s="133"/>
      <c r="B339" s="133"/>
      <c r="C339" s="104"/>
      <c r="D339" s="104"/>
      <c r="E339" s="134"/>
      <c r="F339" s="104"/>
      <c r="G339" s="104"/>
    </row>
    <row r="340">
      <c r="A340" s="133"/>
      <c r="B340" s="133"/>
      <c r="C340" s="104"/>
      <c r="D340" s="104"/>
      <c r="E340" s="134"/>
      <c r="F340" s="104"/>
      <c r="G340" s="104"/>
    </row>
    <row r="341">
      <c r="A341" s="133"/>
      <c r="B341" s="133"/>
      <c r="C341" s="104"/>
      <c r="D341" s="104"/>
      <c r="E341" s="134"/>
      <c r="F341" s="104"/>
      <c r="G341" s="104"/>
    </row>
    <row r="342">
      <c r="A342" s="133"/>
      <c r="B342" s="133"/>
      <c r="C342" s="104"/>
      <c r="D342" s="104"/>
      <c r="E342" s="134"/>
      <c r="F342" s="104"/>
      <c r="G342" s="104"/>
    </row>
    <row r="343">
      <c r="A343" s="133"/>
      <c r="B343" s="133"/>
      <c r="C343" s="104"/>
      <c r="D343" s="104"/>
      <c r="E343" s="134"/>
      <c r="F343" s="104"/>
      <c r="G343" s="104"/>
    </row>
    <row r="344">
      <c r="A344" s="133"/>
      <c r="B344" s="133"/>
      <c r="C344" s="104"/>
      <c r="D344" s="104"/>
      <c r="E344" s="134"/>
      <c r="F344" s="104"/>
      <c r="G344" s="104"/>
    </row>
    <row r="345">
      <c r="A345" s="133"/>
      <c r="B345" s="133"/>
      <c r="C345" s="104"/>
      <c r="D345" s="104"/>
      <c r="E345" s="134"/>
      <c r="F345" s="104"/>
      <c r="G345" s="104"/>
    </row>
    <row r="346">
      <c r="A346" s="133"/>
      <c r="B346" s="133"/>
      <c r="C346" s="104"/>
      <c r="D346" s="104"/>
      <c r="E346" s="134"/>
      <c r="F346" s="104"/>
      <c r="G346" s="104"/>
    </row>
    <row r="347">
      <c r="A347" s="133"/>
      <c r="B347" s="133"/>
      <c r="C347" s="104"/>
      <c r="D347" s="104"/>
      <c r="E347" s="134"/>
      <c r="F347" s="104"/>
      <c r="G347" s="104"/>
    </row>
    <row r="348">
      <c r="A348" s="133"/>
      <c r="B348" s="133"/>
      <c r="C348" s="104"/>
      <c r="D348" s="104"/>
      <c r="E348" s="134"/>
      <c r="F348" s="104"/>
      <c r="G348" s="104"/>
    </row>
    <row r="349">
      <c r="A349" s="133"/>
      <c r="B349" s="133"/>
      <c r="C349" s="104"/>
      <c r="D349" s="104"/>
      <c r="E349" s="134"/>
      <c r="F349" s="104"/>
      <c r="G349" s="104"/>
    </row>
    <row r="350">
      <c r="A350" s="133"/>
      <c r="B350" s="133"/>
      <c r="C350" s="104"/>
      <c r="D350" s="104"/>
      <c r="E350" s="134"/>
      <c r="F350" s="104"/>
      <c r="G350" s="104"/>
    </row>
    <row r="351">
      <c r="A351" s="133"/>
      <c r="B351" s="133"/>
      <c r="C351" s="104"/>
      <c r="D351" s="104"/>
      <c r="E351" s="134"/>
      <c r="F351" s="104"/>
      <c r="G351" s="104"/>
    </row>
    <row r="352">
      <c r="A352" s="133"/>
      <c r="B352" s="133"/>
      <c r="C352" s="104"/>
      <c r="D352" s="104"/>
      <c r="E352" s="134"/>
      <c r="F352" s="104"/>
      <c r="G352" s="104"/>
    </row>
    <row r="353">
      <c r="A353" s="133"/>
      <c r="B353" s="133"/>
      <c r="C353" s="104"/>
      <c r="D353" s="104"/>
      <c r="E353" s="134"/>
      <c r="F353" s="104"/>
      <c r="G353" s="104"/>
    </row>
    <row r="354">
      <c r="A354" s="133"/>
      <c r="B354" s="133"/>
      <c r="C354" s="104"/>
      <c r="D354" s="104"/>
      <c r="E354" s="134"/>
      <c r="F354" s="104"/>
      <c r="G354" s="104"/>
    </row>
    <row r="355">
      <c r="A355" s="133"/>
      <c r="B355" s="133"/>
      <c r="C355" s="104"/>
      <c r="D355" s="104"/>
      <c r="E355" s="134"/>
      <c r="F355" s="104"/>
      <c r="G355" s="104"/>
    </row>
    <row r="356">
      <c r="A356" s="133"/>
      <c r="B356" s="133"/>
      <c r="C356" s="104"/>
      <c r="D356" s="104"/>
      <c r="E356" s="134"/>
      <c r="F356" s="104"/>
      <c r="G356" s="104"/>
    </row>
    <row r="357">
      <c r="A357" s="133"/>
      <c r="B357" s="133"/>
      <c r="C357" s="104"/>
      <c r="D357" s="104"/>
      <c r="E357" s="134"/>
      <c r="F357" s="104"/>
      <c r="G357" s="104"/>
    </row>
    <row r="358">
      <c r="A358" s="133"/>
      <c r="B358" s="133"/>
      <c r="C358" s="104"/>
      <c r="D358" s="104"/>
      <c r="E358" s="134"/>
      <c r="F358" s="104"/>
      <c r="G358" s="104"/>
    </row>
    <row r="359">
      <c r="A359" s="133"/>
      <c r="B359" s="133"/>
      <c r="C359" s="104"/>
      <c r="D359" s="104"/>
      <c r="E359" s="134"/>
      <c r="F359" s="104"/>
      <c r="G359" s="104"/>
    </row>
    <row r="360">
      <c r="A360" s="133"/>
      <c r="B360" s="133"/>
      <c r="C360" s="104"/>
      <c r="D360" s="104"/>
      <c r="E360" s="134"/>
      <c r="F360" s="104"/>
      <c r="G360" s="104"/>
    </row>
    <row r="361">
      <c r="A361" s="133"/>
      <c r="B361" s="133"/>
      <c r="C361" s="104"/>
      <c r="D361" s="104"/>
      <c r="E361" s="134"/>
      <c r="F361" s="104"/>
      <c r="G361" s="104"/>
    </row>
    <row r="362">
      <c r="A362" s="133"/>
      <c r="B362" s="133"/>
      <c r="C362" s="104"/>
      <c r="D362" s="104"/>
      <c r="E362" s="134"/>
      <c r="F362" s="104"/>
      <c r="G362" s="104"/>
    </row>
    <row r="363">
      <c r="A363" s="133"/>
      <c r="B363" s="133"/>
      <c r="C363" s="104"/>
      <c r="D363" s="104"/>
      <c r="E363" s="134"/>
      <c r="F363" s="104"/>
      <c r="G363" s="104"/>
    </row>
    <row r="364">
      <c r="A364" s="133"/>
      <c r="B364" s="133"/>
      <c r="C364" s="104"/>
      <c r="D364" s="104"/>
      <c r="E364" s="134"/>
      <c r="F364" s="104"/>
      <c r="G364" s="104"/>
    </row>
    <row r="365">
      <c r="A365" s="133"/>
      <c r="B365" s="133"/>
      <c r="C365" s="104"/>
      <c r="D365" s="104"/>
      <c r="E365" s="134"/>
      <c r="F365" s="104"/>
      <c r="G365" s="104"/>
    </row>
    <row r="366">
      <c r="A366" s="133"/>
      <c r="B366" s="133"/>
      <c r="C366" s="104"/>
      <c r="D366" s="104"/>
      <c r="E366" s="134"/>
      <c r="F366" s="104"/>
      <c r="G366" s="104"/>
    </row>
    <row r="367">
      <c r="A367" s="133"/>
      <c r="B367" s="133"/>
      <c r="C367" s="104"/>
      <c r="D367" s="104"/>
      <c r="E367" s="134"/>
      <c r="F367" s="104"/>
      <c r="G367" s="104"/>
    </row>
    <row r="368">
      <c r="A368" s="133"/>
      <c r="B368" s="133"/>
      <c r="C368" s="104"/>
      <c r="D368" s="104"/>
      <c r="E368" s="134"/>
      <c r="F368" s="104"/>
      <c r="G368" s="104"/>
    </row>
    <row r="369">
      <c r="A369" s="133"/>
      <c r="B369" s="133"/>
      <c r="C369" s="104"/>
      <c r="D369" s="104"/>
      <c r="E369" s="134"/>
      <c r="F369" s="104"/>
      <c r="G369" s="104"/>
    </row>
    <row r="370">
      <c r="A370" s="133"/>
      <c r="B370" s="133"/>
      <c r="C370" s="104"/>
      <c r="D370" s="104"/>
      <c r="E370" s="134"/>
      <c r="F370" s="104"/>
      <c r="G370" s="104"/>
    </row>
    <row r="371">
      <c r="A371" s="133"/>
      <c r="B371" s="133"/>
      <c r="C371" s="104"/>
      <c r="D371" s="104"/>
      <c r="E371" s="134"/>
      <c r="F371" s="104"/>
      <c r="G371" s="104"/>
    </row>
    <row r="372">
      <c r="A372" s="133"/>
      <c r="B372" s="133"/>
      <c r="C372" s="104"/>
      <c r="D372" s="104"/>
      <c r="E372" s="134"/>
      <c r="F372" s="104"/>
      <c r="G372" s="104"/>
    </row>
    <row r="373">
      <c r="A373" s="133"/>
      <c r="B373" s="133"/>
      <c r="C373" s="104"/>
      <c r="D373" s="104"/>
      <c r="E373" s="134"/>
      <c r="F373" s="104"/>
      <c r="G373" s="104"/>
    </row>
    <row r="374">
      <c r="A374" s="133"/>
      <c r="B374" s="133"/>
      <c r="C374" s="104"/>
      <c r="D374" s="104"/>
      <c r="E374" s="134"/>
      <c r="F374" s="104"/>
      <c r="G374" s="104"/>
    </row>
    <row r="375">
      <c r="A375" s="133"/>
      <c r="B375" s="133"/>
      <c r="C375" s="104"/>
      <c r="D375" s="104"/>
      <c r="E375" s="134"/>
      <c r="F375" s="104"/>
      <c r="G375" s="104"/>
    </row>
    <row r="376">
      <c r="A376" s="133"/>
      <c r="B376" s="133"/>
      <c r="C376" s="104"/>
      <c r="D376" s="104"/>
      <c r="E376" s="134"/>
      <c r="F376" s="104"/>
      <c r="G376" s="104"/>
    </row>
    <row r="377">
      <c r="A377" s="133"/>
      <c r="B377" s="133"/>
      <c r="C377" s="104"/>
      <c r="D377" s="104"/>
      <c r="E377" s="134"/>
      <c r="F377" s="104"/>
      <c r="G377" s="104"/>
    </row>
    <row r="378">
      <c r="A378" s="133"/>
      <c r="B378" s="133"/>
      <c r="C378" s="104"/>
      <c r="D378" s="104"/>
      <c r="E378" s="134"/>
      <c r="F378" s="104"/>
      <c r="G378" s="104"/>
    </row>
    <row r="379">
      <c r="A379" s="133"/>
      <c r="B379" s="133"/>
      <c r="C379" s="104"/>
      <c r="D379" s="104"/>
      <c r="E379" s="134"/>
      <c r="F379" s="104"/>
      <c r="G379" s="104"/>
    </row>
    <row r="380">
      <c r="A380" s="133"/>
      <c r="B380" s="133"/>
      <c r="C380" s="104"/>
      <c r="D380" s="104"/>
      <c r="E380" s="134"/>
      <c r="F380" s="104"/>
      <c r="G380" s="104"/>
    </row>
    <row r="381">
      <c r="A381" s="133"/>
      <c r="B381" s="133"/>
      <c r="C381" s="104"/>
      <c r="D381" s="104"/>
      <c r="E381" s="134"/>
      <c r="F381" s="104"/>
      <c r="G381" s="104"/>
    </row>
    <row r="382">
      <c r="A382" s="133"/>
      <c r="B382" s="133"/>
      <c r="C382" s="104"/>
      <c r="D382" s="104"/>
      <c r="E382" s="134"/>
      <c r="F382" s="104"/>
      <c r="G382" s="104"/>
    </row>
    <row r="383">
      <c r="A383" s="133"/>
      <c r="B383" s="133"/>
      <c r="C383" s="104"/>
      <c r="D383" s="104"/>
      <c r="E383" s="134"/>
      <c r="F383" s="104"/>
      <c r="G383" s="104"/>
    </row>
    <row r="384">
      <c r="A384" s="133"/>
      <c r="B384" s="133"/>
      <c r="C384" s="104"/>
      <c r="D384" s="104"/>
      <c r="E384" s="134"/>
      <c r="F384" s="104"/>
      <c r="G384" s="104"/>
    </row>
    <row r="385">
      <c r="A385" s="133"/>
      <c r="B385" s="133"/>
      <c r="C385" s="104"/>
      <c r="D385" s="104"/>
      <c r="E385" s="134"/>
      <c r="F385" s="104"/>
      <c r="G385" s="104"/>
    </row>
    <row r="386">
      <c r="A386" s="133"/>
      <c r="B386" s="133"/>
      <c r="C386" s="104"/>
      <c r="D386" s="104"/>
      <c r="E386" s="134"/>
      <c r="F386" s="104"/>
      <c r="G386" s="104"/>
    </row>
    <row r="387">
      <c r="A387" s="133"/>
      <c r="B387" s="133"/>
      <c r="C387" s="104"/>
      <c r="D387" s="104"/>
      <c r="E387" s="134"/>
      <c r="F387" s="104"/>
      <c r="G387" s="104"/>
    </row>
    <row r="388">
      <c r="A388" s="133"/>
      <c r="B388" s="133"/>
      <c r="C388" s="104"/>
      <c r="D388" s="104"/>
      <c r="E388" s="134"/>
      <c r="F388" s="104"/>
      <c r="G388" s="104"/>
    </row>
    <row r="389">
      <c r="A389" s="133"/>
      <c r="B389" s="133"/>
      <c r="C389" s="104"/>
      <c r="D389" s="104"/>
      <c r="E389" s="134"/>
      <c r="F389" s="104"/>
      <c r="G389" s="104"/>
    </row>
    <row r="390">
      <c r="A390" s="133"/>
      <c r="B390" s="133"/>
      <c r="C390" s="104"/>
      <c r="D390" s="104"/>
      <c r="E390" s="134"/>
      <c r="F390" s="104"/>
      <c r="G390" s="104"/>
    </row>
    <row r="391">
      <c r="A391" s="133"/>
      <c r="B391" s="133"/>
      <c r="C391" s="104"/>
      <c r="D391" s="104"/>
      <c r="E391" s="134"/>
      <c r="F391" s="104"/>
      <c r="G391" s="104"/>
    </row>
    <row r="392">
      <c r="A392" s="133"/>
      <c r="B392" s="133"/>
      <c r="C392" s="104"/>
      <c r="D392" s="104"/>
      <c r="E392" s="134"/>
      <c r="F392" s="104"/>
      <c r="G392" s="104"/>
    </row>
    <row r="393">
      <c r="A393" s="133"/>
      <c r="B393" s="133"/>
      <c r="C393" s="104"/>
      <c r="D393" s="104"/>
      <c r="E393" s="134"/>
      <c r="F393" s="104"/>
      <c r="G393" s="104"/>
    </row>
    <row r="394">
      <c r="A394" s="133"/>
      <c r="B394" s="133"/>
      <c r="C394" s="104"/>
      <c r="D394" s="104"/>
      <c r="E394" s="134"/>
      <c r="F394" s="104"/>
      <c r="G394" s="104"/>
    </row>
    <row r="395">
      <c r="A395" s="133"/>
      <c r="B395" s="133"/>
      <c r="C395" s="104"/>
      <c r="D395" s="104"/>
      <c r="E395" s="134"/>
      <c r="F395" s="104"/>
      <c r="G395" s="104"/>
    </row>
    <row r="396">
      <c r="A396" s="133"/>
      <c r="B396" s="133"/>
      <c r="C396" s="104"/>
      <c r="D396" s="104"/>
      <c r="E396" s="134"/>
      <c r="F396" s="104"/>
      <c r="G396" s="104"/>
    </row>
    <row r="397">
      <c r="A397" s="133"/>
      <c r="B397" s="133"/>
      <c r="C397" s="104"/>
      <c r="D397" s="104"/>
      <c r="E397" s="134"/>
      <c r="F397" s="104"/>
      <c r="G397" s="104"/>
    </row>
    <row r="398">
      <c r="A398" s="133"/>
      <c r="B398" s="133"/>
      <c r="C398" s="104"/>
      <c r="D398" s="104"/>
      <c r="E398" s="134"/>
      <c r="F398" s="104"/>
      <c r="G398" s="104"/>
    </row>
    <row r="399">
      <c r="A399" s="133"/>
      <c r="B399" s="133"/>
      <c r="C399" s="104"/>
      <c r="D399" s="104"/>
      <c r="E399" s="134"/>
      <c r="F399" s="104"/>
      <c r="G399" s="104"/>
    </row>
    <row r="400">
      <c r="A400" s="133"/>
      <c r="B400" s="133"/>
      <c r="C400" s="104"/>
      <c r="D400" s="104"/>
      <c r="E400" s="134"/>
      <c r="F400" s="104"/>
      <c r="G400" s="104"/>
    </row>
    <row r="401">
      <c r="A401" s="133"/>
      <c r="B401" s="133"/>
      <c r="C401" s="104"/>
      <c r="D401" s="104"/>
      <c r="E401" s="134"/>
      <c r="F401" s="104"/>
      <c r="G401" s="104"/>
    </row>
    <row r="402">
      <c r="A402" s="133"/>
      <c r="B402" s="133"/>
      <c r="C402" s="104"/>
      <c r="D402" s="104"/>
      <c r="E402" s="134"/>
      <c r="F402" s="104"/>
      <c r="G402" s="104"/>
    </row>
    <row r="403">
      <c r="A403" s="133"/>
      <c r="B403" s="133"/>
      <c r="C403" s="104"/>
      <c r="D403" s="104"/>
      <c r="E403" s="134"/>
      <c r="F403" s="104"/>
      <c r="G403" s="104"/>
    </row>
    <row r="404">
      <c r="A404" s="133"/>
      <c r="B404" s="133"/>
      <c r="C404" s="104"/>
      <c r="D404" s="104"/>
      <c r="E404" s="134"/>
      <c r="F404" s="104"/>
      <c r="G404" s="104"/>
    </row>
    <row r="405">
      <c r="A405" s="133"/>
      <c r="B405" s="133"/>
      <c r="C405" s="104"/>
      <c r="D405" s="104"/>
      <c r="E405" s="134"/>
      <c r="F405" s="104"/>
      <c r="G405" s="104"/>
    </row>
    <row r="406">
      <c r="A406" s="133"/>
      <c r="B406" s="133"/>
      <c r="C406" s="104"/>
      <c r="D406" s="104"/>
      <c r="E406" s="134"/>
      <c r="F406" s="104"/>
      <c r="G406" s="104"/>
    </row>
    <row r="407">
      <c r="A407" s="133"/>
      <c r="B407" s="133"/>
      <c r="C407" s="104"/>
      <c r="D407" s="104"/>
      <c r="E407" s="134"/>
      <c r="F407" s="104"/>
      <c r="G407" s="104"/>
    </row>
    <row r="408">
      <c r="A408" s="133"/>
      <c r="B408" s="133"/>
      <c r="C408" s="104"/>
      <c r="D408" s="104"/>
      <c r="E408" s="134"/>
      <c r="F408" s="104"/>
      <c r="G408" s="104"/>
    </row>
    <row r="409">
      <c r="A409" s="133"/>
      <c r="B409" s="133"/>
      <c r="C409" s="104"/>
      <c r="D409" s="104"/>
      <c r="E409" s="134"/>
      <c r="F409" s="104"/>
      <c r="G409" s="104"/>
    </row>
    <row r="410">
      <c r="A410" s="133"/>
      <c r="B410" s="133"/>
      <c r="C410" s="104"/>
      <c r="D410" s="104"/>
      <c r="E410" s="134"/>
      <c r="F410" s="104"/>
      <c r="G410" s="104"/>
    </row>
    <row r="411">
      <c r="A411" s="133"/>
      <c r="B411" s="133"/>
      <c r="C411" s="104"/>
      <c r="D411" s="104"/>
      <c r="E411" s="134"/>
      <c r="F411" s="104"/>
      <c r="G411" s="104"/>
    </row>
    <row r="412">
      <c r="A412" s="133"/>
      <c r="B412" s="133"/>
      <c r="C412" s="104"/>
      <c r="D412" s="104"/>
      <c r="E412" s="134"/>
      <c r="F412" s="104"/>
      <c r="G412" s="104"/>
    </row>
    <row r="413">
      <c r="A413" s="133"/>
      <c r="B413" s="133"/>
      <c r="C413" s="104"/>
      <c r="D413" s="104"/>
      <c r="E413" s="134"/>
      <c r="F413" s="104"/>
      <c r="G413" s="104"/>
    </row>
    <row r="414">
      <c r="A414" s="133"/>
      <c r="B414" s="133"/>
      <c r="C414" s="104"/>
      <c r="D414" s="104"/>
      <c r="E414" s="134"/>
      <c r="F414" s="104"/>
      <c r="G414" s="104"/>
    </row>
    <row r="415">
      <c r="A415" s="133"/>
      <c r="B415" s="133"/>
      <c r="C415" s="104"/>
      <c r="D415" s="104"/>
      <c r="E415" s="134"/>
      <c r="F415" s="104"/>
      <c r="G415" s="104"/>
    </row>
    <row r="416">
      <c r="A416" s="133"/>
      <c r="B416" s="133"/>
      <c r="C416" s="104"/>
      <c r="D416" s="104"/>
      <c r="E416" s="134"/>
      <c r="F416" s="104"/>
      <c r="G416" s="104"/>
    </row>
    <row r="417">
      <c r="A417" s="133"/>
      <c r="B417" s="133"/>
      <c r="C417" s="104"/>
      <c r="D417" s="104"/>
      <c r="E417" s="134"/>
      <c r="F417" s="104"/>
      <c r="G417" s="104"/>
    </row>
    <row r="418">
      <c r="A418" s="133"/>
      <c r="B418" s="133"/>
      <c r="C418" s="104"/>
      <c r="D418" s="104"/>
      <c r="E418" s="134"/>
      <c r="F418" s="104"/>
      <c r="G418" s="104"/>
    </row>
    <row r="419">
      <c r="A419" s="133"/>
      <c r="B419" s="133"/>
      <c r="C419" s="104"/>
      <c r="D419" s="104"/>
      <c r="E419" s="134"/>
      <c r="F419" s="104"/>
      <c r="G419" s="104"/>
    </row>
    <row r="420">
      <c r="A420" s="133"/>
      <c r="B420" s="133"/>
      <c r="C420" s="104"/>
      <c r="D420" s="104"/>
      <c r="E420" s="134"/>
      <c r="F420" s="104"/>
      <c r="G420" s="104"/>
    </row>
    <row r="421">
      <c r="A421" s="133"/>
      <c r="B421" s="133"/>
      <c r="C421" s="104"/>
      <c r="D421" s="104"/>
      <c r="E421" s="134"/>
      <c r="F421" s="104"/>
      <c r="G421" s="104"/>
    </row>
    <row r="422">
      <c r="A422" s="133"/>
      <c r="B422" s="133"/>
      <c r="C422" s="104"/>
      <c r="D422" s="104"/>
      <c r="E422" s="134"/>
      <c r="F422" s="104"/>
      <c r="G422" s="104"/>
    </row>
    <row r="423">
      <c r="A423" s="133"/>
      <c r="B423" s="133"/>
      <c r="C423" s="104"/>
      <c r="D423" s="104"/>
      <c r="E423" s="134"/>
      <c r="F423" s="104"/>
      <c r="G423" s="104"/>
    </row>
    <row r="424">
      <c r="A424" s="133"/>
      <c r="B424" s="133"/>
      <c r="C424" s="104"/>
      <c r="D424" s="104"/>
      <c r="E424" s="134"/>
      <c r="F424" s="104"/>
      <c r="G424" s="104"/>
    </row>
    <row r="425">
      <c r="A425" s="133"/>
      <c r="B425" s="133"/>
      <c r="C425" s="104"/>
      <c r="D425" s="104"/>
      <c r="E425" s="134"/>
      <c r="F425" s="104"/>
      <c r="G425" s="104"/>
    </row>
    <row r="426">
      <c r="A426" s="133"/>
      <c r="B426" s="133"/>
      <c r="C426" s="104"/>
      <c r="D426" s="104"/>
      <c r="E426" s="134"/>
      <c r="F426" s="104"/>
      <c r="G426" s="104"/>
    </row>
    <row r="427">
      <c r="A427" s="133"/>
      <c r="B427" s="133"/>
      <c r="C427" s="104"/>
      <c r="D427" s="104"/>
      <c r="E427" s="134"/>
      <c r="F427" s="104"/>
      <c r="G427" s="104"/>
    </row>
    <row r="428">
      <c r="A428" s="133"/>
      <c r="B428" s="133"/>
      <c r="C428" s="104"/>
      <c r="D428" s="104"/>
      <c r="E428" s="134"/>
      <c r="F428" s="104"/>
      <c r="G428" s="104"/>
    </row>
    <row r="429">
      <c r="A429" s="133"/>
      <c r="B429" s="133"/>
      <c r="C429" s="104"/>
      <c r="D429" s="104"/>
      <c r="E429" s="134"/>
      <c r="F429" s="104"/>
      <c r="G429" s="104"/>
    </row>
    <row r="430">
      <c r="A430" s="133"/>
      <c r="B430" s="133"/>
      <c r="C430" s="104"/>
      <c r="D430" s="104"/>
      <c r="E430" s="134"/>
      <c r="F430" s="104"/>
      <c r="G430" s="104"/>
    </row>
    <row r="431">
      <c r="A431" s="133"/>
      <c r="B431" s="133"/>
      <c r="C431" s="104"/>
      <c r="D431" s="104"/>
      <c r="E431" s="134"/>
      <c r="F431" s="104"/>
      <c r="G431" s="104"/>
    </row>
    <row r="432">
      <c r="A432" s="133"/>
      <c r="B432" s="133"/>
      <c r="C432" s="104"/>
      <c r="D432" s="104"/>
      <c r="E432" s="134"/>
      <c r="F432" s="104"/>
      <c r="G432" s="104"/>
    </row>
    <row r="433">
      <c r="A433" s="133"/>
      <c r="B433" s="133"/>
      <c r="C433" s="104"/>
      <c r="D433" s="104"/>
      <c r="E433" s="134"/>
      <c r="F433" s="104"/>
      <c r="G433" s="104"/>
    </row>
    <row r="434">
      <c r="A434" s="133"/>
      <c r="B434" s="133"/>
      <c r="C434" s="104"/>
      <c r="D434" s="104"/>
      <c r="E434" s="134"/>
      <c r="F434" s="104"/>
      <c r="G434" s="104"/>
    </row>
    <row r="435">
      <c r="A435" s="133"/>
      <c r="B435" s="133"/>
      <c r="C435" s="104"/>
      <c r="D435" s="104"/>
      <c r="E435" s="134"/>
      <c r="F435" s="104"/>
      <c r="G435" s="104"/>
    </row>
    <row r="436">
      <c r="A436" s="133"/>
      <c r="B436" s="133"/>
      <c r="C436" s="104"/>
      <c r="D436" s="104"/>
      <c r="E436" s="134"/>
      <c r="F436" s="104"/>
      <c r="G436" s="104"/>
    </row>
    <row r="437">
      <c r="A437" s="133"/>
      <c r="B437" s="133"/>
      <c r="C437" s="104"/>
      <c r="D437" s="104"/>
      <c r="E437" s="134"/>
      <c r="F437" s="104"/>
      <c r="G437" s="104"/>
    </row>
    <row r="438">
      <c r="A438" s="133"/>
      <c r="B438" s="133"/>
      <c r="C438" s="104"/>
      <c r="D438" s="104"/>
      <c r="E438" s="134"/>
      <c r="F438" s="104"/>
      <c r="G438" s="104"/>
    </row>
    <row r="439">
      <c r="A439" s="133"/>
      <c r="B439" s="133"/>
      <c r="C439" s="104"/>
      <c r="D439" s="104"/>
      <c r="E439" s="134"/>
      <c r="F439" s="104"/>
      <c r="G439" s="104"/>
    </row>
    <row r="440">
      <c r="A440" s="133"/>
      <c r="B440" s="133"/>
      <c r="C440" s="104"/>
      <c r="D440" s="104"/>
      <c r="E440" s="134"/>
      <c r="F440" s="104"/>
      <c r="G440" s="104"/>
    </row>
    <row r="441">
      <c r="A441" s="133"/>
      <c r="B441" s="133"/>
      <c r="C441" s="104"/>
      <c r="D441" s="104"/>
      <c r="E441" s="134"/>
      <c r="F441" s="104"/>
      <c r="G441" s="104"/>
    </row>
    <row r="442">
      <c r="A442" s="133"/>
      <c r="B442" s="133"/>
      <c r="C442" s="104"/>
      <c r="D442" s="104"/>
      <c r="E442" s="134"/>
      <c r="F442" s="104"/>
      <c r="G442" s="104"/>
    </row>
    <row r="443">
      <c r="A443" s="133"/>
      <c r="B443" s="133"/>
      <c r="C443" s="104"/>
      <c r="D443" s="104"/>
      <c r="E443" s="134"/>
      <c r="F443" s="104"/>
      <c r="G443" s="104"/>
    </row>
    <row r="444">
      <c r="A444" s="133"/>
      <c r="B444" s="133"/>
      <c r="C444" s="104"/>
      <c r="D444" s="104"/>
      <c r="E444" s="134"/>
      <c r="F444" s="104"/>
      <c r="G444" s="104"/>
    </row>
    <row r="445">
      <c r="A445" s="133"/>
      <c r="B445" s="133"/>
      <c r="C445" s="104"/>
      <c r="D445" s="104"/>
      <c r="E445" s="134"/>
      <c r="F445" s="104"/>
      <c r="G445" s="104"/>
    </row>
    <row r="446">
      <c r="A446" s="133"/>
      <c r="B446" s="133"/>
      <c r="C446" s="104"/>
      <c r="D446" s="104"/>
      <c r="E446" s="134"/>
      <c r="F446" s="104"/>
      <c r="G446" s="104"/>
    </row>
    <row r="447">
      <c r="A447" s="133"/>
      <c r="B447" s="133"/>
      <c r="C447" s="104"/>
      <c r="D447" s="104"/>
      <c r="E447" s="134"/>
      <c r="F447" s="104"/>
      <c r="G447" s="104"/>
    </row>
    <row r="448">
      <c r="A448" s="133"/>
      <c r="B448" s="133"/>
      <c r="C448" s="104"/>
      <c r="D448" s="104"/>
      <c r="E448" s="134"/>
      <c r="F448" s="104"/>
      <c r="G448" s="104"/>
    </row>
    <row r="449">
      <c r="A449" s="133"/>
      <c r="B449" s="133"/>
      <c r="C449" s="104"/>
      <c r="D449" s="104"/>
      <c r="E449" s="134"/>
      <c r="F449" s="104"/>
      <c r="G449" s="104"/>
    </row>
    <row r="450">
      <c r="A450" s="133"/>
      <c r="B450" s="133"/>
      <c r="C450" s="104"/>
      <c r="D450" s="104"/>
      <c r="E450" s="134"/>
      <c r="F450" s="104"/>
      <c r="G450" s="104"/>
    </row>
    <row r="451">
      <c r="A451" s="133"/>
      <c r="B451" s="133"/>
      <c r="C451" s="104"/>
      <c r="D451" s="104"/>
      <c r="E451" s="134"/>
      <c r="F451" s="104"/>
      <c r="G451" s="104"/>
    </row>
    <row r="452">
      <c r="A452" s="132"/>
      <c r="B452" s="133"/>
      <c r="C452" s="104"/>
      <c r="D452" s="104"/>
      <c r="E452" s="134"/>
      <c r="F452" s="104"/>
      <c r="G452" s="104"/>
    </row>
    <row r="453">
      <c r="A453" s="133"/>
      <c r="B453" s="133"/>
      <c r="C453" s="104"/>
      <c r="D453" s="104"/>
      <c r="E453" s="134"/>
      <c r="F453" s="104"/>
      <c r="G453" s="104"/>
    </row>
    <row r="454">
      <c r="A454" s="133"/>
      <c r="B454" s="133"/>
      <c r="C454" s="104"/>
      <c r="D454" s="104"/>
      <c r="E454" s="134"/>
      <c r="F454" s="104"/>
      <c r="G454" s="104"/>
    </row>
    <row r="455">
      <c r="A455" s="133"/>
      <c r="B455" s="133"/>
      <c r="C455" s="104"/>
      <c r="D455" s="104"/>
      <c r="E455" s="134"/>
      <c r="F455" s="104"/>
      <c r="G455" s="104"/>
    </row>
    <row r="456">
      <c r="A456" s="133"/>
      <c r="B456" s="133"/>
      <c r="C456" s="104"/>
      <c r="D456" s="104"/>
      <c r="E456" s="134"/>
      <c r="F456" s="104"/>
      <c r="G456" s="104"/>
    </row>
    <row r="457">
      <c r="A457" s="133"/>
      <c r="B457" s="133"/>
      <c r="C457" s="104"/>
      <c r="D457" s="104"/>
      <c r="E457" s="134"/>
      <c r="F457" s="104"/>
      <c r="G457" s="104"/>
    </row>
    <row r="458">
      <c r="A458" s="133"/>
      <c r="B458" s="133"/>
      <c r="C458" s="104"/>
      <c r="D458" s="104"/>
      <c r="E458" s="134"/>
      <c r="F458" s="104"/>
      <c r="G458" s="104"/>
    </row>
    <row r="459">
      <c r="A459" s="133"/>
      <c r="B459" s="133"/>
      <c r="C459" s="104"/>
      <c r="D459" s="104"/>
      <c r="E459" s="134"/>
      <c r="F459" s="104"/>
      <c r="G459" s="104"/>
    </row>
    <row r="460">
      <c r="A460" s="133"/>
      <c r="B460" s="133"/>
      <c r="C460" s="104"/>
      <c r="D460" s="104"/>
      <c r="E460" s="134"/>
      <c r="F460" s="104"/>
      <c r="G460" s="104"/>
    </row>
    <row r="461">
      <c r="A461" s="133"/>
      <c r="B461" s="133"/>
      <c r="C461" s="104"/>
      <c r="D461" s="104"/>
      <c r="E461" s="134"/>
      <c r="F461" s="104"/>
      <c r="G461" s="104"/>
    </row>
    <row r="462">
      <c r="A462" s="133"/>
      <c r="B462" s="133"/>
      <c r="C462" s="104"/>
      <c r="D462" s="104"/>
      <c r="E462" s="134"/>
      <c r="F462" s="104"/>
      <c r="G462" s="104"/>
    </row>
    <row r="463">
      <c r="A463" s="133"/>
      <c r="B463" s="133"/>
      <c r="C463" s="104"/>
      <c r="D463" s="104"/>
      <c r="E463" s="134"/>
      <c r="F463" s="104"/>
      <c r="G463" s="104"/>
    </row>
    <row r="464">
      <c r="A464" s="133"/>
      <c r="B464" s="133"/>
      <c r="C464" s="104"/>
      <c r="D464" s="104"/>
      <c r="E464" s="134"/>
      <c r="F464" s="104"/>
      <c r="G464" s="104"/>
    </row>
    <row r="465">
      <c r="A465" s="133"/>
      <c r="B465" s="133"/>
      <c r="C465" s="104"/>
      <c r="D465" s="104"/>
      <c r="E465" s="134"/>
      <c r="F465" s="104"/>
      <c r="G465" s="104"/>
    </row>
    <row r="466">
      <c r="A466" s="133"/>
      <c r="B466" s="133"/>
      <c r="C466" s="104"/>
      <c r="D466" s="104"/>
      <c r="E466" s="134"/>
      <c r="F466" s="104"/>
      <c r="G466" s="104"/>
    </row>
    <row r="467">
      <c r="A467" s="133"/>
      <c r="B467" s="133"/>
      <c r="C467" s="104"/>
      <c r="D467" s="104"/>
      <c r="E467" s="134"/>
      <c r="F467" s="104"/>
      <c r="G467" s="104"/>
    </row>
    <row r="468">
      <c r="A468" s="133"/>
      <c r="B468" s="133"/>
      <c r="C468" s="104"/>
      <c r="D468" s="104"/>
      <c r="E468" s="134"/>
      <c r="F468" s="104"/>
      <c r="G468" s="104"/>
    </row>
    <row r="469">
      <c r="A469" s="133"/>
      <c r="B469" s="133"/>
      <c r="C469" s="104"/>
      <c r="D469" s="104"/>
      <c r="E469" s="134"/>
      <c r="F469" s="104"/>
      <c r="G469" s="104"/>
    </row>
    <row r="470">
      <c r="A470" s="133"/>
      <c r="B470" s="133"/>
      <c r="C470" s="104"/>
      <c r="D470" s="104"/>
      <c r="E470" s="134"/>
      <c r="F470" s="104"/>
      <c r="G470" s="104"/>
    </row>
    <row r="471">
      <c r="A471" s="133"/>
      <c r="B471" s="133"/>
      <c r="C471" s="104"/>
      <c r="D471" s="104"/>
      <c r="E471" s="134"/>
      <c r="F471" s="104"/>
      <c r="G471" s="104"/>
    </row>
    <row r="472">
      <c r="A472" s="133"/>
      <c r="B472" s="133"/>
      <c r="C472" s="104"/>
      <c r="D472" s="104"/>
      <c r="E472" s="134"/>
      <c r="F472" s="104"/>
      <c r="G472" s="104"/>
    </row>
    <row r="473">
      <c r="A473" s="133"/>
      <c r="B473" s="133"/>
      <c r="C473" s="104"/>
      <c r="D473" s="104"/>
      <c r="E473" s="134"/>
      <c r="F473" s="104"/>
      <c r="G473" s="104"/>
    </row>
    <row r="474">
      <c r="A474" s="133"/>
      <c r="B474" s="133"/>
      <c r="C474" s="104"/>
      <c r="D474" s="104"/>
      <c r="E474" s="134"/>
      <c r="F474" s="104"/>
      <c r="G474" s="104"/>
    </row>
    <row r="475">
      <c r="A475" s="133"/>
      <c r="B475" s="133"/>
      <c r="C475" s="104"/>
      <c r="D475" s="104"/>
      <c r="E475" s="134"/>
      <c r="F475" s="104"/>
      <c r="G475" s="104"/>
    </row>
    <row r="476">
      <c r="A476" s="133"/>
      <c r="B476" s="133"/>
      <c r="C476" s="104"/>
      <c r="D476" s="104"/>
      <c r="E476" s="134"/>
      <c r="F476" s="104"/>
      <c r="G476" s="104"/>
    </row>
    <row r="477">
      <c r="A477" s="133"/>
      <c r="B477" s="133"/>
      <c r="C477" s="104"/>
      <c r="D477" s="104"/>
      <c r="E477" s="134"/>
      <c r="F477" s="104"/>
      <c r="G477" s="104"/>
    </row>
    <row r="478">
      <c r="A478" s="133"/>
      <c r="B478" s="133"/>
      <c r="C478" s="104"/>
      <c r="D478" s="104"/>
      <c r="E478" s="134"/>
      <c r="F478" s="104"/>
      <c r="G478" s="104"/>
    </row>
    <row r="479">
      <c r="A479" s="133"/>
      <c r="B479" s="133"/>
      <c r="C479" s="104"/>
      <c r="D479" s="104"/>
      <c r="E479" s="134"/>
      <c r="F479" s="104"/>
      <c r="G479" s="104"/>
    </row>
    <row r="480">
      <c r="A480" s="133"/>
      <c r="B480" s="133"/>
      <c r="C480" s="104"/>
      <c r="D480" s="104"/>
      <c r="E480" s="134"/>
      <c r="F480" s="104"/>
      <c r="G480" s="104"/>
    </row>
    <row r="481">
      <c r="A481" s="133"/>
      <c r="B481" s="133"/>
      <c r="C481" s="104"/>
      <c r="D481" s="104"/>
      <c r="E481" s="134"/>
      <c r="F481" s="104"/>
      <c r="G481" s="104"/>
    </row>
    <row r="482">
      <c r="A482" s="133"/>
      <c r="B482" s="133"/>
      <c r="C482" s="104"/>
      <c r="D482" s="104"/>
      <c r="E482" s="134"/>
      <c r="F482" s="104"/>
      <c r="G482" s="104"/>
    </row>
    <row r="483">
      <c r="A483" s="133"/>
      <c r="B483" s="133"/>
      <c r="C483" s="104"/>
      <c r="D483" s="104"/>
      <c r="E483" s="134"/>
      <c r="F483" s="104"/>
      <c r="G483" s="104"/>
    </row>
    <row r="484">
      <c r="A484" s="133"/>
      <c r="B484" s="133"/>
      <c r="C484" s="104"/>
      <c r="D484" s="104"/>
      <c r="E484" s="134"/>
      <c r="F484" s="104"/>
      <c r="G484" s="104"/>
    </row>
    <row r="485">
      <c r="A485" s="133"/>
      <c r="B485" s="133"/>
      <c r="C485" s="104"/>
      <c r="D485" s="104"/>
      <c r="E485" s="134"/>
      <c r="F485" s="104"/>
      <c r="G485" s="104"/>
    </row>
    <row r="486">
      <c r="A486" s="133"/>
      <c r="B486" s="133"/>
      <c r="C486" s="104"/>
      <c r="D486" s="104"/>
      <c r="E486" s="134"/>
      <c r="F486" s="104"/>
      <c r="G486" s="104"/>
    </row>
    <row r="487">
      <c r="A487" s="133"/>
      <c r="B487" s="133"/>
      <c r="C487" s="104"/>
      <c r="D487" s="104"/>
      <c r="E487" s="134"/>
      <c r="F487" s="104"/>
      <c r="G487" s="104"/>
    </row>
    <row r="488">
      <c r="A488" s="133"/>
      <c r="B488" s="133"/>
      <c r="C488" s="104"/>
      <c r="D488" s="104"/>
      <c r="E488" s="134"/>
      <c r="F488" s="104"/>
      <c r="G488" s="104"/>
    </row>
    <row r="489">
      <c r="A489" s="133"/>
      <c r="B489" s="133"/>
      <c r="C489" s="104"/>
      <c r="D489" s="104"/>
      <c r="E489" s="134"/>
      <c r="F489" s="104"/>
      <c r="G489" s="104"/>
    </row>
    <row r="490">
      <c r="A490" s="133"/>
      <c r="B490" s="133"/>
      <c r="C490" s="104"/>
      <c r="D490" s="104"/>
      <c r="E490" s="134"/>
      <c r="F490" s="104"/>
      <c r="G490" s="104"/>
    </row>
    <row r="491">
      <c r="A491" s="133"/>
      <c r="B491" s="133"/>
      <c r="C491" s="104"/>
      <c r="D491" s="104"/>
      <c r="E491" s="134"/>
      <c r="F491" s="104"/>
      <c r="G491" s="104"/>
    </row>
    <row r="492">
      <c r="A492" s="133"/>
      <c r="B492" s="133"/>
      <c r="C492" s="104"/>
      <c r="D492" s="104"/>
      <c r="E492" s="134"/>
      <c r="F492" s="104"/>
      <c r="G492" s="104"/>
    </row>
    <row r="493">
      <c r="A493" s="133"/>
      <c r="B493" s="133"/>
      <c r="C493" s="104"/>
      <c r="D493" s="104"/>
      <c r="E493" s="134"/>
      <c r="F493" s="104"/>
      <c r="G493" s="104"/>
    </row>
    <row r="494">
      <c r="A494" s="133"/>
      <c r="B494" s="133"/>
      <c r="C494" s="104"/>
      <c r="D494" s="104"/>
      <c r="E494" s="134"/>
      <c r="F494" s="104"/>
      <c r="G494" s="104"/>
    </row>
    <row r="495">
      <c r="A495" s="133"/>
      <c r="B495" s="133"/>
      <c r="C495" s="104"/>
      <c r="D495" s="104"/>
      <c r="E495" s="134"/>
      <c r="F495" s="104"/>
      <c r="G495" s="104"/>
    </row>
    <row r="496">
      <c r="A496" s="133"/>
      <c r="B496" s="133"/>
      <c r="C496" s="104"/>
      <c r="D496" s="104"/>
      <c r="E496" s="134"/>
      <c r="F496" s="104"/>
      <c r="G496" s="104"/>
    </row>
    <row r="497">
      <c r="A497" s="133"/>
      <c r="B497" s="133"/>
      <c r="C497" s="104"/>
      <c r="D497" s="104"/>
      <c r="E497" s="134"/>
      <c r="F497" s="104"/>
      <c r="G497" s="104"/>
    </row>
    <row r="498">
      <c r="A498" s="133"/>
      <c r="B498" s="133"/>
      <c r="C498" s="104"/>
      <c r="D498" s="104"/>
      <c r="E498" s="134"/>
      <c r="F498" s="104"/>
      <c r="G498" s="104"/>
    </row>
    <row r="499">
      <c r="A499" s="133"/>
      <c r="B499" s="133"/>
      <c r="C499" s="104"/>
      <c r="D499" s="104"/>
      <c r="E499" s="134"/>
      <c r="F499" s="104"/>
      <c r="G499" s="104"/>
    </row>
    <row r="500">
      <c r="A500" s="133"/>
      <c r="B500" s="133"/>
      <c r="C500" s="104"/>
      <c r="D500" s="104"/>
      <c r="E500" s="134"/>
      <c r="F500" s="104"/>
      <c r="G500" s="104"/>
    </row>
    <row r="501">
      <c r="A501" s="133"/>
      <c r="B501" s="133"/>
      <c r="C501" s="104"/>
      <c r="D501" s="104"/>
      <c r="E501" s="134"/>
      <c r="F501" s="104"/>
      <c r="G501" s="104"/>
    </row>
    <row r="502">
      <c r="A502" s="133"/>
      <c r="B502" s="133"/>
      <c r="C502" s="104"/>
      <c r="D502" s="104"/>
      <c r="E502" s="134"/>
      <c r="F502" s="104"/>
      <c r="G502" s="104"/>
    </row>
    <row r="503">
      <c r="A503" s="133"/>
      <c r="B503" s="133"/>
      <c r="C503" s="104"/>
      <c r="D503" s="104"/>
      <c r="E503" s="134"/>
      <c r="F503" s="104"/>
      <c r="G503" s="104"/>
    </row>
    <row r="504">
      <c r="A504" s="133"/>
      <c r="B504" s="133"/>
      <c r="C504" s="104"/>
      <c r="D504" s="104"/>
      <c r="E504" s="134"/>
      <c r="F504" s="104"/>
      <c r="G504" s="104"/>
    </row>
    <row r="505">
      <c r="A505" s="133"/>
      <c r="B505" s="133"/>
      <c r="C505" s="104"/>
      <c r="D505" s="104"/>
      <c r="E505" s="134"/>
      <c r="F505" s="104"/>
      <c r="G505" s="104"/>
    </row>
    <row r="506">
      <c r="A506" s="133"/>
      <c r="B506" s="133"/>
      <c r="C506" s="104"/>
      <c r="D506" s="104"/>
      <c r="E506" s="134"/>
      <c r="F506" s="104"/>
      <c r="G506" s="104"/>
    </row>
    <row r="507">
      <c r="A507" s="133"/>
      <c r="B507" s="133"/>
      <c r="C507" s="104"/>
      <c r="D507" s="104"/>
      <c r="E507" s="134"/>
      <c r="F507" s="104"/>
      <c r="G507" s="104"/>
    </row>
    <row r="508">
      <c r="A508" s="133"/>
      <c r="B508" s="133"/>
      <c r="C508" s="104"/>
      <c r="D508" s="104"/>
      <c r="E508" s="134"/>
      <c r="F508" s="104"/>
      <c r="G508" s="104"/>
    </row>
    <row r="509">
      <c r="A509" s="133"/>
      <c r="B509" s="133"/>
      <c r="C509" s="104"/>
      <c r="D509" s="104"/>
      <c r="E509" s="134"/>
      <c r="F509" s="104"/>
      <c r="G509" s="104"/>
    </row>
    <row r="510">
      <c r="A510" s="133"/>
      <c r="B510" s="133"/>
      <c r="C510" s="104"/>
      <c r="D510" s="104"/>
      <c r="E510" s="134"/>
      <c r="F510" s="104"/>
      <c r="G510" s="104"/>
    </row>
    <row r="511">
      <c r="A511" s="133"/>
      <c r="B511" s="133"/>
      <c r="C511" s="104"/>
      <c r="D511" s="104"/>
      <c r="E511" s="134"/>
      <c r="F511" s="104"/>
      <c r="G511" s="104"/>
    </row>
    <row r="512">
      <c r="A512" s="133"/>
      <c r="B512" s="133"/>
      <c r="C512" s="104"/>
      <c r="D512" s="104"/>
      <c r="E512" s="134"/>
      <c r="F512" s="104"/>
      <c r="G512" s="104"/>
    </row>
    <row r="513">
      <c r="A513" s="133"/>
      <c r="B513" s="133"/>
      <c r="C513" s="104"/>
      <c r="D513" s="104"/>
      <c r="E513" s="134"/>
      <c r="F513" s="104"/>
      <c r="G513" s="104"/>
    </row>
    <row r="514">
      <c r="A514" s="133"/>
      <c r="B514" s="133"/>
      <c r="C514" s="104"/>
      <c r="D514" s="104"/>
      <c r="E514" s="134"/>
      <c r="F514" s="104"/>
      <c r="G514" s="104"/>
    </row>
    <row r="515">
      <c r="A515" s="133"/>
      <c r="B515" s="133"/>
      <c r="C515" s="104"/>
      <c r="D515" s="104"/>
      <c r="E515" s="134"/>
      <c r="F515" s="104"/>
      <c r="G515" s="104"/>
    </row>
    <row r="516">
      <c r="A516" s="133"/>
      <c r="B516" s="133"/>
      <c r="C516" s="104"/>
      <c r="D516" s="104"/>
      <c r="E516" s="134"/>
      <c r="F516" s="104"/>
      <c r="G516" s="104"/>
    </row>
    <row r="517">
      <c r="A517" s="133"/>
      <c r="B517" s="133"/>
      <c r="C517" s="104"/>
      <c r="D517" s="104"/>
      <c r="E517" s="134"/>
      <c r="F517" s="104"/>
      <c r="G517" s="104"/>
    </row>
    <row r="518">
      <c r="A518" s="133"/>
      <c r="B518" s="133"/>
      <c r="C518" s="104"/>
      <c r="D518" s="104"/>
      <c r="E518" s="134"/>
      <c r="F518" s="104"/>
      <c r="G518" s="104"/>
    </row>
    <row r="519">
      <c r="A519" s="133"/>
      <c r="B519" s="133"/>
      <c r="C519" s="104"/>
      <c r="D519" s="104"/>
      <c r="E519" s="134"/>
      <c r="F519" s="104"/>
      <c r="G519" s="104"/>
    </row>
    <row r="520">
      <c r="A520" s="133"/>
      <c r="B520" s="133"/>
      <c r="C520" s="104"/>
      <c r="D520" s="104"/>
      <c r="E520" s="134"/>
      <c r="F520" s="104"/>
      <c r="G520" s="104"/>
    </row>
    <row r="521">
      <c r="A521" s="133"/>
      <c r="B521" s="133"/>
      <c r="C521" s="104"/>
      <c r="D521" s="104"/>
      <c r="E521" s="134"/>
      <c r="F521" s="104"/>
      <c r="G521" s="104"/>
    </row>
    <row r="522">
      <c r="A522" s="133"/>
      <c r="B522" s="133"/>
      <c r="C522" s="104"/>
      <c r="D522" s="104"/>
      <c r="E522" s="134"/>
      <c r="F522" s="104"/>
      <c r="G522" s="104"/>
    </row>
    <row r="523">
      <c r="A523" s="133"/>
      <c r="B523" s="133"/>
      <c r="C523" s="104"/>
      <c r="D523" s="104"/>
      <c r="E523" s="134"/>
      <c r="F523" s="104"/>
      <c r="G523" s="104"/>
    </row>
    <row r="524">
      <c r="A524" s="133"/>
      <c r="B524" s="133"/>
      <c r="C524" s="104"/>
      <c r="D524" s="104"/>
      <c r="E524" s="134"/>
      <c r="F524" s="104"/>
      <c r="G524" s="104"/>
    </row>
    <row r="525">
      <c r="A525" s="133"/>
      <c r="B525" s="133"/>
      <c r="C525" s="104"/>
      <c r="D525" s="104"/>
      <c r="E525" s="134"/>
      <c r="F525" s="104"/>
      <c r="G525" s="104"/>
    </row>
    <row r="526">
      <c r="A526" s="133"/>
      <c r="B526" s="133"/>
      <c r="C526" s="104"/>
      <c r="D526" s="104"/>
      <c r="E526" s="134"/>
      <c r="F526" s="104"/>
      <c r="G526" s="104"/>
    </row>
    <row r="527">
      <c r="A527" s="133"/>
      <c r="B527" s="133"/>
      <c r="C527" s="104"/>
      <c r="D527" s="104"/>
      <c r="E527" s="134"/>
      <c r="F527" s="104"/>
      <c r="G527" s="104"/>
    </row>
    <row r="528">
      <c r="A528" s="133"/>
      <c r="B528" s="133"/>
      <c r="C528" s="104"/>
      <c r="D528" s="104"/>
      <c r="E528" s="134"/>
      <c r="F528" s="104"/>
      <c r="G528" s="104"/>
    </row>
    <row r="529">
      <c r="A529" s="133"/>
      <c r="B529" s="133"/>
      <c r="C529" s="104"/>
      <c r="D529" s="104"/>
      <c r="E529" s="134"/>
      <c r="F529" s="104"/>
      <c r="G529" s="104"/>
    </row>
    <row r="530">
      <c r="A530" s="133"/>
      <c r="B530" s="133"/>
      <c r="C530" s="104"/>
      <c r="D530" s="104"/>
      <c r="E530" s="134"/>
      <c r="F530" s="104"/>
      <c r="G530" s="104"/>
    </row>
    <row r="531">
      <c r="A531" s="133"/>
      <c r="B531" s="133"/>
      <c r="C531" s="104"/>
      <c r="D531" s="104"/>
      <c r="E531" s="134"/>
      <c r="F531" s="104"/>
      <c r="G531" s="104"/>
    </row>
    <row r="532">
      <c r="A532" s="133"/>
      <c r="B532" s="133"/>
      <c r="C532" s="104"/>
      <c r="D532" s="104"/>
      <c r="E532" s="134"/>
      <c r="F532" s="104"/>
      <c r="G532" s="104"/>
    </row>
    <row r="533">
      <c r="A533" s="133"/>
      <c r="B533" s="133"/>
      <c r="C533" s="104"/>
      <c r="D533" s="104"/>
      <c r="E533" s="134"/>
      <c r="F533" s="104"/>
      <c r="G533" s="104"/>
    </row>
    <row r="534">
      <c r="A534" s="133"/>
      <c r="B534" s="133"/>
      <c r="C534" s="104"/>
      <c r="D534" s="104"/>
      <c r="E534" s="134"/>
      <c r="F534" s="104"/>
      <c r="G534" s="104"/>
    </row>
    <row r="535">
      <c r="A535" s="133"/>
      <c r="B535" s="133"/>
      <c r="C535" s="104"/>
      <c r="D535" s="104"/>
      <c r="E535" s="134"/>
      <c r="F535" s="104"/>
      <c r="G535" s="104"/>
    </row>
    <row r="536">
      <c r="A536" s="133"/>
      <c r="B536" s="133"/>
      <c r="C536" s="104"/>
      <c r="D536" s="104"/>
      <c r="E536" s="134"/>
      <c r="F536" s="104"/>
      <c r="G536" s="104"/>
    </row>
    <row r="537">
      <c r="A537" s="133"/>
      <c r="B537" s="133"/>
      <c r="C537" s="104"/>
      <c r="D537" s="104"/>
      <c r="E537" s="134"/>
      <c r="F537" s="104"/>
      <c r="G537" s="104"/>
    </row>
    <row r="538">
      <c r="A538" s="133"/>
      <c r="B538" s="133"/>
      <c r="C538" s="104"/>
      <c r="D538" s="104"/>
      <c r="E538" s="134"/>
      <c r="F538" s="104"/>
      <c r="G538" s="104"/>
    </row>
    <row r="539">
      <c r="A539" s="133"/>
      <c r="B539" s="133"/>
      <c r="C539" s="104"/>
      <c r="D539" s="104"/>
      <c r="E539" s="134"/>
      <c r="F539" s="104"/>
      <c r="G539" s="104"/>
    </row>
    <row r="540">
      <c r="A540" s="133"/>
      <c r="B540" s="133"/>
      <c r="C540" s="104"/>
      <c r="D540" s="104"/>
      <c r="E540" s="134"/>
      <c r="F540" s="104"/>
      <c r="G540" s="104"/>
    </row>
    <row r="541">
      <c r="A541" s="133"/>
      <c r="B541" s="133"/>
      <c r="C541" s="104"/>
      <c r="D541" s="104"/>
      <c r="E541" s="134"/>
      <c r="F541" s="104"/>
      <c r="G541" s="104"/>
    </row>
    <row r="542">
      <c r="A542" s="133"/>
      <c r="B542" s="133"/>
      <c r="C542" s="104"/>
      <c r="D542" s="104"/>
      <c r="E542" s="134"/>
      <c r="F542" s="104"/>
      <c r="G542" s="104"/>
    </row>
    <row r="543">
      <c r="A543" s="133"/>
      <c r="B543" s="133"/>
      <c r="C543" s="104"/>
      <c r="D543" s="104"/>
      <c r="E543" s="134"/>
      <c r="F543" s="104"/>
      <c r="G543" s="104"/>
    </row>
    <row r="544">
      <c r="A544" s="133"/>
      <c r="B544" s="133"/>
      <c r="C544" s="104"/>
      <c r="D544" s="104"/>
      <c r="E544" s="134"/>
      <c r="F544" s="104"/>
      <c r="G544" s="104"/>
    </row>
    <row r="545">
      <c r="A545" s="133"/>
      <c r="B545" s="133"/>
      <c r="C545" s="104"/>
      <c r="D545" s="104"/>
      <c r="E545" s="134"/>
      <c r="F545" s="104"/>
      <c r="G545" s="104"/>
    </row>
    <row r="546">
      <c r="A546" s="133"/>
      <c r="B546" s="133"/>
      <c r="C546" s="104"/>
      <c r="D546" s="104"/>
      <c r="E546" s="134"/>
      <c r="F546" s="104"/>
      <c r="G546" s="104"/>
    </row>
    <row r="547">
      <c r="A547" s="133"/>
      <c r="B547" s="133"/>
      <c r="C547" s="104"/>
      <c r="D547" s="104"/>
      <c r="E547" s="134"/>
      <c r="F547" s="104"/>
      <c r="G547" s="104"/>
    </row>
    <row r="548">
      <c r="A548" s="133"/>
      <c r="B548" s="133"/>
      <c r="C548" s="104"/>
      <c r="D548" s="104"/>
      <c r="E548" s="134"/>
      <c r="F548" s="104"/>
      <c r="G548" s="104"/>
    </row>
    <row r="549">
      <c r="A549" s="133"/>
      <c r="B549" s="133"/>
      <c r="C549" s="104"/>
      <c r="D549" s="104"/>
      <c r="E549" s="134"/>
      <c r="F549" s="104"/>
      <c r="G549" s="104"/>
    </row>
    <row r="550">
      <c r="A550" s="133"/>
      <c r="B550" s="133"/>
      <c r="C550" s="104"/>
      <c r="D550" s="104"/>
      <c r="E550" s="134"/>
      <c r="F550" s="104"/>
      <c r="G550" s="104"/>
    </row>
    <row r="551">
      <c r="A551" s="133"/>
      <c r="B551" s="133"/>
      <c r="C551" s="104"/>
      <c r="D551" s="104"/>
      <c r="E551" s="134"/>
      <c r="F551" s="104"/>
      <c r="G551" s="104"/>
    </row>
    <row r="552">
      <c r="A552" s="133"/>
      <c r="B552" s="133"/>
      <c r="C552" s="104"/>
      <c r="D552" s="104"/>
      <c r="E552" s="134"/>
      <c r="F552" s="104"/>
      <c r="G552" s="104"/>
    </row>
    <row r="553">
      <c r="A553" s="133"/>
      <c r="B553" s="133"/>
      <c r="C553" s="104"/>
      <c r="D553" s="104"/>
      <c r="E553" s="134"/>
      <c r="F553" s="104"/>
      <c r="G553" s="104"/>
    </row>
    <row r="554">
      <c r="A554" s="133"/>
      <c r="B554" s="133"/>
      <c r="C554" s="104"/>
      <c r="D554" s="104"/>
      <c r="E554" s="134"/>
      <c r="F554" s="104"/>
      <c r="G554" s="104"/>
    </row>
    <row r="555">
      <c r="A555" s="133"/>
      <c r="B555" s="133"/>
      <c r="C555" s="104"/>
      <c r="D555" s="104"/>
      <c r="E555" s="134"/>
      <c r="F555" s="104"/>
      <c r="G555" s="104"/>
    </row>
    <row r="556">
      <c r="A556" s="133"/>
      <c r="B556" s="133"/>
      <c r="C556" s="104"/>
      <c r="D556" s="104"/>
      <c r="E556" s="134"/>
      <c r="F556" s="104"/>
      <c r="G556" s="104"/>
    </row>
    <row r="557">
      <c r="A557" s="133"/>
      <c r="B557" s="133"/>
      <c r="C557" s="104"/>
      <c r="D557" s="104"/>
      <c r="E557" s="134"/>
      <c r="F557" s="104"/>
      <c r="G557" s="104"/>
    </row>
    <row r="558">
      <c r="A558" s="133"/>
      <c r="B558" s="133"/>
      <c r="C558" s="104"/>
      <c r="D558" s="104"/>
      <c r="E558" s="134"/>
      <c r="F558" s="104"/>
      <c r="G558" s="104"/>
    </row>
    <row r="559">
      <c r="A559" s="133"/>
      <c r="B559" s="133"/>
      <c r="C559" s="104"/>
      <c r="D559" s="104"/>
      <c r="E559" s="134"/>
      <c r="F559" s="104"/>
      <c r="G559" s="104"/>
    </row>
    <row r="560">
      <c r="A560" s="133"/>
      <c r="B560" s="133"/>
      <c r="C560" s="104"/>
      <c r="D560" s="104"/>
      <c r="E560" s="134"/>
      <c r="F560" s="104"/>
      <c r="G560" s="104"/>
    </row>
    <row r="561">
      <c r="A561" s="133"/>
      <c r="B561" s="133"/>
      <c r="C561" s="104"/>
      <c r="D561" s="104"/>
      <c r="E561" s="134"/>
      <c r="F561" s="104"/>
      <c r="G561" s="104"/>
    </row>
    <row r="562">
      <c r="A562" s="133"/>
      <c r="B562" s="133"/>
      <c r="C562" s="104"/>
      <c r="D562" s="104"/>
      <c r="E562" s="134"/>
      <c r="F562" s="104"/>
      <c r="G562" s="104"/>
    </row>
    <row r="563">
      <c r="A563" s="133"/>
      <c r="B563" s="133"/>
      <c r="C563" s="104"/>
      <c r="D563" s="104"/>
      <c r="E563" s="134"/>
      <c r="F563" s="104"/>
      <c r="G563" s="104"/>
    </row>
    <row r="564">
      <c r="A564" s="133"/>
      <c r="B564" s="133"/>
      <c r="C564" s="104"/>
      <c r="D564" s="104"/>
      <c r="E564" s="134"/>
      <c r="F564" s="104"/>
      <c r="G564" s="104"/>
    </row>
    <row r="565">
      <c r="A565" s="133"/>
      <c r="B565" s="133"/>
      <c r="C565" s="104"/>
      <c r="D565" s="104"/>
      <c r="E565" s="134"/>
      <c r="F565" s="104"/>
      <c r="G565" s="104"/>
    </row>
    <row r="566">
      <c r="A566" s="133"/>
      <c r="B566" s="133"/>
      <c r="C566" s="104"/>
      <c r="D566" s="104"/>
      <c r="E566" s="134"/>
      <c r="F566" s="104"/>
      <c r="G566" s="104"/>
    </row>
    <row r="567">
      <c r="A567" s="133"/>
      <c r="B567" s="133"/>
      <c r="C567" s="104"/>
      <c r="D567" s="104"/>
      <c r="E567" s="134"/>
      <c r="F567" s="104"/>
      <c r="G567" s="104"/>
    </row>
    <row r="568">
      <c r="A568" s="133"/>
      <c r="B568" s="133"/>
      <c r="C568" s="104"/>
      <c r="D568" s="104"/>
      <c r="E568" s="134"/>
      <c r="F568" s="104"/>
      <c r="G568" s="104"/>
    </row>
    <row r="569">
      <c r="A569" s="133"/>
      <c r="B569" s="133"/>
      <c r="C569" s="104"/>
      <c r="D569" s="104"/>
      <c r="E569" s="134"/>
      <c r="F569" s="104"/>
      <c r="G569" s="104"/>
    </row>
    <row r="570">
      <c r="A570" s="133"/>
      <c r="B570" s="133"/>
      <c r="C570" s="104"/>
      <c r="D570" s="104"/>
      <c r="E570" s="134"/>
      <c r="F570" s="104"/>
      <c r="G570" s="104"/>
    </row>
    <row r="571">
      <c r="A571" s="133"/>
      <c r="B571" s="133"/>
      <c r="C571" s="104"/>
      <c r="D571" s="104"/>
      <c r="E571" s="134"/>
      <c r="F571" s="104"/>
      <c r="G571" s="104"/>
    </row>
    <row r="572">
      <c r="A572" s="133"/>
      <c r="B572" s="133"/>
      <c r="C572" s="104"/>
      <c r="D572" s="104"/>
      <c r="E572" s="134"/>
      <c r="F572" s="104"/>
      <c r="G572" s="104"/>
    </row>
    <row r="573">
      <c r="A573" s="133"/>
      <c r="B573" s="133"/>
      <c r="C573" s="104"/>
      <c r="D573" s="104"/>
      <c r="E573" s="134"/>
      <c r="F573" s="104"/>
      <c r="G573" s="104"/>
    </row>
    <row r="574">
      <c r="A574" s="133"/>
      <c r="B574" s="133"/>
      <c r="C574" s="104"/>
      <c r="D574" s="104"/>
      <c r="E574" s="134"/>
      <c r="F574" s="104"/>
      <c r="G574" s="104"/>
    </row>
    <row r="575">
      <c r="A575" s="133"/>
      <c r="B575" s="133"/>
      <c r="C575" s="104"/>
      <c r="D575" s="104"/>
      <c r="E575" s="134"/>
      <c r="F575" s="104"/>
      <c r="G575" s="104"/>
    </row>
    <row r="576">
      <c r="A576" s="133"/>
      <c r="B576" s="133"/>
      <c r="C576" s="104"/>
      <c r="D576" s="104"/>
      <c r="E576" s="134"/>
      <c r="F576" s="104"/>
      <c r="G576" s="104"/>
    </row>
    <row r="577">
      <c r="A577" s="133"/>
      <c r="B577" s="133"/>
      <c r="C577" s="104"/>
      <c r="D577" s="104"/>
      <c r="E577" s="134"/>
      <c r="F577" s="104"/>
      <c r="G577" s="104"/>
    </row>
    <row r="578">
      <c r="A578" s="133"/>
      <c r="B578" s="133"/>
      <c r="C578" s="104"/>
      <c r="D578" s="104"/>
      <c r="E578" s="134"/>
      <c r="F578" s="104"/>
      <c r="G578" s="104"/>
    </row>
    <row r="579">
      <c r="A579" s="133"/>
      <c r="B579" s="133"/>
      <c r="C579" s="104"/>
      <c r="D579" s="104"/>
      <c r="E579" s="134"/>
      <c r="F579" s="104"/>
      <c r="G579" s="104"/>
    </row>
    <row r="580">
      <c r="A580" s="133"/>
      <c r="B580" s="133"/>
      <c r="C580" s="104"/>
      <c r="D580" s="104"/>
      <c r="E580" s="134"/>
      <c r="F580" s="104"/>
      <c r="G580" s="104"/>
    </row>
    <row r="581">
      <c r="A581" s="133"/>
      <c r="B581" s="133"/>
      <c r="C581" s="104"/>
      <c r="D581" s="104"/>
      <c r="E581" s="134"/>
      <c r="F581" s="104"/>
      <c r="G581" s="104"/>
    </row>
    <row r="582">
      <c r="A582" s="133"/>
      <c r="B582" s="133"/>
      <c r="C582" s="104"/>
      <c r="D582" s="104"/>
      <c r="E582" s="134"/>
      <c r="F582" s="104"/>
      <c r="G582" s="104"/>
    </row>
    <row r="583">
      <c r="A583" s="133"/>
      <c r="B583" s="133"/>
      <c r="C583" s="104"/>
      <c r="D583" s="104"/>
      <c r="E583" s="134"/>
      <c r="F583" s="104"/>
      <c r="G583" s="104"/>
    </row>
    <row r="584">
      <c r="A584" s="133"/>
      <c r="B584" s="133"/>
      <c r="C584" s="104"/>
      <c r="D584" s="104"/>
      <c r="E584" s="134"/>
      <c r="F584" s="104"/>
      <c r="G584" s="104"/>
    </row>
    <row r="585">
      <c r="A585" s="133"/>
      <c r="B585" s="133"/>
      <c r="C585" s="104"/>
      <c r="D585" s="104"/>
      <c r="E585" s="134"/>
      <c r="F585" s="104"/>
      <c r="G585" s="104"/>
    </row>
    <row r="586">
      <c r="A586" s="133"/>
      <c r="B586" s="133"/>
      <c r="C586" s="104"/>
      <c r="D586" s="104"/>
      <c r="E586" s="134"/>
      <c r="F586" s="104"/>
      <c r="G586" s="104"/>
    </row>
    <row r="587">
      <c r="A587" s="133"/>
      <c r="B587" s="133"/>
      <c r="C587" s="104"/>
      <c r="D587" s="104"/>
      <c r="E587" s="134"/>
      <c r="F587" s="104"/>
      <c r="G587" s="104"/>
    </row>
    <row r="588">
      <c r="A588" s="133"/>
      <c r="B588" s="133"/>
      <c r="C588" s="104"/>
      <c r="D588" s="104"/>
      <c r="E588" s="134"/>
      <c r="F588" s="104"/>
      <c r="G588" s="104"/>
    </row>
    <row r="589">
      <c r="A589" s="133"/>
      <c r="B589" s="133"/>
      <c r="C589" s="104"/>
      <c r="D589" s="104"/>
      <c r="E589" s="134"/>
      <c r="F589" s="104"/>
      <c r="G589" s="104"/>
    </row>
    <row r="590">
      <c r="A590" s="133"/>
      <c r="B590" s="133"/>
      <c r="C590" s="104"/>
      <c r="D590" s="104"/>
      <c r="E590" s="134"/>
      <c r="F590" s="104"/>
      <c r="G590" s="104"/>
    </row>
    <row r="591">
      <c r="A591" s="133"/>
      <c r="B591" s="133"/>
      <c r="C591" s="104"/>
      <c r="D591" s="104"/>
      <c r="E591" s="134"/>
      <c r="F591" s="104"/>
      <c r="G591" s="104"/>
    </row>
    <row r="592">
      <c r="A592" s="133"/>
      <c r="B592" s="133"/>
      <c r="C592" s="104"/>
      <c r="D592" s="104"/>
      <c r="E592" s="134"/>
      <c r="F592" s="104"/>
      <c r="G592" s="104"/>
    </row>
    <row r="593">
      <c r="A593" s="133"/>
      <c r="B593" s="133"/>
      <c r="C593" s="104"/>
      <c r="D593" s="104"/>
      <c r="E593" s="134"/>
      <c r="F593" s="104"/>
      <c r="G593" s="104"/>
    </row>
    <row r="594">
      <c r="A594" s="133"/>
      <c r="B594" s="133"/>
      <c r="C594" s="104"/>
      <c r="D594" s="104"/>
      <c r="E594" s="134"/>
      <c r="F594" s="104"/>
      <c r="G594" s="104"/>
    </row>
    <row r="595">
      <c r="A595" s="133"/>
      <c r="B595" s="133"/>
      <c r="C595" s="104"/>
      <c r="D595" s="104"/>
      <c r="E595" s="134"/>
      <c r="F595" s="104"/>
      <c r="G595" s="104"/>
    </row>
    <row r="596">
      <c r="A596" s="133"/>
      <c r="B596" s="133"/>
      <c r="C596" s="104"/>
      <c r="D596" s="104"/>
      <c r="E596" s="134"/>
      <c r="F596" s="104"/>
      <c r="G596" s="104"/>
    </row>
    <row r="597">
      <c r="A597" s="133"/>
      <c r="B597" s="133"/>
      <c r="C597" s="104"/>
      <c r="D597" s="104"/>
      <c r="E597" s="134"/>
      <c r="F597" s="104"/>
      <c r="G597" s="104"/>
    </row>
    <row r="598">
      <c r="A598" s="133"/>
      <c r="B598" s="133"/>
      <c r="C598" s="104"/>
      <c r="D598" s="104"/>
      <c r="E598" s="134"/>
      <c r="F598" s="104"/>
      <c r="G598" s="104"/>
    </row>
    <row r="599">
      <c r="A599" s="133"/>
      <c r="B599" s="133"/>
      <c r="C599" s="104"/>
      <c r="D599" s="104"/>
      <c r="E599" s="134"/>
      <c r="F599" s="104"/>
      <c r="G599" s="104"/>
    </row>
    <row r="600">
      <c r="A600" s="133"/>
      <c r="B600" s="133"/>
      <c r="C600" s="104"/>
      <c r="D600" s="104"/>
      <c r="E600" s="134"/>
      <c r="F600" s="104"/>
      <c r="G600" s="104"/>
    </row>
    <row r="601">
      <c r="A601" s="133"/>
      <c r="B601" s="133"/>
      <c r="C601" s="104"/>
      <c r="D601" s="104"/>
      <c r="E601" s="134"/>
      <c r="F601" s="104"/>
      <c r="G601" s="104"/>
    </row>
    <row r="602">
      <c r="A602" s="133"/>
      <c r="B602" s="133"/>
      <c r="C602" s="104"/>
      <c r="D602" s="104"/>
      <c r="E602" s="134"/>
      <c r="F602" s="104"/>
      <c r="G602" s="104"/>
    </row>
    <row r="603">
      <c r="A603" s="133"/>
      <c r="B603" s="133"/>
      <c r="C603" s="104"/>
      <c r="D603" s="104"/>
      <c r="E603" s="134"/>
      <c r="F603" s="104"/>
      <c r="G603" s="104"/>
    </row>
    <row r="604">
      <c r="A604" s="133"/>
      <c r="B604" s="133"/>
      <c r="C604" s="104"/>
      <c r="D604" s="104"/>
      <c r="E604" s="134"/>
      <c r="F604" s="104"/>
      <c r="G604" s="104"/>
    </row>
    <row r="605">
      <c r="A605" s="133"/>
      <c r="B605" s="133"/>
      <c r="C605" s="104"/>
      <c r="D605" s="104"/>
      <c r="E605" s="134"/>
      <c r="F605" s="104"/>
      <c r="G605" s="104"/>
    </row>
    <row r="606">
      <c r="A606" s="133"/>
      <c r="B606" s="133"/>
      <c r="C606" s="104"/>
      <c r="D606" s="104"/>
      <c r="E606" s="134"/>
      <c r="F606" s="104"/>
      <c r="G606" s="104"/>
    </row>
    <row r="607">
      <c r="A607" s="133"/>
      <c r="B607" s="133"/>
      <c r="C607" s="104"/>
      <c r="D607" s="104"/>
      <c r="E607" s="134"/>
      <c r="F607" s="104"/>
      <c r="G607" s="104"/>
    </row>
    <row r="608">
      <c r="A608" s="133"/>
      <c r="B608" s="133"/>
      <c r="C608" s="104"/>
      <c r="D608" s="104"/>
      <c r="E608" s="134"/>
      <c r="F608" s="104"/>
      <c r="G608" s="104"/>
    </row>
    <row r="609">
      <c r="A609" s="133"/>
      <c r="B609" s="133"/>
      <c r="C609" s="104"/>
      <c r="D609" s="104"/>
      <c r="E609" s="134"/>
      <c r="F609" s="104"/>
      <c r="G609" s="104"/>
    </row>
    <row r="610">
      <c r="A610" s="133"/>
      <c r="B610" s="133"/>
      <c r="C610" s="104"/>
      <c r="D610" s="104"/>
      <c r="E610" s="134"/>
      <c r="F610" s="104"/>
      <c r="G610" s="104"/>
    </row>
    <row r="611">
      <c r="A611" s="133"/>
      <c r="B611" s="133"/>
      <c r="C611" s="104"/>
      <c r="D611" s="104"/>
      <c r="E611" s="134"/>
      <c r="F611" s="104"/>
      <c r="G611" s="104"/>
    </row>
    <row r="612">
      <c r="A612" s="133"/>
      <c r="B612" s="133"/>
      <c r="C612" s="104"/>
      <c r="D612" s="104"/>
      <c r="E612" s="134"/>
      <c r="F612" s="104"/>
      <c r="G612" s="104"/>
    </row>
    <row r="613">
      <c r="A613" s="133"/>
      <c r="B613" s="133"/>
      <c r="C613" s="104"/>
      <c r="D613" s="104"/>
      <c r="E613" s="134"/>
      <c r="F613" s="104"/>
      <c r="G613" s="104"/>
    </row>
    <row r="614">
      <c r="A614" s="133"/>
      <c r="B614" s="133"/>
      <c r="C614" s="104"/>
      <c r="D614" s="104"/>
      <c r="E614" s="134"/>
      <c r="F614" s="104"/>
      <c r="G614" s="104"/>
    </row>
    <row r="615">
      <c r="A615" s="133"/>
      <c r="B615" s="133"/>
      <c r="C615" s="104"/>
      <c r="D615" s="104"/>
      <c r="E615" s="134"/>
      <c r="F615" s="104"/>
      <c r="G615" s="104"/>
    </row>
    <row r="616">
      <c r="A616" s="133"/>
      <c r="B616" s="133"/>
      <c r="C616" s="104"/>
      <c r="D616" s="104"/>
      <c r="E616" s="134"/>
      <c r="F616" s="104"/>
      <c r="G616" s="104"/>
    </row>
    <row r="617">
      <c r="A617" s="133"/>
      <c r="B617" s="133"/>
      <c r="C617" s="104"/>
      <c r="D617" s="104"/>
      <c r="E617" s="134"/>
      <c r="F617" s="104"/>
      <c r="G617" s="104"/>
    </row>
    <row r="618">
      <c r="A618" s="133"/>
      <c r="B618" s="133"/>
      <c r="C618" s="104"/>
      <c r="D618" s="104"/>
      <c r="E618" s="134"/>
      <c r="F618" s="104"/>
      <c r="G618" s="104"/>
    </row>
    <row r="619">
      <c r="A619" s="133"/>
      <c r="B619" s="133"/>
      <c r="C619" s="104"/>
      <c r="D619" s="104"/>
      <c r="E619" s="134"/>
      <c r="F619" s="104"/>
      <c r="G619" s="104"/>
    </row>
    <row r="620">
      <c r="A620" s="133"/>
      <c r="B620" s="133"/>
      <c r="C620" s="104"/>
      <c r="D620" s="104"/>
      <c r="E620" s="134"/>
      <c r="F620" s="104"/>
      <c r="G620" s="104"/>
    </row>
    <row r="621">
      <c r="A621" s="133"/>
      <c r="B621" s="133"/>
      <c r="C621" s="104"/>
      <c r="D621" s="104"/>
      <c r="E621" s="134"/>
      <c r="F621" s="104"/>
      <c r="G621" s="104"/>
    </row>
    <row r="622">
      <c r="A622" s="133"/>
      <c r="B622" s="133"/>
      <c r="C622" s="104"/>
      <c r="D622" s="104"/>
      <c r="E622" s="134"/>
      <c r="F622" s="104"/>
      <c r="G622" s="104"/>
    </row>
    <row r="623">
      <c r="A623" s="133"/>
      <c r="B623" s="133"/>
      <c r="C623" s="104"/>
      <c r="D623" s="104"/>
      <c r="E623" s="134"/>
      <c r="F623" s="104"/>
      <c r="G623" s="104"/>
    </row>
    <row r="624">
      <c r="A624" s="133"/>
      <c r="B624" s="133"/>
      <c r="C624" s="104"/>
      <c r="D624" s="104"/>
      <c r="E624" s="134"/>
      <c r="F624" s="104"/>
      <c r="G624" s="104"/>
    </row>
    <row r="625">
      <c r="A625" s="133"/>
      <c r="B625" s="133"/>
      <c r="C625" s="104"/>
      <c r="D625" s="104"/>
      <c r="E625" s="134"/>
      <c r="F625" s="104"/>
      <c r="G625" s="104"/>
    </row>
    <row r="626">
      <c r="A626" s="133"/>
      <c r="B626" s="133"/>
      <c r="C626" s="104"/>
      <c r="D626" s="104"/>
      <c r="E626" s="134"/>
      <c r="F626" s="104"/>
      <c r="G626" s="104"/>
    </row>
    <row r="627">
      <c r="A627" s="133"/>
      <c r="B627" s="133"/>
      <c r="C627" s="104"/>
      <c r="D627" s="104"/>
      <c r="E627" s="134"/>
      <c r="F627" s="104"/>
      <c r="G627" s="104"/>
    </row>
    <row r="628">
      <c r="A628" s="133"/>
      <c r="B628" s="133"/>
      <c r="C628" s="104"/>
      <c r="D628" s="104"/>
      <c r="E628" s="134"/>
      <c r="F628" s="104"/>
      <c r="G628" s="104"/>
    </row>
    <row r="629">
      <c r="A629" s="133"/>
      <c r="B629" s="133"/>
      <c r="C629" s="104"/>
      <c r="D629" s="104"/>
      <c r="E629" s="134"/>
      <c r="F629" s="104"/>
      <c r="G629" s="104"/>
    </row>
    <row r="630">
      <c r="A630" s="133"/>
      <c r="B630" s="133"/>
      <c r="C630" s="104"/>
      <c r="D630" s="104"/>
      <c r="E630" s="134"/>
      <c r="F630" s="104"/>
      <c r="G630" s="104"/>
    </row>
    <row r="631">
      <c r="A631" s="133"/>
      <c r="B631" s="133"/>
      <c r="C631" s="104"/>
      <c r="D631" s="104"/>
      <c r="E631" s="134"/>
      <c r="F631" s="104"/>
      <c r="G631" s="104"/>
    </row>
    <row r="632">
      <c r="A632" s="133"/>
      <c r="B632" s="133"/>
      <c r="C632" s="104"/>
      <c r="D632" s="104"/>
      <c r="E632" s="134"/>
      <c r="F632" s="104"/>
      <c r="G632" s="104"/>
    </row>
    <row r="633">
      <c r="A633" s="133"/>
      <c r="B633" s="133"/>
      <c r="C633" s="104"/>
      <c r="D633" s="104"/>
      <c r="E633" s="134"/>
      <c r="F633" s="104"/>
      <c r="G633" s="104"/>
    </row>
    <row r="634">
      <c r="A634" s="133"/>
      <c r="B634" s="133"/>
      <c r="C634" s="104"/>
      <c r="D634" s="104"/>
      <c r="E634" s="134"/>
      <c r="F634" s="104"/>
      <c r="G634" s="104"/>
    </row>
    <row r="635">
      <c r="A635" s="133"/>
      <c r="B635" s="133"/>
      <c r="C635" s="104"/>
      <c r="D635" s="104"/>
      <c r="E635" s="134"/>
      <c r="F635" s="104"/>
      <c r="G635" s="104"/>
    </row>
    <row r="636">
      <c r="A636" s="133"/>
      <c r="B636" s="133"/>
      <c r="C636" s="104"/>
      <c r="D636" s="104"/>
      <c r="E636" s="134"/>
      <c r="F636" s="104"/>
      <c r="G636" s="104"/>
    </row>
    <row r="637">
      <c r="A637" s="133"/>
      <c r="B637" s="133"/>
      <c r="C637" s="104"/>
      <c r="D637" s="104"/>
      <c r="E637" s="134"/>
      <c r="F637" s="104"/>
      <c r="G637" s="104"/>
    </row>
    <row r="638">
      <c r="A638" s="133"/>
      <c r="B638" s="133"/>
      <c r="C638" s="104"/>
      <c r="D638" s="104"/>
      <c r="E638" s="134"/>
      <c r="F638" s="104"/>
      <c r="G638" s="104"/>
    </row>
    <row r="639">
      <c r="A639" s="133"/>
      <c r="B639" s="133"/>
      <c r="C639" s="104"/>
      <c r="D639" s="104"/>
      <c r="E639" s="134"/>
      <c r="F639" s="104"/>
      <c r="G639" s="104"/>
    </row>
    <row r="640">
      <c r="A640" s="133"/>
      <c r="B640" s="133"/>
      <c r="C640" s="104"/>
      <c r="D640" s="104"/>
      <c r="E640" s="134"/>
      <c r="F640" s="104"/>
      <c r="G640" s="104"/>
    </row>
    <row r="641">
      <c r="A641" s="133"/>
      <c r="B641" s="133"/>
      <c r="C641" s="104"/>
      <c r="D641" s="104"/>
      <c r="E641" s="134"/>
      <c r="F641" s="104"/>
      <c r="G641" s="104"/>
    </row>
    <row r="642">
      <c r="A642" s="133"/>
      <c r="B642" s="133"/>
      <c r="C642" s="104"/>
      <c r="D642" s="104"/>
      <c r="E642" s="134"/>
      <c r="F642" s="104"/>
      <c r="G642" s="104"/>
    </row>
    <row r="643">
      <c r="A643" s="133"/>
      <c r="B643" s="133"/>
      <c r="C643" s="104"/>
      <c r="D643" s="104"/>
      <c r="E643" s="134"/>
      <c r="F643" s="104"/>
      <c r="G643" s="104"/>
    </row>
    <row r="644">
      <c r="A644" s="133"/>
      <c r="B644" s="133"/>
      <c r="C644" s="104"/>
      <c r="D644" s="104"/>
      <c r="E644" s="134"/>
      <c r="F644" s="104"/>
      <c r="G644" s="104"/>
    </row>
    <row r="645">
      <c r="A645" s="133"/>
      <c r="B645" s="133"/>
      <c r="C645" s="104"/>
      <c r="D645" s="104"/>
      <c r="E645" s="134"/>
      <c r="F645" s="104"/>
      <c r="G645" s="104"/>
    </row>
    <row r="646">
      <c r="A646" s="133"/>
      <c r="B646" s="133"/>
      <c r="C646" s="104"/>
      <c r="D646" s="104"/>
      <c r="E646" s="134"/>
      <c r="F646" s="104"/>
      <c r="G646" s="104"/>
    </row>
    <row r="647">
      <c r="A647" s="133"/>
      <c r="B647" s="133"/>
      <c r="C647" s="104"/>
      <c r="D647" s="104"/>
      <c r="E647" s="134"/>
      <c r="F647" s="104"/>
      <c r="G647" s="104"/>
    </row>
    <row r="648">
      <c r="A648" s="133"/>
      <c r="B648" s="133"/>
      <c r="C648" s="104"/>
      <c r="D648" s="104"/>
      <c r="E648" s="134"/>
      <c r="F648" s="104"/>
      <c r="G648" s="104"/>
    </row>
    <row r="649">
      <c r="A649" s="133"/>
      <c r="B649" s="133"/>
      <c r="C649" s="104"/>
      <c r="D649" s="104"/>
      <c r="E649" s="134"/>
      <c r="F649" s="104"/>
      <c r="G649" s="104"/>
    </row>
    <row r="650">
      <c r="A650" s="133"/>
      <c r="B650" s="133"/>
      <c r="C650" s="104"/>
      <c r="D650" s="104"/>
      <c r="E650" s="134"/>
      <c r="F650" s="104"/>
      <c r="G650" s="104"/>
    </row>
    <row r="651">
      <c r="A651" s="133"/>
      <c r="B651" s="133"/>
      <c r="C651" s="104"/>
      <c r="D651" s="104"/>
      <c r="E651" s="134"/>
      <c r="F651" s="104"/>
      <c r="G651" s="104"/>
    </row>
    <row r="652">
      <c r="A652" s="133"/>
      <c r="B652" s="133"/>
      <c r="C652" s="104"/>
      <c r="D652" s="104"/>
      <c r="E652" s="134"/>
      <c r="F652" s="104"/>
      <c r="G652" s="104"/>
    </row>
    <row r="653">
      <c r="A653" s="133"/>
      <c r="B653" s="133"/>
      <c r="C653" s="104"/>
      <c r="D653" s="104"/>
      <c r="E653" s="134"/>
      <c r="F653" s="104"/>
      <c r="G653" s="104"/>
    </row>
    <row r="654">
      <c r="A654" s="133"/>
      <c r="B654" s="133"/>
      <c r="C654" s="104"/>
      <c r="D654" s="104"/>
      <c r="E654" s="134"/>
      <c r="F654" s="104"/>
      <c r="G654" s="104"/>
    </row>
    <row r="655">
      <c r="A655" s="133"/>
      <c r="B655" s="133"/>
      <c r="C655" s="104"/>
      <c r="D655" s="104"/>
      <c r="E655" s="134"/>
      <c r="F655" s="104"/>
      <c r="G655" s="104"/>
    </row>
    <row r="656">
      <c r="A656" s="133"/>
      <c r="B656" s="133"/>
      <c r="C656" s="104"/>
      <c r="D656" s="104"/>
      <c r="E656" s="134"/>
      <c r="F656" s="104"/>
      <c r="G656" s="104"/>
    </row>
    <row r="657">
      <c r="A657" s="133"/>
      <c r="B657" s="133"/>
      <c r="C657" s="104"/>
      <c r="D657" s="104"/>
      <c r="E657" s="134"/>
      <c r="F657" s="104"/>
      <c r="G657" s="104"/>
    </row>
    <row r="658">
      <c r="A658" s="133"/>
      <c r="B658" s="133"/>
      <c r="C658" s="104"/>
      <c r="D658" s="104"/>
      <c r="E658" s="134"/>
      <c r="F658" s="104"/>
      <c r="G658" s="104"/>
    </row>
    <row r="659">
      <c r="A659" s="133"/>
      <c r="B659" s="133"/>
      <c r="C659" s="104"/>
      <c r="D659" s="104"/>
      <c r="E659" s="134"/>
      <c r="F659" s="104"/>
      <c r="G659" s="104"/>
    </row>
    <row r="660">
      <c r="A660" s="133"/>
      <c r="B660" s="133"/>
      <c r="C660" s="104"/>
      <c r="D660" s="104"/>
      <c r="E660" s="134"/>
      <c r="F660" s="104"/>
      <c r="G660" s="104"/>
    </row>
    <row r="661">
      <c r="A661" s="133"/>
      <c r="B661" s="133"/>
      <c r="C661" s="104"/>
      <c r="D661" s="104"/>
      <c r="E661" s="134"/>
      <c r="F661" s="104"/>
      <c r="G661" s="104"/>
    </row>
    <row r="662">
      <c r="A662" s="133"/>
      <c r="B662" s="133"/>
      <c r="C662" s="104"/>
      <c r="D662" s="104"/>
      <c r="E662" s="134"/>
      <c r="F662" s="104"/>
      <c r="G662" s="104"/>
    </row>
    <row r="663">
      <c r="A663" s="133"/>
      <c r="B663" s="133"/>
      <c r="C663" s="104"/>
      <c r="D663" s="104"/>
      <c r="E663" s="134"/>
      <c r="F663" s="104"/>
      <c r="G663" s="104"/>
    </row>
    <row r="664">
      <c r="A664" s="133"/>
      <c r="B664" s="133"/>
      <c r="C664" s="104"/>
      <c r="D664" s="104"/>
      <c r="E664" s="134"/>
      <c r="F664" s="104"/>
      <c r="G664" s="104"/>
    </row>
    <row r="665">
      <c r="A665" s="133"/>
      <c r="B665" s="133"/>
      <c r="C665" s="104"/>
      <c r="D665" s="104"/>
      <c r="E665" s="134"/>
      <c r="F665" s="104"/>
      <c r="G665" s="104"/>
    </row>
    <row r="666">
      <c r="A666" s="133"/>
      <c r="B666" s="133"/>
      <c r="C666" s="104"/>
      <c r="D666" s="104"/>
      <c r="E666" s="134"/>
      <c r="F666" s="104"/>
      <c r="G666" s="104"/>
    </row>
    <row r="667">
      <c r="A667" s="133"/>
      <c r="B667" s="133"/>
      <c r="C667" s="104"/>
      <c r="D667" s="104"/>
      <c r="E667" s="134"/>
      <c r="F667" s="104"/>
      <c r="G667" s="104"/>
    </row>
    <row r="668">
      <c r="A668" s="133"/>
      <c r="B668" s="133"/>
      <c r="C668" s="104"/>
      <c r="D668" s="104"/>
      <c r="E668" s="134"/>
      <c r="F668" s="104"/>
      <c r="G668" s="104"/>
    </row>
    <row r="669">
      <c r="A669" s="133"/>
      <c r="B669" s="133"/>
      <c r="C669" s="104"/>
      <c r="D669" s="104"/>
      <c r="E669" s="134"/>
      <c r="F669" s="104"/>
      <c r="G669" s="104"/>
    </row>
    <row r="670">
      <c r="A670" s="133"/>
      <c r="B670" s="133"/>
      <c r="C670" s="104"/>
      <c r="D670" s="104"/>
      <c r="E670" s="134"/>
      <c r="F670" s="104"/>
      <c r="G670" s="104"/>
    </row>
    <row r="671">
      <c r="A671" s="133"/>
      <c r="B671" s="133"/>
      <c r="C671" s="104"/>
      <c r="D671" s="104"/>
      <c r="E671" s="134"/>
      <c r="F671" s="104"/>
      <c r="G671" s="104"/>
    </row>
    <row r="672">
      <c r="A672" s="133"/>
      <c r="B672" s="133"/>
      <c r="C672" s="104"/>
      <c r="D672" s="104"/>
      <c r="E672" s="134"/>
      <c r="F672" s="104"/>
      <c r="G672" s="104"/>
    </row>
    <row r="673">
      <c r="A673" s="133"/>
      <c r="B673" s="133"/>
      <c r="C673" s="104"/>
      <c r="D673" s="104"/>
      <c r="E673" s="134"/>
      <c r="F673" s="104"/>
      <c r="G673" s="104"/>
    </row>
    <row r="674">
      <c r="A674" s="133"/>
      <c r="B674" s="133"/>
      <c r="C674" s="104"/>
      <c r="D674" s="104"/>
      <c r="E674" s="134"/>
      <c r="F674" s="104"/>
      <c r="G674" s="104"/>
    </row>
    <row r="675">
      <c r="A675" s="133"/>
      <c r="B675" s="133"/>
      <c r="C675" s="104"/>
      <c r="D675" s="104"/>
      <c r="E675" s="134"/>
      <c r="F675" s="104"/>
      <c r="G675" s="104"/>
    </row>
    <row r="676">
      <c r="A676" s="133"/>
      <c r="B676" s="133"/>
      <c r="C676" s="104"/>
      <c r="D676" s="104"/>
      <c r="E676" s="134"/>
      <c r="F676" s="104"/>
      <c r="G676" s="104"/>
    </row>
    <row r="677">
      <c r="A677" s="133"/>
      <c r="B677" s="133"/>
      <c r="C677" s="104"/>
      <c r="D677" s="104"/>
      <c r="E677" s="134"/>
      <c r="F677" s="104"/>
      <c r="G677" s="104"/>
    </row>
    <row r="678">
      <c r="A678" s="133"/>
      <c r="B678" s="133"/>
      <c r="C678" s="104"/>
      <c r="D678" s="104"/>
      <c r="E678" s="134"/>
      <c r="F678" s="104"/>
      <c r="G678" s="104"/>
    </row>
    <row r="679">
      <c r="A679" s="133"/>
      <c r="B679" s="133"/>
      <c r="C679" s="104"/>
      <c r="D679" s="104"/>
      <c r="E679" s="134"/>
      <c r="F679" s="104"/>
      <c r="G679" s="104"/>
    </row>
    <row r="680">
      <c r="A680" s="133"/>
      <c r="B680" s="133"/>
      <c r="C680" s="104"/>
      <c r="D680" s="104"/>
      <c r="E680" s="134"/>
      <c r="F680" s="104"/>
      <c r="G680" s="104"/>
    </row>
    <row r="681">
      <c r="A681" s="133"/>
      <c r="B681" s="133"/>
      <c r="C681" s="104"/>
      <c r="D681" s="104"/>
      <c r="E681" s="134"/>
      <c r="F681" s="104"/>
      <c r="G681" s="104"/>
    </row>
    <row r="682">
      <c r="A682" s="133"/>
      <c r="B682" s="133"/>
      <c r="C682" s="104"/>
      <c r="D682" s="104"/>
      <c r="E682" s="134"/>
      <c r="F682" s="104"/>
      <c r="G682" s="104"/>
    </row>
    <row r="683">
      <c r="A683" s="133"/>
      <c r="B683" s="133"/>
      <c r="C683" s="104"/>
      <c r="D683" s="104"/>
      <c r="E683" s="134"/>
      <c r="F683" s="104"/>
      <c r="G683" s="104"/>
    </row>
    <row r="684">
      <c r="A684" s="133"/>
      <c r="B684" s="133"/>
      <c r="C684" s="104"/>
      <c r="D684" s="104"/>
      <c r="E684" s="134"/>
      <c r="F684" s="104"/>
      <c r="G684" s="104"/>
    </row>
    <row r="685">
      <c r="A685" s="133"/>
      <c r="B685" s="133"/>
      <c r="C685" s="104"/>
      <c r="D685" s="104"/>
      <c r="E685" s="134"/>
      <c r="F685" s="104"/>
      <c r="G685" s="104"/>
    </row>
    <row r="686">
      <c r="A686" s="133"/>
      <c r="B686" s="133"/>
      <c r="C686" s="104"/>
      <c r="D686" s="104"/>
      <c r="E686" s="134"/>
      <c r="F686" s="104"/>
      <c r="G686" s="104"/>
    </row>
    <row r="687">
      <c r="A687" s="133"/>
      <c r="B687" s="133"/>
      <c r="C687" s="104"/>
      <c r="D687" s="104"/>
      <c r="E687" s="134"/>
      <c r="F687" s="104"/>
      <c r="G687" s="104"/>
    </row>
    <row r="688">
      <c r="A688" s="133"/>
      <c r="B688" s="133"/>
      <c r="C688" s="104"/>
      <c r="D688" s="104"/>
      <c r="E688" s="134"/>
      <c r="F688" s="104"/>
      <c r="G688" s="104"/>
    </row>
    <row r="689">
      <c r="A689" s="133"/>
      <c r="B689" s="133"/>
      <c r="C689" s="104"/>
      <c r="D689" s="104"/>
      <c r="E689" s="134"/>
      <c r="F689" s="104"/>
      <c r="G689" s="104"/>
    </row>
    <row r="690">
      <c r="A690" s="133"/>
      <c r="B690" s="133"/>
      <c r="C690" s="104"/>
      <c r="D690" s="104"/>
      <c r="E690" s="134"/>
      <c r="F690" s="104"/>
      <c r="G690" s="104"/>
    </row>
    <row r="691">
      <c r="A691" s="133"/>
      <c r="B691" s="133"/>
      <c r="C691" s="104"/>
      <c r="D691" s="104"/>
      <c r="E691" s="134"/>
      <c r="F691" s="104"/>
      <c r="G691" s="104"/>
    </row>
    <row r="692">
      <c r="A692" s="133"/>
      <c r="B692" s="133"/>
      <c r="C692" s="104"/>
      <c r="D692" s="104"/>
      <c r="E692" s="134"/>
      <c r="F692" s="104"/>
      <c r="G692" s="104"/>
    </row>
    <row r="693">
      <c r="A693" s="133"/>
      <c r="B693" s="133"/>
      <c r="C693" s="104"/>
      <c r="D693" s="104"/>
      <c r="E693" s="134"/>
      <c r="F693" s="104"/>
      <c r="G693" s="104"/>
    </row>
    <row r="694">
      <c r="A694" s="133"/>
      <c r="B694" s="133"/>
      <c r="C694" s="104"/>
      <c r="D694" s="104"/>
      <c r="E694" s="134"/>
      <c r="F694" s="104"/>
      <c r="G694" s="104"/>
    </row>
    <row r="695">
      <c r="A695" s="133"/>
      <c r="B695" s="133"/>
      <c r="C695" s="104"/>
      <c r="D695" s="104"/>
      <c r="E695" s="134"/>
      <c r="F695" s="104"/>
      <c r="G695" s="104"/>
    </row>
    <row r="696">
      <c r="A696" s="133"/>
      <c r="B696" s="133"/>
      <c r="C696" s="104"/>
      <c r="D696" s="104"/>
      <c r="E696" s="134"/>
      <c r="F696" s="104"/>
      <c r="G696" s="104"/>
    </row>
    <row r="697">
      <c r="A697" s="133"/>
      <c r="B697" s="133"/>
      <c r="C697" s="104"/>
      <c r="D697" s="104"/>
      <c r="E697" s="134"/>
      <c r="F697" s="104"/>
      <c r="G697" s="104"/>
    </row>
    <row r="698">
      <c r="A698" s="133"/>
      <c r="B698" s="133"/>
      <c r="C698" s="104"/>
      <c r="D698" s="104"/>
      <c r="E698" s="134"/>
      <c r="F698" s="104"/>
      <c r="G698" s="104"/>
    </row>
    <row r="699">
      <c r="A699" s="133"/>
      <c r="B699" s="133"/>
      <c r="C699" s="104"/>
      <c r="D699" s="104"/>
      <c r="E699" s="134"/>
      <c r="F699" s="104"/>
      <c r="G699" s="104"/>
    </row>
    <row r="700">
      <c r="A700" s="133"/>
      <c r="B700" s="133"/>
      <c r="C700" s="104"/>
      <c r="D700" s="104"/>
      <c r="E700" s="134"/>
      <c r="F700" s="104"/>
      <c r="G700" s="104"/>
    </row>
    <row r="701">
      <c r="A701" s="133"/>
      <c r="B701" s="133"/>
      <c r="C701" s="104"/>
      <c r="D701" s="104"/>
      <c r="E701" s="134"/>
      <c r="F701" s="104"/>
      <c r="G701" s="104"/>
    </row>
    <row r="702">
      <c r="A702" s="133"/>
      <c r="B702" s="133"/>
      <c r="C702" s="104"/>
      <c r="D702" s="104"/>
      <c r="E702" s="134"/>
      <c r="F702" s="104"/>
      <c r="G702" s="104"/>
    </row>
    <row r="703">
      <c r="A703" s="133"/>
      <c r="B703" s="133"/>
      <c r="C703" s="104"/>
      <c r="D703" s="104"/>
      <c r="E703" s="134"/>
      <c r="F703" s="104"/>
      <c r="G703" s="104"/>
    </row>
    <row r="704">
      <c r="A704" s="133"/>
      <c r="B704" s="133"/>
      <c r="C704" s="104"/>
      <c r="D704" s="104"/>
      <c r="E704" s="134"/>
      <c r="F704" s="104"/>
      <c r="G704" s="104"/>
    </row>
    <row r="705">
      <c r="A705" s="133"/>
      <c r="B705" s="133"/>
      <c r="C705" s="104"/>
      <c r="D705" s="104"/>
      <c r="E705" s="134"/>
      <c r="F705" s="104"/>
      <c r="G705" s="104"/>
    </row>
    <row r="706">
      <c r="A706" s="133"/>
      <c r="B706" s="133"/>
      <c r="C706" s="104"/>
      <c r="D706" s="104"/>
      <c r="E706" s="134"/>
      <c r="F706" s="104"/>
      <c r="G706" s="104"/>
    </row>
    <row r="707">
      <c r="A707" s="133"/>
      <c r="B707" s="133"/>
      <c r="C707" s="104"/>
      <c r="D707" s="104"/>
      <c r="E707" s="134"/>
      <c r="F707" s="104"/>
      <c r="G707" s="104"/>
    </row>
    <row r="708">
      <c r="A708" s="133"/>
      <c r="B708" s="133"/>
      <c r="C708" s="104"/>
      <c r="D708" s="104"/>
      <c r="E708" s="134"/>
      <c r="F708" s="104"/>
      <c r="G708" s="104"/>
    </row>
    <row r="709">
      <c r="A709" s="133"/>
      <c r="B709" s="133"/>
      <c r="C709" s="104"/>
      <c r="D709" s="104"/>
      <c r="E709" s="134"/>
      <c r="F709" s="104"/>
      <c r="G709" s="104"/>
    </row>
    <row r="710">
      <c r="A710" s="133"/>
      <c r="B710" s="133"/>
      <c r="C710" s="104"/>
      <c r="D710" s="104"/>
      <c r="E710" s="134"/>
      <c r="F710" s="104"/>
      <c r="G710" s="104"/>
    </row>
    <row r="711">
      <c r="A711" s="133"/>
      <c r="B711" s="133"/>
      <c r="C711" s="104"/>
      <c r="D711" s="104"/>
      <c r="E711" s="134"/>
      <c r="F711" s="104"/>
      <c r="G711" s="104"/>
    </row>
    <row r="712">
      <c r="A712" s="133"/>
      <c r="B712" s="133"/>
      <c r="C712" s="104"/>
      <c r="D712" s="104"/>
      <c r="E712" s="134"/>
      <c r="F712" s="104"/>
      <c r="G712" s="104"/>
    </row>
    <row r="713">
      <c r="A713" s="133"/>
      <c r="B713" s="133"/>
      <c r="C713" s="104"/>
      <c r="D713" s="104"/>
      <c r="E713" s="134"/>
      <c r="F713" s="104"/>
      <c r="G713" s="104"/>
    </row>
    <row r="714">
      <c r="A714" s="133"/>
      <c r="B714" s="133"/>
      <c r="C714" s="104"/>
      <c r="D714" s="104"/>
      <c r="E714" s="134"/>
      <c r="F714" s="104"/>
      <c r="G714" s="104"/>
    </row>
    <row r="715">
      <c r="A715" s="133"/>
      <c r="B715" s="133"/>
      <c r="C715" s="104"/>
      <c r="D715" s="104"/>
      <c r="E715" s="134"/>
      <c r="F715" s="104"/>
      <c r="G715" s="104"/>
    </row>
    <row r="716">
      <c r="A716" s="133"/>
      <c r="B716" s="133"/>
      <c r="C716" s="104"/>
      <c r="D716" s="104"/>
      <c r="E716" s="134"/>
      <c r="F716" s="104"/>
      <c r="G716" s="104"/>
    </row>
    <row r="717">
      <c r="A717" s="133"/>
      <c r="B717" s="133"/>
      <c r="C717" s="104"/>
      <c r="D717" s="104"/>
      <c r="E717" s="134"/>
      <c r="F717" s="104"/>
      <c r="G717" s="104"/>
    </row>
    <row r="718">
      <c r="A718" s="133"/>
      <c r="B718" s="133"/>
      <c r="C718" s="104"/>
      <c r="D718" s="104"/>
      <c r="E718" s="134"/>
      <c r="F718" s="104"/>
      <c r="G718" s="104"/>
    </row>
    <row r="719">
      <c r="A719" s="133"/>
      <c r="B719" s="133"/>
      <c r="C719" s="104"/>
      <c r="D719" s="104"/>
      <c r="E719" s="134"/>
      <c r="F719" s="104"/>
      <c r="G719" s="104"/>
    </row>
    <row r="720">
      <c r="A720" s="133"/>
      <c r="B720" s="133"/>
      <c r="C720" s="104"/>
      <c r="D720" s="104"/>
      <c r="E720" s="134"/>
      <c r="F720" s="104"/>
      <c r="G720" s="104"/>
    </row>
    <row r="721">
      <c r="A721" s="133"/>
      <c r="B721" s="133"/>
      <c r="C721" s="104"/>
      <c r="D721" s="104"/>
      <c r="E721" s="134"/>
      <c r="F721" s="104"/>
      <c r="G721" s="104"/>
    </row>
    <row r="722">
      <c r="A722" s="133"/>
      <c r="B722" s="133"/>
      <c r="C722" s="104"/>
      <c r="D722" s="104"/>
      <c r="E722" s="134"/>
      <c r="F722" s="104"/>
      <c r="G722" s="104"/>
    </row>
    <row r="723">
      <c r="A723" s="133"/>
      <c r="B723" s="133"/>
      <c r="C723" s="104"/>
      <c r="D723" s="104"/>
      <c r="E723" s="134"/>
      <c r="F723" s="104"/>
      <c r="G723" s="104"/>
    </row>
    <row r="724">
      <c r="A724" s="133"/>
      <c r="B724" s="133"/>
      <c r="C724" s="104"/>
      <c r="D724" s="104"/>
      <c r="E724" s="134"/>
      <c r="F724" s="104"/>
      <c r="G724" s="104"/>
    </row>
    <row r="725">
      <c r="A725" s="133"/>
      <c r="B725" s="133"/>
      <c r="C725" s="104"/>
      <c r="D725" s="104"/>
      <c r="E725" s="134"/>
      <c r="F725" s="104"/>
      <c r="G725" s="104"/>
    </row>
    <row r="726">
      <c r="A726" s="133"/>
      <c r="B726" s="133"/>
      <c r="C726" s="104"/>
      <c r="D726" s="104"/>
      <c r="E726" s="134"/>
      <c r="F726" s="104"/>
      <c r="G726" s="104"/>
    </row>
    <row r="727">
      <c r="A727" s="133"/>
      <c r="B727" s="133"/>
      <c r="C727" s="104"/>
      <c r="D727" s="104"/>
      <c r="E727" s="134"/>
      <c r="F727" s="104"/>
      <c r="G727" s="104"/>
    </row>
    <row r="728">
      <c r="A728" s="133"/>
      <c r="B728" s="133"/>
      <c r="C728" s="104"/>
      <c r="D728" s="104"/>
      <c r="E728" s="134"/>
      <c r="F728" s="104"/>
      <c r="G728" s="104"/>
    </row>
    <row r="729">
      <c r="A729" s="133"/>
      <c r="B729" s="133"/>
      <c r="C729" s="104"/>
      <c r="D729" s="104"/>
      <c r="E729" s="134"/>
      <c r="F729" s="104"/>
      <c r="G729" s="104"/>
    </row>
    <row r="730">
      <c r="A730" s="133"/>
      <c r="B730" s="133"/>
      <c r="C730" s="104"/>
      <c r="D730" s="104"/>
      <c r="E730" s="134"/>
      <c r="F730" s="104"/>
      <c r="G730" s="104"/>
    </row>
    <row r="731">
      <c r="A731" s="133"/>
      <c r="B731" s="133"/>
      <c r="C731" s="104"/>
      <c r="D731" s="104"/>
      <c r="E731" s="134"/>
      <c r="F731" s="104"/>
      <c r="G731" s="104"/>
    </row>
    <row r="732">
      <c r="A732" s="133"/>
      <c r="B732" s="133"/>
      <c r="C732" s="104"/>
      <c r="D732" s="104"/>
      <c r="E732" s="134"/>
      <c r="F732" s="104"/>
      <c r="G732" s="104"/>
    </row>
    <row r="733">
      <c r="A733" s="133"/>
      <c r="B733" s="133"/>
      <c r="C733" s="104"/>
      <c r="D733" s="104"/>
      <c r="E733" s="134"/>
      <c r="F733" s="104"/>
      <c r="G733" s="104"/>
    </row>
    <row r="734">
      <c r="A734" s="133"/>
      <c r="B734" s="133"/>
      <c r="C734" s="104"/>
      <c r="D734" s="104"/>
      <c r="E734" s="134"/>
      <c r="F734" s="104"/>
      <c r="G734" s="104"/>
    </row>
    <row r="735">
      <c r="A735" s="133"/>
      <c r="B735" s="133"/>
      <c r="C735" s="104"/>
      <c r="D735" s="104"/>
      <c r="E735" s="134"/>
      <c r="F735" s="104"/>
      <c r="G735" s="104"/>
    </row>
    <row r="736">
      <c r="A736" s="133"/>
      <c r="B736" s="133"/>
      <c r="C736" s="104"/>
      <c r="D736" s="104"/>
      <c r="E736" s="134"/>
      <c r="F736" s="104"/>
      <c r="G736" s="104"/>
    </row>
    <row r="737">
      <c r="A737" s="133"/>
      <c r="B737" s="133"/>
      <c r="C737" s="104"/>
      <c r="D737" s="104"/>
      <c r="E737" s="134"/>
      <c r="F737" s="104"/>
      <c r="G737" s="104"/>
    </row>
    <row r="738">
      <c r="A738" s="133"/>
      <c r="B738" s="133"/>
      <c r="C738" s="104"/>
      <c r="D738" s="104"/>
      <c r="E738" s="134"/>
      <c r="F738" s="104"/>
      <c r="G738" s="104"/>
    </row>
    <row r="739">
      <c r="A739" s="133"/>
      <c r="B739" s="133"/>
      <c r="C739" s="104"/>
      <c r="D739" s="104"/>
      <c r="E739" s="134"/>
      <c r="F739" s="104"/>
      <c r="G739" s="104"/>
    </row>
    <row r="740">
      <c r="A740" s="133"/>
      <c r="B740" s="133"/>
      <c r="C740" s="104"/>
      <c r="D740" s="104"/>
      <c r="E740" s="134"/>
      <c r="F740" s="104"/>
      <c r="G740" s="104"/>
    </row>
    <row r="741">
      <c r="A741" s="133"/>
      <c r="B741" s="133"/>
      <c r="C741" s="104"/>
      <c r="D741" s="104"/>
      <c r="E741" s="134"/>
      <c r="F741" s="104"/>
      <c r="G741" s="104"/>
    </row>
    <row r="742">
      <c r="A742" s="133"/>
      <c r="B742" s="133"/>
      <c r="C742" s="104"/>
      <c r="D742" s="104"/>
      <c r="E742" s="134"/>
      <c r="F742" s="104"/>
      <c r="G742" s="104"/>
    </row>
    <row r="743">
      <c r="A743" s="133"/>
      <c r="B743" s="133"/>
      <c r="C743" s="104"/>
      <c r="D743" s="104"/>
      <c r="E743" s="134"/>
      <c r="F743" s="104"/>
      <c r="G743" s="104"/>
    </row>
    <row r="744">
      <c r="A744" s="133"/>
      <c r="B744" s="133"/>
      <c r="C744" s="104"/>
      <c r="D744" s="104"/>
      <c r="E744" s="134"/>
      <c r="F744" s="104"/>
      <c r="G744" s="104"/>
    </row>
    <row r="745">
      <c r="A745" s="133"/>
      <c r="B745" s="133"/>
      <c r="C745" s="104"/>
      <c r="D745" s="104"/>
      <c r="E745" s="134"/>
      <c r="F745" s="104"/>
      <c r="G745" s="104"/>
    </row>
    <row r="746">
      <c r="A746" s="133"/>
      <c r="B746" s="133"/>
      <c r="C746" s="104"/>
      <c r="D746" s="104"/>
      <c r="E746" s="134"/>
      <c r="F746" s="104"/>
      <c r="G746" s="104"/>
    </row>
    <row r="747">
      <c r="A747" s="133"/>
      <c r="B747" s="133"/>
      <c r="C747" s="104"/>
      <c r="D747" s="104"/>
      <c r="E747" s="134"/>
      <c r="F747" s="104"/>
      <c r="G747" s="104"/>
    </row>
    <row r="748">
      <c r="A748" s="133"/>
      <c r="B748" s="133"/>
      <c r="C748" s="104"/>
      <c r="D748" s="104"/>
      <c r="E748" s="134"/>
      <c r="F748" s="104"/>
      <c r="G748" s="104"/>
    </row>
    <row r="749">
      <c r="A749" s="133"/>
      <c r="B749" s="133"/>
      <c r="C749" s="104"/>
      <c r="D749" s="104"/>
      <c r="E749" s="134"/>
      <c r="F749" s="104"/>
      <c r="G749" s="104"/>
    </row>
    <row r="750">
      <c r="A750" s="133"/>
      <c r="B750" s="133"/>
      <c r="C750" s="104"/>
      <c r="D750" s="104"/>
      <c r="E750" s="134"/>
      <c r="F750" s="104"/>
      <c r="G750" s="104"/>
    </row>
    <row r="751">
      <c r="A751" s="133"/>
      <c r="B751" s="133"/>
      <c r="C751" s="104"/>
      <c r="D751" s="104"/>
      <c r="E751" s="134"/>
      <c r="F751" s="104"/>
      <c r="G751" s="104"/>
    </row>
    <row r="752">
      <c r="A752" s="133"/>
      <c r="B752" s="133"/>
      <c r="C752" s="104"/>
      <c r="D752" s="104"/>
      <c r="E752" s="134"/>
      <c r="F752" s="104"/>
      <c r="G752" s="104"/>
    </row>
    <row r="753">
      <c r="A753" s="133"/>
      <c r="B753" s="133"/>
      <c r="C753" s="104"/>
      <c r="D753" s="104"/>
      <c r="E753" s="134"/>
      <c r="F753" s="104"/>
      <c r="G753" s="104"/>
    </row>
    <row r="754">
      <c r="A754" s="133"/>
      <c r="B754" s="133"/>
      <c r="C754" s="104"/>
      <c r="D754" s="104"/>
      <c r="E754" s="134"/>
      <c r="F754" s="104"/>
      <c r="G754" s="104"/>
    </row>
    <row r="755">
      <c r="A755" s="133"/>
      <c r="B755" s="133"/>
      <c r="C755" s="104"/>
      <c r="D755" s="104"/>
      <c r="E755" s="134"/>
      <c r="F755" s="104"/>
      <c r="G755" s="104"/>
    </row>
    <row r="756">
      <c r="A756" s="133"/>
      <c r="B756" s="133"/>
      <c r="C756" s="104"/>
      <c r="D756" s="104"/>
      <c r="E756" s="134"/>
      <c r="F756" s="104"/>
      <c r="G756" s="104"/>
    </row>
    <row r="757">
      <c r="A757" s="133"/>
      <c r="B757" s="133"/>
      <c r="C757" s="104"/>
      <c r="D757" s="104"/>
      <c r="E757" s="134"/>
      <c r="F757" s="104"/>
      <c r="G757" s="104"/>
    </row>
    <row r="758">
      <c r="A758" s="133"/>
      <c r="B758" s="133"/>
      <c r="C758" s="104"/>
      <c r="D758" s="104"/>
      <c r="E758" s="134"/>
      <c r="F758" s="104"/>
      <c r="G758" s="104"/>
    </row>
    <row r="759">
      <c r="A759" s="133"/>
      <c r="B759" s="133"/>
      <c r="C759" s="104"/>
      <c r="D759" s="104"/>
      <c r="E759" s="134"/>
      <c r="F759" s="104"/>
      <c r="G759" s="104"/>
    </row>
    <row r="760">
      <c r="A760" s="133"/>
      <c r="B760" s="133"/>
      <c r="C760" s="104"/>
      <c r="D760" s="104"/>
      <c r="E760" s="134"/>
      <c r="F760" s="104"/>
      <c r="G760" s="104"/>
    </row>
    <row r="761">
      <c r="A761" s="133"/>
      <c r="B761" s="133"/>
      <c r="C761" s="104"/>
      <c r="D761" s="104"/>
      <c r="E761" s="134"/>
      <c r="F761" s="104"/>
      <c r="G761" s="104"/>
    </row>
    <row r="762">
      <c r="A762" s="133"/>
      <c r="B762" s="133"/>
      <c r="C762" s="104"/>
      <c r="D762" s="104"/>
      <c r="E762" s="134"/>
      <c r="F762" s="104"/>
      <c r="G762" s="104"/>
    </row>
    <row r="763">
      <c r="A763" s="133"/>
      <c r="B763" s="133"/>
      <c r="C763" s="104"/>
      <c r="D763" s="104"/>
      <c r="E763" s="134"/>
      <c r="F763" s="104"/>
      <c r="G763" s="104"/>
    </row>
    <row r="764">
      <c r="A764" s="133"/>
      <c r="B764" s="133"/>
      <c r="C764" s="104"/>
      <c r="D764" s="104"/>
      <c r="E764" s="134"/>
      <c r="F764" s="104"/>
      <c r="G764" s="104"/>
    </row>
    <row r="765">
      <c r="A765" s="133"/>
      <c r="B765" s="133"/>
      <c r="C765" s="104"/>
      <c r="D765" s="104"/>
      <c r="E765" s="134"/>
      <c r="F765" s="104"/>
      <c r="G765" s="104"/>
    </row>
    <row r="766">
      <c r="A766" s="133"/>
      <c r="B766" s="133"/>
      <c r="C766" s="104"/>
      <c r="D766" s="104"/>
      <c r="E766" s="134"/>
      <c r="F766" s="104"/>
      <c r="G766" s="104"/>
    </row>
    <row r="767">
      <c r="A767" s="133"/>
      <c r="B767" s="133"/>
      <c r="C767" s="104"/>
      <c r="D767" s="104"/>
      <c r="E767" s="134"/>
      <c r="F767" s="104"/>
      <c r="G767" s="104"/>
    </row>
    <row r="768">
      <c r="A768" s="133"/>
      <c r="B768" s="133"/>
      <c r="C768" s="104"/>
      <c r="D768" s="104"/>
      <c r="E768" s="134"/>
      <c r="F768" s="104"/>
      <c r="G768" s="104"/>
    </row>
    <row r="769">
      <c r="A769" s="133"/>
      <c r="B769" s="133"/>
      <c r="C769" s="104"/>
      <c r="D769" s="104"/>
      <c r="E769" s="134"/>
      <c r="F769" s="104"/>
      <c r="G769" s="104"/>
    </row>
    <row r="770">
      <c r="A770" s="133"/>
      <c r="B770" s="133"/>
      <c r="C770" s="104"/>
      <c r="D770" s="104"/>
      <c r="E770" s="134"/>
      <c r="F770" s="104"/>
      <c r="G770" s="104"/>
    </row>
    <row r="771">
      <c r="A771" s="133"/>
      <c r="B771" s="133"/>
      <c r="C771" s="104"/>
      <c r="D771" s="104"/>
      <c r="E771" s="134"/>
      <c r="F771" s="104"/>
      <c r="G771" s="104"/>
    </row>
    <row r="772">
      <c r="A772" s="133"/>
      <c r="B772" s="133"/>
      <c r="C772" s="104"/>
      <c r="D772" s="104"/>
      <c r="E772" s="134"/>
      <c r="F772" s="104"/>
      <c r="G772" s="104"/>
    </row>
    <row r="773">
      <c r="A773" s="133"/>
      <c r="B773" s="133"/>
      <c r="C773" s="104"/>
      <c r="D773" s="104"/>
      <c r="E773" s="134"/>
      <c r="F773" s="104"/>
      <c r="G773" s="104"/>
    </row>
    <row r="774">
      <c r="A774" s="133"/>
      <c r="B774" s="133"/>
      <c r="C774" s="104"/>
      <c r="D774" s="104"/>
      <c r="E774" s="134"/>
      <c r="F774" s="104"/>
      <c r="G774" s="104"/>
    </row>
    <row r="775">
      <c r="A775" s="133"/>
      <c r="B775" s="133"/>
      <c r="C775" s="104"/>
      <c r="D775" s="104"/>
      <c r="E775" s="134"/>
      <c r="F775" s="104"/>
      <c r="G775" s="104"/>
    </row>
    <row r="776">
      <c r="A776" s="133"/>
      <c r="B776" s="133"/>
      <c r="C776" s="104"/>
      <c r="D776" s="104"/>
      <c r="E776" s="134"/>
      <c r="F776" s="104"/>
      <c r="G776" s="104"/>
    </row>
    <row r="777">
      <c r="A777" s="133"/>
      <c r="B777" s="133"/>
      <c r="C777" s="104"/>
      <c r="D777" s="104"/>
      <c r="E777" s="134"/>
      <c r="F777" s="104"/>
      <c r="G777" s="104"/>
    </row>
    <row r="778">
      <c r="A778" s="133"/>
      <c r="B778" s="133"/>
      <c r="C778" s="104"/>
      <c r="D778" s="104"/>
      <c r="E778" s="134"/>
      <c r="F778" s="104"/>
      <c r="G778" s="104"/>
    </row>
    <row r="779">
      <c r="A779" s="133"/>
      <c r="B779" s="133"/>
      <c r="C779" s="104"/>
      <c r="D779" s="104"/>
      <c r="E779" s="134"/>
      <c r="F779" s="104"/>
      <c r="G779" s="104"/>
    </row>
    <row r="780">
      <c r="A780" s="133"/>
      <c r="B780" s="133"/>
      <c r="C780" s="104"/>
      <c r="D780" s="104"/>
      <c r="E780" s="134"/>
      <c r="F780" s="104"/>
      <c r="G780" s="104"/>
    </row>
    <row r="781">
      <c r="A781" s="133"/>
      <c r="B781" s="133"/>
      <c r="C781" s="104"/>
      <c r="D781" s="104"/>
      <c r="E781" s="134"/>
      <c r="F781" s="104"/>
      <c r="G781" s="104"/>
    </row>
    <row r="782">
      <c r="A782" s="133"/>
      <c r="B782" s="133"/>
      <c r="C782" s="104"/>
      <c r="D782" s="104"/>
      <c r="E782" s="134"/>
      <c r="F782" s="104"/>
      <c r="G782" s="104"/>
    </row>
    <row r="783">
      <c r="A783" s="133"/>
      <c r="B783" s="133"/>
      <c r="C783" s="104"/>
      <c r="D783" s="104"/>
      <c r="E783" s="134"/>
      <c r="F783" s="104"/>
      <c r="G783" s="104"/>
    </row>
    <row r="784">
      <c r="A784" s="133"/>
      <c r="B784" s="133"/>
      <c r="C784" s="104"/>
      <c r="D784" s="104"/>
      <c r="E784" s="134"/>
      <c r="F784" s="104"/>
      <c r="G784" s="104"/>
    </row>
    <row r="785">
      <c r="A785" s="133"/>
      <c r="B785" s="133"/>
      <c r="C785" s="104"/>
      <c r="D785" s="104"/>
      <c r="E785" s="134"/>
      <c r="F785" s="104"/>
      <c r="G785" s="104"/>
    </row>
    <row r="786">
      <c r="A786" s="133"/>
      <c r="B786" s="133"/>
      <c r="C786" s="104"/>
      <c r="D786" s="104"/>
      <c r="E786" s="134"/>
      <c r="F786" s="104"/>
      <c r="G786" s="104"/>
    </row>
    <row r="787">
      <c r="A787" s="133"/>
      <c r="B787" s="133"/>
      <c r="C787" s="104"/>
      <c r="D787" s="104"/>
      <c r="E787" s="134"/>
      <c r="F787" s="104"/>
      <c r="G787" s="104"/>
    </row>
    <row r="788">
      <c r="A788" s="133"/>
      <c r="B788" s="133"/>
      <c r="C788" s="104"/>
      <c r="D788" s="104"/>
      <c r="E788" s="134"/>
      <c r="F788" s="104"/>
      <c r="G788" s="104"/>
    </row>
    <row r="789">
      <c r="A789" s="133"/>
      <c r="B789" s="133"/>
      <c r="C789" s="104"/>
      <c r="D789" s="104"/>
      <c r="E789" s="134"/>
      <c r="F789" s="104"/>
      <c r="G789" s="104"/>
    </row>
    <row r="790">
      <c r="A790" s="133"/>
      <c r="B790" s="133"/>
      <c r="C790" s="104"/>
      <c r="D790" s="104"/>
      <c r="E790" s="134"/>
      <c r="F790" s="104"/>
      <c r="G790" s="104"/>
    </row>
    <row r="791">
      <c r="A791" s="133"/>
      <c r="B791" s="133"/>
      <c r="C791" s="104"/>
      <c r="D791" s="104"/>
      <c r="E791" s="134"/>
      <c r="F791" s="104"/>
      <c r="G791" s="104"/>
    </row>
    <row r="792">
      <c r="A792" s="133"/>
      <c r="B792" s="133"/>
      <c r="C792" s="104"/>
      <c r="D792" s="104"/>
      <c r="E792" s="134"/>
      <c r="F792" s="104"/>
      <c r="G792" s="104"/>
    </row>
    <row r="793">
      <c r="A793" s="133"/>
      <c r="B793" s="133"/>
      <c r="C793" s="104"/>
      <c r="D793" s="104"/>
      <c r="E793" s="134"/>
      <c r="F793" s="104"/>
      <c r="G793" s="104"/>
    </row>
    <row r="794">
      <c r="A794" s="133"/>
      <c r="B794" s="133"/>
      <c r="C794" s="104"/>
      <c r="D794" s="104"/>
      <c r="E794" s="134"/>
      <c r="F794" s="104"/>
      <c r="G794" s="104"/>
    </row>
    <row r="795">
      <c r="A795" s="133"/>
      <c r="B795" s="133"/>
      <c r="C795" s="104"/>
      <c r="D795" s="104"/>
      <c r="E795" s="134"/>
      <c r="F795" s="104"/>
      <c r="G795" s="104"/>
    </row>
    <row r="796">
      <c r="A796" s="133"/>
      <c r="B796" s="133"/>
      <c r="C796" s="104"/>
      <c r="D796" s="104"/>
      <c r="E796" s="134"/>
      <c r="F796" s="104"/>
      <c r="G796" s="104"/>
    </row>
    <row r="797">
      <c r="A797" s="133"/>
      <c r="B797" s="133"/>
      <c r="C797" s="104"/>
      <c r="D797" s="104"/>
      <c r="E797" s="134"/>
      <c r="F797" s="104"/>
      <c r="G797" s="104"/>
    </row>
    <row r="798">
      <c r="A798" s="133"/>
      <c r="B798" s="133"/>
      <c r="C798" s="104"/>
      <c r="D798" s="104"/>
      <c r="E798" s="134"/>
      <c r="F798" s="104"/>
      <c r="G798" s="104"/>
    </row>
    <row r="799">
      <c r="A799" s="133"/>
      <c r="B799" s="133"/>
      <c r="C799" s="104"/>
      <c r="D799" s="104"/>
      <c r="E799" s="134"/>
      <c r="F799" s="104"/>
      <c r="G799" s="104"/>
    </row>
    <row r="800">
      <c r="A800" s="133"/>
      <c r="B800" s="133"/>
      <c r="C800" s="104"/>
      <c r="D800" s="104"/>
      <c r="E800" s="134"/>
      <c r="F800" s="104"/>
      <c r="G800" s="104"/>
    </row>
    <row r="801">
      <c r="A801" s="133"/>
      <c r="B801" s="133"/>
      <c r="C801" s="104"/>
      <c r="D801" s="104"/>
      <c r="E801" s="134"/>
      <c r="F801" s="104"/>
      <c r="G801" s="104"/>
    </row>
    <row r="802">
      <c r="A802" s="133"/>
      <c r="B802" s="133"/>
      <c r="C802" s="104"/>
      <c r="D802" s="104"/>
      <c r="E802" s="134"/>
      <c r="F802" s="104"/>
      <c r="G802" s="104"/>
    </row>
    <row r="803">
      <c r="A803" s="133"/>
      <c r="B803" s="133"/>
      <c r="C803" s="104"/>
      <c r="D803" s="104"/>
      <c r="E803" s="134"/>
      <c r="F803" s="104"/>
      <c r="G803" s="104"/>
    </row>
    <row r="804">
      <c r="A804" s="133"/>
      <c r="B804" s="133"/>
      <c r="C804" s="104"/>
      <c r="D804" s="104"/>
      <c r="E804" s="134"/>
      <c r="F804" s="104"/>
      <c r="G804" s="104"/>
    </row>
    <row r="805">
      <c r="A805" s="133"/>
      <c r="B805" s="133"/>
      <c r="C805" s="104"/>
      <c r="D805" s="104"/>
      <c r="E805" s="134"/>
      <c r="F805" s="104"/>
      <c r="G805" s="104"/>
    </row>
    <row r="806">
      <c r="A806" s="133"/>
      <c r="B806" s="133"/>
      <c r="C806" s="104"/>
      <c r="D806" s="104"/>
      <c r="E806" s="134"/>
      <c r="F806" s="104"/>
      <c r="G806" s="104"/>
    </row>
    <row r="807">
      <c r="A807" s="133"/>
      <c r="B807" s="133"/>
      <c r="C807" s="104"/>
      <c r="D807" s="104"/>
      <c r="E807" s="134"/>
      <c r="F807" s="104"/>
      <c r="G807" s="104"/>
    </row>
    <row r="808">
      <c r="A808" s="133"/>
      <c r="B808" s="133"/>
      <c r="C808" s="104"/>
      <c r="D808" s="104"/>
      <c r="E808" s="134"/>
      <c r="F808" s="104"/>
      <c r="G808" s="104"/>
    </row>
    <row r="809">
      <c r="A809" s="133"/>
      <c r="B809" s="133"/>
      <c r="C809" s="104"/>
      <c r="D809" s="104"/>
      <c r="E809" s="134"/>
      <c r="F809" s="104"/>
      <c r="G809" s="104"/>
    </row>
    <row r="810">
      <c r="A810" s="133"/>
      <c r="B810" s="133"/>
      <c r="C810" s="104"/>
      <c r="D810" s="104"/>
      <c r="E810" s="134"/>
      <c r="F810" s="104"/>
      <c r="G810" s="104"/>
    </row>
    <row r="811">
      <c r="A811" s="133"/>
      <c r="B811" s="133"/>
      <c r="C811" s="104"/>
      <c r="D811" s="104"/>
      <c r="E811" s="134"/>
      <c r="F811" s="104"/>
      <c r="G811" s="104"/>
    </row>
    <row r="812">
      <c r="A812" s="133"/>
      <c r="B812" s="133"/>
      <c r="C812" s="104"/>
      <c r="D812" s="104"/>
      <c r="E812" s="134"/>
      <c r="F812" s="104"/>
      <c r="G812" s="104"/>
    </row>
    <row r="813">
      <c r="A813" s="133"/>
      <c r="B813" s="133"/>
      <c r="C813" s="104"/>
      <c r="D813" s="104"/>
      <c r="E813" s="134"/>
      <c r="F813" s="104"/>
      <c r="G813" s="104"/>
    </row>
    <row r="814">
      <c r="A814" s="133"/>
      <c r="B814" s="133"/>
      <c r="C814" s="104"/>
      <c r="D814" s="104"/>
      <c r="E814" s="134"/>
      <c r="F814" s="104"/>
      <c r="G814" s="104"/>
    </row>
    <row r="815">
      <c r="A815" s="133"/>
      <c r="B815" s="133"/>
      <c r="C815" s="104"/>
      <c r="D815" s="104"/>
      <c r="E815" s="134"/>
      <c r="F815" s="104"/>
      <c r="G815" s="104"/>
    </row>
    <row r="816">
      <c r="A816" s="133"/>
      <c r="B816" s="133"/>
      <c r="C816" s="104"/>
      <c r="D816" s="104"/>
      <c r="E816" s="134"/>
      <c r="F816" s="104"/>
      <c r="G816" s="104"/>
    </row>
    <row r="817">
      <c r="A817" s="133"/>
      <c r="B817" s="133"/>
      <c r="C817" s="104"/>
      <c r="D817" s="104"/>
      <c r="E817" s="134"/>
      <c r="F817" s="104"/>
      <c r="G817" s="104"/>
    </row>
    <row r="818">
      <c r="A818" s="133"/>
      <c r="B818" s="133"/>
      <c r="C818" s="104"/>
      <c r="D818" s="104"/>
      <c r="E818" s="134"/>
      <c r="F818" s="104"/>
      <c r="G818" s="104"/>
    </row>
    <row r="819">
      <c r="A819" s="133"/>
      <c r="B819" s="133"/>
      <c r="C819" s="104"/>
      <c r="D819" s="104"/>
      <c r="E819" s="134"/>
      <c r="F819" s="104"/>
      <c r="G819" s="104"/>
    </row>
    <row r="820">
      <c r="A820" s="133"/>
      <c r="B820" s="133"/>
      <c r="C820" s="104"/>
      <c r="D820" s="104"/>
      <c r="E820" s="134"/>
      <c r="F820" s="104"/>
      <c r="G820" s="104"/>
    </row>
    <row r="821">
      <c r="A821" s="133"/>
      <c r="B821" s="133"/>
      <c r="C821" s="104"/>
      <c r="D821" s="104"/>
      <c r="E821" s="134"/>
      <c r="F821" s="104"/>
      <c r="G821" s="104"/>
    </row>
    <row r="822">
      <c r="A822" s="133"/>
      <c r="B822" s="133"/>
      <c r="C822" s="104"/>
      <c r="D822" s="104"/>
      <c r="E822" s="134"/>
      <c r="F822" s="104"/>
      <c r="G822" s="104"/>
    </row>
    <row r="823">
      <c r="A823" s="133"/>
      <c r="B823" s="133"/>
      <c r="C823" s="104"/>
      <c r="D823" s="104"/>
      <c r="E823" s="134"/>
      <c r="F823" s="104"/>
      <c r="G823" s="104"/>
    </row>
    <row r="824">
      <c r="A824" s="133"/>
      <c r="B824" s="133"/>
      <c r="C824" s="104"/>
      <c r="D824" s="104"/>
      <c r="E824" s="134"/>
      <c r="F824" s="104"/>
      <c r="G824" s="104"/>
    </row>
    <row r="825">
      <c r="A825" s="133"/>
      <c r="B825" s="133"/>
      <c r="C825" s="104"/>
      <c r="D825" s="104"/>
      <c r="E825" s="134"/>
      <c r="F825" s="104"/>
      <c r="G825" s="104"/>
    </row>
    <row r="826">
      <c r="A826" s="133"/>
      <c r="B826" s="133"/>
      <c r="C826" s="104"/>
      <c r="D826" s="104"/>
      <c r="E826" s="134"/>
      <c r="F826" s="104"/>
      <c r="G826" s="104"/>
    </row>
    <row r="827">
      <c r="A827" s="133"/>
      <c r="B827" s="133"/>
      <c r="C827" s="104"/>
      <c r="D827" s="104"/>
      <c r="E827" s="134"/>
      <c r="F827" s="104"/>
      <c r="G827" s="104"/>
    </row>
    <row r="828">
      <c r="A828" s="133"/>
      <c r="B828" s="133"/>
      <c r="C828" s="104"/>
      <c r="D828" s="104"/>
      <c r="E828" s="134"/>
      <c r="F828" s="104"/>
      <c r="G828" s="104"/>
    </row>
    <row r="829">
      <c r="A829" s="133"/>
      <c r="B829" s="133"/>
      <c r="C829" s="104"/>
      <c r="D829" s="104"/>
      <c r="E829" s="134"/>
      <c r="F829" s="104"/>
      <c r="G829" s="104"/>
    </row>
    <row r="830">
      <c r="A830" s="133"/>
      <c r="B830" s="133"/>
      <c r="C830" s="104"/>
      <c r="D830" s="104"/>
      <c r="E830" s="134"/>
      <c r="F830" s="104"/>
      <c r="G830" s="104"/>
    </row>
    <row r="831">
      <c r="A831" s="133"/>
      <c r="B831" s="133"/>
      <c r="C831" s="104"/>
      <c r="D831" s="104"/>
      <c r="E831" s="134"/>
      <c r="F831" s="104"/>
      <c r="G831" s="104"/>
    </row>
    <row r="832">
      <c r="A832" s="133"/>
      <c r="B832" s="133"/>
      <c r="C832" s="104"/>
      <c r="D832" s="104"/>
      <c r="E832" s="134"/>
      <c r="F832" s="104"/>
      <c r="G832" s="104"/>
    </row>
    <row r="833">
      <c r="A833" s="133"/>
      <c r="B833" s="133"/>
      <c r="C833" s="104"/>
      <c r="D833" s="104"/>
      <c r="E833" s="134"/>
      <c r="F833" s="104"/>
      <c r="G833" s="104"/>
    </row>
    <row r="834">
      <c r="A834" s="133"/>
      <c r="B834" s="133"/>
      <c r="C834" s="104"/>
      <c r="D834" s="104"/>
      <c r="E834" s="134"/>
      <c r="F834" s="104"/>
      <c r="G834" s="104"/>
    </row>
    <row r="835">
      <c r="A835" s="133"/>
      <c r="B835" s="133"/>
      <c r="C835" s="104"/>
      <c r="D835" s="104"/>
      <c r="E835" s="134"/>
      <c r="F835" s="104"/>
      <c r="G835" s="104"/>
    </row>
    <row r="836">
      <c r="A836" s="133"/>
      <c r="B836" s="133"/>
      <c r="C836" s="104"/>
      <c r="D836" s="104"/>
      <c r="E836" s="134"/>
      <c r="F836" s="104"/>
      <c r="G836" s="104"/>
    </row>
    <row r="837">
      <c r="A837" s="133"/>
      <c r="B837" s="133"/>
      <c r="C837" s="104"/>
      <c r="D837" s="104"/>
      <c r="E837" s="134"/>
      <c r="F837" s="104"/>
      <c r="G837" s="104"/>
    </row>
    <row r="838">
      <c r="A838" s="133"/>
      <c r="B838" s="133"/>
      <c r="C838" s="104"/>
      <c r="D838" s="104"/>
      <c r="E838" s="134"/>
      <c r="F838" s="104"/>
      <c r="G838" s="104"/>
    </row>
    <row r="839">
      <c r="A839" s="133"/>
      <c r="B839" s="133"/>
      <c r="C839" s="104"/>
      <c r="D839" s="104"/>
      <c r="E839" s="134"/>
      <c r="F839" s="104"/>
      <c r="G839" s="104"/>
    </row>
    <row r="840">
      <c r="A840" s="133"/>
      <c r="B840" s="133"/>
      <c r="C840" s="104"/>
      <c r="D840" s="104"/>
      <c r="E840" s="134"/>
      <c r="F840" s="104"/>
      <c r="G840" s="104"/>
    </row>
    <row r="841">
      <c r="A841" s="133"/>
      <c r="B841" s="133"/>
      <c r="C841" s="104"/>
      <c r="D841" s="104"/>
      <c r="E841" s="134"/>
      <c r="F841" s="104"/>
      <c r="G841" s="104"/>
    </row>
    <row r="842">
      <c r="A842" s="133"/>
      <c r="B842" s="133"/>
      <c r="C842" s="104"/>
      <c r="D842" s="104"/>
      <c r="E842" s="134"/>
      <c r="F842" s="104"/>
      <c r="G842" s="104"/>
    </row>
    <row r="843">
      <c r="A843" s="133"/>
      <c r="B843" s="133"/>
      <c r="C843" s="104"/>
      <c r="D843" s="104"/>
      <c r="E843" s="134"/>
      <c r="F843" s="104"/>
      <c r="G843" s="104"/>
    </row>
    <row r="844">
      <c r="A844" s="133"/>
      <c r="B844" s="133"/>
      <c r="C844" s="104"/>
      <c r="D844" s="104"/>
      <c r="E844" s="134"/>
      <c r="F844" s="104"/>
      <c r="G844" s="104"/>
    </row>
    <row r="845">
      <c r="A845" s="133"/>
      <c r="B845" s="133"/>
      <c r="C845" s="104"/>
      <c r="D845" s="104"/>
      <c r="E845" s="134"/>
      <c r="F845" s="104"/>
      <c r="G845" s="104"/>
    </row>
    <row r="846">
      <c r="A846" s="133"/>
      <c r="B846" s="133"/>
      <c r="C846" s="104"/>
      <c r="D846" s="104"/>
      <c r="E846" s="134"/>
      <c r="F846" s="104"/>
      <c r="G846" s="104"/>
    </row>
    <row r="847">
      <c r="A847" s="133"/>
      <c r="B847" s="133"/>
      <c r="C847" s="104"/>
      <c r="D847" s="104"/>
      <c r="E847" s="134"/>
      <c r="F847" s="104"/>
      <c r="G847" s="104"/>
    </row>
    <row r="848">
      <c r="A848" s="133"/>
      <c r="B848" s="133"/>
      <c r="C848" s="104"/>
      <c r="D848" s="104"/>
      <c r="E848" s="134"/>
      <c r="F848" s="104"/>
      <c r="G848" s="104"/>
    </row>
    <row r="849">
      <c r="A849" s="133"/>
      <c r="B849" s="133"/>
      <c r="C849" s="104"/>
      <c r="D849" s="104"/>
      <c r="E849" s="134"/>
      <c r="F849" s="104"/>
      <c r="G849" s="104"/>
    </row>
    <row r="850">
      <c r="A850" s="133"/>
      <c r="B850" s="133"/>
      <c r="C850" s="104"/>
      <c r="D850" s="104"/>
      <c r="E850" s="134"/>
      <c r="F850" s="104"/>
      <c r="G850" s="104"/>
    </row>
    <row r="851">
      <c r="A851" s="133"/>
      <c r="B851" s="133"/>
      <c r="C851" s="104"/>
      <c r="D851" s="104"/>
      <c r="E851" s="134"/>
      <c r="F851" s="104"/>
      <c r="G851" s="104"/>
    </row>
    <row r="852">
      <c r="A852" s="133"/>
      <c r="B852" s="133"/>
      <c r="C852" s="104"/>
      <c r="D852" s="104"/>
      <c r="E852" s="134"/>
      <c r="F852" s="104"/>
      <c r="G852" s="104"/>
    </row>
    <row r="853">
      <c r="A853" s="133"/>
      <c r="B853" s="133"/>
      <c r="C853" s="104"/>
      <c r="D853" s="104"/>
      <c r="E853" s="134"/>
      <c r="F853" s="104"/>
      <c r="G853" s="104"/>
    </row>
    <row r="854">
      <c r="A854" s="133"/>
      <c r="B854" s="133"/>
      <c r="C854" s="104"/>
      <c r="D854" s="104"/>
      <c r="E854" s="134"/>
      <c r="F854" s="104"/>
      <c r="G854" s="104"/>
    </row>
    <row r="855">
      <c r="A855" s="133"/>
      <c r="B855" s="133"/>
      <c r="C855" s="104"/>
      <c r="D855" s="104"/>
      <c r="E855" s="134"/>
      <c r="F855" s="104"/>
      <c r="G855" s="104"/>
    </row>
    <row r="856">
      <c r="A856" s="133"/>
      <c r="B856" s="133"/>
      <c r="C856" s="104"/>
      <c r="D856" s="104"/>
      <c r="E856" s="134"/>
      <c r="F856" s="104"/>
      <c r="G856" s="104"/>
    </row>
    <row r="857">
      <c r="A857" s="133"/>
      <c r="B857" s="133"/>
      <c r="C857" s="104"/>
      <c r="D857" s="104"/>
      <c r="E857" s="134"/>
      <c r="F857" s="104"/>
      <c r="G857" s="104"/>
    </row>
    <row r="858">
      <c r="A858" s="133"/>
      <c r="B858" s="133"/>
      <c r="C858" s="104"/>
      <c r="D858" s="104"/>
      <c r="E858" s="134"/>
      <c r="F858" s="104"/>
      <c r="G858" s="104"/>
    </row>
    <row r="859">
      <c r="A859" s="133"/>
      <c r="B859" s="133"/>
      <c r="C859" s="104"/>
      <c r="D859" s="104"/>
      <c r="E859" s="134"/>
      <c r="F859" s="104"/>
      <c r="G859" s="104"/>
    </row>
    <row r="860">
      <c r="A860" s="133"/>
      <c r="B860" s="133"/>
      <c r="C860" s="104"/>
      <c r="D860" s="104"/>
      <c r="E860" s="134"/>
      <c r="F860" s="104"/>
      <c r="G860" s="104"/>
    </row>
    <row r="861">
      <c r="A861" s="133"/>
      <c r="B861" s="133"/>
      <c r="C861" s="104"/>
      <c r="D861" s="104"/>
      <c r="E861" s="134"/>
      <c r="F861" s="104"/>
      <c r="G861" s="104"/>
    </row>
    <row r="862">
      <c r="A862" s="133"/>
      <c r="B862" s="133"/>
      <c r="C862" s="104"/>
      <c r="D862" s="104"/>
      <c r="E862" s="134"/>
      <c r="F862" s="104"/>
      <c r="G862" s="104"/>
    </row>
    <row r="863">
      <c r="A863" s="133"/>
      <c r="B863" s="133"/>
      <c r="C863" s="104"/>
      <c r="D863" s="104"/>
      <c r="E863" s="134"/>
      <c r="F863" s="104"/>
      <c r="G863" s="104"/>
    </row>
    <row r="864">
      <c r="A864" s="133"/>
      <c r="B864" s="133"/>
      <c r="C864" s="104"/>
      <c r="D864" s="104"/>
      <c r="E864" s="134"/>
      <c r="F864" s="104"/>
      <c r="G864" s="104"/>
    </row>
    <row r="865">
      <c r="A865" s="133"/>
      <c r="B865" s="133"/>
      <c r="C865" s="104"/>
      <c r="D865" s="104"/>
      <c r="E865" s="134"/>
      <c r="F865" s="104"/>
      <c r="G865" s="104"/>
    </row>
    <row r="866">
      <c r="A866" s="133"/>
      <c r="B866" s="133"/>
      <c r="C866" s="104"/>
      <c r="D866" s="104"/>
      <c r="E866" s="134"/>
      <c r="F866" s="104"/>
      <c r="G866" s="104"/>
    </row>
    <row r="867">
      <c r="A867" s="133"/>
      <c r="B867" s="133"/>
      <c r="C867" s="104"/>
      <c r="D867" s="104"/>
      <c r="E867" s="134"/>
      <c r="F867" s="104"/>
      <c r="G867" s="104"/>
    </row>
    <row r="868">
      <c r="A868" s="133"/>
      <c r="B868" s="133"/>
      <c r="C868" s="104"/>
      <c r="D868" s="104"/>
      <c r="E868" s="134"/>
      <c r="F868" s="104"/>
      <c r="G868" s="104"/>
    </row>
    <row r="869">
      <c r="A869" s="133"/>
      <c r="B869" s="133"/>
      <c r="C869" s="104"/>
      <c r="D869" s="104"/>
      <c r="E869" s="134"/>
      <c r="F869" s="104"/>
      <c r="G869" s="104"/>
    </row>
    <row r="870">
      <c r="A870" s="133"/>
      <c r="B870" s="133"/>
      <c r="C870" s="104"/>
      <c r="D870" s="104"/>
      <c r="E870" s="134"/>
      <c r="F870" s="104"/>
      <c r="G870" s="104"/>
    </row>
    <row r="871">
      <c r="A871" s="133"/>
      <c r="B871" s="133"/>
      <c r="C871" s="104"/>
      <c r="D871" s="104"/>
      <c r="E871" s="134"/>
      <c r="F871" s="104"/>
      <c r="G871" s="104"/>
    </row>
    <row r="872">
      <c r="A872" s="133"/>
      <c r="B872" s="133"/>
      <c r="C872" s="104"/>
      <c r="D872" s="104"/>
      <c r="E872" s="134"/>
      <c r="F872" s="104"/>
      <c r="G872" s="104"/>
    </row>
    <row r="873">
      <c r="A873" s="133"/>
      <c r="B873" s="133"/>
      <c r="C873" s="104"/>
      <c r="D873" s="104"/>
      <c r="E873" s="134"/>
      <c r="F873" s="104"/>
      <c r="G873" s="104"/>
    </row>
    <row r="874">
      <c r="A874" s="133"/>
      <c r="B874" s="133"/>
      <c r="C874" s="104"/>
      <c r="D874" s="104"/>
      <c r="E874" s="134"/>
      <c r="F874" s="104"/>
      <c r="G874" s="104"/>
    </row>
    <row r="875">
      <c r="A875" s="133"/>
      <c r="B875" s="133"/>
      <c r="C875" s="104"/>
      <c r="D875" s="104"/>
      <c r="E875" s="134"/>
      <c r="F875" s="104"/>
      <c r="G875" s="104"/>
    </row>
    <row r="876">
      <c r="A876" s="133"/>
      <c r="B876" s="133"/>
      <c r="C876" s="104"/>
      <c r="D876" s="104"/>
      <c r="E876" s="134"/>
      <c r="F876" s="104"/>
      <c r="G876" s="104"/>
    </row>
    <row r="877">
      <c r="A877" s="133"/>
      <c r="B877" s="133"/>
      <c r="C877" s="104"/>
      <c r="D877" s="104"/>
      <c r="E877" s="134"/>
      <c r="F877" s="104"/>
      <c r="G877" s="104"/>
    </row>
    <row r="878">
      <c r="A878" s="133"/>
      <c r="B878" s="133"/>
      <c r="C878" s="104"/>
      <c r="D878" s="104"/>
      <c r="E878" s="134"/>
      <c r="F878" s="104"/>
      <c r="G878" s="104"/>
    </row>
    <row r="879">
      <c r="A879" s="133"/>
      <c r="B879" s="133"/>
      <c r="C879" s="104"/>
      <c r="D879" s="104"/>
      <c r="E879" s="134"/>
      <c r="F879" s="104"/>
      <c r="G879" s="104"/>
    </row>
    <row r="880">
      <c r="A880" s="133"/>
      <c r="B880" s="133"/>
      <c r="C880" s="104"/>
      <c r="D880" s="104"/>
      <c r="E880" s="134"/>
      <c r="F880" s="104"/>
      <c r="G880" s="104"/>
    </row>
    <row r="881">
      <c r="A881" s="133"/>
      <c r="B881" s="133"/>
      <c r="C881" s="104"/>
      <c r="D881" s="104"/>
      <c r="E881" s="134"/>
      <c r="F881" s="104"/>
      <c r="G881" s="104"/>
    </row>
    <row r="882">
      <c r="A882" s="133"/>
      <c r="B882" s="133"/>
      <c r="C882" s="104"/>
      <c r="D882" s="104"/>
      <c r="E882" s="134"/>
      <c r="F882" s="104"/>
      <c r="G882" s="104"/>
    </row>
    <row r="883">
      <c r="A883" s="133"/>
      <c r="B883" s="133"/>
      <c r="C883" s="104"/>
      <c r="D883" s="104"/>
      <c r="E883" s="134"/>
      <c r="F883" s="104"/>
      <c r="G883" s="104"/>
    </row>
    <row r="884">
      <c r="A884" s="133"/>
      <c r="B884" s="133"/>
      <c r="C884" s="104"/>
      <c r="D884" s="104"/>
      <c r="E884" s="134"/>
      <c r="F884" s="104"/>
      <c r="G884" s="104"/>
    </row>
    <row r="885">
      <c r="A885" s="133"/>
      <c r="B885" s="133"/>
      <c r="C885" s="104"/>
      <c r="D885" s="104"/>
      <c r="E885" s="134"/>
      <c r="F885" s="104"/>
      <c r="G885" s="104"/>
    </row>
    <row r="886">
      <c r="A886" s="133"/>
      <c r="B886" s="133"/>
      <c r="C886" s="104"/>
      <c r="D886" s="104"/>
      <c r="E886" s="134"/>
      <c r="F886" s="104"/>
      <c r="G886" s="104"/>
    </row>
    <row r="887">
      <c r="A887" s="133"/>
      <c r="B887" s="133"/>
      <c r="C887" s="104"/>
      <c r="D887" s="104"/>
      <c r="E887" s="134"/>
      <c r="F887" s="104"/>
      <c r="G887" s="104"/>
    </row>
    <row r="888">
      <c r="A888" s="133"/>
      <c r="B888" s="133"/>
      <c r="C888" s="104"/>
      <c r="D888" s="104"/>
      <c r="E888" s="134"/>
      <c r="F888" s="104"/>
      <c r="G888" s="104"/>
    </row>
    <row r="889">
      <c r="A889" s="133"/>
      <c r="B889" s="133"/>
      <c r="C889" s="104"/>
      <c r="D889" s="104"/>
      <c r="E889" s="134"/>
      <c r="F889" s="104"/>
      <c r="G889" s="104"/>
    </row>
    <row r="890">
      <c r="A890" s="133"/>
      <c r="B890" s="133"/>
      <c r="C890" s="104"/>
      <c r="D890" s="104"/>
      <c r="E890" s="134"/>
      <c r="F890" s="104"/>
      <c r="G890" s="104"/>
    </row>
    <row r="891">
      <c r="A891" s="133"/>
      <c r="B891" s="133"/>
      <c r="C891" s="104"/>
      <c r="D891" s="104"/>
      <c r="E891" s="134"/>
      <c r="F891" s="104"/>
      <c r="G891" s="104"/>
    </row>
    <row r="892">
      <c r="A892" s="133"/>
      <c r="B892" s="133"/>
      <c r="C892" s="104"/>
      <c r="D892" s="104"/>
      <c r="E892" s="134"/>
      <c r="F892" s="104"/>
      <c r="G892" s="104"/>
    </row>
    <row r="893">
      <c r="A893" s="133"/>
      <c r="B893" s="133"/>
      <c r="C893" s="104"/>
      <c r="D893" s="104"/>
      <c r="E893" s="134"/>
      <c r="F893" s="104"/>
      <c r="G893" s="104"/>
    </row>
    <row r="894">
      <c r="A894" s="133"/>
      <c r="B894" s="133"/>
      <c r="C894" s="104"/>
      <c r="D894" s="104"/>
      <c r="E894" s="134"/>
      <c r="F894" s="104"/>
      <c r="G894" s="104"/>
    </row>
    <row r="895">
      <c r="A895" s="133"/>
      <c r="B895" s="133"/>
      <c r="C895" s="104"/>
      <c r="D895" s="104"/>
      <c r="E895" s="134"/>
      <c r="F895" s="104"/>
      <c r="G895" s="104"/>
    </row>
    <row r="896">
      <c r="A896" s="133"/>
      <c r="B896" s="133"/>
      <c r="C896" s="104"/>
      <c r="D896" s="104"/>
      <c r="E896" s="134"/>
      <c r="F896" s="104"/>
      <c r="G896" s="104"/>
    </row>
    <row r="897">
      <c r="A897" s="133"/>
      <c r="B897" s="133"/>
      <c r="C897" s="104"/>
      <c r="D897" s="104"/>
      <c r="E897" s="134"/>
      <c r="F897" s="104"/>
      <c r="G897" s="104"/>
    </row>
    <row r="898">
      <c r="A898" s="133"/>
      <c r="B898" s="133"/>
      <c r="C898" s="104"/>
      <c r="D898" s="104"/>
      <c r="E898" s="134"/>
      <c r="F898" s="104"/>
      <c r="G898" s="104"/>
    </row>
    <row r="899">
      <c r="A899" s="133"/>
      <c r="B899" s="133"/>
      <c r="C899" s="104"/>
      <c r="D899" s="104"/>
      <c r="E899" s="134"/>
      <c r="F899" s="104"/>
      <c r="G899" s="104"/>
    </row>
    <row r="900">
      <c r="A900" s="133"/>
      <c r="B900" s="133"/>
      <c r="C900" s="104"/>
      <c r="D900" s="104"/>
      <c r="E900" s="134"/>
      <c r="F900" s="104"/>
      <c r="G900" s="104"/>
    </row>
    <row r="901">
      <c r="A901" s="133"/>
      <c r="B901" s="133"/>
      <c r="C901" s="104"/>
      <c r="D901" s="104"/>
      <c r="E901" s="134"/>
      <c r="F901" s="104"/>
      <c r="G901" s="104"/>
    </row>
    <row r="902">
      <c r="A902" s="133"/>
      <c r="B902" s="133"/>
      <c r="C902" s="104"/>
      <c r="D902" s="104"/>
      <c r="E902" s="134"/>
      <c r="F902" s="104"/>
      <c r="G902" s="104"/>
    </row>
    <row r="903">
      <c r="A903" s="133"/>
      <c r="B903" s="133"/>
      <c r="C903" s="104"/>
      <c r="D903" s="104"/>
      <c r="E903" s="134"/>
      <c r="F903" s="104"/>
      <c r="G903" s="104"/>
    </row>
    <row r="904">
      <c r="A904" s="133"/>
      <c r="B904" s="133"/>
      <c r="C904" s="104"/>
      <c r="D904" s="104"/>
      <c r="E904" s="134"/>
      <c r="F904" s="104"/>
      <c r="G904" s="104"/>
    </row>
    <row r="905">
      <c r="A905" s="133"/>
      <c r="B905" s="133"/>
      <c r="C905" s="104"/>
      <c r="D905" s="104"/>
      <c r="E905" s="134"/>
      <c r="F905" s="104"/>
      <c r="G905" s="104"/>
    </row>
    <row r="906">
      <c r="A906" s="133"/>
      <c r="B906" s="133"/>
      <c r="C906" s="104"/>
      <c r="D906" s="104"/>
      <c r="E906" s="134"/>
      <c r="F906" s="104"/>
      <c r="G906" s="104"/>
    </row>
    <row r="907">
      <c r="A907" s="133"/>
      <c r="B907" s="133"/>
      <c r="C907" s="104"/>
      <c r="D907" s="104"/>
      <c r="E907" s="134"/>
      <c r="F907" s="104"/>
      <c r="G907" s="104"/>
    </row>
    <row r="908">
      <c r="A908" s="133"/>
      <c r="B908" s="133"/>
      <c r="C908" s="104"/>
      <c r="D908" s="104"/>
      <c r="E908" s="134"/>
      <c r="F908" s="104"/>
      <c r="G908" s="104"/>
    </row>
    <row r="909">
      <c r="A909" s="133"/>
      <c r="B909" s="133"/>
      <c r="C909" s="104"/>
      <c r="D909" s="104"/>
      <c r="E909" s="134"/>
      <c r="F909" s="104"/>
      <c r="G909" s="104"/>
    </row>
    <row r="910">
      <c r="A910" s="133"/>
      <c r="B910" s="133"/>
      <c r="C910" s="104"/>
      <c r="D910" s="104"/>
      <c r="E910" s="134"/>
      <c r="F910" s="104"/>
      <c r="G910" s="104"/>
    </row>
    <row r="911">
      <c r="A911" s="133"/>
      <c r="B911" s="133"/>
      <c r="C911" s="104"/>
      <c r="D911" s="104"/>
      <c r="E911" s="134"/>
      <c r="F911" s="104"/>
      <c r="G911" s="104"/>
    </row>
    <row r="912">
      <c r="A912" s="133"/>
      <c r="B912" s="133"/>
      <c r="C912" s="104"/>
      <c r="D912" s="104"/>
      <c r="E912" s="134"/>
      <c r="F912" s="104"/>
      <c r="G912" s="104"/>
    </row>
    <row r="913">
      <c r="A913" s="133"/>
      <c r="B913" s="133"/>
      <c r="C913" s="104"/>
      <c r="D913" s="104"/>
      <c r="E913" s="134"/>
      <c r="F913" s="104"/>
      <c r="G913" s="104"/>
    </row>
    <row r="914">
      <c r="A914" s="133"/>
      <c r="B914" s="133"/>
      <c r="C914" s="104"/>
      <c r="D914" s="104"/>
      <c r="E914" s="134"/>
      <c r="F914" s="104"/>
      <c r="G914" s="104"/>
    </row>
    <row r="915">
      <c r="A915" s="133"/>
      <c r="B915" s="133"/>
      <c r="C915" s="104"/>
      <c r="D915" s="104"/>
      <c r="E915" s="134"/>
      <c r="F915" s="104"/>
      <c r="G915" s="104"/>
    </row>
    <row r="916">
      <c r="A916" s="133"/>
      <c r="B916" s="133"/>
      <c r="C916" s="104"/>
      <c r="D916" s="104"/>
      <c r="E916" s="134"/>
      <c r="F916" s="104"/>
      <c r="G916" s="104"/>
    </row>
    <row r="917">
      <c r="A917" s="133"/>
      <c r="B917" s="133"/>
      <c r="C917" s="104"/>
      <c r="D917" s="104"/>
      <c r="E917" s="134"/>
      <c r="F917" s="104"/>
      <c r="G917" s="104"/>
    </row>
    <row r="918">
      <c r="A918" s="133"/>
      <c r="B918" s="133"/>
      <c r="C918" s="104"/>
      <c r="D918" s="104"/>
      <c r="E918" s="134"/>
      <c r="F918" s="104"/>
      <c r="G918" s="104"/>
    </row>
    <row r="919">
      <c r="A919" s="133"/>
      <c r="B919" s="133"/>
      <c r="C919" s="104"/>
      <c r="D919" s="104"/>
      <c r="E919" s="134"/>
      <c r="F919" s="104"/>
      <c r="G919" s="104"/>
    </row>
    <row r="920">
      <c r="A920" s="133"/>
      <c r="B920" s="133"/>
      <c r="C920" s="104"/>
      <c r="D920" s="104"/>
      <c r="E920" s="134"/>
      <c r="F920" s="104"/>
      <c r="G920" s="104"/>
    </row>
    <row r="921">
      <c r="A921" s="133"/>
      <c r="B921" s="133"/>
      <c r="C921" s="104"/>
      <c r="D921" s="104"/>
      <c r="E921" s="134"/>
      <c r="F921" s="104"/>
      <c r="G921" s="104"/>
    </row>
    <row r="922">
      <c r="A922" s="133"/>
      <c r="B922" s="133"/>
      <c r="C922" s="104"/>
      <c r="D922" s="104"/>
      <c r="E922" s="134"/>
      <c r="F922" s="104"/>
      <c r="G922" s="104"/>
    </row>
    <row r="923">
      <c r="A923" s="133"/>
      <c r="B923" s="133"/>
      <c r="C923" s="104"/>
      <c r="D923" s="104"/>
      <c r="E923" s="134"/>
      <c r="F923" s="104"/>
      <c r="G923" s="104"/>
    </row>
    <row r="924">
      <c r="A924" s="133"/>
      <c r="B924" s="133"/>
      <c r="C924" s="104"/>
      <c r="D924" s="104"/>
      <c r="E924" s="134"/>
      <c r="F924" s="104"/>
      <c r="G924" s="104"/>
    </row>
    <row r="925">
      <c r="A925" s="133"/>
      <c r="B925" s="133"/>
      <c r="C925" s="104"/>
      <c r="D925" s="104"/>
      <c r="E925" s="134"/>
      <c r="F925" s="104"/>
      <c r="G925" s="104"/>
    </row>
    <row r="926">
      <c r="A926" s="133"/>
      <c r="B926" s="133"/>
      <c r="C926" s="104"/>
      <c r="D926" s="104"/>
      <c r="E926" s="134"/>
      <c r="F926" s="104"/>
      <c r="G926" s="104"/>
    </row>
    <row r="927">
      <c r="A927" s="133"/>
      <c r="B927" s="133"/>
      <c r="C927" s="104"/>
      <c r="D927" s="104"/>
      <c r="E927" s="134"/>
      <c r="F927" s="104"/>
      <c r="G927" s="104"/>
    </row>
    <row r="928">
      <c r="A928" s="133"/>
      <c r="B928" s="133"/>
      <c r="C928" s="104"/>
      <c r="D928" s="104"/>
      <c r="E928" s="134"/>
      <c r="F928" s="104"/>
      <c r="G928" s="104"/>
    </row>
    <row r="929">
      <c r="A929" s="133"/>
      <c r="B929" s="133"/>
      <c r="C929" s="104"/>
      <c r="D929" s="104"/>
      <c r="E929" s="134"/>
      <c r="F929" s="104"/>
      <c r="G929" s="104"/>
    </row>
    <row r="930">
      <c r="A930" s="133"/>
      <c r="B930" s="133"/>
      <c r="C930" s="104"/>
      <c r="D930" s="104"/>
      <c r="E930" s="134"/>
      <c r="F930" s="104"/>
      <c r="G930" s="104"/>
    </row>
    <row r="931">
      <c r="A931" s="133"/>
      <c r="B931" s="133"/>
      <c r="C931" s="104"/>
      <c r="D931" s="104"/>
      <c r="E931" s="134"/>
      <c r="F931" s="104"/>
      <c r="G931" s="104"/>
    </row>
    <row r="932">
      <c r="A932" s="133"/>
      <c r="B932" s="133"/>
      <c r="C932" s="104"/>
      <c r="D932" s="104"/>
      <c r="E932" s="134"/>
      <c r="F932" s="104"/>
      <c r="G932" s="104"/>
    </row>
    <row r="933">
      <c r="A933" s="133"/>
      <c r="B933" s="133"/>
      <c r="C933" s="104"/>
      <c r="D933" s="104"/>
      <c r="E933" s="134"/>
      <c r="F933" s="104"/>
      <c r="G933" s="104"/>
    </row>
    <row r="934">
      <c r="A934" s="133"/>
      <c r="B934" s="133"/>
      <c r="C934" s="104"/>
      <c r="D934" s="104"/>
      <c r="E934" s="134"/>
      <c r="F934" s="104"/>
      <c r="G934" s="104"/>
    </row>
    <row r="935">
      <c r="A935" s="133"/>
      <c r="B935" s="133"/>
      <c r="C935" s="104"/>
      <c r="D935" s="104"/>
      <c r="E935" s="134"/>
      <c r="F935" s="104"/>
      <c r="G935" s="104"/>
    </row>
    <row r="936">
      <c r="A936" s="133"/>
      <c r="B936" s="133"/>
      <c r="C936" s="104"/>
      <c r="D936" s="104"/>
      <c r="E936" s="134"/>
      <c r="F936" s="104"/>
      <c r="G936" s="104"/>
    </row>
    <row r="937">
      <c r="A937" s="133"/>
      <c r="B937" s="133"/>
      <c r="C937" s="104"/>
      <c r="D937" s="104"/>
      <c r="E937" s="134"/>
      <c r="F937" s="104"/>
      <c r="G937" s="104"/>
    </row>
    <row r="938">
      <c r="A938" s="133"/>
      <c r="B938" s="133"/>
      <c r="C938" s="104"/>
      <c r="D938" s="104"/>
      <c r="E938" s="134"/>
      <c r="F938" s="104"/>
      <c r="G938" s="104"/>
    </row>
    <row r="939">
      <c r="A939" s="133"/>
      <c r="B939" s="133"/>
      <c r="C939" s="104"/>
      <c r="D939" s="104"/>
      <c r="E939" s="134"/>
      <c r="F939" s="104"/>
      <c r="G939" s="104"/>
    </row>
    <row r="940">
      <c r="A940" s="133"/>
      <c r="B940" s="133"/>
      <c r="C940" s="104"/>
      <c r="D940" s="104"/>
      <c r="E940" s="134"/>
      <c r="F940" s="104"/>
      <c r="G940" s="104"/>
    </row>
    <row r="941">
      <c r="A941" s="133"/>
      <c r="B941" s="133"/>
      <c r="C941" s="104"/>
      <c r="D941" s="104"/>
      <c r="E941" s="134"/>
      <c r="F941" s="104"/>
      <c r="G941" s="104"/>
    </row>
    <row r="942">
      <c r="A942" s="133"/>
      <c r="B942" s="133"/>
      <c r="C942" s="104"/>
      <c r="D942" s="104"/>
      <c r="E942" s="134"/>
      <c r="F942" s="104"/>
      <c r="G942" s="104"/>
    </row>
    <row r="943">
      <c r="A943" s="133"/>
      <c r="B943" s="133"/>
      <c r="C943" s="104"/>
      <c r="D943" s="104"/>
      <c r="E943" s="134"/>
      <c r="F943" s="104"/>
      <c r="G943" s="104"/>
    </row>
    <row r="944">
      <c r="A944" s="133"/>
      <c r="B944" s="133"/>
      <c r="C944" s="104"/>
      <c r="D944" s="104"/>
      <c r="E944" s="134"/>
      <c r="F944" s="104"/>
      <c r="G944" s="104"/>
    </row>
    <row r="945">
      <c r="A945" s="133"/>
      <c r="B945" s="133"/>
      <c r="C945" s="104"/>
      <c r="D945" s="104"/>
      <c r="E945" s="134"/>
      <c r="F945" s="104"/>
      <c r="G945" s="104"/>
    </row>
    <row r="946">
      <c r="A946" s="133"/>
      <c r="B946" s="133"/>
      <c r="C946" s="104"/>
      <c r="D946" s="104"/>
      <c r="E946" s="134"/>
      <c r="F946" s="104"/>
      <c r="G946" s="104"/>
    </row>
    <row r="947">
      <c r="A947" s="133"/>
      <c r="B947" s="133"/>
      <c r="C947" s="104"/>
      <c r="D947" s="104"/>
      <c r="E947" s="134"/>
      <c r="F947" s="104"/>
      <c r="G947" s="104"/>
    </row>
    <row r="948">
      <c r="A948" s="133"/>
      <c r="B948" s="133"/>
      <c r="C948" s="104"/>
      <c r="D948" s="104"/>
      <c r="E948" s="134"/>
      <c r="F948" s="104"/>
      <c r="G948" s="104"/>
    </row>
    <row r="949">
      <c r="A949" s="133"/>
      <c r="B949" s="133"/>
      <c r="C949" s="104"/>
      <c r="D949" s="104"/>
      <c r="E949" s="134"/>
      <c r="F949" s="104"/>
      <c r="G949" s="104"/>
    </row>
    <row r="950">
      <c r="A950" s="133"/>
      <c r="B950" s="133"/>
      <c r="C950" s="104"/>
      <c r="D950" s="104"/>
      <c r="E950" s="134"/>
      <c r="F950" s="104"/>
      <c r="G950" s="104"/>
    </row>
    <row r="951">
      <c r="A951" s="133"/>
      <c r="B951" s="133"/>
      <c r="C951" s="104"/>
      <c r="D951" s="104"/>
      <c r="E951" s="134"/>
      <c r="F951" s="104"/>
      <c r="G951" s="104"/>
    </row>
    <row r="952">
      <c r="A952" s="133"/>
      <c r="B952" s="133"/>
      <c r="C952" s="104"/>
      <c r="D952" s="104"/>
      <c r="E952" s="134"/>
      <c r="F952" s="104"/>
      <c r="G952" s="104"/>
    </row>
    <row r="953">
      <c r="A953" s="133"/>
      <c r="B953" s="133"/>
      <c r="C953" s="104"/>
      <c r="D953" s="104"/>
      <c r="E953" s="134"/>
      <c r="F953" s="104"/>
      <c r="G953" s="104"/>
    </row>
    <row r="954">
      <c r="A954" s="133"/>
      <c r="B954" s="133"/>
      <c r="C954" s="104"/>
      <c r="D954" s="104"/>
      <c r="E954" s="134"/>
      <c r="F954" s="104"/>
      <c r="G954" s="104"/>
    </row>
    <row r="955">
      <c r="A955" s="133"/>
      <c r="B955" s="133"/>
      <c r="C955" s="104"/>
      <c r="D955" s="104"/>
      <c r="E955" s="134"/>
      <c r="F955" s="104"/>
      <c r="G955" s="104"/>
    </row>
    <row r="956">
      <c r="A956" s="133"/>
      <c r="B956" s="133"/>
      <c r="C956" s="104"/>
      <c r="D956" s="104"/>
      <c r="E956" s="134"/>
      <c r="F956" s="104"/>
      <c r="G956" s="104"/>
    </row>
    <row r="957">
      <c r="A957" s="133"/>
      <c r="B957" s="133"/>
      <c r="C957" s="104"/>
      <c r="D957" s="104"/>
      <c r="E957" s="134"/>
      <c r="F957" s="104"/>
      <c r="G957" s="104"/>
    </row>
    <row r="958">
      <c r="A958" s="133"/>
      <c r="B958" s="133"/>
      <c r="C958" s="104"/>
      <c r="D958" s="104"/>
      <c r="E958" s="134"/>
      <c r="F958" s="104"/>
      <c r="G958" s="104"/>
    </row>
    <row r="959">
      <c r="A959" s="133"/>
      <c r="B959" s="133"/>
      <c r="C959" s="104"/>
      <c r="D959" s="104"/>
      <c r="E959" s="134"/>
      <c r="F959" s="104"/>
      <c r="G959" s="104"/>
    </row>
    <row r="960">
      <c r="A960" s="133"/>
      <c r="B960" s="133"/>
      <c r="C960" s="104"/>
      <c r="D960" s="104"/>
      <c r="E960" s="134"/>
      <c r="F960" s="104"/>
      <c r="G960" s="104"/>
    </row>
    <row r="961">
      <c r="A961" s="133"/>
      <c r="B961" s="133"/>
      <c r="C961" s="104"/>
      <c r="D961" s="104"/>
      <c r="E961" s="134"/>
      <c r="F961" s="104"/>
      <c r="G961" s="104"/>
    </row>
    <row r="962">
      <c r="A962" s="133"/>
      <c r="B962" s="133"/>
      <c r="C962" s="104"/>
      <c r="D962" s="104"/>
      <c r="E962" s="134"/>
      <c r="F962" s="104"/>
      <c r="G962" s="104"/>
    </row>
    <row r="963">
      <c r="A963" s="133"/>
      <c r="B963" s="133"/>
      <c r="C963" s="104"/>
      <c r="D963" s="104"/>
      <c r="E963" s="134"/>
      <c r="F963" s="104"/>
      <c r="G963" s="104"/>
    </row>
    <row r="964">
      <c r="A964" s="133"/>
      <c r="B964" s="133"/>
      <c r="C964" s="104"/>
      <c r="D964" s="104"/>
      <c r="E964" s="134"/>
      <c r="F964" s="104"/>
      <c r="G964" s="104"/>
    </row>
    <row r="965">
      <c r="A965" s="133"/>
      <c r="B965" s="133"/>
      <c r="C965" s="104"/>
      <c r="D965" s="104"/>
      <c r="E965" s="134"/>
      <c r="F965" s="104"/>
      <c r="G965" s="104"/>
    </row>
    <row r="966">
      <c r="A966" s="133"/>
      <c r="B966" s="133"/>
      <c r="C966" s="104"/>
      <c r="D966" s="104"/>
      <c r="E966" s="134"/>
      <c r="F966" s="104"/>
      <c r="G966" s="104"/>
    </row>
    <row r="967">
      <c r="A967" s="133"/>
      <c r="B967" s="133"/>
      <c r="C967" s="104"/>
      <c r="D967" s="104"/>
      <c r="E967" s="134"/>
      <c r="F967" s="104"/>
      <c r="G967" s="104"/>
    </row>
    <row r="968">
      <c r="A968" s="133"/>
      <c r="B968" s="133"/>
      <c r="C968" s="104"/>
      <c r="D968" s="104"/>
      <c r="E968" s="134"/>
      <c r="F968" s="104"/>
      <c r="G968" s="104"/>
    </row>
    <row r="969">
      <c r="A969" s="133"/>
      <c r="B969" s="133"/>
      <c r="C969" s="104"/>
      <c r="D969" s="104"/>
      <c r="E969" s="134"/>
      <c r="F969" s="104"/>
      <c r="G969" s="104"/>
    </row>
    <row r="970">
      <c r="A970" s="133"/>
      <c r="B970" s="133"/>
      <c r="C970" s="104"/>
      <c r="D970" s="104"/>
      <c r="E970" s="134"/>
      <c r="F970" s="104"/>
      <c r="G970" s="104"/>
    </row>
    <row r="971">
      <c r="A971" s="133"/>
      <c r="B971" s="133"/>
      <c r="C971" s="104"/>
      <c r="D971" s="104"/>
      <c r="E971" s="134"/>
      <c r="F971" s="104"/>
      <c r="G971" s="104"/>
    </row>
    <row r="972">
      <c r="A972" s="133"/>
      <c r="B972" s="133"/>
      <c r="C972" s="104"/>
      <c r="D972" s="104"/>
      <c r="E972" s="134"/>
      <c r="F972" s="104"/>
      <c r="G972" s="104"/>
    </row>
    <row r="973">
      <c r="A973" s="133"/>
      <c r="B973" s="133"/>
      <c r="C973" s="104"/>
      <c r="D973" s="104"/>
      <c r="E973" s="134"/>
      <c r="F973" s="104"/>
      <c r="G973" s="104"/>
    </row>
    <row r="974">
      <c r="A974" s="133"/>
      <c r="B974" s="133"/>
      <c r="C974" s="104"/>
      <c r="D974" s="104"/>
      <c r="E974" s="134"/>
      <c r="F974" s="104"/>
      <c r="G974" s="104"/>
    </row>
    <row r="975">
      <c r="A975" s="133"/>
      <c r="B975" s="133"/>
      <c r="C975" s="104"/>
      <c r="D975" s="104"/>
      <c r="E975" s="134"/>
      <c r="F975" s="104"/>
      <c r="G975" s="104"/>
    </row>
    <row r="976">
      <c r="A976" s="133"/>
      <c r="B976" s="133"/>
      <c r="C976" s="104"/>
      <c r="D976" s="104"/>
      <c r="E976" s="134"/>
      <c r="F976" s="104"/>
      <c r="G976" s="104"/>
    </row>
    <row r="977">
      <c r="A977" s="133"/>
      <c r="B977" s="133"/>
      <c r="C977" s="104"/>
      <c r="D977" s="104"/>
      <c r="E977" s="134"/>
      <c r="F977" s="104"/>
      <c r="G977" s="104"/>
    </row>
    <row r="978">
      <c r="A978" s="133"/>
      <c r="B978" s="133"/>
      <c r="C978" s="104"/>
      <c r="D978" s="104"/>
      <c r="E978" s="134"/>
      <c r="F978" s="104"/>
      <c r="G978" s="104"/>
    </row>
    <row r="979">
      <c r="A979" s="133"/>
      <c r="B979" s="133"/>
      <c r="C979" s="104"/>
      <c r="D979" s="104"/>
      <c r="E979" s="134"/>
      <c r="F979" s="104"/>
      <c r="G979" s="104"/>
    </row>
    <row r="980">
      <c r="A980" s="133"/>
      <c r="B980" s="133"/>
      <c r="C980" s="104"/>
      <c r="D980" s="104"/>
      <c r="E980" s="134"/>
      <c r="F980" s="104"/>
      <c r="G980" s="104"/>
    </row>
    <row r="981">
      <c r="A981" s="133"/>
      <c r="B981" s="133"/>
      <c r="C981" s="104"/>
      <c r="D981" s="104"/>
      <c r="E981" s="134"/>
      <c r="F981" s="104"/>
      <c r="G981" s="104"/>
    </row>
    <row r="982">
      <c r="A982" s="133"/>
      <c r="B982" s="133"/>
      <c r="C982" s="104"/>
      <c r="D982" s="104"/>
      <c r="E982" s="134"/>
      <c r="F982" s="104"/>
      <c r="G982" s="104"/>
    </row>
    <row r="983">
      <c r="A983" s="133"/>
      <c r="B983" s="133"/>
      <c r="C983" s="104"/>
      <c r="D983" s="104"/>
      <c r="E983" s="134"/>
      <c r="F983" s="104"/>
      <c r="G983" s="104"/>
    </row>
    <row r="984">
      <c r="A984" s="133"/>
      <c r="B984" s="133"/>
      <c r="C984" s="104"/>
      <c r="D984" s="104"/>
      <c r="E984" s="134"/>
      <c r="F984" s="104"/>
      <c r="G984" s="104"/>
    </row>
    <row r="985">
      <c r="A985" s="133"/>
      <c r="B985" s="133"/>
      <c r="C985" s="104"/>
      <c r="D985" s="104"/>
      <c r="E985" s="134"/>
      <c r="F985" s="104"/>
      <c r="G985" s="104"/>
    </row>
    <row r="986">
      <c r="A986" s="133"/>
      <c r="B986" s="133"/>
      <c r="C986" s="104"/>
      <c r="D986" s="104"/>
      <c r="E986" s="134"/>
      <c r="F986" s="104"/>
      <c r="G986" s="104"/>
    </row>
    <row r="987">
      <c r="A987" s="133"/>
      <c r="B987" s="133"/>
      <c r="C987" s="104"/>
      <c r="D987" s="104"/>
      <c r="E987" s="134"/>
      <c r="F987" s="104"/>
      <c r="G987" s="104"/>
    </row>
    <row r="988">
      <c r="A988" s="133"/>
      <c r="B988" s="133"/>
      <c r="C988" s="104"/>
      <c r="D988" s="104"/>
      <c r="E988" s="134"/>
      <c r="F988" s="104"/>
      <c r="G988" s="104"/>
    </row>
    <row r="989">
      <c r="A989" s="133"/>
      <c r="B989" s="133"/>
      <c r="C989" s="104"/>
      <c r="D989" s="104"/>
      <c r="E989" s="134"/>
      <c r="F989" s="104"/>
      <c r="G989" s="104"/>
    </row>
    <row r="990">
      <c r="A990" s="133"/>
      <c r="B990" s="133"/>
      <c r="C990" s="104"/>
      <c r="D990" s="104"/>
      <c r="E990" s="134"/>
      <c r="F990" s="104"/>
      <c r="G990" s="104"/>
    </row>
    <row r="991">
      <c r="A991" s="133"/>
      <c r="B991" s="133"/>
      <c r="C991" s="104"/>
      <c r="D991" s="104"/>
      <c r="E991" s="134"/>
      <c r="F991" s="104"/>
      <c r="G991" s="104"/>
    </row>
    <row r="992">
      <c r="A992" s="133"/>
      <c r="B992" s="133"/>
      <c r="C992" s="104"/>
      <c r="D992" s="104"/>
      <c r="E992" s="134"/>
      <c r="F992" s="104"/>
      <c r="G992" s="104"/>
    </row>
    <row r="993">
      <c r="A993" s="133"/>
      <c r="B993" s="133"/>
      <c r="C993" s="104"/>
      <c r="D993" s="104"/>
      <c r="E993" s="134"/>
      <c r="F993" s="104"/>
      <c r="G993" s="104"/>
    </row>
    <row r="994">
      <c r="A994" s="133"/>
      <c r="B994" s="133"/>
      <c r="C994" s="104"/>
      <c r="D994" s="104"/>
      <c r="E994" s="134"/>
      <c r="F994" s="104"/>
      <c r="G994" s="104"/>
    </row>
    <row r="995">
      <c r="A995" s="133"/>
      <c r="B995" s="133"/>
      <c r="C995" s="104"/>
      <c r="D995" s="104"/>
      <c r="E995" s="134"/>
      <c r="F995" s="104"/>
      <c r="G995" s="104"/>
    </row>
    <row r="996">
      <c r="A996" s="133"/>
      <c r="B996" s="133"/>
      <c r="C996" s="104"/>
      <c r="D996" s="104"/>
      <c r="E996" s="134"/>
      <c r="F996" s="104"/>
      <c r="G996" s="104"/>
    </row>
    <row r="997">
      <c r="A997" s="133"/>
      <c r="B997" s="133"/>
      <c r="C997" s="104"/>
      <c r="D997" s="104"/>
      <c r="E997" s="134"/>
      <c r="F997" s="104"/>
      <c r="G997" s="104"/>
    </row>
    <row r="998">
      <c r="A998" s="133"/>
      <c r="B998" s="133"/>
      <c r="C998" s="104"/>
      <c r="D998" s="104"/>
      <c r="E998" s="134"/>
      <c r="F998" s="104"/>
      <c r="G998" s="104"/>
    </row>
    <row r="999">
      <c r="A999" s="133"/>
      <c r="B999" s="133"/>
      <c r="C999" s="104"/>
      <c r="D999" s="104"/>
      <c r="E999" s="134"/>
      <c r="F999" s="104"/>
      <c r="G999" s="104"/>
    </row>
    <row r="1000">
      <c r="A1000" s="133"/>
      <c r="B1000" s="133"/>
      <c r="C1000" s="104"/>
      <c r="D1000" s="104"/>
      <c r="E1000" s="134"/>
      <c r="F1000" s="104"/>
      <c r="G1000" s="104"/>
    </row>
    <row r="1001">
      <c r="A1001" s="137"/>
      <c r="B1001" s="137"/>
      <c r="E1001" s="138"/>
    </row>
    <row r="1002">
      <c r="A1002" s="137"/>
      <c r="B1002" s="137"/>
      <c r="E1002" s="138"/>
    </row>
    <row r="1003">
      <c r="A1003" s="137"/>
      <c r="B1003" s="137"/>
      <c r="E1003" s="138"/>
    </row>
    <row r="1004">
      <c r="A1004" s="137"/>
      <c r="B1004" s="137"/>
      <c r="E1004" s="138"/>
    </row>
    <row r="1005">
      <c r="A1005" s="137"/>
      <c r="B1005" s="137"/>
      <c r="E1005" s="138"/>
    </row>
    <row r="1006">
      <c r="A1006" s="137"/>
      <c r="B1006" s="137"/>
      <c r="E1006" s="138"/>
    </row>
    <row r="1007">
      <c r="A1007" s="137"/>
      <c r="B1007" s="137"/>
      <c r="E1007" s="138"/>
    </row>
    <row r="1008">
      <c r="A1008" s="137"/>
      <c r="B1008" s="137"/>
      <c r="E1008" s="138"/>
    </row>
    <row r="1009">
      <c r="A1009" s="137"/>
      <c r="B1009" s="137"/>
      <c r="E1009" s="138"/>
    </row>
    <row r="1010">
      <c r="A1010" s="137"/>
      <c r="B1010" s="137"/>
      <c r="E1010" s="138"/>
    </row>
    <row r="1011">
      <c r="A1011" s="137"/>
      <c r="B1011" s="137"/>
      <c r="E1011" s="138"/>
    </row>
    <row r="1012">
      <c r="A1012" s="137"/>
      <c r="B1012" s="137"/>
      <c r="E1012" s="138"/>
    </row>
    <row r="1013">
      <c r="A1013" s="137"/>
      <c r="B1013" s="137"/>
      <c r="E1013" s="138"/>
    </row>
    <row r="1014">
      <c r="A1014" s="137"/>
      <c r="B1014" s="137"/>
      <c r="E1014" s="138"/>
    </row>
    <row r="1015">
      <c r="A1015" s="137"/>
      <c r="B1015" s="137"/>
      <c r="E1015" s="138"/>
    </row>
    <row r="1016">
      <c r="A1016" s="137"/>
      <c r="B1016" s="137"/>
      <c r="E1016" s="138"/>
    </row>
    <row r="1017">
      <c r="A1017" s="137"/>
      <c r="B1017" s="137"/>
      <c r="E1017" s="138"/>
    </row>
    <row r="1018">
      <c r="A1018" s="137"/>
      <c r="B1018" s="137"/>
      <c r="E1018" s="138"/>
    </row>
    <row r="1019">
      <c r="A1019" s="137"/>
      <c r="B1019" s="137"/>
      <c r="E1019" s="138"/>
    </row>
    <row r="1020">
      <c r="A1020" s="137"/>
      <c r="B1020" s="137"/>
      <c r="E1020" s="138"/>
    </row>
    <row r="1021">
      <c r="A1021" s="137"/>
      <c r="B1021" s="139"/>
      <c r="E1021" s="138"/>
    </row>
    <row r="1022">
      <c r="A1022" s="137"/>
      <c r="B1022" s="137"/>
      <c r="E1022" s="138"/>
    </row>
    <row r="1023">
      <c r="A1023" s="137"/>
      <c r="B1023" s="137"/>
      <c r="E1023" s="138"/>
    </row>
    <row r="1024">
      <c r="A1024" s="137"/>
      <c r="B1024" s="137"/>
      <c r="E1024" s="138"/>
    </row>
    <row r="1025">
      <c r="A1025" s="137"/>
      <c r="B1025" s="137"/>
      <c r="E1025" s="138"/>
    </row>
    <row r="1026">
      <c r="A1026" s="137"/>
      <c r="B1026" s="137"/>
      <c r="E1026" s="138"/>
    </row>
    <row r="1027">
      <c r="A1027" s="137"/>
      <c r="B1027" s="137"/>
      <c r="E1027" s="138"/>
    </row>
    <row r="1028">
      <c r="A1028" s="137"/>
      <c r="B1028" s="137"/>
      <c r="E1028" s="138"/>
    </row>
    <row r="1029">
      <c r="A1029" s="137"/>
      <c r="B1029" s="137"/>
      <c r="E1029" s="138"/>
    </row>
    <row r="1030">
      <c r="A1030" s="137"/>
      <c r="B1030" s="137"/>
      <c r="E1030" s="138"/>
    </row>
    <row r="1031">
      <c r="A1031" s="137"/>
      <c r="B1031" s="137"/>
      <c r="E1031" s="138"/>
    </row>
    <row r="1032">
      <c r="A1032" s="137"/>
      <c r="B1032" s="137"/>
      <c r="E1032" s="138"/>
    </row>
    <row r="1033">
      <c r="A1033" s="137"/>
      <c r="B1033" s="137"/>
      <c r="E1033" s="138"/>
    </row>
    <row r="1034">
      <c r="A1034" s="137"/>
      <c r="B1034" s="137"/>
      <c r="E1034" s="138"/>
    </row>
    <row r="1035">
      <c r="A1035" s="137"/>
      <c r="B1035" s="137"/>
      <c r="E1035" s="138"/>
    </row>
    <row r="1036">
      <c r="A1036" s="137"/>
      <c r="B1036" s="137"/>
      <c r="E1036" s="138"/>
    </row>
    <row r="1037">
      <c r="A1037" s="137"/>
      <c r="B1037" s="137"/>
      <c r="E1037" s="138"/>
    </row>
    <row r="1038">
      <c r="A1038" s="137"/>
      <c r="B1038" s="137"/>
      <c r="E1038" s="138"/>
    </row>
    <row r="1039">
      <c r="A1039" s="137"/>
      <c r="B1039" s="137"/>
      <c r="E1039" s="138"/>
    </row>
    <row r="1040">
      <c r="A1040" s="137"/>
      <c r="B1040" s="137"/>
      <c r="E1040" s="138"/>
    </row>
    <row r="1041">
      <c r="A1041" s="137"/>
      <c r="B1041" s="137"/>
      <c r="E1041" s="138"/>
    </row>
    <row r="1042">
      <c r="A1042" s="137"/>
      <c r="B1042" s="137"/>
      <c r="E1042" s="138"/>
    </row>
    <row r="1043">
      <c r="A1043" s="137"/>
      <c r="B1043" s="137"/>
      <c r="E1043" s="138"/>
    </row>
    <row r="1044">
      <c r="A1044" s="137"/>
      <c r="B1044" s="137"/>
      <c r="E1044" s="138"/>
    </row>
    <row r="1045">
      <c r="A1045" s="137"/>
      <c r="B1045" s="137"/>
      <c r="E1045" s="138"/>
    </row>
    <row r="1046">
      <c r="A1046" s="137"/>
      <c r="B1046" s="137"/>
      <c r="E1046" s="138"/>
    </row>
    <row r="1047">
      <c r="A1047" s="137"/>
      <c r="B1047" s="137"/>
      <c r="E1047" s="138"/>
    </row>
    <row r="1048">
      <c r="A1048" s="137"/>
      <c r="B1048" s="137"/>
      <c r="E1048" s="138"/>
    </row>
    <row r="1049">
      <c r="A1049" s="137"/>
      <c r="B1049" s="137"/>
      <c r="E1049" s="138"/>
    </row>
    <row r="1050">
      <c r="A1050" s="137"/>
      <c r="B1050" s="137"/>
      <c r="E1050" s="138"/>
    </row>
    <row r="1051">
      <c r="A1051" s="137"/>
      <c r="B1051" s="137"/>
      <c r="E1051" s="138"/>
    </row>
    <row r="1052">
      <c r="A1052" s="137"/>
      <c r="B1052" s="137"/>
      <c r="E1052" s="138"/>
    </row>
    <row r="1053">
      <c r="A1053" s="137"/>
      <c r="B1053" s="137"/>
      <c r="E1053" s="138"/>
    </row>
    <row r="1054">
      <c r="A1054" s="137"/>
      <c r="B1054" s="137"/>
      <c r="E1054" s="138"/>
    </row>
    <row r="1055">
      <c r="A1055" s="137"/>
      <c r="B1055" s="137"/>
      <c r="E1055" s="138"/>
    </row>
    <row r="1056">
      <c r="A1056" s="137"/>
      <c r="B1056" s="137"/>
      <c r="E1056" s="138"/>
    </row>
    <row r="1057">
      <c r="A1057" s="137"/>
      <c r="B1057" s="137"/>
      <c r="E1057" s="138"/>
    </row>
    <row r="1058">
      <c r="A1058" s="137"/>
      <c r="B1058" s="137"/>
      <c r="E1058" s="138"/>
    </row>
    <row r="1059">
      <c r="A1059" s="137"/>
      <c r="B1059" s="137"/>
      <c r="E1059" s="138"/>
    </row>
    <row r="1060">
      <c r="A1060" s="137"/>
      <c r="B1060" s="137"/>
      <c r="E1060" s="138"/>
    </row>
    <row r="1061">
      <c r="A1061" s="137"/>
      <c r="B1061" s="137"/>
      <c r="E1061" s="138"/>
    </row>
    <row r="1062">
      <c r="A1062" s="137"/>
      <c r="B1062" s="137"/>
      <c r="E1062" s="138"/>
    </row>
    <row r="1063">
      <c r="A1063" s="137"/>
      <c r="B1063" s="137"/>
      <c r="E1063" s="138"/>
    </row>
    <row r="1064">
      <c r="A1064" s="137"/>
      <c r="B1064" s="137"/>
      <c r="E1064" s="138"/>
    </row>
    <row r="1065">
      <c r="A1065" s="137"/>
      <c r="B1065" s="137"/>
      <c r="E1065" s="138"/>
    </row>
    <row r="1066">
      <c r="A1066" s="137"/>
      <c r="B1066" s="137"/>
      <c r="E1066" s="138"/>
    </row>
    <row r="1067">
      <c r="A1067" s="137"/>
      <c r="B1067" s="137"/>
      <c r="E1067" s="138"/>
    </row>
    <row r="1068">
      <c r="A1068" s="137"/>
      <c r="B1068" s="137"/>
      <c r="E1068" s="138"/>
    </row>
    <row r="1069">
      <c r="A1069" s="137"/>
      <c r="B1069" s="137"/>
      <c r="E1069" s="138"/>
    </row>
    <row r="1070">
      <c r="A1070" s="137"/>
      <c r="B1070" s="137"/>
      <c r="E1070" s="138"/>
    </row>
    <row r="1071">
      <c r="A1071" s="137"/>
      <c r="B1071" s="137"/>
      <c r="E1071" s="138"/>
    </row>
    <row r="1072">
      <c r="A1072" s="137"/>
      <c r="B1072" s="137"/>
      <c r="E1072" s="138"/>
    </row>
    <row r="1073">
      <c r="A1073" s="137"/>
      <c r="B1073" s="137"/>
      <c r="E1073" s="138"/>
    </row>
    <row r="1074">
      <c r="A1074" s="137"/>
      <c r="B1074" s="137"/>
      <c r="E1074" s="138"/>
    </row>
    <row r="1075">
      <c r="A1075" s="137"/>
      <c r="B1075" s="137"/>
      <c r="E1075" s="138"/>
    </row>
    <row r="1076">
      <c r="A1076" s="137"/>
      <c r="B1076" s="137"/>
      <c r="E1076" s="138"/>
    </row>
    <row r="1077">
      <c r="A1077" s="137"/>
      <c r="B1077" s="137"/>
      <c r="E1077" s="138"/>
    </row>
    <row r="1078">
      <c r="A1078" s="137"/>
      <c r="B1078" s="137"/>
      <c r="E1078" s="138"/>
    </row>
    <row r="1079">
      <c r="A1079" s="137"/>
      <c r="B1079" s="137"/>
      <c r="E1079" s="138"/>
    </row>
    <row r="1080">
      <c r="A1080" s="137"/>
      <c r="B1080" s="137"/>
      <c r="E1080" s="138"/>
    </row>
    <row r="1081">
      <c r="A1081" s="137"/>
      <c r="B1081" s="137"/>
      <c r="E1081" s="138"/>
    </row>
    <row r="1082">
      <c r="A1082" s="137"/>
      <c r="B1082" s="137"/>
      <c r="E1082" s="138"/>
    </row>
    <row r="1083">
      <c r="A1083" s="137"/>
      <c r="B1083" s="137"/>
      <c r="E1083" s="138"/>
    </row>
    <row r="1084">
      <c r="A1084" s="137"/>
      <c r="B1084" s="137"/>
      <c r="E1084" s="138"/>
    </row>
    <row r="1085">
      <c r="A1085" s="137"/>
      <c r="B1085" s="137"/>
      <c r="E1085" s="138"/>
    </row>
    <row r="1086">
      <c r="A1086" s="137"/>
      <c r="B1086" s="137"/>
      <c r="E1086" s="138"/>
    </row>
    <row r="1087">
      <c r="A1087" s="137"/>
      <c r="B1087" s="137"/>
      <c r="E1087" s="138"/>
    </row>
    <row r="1088">
      <c r="A1088" s="137"/>
      <c r="B1088" s="137"/>
      <c r="E1088" s="138"/>
    </row>
    <row r="1089">
      <c r="A1089" s="137"/>
      <c r="B1089" s="137"/>
      <c r="E1089" s="138"/>
    </row>
    <row r="1090">
      <c r="A1090" s="137"/>
      <c r="B1090" s="137"/>
      <c r="E1090" s="138"/>
    </row>
    <row r="1091">
      <c r="A1091" s="137"/>
      <c r="B1091" s="137"/>
      <c r="E1091" s="138"/>
    </row>
    <row r="1092">
      <c r="A1092" s="137"/>
      <c r="B1092" s="137"/>
      <c r="E1092" s="138"/>
    </row>
    <row r="1093">
      <c r="A1093" s="137"/>
      <c r="B1093" s="137"/>
      <c r="E1093" s="138"/>
    </row>
    <row r="1094">
      <c r="A1094" s="137"/>
      <c r="B1094" s="137"/>
      <c r="E1094" s="138"/>
    </row>
    <row r="1095">
      <c r="A1095" s="137"/>
      <c r="B1095" s="137"/>
      <c r="E1095" s="138"/>
    </row>
    <row r="1096">
      <c r="A1096" s="137"/>
      <c r="B1096" s="137"/>
      <c r="E1096" s="138"/>
    </row>
    <row r="1097">
      <c r="A1097" s="137"/>
      <c r="B1097" s="137"/>
      <c r="E1097" s="138"/>
    </row>
    <row r="1098">
      <c r="A1098" s="137"/>
      <c r="B1098" s="137"/>
      <c r="E1098" s="138"/>
    </row>
    <row r="1099">
      <c r="A1099" s="137"/>
      <c r="B1099" s="137"/>
      <c r="E1099" s="138"/>
    </row>
    <row r="1100">
      <c r="A1100" s="137"/>
      <c r="B1100" s="137"/>
      <c r="E1100" s="138"/>
    </row>
    <row r="1101">
      <c r="A1101" s="137"/>
      <c r="B1101" s="137"/>
      <c r="E1101" s="138"/>
    </row>
    <row r="1102">
      <c r="A1102" s="137"/>
      <c r="B1102" s="137"/>
      <c r="E1102" s="138"/>
    </row>
    <row r="1103">
      <c r="A1103" s="137"/>
      <c r="B1103" s="137"/>
      <c r="E1103" s="138"/>
    </row>
    <row r="1104">
      <c r="A1104" s="137"/>
      <c r="B1104" s="137"/>
      <c r="E1104" s="138"/>
    </row>
    <row r="1105">
      <c r="A1105" s="137"/>
      <c r="B1105" s="137"/>
      <c r="E1105" s="138"/>
    </row>
    <row r="1106">
      <c r="A1106" s="137"/>
      <c r="B1106" s="137"/>
      <c r="E1106" s="138"/>
    </row>
    <row r="1107">
      <c r="A1107" s="137"/>
      <c r="B1107" s="137"/>
      <c r="E1107" s="138"/>
    </row>
    <row r="1108">
      <c r="A1108" s="137"/>
      <c r="B1108" s="137"/>
      <c r="E1108" s="138"/>
    </row>
    <row r="1109">
      <c r="A1109" s="137"/>
      <c r="B1109" s="137"/>
      <c r="E1109" s="138"/>
    </row>
    <row r="1110">
      <c r="A1110" s="137"/>
      <c r="B1110" s="137"/>
      <c r="E1110" s="138"/>
    </row>
    <row r="1111">
      <c r="A1111" s="137"/>
      <c r="B1111" s="137"/>
      <c r="E1111" s="138"/>
    </row>
    <row r="1112">
      <c r="A1112" s="137"/>
      <c r="B1112" s="137"/>
      <c r="E1112" s="138"/>
    </row>
    <row r="1113">
      <c r="A1113" s="137"/>
      <c r="B1113" s="137"/>
      <c r="E1113" s="138"/>
    </row>
    <row r="1114">
      <c r="A1114" s="137"/>
      <c r="B1114" s="137"/>
      <c r="E1114" s="138"/>
    </row>
    <row r="1115">
      <c r="A1115" s="137"/>
      <c r="B1115" s="137"/>
      <c r="E1115" s="138"/>
    </row>
    <row r="1116">
      <c r="A1116" s="137"/>
      <c r="B1116" s="137"/>
      <c r="E1116" s="138"/>
    </row>
    <row r="1117">
      <c r="A1117" s="137"/>
      <c r="B1117" s="137"/>
      <c r="E1117" s="138"/>
    </row>
    <row r="1118">
      <c r="A1118" s="137"/>
      <c r="B1118" s="137"/>
      <c r="E1118" s="138"/>
    </row>
    <row r="1119">
      <c r="A1119" s="137"/>
      <c r="B1119" s="137"/>
      <c r="E1119" s="138"/>
    </row>
    <row r="1120">
      <c r="A1120" s="137"/>
      <c r="B1120" s="137"/>
      <c r="E1120" s="138"/>
    </row>
    <row r="1121">
      <c r="A1121" s="137"/>
      <c r="B1121" s="137"/>
      <c r="E1121" s="138"/>
    </row>
    <row r="1122">
      <c r="A1122" s="137"/>
      <c r="B1122" s="137"/>
      <c r="E1122" s="138"/>
    </row>
    <row r="1123">
      <c r="A1123" s="137"/>
      <c r="B1123" s="137"/>
      <c r="E1123" s="138"/>
    </row>
    <row r="1124">
      <c r="A1124" s="137"/>
      <c r="B1124" s="137"/>
      <c r="E1124" s="138"/>
    </row>
    <row r="1125">
      <c r="A1125" s="137"/>
      <c r="B1125" s="137"/>
      <c r="E1125" s="138"/>
    </row>
    <row r="1126">
      <c r="A1126" s="137"/>
      <c r="B1126" s="137"/>
      <c r="E1126" s="138"/>
    </row>
    <row r="1127">
      <c r="A1127" s="137"/>
      <c r="B1127" s="137"/>
      <c r="E1127" s="138"/>
    </row>
    <row r="1128">
      <c r="A1128" s="137"/>
      <c r="B1128" s="137"/>
      <c r="E1128" s="138"/>
    </row>
    <row r="1129">
      <c r="A1129" s="137"/>
      <c r="B1129" s="137"/>
      <c r="E1129" s="138"/>
    </row>
    <row r="1130">
      <c r="A1130" s="137"/>
      <c r="B1130" s="137"/>
      <c r="E1130" s="138"/>
    </row>
    <row r="1131">
      <c r="A1131" s="137"/>
      <c r="B1131" s="137"/>
      <c r="E1131" s="138"/>
    </row>
    <row r="1132">
      <c r="A1132" s="137"/>
      <c r="B1132" s="137"/>
      <c r="E1132" s="138"/>
    </row>
    <row r="1133">
      <c r="A1133" s="137"/>
      <c r="B1133" s="137"/>
      <c r="E1133" s="138"/>
    </row>
    <row r="1134">
      <c r="A1134" s="137"/>
      <c r="B1134" s="137"/>
      <c r="E1134" s="138"/>
    </row>
    <row r="1135">
      <c r="A1135" s="137"/>
      <c r="B1135" s="137"/>
      <c r="E1135" s="138"/>
    </row>
    <row r="1136">
      <c r="A1136" s="137"/>
      <c r="B1136" s="137"/>
      <c r="E1136" s="138"/>
    </row>
    <row r="1137">
      <c r="A1137" s="137"/>
      <c r="B1137" s="137"/>
      <c r="E1137" s="138"/>
    </row>
    <row r="1138">
      <c r="A1138" s="137"/>
      <c r="B1138" s="137"/>
      <c r="E1138" s="138"/>
    </row>
    <row r="1139">
      <c r="A1139" s="137"/>
      <c r="B1139" s="137"/>
      <c r="E1139" s="138"/>
    </row>
    <row r="1140">
      <c r="A1140" s="137"/>
      <c r="B1140" s="137"/>
      <c r="E1140" s="138"/>
    </row>
    <row r="1141">
      <c r="A1141" s="137"/>
      <c r="B1141" s="137"/>
      <c r="E1141" s="138"/>
    </row>
    <row r="1142">
      <c r="A1142" s="137"/>
      <c r="B1142" s="137"/>
      <c r="E1142" s="138"/>
    </row>
    <row r="1143">
      <c r="A1143" s="137"/>
      <c r="B1143" s="137"/>
      <c r="E1143" s="138"/>
    </row>
    <row r="1144">
      <c r="A1144" s="137"/>
      <c r="B1144" s="137"/>
      <c r="E1144" s="138"/>
    </row>
    <row r="1145">
      <c r="A1145" s="137"/>
      <c r="B1145" s="137"/>
      <c r="E1145" s="138"/>
    </row>
    <row r="1146">
      <c r="A1146" s="137"/>
      <c r="B1146" s="137"/>
      <c r="E1146" s="138"/>
    </row>
    <row r="1147">
      <c r="A1147" s="137"/>
      <c r="B1147" s="137"/>
      <c r="E1147" s="138"/>
    </row>
    <row r="1148">
      <c r="A1148" s="137"/>
      <c r="B1148" s="137"/>
      <c r="E1148" s="138"/>
    </row>
    <row r="1149">
      <c r="A1149" s="137"/>
      <c r="B1149" s="137"/>
      <c r="E1149" s="138"/>
    </row>
    <row r="1150">
      <c r="A1150" s="137"/>
      <c r="B1150" s="137"/>
      <c r="E1150" s="138"/>
    </row>
    <row r="1151">
      <c r="A1151" s="137"/>
      <c r="B1151" s="137"/>
      <c r="E1151" s="138"/>
    </row>
    <row r="1152">
      <c r="A1152" s="137"/>
      <c r="B1152" s="137"/>
      <c r="E1152" s="138"/>
    </row>
    <row r="1153">
      <c r="A1153" s="137"/>
      <c r="B1153" s="137"/>
      <c r="E1153" s="138"/>
    </row>
    <row r="1154">
      <c r="A1154" s="137"/>
      <c r="B1154" s="137"/>
      <c r="E1154" s="138"/>
    </row>
    <row r="1155">
      <c r="A1155" s="137"/>
      <c r="B1155" s="137"/>
      <c r="E1155" s="138"/>
    </row>
    <row r="1156">
      <c r="A1156" s="137"/>
      <c r="B1156" s="137"/>
      <c r="E1156" s="138"/>
    </row>
    <row r="1157">
      <c r="A1157" s="137"/>
      <c r="B1157" s="137"/>
      <c r="E1157" s="138"/>
    </row>
    <row r="1158">
      <c r="A1158" s="137"/>
      <c r="B1158" s="137"/>
      <c r="E1158" s="138"/>
    </row>
    <row r="1159">
      <c r="A1159" s="137"/>
      <c r="B1159" s="137"/>
      <c r="E1159" s="138"/>
    </row>
    <row r="1160">
      <c r="A1160" s="137"/>
      <c r="B1160" s="137"/>
      <c r="E1160" s="138"/>
    </row>
    <row r="1161">
      <c r="A1161" s="137"/>
      <c r="B1161" s="137"/>
      <c r="E1161" s="138"/>
    </row>
    <row r="1162">
      <c r="A1162" s="137"/>
      <c r="B1162" s="137"/>
      <c r="E1162" s="138"/>
    </row>
    <row r="1163">
      <c r="A1163" s="137"/>
      <c r="B1163" s="137"/>
      <c r="E1163" s="138"/>
    </row>
    <row r="1164">
      <c r="A1164" s="137"/>
      <c r="B1164" s="137"/>
      <c r="E1164" s="138"/>
    </row>
    <row r="1165">
      <c r="A1165" s="137"/>
      <c r="B1165" s="137"/>
      <c r="E1165" s="138"/>
    </row>
    <row r="1166">
      <c r="A1166" s="137"/>
      <c r="B1166" s="137"/>
      <c r="E1166" s="138"/>
    </row>
    <row r="1167">
      <c r="A1167" s="137"/>
      <c r="B1167" s="137"/>
      <c r="E1167" s="138"/>
    </row>
    <row r="1168">
      <c r="A1168" s="137"/>
      <c r="B1168" s="137"/>
      <c r="E1168" s="138"/>
    </row>
    <row r="1169">
      <c r="A1169" s="137"/>
      <c r="B1169" s="137"/>
      <c r="E1169" s="138"/>
    </row>
    <row r="1170">
      <c r="A1170" s="137"/>
      <c r="B1170" s="137"/>
      <c r="E1170" s="138"/>
    </row>
    <row r="1171">
      <c r="A1171" s="137"/>
      <c r="B1171" s="137"/>
      <c r="E1171" s="138"/>
    </row>
    <row r="1172">
      <c r="A1172" s="137"/>
      <c r="B1172" s="137"/>
      <c r="E1172" s="138"/>
    </row>
    <row r="1173">
      <c r="A1173" s="137"/>
      <c r="B1173" s="137"/>
      <c r="E1173" s="138"/>
    </row>
    <row r="1174">
      <c r="A1174" s="137"/>
      <c r="B1174" s="137"/>
      <c r="E1174" s="138"/>
    </row>
    <row r="1175">
      <c r="A1175" s="137"/>
      <c r="B1175" s="137"/>
      <c r="E1175" s="138"/>
    </row>
    <row r="1176">
      <c r="A1176" s="137"/>
      <c r="B1176" s="137"/>
      <c r="E1176" s="138"/>
    </row>
    <row r="1177">
      <c r="A1177" s="137"/>
      <c r="B1177" s="137"/>
      <c r="E1177" s="138"/>
    </row>
    <row r="1178">
      <c r="A1178" s="137"/>
      <c r="B1178" s="137"/>
      <c r="E1178" s="138"/>
    </row>
    <row r="1179">
      <c r="A1179" s="137"/>
      <c r="B1179" s="137"/>
      <c r="E1179" s="138"/>
    </row>
    <row r="1180">
      <c r="A1180" s="137"/>
      <c r="B1180" s="137"/>
      <c r="E1180" s="138"/>
    </row>
    <row r="1181">
      <c r="A1181" s="137"/>
      <c r="B1181" s="137"/>
      <c r="E1181" s="138"/>
    </row>
    <row r="1182">
      <c r="A1182" s="137"/>
      <c r="B1182" s="137"/>
      <c r="E1182" s="138"/>
    </row>
    <row r="1183">
      <c r="A1183" s="137"/>
      <c r="B1183" s="137"/>
      <c r="E1183" s="138"/>
    </row>
    <row r="1184">
      <c r="A1184" s="137"/>
      <c r="B1184" s="137"/>
      <c r="E1184" s="138"/>
    </row>
    <row r="1185">
      <c r="A1185" s="137"/>
      <c r="B1185" s="137"/>
      <c r="E1185" s="138"/>
    </row>
    <row r="1186">
      <c r="A1186" s="137"/>
      <c r="B1186" s="137"/>
      <c r="E1186" s="138"/>
    </row>
    <row r="1187">
      <c r="A1187" s="137"/>
      <c r="B1187" s="137"/>
      <c r="E1187" s="138"/>
    </row>
    <row r="1188">
      <c r="A1188" s="137"/>
      <c r="B1188" s="137"/>
      <c r="E1188" s="138"/>
    </row>
    <row r="1189">
      <c r="A1189" s="137"/>
      <c r="B1189" s="137"/>
      <c r="E1189" s="138"/>
    </row>
    <row r="1190">
      <c r="A1190" s="137"/>
      <c r="B1190" s="137"/>
      <c r="E1190" s="138"/>
    </row>
    <row r="1191">
      <c r="A1191" s="137"/>
      <c r="B1191" s="137"/>
      <c r="E1191" s="138"/>
    </row>
    <row r="1192">
      <c r="A1192" s="137"/>
      <c r="B1192" s="137"/>
      <c r="E1192" s="138"/>
    </row>
    <row r="1193">
      <c r="A1193" s="137"/>
      <c r="B1193" s="137"/>
      <c r="E1193" s="138"/>
    </row>
    <row r="1194">
      <c r="A1194" s="137"/>
      <c r="B1194" s="137"/>
      <c r="E1194" s="138"/>
    </row>
    <row r="1195">
      <c r="A1195" s="137"/>
      <c r="B1195" s="137"/>
      <c r="E1195" s="138"/>
    </row>
    <row r="1196">
      <c r="A1196" s="137"/>
      <c r="B1196" s="137"/>
      <c r="E1196" s="138"/>
    </row>
    <row r="1197">
      <c r="A1197" s="137"/>
      <c r="B1197" s="137"/>
      <c r="E1197" s="138"/>
    </row>
    <row r="1198">
      <c r="A1198" s="137"/>
      <c r="B1198" s="137"/>
      <c r="E1198" s="138"/>
    </row>
    <row r="1199">
      <c r="A1199" s="137"/>
      <c r="B1199" s="137"/>
      <c r="E1199" s="138"/>
    </row>
    <row r="1200">
      <c r="A1200" s="137"/>
      <c r="B1200" s="137"/>
      <c r="E1200" s="138"/>
    </row>
    <row r="1201">
      <c r="A1201" s="137"/>
      <c r="B1201" s="137"/>
      <c r="E1201" s="138"/>
    </row>
    <row r="1202">
      <c r="A1202" s="137"/>
      <c r="B1202" s="137"/>
      <c r="E1202" s="138"/>
    </row>
    <row r="1203">
      <c r="A1203" s="137"/>
      <c r="B1203" s="137"/>
      <c r="E1203" s="138"/>
    </row>
    <row r="1204">
      <c r="A1204" s="137"/>
      <c r="B1204" s="137"/>
      <c r="E1204" s="138"/>
    </row>
    <row r="1205">
      <c r="A1205" s="137"/>
      <c r="B1205" s="137"/>
      <c r="E1205" s="138"/>
    </row>
    <row r="1206">
      <c r="A1206" s="137"/>
      <c r="B1206" s="137"/>
      <c r="E1206" s="138"/>
    </row>
    <row r="1207">
      <c r="A1207" s="137"/>
      <c r="B1207" s="137"/>
      <c r="E1207" s="138"/>
    </row>
    <row r="1208">
      <c r="A1208" s="137"/>
      <c r="B1208" s="137"/>
      <c r="E1208" s="138"/>
    </row>
    <row r="1209">
      <c r="A1209" s="137"/>
      <c r="B1209" s="137"/>
      <c r="E1209" s="138"/>
    </row>
    <row r="1210">
      <c r="A1210" s="137"/>
      <c r="B1210" s="137"/>
      <c r="E1210" s="138"/>
    </row>
    <row r="1211">
      <c r="A1211" s="137"/>
      <c r="B1211" s="137"/>
      <c r="E1211" s="138"/>
    </row>
    <row r="1212">
      <c r="A1212" s="137"/>
      <c r="B1212" s="137"/>
      <c r="E1212" s="138"/>
    </row>
    <row r="1213">
      <c r="A1213" s="137"/>
      <c r="B1213" s="137"/>
      <c r="E1213" s="138"/>
    </row>
    <row r="1214">
      <c r="A1214" s="137"/>
      <c r="B1214" s="137"/>
      <c r="E1214" s="138"/>
    </row>
    <row r="1215">
      <c r="A1215" s="137"/>
      <c r="B1215" s="137"/>
      <c r="E1215" s="138"/>
    </row>
    <row r="1216">
      <c r="A1216" s="137"/>
      <c r="B1216" s="137"/>
      <c r="E1216" s="138"/>
    </row>
    <row r="1217">
      <c r="A1217" s="137"/>
      <c r="B1217" s="137"/>
      <c r="E1217" s="138"/>
    </row>
    <row r="1218">
      <c r="A1218" s="137"/>
      <c r="B1218" s="137"/>
      <c r="E1218" s="138"/>
    </row>
    <row r="1219">
      <c r="A1219" s="137"/>
      <c r="B1219" s="137"/>
      <c r="E1219" s="138"/>
    </row>
    <row r="1220">
      <c r="A1220" s="137"/>
      <c r="B1220" s="137"/>
      <c r="E1220" s="138"/>
    </row>
    <row r="1221">
      <c r="A1221" s="137"/>
      <c r="B1221" s="137"/>
      <c r="E1221" s="138"/>
    </row>
    <row r="1222">
      <c r="A1222" s="137"/>
      <c r="B1222" s="137"/>
      <c r="E1222" s="138"/>
    </row>
    <row r="1223">
      <c r="A1223" s="137"/>
      <c r="B1223" s="137"/>
      <c r="E1223" s="138"/>
    </row>
    <row r="1224">
      <c r="A1224" s="137"/>
      <c r="B1224" s="137"/>
      <c r="E1224" s="138"/>
    </row>
    <row r="1225">
      <c r="A1225" s="137"/>
      <c r="B1225" s="137"/>
      <c r="E1225" s="138"/>
    </row>
    <row r="1226">
      <c r="A1226" s="137"/>
      <c r="B1226" s="137"/>
      <c r="E1226" s="138"/>
    </row>
    <row r="1227">
      <c r="A1227" s="137"/>
      <c r="B1227" s="137"/>
      <c r="E1227" s="138"/>
    </row>
    <row r="1228">
      <c r="A1228" s="137"/>
      <c r="B1228" s="137"/>
      <c r="E1228" s="138"/>
    </row>
    <row r="1229">
      <c r="A1229" s="137"/>
      <c r="B1229" s="137"/>
      <c r="E1229" s="138"/>
    </row>
    <row r="1230">
      <c r="A1230" s="137"/>
      <c r="B1230" s="137"/>
      <c r="E1230" s="138"/>
    </row>
    <row r="1231">
      <c r="A1231" s="137"/>
      <c r="B1231" s="137"/>
      <c r="E1231" s="138"/>
    </row>
    <row r="1232">
      <c r="A1232" s="137"/>
      <c r="B1232" s="137"/>
      <c r="E1232" s="138"/>
    </row>
    <row r="1233">
      <c r="A1233" s="137"/>
      <c r="B1233" s="137"/>
      <c r="E1233" s="138"/>
    </row>
    <row r="1234">
      <c r="A1234" s="137"/>
      <c r="B1234" s="137"/>
      <c r="E1234" s="138"/>
    </row>
    <row r="1235">
      <c r="A1235" s="137"/>
      <c r="B1235" s="137"/>
      <c r="E1235" s="13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4.63"/>
    <col customWidth="1" min="3" max="3" width="17.75"/>
    <col customWidth="1" min="4" max="4" width="15.88"/>
    <col customWidth="1" min="8" max="8" width="21.5"/>
  </cols>
  <sheetData>
    <row r="1" ht="30.75" customHeight="1">
      <c r="A1" s="183" t="s">
        <v>7883</v>
      </c>
      <c r="B1" s="115"/>
      <c r="C1" s="115"/>
      <c r="D1" s="115"/>
      <c r="E1" s="115"/>
      <c r="F1" s="115"/>
      <c r="G1" s="115"/>
    </row>
    <row r="2" ht="31.5" customHeight="1">
      <c r="A2" s="140" t="s">
        <v>3</v>
      </c>
      <c r="B2" s="163" t="s">
        <v>7884</v>
      </c>
      <c r="C2" s="117" t="s">
        <v>7885</v>
      </c>
      <c r="D2" s="117" t="s">
        <v>7886</v>
      </c>
      <c r="E2" s="184" t="s">
        <v>7887</v>
      </c>
      <c r="F2" s="184" t="s">
        <v>7888</v>
      </c>
      <c r="G2" s="184" t="s">
        <v>7889</v>
      </c>
      <c r="H2" s="185" t="s">
        <v>7756</v>
      </c>
    </row>
    <row r="3">
      <c r="A3" s="186" t="s">
        <v>7890</v>
      </c>
      <c r="B3" s="162"/>
      <c r="C3" s="162"/>
      <c r="D3" s="162"/>
      <c r="E3" s="162"/>
      <c r="F3" s="162"/>
      <c r="G3" s="187"/>
      <c r="H3" s="188" t="str">
        <f t="shared" ref="H3:H12" si="1">HYPERLINK("https://www.federalregister.gov/documents/2015/12/11/2015-30824/revisions-to-the-unregulated-contaminant-monitoring-rule-ucmr-4-
for-public-water-systems-and#h-17","HAA QC Results")</f>
        <v>HAA QC Results</v>
      </c>
    </row>
    <row r="4">
      <c r="A4" s="189" t="s">
        <v>7891</v>
      </c>
      <c r="B4" s="189" t="s">
        <v>7892</v>
      </c>
      <c r="C4" s="189" t="s">
        <v>7893</v>
      </c>
      <c r="D4" s="189" t="s">
        <v>7894</v>
      </c>
      <c r="E4" s="189" t="s">
        <v>7895</v>
      </c>
      <c r="F4" s="189" t="s">
        <v>7896</v>
      </c>
      <c r="G4" s="104"/>
      <c r="H4" s="188" t="str">
        <f t="shared" si="1"/>
        <v>HAA QC Results</v>
      </c>
    </row>
    <row r="5">
      <c r="A5" s="189" t="s">
        <v>7897</v>
      </c>
      <c r="B5" s="189" t="s">
        <v>7898</v>
      </c>
      <c r="C5" s="189" t="s">
        <v>7893</v>
      </c>
      <c r="D5" s="189" t="s">
        <v>7899</v>
      </c>
      <c r="E5" s="104"/>
      <c r="F5" s="104"/>
      <c r="G5" s="104"/>
      <c r="H5" s="188" t="str">
        <f t="shared" si="1"/>
        <v>HAA QC Results</v>
      </c>
    </row>
    <row r="6">
      <c r="A6" s="189" t="s">
        <v>7900</v>
      </c>
      <c r="B6" s="189" t="s">
        <v>7901</v>
      </c>
      <c r="C6" s="189" t="s">
        <v>7893</v>
      </c>
      <c r="D6" s="189" t="s">
        <v>7894</v>
      </c>
      <c r="E6" s="104"/>
      <c r="F6" s="104"/>
      <c r="G6" s="104"/>
      <c r="H6" s="188" t="str">
        <f t="shared" si="1"/>
        <v>HAA QC Results</v>
      </c>
    </row>
    <row r="7">
      <c r="A7" s="189" t="s">
        <v>7902</v>
      </c>
      <c r="B7" s="189" t="s">
        <v>7903</v>
      </c>
      <c r="C7" s="189" t="s">
        <v>7893</v>
      </c>
      <c r="D7" s="189" t="s">
        <v>7904</v>
      </c>
      <c r="E7" s="104"/>
      <c r="F7" s="104"/>
      <c r="G7" s="104"/>
      <c r="H7" s="188" t="str">
        <f t="shared" si="1"/>
        <v>HAA QC Results</v>
      </c>
    </row>
    <row r="8">
      <c r="A8" s="189" t="s">
        <v>7905</v>
      </c>
      <c r="B8" s="189" t="s">
        <v>7906</v>
      </c>
      <c r="C8" s="189" t="s">
        <v>7893</v>
      </c>
      <c r="D8" s="189" t="s">
        <v>7894</v>
      </c>
      <c r="E8" s="104"/>
      <c r="F8" s="104"/>
      <c r="G8" s="189" t="s">
        <v>7907</v>
      </c>
      <c r="H8" s="188" t="str">
        <f t="shared" si="1"/>
        <v>HAA QC Results</v>
      </c>
    </row>
    <row r="9">
      <c r="A9" s="189" t="s">
        <v>7908</v>
      </c>
      <c r="B9" s="189" t="s">
        <v>1332</v>
      </c>
      <c r="C9" s="189" t="s">
        <v>7893</v>
      </c>
      <c r="D9" s="189" t="s">
        <v>7894</v>
      </c>
      <c r="E9" s="104"/>
      <c r="F9" s="104"/>
      <c r="G9" s="104"/>
      <c r="H9" s="188" t="str">
        <f t="shared" si="1"/>
        <v>HAA QC Results</v>
      </c>
    </row>
    <row r="10">
      <c r="A10" s="189" t="s">
        <v>7909</v>
      </c>
      <c r="B10" s="189" t="s">
        <v>5771</v>
      </c>
      <c r="C10" s="189" t="s">
        <v>7893</v>
      </c>
      <c r="D10" s="189" t="s">
        <v>7910</v>
      </c>
      <c r="E10" s="104"/>
      <c r="F10" s="104"/>
      <c r="G10" s="104"/>
      <c r="H10" s="188" t="str">
        <f t="shared" si="1"/>
        <v>HAA QC Results</v>
      </c>
    </row>
    <row r="11">
      <c r="A11" s="189" t="s">
        <v>7911</v>
      </c>
      <c r="B11" s="189" t="s">
        <v>7912</v>
      </c>
      <c r="C11" s="189" t="s">
        <v>7893</v>
      </c>
      <c r="D11" s="189" t="s">
        <v>7904</v>
      </c>
      <c r="E11" s="104"/>
      <c r="F11" s="104"/>
      <c r="G11" s="104"/>
      <c r="H11" s="188" t="str">
        <f t="shared" si="1"/>
        <v>HAA QC Results</v>
      </c>
    </row>
    <row r="12">
      <c r="A12" s="189" t="s">
        <v>7913</v>
      </c>
      <c r="B12" s="189" t="s">
        <v>7292</v>
      </c>
      <c r="C12" s="189" t="s">
        <v>7893</v>
      </c>
      <c r="D12" s="189" t="s">
        <v>7899</v>
      </c>
      <c r="E12" s="104"/>
      <c r="F12" s="104"/>
      <c r="G12" s="104"/>
      <c r="H12" s="188" t="str">
        <f t="shared" si="1"/>
        <v>HAA QC Results</v>
      </c>
    </row>
  </sheetData>
  <mergeCells count="1">
    <mergeCell ref="A3:G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5.75"/>
    <col customWidth="1" min="2" max="2" width="25.63"/>
    <col customWidth="1" min="3" max="3" width="16.63"/>
    <col customWidth="1" min="4" max="4" width="15.25"/>
    <col customWidth="1" min="5" max="5" width="15.63"/>
    <col customWidth="1" min="6" max="6" width="21.0"/>
    <col customWidth="1" min="7" max="7" width="21.75"/>
  </cols>
  <sheetData>
    <row r="1" ht="30.75" customHeight="1">
      <c r="A1" s="190" t="s">
        <v>7883</v>
      </c>
      <c r="B1" s="115"/>
      <c r="C1" s="115"/>
      <c r="D1" s="115"/>
      <c r="E1" s="115"/>
      <c r="F1" s="115"/>
      <c r="G1" s="115"/>
    </row>
    <row r="2" ht="31.5" customHeight="1">
      <c r="A2" s="140" t="s">
        <v>3</v>
      </c>
      <c r="B2" s="163" t="s">
        <v>7884</v>
      </c>
      <c r="C2" s="117" t="s">
        <v>7885</v>
      </c>
      <c r="D2" s="117" t="s">
        <v>7886</v>
      </c>
      <c r="E2" s="152" t="s">
        <v>7914</v>
      </c>
      <c r="F2" s="191" t="s">
        <v>7915</v>
      </c>
      <c r="G2" s="117" t="s">
        <v>7756</v>
      </c>
    </row>
    <row r="3">
      <c r="A3" s="192" t="s">
        <v>7916</v>
      </c>
      <c r="B3" s="162"/>
      <c r="C3" s="162"/>
      <c r="D3" s="162"/>
      <c r="E3" s="162"/>
      <c r="F3" s="187"/>
      <c r="G3" s="188" t="str">
        <f>HYPERLINK("https://www.federalregister.gov/documents/2015/12/11/2015-30824/revisions-to-the-unregulated-contaminant-monitoring-rule-ucmr-4-for-public-water-systems-and#h-17","UCMR Contaminant List")</f>
        <v>UCMR Contaminant List</v>
      </c>
    </row>
    <row r="4">
      <c r="A4" s="189" t="s">
        <v>7917</v>
      </c>
      <c r="B4" s="189" t="s">
        <v>7847</v>
      </c>
      <c r="C4" s="189" t="s">
        <v>7918</v>
      </c>
      <c r="D4" s="189" t="s">
        <v>7894</v>
      </c>
      <c r="E4" s="189" t="s">
        <v>7919</v>
      </c>
      <c r="F4" s="189" t="s">
        <v>7920</v>
      </c>
      <c r="G4" s="188" t="str">
        <f>HYPERLINK("https://www.federalregister.gov/documents/2015/12/11/2015-30824/revisions-to-the-unregulated-contaminant-monitoring-rule-ucmr-4-
for-public-water-systems-and#h-17","UCMR Contaminant List")</f>
        <v>UCMR Contaminant List</v>
      </c>
    </row>
    <row r="5">
      <c r="A5" s="189" t="s">
        <v>7921</v>
      </c>
      <c r="B5" s="193">
        <v>2.2785815E7</v>
      </c>
      <c r="C5" s="189" t="s">
        <v>7922</v>
      </c>
      <c r="D5" s="189" t="s">
        <v>7923</v>
      </c>
      <c r="E5" s="189" t="s">
        <v>7924</v>
      </c>
      <c r="F5" s="189" t="s">
        <v>7920</v>
      </c>
      <c r="G5" s="188" t="str">
        <f t="shared" ref="G5:G43" si="1">HYPERLINK("https://www.federalregister.gov/documents/2015/12/11/2015-30824/revisions-to-the-unregulated-contaminant-monitoring-rule-ucmr-4-for-public-water-systems-and#h-17","UCMR Contaminant List")</f>
        <v>UCMR Contaminant List</v>
      </c>
    </row>
    <row r="6">
      <c r="A6" s="189" t="s">
        <v>7925</v>
      </c>
      <c r="B6" s="189" t="s">
        <v>7926</v>
      </c>
      <c r="C6" s="189" t="s">
        <v>7922</v>
      </c>
      <c r="D6" s="189" t="s">
        <v>7927</v>
      </c>
      <c r="E6" s="189" t="s">
        <v>7924</v>
      </c>
      <c r="F6" s="189" t="s">
        <v>7920</v>
      </c>
      <c r="G6" s="188" t="str">
        <f t="shared" si="1"/>
        <v>UCMR Contaminant List</v>
      </c>
    </row>
    <row r="7">
      <c r="A7" s="189" t="s">
        <v>7928</v>
      </c>
      <c r="B7" s="189" t="s">
        <v>7929</v>
      </c>
      <c r="C7" s="189" t="s">
        <v>7930</v>
      </c>
      <c r="D7" s="189" t="s">
        <v>7931</v>
      </c>
      <c r="E7" s="189" t="s">
        <v>7924</v>
      </c>
      <c r="F7" s="189" t="s">
        <v>7920</v>
      </c>
      <c r="G7" s="188" t="str">
        <f t="shared" si="1"/>
        <v>UCMR Contaminant List</v>
      </c>
    </row>
    <row r="8">
      <c r="A8" s="189" t="s">
        <v>7932</v>
      </c>
      <c r="B8" s="189" t="s">
        <v>7933</v>
      </c>
      <c r="C8" s="189" t="s">
        <v>7930</v>
      </c>
      <c r="D8" s="189" t="s">
        <v>7934</v>
      </c>
      <c r="E8" s="189" t="s">
        <v>7924</v>
      </c>
      <c r="F8" s="189" t="s">
        <v>7920</v>
      </c>
      <c r="G8" s="188" t="str">
        <f t="shared" si="1"/>
        <v>UCMR Contaminant List</v>
      </c>
    </row>
    <row r="9">
      <c r="A9" s="189" t="s">
        <v>7935</v>
      </c>
      <c r="B9" s="189" t="s">
        <v>7936</v>
      </c>
      <c r="C9" s="189" t="s">
        <v>7930</v>
      </c>
      <c r="D9" s="189" t="s">
        <v>7937</v>
      </c>
      <c r="E9" s="189" t="s">
        <v>7924</v>
      </c>
      <c r="F9" s="189" t="s">
        <v>7920</v>
      </c>
      <c r="G9" s="188" t="str">
        <f t="shared" si="1"/>
        <v>UCMR Contaminant List</v>
      </c>
    </row>
    <row r="10">
      <c r="A10" s="189" t="s">
        <v>7938</v>
      </c>
      <c r="B10" s="189" t="s">
        <v>7939</v>
      </c>
      <c r="C10" s="189" t="s">
        <v>7930</v>
      </c>
      <c r="D10" s="189" t="s">
        <v>7940</v>
      </c>
      <c r="E10" s="189" t="s">
        <v>7924</v>
      </c>
      <c r="F10" s="189" t="s">
        <v>7920</v>
      </c>
      <c r="G10" s="188" t="str">
        <f t="shared" si="1"/>
        <v>UCMR Contaminant List</v>
      </c>
    </row>
    <row r="11">
      <c r="A11" s="189" t="s">
        <v>7941</v>
      </c>
      <c r="B11" s="189" t="s">
        <v>7942</v>
      </c>
      <c r="C11" s="189" t="s">
        <v>7930</v>
      </c>
      <c r="D11" s="189" t="s">
        <v>7934</v>
      </c>
      <c r="E11" s="189" t="s">
        <v>7924</v>
      </c>
      <c r="F11" s="189" t="s">
        <v>7920</v>
      </c>
      <c r="G11" s="188" t="str">
        <f t="shared" si="1"/>
        <v>UCMR Contaminant List</v>
      </c>
    </row>
    <row r="12">
      <c r="A12" s="189" t="s">
        <v>7943</v>
      </c>
      <c r="B12" s="189" t="s">
        <v>7944</v>
      </c>
      <c r="C12" s="189" t="s">
        <v>7930</v>
      </c>
      <c r="D12" s="189" t="s">
        <v>7937</v>
      </c>
      <c r="E12" s="189" t="s">
        <v>7924</v>
      </c>
      <c r="F12" s="189" t="s">
        <v>7920</v>
      </c>
      <c r="G12" s="188" t="str">
        <f t="shared" si="1"/>
        <v>UCMR Contaminant List</v>
      </c>
    </row>
    <row r="13">
      <c r="A13" s="189" t="s">
        <v>7945</v>
      </c>
      <c r="B13" s="189" t="s">
        <v>7946</v>
      </c>
      <c r="C13" s="189" t="s">
        <v>7930</v>
      </c>
      <c r="D13" s="189" t="s">
        <v>7947</v>
      </c>
      <c r="E13" s="189" t="s">
        <v>7924</v>
      </c>
      <c r="F13" s="189" t="s">
        <v>7920</v>
      </c>
      <c r="G13" s="188" t="str">
        <f t="shared" si="1"/>
        <v>UCMR Contaminant List</v>
      </c>
    </row>
    <row r="14">
      <c r="A14" s="192" t="s">
        <v>7948</v>
      </c>
      <c r="B14" s="162"/>
      <c r="C14" s="162"/>
      <c r="D14" s="162"/>
      <c r="E14" s="162"/>
      <c r="F14" s="187"/>
      <c r="G14" s="188" t="str">
        <f t="shared" si="1"/>
        <v>UCMR Contaminant List</v>
      </c>
    </row>
    <row r="15">
      <c r="A15" s="186" t="s">
        <v>7949</v>
      </c>
      <c r="B15" s="162"/>
      <c r="C15" s="162"/>
      <c r="D15" s="162"/>
      <c r="E15" s="162"/>
      <c r="F15" s="187"/>
      <c r="G15" s="188" t="str">
        <f t="shared" si="1"/>
        <v>UCMR Contaminant List</v>
      </c>
    </row>
    <row r="16">
      <c r="A16" s="189" t="s">
        <v>7950</v>
      </c>
      <c r="B16" s="189" t="s">
        <v>7535</v>
      </c>
      <c r="C16" s="189" t="s">
        <v>7951</v>
      </c>
      <c r="D16" s="189" t="s">
        <v>7894</v>
      </c>
      <c r="E16" s="189" t="s">
        <v>7924</v>
      </c>
      <c r="F16" s="189" t="s">
        <v>7920</v>
      </c>
      <c r="G16" s="188" t="str">
        <f t="shared" si="1"/>
        <v>UCMR Contaminant List</v>
      </c>
    </row>
    <row r="17">
      <c r="A17" s="189" t="s">
        <v>7952</v>
      </c>
      <c r="B17" s="189" t="s">
        <v>7548</v>
      </c>
      <c r="C17" s="189" t="s">
        <v>7951</v>
      </c>
      <c r="D17" s="189" t="s">
        <v>7953</v>
      </c>
      <c r="E17" s="189" t="s">
        <v>7924</v>
      </c>
      <c r="F17" s="189" t="s">
        <v>7920</v>
      </c>
      <c r="G17" s="188" t="str">
        <f t="shared" si="1"/>
        <v>UCMR Contaminant List</v>
      </c>
    </row>
    <row r="18">
      <c r="A18" s="192" t="s">
        <v>7954</v>
      </c>
      <c r="B18" s="162"/>
      <c r="C18" s="162"/>
      <c r="D18" s="162"/>
      <c r="E18" s="162"/>
      <c r="F18" s="187"/>
      <c r="G18" s="188" t="str">
        <f t="shared" si="1"/>
        <v>UCMR Contaminant List</v>
      </c>
    </row>
    <row r="19">
      <c r="A19" s="189" t="s">
        <v>7955</v>
      </c>
      <c r="B19" s="189" t="s">
        <v>5340</v>
      </c>
      <c r="C19" s="189" t="s">
        <v>7956</v>
      </c>
      <c r="D19" s="189" t="s">
        <v>7957</v>
      </c>
      <c r="E19" s="189" t="s">
        <v>7924</v>
      </c>
      <c r="F19" s="189" t="s">
        <v>7920</v>
      </c>
      <c r="G19" s="188" t="str">
        <f t="shared" si="1"/>
        <v>UCMR Contaminant List</v>
      </c>
    </row>
    <row r="20">
      <c r="A20" s="189" t="s">
        <v>7958</v>
      </c>
      <c r="B20" s="189" t="s">
        <v>602</v>
      </c>
      <c r="C20" s="189" t="s">
        <v>7956</v>
      </c>
      <c r="D20" s="189" t="s">
        <v>7923</v>
      </c>
      <c r="E20" s="189" t="s">
        <v>7924</v>
      </c>
      <c r="F20" s="189" t="s">
        <v>7920</v>
      </c>
      <c r="G20" s="188" t="str">
        <f t="shared" si="1"/>
        <v>UCMR Contaminant List</v>
      </c>
    </row>
    <row r="21">
      <c r="A21" s="189" t="s">
        <v>7959</v>
      </c>
      <c r="B21" s="189" t="s">
        <v>6991</v>
      </c>
      <c r="C21" s="189" t="s">
        <v>7956</v>
      </c>
      <c r="D21" s="189" t="s">
        <v>7910</v>
      </c>
      <c r="E21" s="189" t="s">
        <v>7924</v>
      </c>
      <c r="F21" s="189" t="s">
        <v>7920</v>
      </c>
      <c r="G21" s="188" t="str">
        <f t="shared" si="1"/>
        <v>UCMR Contaminant List</v>
      </c>
    </row>
    <row r="22">
      <c r="A22" s="189" t="s">
        <v>7960</v>
      </c>
      <c r="B22" s="189" t="s">
        <v>5867</v>
      </c>
      <c r="C22" s="189" t="s">
        <v>7956</v>
      </c>
      <c r="D22" s="189" t="s">
        <v>7923</v>
      </c>
      <c r="E22" s="189" t="s">
        <v>7924</v>
      </c>
      <c r="F22" s="189" t="s">
        <v>7920</v>
      </c>
      <c r="G22" s="188" t="str">
        <f t="shared" si="1"/>
        <v>UCMR Contaminant List</v>
      </c>
    </row>
    <row r="23">
      <c r="A23" s="189" t="s">
        <v>7961</v>
      </c>
      <c r="B23" s="193">
        <v>1.496551E7</v>
      </c>
      <c r="C23" s="189" t="s">
        <v>7956</v>
      </c>
      <c r="D23" s="189" t="s">
        <v>7962</v>
      </c>
      <c r="E23" s="189" t="s">
        <v>7924</v>
      </c>
      <c r="F23" s="189" t="s">
        <v>7920</v>
      </c>
      <c r="G23" s="188" t="str">
        <f t="shared" si="1"/>
        <v>UCMR Contaminant List</v>
      </c>
    </row>
    <row r="24">
      <c r="A24" s="189" t="s">
        <v>7963</v>
      </c>
      <c r="B24" s="193">
        <v>1.435352E7</v>
      </c>
      <c r="C24" s="189" t="s">
        <v>7956</v>
      </c>
      <c r="D24" s="189" t="s">
        <v>7894</v>
      </c>
      <c r="E24" s="189" t="s">
        <v>7924</v>
      </c>
      <c r="F24" s="189" t="s">
        <v>7920</v>
      </c>
      <c r="G24" s="188" t="str">
        <f t="shared" si="1"/>
        <v>UCMR Contaminant List</v>
      </c>
    </row>
    <row r="25">
      <c r="A25" s="189" t="s">
        <v>7964</v>
      </c>
      <c r="B25" s="189" t="s">
        <v>7270</v>
      </c>
      <c r="C25" s="189" t="s">
        <v>7956</v>
      </c>
      <c r="D25" s="189" t="s">
        <v>7910</v>
      </c>
      <c r="E25" s="189" t="s">
        <v>7924</v>
      </c>
      <c r="F25" s="189" t="s">
        <v>7920</v>
      </c>
      <c r="G25" s="188" t="str">
        <f t="shared" si="1"/>
        <v>UCMR Contaminant List</v>
      </c>
    </row>
    <row r="26">
      <c r="A26" s="189" t="s">
        <v>7965</v>
      </c>
      <c r="B26" s="189" t="s">
        <v>3038</v>
      </c>
      <c r="C26" s="189" t="s">
        <v>7956</v>
      </c>
      <c r="D26" s="189" t="s">
        <v>7966</v>
      </c>
      <c r="E26" s="189" t="s">
        <v>7924</v>
      </c>
      <c r="F26" s="189" t="s">
        <v>7920</v>
      </c>
      <c r="G26" s="188" t="str">
        <f t="shared" si="1"/>
        <v>UCMR Contaminant List</v>
      </c>
    </row>
    <row r="27">
      <c r="A27" s="189" t="s">
        <v>7967</v>
      </c>
      <c r="B27" s="189" t="s">
        <v>7245</v>
      </c>
      <c r="C27" s="189" t="s">
        <v>7956</v>
      </c>
      <c r="D27" s="189" t="s">
        <v>7968</v>
      </c>
      <c r="E27" s="189" t="s">
        <v>7924</v>
      </c>
      <c r="F27" s="189" t="s">
        <v>7920</v>
      </c>
      <c r="G27" s="188" t="str">
        <f t="shared" si="1"/>
        <v>UCMR Contaminant List</v>
      </c>
    </row>
    <row r="28">
      <c r="A28" s="192" t="s">
        <v>7969</v>
      </c>
      <c r="B28" s="162"/>
      <c r="C28" s="162"/>
      <c r="D28" s="162"/>
      <c r="E28" s="162"/>
      <c r="F28" s="187"/>
      <c r="G28" s="188" t="str">
        <f t="shared" si="1"/>
        <v>UCMR Contaminant List</v>
      </c>
    </row>
    <row r="29">
      <c r="A29" s="189" t="s">
        <v>7970</v>
      </c>
      <c r="B29" s="189" t="s">
        <v>7847</v>
      </c>
      <c r="C29" s="189" t="s">
        <v>7893</v>
      </c>
      <c r="D29" s="189" t="s">
        <v>7847</v>
      </c>
      <c r="E29" s="189" t="s">
        <v>7971</v>
      </c>
      <c r="F29" s="189" t="s">
        <v>7920</v>
      </c>
      <c r="G29" s="188" t="str">
        <f t="shared" si="1"/>
        <v>UCMR Contaminant List</v>
      </c>
    </row>
    <row r="30">
      <c r="A30" s="189" t="s">
        <v>7895</v>
      </c>
      <c r="B30" s="189" t="s">
        <v>7847</v>
      </c>
      <c r="C30" s="189" t="s">
        <v>7893</v>
      </c>
      <c r="D30" s="189" t="s">
        <v>7847</v>
      </c>
      <c r="E30" s="189" t="s">
        <v>7971</v>
      </c>
      <c r="F30" s="189" t="s">
        <v>7920</v>
      </c>
      <c r="G30" s="188" t="str">
        <f t="shared" si="1"/>
        <v>UCMR Contaminant List</v>
      </c>
    </row>
    <row r="31">
      <c r="A31" s="189" t="s">
        <v>7896</v>
      </c>
      <c r="B31" s="189" t="s">
        <v>7847</v>
      </c>
      <c r="C31" s="189" t="s">
        <v>7893</v>
      </c>
      <c r="D31" s="189" t="s">
        <v>7847</v>
      </c>
      <c r="E31" s="189" t="s">
        <v>7971</v>
      </c>
      <c r="F31" s="189" t="s">
        <v>7920</v>
      </c>
      <c r="G31" s="188" t="str">
        <f t="shared" si="1"/>
        <v>UCMR Contaminant List</v>
      </c>
    </row>
    <row r="32">
      <c r="A32" s="186" t="s">
        <v>7972</v>
      </c>
      <c r="B32" s="162"/>
      <c r="C32" s="162"/>
      <c r="D32" s="162"/>
      <c r="E32" s="162"/>
      <c r="F32" s="187"/>
      <c r="G32" s="188" t="str">
        <f t="shared" si="1"/>
        <v>UCMR Contaminant List</v>
      </c>
    </row>
    <row r="33">
      <c r="A33" s="189" t="s">
        <v>7973</v>
      </c>
      <c r="B33" s="189" t="s">
        <v>7657</v>
      </c>
      <c r="C33" s="189" t="s">
        <v>7974</v>
      </c>
      <c r="D33" s="189" t="s">
        <v>7904</v>
      </c>
      <c r="E33" s="189" t="s">
        <v>7924</v>
      </c>
      <c r="F33" s="189" t="s">
        <v>7920</v>
      </c>
      <c r="G33" s="188" t="str">
        <f t="shared" si="1"/>
        <v>UCMR Contaminant List</v>
      </c>
    </row>
    <row r="34">
      <c r="A34" s="189" t="s">
        <v>7975</v>
      </c>
      <c r="B34" s="189" t="s">
        <v>1505</v>
      </c>
      <c r="C34" s="189" t="s">
        <v>7974</v>
      </c>
      <c r="D34" s="189" t="s">
        <v>7953</v>
      </c>
      <c r="E34" s="189" t="s">
        <v>7924</v>
      </c>
      <c r="F34" s="189" t="s">
        <v>7920</v>
      </c>
      <c r="G34" s="188" t="str">
        <f t="shared" si="1"/>
        <v>UCMR Contaminant List</v>
      </c>
    </row>
    <row r="35">
      <c r="A35" s="189" t="s">
        <v>7976</v>
      </c>
      <c r="B35" s="189" t="s">
        <v>7438</v>
      </c>
      <c r="C35" s="189" t="s">
        <v>7974</v>
      </c>
      <c r="D35" s="189" t="s">
        <v>7899</v>
      </c>
      <c r="E35" s="189" t="s">
        <v>7924</v>
      </c>
      <c r="F35" s="189" t="s">
        <v>7920</v>
      </c>
      <c r="G35" s="188" t="str">
        <f t="shared" si="1"/>
        <v>UCMR Contaminant List</v>
      </c>
    </row>
    <row r="36">
      <c r="A36" s="186" t="s">
        <v>7977</v>
      </c>
      <c r="B36" s="162"/>
      <c r="C36" s="162"/>
      <c r="D36" s="162"/>
      <c r="E36" s="162"/>
      <c r="F36" s="187"/>
      <c r="G36" s="188" t="str">
        <f t="shared" si="1"/>
        <v>UCMR Contaminant List</v>
      </c>
    </row>
    <row r="37">
      <c r="A37" s="189" t="s">
        <v>7978</v>
      </c>
      <c r="B37" s="189" t="s">
        <v>392</v>
      </c>
      <c r="C37" s="189" t="s">
        <v>7979</v>
      </c>
      <c r="D37" s="189" t="s">
        <v>7923</v>
      </c>
      <c r="E37" s="189" t="s">
        <v>7924</v>
      </c>
      <c r="F37" s="189" t="s">
        <v>7920</v>
      </c>
      <c r="G37" s="188" t="str">
        <f t="shared" si="1"/>
        <v>UCMR Contaminant List</v>
      </c>
    </row>
    <row r="38">
      <c r="A38" s="189" t="s">
        <v>7980</v>
      </c>
      <c r="B38" s="189" t="s">
        <v>6262</v>
      </c>
      <c r="C38" s="189" t="s">
        <v>7979</v>
      </c>
      <c r="D38" s="189" t="s">
        <v>7981</v>
      </c>
      <c r="E38" s="189" t="s">
        <v>7924</v>
      </c>
      <c r="F38" s="189" t="s">
        <v>7920</v>
      </c>
      <c r="G38" s="188" t="str">
        <f t="shared" si="1"/>
        <v>UCMR Contaminant List</v>
      </c>
    </row>
    <row r="39">
      <c r="A39" s="189" t="s">
        <v>7982</v>
      </c>
      <c r="B39" s="189" t="s">
        <v>7227</v>
      </c>
      <c r="C39" s="189" t="s">
        <v>7979</v>
      </c>
      <c r="D39" s="189" t="s">
        <v>7937</v>
      </c>
      <c r="E39" s="189" t="s">
        <v>7924</v>
      </c>
      <c r="F39" s="189" t="s">
        <v>7920</v>
      </c>
      <c r="G39" s="188" t="str">
        <f t="shared" si="1"/>
        <v>UCMR Contaminant List</v>
      </c>
    </row>
    <row r="40">
      <c r="A40" s="192" t="s">
        <v>7983</v>
      </c>
      <c r="B40" s="162"/>
      <c r="C40" s="162"/>
      <c r="D40" s="162"/>
      <c r="E40" s="162"/>
      <c r="F40" s="187"/>
      <c r="G40" s="188" t="str">
        <f t="shared" si="1"/>
        <v>UCMR Contaminant List</v>
      </c>
    </row>
    <row r="41">
      <c r="A41" s="189" t="s">
        <v>7984</v>
      </c>
      <c r="B41" s="189" t="s">
        <v>7984</v>
      </c>
      <c r="C41" s="189" t="s">
        <v>7984</v>
      </c>
      <c r="D41" s="189" t="s">
        <v>7984</v>
      </c>
      <c r="E41" s="189" t="s">
        <v>7984</v>
      </c>
      <c r="F41" s="189" t="s">
        <v>7984</v>
      </c>
      <c r="G41" s="188" t="str">
        <f t="shared" si="1"/>
        <v>UCMR Contaminant List</v>
      </c>
    </row>
    <row r="42">
      <c r="A42" s="192" t="s">
        <v>7985</v>
      </c>
      <c r="B42" s="162"/>
      <c r="C42" s="162"/>
      <c r="D42" s="162"/>
      <c r="E42" s="162"/>
      <c r="F42" s="187"/>
      <c r="G42" s="188" t="str">
        <f t="shared" si="1"/>
        <v>UCMR Contaminant List</v>
      </c>
    </row>
    <row r="43">
      <c r="A43" s="189" t="s">
        <v>7984</v>
      </c>
      <c r="B43" s="189" t="s">
        <v>7984</v>
      </c>
      <c r="C43" s="189" t="s">
        <v>7984</v>
      </c>
      <c r="D43" s="189" t="s">
        <v>7984</v>
      </c>
      <c r="E43" s="189" t="s">
        <v>7984</v>
      </c>
      <c r="F43" s="104"/>
      <c r="G43" s="188" t="str">
        <f t="shared" si="1"/>
        <v>UCMR Contaminant List</v>
      </c>
    </row>
  </sheetData>
  <mergeCells count="9">
    <mergeCell ref="A40:F40"/>
    <mergeCell ref="A42:F42"/>
    <mergeCell ref="A3:F3"/>
    <mergeCell ref="A14:F14"/>
    <mergeCell ref="A15:F15"/>
    <mergeCell ref="A18:F18"/>
    <mergeCell ref="A28:F28"/>
    <mergeCell ref="A32:F32"/>
    <mergeCell ref="A36:F3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7.38"/>
    <col customWidth="1" min="2" max="2" width="17.5"/>
    <col customWidth="1" min="3" max="3" width="37.75"/>
    <col customWidth="1" min="4" max="4" width="26.75"/>
    <col customWidth="1" min="5" max="5" width="31.88"/>
    <col customWidth="1" min="6" max="6" width="22.63"/>
    <col customWidth="1" min="7" max="7" width="47.5"/>
    <col customWidth="1" min="8" max="27" width="7.63"/>
  </cols>
  <sheetData>
    <row r="1" ht="30.75" customHeight="1">
      <c r="A1" s="194" t="s">
        <v>7986</v>
      </c>
      <c r="B1" s="162"/>
      <c r="C1" s="162"/>
      <c r="D1" s="162"/>
      <c r="E1" s="162"/>
      <c r="F1" s="162"/>
      <c r="G1" s="187"/>
      <c r="H1" s="195"/>
      <c r="I1" s="195"/>
      <c r="J1" s="195"/>
      <c r="K1" s="195"/>
      <c r="L1" s="195"/>
      <c r="M1" s="195"/>
      <c r="N1" s="195"/>
      <c r="O1" s="195"/>
      <c r="P1" s="195"/>
      <c r="Q1" s="195"/>
      <c r="R1" s="195"/>
      <c r="S1" s="195"/>
      <c r="T1" s="195"/>
      <c r="U1" s="195"/>
      <c r="V1" s="195"/>
      <c r="W1" s="195"/>
      <c r="X1" s="195"/>
      <c r="Y1" s="195"/>
      <c r="Z1" s="195"/>
      <c r="AA1" s="195"/>
    </row>
    <row r="2" ht="31.5" customHeight="1">
      <c r="A2" s="196" t="s">
        <v>7987</v>
      </c>
      <c r="B2" s="196" t="s">
        <v>7988</v>
      </c>
      <c r="C2" s="197" t="s">
        <v>4</v>
      </c>
      <c r="D2" s="196" t="s">
        <v>7989</v>
      </c>
      <c r="E2" s="196" t="s">
        <v>7990</v>
      </c>
      <c r="F2" s="196" t="s">
        <v>7991</v>
      </c>
      <c r="G2" s="196"/>
      <c r="H2" s="195"/>
      <c r="I2" s="195"/>
      <c r="J2" s="195"/>
      <c r="K2" s="195"/>
      <c r="L2" s="195"/>
      <c r="M2" s="195"/>
      <c r="N2" s="195"/>
      <c r="O2" s="195"/>
      <c r="P2" s="195"/>
      <c r="Q2" s="195"/>
      <c r="R2" s="195"/>
      <c r="S2" s="195"/>
      <c r="T2" s="195"/>
      <c r="U2" s="195"/>
      <c r="V2" s="195"/>
      <c r="W2" s="195"/>
      <c r="X2" s="195"/>
      <c r="Y2" s="195"/>
      <c r="Z2" s="195"/>
      <c r="AA2" s="195"/>
    </row>
    <row r="3" ht="32.25" customHeight="1">
      <c r="A3" s="198" t="s">
        <v>7992</v>
      </c>
      <c r="B3" s="198" t="s">
        <v>7993</v>
      </c>
      <c r="C3" s="199" t="str">
        <f>HYPERLINK("https://www.epa.gov/sites/production/files/2016-06/documents/
npwdr_complete_table.pdf","EPA-National Primary Drinking Water Regulations")</f>
        <v>EPA-National Primary Drinking Water Regulations</v>
      </c>
      <c r="D3" s="198" t="s">
        <v>5310</v>
      </c>
      <c r="E3" s="198" t="s">
        <v>7994</v>
      </c>
      <c r="F3" s="198" t="s">
        <v>7995</v>
      </c>
      <c r="G3" s="195"/>
      <c r="H3" s="195"/>
      <c r="I3" s="195"/>
      <c r="J3" s="195"/>
      <c r="K3" s="195"/>
      <c r="L3" s="195"/>
      <c r="M3" s="195"/>
      <c r="N3" s="195"/>
      <c r="O3" s="195"/>
      <c r="P3" s="195"/>
      <c r="Q3" s="195"/>
      <c r="R3" s="195"/>
      <c r="S3" s="195"/>
      <c r="T3" s="195"/>
      <c r="U3" s="195"/>
      <c r="V3" s="195"/>
      <c r="W3" s="195"/>
      <c r="X3" s="195"/>
      <c r="Y3" s="195"/>
      <c r="Z3" s="195"/>
      <c r="AA3" s="195"/>
    </row>
    <row r="4" ht="19.5" customHeight="1">
      <c r="A4" s="198" t="s">
        <v>7996</v>
      </c>
      <c r="B4" s="198">
        <v>0.002</v>
      </c>
      <c r="C4" s="199" t="str">
        <f t="shared" ref="C4:C91" si="1">HYPERLINK("https://www.epa.gov/sites/production/files/2016-06/documents/npwdr_complete_table.pdf","EPA-National Primary Drinking Water Regulations")</f>
        <v>EPA-National Primary Drinking Water Regulations</v>
      </c>
      <c r="D4" s="198" t="s">
        <v>7997</v>
      </c>
      <c r="E4" s="198" t="s">
        <v>7998</v>
      </c>
      <c r="F4" s="198" t="s">
        <v>7995</v>
      </c>
      <c r="G4" s="195"/>
      <c r="H4" s="195"/>
      <c r="I4" s="195"/>
      <c r="J4" s="195"/>
      <c r="K4" s="195"/>
      <c r="L4" s="195"/>
      <c r="M4" s="195"/>
      <c r="N4" s="195"/>
      <c r="O4" s="195"/>
      <c r="P4" s="195"/>
      <c r="Q4" s="195"/>
      <c r="R4" s="195"/>
      <c r="S4" s="195"/>
      <c r="T4" s="195"/>
      <c r="U4" s="195"/>
      <c r="V4" s="195"/>
      <c r="W4" s="195"/>
      <c r="X4" s="195"/>
      <c r="Y4" s="195"/>
      <c r="Z4" s="195"/>
      <c r="AA4" s="195"/>
    </row>
    <row r="5" ht="30.75" customHeight="1">
      <c r="A5" s="198" t="s">
        <v>7999</v>
      </c>
      <c r="B5" s="198" t="s">
        <v>8000</v>
      </c>
      <c r="C5" s="199" t="str">
        <f t="shared" si="1"/>
        <v>EPA-National Primary Drinking Water Regulations</v>
      </c>
      <c r="D5" s="198" t="s">
        <v>8001</v>
      </c>
      <c r="E5" s="198" t="s">
        <v>8002</v>
      </c>
      <c r="F5" s="198" t="s">
        <v>7995</v>
      </c>
      <c r="G5" s="195"/>
      <c r="H5" s="195"/>
      <c r="I5" s="195"/>
      <c r="J5" s="195"/>
      <c r="K5" s="195"/>
      <c r="L5" s="195"/>
      <c r="M5" s="195"/>
      <c r="N5" s="195"/>
      <c r="O5" s="195"/>
      <c r="P5" s="195"/>
      <c r="Q5" s="195"/>
      <c r="R5" s="195"/>
      <c r="S5" s="195"/>
      <c r="T5" s="195"/>
      <c r="U5" s="195"/>
      <c r="V5" s="195"/>
      <c r="W5" s="195"/>
      <c r="X5" s="195"/>
      <c r="Y5" s="195"/>
      <c r="Z5" s="195"/>
      <c r="AA5" s="195"/>
    </row>
    <row r="6" ht="15.0" customHeight="1">
      <c r="A6" s="198" t="s">
        <v>8003</v>
      </c>
      <c r="B6" s="198">
        <v>0.006</v>
      </c>
      <c r="C6" s="199" t="str">
        <f t="shared" si="1"/>
        <v>EPA-National Primary Drinking Water Regulations</v>
      </c>
      <c r="D6" s="198" t="s">
        <v>8004</v>
      </c>
      <c r="E6" s="198" t="s">
        <v>8005</v>
      </c>
      <c r="F6" s="198">
        <v>0.006</v>
      </c>
      <c r="G6" s="195"/>
      <c r="H6" s="195"/>
      <c r="I6" s="195"/>
      <c r="J6" s="195"/>
      <c r="K6" s="195"/>
      <c r="L6" s="195"/>
      <c r="M6" s="195"/>
      <c r="N6" s="195"/>
      <c r="O6" s="195"/>
      <c r="P6" s="195"/>
      <c r="Q6" s="195"/>
      <c r="R6" s="195"/>
      <c r="S6" s="195"/>
      <c r="T6" s="195"/>
      <c r="U6" s="195"/>
      <c r="V6" s="195"/>
      <c r="W6" s="195"/>
      <c r="X6" s="195"/>
      <c r="Y6" s="195"/>
      <c r="Z6" s="195"/>
      <c r="AA6" s="195"/>
    </row>
    <row r="7" ht="19.5" customHeight="1">
      <c r="A7" s="200" t="s">
        <v>8006</v>
      </c>
      <c r="B7" s="200">
        <v>0.01</v>
      </c>
      <c r="C7" s="199" t="str">
        <f t="shared" si="1"/>
        <v>EPA-National Primary Drinking Water Regulations</v>
      </c>
      <c r="D7" s="198" t="s">
        <v>8007</v>
      </c>
      <c r="E7" s="198" t="s">
        <v>8008</v>
      </c>
      <c r="F7" s="198">
        <v>0.0</v>
      </c>
      <c r="G7" s="195"/>
      <c r="H7" s="195"/>
      <c r="I7" s="195"/>
      <c r="J7" s="195"/>
      <c r="K7" s="195"/>
      <c r="L7" s="195"/>
      <c r="M7" s="195"/>
      <c r="N7" s="195"/>
      <c r="O7" s="195"/>
      <c r="P7" s="195"/>
      <c r="Q7" s="195"/>
      <c r="R7" s="195"/>
      <c r="S7" s="195"/>
      <c r="T7" s="195"/>
      <c r="U7" s="195"/>
      <c r="V7" s="195"/>
      <c r="W7" s="195"/>
      <c r="X7" s="195"/>
      <c r="Y7" s="195"/>
      <c r="Z7" s="195"/>
      <c r="AA7" s="195"/>
    </row>
    <row r="8" ht="19.5" customHeight="1">
      <c r="A8" s="198" t="s">
        <v>8009</v>
      </c>
      <c r="B8" s="198" t="s">
        <v>8010</v>
      </c>
      <c r="C8" s="199" t="str">
        <f t="shared" si="1"/>
        <v>EPA-National Primary Drinking Water Regulations</v>
      </c>
      <c r="D8" s="198" t="s">
        <v>8011</v>
      </c>
      <c r="E8" s="198" t="s">
        <v>8012</v>
      </c>
      <c r="F8" s="198" t="s">
        <v>8013</v>
      </c>
      <c r="G8" s="195"/>
      <c r="H8" s="195"/>
      <c r="I8" s="195"/>
      <c r="J8" s="195"/>
      <c r="K8" s="195"/>
      <c r="L8" s="195"/>
      <c r="M8" s="195"/>
      <c r="N8" s="195"/>
      <c r="O8" s="195"/>
      <c r="P8" s="195"/>
      <c r="Q8" s="195"/>
      <c r="R8" s="195"/>
      <c r="S8" s="195"/>
      <c r="T8" s="195"/>
      <c r="U8" s="195"/>
      <c r="V8" s="195"/>
      <c r="W8" s="195"/>
      <c r="X8" s="195"/>
      <c r="Y8" s="195"/>
      <c r="Z8" s="195"/>
      <c r="AA8" s="195"/>
    </row>
    <row r="9" ht="19.5" customHeight="1">
      <c r="A9" s="198" t="s">
        <v>8014</v>
      </c>
      <c r="B9" s="198">
        <v>0.003</v>
      </c>
      <c r="C9" s="199" t="str">
        <f t="shared" si="1"/>
        <v>EPA-National Primary Drinking Water Regulations</v>
      </c>
      <c r="D9" s="198" t="s">
        <v>291</v>
      </c>
      <c r="E9" s="198" t="s">
        <v>7998</v>
      </c>
      <c r="F9" s="198">
        <v>0.003</v>
      </c>
      <c r="G9" s="195"/>
      <c r="H9" s="195"/>
      <c r="I9" s="195"/>
      <c r="J9" s="195"/>
      <c r="K9" s="195"/>
      <c r="L9" s="195"/>
      <c r="M9" s="195"/>
      <c r="N9" s="195"/>
      <c r="O9" s="195"/>
      <c r="P9" s="195"/>
      <c r="Q9" s="195"/>
      <c r="R9" s="195"/>
      <c r="S9" s="195"/>
      <c r="T9" s="195"/>
      <c r="U9" s="195"/>
      <c r="V9" s="195"/>
      <c r="W9" s="195"/>
      <c r="X9" s="195"/>
      <c r="Y9" s="195"/>
      <c r="Z9" s="195"/>
      <c r="AA9" s="195"/>
    </row>
    <row r="10" ht="19.5" customHeight="1">
      <c r="A10" s="198" t="s">
        <v>8015</v>
      </c>
      <c r="B10" s="198">
        <v>2.0</v>
      </c>
      <c r="C10" s="199" t="str">
        <f t="shared" si="1"/>
        <v>EPA-National Primary Drinking Water Regulations</v>
      </c>
      <c r="D10" s="198" t="s">
        <v>8016</v>
      </c>
      <c r="E10" s="198" t="s">
        <v>8017</v>
      </c>
      <c r="F10" s="198">
        <v>2.0</v>
      </c>
      <c r="G10" s="195"/>
      <c r="H10" s="195"/>
      <c r="I10" s="195"/>
      <c r="J10" s="195"/>
      <c r="K10" s="195"/>
      <c r="L10" s="195"/>
      <c r="M10" s="195"/>
      <c r="N10" s="195"/>
      <c r="O10" s="195"/>
      <c r="P10" s="195"/>
      <c r="Q10" s="195"/>
      <c r="R10" s="195"/>
      <c r="S10" s="195"/>
      <c r="T10" s="195"/>
      <c r="U10" s="195"/>
      <c r="V10" s="195"/>
      <c r="W10" s="195"/>
      <c r="X10" s="195"/>
      <c r="Y10" s="195"/>
      <c r="Z10" s="195"/>
      <c r="AA10" s="195"/>
    </row>
    <row r="11" ht="19.5" customHeight="1">
      <c r="A11" s="198" t="s">
        <v>8018</v>
      </c>
      <c r="B11" s="200">
        <v>0.005</v>
      </c>
      <c r="C11" s="199" t="str">
        <f t="shared" si="1"/>
        <v>EPA-National Primary Drinking Water Regulations</v>
      </c>
      <c r="D11" s="198" t="s">
        <v>8019</v>
      </c>
      <c r="E11" s="198" t="s">
        <v>8020</v>
      </c>
      <c r="F11" s="198" t="s">
        <v>7995</v>
      </c>
      <c r="G11" s="195"/>
      <c r="H11" s="195"/>
      <c r="I11" s="195"/>
      <c r="J11" s="195"/>
      <c r="K11" s="195"/>
      <c r="L11" s="195"/>
      <c r="M11" s="195"/>
      <c r="N11" s="195"/>
      <c r="O11" s="195"/>
      <c r="P11" s="195"/>
      <c r="Q11" s="195"/>
      <c r="R11" s="195"/>
      <c r="S11" s="195"/>
      <c r="T11" s="195"/>
      <c r="U11" s="195"/>
      <c r="V11" s="195"/>
      <c r="W11" s="195"/>
      <c r="X11" s="195"/>
      <c r="Y11" s="195"/>
      <c r="Z11" s="195"/>
      <c r="AA11" s="195"/>
    </row>
    <row r="12" ht="19.5" customHeight="1">
      <c r="A12" s="198" t="s">
        <v>8021</v>
      </c>
      <c r="B12" s="198">
        <v>2.0E-4</v>
      </c>
      <c r="C12" s="199" t="str">
        <f t="shared" si="1"/>
        <v>EPA-National Primary Drinking Water Regulations</v>
      </c>
      <c r="D12" s="198" t="s">
        <v>8022</v>
      </c>
      <c r="E12" s="198" t="s">
        <v>8023</v>
      </c>
      <c r="F12" s="198" t="s">
        <v>7995</v>
      </c>
      <c r="G12" s="195"/>
      <c r="H12" s="195"/>
      <c r="I12" s="195"/>
      <c r="J12" s="195"/>
      <c r="K12" s="195"/>
      <c r="L12" s="195"/>
      <c r="M12" s="195"/>
      <c r="N12" s="195"/>
      <c r="O12" s="195"/>
      <c r="P12" s="195"/>
      <c r="Q12" s="195"/>
      <c r="R12" s="195"/>
      <c r="S12" s="195"/>
      <c r="T12" s="195"/>
      <c r="U12" s="195"/>
      <c r="V12" s="195"/>
      <c r="W12" s="195"/>
      <c r="X12" s="195"/>
      <c r="Y12" s="195"/>
      <c r="Z12" s="195"/>
      <c r="AA12" s="195"/>
    </row>
    <row r="13">
      <c r="A13" s="198" t="s">
        <v>8024</v>
      </c>
      <c r="B13" s="198">
        <v>0.004</v>
      </c>
      <c r="C13" s="199" t="str">
        <f t="shared" si="1"/>
        <v>EPA-National Primary Drinking Water Regulations</v>
      </c>
      <c r="D13" s="198" t="s">
        <v>8025</v>
      </c>
      <c r="E13" s="198" t="s">
        <v>8026</v>
      </c>
      <c r="F13" s="198">
        <v>0.004</v>
      </c>
      <c r="G13" s="195"/>
      <c r="H13" s="195"/>
      <c r="I13" s="195"/>
      <c r="J13" s="195"/>
      <c r="K13" s="195"/>
      <c r="L13" s="195"/>
      <c r="M13" s="195"/>
      <c r="N13" s="195"/>
      <c r="O13" s="195"/>
      <c r="P13" s="195"/>
      <c r="Q13" s="195"/>
      <c r="R13" s="195"/>
      <c r="S13" s="195"/>
      <c r="T13" s="195"/>
      <c r="U13" s="195"/>
      <c r="V13" s="195"/>
      <c r="W13" s="195"/>
      <c r="X13" s="195"/>
      <c r="Y13" s="195"/>
      <c r="Z13" s="195"/>
      <c r="AA13" s="195"/>
    </row>
    <row r="14">
      <c r="A14" s="198" t="s">
        <v>8027</v>
      </c>
      <c r="B14" s="198" t="s">
        <v>8028</v>
      </c>
      <c r="C14" s="199" t="str">
        <f t="shared" si="1"/>
        <v>EPA-National Primary Drinking Water Regulations</v>
      </c>
      <c r="D14" s="198" t="s">
        <v>8001</v>
      </c>
      <c r="E14" s="198" t="s">
        <v>8029</v>
      </c>
      <c r="F14" s="198" t="s">
        <v>7995</v>
      </c>
      <c r="G14" s="195"/>
      <c r="H14" s="195"/>
      <c r="I14" s="195"/>
      <c r="J14" s="195"/>
      <c r="K14" s="195"/>
      <c r="L14" s="195"/>
      <c r="M14" s="195"/>
      <c r="N14" s="195"/>
      <c r="O14" s="195"/>
      <c r="P14" s="195"/>
      <c r="Q14" s="195"/>
      <c r="R14" s="195"/>
      <c r="S14" s="195"/>
      <c r="T14" s="195"/>
      <c r="U14" s="195"/>
      <c r="V14" s="195"/>
      <c r="W14" s="195"/>
      <c r="X14" s="195"/>
      <c r="Y14" s="195"/>
      <c r="Z14" s="195"/>
      <c r="AA14" s="195"/>
    </row>
    <row r="15">
      <c r="A15" s="198" t="s">
        <v>8030</v>
      </c>
      <c r="B15" s="198">
        <v>0.01</v>
      </c>
      <c r="C15" s="199" t="str">
        <f t="shared" si="1"/>
        <v>EPA-National Primary Drinking Water Regulations</v>
      </c>
      <c r="D15" s="198" t="s">
        <v>8001</v>
      </c>
      <c r="E15" s="198" t="s">
        <v>8031</v>
      </c>
      <c r="F15" s="198" t="s">
        <v>7995</v>
      </c>
      <c r="G15" s="195"/>
      <c r="H15" s="195"/>
      <c r="I15" s="195"/>
      <c r="J15" s="195"/>
      <c r="K15" s="195"/>
      <c r="L15" s="195"/>
      <c r="M15" s="195"/>
      <c r="N15" s="195"/>
      <c r="O15" s="195"/>
      <c r="P15" s="195"/>
      <c r="Q15" s="195"/>
      <c r="R15" s="195"/>
      <c r="S15" s="195"/>
      <c r="T15" s="195"/>
      <c r="U15" s="195"/>
      <c r="V15" s="195"/>
      <c r="W15" s="195"/>
      <c r="X15" s="195"/>
      <c r="Y15" s="195"/>
      <c r="Z15" s="195"/>
      <c r="AA15" s="195"/>
    </row>
    <row r="16">
      <c r="A16" s="198" t="s">
        <v>8032</v>
      </c>
      <c r="B16" s="198">
        <v>0.005</v>
      </c>
      <c r="C16" s="199" t="str">
        <f t="shared" si="1"/>
        <v>EPA-National Primary Drinking Water Regulations</v>
      </c>
      <c r="D16" s="198" t="s">
        <v>8033</v>
      </c>
      <c r="E16" s="198" t="s">
        <v>8034</v>
      </c>
      <c r="F16" s="198">
        <v>0.005</v>
      </c>
      <c r="G16" s="195"/>
      <c r="H16" s="195"/>
      <c r="I16" s="195"/>
      <c r="J16" s="195"/>
      <c r="K16" s="195"/>
      <c r="L16" s="195"/>
      <c r="M16" s="195"/>
      <c r="N16" s="195"/>
      <c r="O16" s="195"/>
      <c r="P16" s="195"/>
      <c r="Q16" s="195"/>
      <c r="R16" s="195"/>
      <c r="S16" s="195"/>
      <c r="T16" s="195"/>
      <c r="U16" s="195"/>
      <c r="V16" s="195"/>
      <c r="W16" s="195"/>
      <c r="X16" s="195"/>
      <c r="Y16" s="195"/>
      <c r="Z16" s="195"/>
      <c r="AA16" s="195"/>
    </row>
    <row r="17">
      <c r="A17" s="198" t="s">
        <v>8035</v>
      </c>
      <c r="B17" s="200">
        <v>0.04</v>
      </c>
      <c r="C17" s="199" t="str">
        <f t="shared" si="1"/>
        <v>EPA-National Primary Drinking Water Regulations</v>
      </c>
      <c r="D17" s="198" t="s">
        <v>8036</v>
      </c>
      <c r="E17" s="198" t="s">
        <v>8037</v>
      </c>
      <c r="F17" s="198">
        <v>0.04</v>
      </c>
      <c r="G17" s="195"/>
      <c r="H17" s="195"/>
      <c r="I17" s="195"/>
      <c r="J17" s="195"/>
      <c r="K17" s="195"/>
      <c r="L17" s="195"/>
      <c r="M17" s="195"/>
      <c r="N17" s="195"/>
      <c r="O17" s="195"/>
      <c r="P17" s="195"/>
      <c r="Q17" s="195"/>
      <c r="R17" s="195"/>
      <c r="S17" s="195"/>
      <c r="T17" s="195"/>
      <c r="U17" s="195"/>
      <c r="V17" s="195"/>
      <c r="W17" s="195"/>
      <c r="X17" s="195"/>
      <c r="Y17" s="195"/>
      <c r="Z17" s="195"/>
      <c r="AA17" s="195"/>
    </row>
    <row r="18">
      <c r="A18" s="198" t="s">
        <v>8038</v>
      </c>
      <c r="B18" s="200">
        <v>0.005</v>
      </c>
      <c r="C18" s="199" t="str">
        <f t="shared" si="1"/>
        <v>EPA-National Primary Drinking Water Regulations</v>
      </c>
      <c r="D18" s="198" t="s">
        <v>8039</v>
      </c>
      <c r="E18" s="198" t="s">
        <v>8040</v>
      </c>
      <c r="F18" s="198" t="s">
        <v>7995</v>
      </c>
      <c r="G18" s="195"/>
      <c r="H18" s="195"/>
      <c r="I18" s="195"/>
      <c r="J18" s="195"/>
      <c r="K18" s="195"/>
      <c r="L18" s="195"/>
      <c r="M18" s="195"/>
      <c r="N18" s="195"/>
      <c r="O18" s="195"/>
      <c r="P18" s="195"/>
      <c r="Q18" s="195"/>
      <c r="R18" s="195"/>
      <c r="S18" s="195"/>
      <c r="T18" s="195"/>
      <c r="U18" s="195"/>
      <c r="V18" s="195"/>
      <c r="W18" s="195"/>
      <c r="X18" s="195"/>
      <c r="Y18" s="195"/>
      <c r="Z18" s="195"/>
      <c r="AA18" s="195"/>
    </row>
    <row r="19">
      <c r="A19" s="198" t="s">
        <v>8041</v>
      </c>
      <c r="B19" s="198" t="s">
        <v>8042</v>
      </c>
      <c r="C19" s="199" t="str">
        <f t="shared" si="1"/>
        <v>EPA-National Primary Drinking Water Regulations</v>
      </c>
      <c r="D19" s="198" t="s">
        <v>8043</v>
      </c>
      <c r="E19" s="198" t="s">
        <v>8044</v>
      </c>
      <c r="F19" s="198" t="s">
        <v>8042</v>
      </c>
      <c r="G19" s="195"/>
      <c r="H19" s="195"/>
      <c r="I19" s="195"/>
      <c r="J19" s="195"/>
      <c r="K19" s="195"/>
      <c r="L19" s="195"/>
      <c r="M19" s="195"/>
      <c r="N19" s="195"/>
      <c r="O19" s="195"/>
      <c r="P19" s="195"/>
      <c r="Q19" s="195"/>
      <c r="R19" s="195"/>
      <c r="S19" s="195"/>
      <c r="T19" s="195"/>
      <c r="U19" s="195"/>
      <c r="V19" s="195"/>
      <c r="W19" s="195"/>
      <c r="X19" s="195"/>
      <c r="Y19" s="195"/>
      <c r="Z19" s="195"/>
      <c r="AA19" s="195"/>
    </row>
    <row r="20">
      <c r="A20" s="198" t="s">
        <v>8045</v>
      </c>
      <c r="B20" s="198" t="s">
        <v>8046</v>
      </c>
      <c r="C20" s="199" t="str">
        <f t="shared" si="1"/>
        <v>EPA-National Primary Drinking Water Regulations</v>
      </c>
      <c r="D20" s="201" t="s">
        <v>8047</v>
      </c>
      <c r="E20" s="202" t="s">
        <v>8044</v>
      </c>
      <c r="F20" s="203" t="s">
        <v>8048</v>
      </c>
      <c r="G20" s="195"/>
      <c r="H20" s="195"/>
      <c r="I20" s="195"/>
      <c r="J20" s="195"/>
      <c r="K20" s="195"/>
      <c r="L20" s="195"/>
      <c r="M20" s="195"/>
      <c r="N20" s="195"/>
      <c r="O20" s="195"/>
      <c r="P20" s="195"/>
      <c r="Q20" s="195"/>
      <c r="R20" s="195"/>
      <c r="S20" s="195"/>
      <c r="T20" s="195"/>
      <c r="U20" s="195"/>
      <c r="V20" s="195"/>
      <c r="W20" s="195"/>
      <c r="X20" s="195"/>
      <c r="Y20" s="195"/>
      <c r="Z20" s="195"/>
      <c r="AA20" s="195"/>
    </row>
    <row r="21">
      <c r="A21" s="203" t="s">
        <v>8049</v>
      </c>
      <c r="B21" s="203">
        <v>1.0</v>
      </c>
      <c r="C21" s="199" t="str">
        <f t="shared" si="1"/>
        <v>EPA-National Primary Drinking Water Regulations</v>
      </c>
      <c r="D21" s="202" t="s">
        <v>8047</v>
      </c>
      <c r="E21" s="202" t="s">
        <v>8031</v>
      </c>
      <c r="F21" s="203">
        <v>0.8</v>
      </c>
      <c r="G21" s="195"/>
      <c r="H21" s="195"/>
      <c r="I21" s="195"/>
      <c r="J21" s="195"/>
      <c r="K21" s="195"/>
      <c r="L21" s="195"/>
      <c r="M21" s="195"/>
      <c r="N21" s="195"/>
      <c r="O21" s="195"/>
      <c r="P21" s="195"/>
      <c r="Q21" s="195"/>
      <c r="R21" s="195"/>
      <c r="S21" s="195"/>
      <c r="T21" s="195"/>
      <c r="U21" s="195"/>
      <c r="V21" s="195"/>
      <c r="W21" s="195"/>
      <c r="X21" s="195"/>
      <c r="Y21" s="195"/>
      <c r="Z21" s="195"/>
      <c r="AA21" s="195"/>
    </row>
    <row r="22">
      <c r="A22" s="203" t="s">
        <v>8050</v>
      </c>
      <c r="B22" s="203">
        <v>0.1</v>
      </c>
      <c r="C22" s="199" t="str">
        <f t="shared" si="1"/>
        <v>EPA-National Primary Drinking Water Regulations</v>
      </c>
      <c r="D22" s="203" t="s">
        <v>8051</v>
      </c>
      <c r="E22" s="202" t="s">
        <v>8052</v>
      </c>
      <c r="F22" s="203">
        <v>0.1</v>
      </c>
      <c r="G22" s="195"/>
      <c r="H22" s="195"/>
      <c r="I22" s="195"/>
      <c r="J22" s="195"/>
      <c r="K22" s="195"/>
      <c r="L22" s="195"/>
      <c r="M22" s="195"/>
      <c r="N22" s="195"/>
      <c r="O22" s="195"/>
      <c r="P22" s="195"/>
      <c r="Q22" s="195"/>
      <c r="R22" s="195"/>
      <c r="S22" s="195"/>
      <c r="T22" s="195"/>
      <c r="U22" s="195"/>
      <c r="V22" s="195"/>
      <c r="W22" s="195"/>
      <c r="X22" s="195"/>
      <c r="Y22" s="195"/>
      <c r="Z22" s="195"/>
      <c r="AA22" s="195"/>
    </row>
    <row r="23">
      <c r="A23" s="203" t="s">
        <v>8053</v>
      </c>
      <c r="B23" s="203">
        <v>0.1</v>
      </c>
      <c r="C23" s="199" t="str">
        <f t="shared" si="1"/>
        <v>EPA-National Primary Drinking Water Regulations</v>
      </c>
      <c r="D23" s="198" t="s">
        <v>8054</v>
      </c>
      <c r="E23" s="203" t="s">
        <v>8055</v>
      </c>
      <c r="F23" s="203">
        <v>0.1</v>
      </c>
      <c r="G23" s="195"/>
      <c r="H23" s="195"/>
      <c r="I23" s="195"/>
      <c r="J23" s="195"/>
      <c r="K23" s="195"/>
      <c r="L23" s="195"/>
      <c r="M23" s="195"/>
      <c r="N23" s="195"/>
      <c r="O23" s="195"/>
      <c r="P23" s="195"/>
      <c r="Q23" s="195"/>
      <c r="R23" s="195"/>
      <c r="S23" s="195"/>
      <c r="T23" s="195"/>
      <c r="U23" s="195"/>
      <c r="V23" s="195"/>
      <c r="W23" s="195"/>
      <c r="X23" s="195"/>
      <c r="Y23" s="195"/>
      <c r="Z23" s="195"/>
      <c r="AA23" s="195"/>
    </row>
    <row r="24">
      <c r="A24" s="203" t="s">
        <v>8056</v>
      </c>
      <c r="B24" s="202" t="s">
        <v>8057</v>
      </c>
      <c r="C24" s="199" t="str">
        <f t="shared" si="1"/>
        <v>EPA-National Primary Drinking Water Regulations</v>
      </c>
      <c r="D24" s="198" t="s">
        <v>8058</v>
      </c>
      <c r="E24" s="203" t="s">
        <v>8059</v>
      </c>
      <c r="F24" s="198">
        <v>1.3</v>
      </c>
      <c r="G24" s="195"/>
      <c r="H24" s="195"/>
      <c r="I24" s="195"/>
      <c r="J24" s="195"/>
      <c r="K24" s="195"/>
      <c r="L24" s="195"/>
      <c r="M24" s="195"/>
      <c r="N24" s="195"/>
      <c r="O24" s="195"/>
      <c r="P24" s="195"/>
      <c r="Q24" s="195"/>
      <c r="R24" s="195"/>
      <c r="S24" s="195"/>
      <c r="T24" s="195"/>
      <c r="U24" s="195"/>
      <c r="V24" s="195"/>
      <c r="W24" s="195"/>
      <c r="X24" s="195"/>
      <c r="Y24" s="195"/>
      <c r="Z24" s="195"/>
      <c r="AA24" s="195"/>
    </row>
    <row r="25">
      <c r="A25" s="203" t="s">
        <v>8060</v>
      </c>
      <c r="B25" s="202" t="s">
        <v>8061</v>
      </c>
      <c r="C25" s="199" t="str">
        <f t="shared" si="1"/>
        <v>EPA-National Primary Drinking Water Regulations</v>
      </c>
      <c r="D25" s="203" t="s">
        <v>8062</v>
      </c>
      <c r="E25" s="203" t="s">
        <v>8063</v>
      </c>
      <c r="F25" s="198" t="s">
        <v>8064</v>
      </c>
      <c r="G25" s="195"/>
      <c r="H25" s="195"/>
      <c r="I25" s="195"/>
      <c r="J25" s="195"/>
      <c r="K25" s="195"/>
      <c r="L25" s="195"/>
      <c r="M25" s="195"/>
      <c r="N25" s="195"/>
      <c r="O25" s="195"/>
      <c r="P25" s="195"/>
      <c r="Q25" s="195"/>
      <c r="R25" s="195"/>
      <c r="S25" s="195"/>
      <c r="T25" s="195"/>
      <c r="U25" s="195"/>
      <c r="V25" s="195"/>
      <c r="W25" s="195"/>
      <c r="X25" s="195"/>
      <c r="Y25" s="195"/>
      <c r="Z25" s="195"/>
      <c r="AA25" s="195"/>
    </row>
    <row r="26">
      <c r="A26" s="203" t="s">
        <v>8065</v>
      </c>
      <c r="B26" s="203">
        <v>0.2</v>
      </c>
      <c r="C26" s="199" t="str">
        <f t="shared" si="1"/>
        <v>EPA-National Primary Drinking Water Regulations</v>
      </c>
      <c r="D26" s="203" t="s">
        <v>8066</v>
      </c>
      <c r="E26" s="198" t="s">
        <v>8067</v>
      </c>
      <c r="F26" s="198">
        <v>0.2</v>
      </c>
      <c r="G26" s="195"/>
      <c r="H26" s="195"/>
      <c r="I26" s="195"/>
      <c r="J26" s="195"/>
      <c r="K26" s="195"/>
      <c r="L26" s="195"/>
      <c r="M26" s="195"/>
      <c r="N26" s="195"/>
      <c r="O26" s="195"/>
      <c r="P26" s="195"/>
      <c r="Q26" s="195"/>
      <c r="R26" s="195"/>
      <c r="S26" s="195"/>
      <c r="T26" s="195"/>
      <c r="U26" s="195"/>
      <c r="V26" s="195"/>
      <c r="W26" s="195"/>
      <c r="X26" s="195"/>
      <c r="Y26" s="195"/>
      <c r="Z26" s="195"/>
      <c r="AA26" s="195"/>
    </row>
    <row r="27">
      <c r="A27" s="203" t="s">
        <v>754</v>
      </c>
      <c r="B27" s="203">
        <v>0.07</v>
      </c>
      <c r="C27" s="199" t="str">
        <f t="shared" si="1"/>
        <v>EPA-National Primary Drinking Water Regulations</v>
      </c>
      <c r="D27" s="203" t="s">
        <v>8068</v>
      </c>
      <c r="E27" s="203" t="s">
        <v>8069</v>
      </c>
      <c r="F27" s="203">
        <v>0.07</v>
      </c>
      <c r="G27" s="195"/>
      <c r="H27" s="195"/>
      <c r="I27" s="195"/>
      <c r="J27" s="195"/>
      <c r="K27" s="195"/>
      <c r="L27" s="195"/>
      <c r="M27" s="195"/>
      <c r="N27" s="195"/>
      <c r="O27" s="195"/>
      <c r="P27" s="195"/>
      <c r="Q27" s="195"/>
      <c r="R27" s="195"/>
      <c r="S27" s="195"/>
      <c r="T27" s="195"/>
      <c r="U27" s="195"/>
      <c r="V27" s="195"/>
      <c r="W27" s="195"/>
      <c r="X27" s="195"/>
      <c r="Y27" s="195"/>
      <c r="Z27" s="195"/>
      <c r="AA27" s="195"/>
    </row>
    <row r="28">
      <c r="A28" s="203" t="s">
        <v>8070</v>
      </c>
      <c r="B28" s="203">
        <v>0.2</v>
      </c>
      <c r="C28" s="199" t="str">
        <f t="shared" si="1"/>
        <v>EPA-National Primary Drinking Water Regulations</v>
      </c>
      <c r="D28" s="203" t="s">
        <v>8071</v>
      </c>
      <c r="E28" s="203" t="s">
        <v>8072</v>
      </c>
      <c r="F28" s="203">
        <v>0.2</v>
      </c>
      <c r="G28" s="195"/>
      <c r="H28" s="195"/>
      <c r="I28" s="195"/>
      <c r="J28" s="195"/>
      <c r="K28" s="195"/>
      <c r="L28" s="195"/>
      <c r="M28" s="195"/>
      <c r="N28" s="195"/>
      <c r="O28" s="195"/>
      <c r="P28" s="195"/>
      <c r="Q28" s="195"/>
      <c r="R28" s="195"/>
      <c r="S28" s="195"/>
      <c r="T28" s="195"/>
      <c r="U28" s="195"/>
      <c r="V28" s="195"/>
      <c r="W28" s="195"/>
      <c r="X28" s="195"/>
      <c r="Y28" s="195"/>
      <c r="Z28" s="195"/>
      <c r="AA28" s="195"/>
    </row>
    <row r="29">
      <c r="A29" s="198" t="s">
        <v>8073</v>
      </c>
      <c r="B29" s="198">
        <v>2.0E-4</v>
      </c>
      <c r="C29" s="199" t="str">
        <f t="shared" si="1"/>
        <v>EPA-National Primary Drinking Water Regulations</v>
      </c>
      <c r="D29" s="198" t="s">
        <v>8074</v>
      </c>
      <c r="E29" s="198" t="s">
        <v>8075</v>
      </c>
      <c r="F29" s="198" t="s">
        <v>7995</v>
      </c>
      <c r="G29" s="195"/>
      <c r="H29" s="195"/>
      <c r="I29" s="195"/>
      <c r="J29" s="195"/>
      <c r="K29" s="195"/>
      <c r="L29" s="195"/>
      <c r="M29" s="195"/>
      <c r="N29" s="195"/>
      <c r="O29" s="195"/>
      <c r="P29" s="195"/>
      <c r="Q29" s="195"/>
      <c r="R29" s="195"/>
      <c r="S29" s="195"/>
      <c r="T29" s="195"/>
      <c r="U29" s="195"/>
      <c r="V29" s="195"/>
      <c r="W29" s="195"/>
      <c r="X29" s="195"/>
      <c r="Y29" s="195"/>
      <c r="Z29" s="195"/>
      <c r="AA29" s="195"/>
    </row>
    <row r="30">
      <c r="A30" s="203" t="s">
        <v>8076</v>
      </c>
      <c r="B30" s="203">
        <v>0.6</v>
      </c>
      <c r="C30" s="199" t="str">
        <f t="shared" si="1"/>
        <v>EPA-National Primary Drinking Water Regulations</v>
      </c>
      <c r="D30" s="203" t="s">
        <v>8077</v>
      </c>
      <c r="E30" s="203" t="s">
        <v>8078</v>
      </c>
      <c r="F30" s="203">
        <v>0.6</v>
      </c>
      <c r="G30" s="195"/>
      <c r="H30" s="195"/>
      <c r="I30" s="195"/>
      <c r="J30" s="195"/>
      <c r="K30" s="195"/>
      <c r="L30" s="195"/>
      <c r="M30" s="195"/>
      <c r="N30" s="195"/>
      <c r="O30" s="195"/>
      <c r="P30" s="195"/>
      <c r="Q30" s="195"/>
      <c r="R30" s="195"/>
      <c r="S30" s="195"/>
      <c r="T30" s="195"/>
      <c r="U30" s="195"/>
      <c r="V30" s="195"/>
      <c r="W30" s="195"/>
      <c r="X30" s="195"/>
      <c r="Y30" s="195"/>
      <c r="Z30" s="195"/>
      <c r="AA30" s="195"/>
    </row>
    <row r="31">
      <c r="A31" s="198" t="s">
        <v>8079</v>
      </c>
      <c r="B31" s="203">
        <v>0.07</v>
      </c>
      <c r="C31" s="199" t="str">
        <f t="shared" si="1"/>
        <v>EPA-National Primary Drinking Water Regulations</v>
      </c>
      <c r="D31" s="203" t="s">
        <v>8080</v>
      </c>
      <c r="E31" s="198" t="s">
        <v>8081</v>
      </c>
      <c r="F31" s="203">
        <v>0.075</v>
      </c>
      <c r="G31" s="195"/>
      <c r="H31" s="195"/>
      <c r="I31" s="195"/>
      <c r="J31" s="195"/>
      <c r="K31" s="195"/>
      <c r="L31" s="195"/>
      <c r="M31" s="195"/>
      <c r="N31" s="195"/>
      <c r="O31" s="195"/>
      <c r="P31" s="195"/>
      <c r="Q31" s="195"/>
      <c r="R31" s="195"/>
      <c r="S31" s="195"/>
      <c r="T31" s="195"/>
      <c r="U31" s="195"/>
      <c r="V31" s="195"/>
      <c r="W31" s="195"/>
      <c r="X31" s="195"/>
      <c r="Y31" s="195"/>
      <c r="Z31" s="195"/>
      <c r="AA31" s="195"/>
    </row>
    <row r="32">
      <c r="A32" s="198" t="s">
        <v>8082</v>
      </c>
      <c r="B32" s="203">
        <v>0.005</v>
      </c>
      <c r="C32" s="199" t="str">
        <f t="shared" si="1"/>
        <v>EPA-National Primary Drinking Water Regulations</v>
      </c>
      <c r="D32" s="203" t="s">
        <v>8083</v>
      </c>
      <c r="E32" s="203" t="s">
        <v>8081</v>
      </c>
      <c r="F32" s="203" t="s">
        <v>7995</v>
      </c>
      <c r="G32" s="195"/>
      <c r="H32" s="195"/>
      <c r="I32" s="195"/>
      <c r="J32" s="195"/>
      <c r="K32" s="195"/>
      <c r="L32" s="195"/>
      <c r="M32" s="195"/>
      <c r="N32" s="195"/>
      <c r="O32" s="195"/>
      <c r="P32" s="195"/>
      <c r="Q32" s="195"/>
      <c r="R32" s="195"/>
      <c r="S32" s="195"/>
      <c r="T32" s="195"/>
      <c r="U32" s="195"/>
      <c r="V32" s="195"/>
      <c r="W32" s="195"/>
      <c r="X32" s="195"/>
      <c r="Y32" s="195"/>
      <c r="Z32" s="195"/>
      <c r="AA32" s="195"/>
    </row>
    <row r="33">
      <c r="A33" s="198" t="s">
        <v>8076</v>
      </c>
      <c r="B33" s="203">
        <v>0.6</v>
      </c>
      <c r="C33" s="199" t="str">
        <f t="shared" si="1"/>
        <v>EPA-National Primary Drinking Water Regulations</v>
      </c>
      <c r="D33" s="198" t="s">
        <v>8077</v>
      </c>
      <c r="E33" s="198" t="s">
        <v>8084</v>
      </c>
      <c r="F33" s="203">
        <v>0.6</v>
      </c>
      <c r="G33" s="195"/>
      <c r="H33" s="195"/>
      <c r="I33" s="195"/>
      <c r="J33" s="195"/>
      <c r="K33" s="195"/>
      <c r="L33" s="195"/>
      <c r="M33" s="195"/>
      <c r="N33" s="195"/>
      <c r="O33" s="195"/>
      <c r="P33" s="195"/>
      <c r="Q33" s="195"/>
      <c r="R33" s="195"/>
      <c r="S33" s="195"/>
      <c r="T33" s="195"/>
      <c r="U33" s="195"/>
      <c r="V33" s="195"/>
      <c r="W33" s="195"/>
      <c r="X33" s="195"/>
      <c r="Y33" s="195"/>
      <c r="Z33" s="195"/>
      <c r="AA33" s="195"/>
    </row>
    <row r="34">
      <c r="A34" s="198" t="s">
        <v>8085</v>
      </c>
      <c r="B34" s="203">
        <v>0.075</v>
      </c>
      <c r="C34" s="199" t="str">
        <f t="shared" si="1"/>
        <v>EPA-National Primary Drinking Water Regulations</v>
      </c>
      <c r="D34" s="203" t="s">
        <v>8080</v>
      </c>
      <c r="E34" s="198" t="s">
        <v>8081</v>
      </c>
      <c r="F34" s="203">
        <v>0.075</v>
      </c>
      <c r="G34" s="195"/>
      <c r="H34" s="195"/>
      <c r="I34" s="195"/>
      <c r="J34" s="195"/>
      <c r="K34" s="195"/>
      <c r="L34" s="195"/>
      <c r="M34" s="195"/>
      <c r="N34" s="195"/>
      <c r="O34" s="195"/>
      <c r="P34" s="195"/>
      <c r="Q34" s="195"/>
      <c r="R34" s="195"/>
      <c r="S34" s="195"/>
      <c r="T34" s="195"/>
      <c r="U34" s="195"/>
      <c r="V34" s="195"/>
      <c r="W34" s="195"/>
      <c r="X34" s="195"/>
      <c r="Y34" s="195"/>
      <c r="Z34" s="195"/>
      <c r="AA34" s="195"/>
    </row>
    <row r="35">
      <c r="A35" s="198" t="s">
        <v>8082</v>
      </c>
      <c r="B35" s="203">
        <v>0.005</v>
      </c>
      <c r="C35" s="199" t="str">
        <f t="shared" si="1"/>
        <v>EPA-National Primary Drinking Water Regulations</v>
      </c>
      <c r="D35" s="203" t="s">
        <v>8086</v>
      </c>
      <c r="E35" s="203" t="s">
        <v>8081</v>
      </c>
      <c r="F35" s="203" t="s">
        <v>7995</v>
      </c>
      <c r="G35" s="195"/>
      <c r="H35" s="195"/>
      <c r="I35" s="195"/>
      <c r="J35" s="195"/>
      <c r="K35" s="195"/>
      <c r="L35" s="195"/>
      <c r="M35" s="195"/>
      <c r="N35" s="195"/>
      <c r="O35" s="195"/>
      <c r="P35" s="195"/>
      <c r="Q35" s="195"/>
      <c r="R35" s="195"/>
      <c r="S35" s="195"/>
      <c r="T35" s="195"/>
      <c r="U35" s="195"/>
      <c r="V35" s="195"/>
      <c r="W35" s="195"/>
      <c r="X35" s="195"/>
      <c r="Y35" s="195"/>
      <c r="Z35" s="195"/>
      <c r="AA35" s="195"/>
    </row>
    <row r="36">
      <c r="A36" s="198" t="s">
        <v>8087</v>
      </c>
      <c r="B36" s="203">
        <v>0.007</v>
      </c>
      <c r="C36" s="199" t="str">
        <f t="shared" si="1"/>
        <v>EPA-National Primary Drinking Water Regulations</v>
      </c>
      <c r="D36" s="198" t="s">
        <v>8088</v>
      </c>
      <c r="E36" s="203" t="s">
        <v>8081</v>
      </c>
      <c r="F36" s="203">
        <v>0.007</v>
      </c>
      <c r="G36" s="195"/>
      <c r="H36" s="195"/>
      <c r="I36" s="195"/>
      <c r="J36" s="195"/>
      <c r="K36" s="195"/>
      <c r="L36" s="195"/>
      <c r="M36" s="195"/>
      <c r="N36" s="195"/>
      <c r="O36" s="195"/>
      <c r="P36" s="195"/>
      <c r="Q36" s="195"/>
      <c r="R36" s="195"/>
      <c r="S36" s="195"/>
      <c r="T36" s="195"/>
      <c r="U36" s="195"/>
      <c r="V36" s="195"/>
      <c r="W36" s="195"/>
      <c r="X36" s="195"/>
      <c r="Y36" s="195"/>
      <c r="Z36" s="195"/>
      <c r="AA36" s="195"/>
    </row>
    <row r="37">
      <c r="A37" s="198" t="s">
        <v>8089</v>
      </c>
      <c r="B37" s="203">
        <v>0.07</v>
      </c>
      <c r="C37" s="199" t="str">
        <f t="shared" si="1"/>
        <v>EPA-National Primary Drinking Water Regulations</v>
      </c>
      <c r="D37" s="198" t="s">
        <v>8088</v>
      </c>
      <c r="E37" s="203" t="s">
        <v>8081</v>
      </c>
      <c r="F37" s="203">
        <v>0.07</v>
      </c>
      <c r="G37" s="195"/>
      <c r="H37" s="195"/>
      <c r="I37" s="195"/>
      <c r="J37" s="195"/>
      <c r="K37" s="195"/>
      <c r="L37" s="195"/>
      <c r="M37" s="195"/>
      <c r="N37" s="195"/>
      <c r="O37" s="195"/>
      <c r="P37" s="195"/>
      <c r="Q37" s="195"/>
      <c r="R37" s="195"/>
      <c r="S37" s="195"/>
      <c r="T37" s="195"/>
      <c r="U37" s="195"/>
      <c r="V37" s="195"/>
      <c r="W37" s="195"/>
      <c r="X37" s="195"/>
      <c r="Y37" s="195"/>
      <c r="Z37" s="195"/>
      <c r="AA37" s="195"/>
    </row>
    <row r="38">
      <c r="A38" s="198" t="s">
        <v>8090</v>
      </c>
      <c r="B38" s="203">
        <v>0.1</v>
      </c>
      <c r="C38" s="199" t="str">
        <f t="shared" si="1"/>
        <v>EPA-National Primary Drinking Water Regulations</v>
      </c>
      <c r="D38" s="198" t="s">
        <v>8088</v>
      </c>
      <c r="E38" s="203" t="s">
        <v>8081</v>
      </c>
      <c r="F38" s="203">
        <v>0.1</v>
      </c>
      <c r="G38" s="195"/>
      <c r="H38" s="195"/>
      <c r="I38" s="195"/>
      <c r="J38" s="195"/>
      <c r="K38" s="195"/>
      <c r="L38" s="195"/>
      <c r="M38" s="195"/>
      <c r="N38" s="195"/>
      <c r="O38" s="195"/>
      <c r="P38" s="195"/>
      <c r="Q38" s="195"/>
      <c r="R38" s="195"/>
      <c r="S38" s="195"/>
      <c r="T38" s="195"/>
      <c r="U38" s="195"/>
      <c r="V38" s="195"/>
      <c r="W38" s="195"/>
      <c r="X38" s="195"/>
      <c r="Y38" s="195"/>
      <c r="Z38" s="195"/>
      <c r="AA38" s="195"/>
    </row>
    <row r="39">
      <c r="A39" s="198" t="s">
        <v>8091</v>
      </c>
      <c r="B39" s="203">
        <v>0.005</v>
      </c>
      <c r="C39" s="199" t="str">
        <f t="shared" si="1"/>
        <v>EPA-National Primary Drinking Water Regulations</v>
      </c>
      <c r="D39" s="198" t="s">
        <v>8039</v>
      </c>
      <c r="E39" s="203" t="s">
        <v>8081</v>
      </c>
      <c r="F39" s="198" t="s">
        <v>7995</v>
      </c>
      <c r="G39" s="195"/>
      <c r="H39" s="195"/>
      <c r="I39" s="195"/>
      <c r="J39" s="195"/>
      <c r="K39" s="195"/>
      <c r="L39" s="195"/>
      <c r="M39" s="195"/>
      <c r="N39" s="195"/>
      <c r="O39" s="195"/>
      <c r="P39" s="195"/>
      <c r="Q39" s="195"/>
      <c r="R39" s="195"/>
      <c r="S39" s="195"/>
      <c r="T39" s="195"/>
      <c r="U39" s="195"/>
      <c r="V39" s="195"/>
      <c r="W39" s="195"/>
      <c r="X39" s="195"/>
      <c r="Y39" s="195"/>
      <c r="Z39" s="195"/>
      <c r="AA39" s="195"/>
    </row>
    <row r="40">
      <c r="A40" s="198" t="s">
        <v>8092</v>
      </c>
      <c r="B40" s="203">
        <v>0.005</v>
      </c>
      <c r="C40" s="199" t="str">
        <f t="shared" si="1"/>
        <v>EPA-National Primary Drinking Water Regulations</v>
      </c>
      <c r="D40" s="198" t="s">
        <v>8001</v>
      </c>
      <c r="E40" s="203" t="s">
        <v>8081</v>
      </c>
      <c r="F40" s="198" t="s">
        <v>7995</v>
      </c>
      <c r="G40" s="195"/>
      <c r="H40" s="195"/>
      <c r="I40" s="195"/>
      <c r="J40" s="195"/>
      <c r="K40" s="195"/>
      <c r="L40" s="195"/>
      <c r="M40" s="195"/>
      <c r="N40" s="195"/>
      <c r="O40" s="195"/>
      <c r="P40" s="195"/>
      <c r="Q40" s="195"/>
      <c r="R40" s="195"/>
      <c r="S40" s="195"/>
      <c r="T40" s="195"/>
      <c r="U40" s="195"/>
      <c r="V40" s="195"/>
      <c r="W40" s="195"/>
      <c r="X40" s="195"/>
      <c r="Y40" s="195"/>
      <c r="Z40" s="195"/>
      <c r="AA40" s="195"/>
    </row>
    <row r="41">
      <c r="A41" s="198" t="s">
        <v>8093</v>
      </c>
      <c r="B41" s="203">
        <v>0.4</v>
      </c>
      <c r="C41" s="199" t="str">
        <f t="shared" si="1"/>
        <v>EPA-National Primary Drinking Water Regulations</v>
      </c>
      <c r="D41" s="198" t="s">
        <v>8094</v>
      </c>
      <c r="E41" s="203" t="s">
        <v>8081</v>
      </c>
      <c r="F41" s="198">
        <v>0.4</v>
      </c>
      <c r="G41" s="195"/>
      <c r="H41" s="195"/>
      <c r="I41" s="195"/>
      <c r="J41" s="195"/>
      <c r="K41" s="195"/>
      <c r="L41" s="195"/>
      <c r="M41" s="195"/>
      <c r="N41" s="195"/>
      <c r="O41" s="195"/>
      <c r="P41" s="195"/>
      <c r="Q41" s="195"/>
      <c r="R41" s="195"/>
      <c r="S41" s="195"/>
      <c r="T41" s="195"/>
      <c r="U41" s="195"/>
      <c r="V41" s="195"/>
      <c r="W41" s="195"/>
      <c r="X41" s="195"/>
      <c r="Y41" s="195"/>
      <c r="Z41" s="195"/>
      <c r="AA41" s="195"/>
    </row>
    <row r="42">
      <c r="A42" s="198" t="s">
        <v>8095</v>
      </c>
      <c r="B42" s="203">
        <v>0.006</v>
      </c>
      <c r="C42" s="199" t="str">
        <f t="shared" si="1"/>
        <v>EPA-National Primary Drinking Water Regulations</v>
      </c>
      <c r="D42" s="198" t="s">
        <v>8096</v>
      </c>
      <c r="E42" s="203" t="s">
        <v>8081</v>
      </c>
      <c r="F42" s="198" t="s">
        <v>7995</v>
      </c>
      <c r="G42" s="195"/>
      <c r="H42" s="195"/>
      <c r="I42" s="195"/>
      <c r="J42" s="195"/>
      <c r="K42" s="195"/>
      <c r="L42" s="195"/>
      <c r="M42" s="195"/>
      <c r="N42" s="195"/>
      <c r="O42" s="195"/>
      <c r="P42" s="195"/>
      <c r="Q42" s="195"/>
      <c r="R42" s="195"/>
      <c r="S42" s="195"/>
      <c r="T42" s="195"/>
      <c r="U42" s="195"/>
      <c r="V42" s="195"/>
      <c r="W42" s="195"/>
      <c r="X42" s="195"/>
      <c r="Y42" s="195"/>
      <c r="Z42" s="195"/>
      <c r="AA42" s="195"/>
    </row>
    <row r="43">
      <c r="A43" s="198" t="s">
        <v>8097</v>
      </c>
      <c r="B43" s="203">
        <v>0.007</v>
      </c>
      <c r="C43" s="199" t="str">
        <f t="shared" si="1"/>
        <v>EPA-National Primary Drinking Water Regulations</v>
      </c>
      <c r="D43" s="198" t="s">
        <v>8098</v>
      </c>
      <c r="E43" s="203" t="s">
        <v>8099</v>
      </c>
      <c r="F43" s="203">
        <v>0.007</v>
      </c>
      <c r="G43" s="195"/>
      <c r="H43" s="195"/>
      <c r="I43" s="195"/>
      <c r="J43" s="195"/>
      <c r="K43" s="195"/>
      <c r="L43" s="195"/>
      <c r="M43" s="195"/>
      <c r="N43" s="195"/>
      <c r="O43" s="195"/>
      <c r="P43" s="195"/>
      <c r="Q43" s="195"/>
      <c r="R43" s="195"/>
      <c r="S43" s="195"/>
      <c r="T43" s="195"/>
      <c r="U43" s="195"/>
      <c r="V43" s="195"/>
      <c r="W43" s="195"/>
      <c r="X43" s="195"/>
      <c r="Y43" s="195"/>
      <c r="Z43" s="195"/>
      <c r="AA43" s="195"/>
    </row>
    <row r="44">
      <c r="A44" s="198" t="s">
        <v>8100</v>
      </c>
      <c r="B44" s="203">
        <v>3.0E-8</v>
      </c>
      <c r="C44" s="199" t="str">
        <f t="shared" si="1"/>
        <v>EPA-National Primary Drinking Water Regulations</v>
      </c>
      <c r="D44" s="198" t="s">
        <v>8074</v>
      </c>
      <c r="E44" s="198" t="s">
        <v>8101</v>
      </c>
      <c r="F44" s="198" t="s">
        <v>7995</v>
      </c>
      <c r="G44" s="195"/>
      <c r="H44" s="195"/>
      <c r="I44" s="195"/>
      <c r="J44" s="195"/>
      <c r="K44" s="195"/>
      <c r="L44" s="195"/>
      <c r="M44" s="195"/>
      <c r="N44" s="195"/>
      <c r="O44" s="195"/>
      <c r="P44" s="195"/>
      <c r="Q44" s="195"/>
      <c r="R44" s="195"/>
      <c r="S44" s="195"/>
      <c r="T44" s="195"/>
      <c r="U44" s="195"/>
      <c r="V44" s="195"/>
      <c r="W44" s="195"/>
      <c r="X44" s="195"/>
      <c r="Y44" s="195"/>
      <c r="Z44" s="195"/>
      <c r="AA44" s="195"/>
    </row>
    <row r="45">
      <c r="A45" s="198" t="s">
        <v>8102</v>
      </c>
      <c r="B45" s="203">
        <v>0.02</v>
      </c>
      <c r="C45" s="199" t="str">
        <f t="shared" si="1"/>
        <v>EPA-National Primary Drinking Water Regulations</v>
      </c>
      <c r="D45" s="203" t="s">
        <v>8103</v>
      </c>
      <c r="E45" s="203" t="s">
        <v>8104</v>
      </c>
      <c r="F45" s="203">
        <v>0.02</v>
      </c>
      <c r="G45" s="195"/>
      <c r="H45" s="195"/>
      <c r="I45" s="195"/>
      <c r="J45" s="195"/>
      <c r="K45" s="195"/>
      <c r="L45" s="195"/>
      <c r="M45" s="195"/>
      <c r="N45" s="195"/>
      <c r="O45" s="195"/>
      <c r="P45" s="195"/>
      <c r="Q45" s="195"/>
      <c r="R45" s="195"/>
      <c r="S45" s="195"/>
      <c r="T45" s="195"/>
      <c r="U45" s="195"/>
      <c r="V45" s="195"/>
      <c r="W45" s="195"/>
      <c r="X45" s="195"/>
      <c r="Y45" s="195"/>
      <c r="Z45" s="195"/>
      <c r="AA45" s="195"/>
    </row>
    <row r="46">
      <c r="A46" s="198" t="s">
        <v>8105</v>
      </c>
      <c r="B46" s="203">
        <v>0.1</v>
      </c>
      <c r="C46" s="199" t="str">
        <f t="shared" si="1"/>
        <v>EPA-National Primary Drinking Water Regulations</v>
      </c>
      <c r="D46" s="203" t="s">
        <v>8106</v>
      </c>
      <c r="E46" s="203" t="s">
        <v>8104</v>
      </c>
      <c r="F46" s="203">
        <v>0.1</v>
      </c>
      <c r="G46" s="195"/>
      <c r="H46" s="195"/>
      <c r="I46" s="195"/>
      <c r="J46" s="195"/>
      <c r="K46" s="195"/>
      <c r="L46" s="195"/>
      <c r="M46" s="195"/>
      <c r="N46" s="195"/>
      <c r="O46" s="195"/>
      <c r="P46" s="195"/>
      <c r="Q46" s="195"/>
      <c r="R46" s="195"/>
      <c r="S46" s="195"/>
      <c r="T46" s="195"/>
      <c r="U46" s="195"/>
      <c r="V46" s="195"/>
      <c r="W46" s="195"/>
      <c r="X46" s="195"/>
      <c r="Y46" s="195"/>
      <c r="Z46" s="195"/>
      <c r="AA46" s="195"/>
    </row>
    <row r="47">
      <c r="A47" s="198" t="s">
        <v>8107</v>
      </c>
      <c r="B47" s="203">
        <v>0.002</v>
      </c>
      <c r="C47" s="199" t="str">
        <f t="shared" si="1"/>
        <v>EPA-National Primary Drinking Water Regulations</v>
      </c>
      <c r="D47" s="198" t="s">
        <v>8108</v>
      </c>
      <c r="E47" s="203" t="s">
        <v>8109</v>
      </c>
      <c r="F47" s="203">
        <v>0.002</v>
      </c>
      <c r="G47" s="195"/>
      <c r="H47" s="195"/>
      <c r="I47" s="195"/>
      <c r="J47" s="195"/>
      <c r="K47" s="195"/>
      <c r="L47" s="195"/>
      <c r="M47" s="195"/>
      <c r="N47" s="195"/>
      <c r="O47" s="195"/>
      <c r="P47" s="195"/>
      <c r="Q47" s="195"/>
      <c r="R47" s="195"/>
      <c r="S47" s="195"/>
      <c r="T47" s="195"/>
      <c r="U47" s="195"/>
      <c r="V47" s="195"/>
      <c r="W47" s="195"/>
      <c r="X47" s="195"/>
      <c r="Y47" s="195"/>
      <c r="Z47" s="195"/>
      <c r="AA47" s="195"/>
    </row>
    <row r="48">
      <c r="A48" s="198" t="s">
        <v>8110</v>
      </c>
      <c r="B48" s="203" t="s">
        <v>7993</v>
      </c>
      <c r="C48" s="199" t="str">
        <f t="shared" si="1"/>
        <v>EPA-National Primary Drinking Water Regulations</v>
      </c>
      <c r="D48" s="198" t="s">
        <v>8111</v>
      </c>
      <c r="E48" s="198" t="s">
        <v>8112</v>
      </c>
      <c r="F48" s="198" t="s">
        <v>7995</v>
      </c>
      <c r="G48" s="195"/>
      <c r="H48" s="195"/>
      <c r="I48" s="195"/>
      <c r="J48" s="195"/>
      <c r="K48" s="195"/>
      <c r="L48" s="195"/>
      <c r="M48" s="195"/>
      <c r="N48" s="195"/>
      <c r="O48" s="195"/>
      <c r="P48" s="195"/>
      <c r="Q48" s="195"/>
      <c r="R48" s="195"/>
      <c r="S48" s="195"/>
      <c r="T48" s="195"/>
      <c r="U48" s="195"/>
      <c r="V48" s="195"/>
      <c r="W48" s="195"/>
      <c r="X48" s="195"/>
      <c r="Y48" s="195"/>
      <c r="Z48" s="195"/>
      <c r="AA48" s="195"/>
    </row>
    <row r="49">
      <c r="A49" s="198" t="s">
        <v>8113</v>
      </c>
      <c r="B49" s="203">
        <v>0.7</v>
      </c>
      <c r="C49" s="199" t="str">
        <f t="shared" si="1"/>
        <v>EPA-National Primary Drinking Water Regulations</v>
      </c>
      <c r="D49" s="203" t="s">
        <v>8114</v>
      </c>
      <c r="E49" s="203" t="s">
        <v>8115</v>
      </c>
      <c r="F49" s="203">
        <v>0.7</v>
      </c>
      <c r="G49" s="195"/>
      <c r="H49" s="195"/>
      <c r="I49" s="195"/>
      <c r="J49" s="195"/>
      <c r="K49" s="195"/>
      <c r="L49" s="195"/>
      <c r="M49" s="195"/>
      <c r="N49" s="195"/>
      <c r="O49" s="195"/>
      <c r="P49" s="195"/>
      <c r="Q49" s="195"/>
      <c r="R49" s="195"/>
      <c r="S49" s="195"/>
      <c r="T49" s="195"/>
      <c r="U49" s="195"/>
      <c r="V49" s="195"/>
      <c r="W49" s="195"/>
      <c r="X49" s="195"/>
      <c r="Y49" s="195"/>
      <c r="Z49" s="195"/>
      <c r="AA49" s="195"/>
    </row>
    <row r="50">
      <c r="A50" s="198" t="s">
        <v>8116</v>
      </c>
      <c r="B50" s="203">
        <v>5.0E-5</v>
      </c>
      <c r="C50" s="199" t="str">
        <f t="shared" si="1"/>
        <v>EPA-National Primary Drinking Water Regulations</v>
      </c>
      <c r="D50" s="203" t="s">
        <v>8117</v>
      </c>
      <c r="E50" s="198" t="s">
        <v>8118</v>
      </c>
      <c r="F50" s="203" t="s">
        <v>7995</v>
      </c>
      <c r="G50" s="195"/>
      <c r="H50" s="195"/>
      <c r="I50" s="195"/>
      <c r="J50" s="195"/>
      <c r="K50" s="195"/>
      <c r="L50" s="195"/>
      <c r="M50" s="195"/>
      <c r="N50" s="195"/>
      <c r="O50" s="195"/>
      <c r="P50" s="195"/>
      <c r="Q50" s="195"/>
      <c r="R50" s="195"/>
      <c r="S50" s="195"/>
      <c r="T50" s="195"/>
      <c r="U50" s="195"/>
      <c r="V50" s="195"/>
      <c r="W50" s="195"/>
      <c r="X50" s="195"/>
      <c r="Y50" s="195"/>
      <c r="Z50" s="195"/>
      <c r="AA50" s="195"/>
    </row>
    <row r="51">
      <c r="A51" s="198" t="s">
        <v>8119</v>
      </c>
      <c r="B51" s="203" t="s">
        <v>8120</v>
      </c>
      <c r="C51" s="199" t="str">
        <f t="shared" si="1"/>
        <v>EPA-National Primary Drinking Water Regulations</v>
      </c>
      <c r="D51" s="203" t="s">
        <v>8121</v>
      </c>
      <c r="E51" s="200" t="s">
        <v>8122</v>
      </c>
      <c r="F51" s="203" t="s">
        <v>8123</v>
      </c>
      <c r="G51" s="195"/>
      <c r="H51" s="195"/>
      <c r="I51" s="195"/>
      <c r="J51" s="195"/>
      <c r="K51" s="195"/>
      <c r="L51" s="195"/>
      <c r="M51" s="195"/>
      <c r="N51" s="195"/>
      <c r="O51" s="195"/>
      <c r="P51" s="195"/>
      <c r="Q51" s="195"/>
      <c r="R51" s="195"/>
      <c r="S51" s="195"/>
      <c r="T51" s="195"/>
      <c r="U51" s="195"/>
      <c r="V51" s="195"/>
      <c r="W51" s="195"/>
      <c r="X51" s="195"/>
      <c r="Y51" s="195"/>
      <c r="Z51" s="195"/>
      <c r="AA51" s="195"/>
    </row>
    <row r="52">
      <c r="A52" s="198" t="s">
        <v>8124</v>
      </c>
      <c r="B52" s="203">
        <v>4.0</v>
      </c>
      <c r="C52" s="199" t="str">
        <f t="shared" si="1"/>
        <v>EPA-National Primary Drinking Water Regulations</v>
      </c>
      <c r="D52" s="198" t="s">
        <v>8125</v>
      </c>
      <c r="E52" s="198" t="s">
        <v>8126</v>
      </c>
      <c r="F52" s="204">
        <v>4.0</v>
      </c>
      <c r="G52" s="195"/>
      <c r="H52" s="195"/>
      <c r="I52" s="195"/>
      <c r="J52" s="195"/>
      <c r="K52" s="195"/>
      <c r="L52" s="195"/>
      <c r="M52" s="195"/>
      <c r="N52" s="195"/>
      <c r="O52" s="195"/>
      <c r="P52" s="195"/>
      <c r="Q52" s="195"/>
      <c r="R52" s="195"/>
      <c r="S52" s="195"/>
      <c r="T52" s="195"/>
      <c r="U52" s="195"/>
      <c r="V52" s="195"/>
      <c r="W52" s="195"/>
      <c r="X52" s="195"/>
      <c r="Y52" s="195"/>
      <c r="Z52" s="195"/>
      <c r="AA52" s="195"/>
    </row>
    <row r="53">
      <c r="A53" s="198" t="s">
        <v>8127</v>
      </c>
      <c r="B53" s="203" t="s">
        <v>8061</v>
      </c>
      <c r="C53" s="199" t="str">
        <f t="shared" si="1"/>
        <v>EPA-National Primary Drinking Water Regulations</v>
      </c>
      <c r="D53" s="203" t="s">
        <v>8062</v>
      </c>
      <c r="E53" s="198" t="s">
        <v>8122</v>
      </c>
      <c r="F53" s="203" t="s">
        <v>7995</v>
      </c>
      <c r="G53" s="195"/>
      <c r="H53" s="195"/>
      <c r="I53" s="195"/>
      <c r="J53" s="195"/>
      <c r="K53" s="195"/>
      <c r="L53" s="195"/>
      <c r="M53" s="195"/>
      <c r="N53" s="195"/>
      <c r="O53" s="195"/>
      <c r="P53" s="195"/>
      <c r="Q53" s="195"/>
      <c r="R53" s="195"/>
      <c r="S53" s="195"/>
      <c r="T53" s="195"/>
      <c r="U53" s="195"/>
      <c r="V53" s="195"/>
      <c r="W53" s="195"/>
      <c r="X53" s="195"/>
      <c r="Y53" s="195"/>
      <c r="Z53" s="195"/>
      <c r="AA53" s="195"/>
    </row>
    <row r="54">
      <c r="A54" s="198" t="s">
        <v>8128</v>
      </c>
      <c r="B54" s="203">
        <v>0.7</v>
      </c>
      <c r="C54" s="199" t="str">
        <f t="shared" si="1"/>
        <v>EPA-National Primary Drinking Water Regulations</v>
      </c>
      <c r="D54" s="203" t="s">
        <v>8129</v>
      </c>
      <c r="E54" s="203" t="s">
        <v>8104</v>
      </c>
      <c r="F54" s="203">
        <v>0.7</v>
      </c>
      <c r="G54" s="195"/>
      <c r="H54" s="195"/>
      <c r="I54" s="195"/>
      <c r="J54" s="195"/>
      <c r="K54" s="195"/>
      <c r="L54" s="195"/>
      <c r="M54" s="195"/>
      <c r="N54" s="195"/>
      <c r="O54" s="195"/>
      <c r="P54" s="195"/>
      <c r="Q54" s="195"/>
      <c r="R54" s="195"/>
      <c r="S54" s="195"/>
      <c r="T54" s="195"/>
      <c r="U54" s="195"/>
      <c r="V54" s="195"/>
      <c r="W54" s="195"/>
      <c r="X54" s="195"/>
      <c r="Y54" s="195"/>
      <c r="Z54" s="195"/>
      <c r="AA54" s="195"/>
    </row>
    <row r="55">
      <c r="A55" s="198" t="s">
        <v>8130</v>
      </c>
      <c r="B55" s="203">
        <v>0.06</v>
      </c>
      <c r="C55" s="199" t="str">
        <f t="shared" si="1"/>
        <v>EPA-National Primary Drinking Water Regulations</v>
      </c>
      <c r="D55" s="198" t="s">
        <v>8131</v>
      </c>
      <c r="E55" s="203" t="s">
        <v>8031</v>
      </c>
      <c r="F55" s="203" t="s">
        <v>8132</v>
      </c>
      <c r="G55" s="195"/>
      <c r="H55" s="195"/>
      <c r="I55" s="195"/>
      <c r="J55" s="195"/>
      <c r="K55" s="195"/>
      <c r="L55" s="195"/>
      <c r="M55" s="195"/>
      <c r="N55" s="195"/>
      <c r="O55" s="195"/>
      <c r="P55" s="195"/>
      <c r="Q55" s="195"/>
      <c r="R55" s="195"/>
      <c r="S55" s="195"/>
      <c r="T55" s="195"/>
      <c r="U55" s="195"/>
      <c r="V55" s="195"/>
      <c r="W55" s="195"/>
      <c r="X55" s="195"/>
      <c r="Y55" s="195"/>
      <c r="Z55" s="195"/>
      <c r="AA55" s="195"/>
    </row>
    <row r="56">
      <c r="A56" s="198" t="s">
        <v>8133</v>
      </c>
      <c r="B56" s="203">
        <v>4.0E-4</v>
      </c>
      <c r="C56" s="199" t="str">
        <f t="shared" si="1"/>
        <v>EPA-National Primary Drinking Water Regulations</v>
      </c>
      <c r="D56" s="198" t="s">
        <v>8134</v>
      </c>
      <c r="E56" s="203" t="s">
        <v>8135</v>
      </c>
      <c r="F56" s="203" t="s">
        <v>7995</v>
      </c>
      <c r="G56" s="195"/>
      <c r="H56" s="195"/>
      <c r="I56" s="195"/>
      <c r="J56" s="195"/>
      <c r="K56" s="195"/>
      <c r="L56" s="195"/>
      <c r="M56" s="195"/>
      <c r="N56" s="195"/>
      <c r="O56" s="195"/>
      <c r="P56" s="195"/>
      <c r="Q56" s="195"/>
      <c r="R56" s="195"/>
      <c r="S56" s="195"/>
      <c r="T56" s="195"/>
      <c r="U56" s="195"/>
      <c r="V56" s="195"/>
      <c r="W56" s="195"/>
      <c r="X56" s="195"/>
      <c r="Y56" s="195"/>
      <c r="Z56" s="195"/>
      <c r="AA56" s="195"/>
    </row>
    <row r="57">
      <c r="A57" s="198" t="s">
        <v>8136</v>
      </c>
      <c r="B57" s="203">
        <v>2.0E-4</v>
      </c>
      <c r="C57" s="199" t="str">
        <f t="shared" si="1"/>
        <v>EPA-National Primary Drinking Water Regulations</v>
      </c>
      <c r="D57" s="198" t="s">
        <v>8137</v>
      </c>
      <c r="E57" s="203" t="s">
        <v>8138</v>
      </c>
      <c r="F57" s="203" t="s">
        <v>7995</v>
      </c>
      <c r="G57" s="195"/>
      <c r="H57" s="195"/>
      <c r="I57" s="195"/>
      <c r="J57" s="195"/>
      <c r="K57" s="195"/>
      <c r="L57" s="195"/>
      <c r="M57" s="195"/>
      <c r="N57" s="195"/>
      <c r="O57" s="195"/>
      <c r="P57" s="195"/>
      <c r="Q57" s="195"/>
      <c r="R57" s="195"/>
      <c r="S57" s="195"/>
      <c r="T57" s="195"/>
      <c r="U57" s="195"/>
      <c r="V57" s="195"/>
      <c r="W57" s="195"/>
      <c r="X57" s="195"/>
      <c r="Y57" s="195"/>
      <c r="Z57" s="195"/>
      <c r="AA57" s="195"/>
    </row>
    <row r="58">
      <c r="A58" s="198" t="s">
        <v>8139</v>
      </c>
      <c r="B58" s="203" t="s">
        <v>8061</v>
      </c>
      <c r="C58" s="199" t="str">
        <f t="shared" si="1"/>
        <v>EPA-National Primary Drinking Water Regulations</v>
      </c>
      <c r="D58" s="198" t="s">
        <v>8140</v>
      </c>
      <c r="E58" s="198" t="s">
        <v>8141</v>
      </c>
      <c r="F58" s="198" t="s">
        <v>8142</v>
      </c>
      <c r="G58" s="195"/>
      <c r="H58" s="195"/>
      <c r="I58" s="195"/>
      <c r="J58" s="195"/>
      <c r="K58" s="195"/>
      <c r="L58" s="195"/>
      <c r="M58" s="195"/>
      <c r="N58" s="195"/>
      <c r="O58" s="195"/>
      <c r="P58" s="195"/>
      <c r="Q58" s="195"/>
      <c r="R58" s="195"/>
      <c r="S58" s="195"/>
      <c r="T58" s="195"/>
      <c r="U58" s="195"/>
      <c r="V58" s="195"/>
      <c r="W58" s="195"/>
      <c r="X58" s="195"/>
      <c r="Y58" s="195"/>
      <c r="Z58" s="195"/>
      <c r="AA58" s="195"/>
    </row>
    <row r="59">
      <c r="A59" s="198" t="s">
        <v>8143</v>
      </c>
      <c r="B59" s="203">
        <v>0.001</v>
      </c>
      <c r="C59" s="199" t="str">
        <f t="shared" si="1"/>
        <v>EPA-National Primary Drinking Water Regulations</v>
      </c>
      <c r="D59" s="203" t="s">
        <v>8144</v>
      </c>
      <c r="E59" s="203" t="s">
        <v>8145</v>
      </c>
      <c r="F59" s="203" t="s">
        <v>7995</v>
      </c>
      <c r="G59" s="195"/>
      <c r="H59" s="195"/>
      <c r="I59" s="195"/>
      <c r="J59" s="195"/>
      <c r="K59" s="195"/>
      <c r="L59" s="195"/>
      <c r="M59" s="195"/>
      <c r="N59" s="195"/>
      <c r="O59" s="195"/>
      <c r="P59" s="195"/>
      <c r="Q59" s="195"/>
      <c r="R59" s="195"/>
      <c r="S59" s="195"/>
      <c r="T59" s="195"/>
      <c r="U59" s="195"/>
      <c r="V59" s="195"/>
      <c r="W59" s="195"/>
      <c r="X59" s="195"/>
      <c r="Y59" s="195"/>
      <c r="Z59" s="195"/>
      <c r="AA59" s="195"/>
    </row>
    <row r="60">
      <c r="A60" s="198" t="s">
        <v>8146</v>
      </c>
      <c r="B60" s="203">
        <v>0.05</v>
      </c>
      <c r="C60" s="199" t="str">
        <f t="shared" si="1"/>
        <v>EPA-National Primary Drinking Water Regulations</v>
      </c>
      <c r="D60" s="203" t="s">
        <v>8147</v>
      </c>
      <c r="E60" s="203" t="s">
        <v>8148</v>
      </c>
      <c r="F60" s="203">
        <v>0.05</v>
      </c>
      <c r="G60" s="195"/>
      <c r="H60" s="195"/>
      <c r="I60" s="195"/>
      <c r="J60" s="195"/>
      <c r="K60" s="195"/>
      <c r="L60" s="195"/>
      <c r="M60" s="195"/>
      <c r="N60" s="195"/>
      <c r="O60" s="195"/>
      <c r="P60" s="195"/>
      <c r="Q60" s="195"/>
      <c r="R60" s="195"/>
      <c r="S60" s="195"/>
      <c r="T60" s="195"/>
      <c r="U60" s="195"/>
      <c r="V60" s="195"/>
      <c r="W60" s="195"/>
      <c r="X60" s="195"/>
      <c r="Y60" s="195"/>
      <c r="Z60" s="195"/>
      <c r="AA60" s="195"/>
    </row>
    <row r="61">
      <c r="A61" s="198" t="s">
        <v>8149</v>
      </c>
      <c r="B61" s="203" t="s">
        <v>8150</v>
      </c>
      <c r="C61" s="199" t="str">
        <f t="shared" si="1"/>
        <v>EPA-National Primary Drinking Water Regulations</v>
      </c>
      <c r="D61" s="198" t="s">
        <v>8151</v>
      </c>
      <c r="E61" s="198" t="s">
        <v>8152</v>
      </c>
      <c r="F61" s="203" t="s">
        <v>7995</v>
      </c>
      <c r="G61" s="195"/>
      <c r="H61" s="195"/>
      <c r="I61" s="195"/>
      <c r="J61" s="195"/>
      <c r="K61" s="195"/>
      <c r="L61" s="195"/>
      <c r="M61" s="195"/>
      <c r="N61" s="195"/>
      <c r="O61" s="195"/>
      <c r="P61" s="195"/>
      <c r="Q61" s="195"/>
      <c r="R61" s="195"/>
      <c r="S61" s="195"/>
      <c r="T61" s="195"/>
      <c r="U61" s="195"/>
      <c r="V61" s="195"/>
      <c r="W61" s="195"/>
      <c r="X61" s="195"/>
      <c r="Y61" s="195"/>
      <c r="Z61" s="195"/>
      <c r="AA61" s="195"/>
    </row>
    <row r="62">
      <c r="A62" s="198" t="s">
        <v>8153</v>
      </c>
      <c r="B62" s="203" t="s">
        <v>8061</v>
      </c>
      <c r="C62" s="199" t="str">
        <f t="shared" si="1"/>
        <v>EPA-National Primary Drinking Water Regulations</v>
      </c>
      <c r="D62" s="203" t="s">
        <v>8154</v>
      </c>
      <c r="E62" s="198" t="s">
        <v>8155</v>
      </c>
      <c r="F62" s="203" t="s">
        <v>7995</v>
      </c>
      <c r="G62" s="195"/>
      <c r="H62" s="195"/>
      <c r="I62" s="195"/>
      <c r="J62" s="195"/>
      <c r="K62" s="195"/>
      <c r="L62" s="195"/>
      <c r="M62" s="195"/>
      <c r="N62" s="195"/>
      <c r="O62" s="195"/>
      <c r="P62" s="195"/>
      <c r="Q62" s="195"/>
      <c r="R62" s="195"/>
      <c r="S62" s="195"/>
      <c r="T62" s="195"/>
      <c r="U62" s="195"/>
      <c r="V62" s="195"/>
      <c r="W62" s="195"/>
      <c r="X62" s="195"/>
      <c r="Y62" s="195"/>
      <c r="Z62" s="195"/>
      <c r="AA62" s="195"/>
    </row>
    <row r="63">
      <c r="A63" s="198" t="s">
        <v>8156</v>
      </c>
      <c r="B63" s="203">
        <v>2.0E-4</v>
      </c>
      <c r="C63" s="199" t="str">
        <f t="shared" si="1"/>
        <v>EPA-National Primary Drinking Water Regulations</v>
      </c>
      <c r="D63" s="203" t="s">
        <v>8157</v>
      </c>
      <c r="E63" s="203" t="s">
        <v>8158</v>
      </c>
      <c r="F63" s="203">
        <v>2.0E-4</v>
      </c>
      <c r="G63" s="195"/>
      <c r="H63" s="195"/>
      <c r="I63" s="195"/>
      <c r="J63" s="195"/>
      <c r="K63" s="195"/>
      <c r="L63" s="195"/>
      <c r="M63" s="195"/>
      <c r="N63" s="195"/>
      <c r="O63" s="195"/>
      <c r="P63" s="195"/>
      <c r="Q63" s="195"/>
      <c r="R63" s="195"/>
      <c r="S63" s="195"/>
      <c r="T63" s="195"/>
      <c r="U63" s="195"/>
      <c r="V63" s="195"/>
      <c r="W63" s="195"/>
      <c r="X63" s="195"/>
      <c r="Y63" s="195"/>
      <c r="Z63" s="195"/>
      <c r="AA63" s="195"/>
    </row>
    <row r="64">
      <c r="A64" s="198" t="s">
        <v>8159</v>
      </c>
      <c r="B64" s="203">
        <v>0.002</v>
      </c>
      <c r="C64" s="199" t="str">
        <f t="shared" si="1"/>
        <v>EPA-National Primary Drinking Water Regulations</v>
      </c>
      <c r="D64" s="198" t="s">
        <v>8033</v>
      </c>
      <c r="E64" s="198" t="s">
        <v>8160</v>
      </c>
      <c r="F64" s="198">
        <v>0.002</v>
      </c>
      <c r="G64" s="195"/>
      <c r="H64" s="195"/>
      <c r="I64" s="195"/>
      <c r="J64" s="195"/>
      <c r="K64" s="195"/>
      <c r="L64" s="195"/>
      <c r="M64" s="195"/>
      <c r="N64" s="195"/>
      <c r="O64" s="195"/>
      <c r="P64" s="195"/>
      <c r="Q64" s="195"/>
      <c r="R64" s="195"/>
      <c r="S64" s="195"/>
      <c r="T64" s="195"/>
      <c r="U64" s="195"/>
      <c r="V64" s="195"/>
      <c r="W64" s="195"/>
      <c r="X64" s="195"/>
      <c r="Y64" s="195"/>
      <c r="Z64" s="195"/>
      <c r="AA64" s="195"/>
    </row>
    <row r="65">
      <c r="A65" s="198" t="s">
        <v>8161</v>
      </c>
      <c r="B65" s="203">
        <v>0.04</v>
      </c>
      <c r="C65" s="199" t="str">
        <f t="shared" si="1"/>
        <v>EPA-National Primary Drinking Water Regulations</v>
      </c>
      <c r="D65" s="203" t="s">
        <v>8162</v>
      </c>
      <c r="E65" s="203" t="s">
        <v>8163</v>
      </c>
      <c r="F65" s="198">
        <v>0.04</v>
      </c>
      <c r="G65" s="195"/>
      <c r="H65" s="195"/>
      <c r="I65" s="195"/>
      <c r="J65" s="195"/>
      <c r="K65" s="195"/>
      <c r="L65" s="195"/>
      <c r="M65" s="195"/>
      <c r="N65" s="195"/>
      <c r="O65" s="195"/>
      <c r="P65" s="195"/>
      <c r="Q65" s="195"/>
      <c r="R65" s="195"/>
      <c r="S65" s="195"/>
      <c r="T65" s="195"/>
      <c r="U65" s="195"/>
      <c r="V65" s="195"/>
      <c r="W65" s="195"/>
      <c r="X65" s="195"/>
      <c r="Y65" s="195"/>
      <c r="Z65" s="195"/>
      <c r="AA65" s="195"/>
    </row>
    <row r="66">
      <c r="A66" s="198" t="s">
        <v>8164</v>
      </c>
      <c r="B66" s="203">
        <v>10.0</v>
      </c>
      <c r="C66" s="199" t="str">
        <f t="shared" si="1"/>
        <v>EPA-National Primary Drinking Water Regulations</v>
      </c>
      <c r="D66" s="203" t="s">
        <v>8165</v>
      </c>
      <c r="E66" s="203" t="s">
        <v>8166</v>
      </c>
      <c r="F66" s="198">
        <v>10.0</v>
      </c>
      <c r="G66" s="195"/>
      <c r="H66" s="195"/>
      <c r="I66" s="195"/>
      <c r="J66" s="195"/>
      <c r="K66" s="195"/>
      <c r="L66" s="195"/>
      <c r="M66" s="195"/>
      <c r="N66" s="195"/>
      <c r="O66" s="195"/>
      <c r="P66" s="195"/>
      <c r="Q66" s="195"/>
      <c r="R66" s="195"/>
      <c r="S66" s="195"/>
      <c r="T66" s="195"/>
      <c r="U66" s="195"/>
      <c r="V66" s="195"/>
      <c r="W66" s="195"/>
      <c r="X66" s="195"/>
      <c r="Y66" s="195"/>
      <c r="Z66" s="195"/>
      <c r="AA66" s="195"/>
    </row>
    <row r="67">
      <c r="A67" s="198" t="s">
        <v>8167</v>
      </c>
      <c r="B67" s="203">
        <v>1.0</v>
      </c>
      <c r="C67" s="199" t="str">
        <f t="shared" si="1"/>
        <v>EPA-National Primary Drinking Water Regulations</v>
      </c>
      <c r="D67" s="203" t="s">
        <v>8168</v>
      </c>
      <c r="E67" s="203" t="s">
        <v>8166</v>
      </c>
      <c r="F67" s="198">
        <v>1.0</v>
      </c>
      <c r="G67" s="195"/>
      <c r="H67" s="195"/>
      <c r="I67" s="195"/>
      <c r="J67" s="195"/>
      <c r="K67" s="195"/>
      <c r="L67" s="195"/>
      <c r="M67" s="195"/>
      <c r="N67" s="195"/>
      <c r="O67" s="195"/>
      <c r="P67" s="195"/>
      <c r="Q67" s="195"/>
      <c r="R67" s="195"/>
      <c r="S67" s="195"/>
      <c r="T67" s="195"/>
      <c r="U67" s="195"/>
      <c r="V67" s="195"/>
      <c r="W67" s="195"/>
      <c r="X67" s="195"/>
      <c r="Y67" s="195"/>
      <c r="Z67" s="195"/>
      <c r="AA67" s="195"/>
    </row>
    <row r="68">
      <c r="A68" s="198" t="s">
        <v>8169</v>
      </c>
      <c r="B68" s="203">
        <v>0.2</v>
      </c>
      <c r="C68" s="199" t="str">
        <f t="shared" si="1"/>
        <v>EPA-National Primary Drinking Water Regulations</v>
      </c>
      <c r="D68" s="203" t="s">
        <v>8170</v>
      </c>
      <c r="E68" s="203" t="s">
        <v>8171</v>
      </c>
      <c r="F68" s="198">
        <v>0.2</v>
      </c>
      <c r="G68" s="195"/>
      <c r="H68" s="195"/>
      <c r="I68" s="195"/>
      <c r="J68" s="195"/>
      <c r="K68" s="195"/>
      <c r="L68" s="195"/>
      <c r="M68" s="195"/>
      <c r="N68" s="195"/>
      <c r="O68" s="195"/>
      <c r="P68" s="195"/>
      <c r="Q68" s="195"/>
      <c r="R68" s="195"/>
      <c r="S68" s="195"/>
      <c r="T68" s="195"/>
      <c r="U68" s="195"/>
      <c r="V68" s="195"/>
      <c r="W68" s="195"/>
      <c r="X68" s="195"/>
      <c r="Y68" s="195"/>
      <c r="Z68" s="195"/>
      <c r="AA68" s="195"/>
    </row>
    <row r="69">
      <c r="A69" s="198" t="s">
        <v>8172</v>
      </c>
      <c r="B69" s="203">
        <v>0.001</v>
      </c>
      <c r="C69" s="199" t="str">
        <f t="shared" si="1"/>
        <v>EPA-National Primary Drinking Water Regulations</v>
      </c>
      <c r="D69" s="203" t="s">
        <v>8173</v>
      </c>
      <c r="E69" s="203" t="s">
        <v>8174</v>
      </c>
      <c r="F69" s="203" t="s">
        <v>7995</v>
      </c>
      <c r="G69" s="195"/>
      <c r="H69" s="195"/>
      <c r="I69" s="195"/>
      <c r="J69" s="195"/>
      <c r="K69" s="195"/>
      <c r="L69" s="195"/>
      <c r="M69" s="195"/>
      <c r="N69" s="195"/>
      <c r="O69" s="195"/>
      <c r="P69" s="195"/>
      <c r="Q69" s="195"/>
      <c r="R69" s="195"/>
      <c r="S69" s="195"/>
      <c r="T69" s="195"/>
      <c r="U69" s="195"/>
      <c r="V69" s="195"/>
      <c r="W69" s="195"/>
      <c r="X69" s="195"/>
      <c r="Y69" s="195"/>
      <c r="Z69" s="195"/>
      <c r="AA69" s="195"/>
    </row>
    <row r="70">
      <c r="A70" s="198" t="s">
        <v>8175</v>
      </c>
      <c r="B70" s="203">
        <v>0.5</v>
      </c>
      <c r="C70" s="199" t="str">
        <f t="shared" si="1"/>
        <v>EPA-National Primary Drinking Water Regulations</v>
      </c>
      <c r="D70" s="203" t="s">
        <v>8176</v>
      </c>
      <c r="E70" s="203" t="s">
        <v>8177</v>
      </c>
      <c r="F70" s="203">
        <v>0.5</v>
      </c>
      <c r="G70" s="195"/>
      <c r="H70" s="195"/>
      <c r="I70" s="195"/>
      <c r="J70" s="195"/>
      <c r="K70" s="195"/>
      <c r="L70" s="195"/>
      <c r="M70" s="195"/>
      <c r="N70" s="195"/>
      <c r="O70" s="195"/>
      <c r="P70" s="195"/>
      <c r="Q70" s="195"/>
      <c r="R70" s="195"/>
      <c r="S70" s="195"/>
      <c r="T70" s="195"/>
      <c r="U70" s="195"/>
      <c r="V70" s="195"/>
      <c r="W70" s="195"/>
      <c r="X70" s="195"/>
      <c r="Y70" s="195"/>
      <c r="Z70" s="195"/>
      <c r="AA70" s="195"/>
    </row>
    <row r="71">
      <c r="A71" s="198" t="s">
        <v>8178</v>
      </c>
      <c r="B71" s="203">
        <v>5.0E-4</v>
      </c>
      <c r="C71" s="199" t="str">
        <f t="shared" si="1"/>
        <v>EPA-National Primary Drinking Water Regulations</v>
      </c>
      <c r="D71" s="198" t="s">
        <v>8179</v>
      </c>
      <c r="E71" s="198" t="s">
        <v>8180</v>
      </c>
      <c r="F71" s="203" t="s">
        <v>7995</v>
      </c>
      <c r="G71" s="195"/>
      <c r="H71" s="195"/>
      <c r="I71" s="195"/>
      <c r="J71" s="195"/>
      <c r="K71" s="195"/>
      <c r="L71" s="195"/>
      <c r="M71" s="195"/>
      <c r="N71" s="195"/>
      <c r="O71" s="195"/>
      <c r="P71" s="195"/>
      <c r="Q71" s="195"/>
      <c r="R71" s="195"/>
      <c r="S71" s="195"/>
      <c r="T71" s="195"/>
      <c r="U71" s="195"/>
      <c r="V71" s="195"/>
      <c r="W71" s="195"/>
      <c r="X71" s="195"/>
      <c r="Y71" s="195"/>
      <c r="Z71" s="195"/>
      <c r="AA71" s="195"/>
    </row>
    <row r="72">
      <c r="A72" s="198" t="s">
        <v>8181</v>
      </c>
      <c r="B72" s="198" t="s">
        <v>8182</v>
      </c>
      <c r="C72" s="199" t="str">
        <f t="shared" si="1"/>
        <v>EPA-National Primary Drinking Water Regulations</v>
      </c>
      <c r="D72" s="203" t="s">
        <v>8131</v>
      </c>
      <c r="E72" s="203" t="s">
        <v>8183</v>
      </c>
      <c r="F72" s="203" t="s">
        <v>7995</v>
      </c>
      <c r="G72" s="195"/>
      <c r="H72" s="195"/>
      <c r="I72" s="195"/>
      <c r="J72" s="195"/>
      <c r="K72" s="195"/>
      <c r="L72" s="195"/>
      <c r="M72" s="195"/>
      <c r="N72" s="195"/>
      <c r="O72" s="195"/>
      <c r="P72" s="195"/>
      <c r="Q72" s="195"/>
      <c r="R72" s="195"/>
      <c r="S72" s="195"/>
      <c r="T72" s="195"/>
      <c r="U72" s="195"/>
      <c r="V72" s="195"/>
      <c r="W72" s="195"/>
      <c r="X72" s="195"/>
      <c r="Y72" s="195"/>
      <c r="Z72" s="195"/>
      <c r="AA72" s="195"/>
    </row>
    <row r="73">
      <c r="A73" s="203" t="s">
        <v>8184</v>
      </c>
      <c r="B73" s="203">
        <v>0.05</v>
      </c>
      <c r="C73" s="199" t="str">
        <f t="shared" si="1"/>
        <v>EPA-National Primary Drinking Water Regulations</v>
      </c>
      <c r="D73" s="198" t="s">
        <v>8185</v>
      </c>
      <c r="E73" s="198" t="s">
        <v>8186</v>
      </c>
      <c r="F73" s="198">
        <v>0.05</v>
      </c>
      <c r="G73" s="195"/>
      <c r="H73" s="195"/>
      <c r="I73" s="195"/>
      <c r="J73" s="195"/>
      <c r="K73" s="195"/>
      <c r="L73" s="195"/>
      <c r="M73" s="195"/>
      <c r="N73" s="195"/>
      <c r="O73" s="195"/>
      <c r="P73" s="195"/>
      <c r="Q73" s="195"/>
      <c r="R73" s="195"/>
      <c r="S73" s="195"/>
      <c r="T73" s="195"/>
      <c r="U73" s="195"/>
      <c r="V73" s="195"/>
      <c r="W73" s="195"/>
      <c r="X73" s="195"/>
      <c r="Y73" s="195"/>
      <c r="Z73" s="195"/>
      <c r="AA73" s="195"/>
    </row>
    <row r="74">
      <c r="A74" s="198" t="s">
        <v>8187</v>
      </c>
      <c r="B74" s="203">
        <v>0.004</v>
      </c>
      <c r="C74" s="199" t="str">
        <f t="shared" si="1"/>
        <v>EPA-National Primary Drinking Water Regulations</v>
      </c>
      <c r="D74" s="203" t="s">
        <v>8188</v>
      </c>
      <c r="E74" s="203" t="s">
        <v>8177</v>
      </c>
      <c r="F74" s="203">
        <v>0.004</v>
      </c>
      <c r="G74" s="195"/>
      <c r="H74" s="195"/>
      <c r="I74" s="195"/>
      <c r="J74" s="195"/>
      <c r="K74" s="195"/>
      <c r="L74" s="195"/>
      <c r="M74" s="195"/>
      <c r="N74" s="195"/>
      <c r="O74" s="195"/>
      <c r="P74" s="195"/>
      <c r="Q74" s="195"/>
      <c r="R74" s="195"/>
      <c r="S74" s="195"/>
      <c r="T74" s="195"/>
      <c r="U74" s="195"/>
      <c r="V74" s="195"/>
      <c r="W74" s="195"/>
      <c r="X74" s="195"/>
      <c r="Y74" s="195"/>
      <c r="Z74" s="195"/>
      <c r="AA74" s="195"/>
    </row>
    <row r="75">
      <c r="A75" s="198" t="s">
        <v>8189</v>
      </c>
      <c r="B75" s="203">
        <v>0.1</v>
      </c>
      <c r="C75" s="199" t="str">
        <f t="shared" si="1"/>
        <v>EPA-National Primary Drinking Water Regulations</v>
      </c>
      <c r="D75" s="203" t="s">
        <v>8077</v>
      </c>
      <c r="E75" s="198" t="s">
        <v>8190</v>
      </c>
      <c r="F75" s="203">
        <v>0.1</v>
      </c>
      <c r="G75" s="195"/>
      <c r="H75" s="195"/>
      <c r="I75" s="195"/>
      <c r="J75" s="195"/>
      <c r="K75" s="195"/>
      <c r="L75" s="195"/>
      <c r="M75" s="195"/>
      <c r="N75" s="195"/>
      <c r="O75" s="195"/>
      <c r="P75" s="195"/>
      <c r="Q75" s="195"/>
      <c r="R75" s="195"/>
      <c r="S75" s="195"/>
      <c r="T75" s="195"/>
      <c r="U75" s="195"/>
      <c r="V75" s="195"/>
      <c r="W75" s="195"/>
      <c r="X75" s="195"/>
      <c r="Y75" s="195"/>
      <c r="Z75" s="195"/>
      <c r="AA75" s="195"/>
    </row>
    <row r="76">
      <c r="A76" s="198" t="s">
        <v>8191</v>
      </c>
      <c r="B76" s="203">
        <v>0.005</v>
      </c>
      <c r="C76" s="199" t="str">
        <f t="shared" si="1"/>
        <v>EPA-National Primary Drinking Water Regulations</v>
      </c>
      <c r="D76" s="203" t="s">
        <v>8039</v>
      </c>
      <c r="E76" s="198" t="s">
        <v>8192</v>
      </c>
      <c r="F76" s="203" t="s">
        <v>7995</v>
      </c>
      <c r="G76" s="195"/>
      <c r="H76" s="195"/>
      <c r="I76" s="195"/>
      <c r="J76" s="195"/>
      <c r="K76" s="195"/>
      <c r="L76" s="195"/>
      <c r="M76" s="195"/>
      <c r="N76" s="195"/>
      <c r="O76" s="195"/>
      <c r="P76" s="195"/>
      <c r="Q76" s="195"/>
      <c r="R76" s="195"/>
      <c r="S76" s="195"/>
      <c r="T76" s="195"/>
      <c r="U76" s="195"/>
      <c r="V76" s="195"/>
      <c r="W76" s="195"/>
      <c r="X76" s="195"/>
      <c r="Y76" s="195"/>
      <c r="Z76" s="195"/>
      <c r="AA76" s="195"/>
    </row>
    <row r="77">
      <c r="A77" s="198" t="s">
        <v>8193</v>
      </c>
      <c r="B77" s="203">
        <v>0.002</v>
      </c>
      <c r="C77" s="199" t="str">
        <f t="shared" si="1"/>
        <v>EPA-National Primary Drinking Water Regulations</v>
      </c>
      <c r="D77" s="203" t="s">
        <v>8194</v>
      </c>
      <c r="E77" s="198" t="s">
        <v>8195</v>
      </c>
      <c r="F77" s="198">
        <v>5.0E-4</v>
      </c>
      <c r="G77" s="195"/>
      <c r="H77" s="195"/>
      <c r="I77" s="195"/>
      <c r="J77" s="195"/>
      <c r="K77" s="195"/>
      <c r="L77" s="195"/>
      <c r="M77" s="195"/>
      <c r="N77" s="195"/>
      <c r="O77" s="195"/>
      <c r="P77" s="195"/>
      <c r="Q77" s="195"/>
      <c r="R77" s="195"/>
      <c r="S77" s="195"/>
      <c r="T77" s="195"/>
      <c r="U77" s="195"/>
      <c r="V77" s="195"/>
      <c r="W77" s="195"/>
      <c r="X77" s="195"/>
      <c r="Y77" s="195"/>
      <c r="Z77" s="195"/>
      <c r="AA77" s="195"/>
    </row>
    <row r="78">
      <c r="A78" s="198" t="s">
        <v>8196</v>
      </c>
      <c r="B78" s="198">
        <v>1.0</v>
      </c>
      <c r="C78" s="199" t="str">
        <f t="shared" si="1"/>
        <v>EPA-National Primary Drinking Water Regulations</v>
      </c>
      <c r="D78" s="203" t="s">
        <v>8197</v>
      </c>
      <c r="E78" s="203" t="s">
        <v>8198</v>
      </c>
      <c r="F78" s="198">
        <v>1.0</v>
      </c>
      <c r="G78" s="195"/>
      <c r="H78" s="195"/>
      <c r="I78" s="195"/>
      <c r="J78" s="195"/>
      <c r="K78" s="195"/>
      <c r="L78" s="195"/>
      <c r="M78" s="195"/>
      <c r="N78" s="195"/>
      <c r="O78" s="195"/>
      <c r="P78" s="195"/>
      <c r="Q78" s="195"/>
      <c r="R78" s="195"/>
      <c r="S78" s="195"/>
      <c r="T78" s="195"/>
      <c r="U78" s="195"/>
      <c r="V78" s="195"/>
      <c r="W78" s="195"/>
      <c r="X78" s="195"/>
      <c r="Y78" s="195"/>
      <c r="Z78" s="195"/>
      <c r="AA78" s="195"/>
    </row>
    <row r="79">
      <c r="A79" s="198" t="s">
        <v>8199</v>
      </c>
      <c r="B79" s="203" t="s">
        <v>8200</v>
      </c>
      <c r="C79" s="199" t="str">
        <f t="shared" si="1"/>
        <v>EPA-National Primary Drinking Water Regulations</v>
      </c>
      <c r="D79" s="203" t="s">
        <v>8201</v>
      </c>
      <c r="E79" s="198" t="s">
        <v>8202</v>
      </c>
      <c r="F79" s="203" t="s">
        <v>7995</v>
      </c>
      <c r="G79" s="195"/>
      <c r="H79" s="195"/>
      <c r="I79" s="195"/>
      <c r="J79" s="195"/>
      <c r="K79" s="195"/>
      <c r="L79" s="195"/>
      <c r="M79" s="195"/>
      <c r="N79" s="195"/>
      <c r="O79" s="195"/>
      <c r="P79" s="195"/>
      <c r="Q79" s="195"/>
      <c r="R79" s="195"/>
      <c r="S79" s="195"/>
      <c r="T79" s="195"/>
      <c r="U79" s="195"/>
      <c r="V79" s="195"/>
      <c r="W79" s="195"/>
      <c r="X79" s="195"/>
      <c r="Y79" s="195"/>
      <c r="Z79" s="195"/>
      <c r="AA79" s="195"/>
    </row>
    <row r="80">
      <c r="A80" s="198" t="s">
        <v>8203</v>
      </c>
      <c r="B80" s="198">
        <v>0.08</v>
      </c>
      <c r="C80" s="199" t="str">
        <f t="shared" si="1"/>
        <v>EPA-National Primary Drinking Water Regulations</v>
      </c>
      <c r="D80" s="203" t="s">
        <v>8204</v>
      </c>
      <c r="E80" s="198" t="s">
        <v>8205</v>
      </c>
      <c r="F80" s="203" t="s">
        <v>8132</v>
      </c>
      <c r="G80" s="195"/>
      <c r="H80" s="195"/>
      <c r="I80" s="195"/>
      <c r="J80" s="195"/>
      <c r="K80" s="195"/>
      <c r="L80" s="195"/>
      <c r="M80" s="195"/>
      <c r="N80" s="195"/>
      <c r="O80" s="195"/>
      <c r="P80" s="195"/>
      <c r="Q80" s="195"/>
      <c r="R80" s="195"/>
      <c r="S80" s="195"/>
      <c r="T80" s="195"/>
      <c r="U80" s="195"/>
      <c r="V80" s="195"/>
      <c r="W80" s="195"/>
      <c r="X80" s="195"/>
      <c r="Y80" s="195"/>
      <c r="Z80" s="195"/>
      <c r="AA80" s="195"/>
    </row>
    <row r="81">
      <c r="A81" s="203" t="s">
        <v>8206</v>
      </c>
      <c r="B81" s="203">
        <v>0.003</v>
      </c>
      <c r="C81" s="199" t="str">
        <f t="shared" si="1"/>
        <v>EPA-National Primary Drinking Water Regulations</v>
      </c>
      <c r="D81" s="203" t="s">
        <v>8207</v>
      </c>
      <c r="E81" s="198" t="s">
        <v>8208</v>
      </c>
      <c r="F81" s="203" t="s">
        <v>7995</v>
      </c>
      <c r="G81" s="195"/>
      <c r="H81" s="195"/>
      <c r="I81" s="195"/>
      <c r="J81" s="195"/>
      <c r="K81" s="195"/>
      <c r="L81" s="195"/>
      <c r="M81" s="195"/>
      <c r="N81" s="195"/>
      <c r="O81" s="195"/>
      <c r="P81" s="195"/>
      <c r="Q81" s="195"/>
      <c r="R81" s="195"/>
      <c r="S81" s="195"/>
      <c r="T81" s="195"/>
      <c r="U81" s="195"/>
      <c r="V81" s="195"/>
      <c r="W81" s="195"/>
      <c r="X81" s="195"/>
      <c r="Y81" s="195"/>
      <c r="Z81" s="195"/>
      <c r="AA81" s="195"/>
    </row>
    <row r="82">
      <c r="A82" s="198" t="s">
        <v>8209</v>
      </c>
      <c r="B82" s="203">
        <v>0.05</v>
      </c>
      <c r="C82" s="199" t="str">
        <f t="shared" si="1"/>
        <v>EPA-National Primary Drinking Water Regulations</v>
      </c>
      <c r="D82" s="203" t="s">
        <v>8176</v>
      </c>
      <c r="E82" s="203" t="s">
        <v>8210</v>
      </c>
      <c r="F82" s="203">
        <v>0.05</v>
      </c>
      <c r="G82" s="195"/>
      <c r="H82" s="195"/>
      <c r="I82" s="195"/>
      <c r="J82" s="195"/>
      <c r="K82" s="195"/>
      <c r="L82" s="195"/>
      <c r="M82" s="195"/>
      <c r="N82" s="195"/>
      <c r="O82" s="195"/>
      <c r="P82" s="195"/>
      <c r="Q82" s="195"/>
      <c r="R82" s="195"/>
      <c r="S82" s="195"/>
      <c r="T82" s="195"/>
      <c r="U82" s="195"/>
      <c r="V82" s="195"/>
      <c r="W82" s="195"/>
      <c r="X82" s="195"/>
      <c r="Y82" s="195"/>
      <c r="Z82" s="195"/>
      <c r="AA82" s="195"/>
    </row>
    <row r="83">
      <c r="A83" s="198" t="s">
        <v>8211</v>
      </c>
      <c r="B83" s="203">
        <v>0.07</v>
      </c>
      <c r="C83" s="199" t="str">
        <f t="shared" si="1"/>
        <v>EPA-National Primary Drinking Water Regulations</v>
      </c>
      <c r="D83" s="198" t="s">
        <v>8212</v>
      </c>
      <c r="E83" s="203" t="s">
        <v>8213</v>
      </c>
      <c r="F83" s="203">
        <v>0.07</v>
      </c>
      <c r="G83" s="195"/>
      <c r="H83" s="195"/>
      <c r="I83" s="195"/>
      <c r="J83" s="195"/>
      <c r="K83" s="195"/>
      <c r="L83" s="195"/>
      <c r="M83" s="195"/>
      <c r="N83" s="195"/>
      <c r="O83" s="195"/>
      <c r="P83" s="195"/>
      <c r="Q83" s="195"/>
      <c r="R83" s="195"/>
      <c r="S83" s="195"/>
      <c r="T83" s="195"/>
      <c r="U83" s="195"/>
      <c r="V83" s="195"/>
      <c r="W83" s="195"/>
      <c r="X83" s="195"/>
      <c r="Y83" s="195"/>
      <c r="Z83" s="195"/>
      <c r="AA83" s="195"/>
    </row>
    <row r="84">
      <c r="A84" s="198" t="s">
        <v>8214</v>
      </c>
      <c r="B84" s="203">
        <v>0.2</v>
      </c>
      <c r="C84" s="199" t="str">
        <f t="shared" si="1"/>
        <v>EPA-National Primary Drinking Water Regulations</v>
      </c>
      <c r="D84" s="198" t="s">
        <v>8215</v>
      </c>
      <c r="E84" s="198" t="s">
        <v>8216</v>
      </c>
      <c r="F84" s="198">
        <v>0.2</v>
      </c>
      <c r="G84" s="195"/>
      <c r="H84" s="195"/>
      <c r="I84" s="195"/>
      <c r="J84" s="195"/>
      <c r="K84" s="195"/>
      <c r="L84" s="195"/>
      <c r="M84" s="195"/>
      <c r="N84" s="195"/>
      <c r="O84" s="195"/>
      <c r="P84" s="195"/>
      <c r="Q84" s="195"/>
      <c r="R84" s="195"/>
      <c r="S84" s="195"/>
      <c r="T84" s="195"/>
      <c r="U84" s="195"/>
      <c r="V84" s="195"/>
      <c r="W84" s="195"/>
      <c r="X84" s="195"/>
      <c r="Y84" s="195"/>
      <c r="Z84" s="195"/>
      <c r="AA84" s="195"/>
    </row>
    <row r="85">
      <c r="A85" s="198" t="s">
        <v>8217</v>
      </c>
      <c r="B85" s="203">
        <v>0.005</v>
      </c>
      <c r="C85" s="199" t="str">
        <f t="shared" si="1"/>
        <v>EPA-National Primary Drinking Water Regulations</v>
      </c>
      <c r="D85" s="203" t="s">
        <v>8218</v>
      </c>
      <c r="E85" s="203" t="s">
        <v>8081</v>
      </c>
      <c r="F85" s="203">
        <v>0.003</v>
      </c>
      <c r="G85" s="195"/>
      <c r="H85" s="195"/>
      <c r="I85" s="195"/>
      <c r="J85" s="195"/>
      <c r="K85" s="195"/>
      <c r="L85" s="195"/>
      <c r="M85" s="195"/>
      <c r="N85" s="195"/>
      <c r="O85" s="195"/>
      <c r="P85" s="195"/>
      <c r="Q85" s="195"/>
      <c r="R85" s="195"/>
      <c r="S85" s="195"/>
      <c r="T85" s="195"/>
      <c r="U85" s="195"/>
      <c r="V85" s="195"/>
      <c r="W85" s="195"/>
      <c r="X85" s="195"/>
      <c r="Y85" s="195"/>
      <c r="Z85" s="195"/>
      <c r="AA85" s="195"/>
    </row>
    <row r="86">
      <c r="A86" s="198" t="s">
        <v>8219</v>
      </c>
      <c r="B86" s="203">
        <v>0.005</v>
      </c>
      <c r="C86" s="199" t="str">
        <f t="shared" si="1"/>
        <v>EPA-National Primary Drinking Water Regulations</v>
      </c>
      <c r="D86" s="203" t="s">
        <v>8039</v>
      </c>
      <c r="E86" s="198" t="s">
        <v>8216</v>
      </c>
      <c r="F86" s="198" t="s">
        <v>7995</v>
      </c>
      <c r="G86" s="195"/>
      <c r="H86" s="195"/>
      <c r="I86" s="195"/>
      <c r="J86" s="195"/>
      <c r="K86" s="195"/>
      <c r="L86" s="195"/>
      <c r="M86" s="195"/>
      <c r="N86" s="195"/>
      <c r="O86" s="195"/>
      <c r="P86" s="195"/>
      <c r="Q86" s="195"/>
      <c r="R86" s="195"/>
      <c r="S86" s="195"/>
      <c r="T86" s="195"/>
      <c r="U86" s="195"/>
      <c r="V86" s="195"/>
      <c r="W86" s="195"/>
      <c r="X86" s="195"/>
      <c r="Y86" s="195"/>
      <c r="Z86" s="195"/>
      <c r="AA86" s="195"/>
    </row>
    <row r="87">
      <c r="A87" s="198" t="s">
        <v>8220</v>
      </c>
      <c r="B87" s="203" t="s">
        <v>8061</v>
      </c>
      <c r="C87" s="199" t="str">
        <f t="shared" si="1"/>
        <v>EPA-National Primary Drinking Water Regulations</v>
      </c>
      <c r="D87" s="203" t="s">
        <v>8221</v>
      </c>
      <c r="E87" s="200" t="s">
        <v>8222</v>
      </c>
      <c r="F87" s="203" t="s">
        <v>8142</v>
      </c>
      <c r="G87" s="195"/>
      <c r="H87" s="195"/>
      <c r="I87" s="195"/>
      <c r="J87" s="195"/>
      <c r="K87" s="195"/>
      <c r="L87" s="195"/>
      <c r="M87" s="195"/>
      <c r="N87" s="195"/>
      <c r="O87" s="195"/>
      <c r="P87" s="195"/>
      <c r="Q87" s="195"/>
      <c r="R87" s="195"/>
      <c r="S87" s="195"/>
      <c r="T87" s="195"/>
      <c r="U87" s="195"/>
      <c r="V87" s="195"/>
      <c r="W87" s="195"/>
      <c r="X87" s="195"/>
      <c r="Y87" s="195"/>
      <c r="Z87" s="195"/>
      <c r="AA87" s="195"/>
    </row>
    <row r="88">
      <c r="A88" s="198" t="s">
        <v>8223</v>
      </c>
      <c r="B88" s="203" t="s">
        <v>8224</v>
      </c>
      <c r="C88" s="199" t="str">
        <f t="shared" si="1"/>
        <v>EPA-National Primary Drinking Water Regulations</v>
      </c>
      <c r="D88" s="203" t="s">
        <v>8225</v>
      </c>
      <c r="E88" s="203" t="s">
        <v>8183</v>
      </c>
      <c r="F88" s="203" t="s">
        <v>7995</v>
      </c>
      <c r="G88" s="195"/>
      <c r="H88" s="195"/>
      <c r="I88" s="195"/>
      <c r="J88" s="195"/>
      <c r="K88" s="195"/>
      <c r="L88" s="195"/>
      <c r="M88" s="195"/>
      <c r="N88" s="195"/>
      <c r="O88" s="195"/>
      <c r="P88" s="195"/>
      <c r="Q88" s="195"/>
      <c r="R88" s="195"/>
      <c r="S88" s="195"/>
      <c r="T88" s="195"/>
      <c r="U88" s="195"/>
      <c r="V88" s="195"/>
      <c r="W88" s="195"/>
      <c r="X88" s="195"/>
      <c r="Y88" s="195"/>
      <c r="Z88" s="195"/>
      <c r="AA88" s="195"/>
    </row>
    <row r="89">
      <c r="A89" s="198" t="s">
        <v>8226</v>
      </c>
      <c r="B89" s="203">
        <v>0.002</v>
      </c>
      <c r="C89" s="199" t="str">
        <f t="shared" si="1"/>
        <v>EPA-National Primary Drinking Water Regulations</v>
      </c>
      <c r="D89" s="198" t="s">
        <v>8083</v>
      </c>
      <c r="E89" s="203" t="s">
        <v>8227</v>
      </c>
      <c r="F89" s="203" t="s">
        <v>7995</v>
      </c>
      <c r="G89" s="195"/>
      <c r="H89" s="195"/>
      <c r="I89" s="195"/>
      <c r="J89" s="195"/>
      <c r="K89" s="195"/>
      <c r="L89" s="195"/>
      <c r="M89" s="195"/>
      <c r="N89" s="195"/>
      <c r="O89" s="195"/>
      <c r="P89" s="195"/>
      <c r="Q89" s="195"/>
      <c r="R89" s="195"/>
      <c r="S89" s="195"/>
      <c r="T89" s="195"/>
      <c r="U89" s="195"/>
      <c r="V89" s="195"/>
      <c r="W89" s="195"/>
      <c r="X89" s="195"/>
      <c r="Y89" s="195"/>
      <c r="Z89" s="195"/>
      <c r="AA89" s="195"/>
    </row>
    <row r="90">
      <c r="A90" s="198" t="s">
        <v>8228</v>
      </c>
      <c r="B90" s="198" t="s">
        <v>8229</v>
      </c>
      <c r="C90" s="199" t="str">
        <f t="shared" si="1"/>
        <v>EPA-National Primary Drinking Water Regulations</v>
      </c>
      <c r="D90" s="198" t="s">
        <v>8062</v>
      </c>
      <c r="E90" s="198" t="s">
        <v>8230</v>
      </c>
      <c r="F90" s="203" t="s">
        <v>7995</v>
      </c>
      <c r="G90" s="195"/>
      <c r="H90" s="195"/>
      <c r="I90" s="195"/>
      <c r="J90" s="195"/>
      <c r="K90" s="195"/>
      <c r="L90" s="195"/>
      <c r="M90" s="195"/>
      <c r="N90" s="195"/>
      <c r="O90" s="195"/>
      <c r="P90" s="195"/>
      <c r="Q90" s="195"/>
      <c r="R90" s="195"/>
      <c r="S90" s="195"/>
      <c r="T90" s="195"/>
      <c r="U90" s="195"/>
      <c r="V90" s="195"/>
      <c r="W90" s="195"/>
      <c r="X90" s="195"/>
      <c r="Y90" s="195"/>
      <c r="Z90" s="195"/>
      <c r="AA90" s="195"/>
    </row>
    <row r="91">
      <c r="A91" s="198" t="s">
        <v>8231</v>
      </c>
      <c r="B91" s="203">
        <v>10.0</v>
      </c>
      <c r="C91" s="199" t="str">
        <f t="shared" si="1"/>
        <v>EPA-National Primary Drinking Water Regulations</v>
      </c>
      <c r="D91" s="203" t="s">
        <v>8232</v>
      </c>
      <c r="E91" s="198" t="s">
        <v>8233</v>
      </c>
      <c r="F91" s="198">
        <v>10.0</v>
      </c>
      <c r="G91" s="195"/>
      <c r="H91" s="195"/>
      <c r="I91" s="195"/>
      <c r="J91" s="195"/>
      <c r="K91" s="195"/>
      <c r="L91" s="195"/>
      <c r="M91" s="195"/>
      <c r="N91" s="195"/>
      <c r="O91" s="195"/>
      <c r="P91" s="195"/>
      <c r="Q91" s="195"/>
      <c r="R91" s="195"/>
      <c r="S91" s="195"/>
      <c r="T91" s="195"/>
      <c r="U91" s="195"/>
      <c r="V91" s="195"/>
      <c r="W91" s="195"/>
      <c r="X91" s="195"/>
      <c r="Y91" s="195"/>
      <c r="Z91" s="195"/>
      <c r="AA91" s="195"/>
    </row>
    <row r="92">
      <c r="A92" s="195"/>
      <c r="B92" s="195"/>
      <c r="C92" s="195"/>
      <c r="D92" s="205"/>
      <c r="E92" s="206"/>
      <c r="F92" s="195"/>
      <c r="G92" s="195"/>
      <c r="H92" s="195"/>
      <c r="I92" s="195"/>
      <c r="J92" s="195"/>
      <c r="K92" s="195"/>
      <c r="L92" s="195"/>
      <c r="M92" s="195"/>
      <c r="N92" s="195"/>
      <c r="O92" s="195"/>
      <c r="P92" s="195"/>
      <c r="Q92" s="195"/>
      <c r="R92" s="195"/>
      <c r="S92" s="195"/>
      <c r="T92" s="195"/>
      <c r="U92" s="195"/>
      <c r="V92" s="195"/>
      <c r="W92" s="195"/>
      <c r="X92" s="195"/>
      <c r="Y92" s="195"/>
      <c r="Z92" s="195"/>
      <c r="AA92" s="195"/>
    </row>
    <row r="93">
      <c r="A93" s="195"/>
      <c r="B93" s="195"/>
      <c r="C93" s="195"/>
      <c r="D93" s="205"/>
      <c r="E93" s="206"/>
      <c r="F93" s="195"/>
      <c r="G93" s="195"/>
      <c r="H93" s="195"/>
      <c r="I93" s="195"/>
      <c r="J93" s="195"/>
      <c r="K93" s="195"/>
      <c r="L93" s="195"/>
      <c r="M93" s="195"/>
      <c r="N93" s="195"/>
      <c r="O93" s="195"/>
      <c r="P93" s="195"/>
      <c r="Q93" s="195"/>
      <c r="R93" s="195"/>
      <c r="S93" s="195"/>
      <c r="T93" s="195"/>
      <c r="U93" s="195"/>
      <c r="V93" s="195"/>
      <c r="W93" s="195"/>
      <c r="X93" s="195"/>
      <c r="Y93" s="195"/>
      <c r="Z93" s="195"/>
      <c r="AA93" s="195"/>
    </row>
    <row r="94">
      <c r="A94" s="195"/>
      <c r="B94" s="195"/>
      <c r="C94" s="195"/>
      <c r="D94" s="195"/>
      <c r="E94" s="206"/>
      <c r="F94" s="195"/>
      <c r="G94" s="195"/>
      <c r="H94" s="195"/>
      <c r="I94" s="195"/>
      <c r="J94" s="195"/>
      <c r="K94" s="195"/>
      <c r="L94" s="195"/>
      <c r="M94" s="195"/>
      <c r="N94" s="195"/>
      <c r="O94" s="195"/>
      <c r="P94" s="195"/>
      <c r="Q94" s="195"/>
      <c r="R94" s="195"/>
      <c r="S94" s="195"/>
      <c r="T94" s="195"/>
      <c r="U94" s="195"/>
      <c r="V94" s="195"/>
      <c r="W94" s="195"/>
      <c r="X94" s="195"/>
      <c r="Y94" s="195"/>
      <c r="Z94" s="195"/>
      <c r="AA94" s="195"/>
    </row>
    <row r="95">
      <c r="A95" s="195"/>
      <c r="B95" s="195"/>
      <c r="C95" s="195"/>
      <c r="D95" s="195"/>
      <c r="E95" s="206"/>
      <c r="F95" s="195"/>
      <c r="G95" s="195"/>
      <c r="H95" s="195"/>
      <c r="I95" s="195"/>
      <c r="J95" s="195"/>
      <c r="K95" s="195"/>
      <c r="L95" s="195"/>
      <c r="M95" s="195"/>
      <c r="N95" s="195"/>
      <c r="O95" s="195"/>
      <c r="P95" s="195"/>
      <c r="Q95" s="195"/>
      <c r="R95" s="195"/>
      <c r="S95" s="195"/>
      <c r="T95" s="195"/>
      <c r="U95" s="195"/>
      <c r="V95" s="195"/>
      <c r="W95" s="195"/>
      <c r="X95" s="195"/>
      <c r="Y95" s="195"/>
      <c r="Z95" s="195"/>
      <c r="AA95" s="195"/>
    </row>
    <row r="96">
      <c r="A96" s="195"/>
      <c r="B96" s="195"/>
      <c r="C96" s="195"/>
      <c r="D96" s="195"/>
      <c r="E96" s="206"/>
      <c r="F96" s="195"/>
      <c r="G96" s="195"/>
      <c r="H96" s="195"/>
      <c r="I96" s="195"/>
      <c r="J96" s="195"/>
      <c r="K96" s="195"/>
      <c r="L96" s="195"/>
      <c r="M96" s="195"/>
      <c r="N96" s="195"/>
      <c r="O96" s="195"/>
      <c r="P96" s="195"/>
      <c r="Q96" s="195"/>
      <c r="R96" s="195"/>
      <c r="S96" s="195"/>
      <c r="T96" s="195"/>
      <c r="U96" s="195"/>
      <c r="V96" s="195"/>
      <c r="W96" s="195"/>
      <c r="X96" s="195"/>
      <c r="Y96" s="195"/>
      <c r="Z96" s="195"/>
      <c r="AA96" s="195"/>
    </row>
    <row r="97">
      <c r="A97" s="195"/>
      <c r="B97" s="195"/>
      <c r="C97" s="195"/>
      <c r="D97" s="195"/>
      <c r="E97" s="206"/>
      <c r="F97" s="195"/>
      <c r="G97" s="195"/>
      <c r="H97" s="195"/>
      <c r="I97" s="195"/>
      <c r="J97" s="195"/>
      <c r="K97" s="195"/>
      <c r="L97" s="195"/>
      <c r="M97" s="195"/>
      <c r="N97" s="195"/>
      <c r="O97" s="195"/>
      <c r="P97" s="195"/>
      <c r="Q97" s="195"/>
      <c r="R97" s="195"/>
      <c r="S97" s="195"/>
      <c r="T97" s="195"/>
      <c r="U97" s="195"/>
      <c r="V97" s="195"/>
      <c r="W97" s="195"/>
      <c r="X97" s="195"/>
      <c r="Y97" s="195"/>
      <c r="Z97" s="195"/>
      <c r="AA97" s="195"/>
    </row>
    <row r="98">
      <c r="A98" s="195"/>
      <c r="B98" s="195"/>
      <c r="C98" s="195"/>
      <c r="D98" s="195"/>
      <c r="E98" s="206"/>
      <c r="F98" s="195"/>
      <c r="G98" s="195"/>
      <c r="H98" s="195"/>
      <c r="I98" s="195"/>
      <c r="J98" s="195"/>
      <c r="K98" s="195"/>
      <c r="L98" s="195"/>
      <c r="M98" s="195"/>
      <c r="N98" s="195"/>
      <c r="O98" s="195"/>
      <c r="P98" s="195"/>
      <c r="Q98" s="195"/>
      <c r="R98" s="195"/>
      <c r="S98" s="195"/>
      <c r="T98" s="195"/>
      <c r="U98" s="195"/>
      <c r="V98" s="195"/>
      <c r="W98" s="195"/>
      <c r="X98" s="195"/>
      <c r="Y98" s="195"/>
      <c r="Z98" s="195"/>
      <c r="AA98" s="195"/>
    </row>
    <row r="99">
      <c r="A99" s="195"/>
      <c r="B99" s="195"/>
      <c r="C99" s="195"/>
      <c r="D99" s="195"/>
      <c r="E99" s="206"/>
      <c r="F99" s="195"/>
      <c r="G99" s="195"/>
      <c r="H99" s="195"/>
      <c r="I99" s="195"/>
      <c r="J99" s="195"/>
      <c r="K99" s="195"/>
      <c r="L99" s="195"/>
      <c r="M99" s="195"/>
      <c r="N99" s="195"/>
      <c r="O99" s="195"/>
      <c r="P99" s="195"/>
      <c r="Q99" s="195"/>
      <c r="R99" s="195"/>
      <c r="S99" s="195"/>
      <c r="T99" s="195"/>
      <c r="U99" s="195"/>
      <c r="V99" s="195"/>
      <c r="W99" s="195"/>
      <c r="X99" s="195"/>
      <c r="Y99" s="195"/>
      <c r="Z99" s="195"/>
      <c r="AA99" s="195"/>
    </row>
    <row r="100">
      <c r="A100" s="195"/>
      <c r="B100" s="195"/>
      <c r="C100" s="195"/>
      <c r="D100" s="195"/>
      <c r="E100" s="206"/>
      <c r="F100" s="195"/>
      <c r="G100" s="195"/>
      <c r="H100" s="195"/>
      <c r="I100" s="195"/>
      <c r="J100" s="195"/>
      <c r="K100" s="195"/>
      <c r="L100" s="195"/>
      <c r="M100" s="195"/>
      <c r="N100" s="195"/>
      <c r="O100" s="195"/>
      <c r="P100" s="195"/>
      <c r="Q100" s="195"/>
      <c r="R100" s="195"/>
      <c r="S100" s="195"/>
      <c r="T100" s="195"/>
      <c r="U100" s="195"/>
      <c r="V100" s="195"/>
      <c r="W100" s="195"/>
      <c r="X100" s="195"/>
      <c r="Y100" s="195"/>
      <c r="Z100" s="195"/>
      <c r="AA100" s="195"/>
    </row>
    <row r="101">
      <c r="A101" s="195"/>
      <c r="B101" s="195"/>
      <c r="C101" s="195"/>
      <c r="D101" s="195"/>
      <c r="E101" s="206"/>
      <c r="F101" s="195"/>
      <c r="G101" s="195"/>
      <c r="H101" s="195"/>
      <c r="I101" s="195"/>
      <c r="J101" s="195"/>
      <c r="K101" s="195"/>
      <c r="L101" s="195"/>
      <c r="M101" s="195"/>
      <c r="N101" s="195"/>
      <c r="O101" s="195"/>
      <c r="P101" s="195"/>
      <c r="Q101" s="195"/>
      <c r="R101" s="195"/>
      <c r="S101" s="195"/>
      <c r="T101" s="195"/>
      <c r="U101" s="195"/>
      <c r="V101" s="195"/>
      <c r="W101" s="195"/>
      <c r="X101" s="195"/>
      <c r="Y101" s="195"/>
      <c r="Z101" s="195"/>
      <c r="AA101" s="195"/>
    </row>
    <row r="102">
      <c r="A102" s="195"/>
      <c r="B102" s="195"/>
      <c r="C102" s="195"/>
      <c r="D102" s="195"/>
      <c r="E102" s="206"/>
      <c r="F102" s="195"/>
      <c r="G102" s="195"/>
      <c r="H102" s="195"/>
      <c r="I102" s="195"/>
      <c r="J102" s="195"/>
      <c r="K102" s="195"/>
      <c r="L102" s="195"/>
      <c r="M102" s="195"/>
      <c r="N102" s="195"/>
      <c r="O102" s="195"/>
      <c r="P102" s="195"/>
      <c r="Q102" s="195"/>
      <c r="R102" s="195"/>
      <c r="S102" s="195"/>
      <c r="T102" s="195"/>
      <c r="U102" s="195"/>
      <c r="V102" s="195"/>
      <c r="W102" s="195"/>
      <c r="X102" s="195"/>
      <c r="Y102" s="195"/>
      <c r="Z102" s="195"/>
      <c r="AA102" s="195"/>
    </row>
    <row r="103">
      <c r="A103" s="195"/>
      <c r="B103" s="195"/>
      <c r="C103" s="195"/>
      <c r="D103" s="195"/>
      <c r="E103" s="206"/>
      <c r="F103" s="195"/>
      <c r="G103" s="195"/>
      <c r="H103" s="195"/>
      <c r="I103" s="195"/>
      <c r="J103" s="195"/>
      <c r="K103" s="195"/>
      <c r="L103" s="195"/>
      <c r="M103" s="195"/>
      <c r="N103" s="195"/>
      <c r="O103" s="195"/>
      <c r="P103" s="195"/>
      <c r="Q103" s="195"/>
      <c r="R103" s="195"/>
      <c r="S103" s="195"/>
      <c r="T103" s="195"/>
      <c r="U103" s="195"/>
      <c r="V103" s="195"/>
      <c r="W103" s="195"/>
      <c r="X103" s="195"/>
      <c r="Y103" s="195"/>
      <c r="Z103" s="195"/>
      <c r="AA103" s="195"/>
    </row>
    <row r="104">
      <c r="A104" s="195"/>
      <c r="B104" s="195"/>
      <c r="C104" s="195"/>
      <c r="D104" s="195"/>
      <c r="E104" s="206"/>
      <c r="F104" s="195"/>
      <c r="G104" s="195"/>
      <c r="H104" s="195"/>
      <c r="I104" s="195"/>
      <c r="J104" s="195"/>
      <c r="K104" s="195"/>
      <c r="L104" s="195"/>
      <c r="M104" s="195"/>
      <c r="N104" s="195"/>
      <c r="O104" s="195"/>
      <c r="P104" s="195"/>
      <c r="Q104" s="195"/>
      <c r="R104" s="195"/>
      <c r="S104" s="195"/>
      <c r="T104" s="195"/>
      <c r="U104" s="195"/>
      <c r="V104" s="195"/>
      <c r="W104" s="195"/>
      <c r="X104" s="195"/>
      <c r="Y104" s="195"/>
      <c r="Z104" s="195"/>
      <c r="AA104" s="195"/>
    </row>
    <row r="105">
      <c r="A105" s="195"/>
      <c r="B105" s="195"/>
      <c r="C105" s="195"/>
      <c r="D105" s="195"/>
      <c r="E105" s="206"/>
      <c r="F105" s="195"/>
      <c r="G105" s="195"/>
      <c r="H105" s="195"/>
      <c r="I105" s="195"/>
      <c r="J105" s="195"/>
      <c r="K105" s="195"/>
      <c r="L105" s="195"/>
      <c r="M105" s="195"/>
      <c r="N105" s="195"/>
      <c r="O105" s="195"/>
      <c r="P105" s="195"/>
      <c r="Q105" s="195"/>
      <c r="R105" s="195"/>
      <c r="S105" s="195"/>
      <c r="T105" s="195"/>
      <c r="U105" s="195"/>
      <c r="V105" s="195"/>
      <c r="W105" s="195"/>
      <c r="X105" s="195"/>
      <c r="Y105" s="195"/>
      <c r="Z105" s="195"/>
      <c r="AA105" s="195"/>
    </row>
    <row r="106">
      <c r="A106" s="195"/>
      <c r="B106" s="195"/>
      <c r="C106" s="195"/>
      <c r="D106" s="195"/>
      <c r="E106" s="206"/>
      <c r="F106" s="195"/>
      <c r="G106" s="195"/>
      <c r="H106" s="195"/>
      <c r="I106" s="195"/>
      <c r="J106" s="195"/>
      <c r="K106" s="195"/>
      <c r="L106" s="195"/>
      <c r="M106" s="195"/>
      <c r="N106" s="195"/>
      <c r="O106" s="195"/>
      <c r="P106" s="195"/>
      <c r="Q106" s="195"/>
      <c r="R106" s="195"/>
      <c r="S106" s="195"/>
      <c r="T106" s="195"/>
      <c r="U106" s="195"/>
      <c r="V106" s="195"/>
      <c r="W106" s="195"/>
      <c r="X106" s="195"/>
      <c r="Y106" s="195"/>
      <c r="Z106" s="195"/>
      <c r="AA106" s="195"/>
    </row>
    <row r="107">
      <c r="A107" s="195"/>
      <c r="B107" s="195"/>
      <c r="C107" s="195"/>
      <c r="D107" s="195"/>
      <c r="E107" s="206"/>
      <c r="F107" s="195"/>
      <c r="G107" s="195"/>
      <c r="H107" s="195"/>
      <c r="I107" s="195"/>
      <c r="J107" s="195"/>
      <c r="K107" s="195"/>
      <c r="L107" s="195"/>
      <c r="M107" s="195"/>
      <c r="N107" s="195"/>
      <c r="O107" s="195"/>
      <c r="P107" s="195"/>
      <c r="Q107" s="195"/>
      <c r="R107" s="195"/>
      <c r="S107" s="195"/>
      <c r="T107" s="195"/>
      <c r="U107" s="195"/>
      <c r="V107" s="195"/>
      <c r="W107" s="195"/>
      <c r="X107" s="195"/>
      <c r="Y107" s="195"/>
      <c r="Z107" s="195"/>
      <c r="AA107" s="195"/>
    </row>
    <row r="108">
      <c r="A108" s="195"/>
      <c r="B108" s="195"/>
      <c r="C108" s="195"/>
      <c r="D108" s="195"/>
      <c r="E108" s="206"/>
      <c r="F108" s="195"/>
      <c r="G108" s="195"/>
      <c r="H108" s="195"/>
      <c r="I108" s="195"/>
      <c r="J108" s="195"/>
      <c r="K108" s="195"/>
      <c r="L108" s="195"/>
      <c r="M108" s="195"/>
      <c r="N108" s="195"/>
      <c r="O108" s="195"/>
      <c r="P108" s="195"/>
      <c r="Q108" s="195"/>
      <c r="R108" s="195"/>
      <c r="S108" s="195"/>
      <c r="T108" s="195"/>
      <c r="U108" s="195"/>
      <c r="V108" s="195"/>
      <c r="W108" s="195"/>
      <c r="X108" s="195"/>
      <c r="Y108" s="195"/>
      <c r="Z108" s="195"/>
      <c r="AA108" s="195"/>
    </row>
    <row r="109">
      <c r="A109" s="195"/>
      <c r="B109" s="195"/>
      <c r="C109" s="195"/>
      <c r="D109" s="195"/>
      <c r="E109" s="206"/>
      <c r="F109" s="195"/>
      <c r="G109" s="195"/>
      <c r="H109" s="195"/>
      <c r="I109" s="195"/>
      <c r="J109" s="195"/>
      <c r="K109" s="195"/>
      <c r="L109" s="195"/>
      <c r="M109" s="195"/>
      <c r="N109" s="195"/>
      <c r="O109" s="195"/>
      <c r="P109" s="195"/>
      <c r="Q109" s="195"/>
      <c r="R109" s="195"/>
      <c r="S109" s="195"/>
      <c r="T109" s="195"/>
      <c r="U109" s="195"/>
      <c r="V109" s="195"/>
      <c r="W109" s="195"/>
      <c r="X109" s="195"/>
      <c r="Y109" s="195"/>
      <c r="Z109" s="195"/>
      <c r="AA109" s="195"/>
    </row>
    <row r="110">
      <c r="A110" s="195"/>
      <c r="B110" s="195"/>
      <c r="C110" s="195"/>
      <c r="D110" s="195"/>
      <c r="E110" s="206"/>
      <c r="F110" s="195"/>
      <c r="G110" s="195"/>
      <c r="H110" s="195"/>
      <c r="I110" s="195"/>
      <c r="J110" s="195"/>
      <c r="K110" s="195"/>
      <c r="L110" s="195"/>
      <c r="M110" s="195"/>
      <c r="N110" s="195"/>
      <c r="O110" s="195"/>
      <c r="P110" s="195"/>
      <c r="Q110" s="195"/>
      <c r="R110" s="195"/>
      <c r="S110" s="195"/>
      <c r="T110" s="195"/>
      <c r="U110" s="195"/>
      <c r="V110" s="195"/>
      <c r="W110" s="195"/>
      <c r="X110" s="195"/>
      <c r="Y110" s="195"/>
      <c r="Z110" s="195"/>
      <c r="AA110" s="195"/>
    </row>
    <row r="111">
      <c r="A111" s="195"/>
      <c r="B111" s="195"/>
      <c r="C111" s="195"/>
      <c r="D111" s="195"/>
      <c r="E111" s="206"/>
      <c r="F111" s="195"/>
      <c r="G111" s="195"/>
      <c r="H111" s="195"/>
      <c r="I111" s="195"/>
      <c r="J111" s="195"/>
      <c r="K111" s="195"/>
      <c r="L111" s="195"/>
      <c r="M111" s="195"/>
      <c r="N111" s="195"/>
      <c r="O111" s="195"/>
      <c r="P111" s="195"/>
      <c r="Q111" s="195"/>
      <c r="R111" s="195"/>
      <c r="S111" s="195"/>
      <c r="T111" s="195"/>
      <c r="U111" s="195"/>
      <c r="V111" s="195"/>
      <c r="W111" s="195"/>
      <c r="X111" s="195"/>
      <c r="Y111" s="195"/>
      <c r="Z111" s="195"/>
      <c r="AA111" s="195"/>
    </row>
    <row r="112">
      <c r="A112" s="195"/>
      <c r="B112" s="195"/>
      <c r="C112" s="195"/>
      <c r="D112" s="195"/>
      <c r="E112" s="206"/>
      <c r="F112" s="195"/>
      <c r="G112" s="195"/>
      <c r="H112" s="195"/>
      <c r="I112" s="195"/>
      <c r="J112" s="195"/>
      <c r="K112" s="195"/>
      <c r="L112" s="195"/>
      <c r="M112" s="195"/>
      <c r="N112" s="195"/>
      <c r="O112" s="195"/>
      <c r="P112" s="195"/>
      <c r="Q112" s="195"/>
      <c r="R112" s="195"/>
      <c r="S112" s="195"/>
      <c r="T112" s="195"/>
      <c r="U112" s="195"/>
      <c r="V112" s="195"/>
      <c r="W112" s="195"/>
      <c r="X112" s="195"/>
      <c r="Y112" s="195"/>
      <c r="Z112" s="195"/>
      <c r="AA112" s="195"/>
    </row>
    <row r="113">
      <c r="A113" s="195"/>
      <c r="B113" s="195"/>
      <c r="C113" s="195"/>
      <c r="D113" s="195"/>
      <c r="E113" s="206"/>
      <c r="F113" s="195"/>
      <c r="G113" s="195"/>
      <c r="H113" s="195"/>
      <c r="I113" s="195"/>
      <c r="J113" s="195"/>
      <c r="K113" s="195"/>
      <c r="L113" s="195"/>
      <c r="M113" s="195"/>
      <c r="N113" s="195"/>
      <c r="O113" s="195"/>
      <c r="P113" s="195"/>
      <c r="Q113" s="195"/>
      <c r="R113" s="195"/>
      <c r="S113" s="195"/>
      <c r="T113" s="195"/>
      <c r="U113" s="195"/>
      <c r="V113" s="195"/>
      <c r="W113" s="195"/>
      <c r="X113" s="195"/>
      <c r="Y113" s="195"/>
      <c r="Z113" s="195"/>
      <c r="AA113" s="195"/>
    </row>
    <row r="114">
      <c r="A114" s="195"/>
      <c r="B114" s="195"/>
      <c r="C114" s="195"/>
      <c r="D114" s="195"/>
      <c r="E114" s="206"/>
      <c r="F114" s="195"/>
      <c r="G114" s="195"/>
      <c r="H114" s="195"/>
      <c r="I114" s="195"/>
      <c r="J114" s="195"/>
      <c r="K114" s="195"/>
      <c r="L114" s="195"/>
      <c r="M114" s="195"/>
      <c r="N114" s="195"/>
      <c r="O114" s="195"/>
      <c r="P114" s="195"/>
      <c r="Q114" s="195"/>
      <c r="R114" s="195"/>
      <c r="S114" s="195"/>
      <c r="T114" s="195"/>
      <c r="U114" s="195"/>
      <c r="V114" s="195"/>
      <c r="W114" s="195"/>
      <c r="X114" s="195"/>
      <c r="Y114" s="195"/>
      <c r="Z114" s="195"/>
      <c r="AA114" s="195"/>
    </row>
    <row r="115">
      <c r="A115" s="195"/>
      <c r="B115" s="195"/>
      <c r="C115" s="195"/>
      <c r="D115" s="195"/>
      <c r="E115" s="206"/>
      <c r="F115" s="195"/>
      <c r="G115" s="195"/>
      <c r="H115" s="195"/>
      <c r="I115" s="195"/>
      <c r="J115" s="195"/>
      <c r="K115" s="195"/>
      <c r="L115" s="195"/>
      <c r="M115" s="195"/>
      <c r="N115" s="195"/>
      <c r="O115" s="195"/>
      <c r="P115" s="195"/>
      <c r="Q115" s="195"/>
      <c r="R115" s="195"/>
      <c r="S115" s="195"/>
      <c r="T115" s="195"/>
      <c r="U115" s="195"/>
      <c r="V115" s="195"/>
      <c r="W115" s="195"/>
      <c r="X115" s="195"/>
      <c r="Y115" s="195"/>
      <c r="Z115" s="195"/>
      <c r="AA115" s="195"/>
    </row>
    <row r="116">
      <c r="A116" s="195"/>
      <c r="B116" s="195"/>
      <c r="C116" s="195"/>
      <c r="D116" s="195"/>
      <c r="E116" s="206"/>
      <c r="F116" s="195"/>
      <c r="G116" s="195"/>
      <c r="H116" s="195"/>
      <c r="I116" s="195"/>
      <c r="J116" s="195"/>
      <c r="K116" s="195"/>
      <c r="L116" s="195"/>
      <c r="M116" s="195"/>
      <c r="N116" s="195"/>
      <c r="O116" s="195"/>
      <c r="P116" s="195"/>
      <c r="Q116" s="195"/>
      <c r="R116" s="195"/>
      <c r="S116" s="195"/>
      <c r="T116" s="195"/>
      <c r="U116" s="195"/>
      <c r="V116" s="195"/>
      <c r="W116" s="195"/>
      <c r="X116" s="195"/>
      <c r="Y116" s="195"/>
      <c r="Z116" s="195"/>
      <c r="AA116" s="195"/>
    </row>
    <row r="117">
      <c r="A117" s="195"/>
      <c r="B117" s="195"/>
      <c r="C117" s="195"/>
      <c r="D117" s="195"/>
      <c r="E117" s="206"/>
      <c r="F117" s="195"/>
      <c r="G117" s="195"/>
      <c r="H117" s="195"/>
      <c r="I117" s="195"/>
      <c r="J117" s="195"/>
      <c r="K117" s="195"/>
      <c r="L117" s="195"/>
      <c r="M117" s="195"/>
      <c r="N117" s="195"/>
      <c r="O117" s="195"/>
      <c r="P117" s="195"/>
      <c r="Q117" s="195"/>
      <c r="R117" s="195"/>
      <c r="S117" s="195"/>
      <c r="T117" s="195"/>
      <c r="U117" s="195"/>
      <c r="V117" s="195"/>
      <c r="W117" s="195"/>
      <c r="X117" s="195"/>
      <c r="Y117" s="195"/>
      <c r="Z117" s="195"/>
      <c r="AA117" s="195"/>
    </row>
    <row r="118">
      <c r="A118" s="195"/>
      <c r="B118" s="195"/>
      <c r="C118" s="195"/>
      <c r="D118" s="195"/>
      <c r="E118" s="206"/>
      <c r="F118" s="195"/>
      <c r="G118" s="195"/>
      <c r="H118" s="195"/>
      <c r="I118" s="195"/>
      <c r="J118" s="195"/>
      <c r="K118" s="195"/>
      <c r="L118" s="195"/>
      <c r="M118" s="195"/>
      <c r="N118" s="195"/>
      <c r="O118" s="195"/>
      <c r="P118" s="195"/>
      <c r="Q118" s="195"/>
      <c r="R118" s="195"/>
      <c r="S118" s="195"/>
      <c r="T118" s="195"/>
      <c r="U118" s="195"/>
      <c r="V118" s="195"/>
      <c r="W118" s="195"/>
      <c r="X118" s="195"/>
      <c r="Y118" s="195"/>
      <c r="Z118" s="195"/>
      <c r="AA118" s="195"/>
    </row>
    <row r="119">
      <c r="A119" s="195"/>
      <c r="B119" s="195"/>
      <c r="C119" s="195"/>
      <c r="D119" s="195"/>
      <c r="E119" s="206"/>
      <c r="F119" s="195"/>
      <c r="G119" s="195"/>
      <c r="H119" s="195"/>
      <c r="I119" s="195"/>
      <c r="J119" s="195"/>
      <c r="K119" s="195"/>
      <c r="L119" s="195"/>
      <c r="M119" s="195"/>
      <c r="N119" s="195"/>
      <c r="O119" s="195"/>
      <c r="P119" s="195"/>
      <c r="Q119" s="195"/>
      <c r="R119" s="195"/>
      <c r="S119" s="195"/>
      <c r="T119" s="195"/>
      <c r="U119" s="195"/>
      <c r="V119" s="195"/>
      <c r="W119" s="195"/>
      <c r="X119" s="195"/>
      <c r="Y119" s="195"/>
      <c r="Z119" s="195"/>
      <c r="AA119" s="195"/>
    </row>
    <row r="120">
      <c r="A120" s="195"/>
      <c r="B120" s="195"/>
      <c r="C120" s="195"/>
      <c r="D120" s="195"/>
      <c r="E120" s="206"/>
      <c r="F120" s="195"/>
      <c r="G120" s="195"/>
      <c r="H120" s="195"/>
      <c r="I120" s="195"/>
      <c r="J120" s="195"/>
      <c r="K120" s="195"/>
      <c r="L120" s="195"/>
      <c r="M120" s="195"/>
      <c r="N120" s="195"/>
      <c r="O120" s="195"/>
      <c r="P120" s="195"/>
      <c r="Q120" s="195"/>
      <c r="R120" s="195"/>
      <c r="S120" s="195"/>
      <c r="T120" s="195"/>
      <c r="U120" s="195"/>
      <c r="V120" s="195"/>
      <c r="W120" s="195"/>
      <c r="X120" s="195"/>
      <c r="Y120" s="195"/>
      <c r="Z120" s="195"/>
      <c r="AA120" s="195"/>
    </row>
    <row r="121">
      <c r="A121" s="195"/>
      <c r="B121" s="195"/>
      <c r="C121" s="195"/>
      <c r="D121" s="195"/>
      <c r="E121" s="206"/>
      <c r="F121" s="195"/>
      <c r="G121" s="195"/>
      <c r="H121" s="195"/>
      <c r="I121" s="195"/>
      <c r="J121" s="195"/>
      <c r="K121" s="195"/>
      <c r="L121" s="195"/>
      <c r="M121" s="195"/>
      <c r="N121" s="195"/>
      <c r="O121" s="195"/>
      <c r="P121" s="195"/>
      <c r="Q121" s="195"/>
      <c r="R121" s="195"/>
      <c r="S121" s="195"/>
      <c r="T121" s="195"/>
      <c r="U121" s="195"/>
      <c r="V121" s="195"/>
      <c r="W121" s="195"/>
      <c r="X121" s="195"/>
      <c r="Y121" s="195"/>
      <c r="Z121" s="195"/>
      <c r="AA121" s="195"/>
    </row>
    <row r="122">
      <c r="A122" s="195"/>
      <c r="B122" s="195"/>
      <c r="C122" s="195"/>
      <c r="D122" s="195"/>
      <c r="E122" s="206"/>
      <c r="F122" s="195"/>
      <c r="G122" s="195"/>
      <c r="H122" s="195"/>
      <c r="I122" s="195"/>
      <c r="J122" s="195"/>
      <c r="K122" s="195"/>
      <c r="L122" s="195"/>
      <c r="M122" s="195"/>
      <c r="N122" s="195"/>
      <c r="O122" s="195"/>
      <c r="P122" s="195"/>
      <c r="Q122" s="195"/>
      <c r="R122" s="195"/>
      <c r="S122" s="195"/>
      <c r="T122" s="195"/>
      <c r="U122" s="195"/>
      <c r="V122" s="195"/>
      <c r="W122" s="195"/>
      <c r="X122" s="195"/>
      <c r="Y122" s="195"/>
      <c r="Z122" s="195"/>
      <c r="AA122" s="195"/>
    </row>
    <row r="123">
      <c r="A123" s="195"/>
      <c r="B123" s="195"/>
      <c r="C123" s="195"/>
      <c r="D123" s="195"/>
      <c r="E123" s="206"/>
      <c r="F123" s="195"/>
      <c r="G123" s="195"/>
      <c r="H123" s="195"/>
      <c r="I123" s="195"/>
      <c r="J123" s="195"/>
      <c r="K123" s="195"/>
      <c r="L123" s="195"/>
      <c r="M123" s="195"/>
      <c r="N123" s="195"/>
      <c r="O123" s="195"/>
      <c r="P123" s="195"/>
      <c r="Q123" s="195"/>
      <c r="R123" s="195"/>
      <c r="S123" s="195"/>
      <c r="T123" s="195"/>
      <c r="U123" s="195"/>
      <c r="V123" s="195"/>
      <c r="W123" s="195"/>
      <c r="X123" s="195"/>
      <c r="Y123" s="195"/>
      <c r="Z123" s="195"/>
      <c r="AA123" s="195"/>
    </row>
    <row r="124">
      <c r="A124" s="195"/>
      <c r="B124" s="195"/>
      <c r="C124" s="195"/>
      <c r="D124" s="195"/>
      <c r="E124" s="206"/>
      <c r="F124" s="195"/>
      <c r="G124" s="195"/>
      <c r="H124" s="195"/>
      <c r="I124" s="195"/>
      <c r="J124" s="195"/>
      <c r="K124" s="195"/>
      <c r="L124" s="195"/>
      <c r="M124" s="195"/>
      <c r="N124" s="195"/>
      <c r="O124" s="195"/>
      <c r="P124" s="195"/>
      <c r="Q124" s="195"/>
      <c r="R124" s="195"/>
      <c r="S124" s="195"/>
      <c r="T124" s="195"/>
      <c r="U124" s="195"/>
      <c r="V124" s="195"/>
      <c r="W124" s="195"/>
      <c r="X124" s="195"/>
      <c r="Y124" s="195"/>
      <c r="Z124" s="195"/>
      <c r="AA124" s="195"/>
    </row>
    <row r="125">
      <c r="A125" s="195"/>
      <c r="B125" s="195"/>
      <c r="C125" s="195"/>
      <c r="D125" s="195"/>
      <c r="E125" s="206"/>
      <c r="F125" s="195"/>
      <c r="G125" s="195"/>
      <c r="H125" s="195"/>
      <c r="I125" s="195"/>
      <c r="J125" s="195"/>
      <c r="K125" s="195"/>
      <c r="L125" s="195"/>
      <c r="M125" s="195"/>
      <c r="N125" s="195"/>
      <c r="O125" s="195"/>
      <c r="P125" s="195"/>
      <c r="Q125" s="195"/>
      <c r="R125" s="195"/>
      <c r="S125" s="195"/>
      <c r="T125" s="195"/>
      <c r="U125" s="195"/>
      <c r="V125" s="195"/>
      <c r="W125" s="195"/>
      <c r="X125" s="195"/>
      <c r="Y125" s="195"/>
      <c r="Z125" s="195"/>
      <c r="AA125" s="195"/>
    </row>
    <row r="126">
      <c r="A126" s="195"/>
      <c r="B126" s="195"/>
      <c r="C126" s="195"/>
      <c r="D126" s="195"/>
      <c r="E126" s="206"/>
      <c r="F126" s="195"/>
      <c r="G126" s="195"/>
      <c r="H126" s="195"/>
      <c r="I126" s="195"/>
      <c r="J126" s="195"/>
      <c r="K126" s="195"/>
      <c r="L126" s="195"/>
      <c r="M126" s="195"/>
      <c r="N126" s="195"/>
      <c r="O126" s="195"/>
      <c r="P126" s="195"/>
      <c r="Q126" s="195"/>
      <c r="R126" s="195"/>
      <c r="S126" s="195"/>
      <c r="T126" s="195"/>
      <c r="U126" s="195"/>
      <c r="V126" s="195"/>
      <c r="W126" s="195"/>
      <c r="X126" s="195"/>
      <c r="Y126" s="195"/>
      <c r="Z126" s="195"/>
      <c r="AA126" s="195"/>
    </row>
    <row r="127">
      <c r="A127" s="195"/>
      <c r="B127" s="195"/>
      <c r="C127" s="195"/>
      <c r="D127" s="195"/>
      <c r="E127" s="206"/>
      <c r="F127" s="195"/>
      <c r="G127" s="195"/>
      <c r="H127" s="195"/>
      <c r="I127" s="195"/>
      <c r="J127" s="195"/>
      <c r="K127" s="195"/>
      <c r="L127" s="195"/>
      <c r="M127" s="195"/>
      <c r="N127" s="195"/>
      <c r="O127" s="195"/>
      <c r="P127" s="195"/>
      <c r="Q127" s="195"/>
      <c r="R127" s="195"/>
      <c r="S127" s="195"/>
      <c r="T127" s="195"/>
      <c r="U127" s="195"/>
      <c r="V127" s="195"/>
      <c r="W127" s="195"/>
      <c r="X127" s="195"/>
      <c r="Y127" s="195"/>
      <c r="Z127" s="195"/>
      <c r="AA127" s="195"/>
    </row>
    <row r="128">
      <c r="A128" s="195"/>
      <c r="B128" s="195"/>
      <c r="C128" s="195"/>
      <c r="D128" s="195"/>
      <c r="E128" s="206"/>
      <c r="F128" s="195"/>
      <c r="G128" s="195"/>
      <c r="H128" s="195"/>
      <c r="I128" s="195"/>
      <c r="J128" s="195"/>
      <c r="K128" s="195"/>
      <c r="L128" s="195"/>
      <c r="M128" s="195"/>
      <c r="N128" s="195"/>
      <c r="O128" s="195"/>
      <c r="P128" s="195"/>
      <c r="Q128" s="195"/>
      <c r="R128" s="195"/>
      <c r="S128" s="195"/>
      <c r="T128" s="195"/>
      <c r="U128" s="195"/>
      <c r="V128" s="195"/>
      <c r="W128" s="195"/>
      <c r="X128" s="195"/>
      <c r="Y128" s="195"/>
      <c r="Z128" s="195"/>
      <c r="AA128" s="195"/>
    </row>
    <row r="129">
      <c r="A129" s="195"/>
      <c r="B129" s="195"/>
      <c r="C129" s="195"/>
      <c r="D129" s="195"/>
      <c r="E129" s="206"/>
      <c r="F129" s="195"/>
      <c r="G129" s="195"/>
      <c r="H129" s="195"/>
      <c r="I129" s="195"/>
      <c r="J129" s="195"/>
      <c r="K129" s="195"/>
      <c r="L129" s="195"/>
      <c r="M129" s="195"/>
      <c r="N129" s="195"/>
      <c r="O129" s="195"/>
      <c r="P129" s="195"/>
      <c r="Q129" s="195"/>
      <c r="R129" s="195"/>
      <c r="S129" s="195"/>
      <c r="T129" s="195"/>
      <c r="U129" s="195"/>
      <c r="V129" s="195"/>
      <c r="W129" s="195"/>
      <c r="X129" s="195"/>
      <c r="Y129" s="195"/>
      <c r="Z129" s="195"/>
      <c r="AA129" s="195"/>
    </row>
    <row r="130">
      <c r="A130" s="195"/>
      <c r="B130" s="195"/>
      <c r="C130" s="195"/>
      <c r="D130" s="195"/>
      <c r="E130" s="206"/>
      <c r="F130" s="195"/>
      <c r="G130" s="195"/>
      <c r="H130" s="195"/>
      <c r="I130" s="195"/>
      <c r="J130" s="195"/>
      <c r="K130" s="195"/>
      <c r="L130" s="195"/>
      <c r="M130" s="195"/>
      <c r="N130" s="195"/>
      <c r="O130" s="195"/>
      <c r="P130" s="195"/>
      <c r="Q130" s="195"/>
      <c r="R130" s="195"/>
      <c r="S130" s="195"/>
      <c r="T130" s="195"/>
      <c r="U130" s="195"/>
      <c r="V130" s="195"/>
      <c r="W130" s="195"/>
      <c r="X130" s="195"/>
      <c r="Y130" s="195"/>
      <c r="Z130" s="195"/>
      <c r="AA130" s="195"/>
    </row>
    <row r="131">
      <c r="A131" s="195"/>
      <c r="B131" s="195"/>
      <c r="C131" s="195"/>
      <c r="D131" s="195"/>
      <c r="E131" s="206"/>
      <c r="F131" s="195"/>
      <c r="G131" s="195"/>
      <c r="H131" s="195"/>
      <c r="I131" s="195"/>
      <c r="J131" s="195"/>
      <c r="K131" s="195"/>
      <c r="L131" s="195"/>
      <c r="M131" s="195"/>
      <c r="N131" s="195"/>
      <c r="O131" s="195"/>
      <c r="P131" s="195"/>
      <c r="Q131" s="195"/>
      <c r="R131" s="195"/>
      <c r="S131" s="195"/>
      <c r="T131" s="195"/>
      <c r="U131" s="195"/>
      <c r="V131" s="195"/>
      <c r="W131" s="195"/>
      <c r="X131" s="195"/>
      <c r="Y131" s="195"/>
      <c r="Z131" s="195"/>
      <c r="AA131" s="195"/>
    </row>
    <row r="132">
      <c r="A132" s="195"/>
      <c r="B132" s="195"/>
      <c r="C132" s="195"/>
      <c r="D132" s="195"/>
      <c r="E132" s="206"/>
      <c r="F132" s="195"/>
      <c r="G132" s="195"/>
      <c r="H132" s="195"/>
      <c r="I132" s="195"/>
      <c r="J132" s="195"/>
      <c r="K132" s="195"/>
      <c r="L132" s="195"/>
      <c r="M132" s="195"/>
      <c r="N132" s="195"/>
      <c r="O132" s="195"/>
      <c r="P132" s="195"/>
      <c r="Q132" s="195"/>
      <c r="R132" s="195"/>
      <c r="S132" s="195"/>
      <c r="T132" s="195"/>
      <c r="U132" s="195"/>
      <c r="V132" s="195"/>
      <c r="W132" s="195"/>
      <c r="X132" s="195"/>
      <c r="Y132" s="195"/>
      <c r="Z132" s="195"/>
      <c r="AA132" s="195"/>
    </row>
    <row r="133">
      <c r="A133" s="195"/>
      <c r="B133" s="195"/>
      <c r="C133" s="195"/>
      <c r="D133" s="195"/>
      <c r="E133" s="206"/>
      <c r="F133" s="195"/>
      <c r="G133" s="195"/>
      <c r="H133" s="195"/>
      <c r="I133" s="195"/>
      <c r="J133" s="195"/>
      <c r="K133" s="195"/>
      <c r="L133" s="195"/>
      <c r="M133" s="195"/>
      <c r="N133" s="195"/>
      <c r="O133" s="195"/>
      <c r="P133" s="195"/>
      <c r="Q133" s="195"/>
      <c r="R133" s="195"/>
      <c r="S133" s="195"/>
      <c r="T133" s="195"/>
      <c r="U133" s="195"/>
      <c r="V133" s="195"/>
      <c r="W133" s="195"/>
      <c r="X133" s="195"/>
      <c r="Y133" s="195"/>
      <c r="Z133" s="195"/>
      <c r="AA133" s="195"/>
    </row>
    <row r="134">
      <c r="A134" s="195"/>
      <c r="B134" s="195"/>
      <c r="C134" s="195"/>
      <c r="D134" s="195"/>
      <c r="E134" s="206"/>
      <c r="F134" s="195"/>
      <c r="G134" s="195"/>
      <c r="H134" s="195"/>
      <c r="I134" s="195"/>
      <c r="J134" s="195"/>
      <c r="K134" s="195"/>
      <c r="L134" s="195"/>
      <c r="M134" s="195"/>
      <c r="N134" s="195"/>
      <c r="O134" s="195"/>
      <c r="P134" s="195"/>
      <c r="Q134" s="195"/>
      <c r="R134" s="195"/>
      <c r="S134" s="195"/>
      <c r="T134" s="195"/>
      <c r="U134" s="195"/>
      <c r="V134" s="195"/>
      <c r="W134" s="195"/>
      <c r="X134" s="195"/>
      <c r="Y134" s="195"/>
      <c r="Z134" s="195"/>
      <c r="AA134" s="195"/>
    </row>
    <row r="135">
      <c r="A135" s="195"/>
      <c r="B135" s="195"/>
      <c r="C135" s="195"/>
      <c r="D135" s="195"/>
      <c r="E135" s="206"/>
      <c r="F135" s="195"/>
      <c r="G135" s="195"/>
      <c r="H135" s="195"/>
      <c r="I135" s="195"/>
      <c r="J135" s="195"/>
      <c r="K135" s="195"/>
      <c r="L135" s="195"/>
      <c r="M135" s="195"/>
      <c r="N135" s="195"/>
      <c r="O135" s="195"/>
      <c r="P135" s="195"/>
      <c r="Q135" s="195"/>
      <c r="R135" s="195"/>
      <c r="S135" s="195"/>
      <c r="T135" s="195"/>
      <c r="U135" s="195"/>
      <c r="V135" s="195"/>
      <c r="W135" s="195"/>
      <c r="X135" s="195"/>
      <c r="Y135" s="195"/>
      <c r="Z135" s="195"/>
      <c r="AA135" s="195"/>
    </row>
    <row r="136">
      <c r="A136" s="195"/>
      <c r="B136" s="195"/>
      <c r="C136" s="195"/>
      <c r="D136" s="195"/>
      <c r="E136" s="206"/>
      <c r="F136" s="195"/>
      <c r="G136" s="195"/>
      <c r="H136" s="195"/>
      <c r="I136" s="195"/>
      <c r="J136" s="195"/>
      <c r="K136" s="195"/>
      <c r="L136" s="195"/>
      <c r="M136" s="195"/>
      <c r="N136" s="195"/>
      <c r="O136" s="195"/>
      <c r="P136" s="195"/>
      <c r="Q136" s="195"/>
      <c r="R136" s="195"/>
      <c r="S136" s="195"/>
      <c r="T136" s="195"/>
      <c r="U136" s="195"/>
      <c r="V136" s="195"/>
      <c r="W136" s="195"/>
      <c r="X136" s="195"/>
      <c r="Y136" s="195"/>
      <c r="Z136" s="195"/>
      <c r="AA136" s="195"/>
    </row>
    <row r="137">
      <c r="A137" s="195"/>
      <c r="B137" s="195"/>
      <c r="C137" s="195"/>
      <c r="D137" s="195"/>
      <c r="E137" s="206"/>
      <c r="F137" s="195"/>
      <c r="G137" s="195"/>
      <c r="H137" s="195"/>
      <c r="I137" s="195"/>
      <c r="J137" s="195"/>
      <c r="K137" s="195"/>
      <c r="L137" s="195"/>
      <c r="M137" s="195"/>
      <c r="N137" s="195"/>
      <c r="O137" s="195"/>
      <c r="P137" s="195"/>
      <c r="Q137" s="195"/>
      <c r="R137" s="195"/>
      <c r="S137" s="195"/>
      <c r="T137" s="195"/>
      <c r="U137" s="195"/>
      <c r="V137" s="195"/>
      <c r="W137" s="195"/>
      <c r="X137" s="195"/>
      <c r="Y137" s="195"/>
      <c r="Z137" s="195"/>
      <c r="AA137" s="195"/>
    </row>
    <row r="138">
      <c r="A138" s="195"/>
      <c r="B138" s="195"/>
      <c r="C138" s="195"/>
      <c r="D138" s="195"/>
      <c r="E138" s="206"/>
      <c r="F138" s="195"/>
      <c r="G138" s="195"/>
      <c r="H138" s="195"/>
      <c r="I138" s="195"/>
      <c r="J138" s="195"/>
      <c r="K138" s="195"/>
      <c r="L138" s="195"/>
      <c r="M138" s="195"/>
      <c r="N138" s="195"/>
      <c r="O138" s="195"/>
      <c r="P138" s="195"/>
      <c r="Q138" s="195"/>
      <c r="R138" s="195"/>
      <c r="S138" s="195"/>
      <c r="T138" s="195"/>
      <c r="U138" s="195"/>
      <c r="V138" s="195"/>
      <c r="W138" s="195"/>
      <c r="X138" s="195"/>
      <c r="Y138" s="195"/>
      <c r="Z138" s="195"/>
      <c r="AA138" s="195"/>
    </row>
    <row r="139">
      <c r="A139" s="195"/>
      <c r="B139" s="195"/>
      <c r="C139" s="195"/>
      <c r="D139" s="195"/>
      <c r="E139" s="206"/>
      <c r="F139" s="195"/>
      <c r="G139" s="195"/>
      <c r="H139" s="195"/>
      <c r="I139" s="195"/>
      <c r="J139" s="195"/>
      <c r="K139" s="195"/>
      <c r="L139" s="195"/>
      <c r="M139" s="195"/>
      <c r="N139" s="195"/>
      <c r="O139" s="195"/>
      <c r="P139" s="195"/>
      <c r="Q139" s="195"/>
      <c r="R139" s="195"/>
      <c r="S139" s="195"/>
      <c r="T139" s="195"/>
      <c r="U139" s="195"/>
      <c r="V139" s="195"/>
      <c r="W139" s="195"/>
      <c r="X139" s="195"/>
      <c r="Y139" s="195"/>
      <c r="Z139" s="195"/>
      <c r="AA139" s="195"/>
    </row>
    <row r="140">
      <c r="A140" s="195"/>
      <c r="B140" s="195"/>
      <c r="C140" s="195"/>
      <c r="D140" s="195"/>
      <c r="E140" s="206"/>
      <c r="F140" s="195"/>
      <c r="G140" s="195"/>
      <c r="H140" s="195"/>
      <c r="I140" s="195"/>
      <c r="J140" s="195"/>
      <c r="K140" s="195"/>
      <c r="L140" s="195"/>
      <c r="M140" s="195"/>
      <c r="N140" s="195"/>
      <c r="O140" s="195"/>
      <c r="P140" s="195"/>
      <c r="Q140" s="195"/>
      <c r="R140" s="195"/>
      <c r="S140" s="195"/>
      <c r="T140" s="195"/>
      <c r="U140" s="195"/>
      <c r="V140" s="195"/>
      <c r="W140" s="195"/>
      <c r="X140" s="195"/>
      <c r="Y140" s="195"/>
      <c r="Z140" s="195"/>
      <c r="AA140" s="195"/>
    </row>
    <row r="141">
      <c r="A141" s="195"/>
      <c r="B141" s="195"/>
      <c r="C141" s="195"/>
      <c r="D141" s="195"/>
      <c r="E141" s="206"/>
      <c r="F141" s="195"/>
      <c r="G141" s="195"/>
      <c r="H141" s="195"/>
      <c r="I141" s="195"/>
      <c r="J141" s="195"/>
      <c r="K141" s="195"/>
      <c r="L141" s="195"/>
      <c r="M141" s="195"/>
      <c r="N141" s="195"/>
      <c r="O141" s="195"/>
      <c r="P141" s="195"/>
      <c r="Q141" s="195"/>
      <c r="R141" s="195"/>
      <c r="S141" s="195"/>
      <c r="T141" s="195"/>
      <c r="U141" s="195"/>
      <c r="V141" s="195"/>
      <c r="W141" s="195"/>
      <c r="X141" s="195"/>
      <c r="Y141" s="195"/>
      <c r="Z141" s="195"/>
      <c r="AA141" s="195"/>
    </row>
    <row r="142">
      <c r="A142" s="195"/>
      <c r="B142" s="195"/>
      <c r="C142" s="195"/>
      <c r="D142" s="195"/>
      <c r="E142" s="206"/>
      <c r="F142" s="195"/>
      <c r="G142" s="195"/>
      <c r="H142" s="195"/>
      <c r="I142" s="195"/>
      <c r="J142" s="195"/>
      <c r="K142" s="195"/>
      <c r="L142" s="195"/>
      <c r="M142" s="195"/>
      <c r="N142" s="195"/>
      <c r="O142" s="195"/>
      <c r="P142" s="195"/>
      <c r="Q142" s="195"/>
      <c r="R142" s="195"/>
      <c r="S142" s="195"/>
      <c r="T142" s="195"/>
      <c r="U142" s="195"/>
      <c r="V142" s="195"/>
      <c r="W142" s="195"/>
      <c r="X142" s="195"/>
      <c r="Y142" s="195"/>
      <c r="Z142" s="195"/>
      <c r="AA142" s="195"/>
    </row>
    <row r="143">
      <c r="A143" s="195"/>
      <c r="B143" s="195"/>
      <c r="C143" s="195"/>
      <c r="D143" s="195"/>
      <c r="E143" s="206"/>
      <c r="F143" s="195"/>
      <c r="G143" s="195"/>
      <c r="H143" s="195"/>
      <c r="I143" s="195"/>
      <c r="J143" s="195"/>
      <c r="K143" s="195"/>
      <c r="L143" s="195"/>
      <c r="M143" s="195"/>
      <c r="N143" s="195"/>
      <c r="O143" s="195"/>
      <c r="P143" s="195"/>
      <c r="Q143" s="195"/>
      <c r="R143" s="195"/>
      <c r="S143" s="195"/>
      <c r="T143" s="195"/>
      <c r="U143" s="195"/>
      <c r="V143" s="195"/>
      <c r="W143" s="195"/>
      <c r="X143" s="195"/>
      <c r="Y143" s="195"/>
      <c r="Z143" s="195"/>
      <c r="AA143" s="195"/>
    </row>
    <row r="144">
      <c r="A144" s="195"/>
      <c r="B144" s="195"/>
      <c r="C144" s="195"/>
      <c r="D144" s="195"/>
      <c r="E144" s="206"/>
      <c r="F144" s="195"/>
      <c r="G144" s="195"/>
      <c r="H144" s="195"/>
      <c r="I144" s="195"/>
      <c r="J144" s="195"/>
      <c r="K144" s="195"/>
      <c r="L144" s="195"/>
      <c r="M144" s="195"/>
      <c r="N144" s="195"/>
      <c r="O144" s="195"/>
      <c r="P144" s="195"/>
      <c r="Q144" s="195"/>
      <c r="R144" s="195"/>
      <c r="S144" s="195"/>
      <c r="T144" s="195"/>
      <c r="U144" s="195"/>
      <c r="V144" s="195"/>
      <c r="W144" s="195"/>
      <c r="X144" s="195"/>
      <c r="Y144" s="195"/>
      <c r="Z144" s="195"/>
      <c r="AA144" s="195"/>
    </row>
    <row r="145">
      <c r="A145" s="195"/>
      <c r="B145" s="195"/>
      <c r="C145" s="195"/>
      <c r="D145" s="195"/>
      <c r="E145" s="206"/>
      <c r="F145" s="195"/>
      <c r="G145" s="195"/>
      <c r="H145" s="195"/>
      <c r="I145" s="195"/>
      <c r="J145" s="195"/>
      <c r="K145" s="195"/>
      <c r="L145" s="195"/>
      <c r="M145" s="195"/>
      <c r="N145" s="195"/>
      <c r="O145" s="195"/>
      <c r="P145" s="195"/>
      <c r="Q145" s="195"/>
      <c r="R145" s="195"/>
      <c r="S145" s="195"/>
      <c r="T145" s="195"/>
      <c r="U145" s="195"/>
      <c r="V145" s="195"/>
      <c r="W145" s="195"/>
      <c r="X145" s="195"/>
      <c r="Y145" s="195"/>
      <c r="Z145" s="195"/>
      <c r="AA145" s="195"/>
    </row>
    <row r="146">
      <c r="A146" s="195"/>
      <c r="B146" s="195"/>
      <c r="C146" s="195"/>
      <c r="D146" s="195"/>
      <c r="E146" s="206"/>
      <c r="F146" s="195"/>
      <c r="G146" s="195"/>
      <c r="H146" s="195"/>
      <c r="I146" s="195"/>
      <c r="J146" s="195"/>
      <c r="K146" s="195"/>
      <c r="L146" s="195"/>
      <c r="M146" s="195"/>
      <c r="N146" s="195"/>
      <c r="O146" s="195"/>
      <c r="P146" s="195"/>
      <c r="Q146" s="195"/>
      <c r="R146" s="195"/>
      <c r="S146" s="195"/>
      <c r="T146" s="195"/>
      <c r="U146" s="195"/>
      <c r="V146" s="195"/>
      <c r="W146" s="195"/>
      <c r="X146" s="195"/>
      <c r="Y146" s="195"/>
      <c r="Z146" s="195"/>
      <c r="AA146" s="195"/>
    </row>
    <row r="147">
      <c r="A147" s="195"/>
      <c r="B147" s="195"/>
      <c r="C147" s="195"/>
      <c r="D147" s="195"/>
      <c r="E147" s="206"/>
      <c r="F147" s="195"/>
      <c r="G147" s="195"/>
      <c r="H147" s="195"/>
      <c r="I147" s="195"/>
      <c r="J147" s="195"/>
      <c r="K147" s="195"/>
      <c r="L147" s="195"/>
      <c r="M147" s="195"/>
      <c r="N147" s="195"/>
      <c r="O147" s="195"/>
      <c r="P147" s="195"/>
      <c r="Q147" s="195"/>
      <c r="R147" s="195"/>
      <c r="S147" s="195"/>
      <c r="T147" s="195"/>
      <c r="U147" s="195"/>
      <c r="V147" s="195"/>
      <c r="W147" s="195"/>
      <c r="X147" s="195"/>
      <c r="Y147" s="195"/>
      <c r="Z147" s="195"/>
      <c r="AA147" s="195"/>
    </row>
    <row r="148">
      <c r="A148" s="195"/>
      <c r="B148" s="195"/>
      <c r="C148" s="195"/>
      <c r="D148" s="195"/>
      <c r="E148" s="206"/>
      <c r="F148" s="195"/>
      <c r="G148" s="195"/>
      <c r="H148" s="195"/>
      <c r="I148" s="195"/>
      <c r="J148" s="195"/>
      <c r="K148" s="195"/>
      <c r="L148" s="195"/>
      <c r="M148" s="195"/>
      <c r="N148" s="195"/>
      <c r="O148" s="195"/>
      <c r="P148" s="195"/>
      <c r="Q148" s="195"/>
      <c r="R148" s="195"/>
      <c r="S148" s="195"/>
      <c r="T148" s="195"/>
      <c r="U148" s="195"/>
      <c r="V148" s="195"/>
      <c r="W148" s="195"/>
      <c r="X148" s="195"/>
      <c r="Y148" s="195"/>
      <c r="Z148" s="195"/>
      <c r="AA148" s="195"/>
    </row>
    <row r="149">
      <c r="A149" s="195"/>
      <c r="B149" s="195"/>
      <c r="C149" s="195"/>
      <c r="D149" s="195"/>
      <c r="E149" s="206"/>
      <c r="F149" s="195"/>
      <c r="G149" s="195"/>
      <c r="H149" s="195"/>
      <c r="I149" s="195"/>
      <c r="J149" s="195"/>
      <c r="K149" s="195"/>
      <c r="L149" s="195"/>
      <c r="M149" s="195"/>
      <c r="N149" s="195"/>
      <c r="O149" s="195"/>
      <c r="P149" s="195"/>
      <c r="Q149" s="195"/>
      <c r="R149" s="195"/>
      <c r="S149" s="195"/>
      <c r="T149" s="195"/>
      <c r="U149" s="195"/>
      <c r="V149" s="195"/>
      <c r="W149" s="195"/>
      <c r="X149" s="195"/>
      <c r="Y149" s="195"/>
      <c r="Z149" s="195"/>
      <c r="AA149" s="195"/>
    </row>
    <row r="150">
      <c r="A150" s="195"/>
      <c r="B150" s="195"/>
      <c r="C150" s="195"/>
      <c r="D150" s="195"/>
      <c r="E150" s="206"/>
      <c r="F150" s="195"/>
      <c r="G150" s="195"/>
      <c r="H150" s="195"/>
      <c r="I150" s="195"/>
      <c r="J150" s="195"/>
      <c r="K150" s="195"/>
      <c r="L150" s="195"/>
      <c r="M150" s="195"/>
      <c r="N150" s="195"/>
      <c r="O150" s="195"/>
      <c r="P150" s="195"/>
      <c r="Q150" s="195"/>
      <c r="R150" s="195"/>
      <c r="S150" s="195"/>
      <c r="T150" s="195"/>
      <c r="U150" s="195"/>
      <c r="V150" s="195"/>
      <c r="W150" s="195"/>
      <c r="X150" s="195"/>
      <c r="Y150" s="195"/>
      <c r="Z150" s="195"/>
      <c r="AA150" s="195"/>
    </row>
    <row r="151">
      <c r="A151" s="195"/>
      <c r="B151" s="195"/>
      <c r="C151" s="195"/>
      <c r="D151" s="195"/>
      <c r="E151" s="206"/>
      <c r="F151" s="195"/>
      <c r="G151" s="195"/>
      <c r="H151" s="195"/>
      <c r="I151" s="195"/>
      <c r="J151" s="195"/>
      <c r="K151" s="195"/>
      <c r="L151" s="195"/>
      <c r="M151" s="195"/>
      <c r="N151" s="195"/>
      <c r="O151" s="195"/>
      <c r="P151" s="195"/>
      <c r="Q151" s="195"/>
      <c r="R151" s="195"/>
      <c r="S151" s="195"/>
      <c r="T151" s="195"/>
      <c r="U151" s="195"/>
      <c r="V151" s="195"/>
      <c r="W151" s="195"/>
      <c r="X151" s="195"/>
      <c r="Y151" s="195"/>
      <c r="Z151" s="195"/>
      <c r="AA151" s="195"/>
    </row>
    <row r="152">
      <c r="A152" s="195"/>
      <c r="B152" s="195"/>
      <c r="C152" s="195"/>
      <c r="D152" s="195"/>
      <c r="E152" s="206"/>
      <c r="F152" s="195"/>
      <c r="G152" s="195"/>
      <c r="H152" s="195"/>
      <c r="I152" s="195"/>
      <c r="J152" s="195"/>
      <c r="K152" s="195"/>
      <c r="L152" s="195"/>
      <c r="M152" s="195"/>
      <c r="N152" s="195"/>
      <c r="O152" s="195"/>
      <c r="P152" s="195"/>
      <c r="Q152" s="195"/>
      <c r="R152" s="195"/>
      <c r="S152" s="195"/>
      <c r="T152" s="195"/>
      <c r="U152" s="195"/>
      <c r="V152" s="195"/>
      <c r="W152" s="195"/>
      <c r="X152" s="195"/>
      <c r="Y152" s="195"/>
      <c r="Z152" s="195"/>
      <c r="AA152" s="195"/>
    </row>
    <row r="153">
      <c r="A153" s="195"/>
      <c r="B153" s="195"/>
      <c r="C153" s="195"/>
      <c r="D153" s="195"/>
      <c r="E153" s="206"/>
      <c r="F153" s="195"/>
      <c r="G153" s="195"/>
      <c r="H153" s="195"/>
      <c r="I153" s="195"/>
      <c r="J153" s="195"/>
      <c r="K153" s="195"/>
      <c r="L153" s="195"/>
      <c r="M153" s="195"/>
      <c r="N153" s="195"/>
      <c r="O153" s="195"/>
      <c r="P153" s="195"/>
      <c r="Q153" s="195"/>
      <c r="R153" s="195"/>
      <c r="S153" s="195"/>
      <c r="T153" s="195"/>
      <c r="U153" s="195"/>
      <c r="V153" s="195"/>
      <c r="W153" s="195"/>
      <c r="X153" s="195"/>
      <c r="Y153" s="195"/>
      <c r="Z153" s="195"/>
      <c r="AA153" s="195"/>
    </row>
    <row r="154">
      <c r="A154" s="195"/>
      <c r="B154" s="195"/>
      <c r="C154" s="195"/>
      <c r="D154" s="195"/>
      <c r="E154" s="206"/>
      <c r="F154" s="195"/>
      <c r="G154" s="195"/>
      <c r="H154" s="195"/>
      <c r="I154" s="195"/>
      <c r="J154" s="195"/>
      <c r="K154" s="195"/>
      <c r="L154" s="195"/>
      <c r="M154" s="195"/>
      <c r="N154" s="195"/>
      <c r="O154" s="195"/>
      <c r="P154" s="195"/>
      <c r="Q154" s="195"/>
      <c r="R154" s="195"/>
      <c r="S154" s="195"/>
      <c r="T154" s="195"/>
      <c r="U154" s="195"/>
      <c r="V154" s="195"/>
      <c r="W154" s="195"/>
      <c r="X154" s="195"/>
      <c r="Y154" s="195"/>
      <c r="Z154" s="195"/>
      <c r="AA154" s="195"/>
    </row>
    <row r="155">
      <c r="A155" s="195"/>
      <c r="B155" s="195"/>
      <c r="C155" s="195"/>
      <c r="D155" s="195"/>
      <c r="E155" s="206"/>
      <c r="F155" s="195"/>
      <c r="G155" s="195"/>
      <c r="H155" s="195"/>
      <c r="I155" s="195"/>
      <c r="J155" s="195"/>
      <c r="K155" s="195"/>
      <c r="L155" s="195"/>
      <c r="M155" s="195"/>
      <c r="N155" s="195"/>
      <c r="O155" s="195"/>
      <c r="P155" s="195"/>
      <c r="Q155" s="195"/>
      <c r="R155" s="195"/>
      <c r="S155" s="195"/>
      <c r="T155" s="195"/>
      <c r="U155" s="195"/>
      <c r="V155" s="195"/>
      <c r="W155" s="195"/>
      <c r="X155" s="195"/>
      <c r="Y155" s="195"/>
      <c r="Z155" s="195"/>
      <c r="AA155" s="195"/>
    </row>
    <row r="156">
      <c r="A156" s="195"/>
      <c r="B156" s="195"/>
      <c r="C156" s="195"/>
      <c r="D156" s="195"/>
      <c r="E156" s="206"/>
      <c r="F156" s="195"/>
      <c r="G156" s="195"/>
      <c r="H156" s="195"/>
      <c r="I156" s="195"/>
      <c r="J156" s="195"/>
      <c r="K156" s="195"/>
      <c r="L156" s="195"/>
      <c r="M156" s="195"/>
      <c r="N156" s="195"/>
      <c r="O156" s="195"/>
      <c r="P156" s="195"/>
      <c r="Q156" s="195"/>
      <c r="R156" s="195"/>
      <c r="S156" s="195"/>
      <c r="T156" s="195"/>
      <c r="U156" s="195"/>
      <c r="V156" s="195"/>
      <c r="W156" s="195"/>
      <c r="X156" s="195"/>
      <c r="Y156" s="195"/>
      <c r="Z156" s="195"/>
      <c r="AA156" s="195"/>
    </row>
    <row r="157">
      <c r="A157" s="195"/>
      <c r="B157" s="195"/>
      <c r="C157" s="195"/>
      <c r="D157" s="195"/>
      <c r="E157" s="206"/>
      <c r="F157" s="195"/>
      <c r="G157" s="195"/>
      <c r="H157" s="195"/>
      <c r="I157" s="195"/>
      <c r="J157" s="195"/>
      <c r="K157" s="195"/>
      <c r="L157" s="195"/>
      <c r="M157" s="195"/>
      <c r="N157" s="195"/>
      <c r="O157" s="195"/>
      <c r="P157" s="195"/>
      <c r="Q157" s="195"/>
      <c r="R157" s="195"/>
      <c r="S157" s="195"/>
      <c r="T157" s="195"/>
      <c r="U157" s="195"/>
      <c r="V157" s="195"/>
      <c r="W157" s="195"/>
      <c r="X157" s="195"/>
      <c r="Y157" s="195"/>
      <c r="Z157" s="195"/>
      <c r="AA157" s="195"/>
    </row>
    <row r="158">
      <c r="A158" s="195"/>
      <c r="B158" s="195"/>
      <c r="C158" s="195"/>
      <c r="D158" s="195"/>
      <c r="E158" s="206"/>
      <c r="F158" s="195"/>
      <c r="G158" s="195"/>
      <c r="H158" s="195"/>
      <c r="I158" s="195"/>
      <c r="J158" s="195"/>
      <c r="K158" s="195"/>
      <c r="L158" s="195"/>
      <c r="M158" s="195"/>
      <c r="N158" s="195"/>
      <c r="O158" s="195"/>
      <c r="P158" s="195"/>
      <c r="Q158" s="195"/>
      <c r="R158" s="195"/>
      <c r="S158" s="195"/>
      <c r="T158" s="195"/>
      <c r="U158" s="195"/>
      <c r="V158" s="195"/>
      <c r="W158" s="195"/>
      <c r="X158" s="195"/>
      <c r="Y158" s="195"/>
      <c r="Z158" s="195"/>
      <c r="AA158" s="195"/>
    </row>
    <row r="159">
      <c r="A159" s="195"/>
      <c r="B159" s="195"/>
      <c r="C159" s="195"/>
      <c r="D159" s="195"/>
      <c r="E159" s="206"/>
      <c r="F159" s="195"/>
      <c r="G159" s="195"/>
      <c r="H159" s="195"/>
      <c r="I159" s="195"/>
      <c r="J159" s="195"/>
      <c r="K159" s="195"/>
      <c r="L159" s="195"/>
      <c r="M159" s="195"/>
      <c r="N159" s="195"/>
      <c r="O159" s="195"/>
      <c r="P159" s="195"/>
      <c r="Q159" s="195"/>
      <c r="R159" s="195"/>
      <c r="S159" s="195"/>
      <c r="T159" s="195"/>
      <c r="U159" s="195"/>
      <c r="V159" s="195"/>
      <c r="W159" s="195"/>
      <c r="X159" s="195"/>
      <c r="Y159" s="195"/>
      <c r="Z159" s="195"/>
      <c r="AA159" s="195"/>
    </row>
    <row r="160">
      <c r="A160" s="195"/>
      <c r="B160" s="195"/>
      <c r="C160" s="195"/>
      <c r="D160" s="195"/>
      <c r="E160" s="206"/>
      <c r="F160" s="195"/>
      <c r="G160" s="195"/>
      <c r="H160" s="195"/>
      <c r="I160" s="195"/>
      <c r="J160" s="195"/>
      <c r="K160" s="195"/>
      <c r="L160" s="195"/>
      <c r="M160" s="195"/>
      <c r="N160" s="195"/>
      <c r="O160" s="195"/>
      <c r="P160" s="195"/>
      <c r="Q160" s="195"/>
      <c r="R160" s="195"/>
      <c r="S160" s="195"/>
      <c r="T160" s="195"/>
      <c r="U160" s="195"/>
      <c r="V160" s="195"/>
      <c r="W160" s="195"/>
      <c r="X160" s="195"/>
      <c r="Y160" s="195"/>
      <c r="Z160" s="195"/>
      <c r="AA160" s="195"/>
    </row>
    <row r="161">
      <c r="A161" s="195"/>
      <c r="B161" s="195"/>
      <c r="C161" s="195"/>
      <c r="D161" s="195"/>
      <c r="E161" s="206"/>
      <c r="F161" s="195"/>
      <c r="G161" s="195"/>
      <c r="H161" s="195"/>
      <c r="I161" s="195"/>
      <c r="J161" s="195"/>
      <c r="K161" s="195"/>
      <c r="L161" s="195"/>
      <c r="M161" s="195"/>
      <c r="N161" s="195"/>
      <c r="O161" s="195"/>
      <c r="P161" s="195"/>
      <c r="Q161" s="195"/>
      <c r="R161" s="195"/>
      <c r="S161" s="195"/>
      <c r="T161" s="195"/>
      <c r="U161" s="195"/>
      <c r="V161" s="195"/>
      <c r="W161" s="195"/>
      <c r="X161" s="195"/>
      <c r="Y161" s="195"/>
      <c r="Z161" s="195"/>
      <c r="AA161" s="195"/>
    </row>
    <row r="162">
      <c r="A162" s="195"/>
      <c r="B162" s="195"/>
      <c r="C162" s="195"/>
      <c r="D162" s="195"/>
      <c r="E162" s="206"/>
      <c r="F162" s="195"/>
      <c r="G162" s="195"/>
      <c r="H162" s="195"/>
      <c r="I162" s="195"/>
      <c r="J162" s="195"/>
      <c r="K162" s="195"/>
      <c r="L162" s="195"/>
      <c r="M162" s="195"/>
      <c r="N162" s="195"/>
      <c r="O162" s="195"/>
      <c r="P162" s="195"/>
      <c r="Q162" s="195"/>
      <c r="R162" s="195"/>
      <c r="S162" s="195"/>
      <c r="T162" s="195"/>
      <c r="U162" s="195"/>
      <c r="V162" s="195"/>
      <c r="W162" s="195"/>
      <c r="X162" s="195"/>
      <c r="Y162" s="195"/>
      <c r="Z162" s="195"/>
      <c r="AA162" s="195"/>
    </row>
    <row r="163">
      <c r="A163" s="195"/>
      <c r="B163" s="195"/>
      <c r="C163" s="195"/>
      <c r="D163" s="195"/>
      <c r="E163" s="206"/>
      <c r="F163" s="195"/>
      <c r="G163" s="195"/>
      <c r="H163" s="195"/>
      <c r="I163" s="195"/>
      <c r="J163" s="195"/>
      <c r="K163" s="195"/>
      <c r="L163" s="195"/>
      <c r="M163" s="195"/>
      <c r="N163" s="195"/>
      <c r="O163" s="195"/>
      <c r="P163" s="195"/>
      <c r="Q163" s="195"/>
      <c r="R163" s="195"/>
      <c r="S163" s="195"/>
      <c r="T163" s="195"/>
      <c r="U163" s="195"/>
      <c r="V163" s="195"/>
      <c r="W163" s="195"/>
      <c r="X163" s="195"/>
      <c r="Y163" s="195"/>
      <c r="Z163" s="195"/>
      <c r="AA163" s="195"/>
    </row>
    <row r="164">
      <c r="A164" s="195"/>
      <c r="B164" s="195"/>
      <c r="C164" s="195"/>
      <c r="D164" s="195"/>
      <c r="E164" s="206"/>
      <c r="F164" s="195"/>
      <c r="G164" s="195"/>
      <c r="H164" s="195"/>
      <c r="I164" s="195"/>
      <c r="J164" s="195"/>
      <c r="K164" s="195"/>
      <c r="L164" s="195"/>
      <c r="M164" s="195"/>
      <c r="N164" s="195"/>
      <c r="O164" s="195"/>
      <c r="P164" s="195"/>
      <c r="Q164" s="195"/>
      <c r="R164" s="195"/>
      <c r="S164" s="195"/>
      <c r="T164" s="195"/>
      <c r="U164" s="195"/>
      <c r="V164" s="195"/>
      <c r="W164" s="195"/>
      <c r="X164" s="195"/>
      <c r="Y164" s="195"/>
      <c r="Z164" s="195"/>
      <c r="AA164" s="195"/>
    </row>
    <row r="165">
      <c r="A165" s="195"/>
      <c r="B165" s="195"/>
      <c r="C165" s="195"/>
      <c r="D165" s="195"/>
      <c r="E165" s="206"/>
      <c r="F165" s="195"/>
      <c r="G165" s="195"/>
      <c r="H165" s="195"/>
      <c r="I165" s="195"/>
      <c r="J165" s="195"/>
      <c r="K165" s="195"/>
      <c r="L165" s="195"/>
      <c r="M165" s="195"/>
      <c r="N165" s="195"/>
      <c r="O165" s="195"/>
      <c r="P165" s="195"/>
      <c r="Q165" s="195"/>
      <c r="R165" s="195"/>
      <c r="S165" s="195"/>
      <c r="T165" s="195"/>
      <c r="U165" s="195"/>
      <c r="V165" s="195"/>
      <c r="W165" s="195"/>
      <c r="X165" s="195"/>
      <c r="Y165" s="195"/>
      <c r="Z165" s="195"/>
      <c r="AA165" s="195"/>
    </row>
    <row r="166">
      <c r="A166" s="195"/>
      <c r="B166" s="195"/>
      <c r="C166" s="195"/>
      <c r="D166" s="195"/>
      <c r="E166" s="206"/>
      <c r="F166" s="195"/>
      <c r="G166" s="195"/>
      <c r="H166" s="195"/>
      <c r="I166" s="195"/>
      <c r="J166" s="195"/>
      <c r="K166" s="195"/>
      <c r="L166" s="195"/>
      <c r="M166" s="195"/>
      <c r="N166" s="195"/>
      <c r="O166" s="195"/>
      <c r="P166" s="195"/>
      <c r="Q166" s="195"/>
      <c r="R166" s="195"/>
      <c r="S166" s="195"/>
      <c r="T166" s="195"/>
      <c r="U166" s="195"/>
      <c r="V166" s="195"/>
      <c r="W166" s="195"/>
      <c r="X166" s="195"/>
      <c r="Y166" s="195"/>
      <c r="Z166" s="195"/>
      <c r="AA166" s="195"/>
    </row>
    <row r="167">
      <c r="A167" s="195"/>
      <c r="B167" s="195"/>
      <c r="C167" s="195"/>
      <c r="D167" s="195"/>
      <c r="E167" s="206"/>
      <c r="F167" s="195"/>
      <c r="G167" s="195"/>
      <c r="H167" s="195"/>
      <c r="I167" s="195"/>
      <c r="J167" s="195"/>
      <c r="K167" s="195"/>
      <c r="L167" s="195"/>
      <c r="M167" s="195"/>
      <c r="N167" s="195"/>
      <c r="O167" s="195"/>
      <c r="P167" s="195"/>
      <c r="Q167" s="195"/>
      <c r="R167" s="195"/>
      <c r="S167" s="195"/>
      <c r="T167" s="195"/>
      <c r="U167" s="195"/>
      <c r="V167" s="195"/>
      <c r="W167" s="195"/>
      <c r="X167" s="195"/>
      <c r="Y167" s="195"/>
      <c r="Z167" s="195"/>
      <c r="AA167" s="195"/>
    </row>
    <row r="168">
      <c r="A168" s="195"/>
      <c r="B168" s="195"/>
      <c r="C168" s="195"/>
      <c r="D168" s="195"/>
      <c r="E168" s="206"/>
      <c r="F168" s="195"/>
      <c r="G168" s="195"/>
      <c r="H168" s="195"/>
      <c r="I168" s="195"/>
      <c r="J168" s="195"/>
      <c r="K168" s="195"/>
      <c r="L168" s="195"/>
      <c r="M168" s="195"/>
      <c r="N168" s="195"/>
      <c r="O168" s="195"/>
      <c r="P168" s="195"/>
      <c r="Q168" s="195"/>
      <c r="R168" s="195"/>
      <c r="S168" s="195"/>
      <c r="T168" s="195"/>
      <c r="U168" s="195"/>
      <c r="V168" s="195"/>
      <c r="W168" s="195"/>
      <c r="X168" s="195"/>
      <c r="Y168" s="195"/>
      <c r="Z168" s="195"/>
      <c r="AA168" s="195"/>
    </row>
    <row r="169">
      <c r="A169" s="195"/>
      <c r="B169" s="207"/>
      <c r="C169" s="195"/>
      <c r="D169" s="195"/>
      <c r="E169" s="206"/>
      <c r="F169" s="195"/>
      <c r="G169" s="195"/>
      <c r="H169" s="195"/>
      <c r="I169" s="195"/>
      <c r="J169" s="195"/>
      <c r="K169" s="195"/>
      <c r="L169" s="195"/>
      <c r="M169" s="195"/>
      <c r="N169" s="195"/>
      <c r="O169" s="195"/>
      <c r="P169" s="195"/>
      <c r="Q169" s="195"/>
      <c r="R169" s="195"/>
      <c r="S169" s="195"/>
      <c r="T169" s="195"/>
      <c r="U169" s="195"/>
      <c r="V169" s="195"/>
      <c r="W169" s="195"/>
      <c r="X169" s="195"/>
      <c r="Y169" s="195"/>
      <c r="Z169" s="195"/>
      <c r="AA169" s="195"/>
    </row>
    <row r="170">
      <c r="A170" s="195"/>
      <c r="B170" s="195"/>
      <c r="C170" s="195"/>
      <c r="D170" s="195"/>
      <c r="E170" s="206"/>
      <c r="F170" s="195"/>
      <c r="G170" s="195"/>
      <c r="H170" s="195"/>
      <c r="I170" s="195"/>
      <c r="J170" s="195"/>
      <c r="K170" s="195"/>
      <c r="L170" s="195"/>
      <c r="M170" s="195"/>
      <c r="N170" s="195"/>
      <c r="O170" s="195"/>
      <c r="P170" s="195"/>
      <c r="Q170" s="195"/>
      <c r="R170" s="195"/>
      <c r="S170" s="195"/>
      <c r="T170" s="195"/>
      <c r="U170" s="195"/>
      <c r="V170" s="195"/>
      <c r="W170" s="195"/>
      <c r="X170" s="195"/>
      <c r="Y170" s="195"/>
      <c r="Z170" s="195"/>
      <c r="AA170" s="195"/>
    </row>
    <row r="171">
      <c r="A171" s="195"/>
      <c r="B171" s="195"/>
      <c r="C171" s="195"/>
      <c r="D171" s="195"/>
      <c r="E171" s="206"/>
      <c r="F171" s="195"/>
      <c r="G171" s="195"/>
      <c r="H171" s="195"/>
      <c r="I171" s="195"/>
      <c r="J171" s="195"/>
      <c r="K171" s="195"/>
      <c r="L171" s="195"/>
      <c r="M171" s="195"/>
      <c r="N171" s="195"/>
      <c r="O171" s="195"/>
      <c r="P171" s="195"/>
      <c r="Q171" s="195"/>
      <c r="R171" s="195"/>
      <c r="S171" s="195"/>
      <c r="T171" s="195"/>
      <c r="U171" s="195"/>
      <c r="V171" s="195"/>
      <c r="W171" s="195"/>
      <c r="X171" s="195"/>
      <c r="Y171" s="195"/>
      <c r="Z171" s="195"/>
      <c r="AA171" s="195"/>
    </row>
    <row r="172">
      <c r="A172" s="195"/>
      <c r="B172" s="195"/>
      <c r="C172" s="195"/>
      <c r="D172" s="195"/>
      <c r="E172" s="206"/>
      <c r="F172" s="195"/>
      <c r="G172" s="195"/>
      <c r="H172" s="195"/>
      <c r="I172" s="195"/>
      <c r="J172" s="195"/>
      <c r="K172" s="195"/>
      <c r="L172" s="195"/>
      <c r="M172" s="195"/>
      <c r="N172" s="195"/>
      <c r="O172" s="195"/>
      <c r="P172" s="195"/>
      <c r="Q172" s="195"/>
      <c r="R172" s="195"/>
      <c r="S172" s="195"/>
      <c r="T172" s="195"/>
      <c r="U172" s="195"/>
      <c r="V172" s="195"/>
      <c r="W172" s="195"/>
      <c r="X172" s="195"/>
      <c r="Y172" s="195"/>
      <c r="Z172" s="195"/>
      <c r="AA172" s="195"/>
    </row>
    <row r="173">
      <c r="A173" s="195"/>
      <c r="B173" s="195"/>
      <c r="C173" s="195"/>
      <c r="D173" s="195"/>
      <c r="E173" s="206"/>
      <c r="F173" s="195"/>
      <c r="G173" s="195"/>
      <c r="H173" s="195"/>
      <c r="I173" s="195"/>
      <c r="J173" s="195"/>
      <c r="K173" s="195"/>
      <c r="L173" s="195"/>
      <c r="M173" s="195"/>
      <c r="N173" s="195"/>
      <c r="O173" s="195"/>
      <c r="P173" s="195"/>
      <c r="Q173" s="195"/>
      <c r="R173" s="195"/>
      <c r="S173" s="195"/>
      <c r="T173" s="195"/>
      <c r="U173" s="195"/>
      <c r="V173" s="195"/>
      <c r="W173" s="195"/>
      <c r="X173" s="195"/>
      <c r="Y173" s="195"/>
      <c r="Z173" s="195"/>
      <c r="AA173" s="195"/>
    </row>
    <row r="174">
      <c r="A174" s="195"/>
      <c r="B174" s="195"/>
      <c r="C174" s="195"/>
      <c r="D174" s="195"/>
      <c r="E174" s="206"/>
      <c r="F174" s="195"/>
      <c r="G174" s="195"/>
      <c r="H174" s="195"/>
      <c r="I174" s="195"/>
      <c r="J174" s="195"/>
      <c r="K174" s="195"/>
      <c r="L174" s="195"/>
      <c r="M174" s="195"/>
      <c r="N174" s="195"/>
      <c r="O174" s="195"/>
      <c r="P174" s="195"/>
      <c r="Q174" s="195"/>
      <c r="R174" s="195"/>
      <c r="S174" s="195"/>
      <c r="T174" s="195"/>
      <c r="U174" s="195"/>
      <c r="V174" s="195"/>
      <c r="W174" s="195"/>
      <c r="X174" s="195"/>
      <c r="Y174" s="195"/>
      <c r="Z174" s="195"/>
      <c r="AA174" s="195"/>
    </row>
    <row r="175">
      <c r="A175" s="195"/>
      <c r="B175" s="195"/>
      <c r="C175" s="195"/>
      <c r="D175" s="195"/>
      <c r="E175" s="206"/>
      <c r="F175" s="195"/>
      <c r="G175" s="195"/>
      <c r="H175" s="195"/>
      <c r="I175" s="195"/>
      <c r="J175" s="195"/>
      <c r="K175" s="195"/>
      <c r="L175" s="195"/>
      <c r="M175" s="195"/>
      <c r="N175" s="195"/>
      <c r="O175" s="195"/>
      <c r="P175" s="195"/>
      <c r="Q175" s="195"/>
      <c r="R175" s="195"/>
      <c r="S175" s="195"/>
      <c r="T175" s="195"/>
      <c r="U175" s="195"/>
      <c r="V175" s="195"/>
      <c r="W175" s="195"/>
      <c r="X175" s="195"/>
      <c r="Y175" s="195"/>
      <c r="Z175" s="195"/>
      <c r="AA175" s="195"/>
    </row>
    <row r="176">
      <c r="A176" s="195"/>
      <c r="B176" s="195"/>
      <c r="C176" s="195"/>
      <c r="D176" s="195"/>
      <c r="E176" s="206"/>
      <c r="F176" s="195"/>
      <c r="G176" s="195"/>
      <c r="H176" s="195"/>
      <c r="I176" s="195"/>
      <c r="J176" s="195"/>
      <c r="K176" s="195"/>
      <c r="L176" s="195"/>
      <c r="M176" s="195"/>
      <c r="N176" s="195"/>
      <c r="O176" s="195"/>
      <c r="P176" s="195"/>
      <c r="Q176" s="195"/>
      <c r="R176" s="195"/>
      <c r="S176" s="195"/>
      <c r="T176" s="195"/>
      <c r="U176" s="195"/>
      <c r="V176" s="195"/>
      <c r="W176" s="195"/>
      <c r="X176" s="195"/>
      <c r="Y176" s="195"/>
      <c r="Z176" s="195"/>
      <c r="AA176" s="195"/>
    </row>
    <row r="177">
      <c r="A177" s="195"/>
      <c r="B177" s="195"/>
      <c r="C177" s="195"/>
      <c r="D177" s="195"/>
      <c r="E177" s="206"/>
      <c r="F177" s="195"/>
      <c r="G177" s="195"/>
      <c r="H177" s="195"/>
      <c r="I177" s="195"/>
      <c r="J177" s="195"/>
      <c r="K177" s="195"/>
      <c r="L177" s="195"/>
      <c r="M177" s="195"/>
      <c r="N177" s="195"/>
      <c r="O177" s="195"/>
      <c r="P177" s="195"/>
      <c r="Q177" s="195"/>
      <c r="R177" s="195"/>
      <c r="S177" s="195"/>
      <c r="T177" s="195"/>
      <c r="U177" s="195"/>
      <c r="V177" s="195"/>
      <c r="W177" s="195"/>
      <c r="X177" s="195"/>
      <c r="Y177" s="195"/>
      <c r="Z177" s="195"/>
      <c r="AA177" s="195"/>
    </row>
    <row r="178">
      <c r="A178" s="195"/>
      <c r="B178" s="195"/>
      <c r="C178" s="195"/>
      <c r="D178" s="195"/>
      <c r="E178" s="206"/>
      <c r="F178" s="195"/>
      <c r="G178" s="195"/>
      <c r="H178" s="195"/>
      <c r="I178" s="195"/>
      <c r="J178" s="195"/>
      <c r="K178" s="195"/>
      <c r="L178" s="195"/>
      <c r="M178" s="195"/>
      <c r="N178" s="195"/>
      <c r="O178" s="195"/>
      <c r="P178" s="195"/>
      <c r="Q178" s="195"/>
      <c r="R178" s="195"/>
      <c r="S178" s="195"/>
      <c r="T178" s="195"/>
      <c r="U178" s="195"/>
      <c r="V178" s="195"/>
      <c r="W178" s="195"/>
      <c r="X178" s="195"/>
      <c r="Y178" s="195"/>
      <c r="Z178" s="195"/>
      <c r="AA178" s="195"/>
    </row>
    <row r="179">
      <c r="A179" s="195"/>
      <c r="B179" s="195"/>
      <c r="C179" s="195"/>
      <c r="D179" s="195"/>
      <c r="E179" s="206"/>
      <c r="F179" s="195"/>
      <c r="G179" s="195"/>
      <c r="H179" s="195"/>
      <c r="I179" s="195"/>
      <c r="J179" s="195"/>
      <c r="K179" s="195"/>
      <c r="L179" s="195"/>
      <c r="M179" s="195"/>
      <c r="N179" s="195"/>
      <c r="O179" s="195"/>
      <c r="P179" s="195"/>
      <c r="Q179" s="195"/>
      <c r="R179" s="195"/>
      <c r="S179" s="195"/>
      <c r="T179" s="195"/>
      <c r="U179" s="195"/>
      <c r="V179" s="195"/>
      <c r="W179" s="195"/>
      <c r="X179" s="195"/>
      <c r="Y179" s="195"/>
      <c r="Z179" s="195"/>
      <c r="AA179" s="195"/>
    </row>
    <row r="180">
      <c r="A180" s="195"/>
      <c r="B180" s="195"/>
      <c r="C180" s="195"/>
      <c r="D180" s="195"/>
      <c r="E180" s="206"/>
      <c r="F180" s="195"/>
      <c r="G180" s="195"/>
      <c r="H180" s="195"/>
      <c r="I180" s="195"/>
      <c r="J180" s="195"/>
      <c r="K180" s="195"/>
      <c r="L180" s="195"/>
      <c r="M180" s="195"/>
      <c r="N180" s="195"/>
      <c r="O180" s="195"/>
      <c r="P180" s="195"/>
      <c r="Q180" s="195"/>
      <c r="R180" s="195"/>
      <c r="S180" s="195"/>
      <c r="T180" s="195"/>
      <c r="U180" s="195"/>
      <c r="V180" s="195"/>
      <c r="W180" s="195"/>
      <c r="X180" s="195"/>
      <c r="Y180" s="195"/>
      <c r="Z180" s="195"/>
      <c r="AA180" s="195"/>
    </row>
    <row r="181">
      <c r="A181" s="195"/>
      <c r="B181" s="195"/>
      <c r="C181" s="195"/>
      <c r="D181" s="195"/>
      <c r="E181" s="206"/>
      <c r="F181" s="195"/>
      <c r="G181" s="195"/>
      <c r="H181" s="195"/>
      <c r="I181" s="195"/>
      <c r="J181" s="195"/>
      <c r="K181" s="195"/>
      <c r="L181" s="195"/>
      <c r="M181" s="195"/>
      <c r="N181" s="195"/>
      <c r="O181" s="195"/>
      <c r="P181" s="195"/>
      <c r="Q181" s="195"/>
      <c r="R181" s="195"/>
      <c r="S181" s="195"/>
      <c r="T181" s="195"/>
      <c r="U181" s="195"/>
      <c r="V181" s="195"/>
      <c r="W181" s="195"/>
      <c r="X181" s="195"/>
      <c r="Y181" s="195"/>
      <c r="Z181" s="195"/>
      <c r="AA181" s="195"/>
    </row>
    <row r="182">
      <c r="A182" s="195"/>
      <c r="B182" s="195"/>
      <c r="C182" s="195"/>
      <c r="D182" s="195"/>
      <c r="E182" s="206"/>
      <c r="F182" s="195"/>
      <c r="G182" s="195"/>
      <c r="H182" s="195"/>
      <c r="I182" s="195"/>
      <c r="J182" s="195"/>
      <c r="K182" s="195"/>
      <c r="L182" s="195"/>
      <c r="M182" s="195"/>
      <c r="N182" s="195"/>
      <c r="O182" s="195"/>
      <c r="P182" s="195"/>
      <c r="Q182" s="195"/>
      <c r="R182" s="195"/>
      <c r="S182" s="195"/>
      <c r="T182" s="195"/>
      <c r="U182" s="195"/>
      <c r="V182" s="195"/>
      <c r="W182" s="195"/>
      <c r="X182" s="195"/>
      <c r="Y182" s="195"/>
      <c r="Z182" s="195"/>
      <c r="AA182" s="195"/>
    </row>
    <row r="183">
      <c r="A183" s="195"/>
      <c r="B183" s="195"/>
      <c r="C183" s="195"/>
      <c r="D183" s="195"/>
      <c r="E183" s="206"/>
      <c r="F183" s="195"/>
      <c r="G183" s="195"/>
      <c r="H183" s="195"/>
      <c r="I183" s="195"/>
      <c r="J183" s="195"/>
      <c r="K183" s="195"/>
      <c r="L183" s="195"/>
      <c r="M183" s="195"/>
      <c r="N183" s="195"/>
      <c r="O183" s="195"/>
      <c r="P183" s="195"/>
      <c r="Q183" s="195"/>
      <c r="R183" s="195"/>
      <c r="S183" s="195"/>
      <c r="T183" s="195"/>
      <c r="U183" s="195"/>
      <c r="V183" s="195"/>
      <c r="W183" s="195"/>
      <c r="X183" s="195"/>
      <c r="Y183" s="195"/>
      <c r="Z183" s="195"/>
      <c r="AA183" s="195"/>
    </row>
    <row r="184">
      <c r="A184" s="195"/>
      <c r="B184" s="195"/>
      <c r="C184" s="195"/>
      <c r="D184" s="195"/>
      <c r="E184" s="206"/>
      <c r="F184" s="195"/>
      <c r="G184" s="195"/>
      <c r="H184" s="195"/>
      <c r="I184" s="195"/>
      <c r="J184" s="195"/>
      <c r="K184" s="195"/>
      <c r="L184" s="195"/>
      <c r="M184" s="195"/>
      <c r="N184" s="195"/>
      <c r="O184" s="195"/>
      <c r="P184" s="195"/>
      <c r="Q184" s="195"/>
      <c r="R184" s="195"/>
      <c r="S184" s="195"/>
      <c r="T184" s="195"/>
      <c r="U184" s="195"/>
      <c r="V184" s="195"/>
      <c r="W184" s="195"/>
      <c r="X184" s="195"/>
      <c r="Y184" s="195"/>
      <c r="Z184" s="195"/>
      <c r="AA184" s="195"/>
    </row>
    <row r="185">
      <c r="A185" s="195"/>
      <c r="B185" s="195"/>
      <c r="C185" s="195"/>
      <c r="D185" s="195"/>
      <c r="E185" s="206"/>
      <c r="F185" s="195"/>
      <c r="G185" s="195"/>
      <c r="H185" s="195"/>
      <c r="I185" s="195"/>
      <c r="J185" s="195"/>
      <c r="K185" s="195"/>
      <c r="L185" s="195"/>
      <c r="M185" s="195"/>
      <c r="N185" s="195"/>
      <c r="O185" s="195"/>
      <c r="P185" s="195"/>
      <c r="Q185" s="195"/>
      <c r="R185" s="195"/>
      <c r="S185" s="195"/>
      <c r="T185" s="195"/>
      <c r="U185" s="195"/>
      <c r="V185" s="195"/>
      <c r="W185" s="195"/>
      <c r="X185" s="195"/>
      <c r="Y185" s="195"/>
      <c r="Z185" s="195"/>
      <c r="AA185" s="195"/>
    </row>
    <row r="186">
      <c r="A186" s="195"/>
      <c r="B186" s="195"/>
      <c r="C186" s="195"/>
      <c r="D186" s="195"/>
      <c r="E186" s="206"/>
      <c r="F186" s="195"/>
      <c r="G186" s="195"/>
      <c r="H186" s="195"/>
      <c r="I186" s="195"/>
      <c r="J186" s="195"/>
      <c r="K186" s="195"/>
      <c r="L186" s="195"/>
      <c r="M186" s="195"/>
      <c r="N186" s="195"/>
      <c r="O186" s="195"/>
      <c r="P186" s="195"/>
      <c r="Q186" s="195"/>
      <c r="R186" s="195"/>
      <c r="S186" s="195"/>
      <c r="T186" s="195"/>
      <c r="U186" s="195"/>
      <c r="V186" s="195"/>
      <c r="W186" s="195"/>
      <c r="X186" s="195"/>
      <c r="Y186" s="195"/>
      <c r="Z186" s="195"/>
      <c r="AA186" s="195"/>
    </row>
    <row r="187">
      <c r="A187" s="195"/>
      <c r="B187" s="195"/>
      <c r="C187" s="195"/>
      <c r="D187" s="195"/>
      <c r="E187" s="206"/>
      <c r="F187" s="195"/>
      <c r="G187" s="195"/>
      <c r="H187" s="195"/>
      <c r="I187" s="195"/>
      <c r="J187" s="195"/>
      <c r="K187" s="195"/>
      <c r="L187" s="195"/>
      <c r="M187" s="195"/>
      <c r="N187" s="195"/>
      <c r="O187" s="195"/>
      <c r="P187" s="195"/>
      <c r="Q187" s="195"/>
      <c r="R187" s="195"/>
      <c r="S187" s="195"/>
      <c r="T187" s="195"/>
      <c r="U187" s="195"/>
      <c r="V187" s="195"/>
      <c r="W187" s="195"/>
      <c r="X187" s="195"/>
      <c r="Y187" s="195"/>
      <c r="Z187" s="195"/>
      <c r="AA187" s="195"/>
    </row>
    <row r="188">
      <c r="A188" s="195"/>
      <c r="B188" s="195"/>
      <c r="C188" s="195"/>
      <c r="D188" s="195"/>
      <c r="E188" s="206"/>
      <c r="F188" s="195"/>
      <c r="G188" s="195"/>
      <c r="H188" s="195"/>
      <c r="I188" s="195"/>
      <c r="J188" s="195"/>
      <c r="K188" s="195"/>
      <c r="L188" s="195"/>
      <c r="M188" s="195"/>
      <c r="N188" s="195"/>
      <c r="O188" s="195"/>
      <c r="P188" s="195"/>
      <c r="Q188" s="195"/>
      <c r="R188" s="195"/>
      <c r="S188" s="195"/>
      <c r="T188" s="195"/>
      <c r="U188" s="195"/>
      <c r="V188" s="195"/>
      <c r="W188" s="195"/>
      <c r="X188" s="195"/>
      <c r="Y188" s="195"/>
      <c r="Z188" s="195"/>
      <c r="AA188" s="195"/>
    </row>
    <row r="189">
      <c r="A189" s="195"/>
      <c r="B189" s="195"/>
      <c r="C189" s="195"/>
      <c r="D189" s="195"/>
      <c r="E189" s="206"/>
      <c r="F189" s="195"/>
      <c r="G189" s="195"/>
      <c r="H189" s="195"/>
      <c r="I189" s="195"/>
      <c r="J189" s="195"/>
      <c r="K189" s="195"/>
      <c r="L189" s="195"/>
      <c r="M189" s="195"/>
      <c r="N189" s="195"/>
      <c r="O189" s="195"/>
      <c r="P189" s="195"/>
      <c r="Q189" s="195"/>
      <c r="R189" s="195"/>
      <c r="S189" s="195"/>
      <c r="T189" s="195"/>
      <c r="U189" s="195"/>
      <c r="V189" s="195"/>
      <c r="W189" s="195"/>
      <c r="X189" s="195"/>
      <c r="Y189" s="195"/>
      <c r="Z189" s="195"/>
      <c r="AA189" s="195"/>
    </row>
    <row r="190">
      <c r="A190" s="195"/>
      <c r="B190" s="195"/>
      <c r="C190" s="195"/>
      <c r="D190" s="195"/>
      <c r="E190" s="206"/>
      <c r="F190" s="195"/>
      <c r="G190" s="195"/>
      <c r="H190" s="195"/>
      <c r="I190" s="195"/>
      <c r="J190" s="195"/>
      <c r="K190" s="195"/>
      <c r="L190" s="195"/>
      <c r="M190" s="195"/>
      <c r="N190" s="195"/>
      <c r="O190" s="195"/>
      <c r="P190" s="195"/>
      <c r="Q190" s="195"/>
      <c r="R190" s="195"/>
      <c r="S190" s="195"/>
      <c r="T190" s="195"/>
      <c r="U190" s="195"/>
      <c r="V190" s="195"/>
      <c r="W190" s="195"/>
      <c r="X190" s="195"/>
      <c r="Y190" s="195"/>
      <c r="Z190" s="195"/>
      <c r="AA190" s="195"/>
    </row>
    <row r="191">
      <c r="A191" s="195"/>
      <c r="B191" s="195"/>
      <c r="C191" s="195"/>
      <c r="D191" s="195"/>
      <c r="E191" s="206"/>
      <c r="F191" s="195"/>
      <c r="G191" s="195"/>
      <c r="H191" s="195"/>
      <c r="I191" s="195"/>
      <c r="J191" s="195"/>
      <c r="K191" s="195"/>
      <c r="L191" s="195"/>
      <c r="M191" s="195"/>
      <c r="N191" s="195"/>
      <c r="O191" s="195"/>
      <c r="P191" s="195"/>
      <c r="Q191" s="195"/>
      <c r="R191" s="195"/>
      <c r="S191" s="195"/>
      <c r="T191" s="195"/>
      <c r="U191" s="195"/>
      <c r="V191" s="195"/>
      <c r="W191" s="195"/>
      <c r="X191" s="195"/>
      <c r="Y191" s="195"/>
      <c r="Z191" s="195"/>
      <c r="AA191" s="195"/>
    </row>
    <row r="192">
      <c r="A192" s="195"/>
      <c r="B192" s="195"/>
      <c r="C192" s="195"/>
      <c r="D192" s="195"/>
      <c r="E192" s="206"/>
      <c r="F192" s="195"/>
      <c r="G192" s="195"/>
      <c r="H192" s="195"/>
      <c r="I192" s="195"/>
      <c r="J192" s="195"/>
      <c r="K192" s="195"/>
      <c r="L192" s="195"/>
      <c r="M192" s="195"/>
      <c r="N192" s="195"/>
      <c r="O192" s="195"/>
      <c r="P192" s="195"/>
      <c r="Q192" s="195"/>
      <c r="R192" s="195"/>
      <c r="S192" s="195"/>
      <c r="T192" s="195"/>
      <c r="U192" s="195"/>
      <c r="V192" s="195"/>
      <c r="W192" s="195"/>
      <c r="X192" s="195"/>
      <c r="Y192" s="195"/>
      <c r="Z192" s="195"/>
      <c r="AA192" s="195"/>
    </row>
    <row r="193">
      <c r="A193" s="195"/>
      <c r="B193" s="195"/>
      <c r="C193" s="195"/>
      <c r="D193" s="195"/>
      <c r="E193" s="206"/>
      <c r="F193" s="195"/>
      <c r="G193" s="195"/>
      <c r="H193" s="195"/>
      <c r="I193" s="195"/>
      <c r="J193" s="195"/>
      <c r="K193" s="195"/>
      <c r="L193" s="195"/>
      <c r="M193" s="195"/>
      <c r="N193" s="195"/>
      <c r="O193" s="195"/>
      <c r="P193" s="195"/>
      <c r="Q193" s="195"/>
      <c r="R193" s="195"/>
      <c r="S193" s="195"/>
      <c r="T193" s="195"/>
      <c r="U193" s="195"/>
      <c r="V193" s="195"/>
      <c r="W193" s="195"/>
      <c r="X193" s="195"/>
      <c r="Y193" s="195"/>
      <c r="Z193" s="195"/>
      <c r="AA193" s="195"/>
    </row>
    <row r="194">
      <c r="A194" s="195"/>
      <c r="B194" s="195"/>
      <c r="C194" s="195"/>
      <c r="D194" s="195"/>
      <c r="E194" s="206"/>
      <c r="F194" s="195"/>
      <c r="G194" s="195"/>
      <c r="H194" s="195"/>
      <c r="I194" s="195"/>
      <c r="J194" s="195"/>
      <c r="K194" s="195"/>
      <c r="L194" s="195"/>
      <c r="M194" s="195"/>
      <c r="N194" s="195"/>
      <c r="O194" s="195"/>
      <c r="P194" s="195"/>
      <c r="Q194" s="195"/>
      <c r="R194" s="195"/>
      <c r="S194" s="195"/>
      <c r="T194" s="195"/>
      <c r="U194" s="195"/>
      <c r="V194" s="195"/>
      <c r="W194" s="195"/>
      <c r="X194" s="195"/>
      <c r="Y194" s="195"/>
      <c r="Z194" s="195"/>
      <c r="AA194" s="195"/>
    </row>
    <row r="195">
      <c r="A195" s="195"/>
      <c r="B195" s="195"/>
      <c r="C195" s="195"/>
      <c r="D195" s="195"/>
      <c r="E195" s="206"/>
      <c r="F195" s="195"/>
      <c r="G195" s="195"/>
      <c r="H195" s="195"/>
      <c r="I195" s="195"/>
      <c r="J195" s="195"/>
      <c r="K195" s="195"/>
      <c r="L195" s="195"/>
      <c r="M195" s="195"/>
      <c r="N195" s="195"/>
      <c r="O195" s="195"/>
      <c r="P195" s="195"/>
      <c r="Q195" s="195"/>
      <c r="R195" s="195"/>
      <c r="S195" s="195"/>
      <c r="T195" s="195"/>
      <c r="U195" s="195"/>
      <c r="V195" s="195"/>
      <c r="W195" s="195"/>
      <c r="X195" s="195"/>
      <c r="Y195" s="195"/>
      <c r="Z195" s="195"/>
      <c r="AA195" s="195"/>
    </row>
    <row r="196">
      <c r="A196" s="195"/>
      <c r="B196" s="195"/>
      <c r="C196" s="195"/>
      <c r="D196" s="195"/>
      <c r="E196" s="206"/>
      <c r="F196" s="195"/>
      <c r="G196" s="195"/>
      <c r="H196" s="195"/>
      <c r="I196" s="195"/>
      <c r="J196" s="195"/>
      <c r="K196" s="195"/>
      <c r="L196" s="195"/>
      <c r="M196" s="195"/>
      <c r="N196" s="195"/>
      <c r="O196" s="195"/>
      <c r="P196" s="195"/>
      <c r="Q196" s="195"/>
      <c r="R196" s="195"/>
      <c r="S196" s="195"/>
      <c r="T196" s="195"/>
      <c r="U196" s="195"/>
      <c r="V196" s="195"/>
      <c r="W196" s="195"/>
      <c r="X196" s="195"/>
      <c r="Y196" s="195"/>
      <c r="Z196" s="195"/>
      <c r="AA196" s="195"/>
    </row>
    <row r="197">
      <c r="A197" s="195"/>
      <c r="B197" s="195"/>
      <c r="C197" s="195"/>
      <c r="D197" s="195"/>
      <c r="E197" s="206"/>
      <c r="F197" s="195"/>
      <c r="G197" s="195"/>
      <c r="H197" s="195"/>
      <c r="I197" s="195"/>
      <c r="J197" s="195"/>
      <c r="K197" s="195"/>
      <c r="L197" s="195"/>
      <c r="M197" s="195"/>
      <c r="N197" s="195"/>
      <c r="O197" s="195"/>
      <c r="P197" s="195"/>
      <c r="Q197" s="195"/>
      <c r="R197" s="195"/>
      <c r="S197" s="195"/>
      <c r="T197" s="195"/>
      <c r="U197" s="195"/>
      <c r="V197" s="195"/>
      <c r="W197" s="195"/>
      <c r="X197" s="195"/>
      <c r="Y197" s="195"/>
      <c r="Z197" s="195"/>
      <c r="AA197" s="195"/>
    </row>
    <row r="198">
      <c r="A198" s="195"/>
      <c r="B198" s="195"/>
      <c r="C198" s="195"/>
      <c r="D198" s="195"/>
      <c r="E198" s="206"/>
      <c r="F198" s="195"/>
      <c r="G198" s="195"/>
      <c r="H198" s="195"/>
      <c r="I198" s="195"/>
      <c r="J198" s="195"/>
      <c r="K198" s="195"/>
      <c r="L198" s="195"/>
      <c r="M198" s="195"/>
      <c r="N198" s="195"/>
      <c r="O198" s="195"/>
      <c r="P198" s="195"/>
      <c r="Q198" s="195"/>
      <c r="R198" s="195"/>
      <c r="S198" s="195"/>
      <c r="T198" s="195"/>
      <c r="U198" s="195"/>
      <c r="V198" s="195"/>
      <c r="W198" s="195"/>
      <c r="X198" s="195"/>
      <c r="Y198" s="195"/>
      <c r="Z198" s="195"/>
      <c r="AA198" s="195"/>
    </row>
    <row r="199">
      <c r="A199" s="195"/>
      <c r="B199" s="195"/>
      <c r="C199" s="195"/>
      <c r="D199" s="195"/>
      <c r="E199" s="206"/>
      <c r="F199" s="195"/>
      <c r="G199" s="195"/>
      <c r="H199" s="195"/>
      <c r="I199" s="195"/>
      <c r="J199" s="195"/>
      <c r="K199" s="195"/>
      <c r="L199" s="195"/>
      <c r="M199" s="195"/>
      <c r="N199" s="195"/>
      <c r="O199" s="195"/>
      <c r="P199" s="195"/>
      <c r="Q199" s="195"/>
      <c r="R199" s="195"/>
      <c r="S199" s="195"/>
      <c r="T199" s="195"/>
      <c r="U199" s="195"/>
      <c r="V199" s="195"/>
      <c r="W199" s="195"/>
      <c r="X199" s="195"/>
      <c r="Y199" s="195"/>
      <c r="Z199" s="195"/>
      <c r="AA199" s="195"/>
    </row>
    <row r="200">
      <c r="A200" s="195"/>
      <c r="B200" s="195"/>
      <c r="C200" s="195"/>
      <c r="D200" s="195"/>
      <c r="E200" s="206"/>
      <c r="F200" s="195"/>
      <c r="G200" s="195"/>
      <c r="H200" s="195"/>
      <c r="I200" s="195"/>
      <c r="J200" s="195"/>
      <c r="K200" s="195"/>
      <c r="L200" s="195"/>
      <c r="M200" s="195"/>
      <c r="N200" s="195"/>
      <c r="O200" s="195"/>
      <c r="P200" s="195"/>
      <c r="Q200" s="195"/>
      <c r="R200" s="195"/>
      <c r="S200" s="195"/>
      <c r="T200" s="195"/>
      <c r="U200" s="195"/>
      <c r="V200" s="195"/>
      <c r="W200" s="195"/>
      <c r="X200" s="195"/>
      <c r="Y200" s="195"/>
      <c r="Z200" s="195"/>
      <c r="AA200" s="195"/>
    </row>
    <row r="201">
      <c r="A201" s="195"/>
      <c r="B201" s="195"/>
      <c r="C201" s="195"/>
      <c r="D201" s="195"/>
      <c r="E201" s="206"/>
      <c r="F201" s="195"/>
      <c r="G201" s="195"/>
      <c r="H201" s="195"/>
      <c r="I201" s="195"/>
      <c r="J201" s="195"/>
      <c r="K201" s="195"/>
      <c r="L201" s="195"/>
      <c r="M201" s="195"/>
      <c r="N201" s="195"/>
      <c r="O201" s="195"/>
      <c r="P201" s="195"/>
      <c r="Q201" s="195"/>
      <c r="R201" s="195"/>
      <c r="S201" s="195"/>
      <c r="T201" s="195"/>
      <c r="U201" s="195"/>
      <c r="V201" s="195"/>
      <c r="W201" s="195"/>
      <c r="X201" s="195"/>
      <c r="Y201" s="195"/>
      <c r="Z201" s="195"/>
      <c r="AA201" s="195"/>
    </row>
    <row r="202">
      <c r="A202" s="195"/>
      <c r="B202" s="195"/>
      <c r="C202" s="195"/>
      <c r="D202" s="195"/>
      <c r="E202" s="206"/>
      <c r="F202" s="195"/>
      <c r="G202" s="195"/>
      <c r="H202" s="195"/>
      <c r="I202" s="195"/>
      <c r="J202" s="195"/>
      <c r="K202" s="195"/>
      <c r="L202" s="195"/>
      <c r="M202" s="195"/>
      <c r="N202" s="195"/>
      <c r="O202" s="195"/>
      <c r="P202" s="195"/>
      <c r="Q202" s="195"/>
      <c r="R202" s="195"/>
      <c r="S202" s="195"/>
      <c r="T202" s="195"/>
      <c r="U202" s="195"/>
      <c r="V202" s="195"/>
      <c r="W202" s="195"/>
      <c r="X202" s="195"/>
      <c r="Y202" s="195"/>
      <c r="Z202" s="195"/>
      <c r="AA202" s="195"/>
    </row>
    <row r="203">
      <c r="A203" s="195"/>
      <c r="B203" s="195"/>
      <c r="C203" s="195"/>
      <c r="D203" s="195"/>
      <c r="E203" s="206"/>
      <c r="F203" s="195"/>
      <c r="G203" s="195"/>
      <c r="H203" s="195"/>
      <c r="I203" s="195"/>
      <c r="J203" s="195"/>
      <c r="K203" s="195"/>
      <c r="L203" s="195"/>
      <c r="M203" s="195"/>
      <c r="N203" s="195"/>
      <c r="O203" s="195"/>
      <c r="P203" s="195"/>
      <c r="Q203" s="195"/>
      <c r="R203" s="195"/>
      <c r="S203" s="195"/>
      <c r="T203" s="195"/>
      <c r="U203" s="195"/>
      <c r="V203" s="195"/>
      <c r="W203" s="195"/>
      <c r="X203" s="195"/>
      <c r="Y203" s="195"/>
      <c r="Z203" s="195"/>
      <c r="AA203" s="195"/>
    </row>
    <row r="204">
      <c r="A204" s="195"/>
      <c r="B204" s="195"/>
      <c r="C204" s="195"/>
      <c r="D204" s="195"/>
      <c r="E204" s="206"/>
      <c r="F204" s="195"/>
      <c r="G204" s="195"/>
      <c r="H204" s="195"/>
      <c r="I204" s="195"/>
      <c r="J204" s="195"/>
      <c r="K204" s="195"/>
      <c r="L204" s="195"/>
      <c r="M204" s="195"/>
      <c r="N204" s="195"/>
      <c r="O204" s="195"/>
      <c r="P204" s="195"/>
      <c r="Q204" s="195"/>
      <c r="R204" s="195"/>
      <c r="S204" s="195"/>
      <c r="T204" s="195"/>
      <c r="U204" s="195"/>
      <c r="V204" s="195"/>
      <c r="W204" s="195"/>
      <c r="X204" s="195"/>
      <c r="Y204" s="195"/>
      <c r="Z204" s="195"/>
      <c r="AA204" s="195"/>
    </row>
    <row r="205">
      <c r="A205" s="195"/>
      <c r="B205" s="195"/>
      <c r="C205" s="195"/>
      <c r="D205" s="195"/>
      <c r="E205" s="206"/>
      <c r="F205" s="195"/>
      <c r="G205" s="195"/>
      <c r="H205" s="195"/>
      <c r="I205" s="195"/>
      <c r="J205" s="195"/>
      <c r="K205" s="195"/>
      <c r="L205" s="195"/>
      <c r="M205" s="195"/>
      <c r="N205" s="195"/>
      <c r="O205" s="195"/>
      <c r="P205" s="195"/>
      <c r="Q205" s="195"/>
      <c r="R205" s="195"/>
      <c r="S205" s="195"/>
      <c r="T205" s="195"/>
      <c r="U205" s="195"/>
      <c r="V205" s="195"/>
      <c r="W205" s="195"/>
      <c r="X205" s="195"/>
      <c r="Y205" s="195"/>
      <c r="Z205" s="195"/>
      <c r="AA205" s="195"/>
    </row>
    <row r="206">
      <c r="A206" s="195"/>
      <c r="B206" s="195"/>
      <c r="C206" s="195"/>
      <c r="D206" s="195"/>
      <c r="E206" s="206"/>
      <c r="F206" s="195"/>
      <c r="G206" s="195"/>
      <c r="H206" s="195"/>
      <c r="I206" s="195"/>
      <c r="J206" s="195"/>
      <c r="K206" s="195"/>
      <c r="L206" s="195"/>
      <c r="M206" s="195"/>
      <c r="N206" s="195"/>
      <c r="O206" s="195"/>
      <c r="P206" s="195"/>
      <c r="Q206" s="195"/>
      <c r="R206" s="195"/>
      <c r="S206" s="195"/>
      <c r="T206" s="195"/>
      <c r="U206" s="195"/>
      <c r="V206" s="195"/>
      <c r="W206" s="195"/>
      <c r="X206" s="195"/>
      <c r="Y206" s="195"/>
      <c r="Z206" s="195"/>
      <c r="AA206" s="195"/>
    </row>
    <row r="207">
      <c r="A207" s="195"/>
      <c r="B207" s="195"/>
      <c r="C207" s="195"/>
      <c r="D207" s="195"/>
      <c r="E207" s="206"/>
      <c r="F207" s="195"/>
      <c r="G207" s="195"/>
      <c r="H207" s="195"/>
      <c r="I207" s="195"/>
      <c r="J207" s="195"/>
      <c r="K207" s="195"/>
      <c r="L207" s="195"/>
      <c r="M207" s="195"/>
      <c r="N207" s="195"/>
      <c r="O207" s="195"/>
      <c r="P207" s="195"/>
      <c r="Q207" s="195"/>
      <c r="R207" s="195"/>
      <c r="S207" s="195"/>
      <c r="T207" s="195"/>
      <c r="U207" s="195"/>
      <c r="V207" s="195"/>
      <c r="W207" s="195"/>
      <c r="X207" s="195"/>
      <c r="Y207" s="195"/>
      <c r="Z207" s="195"/>
      <c r="AA207" s="195"/>
    </row>
    <row r="208">
      <c r="A208" s="195"/>
      <c r="B208" s="195"/>
      <c r="C208" s="195"/>
      <c r="D208" s="195"/>
      <c r="E208" s="206"/>
      <c r="F208" s="195"/>
      <c r="G208" s="195"/>
      <c r="H208" s="195"/>
      <c r="I208" s="195"/>
      <c r="J208" s="195"/>
      <c r="K208" s="195"/>
      <c r="L208" s="195"/>
      <c r="M208" s="195"/>
      <c r="N208" s="195"/>
      <c r="O208" s="195"/>
      <c r="P208" s="195"/>
      <c r="Q208" s="195"/>
      <c r="R208" s="195"/>
      <c r="S208" s="195"/>
      <c r="T208" s="195"/>
      <c r="U208" s="195"/>
      <c r="V208" s="195"/>
      <c r="W208" s="195"/>
      <c r="X208" s="195"/>
      <c r="Y208" s="195"/>
      <c r="Z208" s="195"/>
      <c r="AA208" s="195"/>
    </row>
    <row r="209">
      <c r="A209" s="195"/>
      <c r="B209" s="195"/>
      <c r="C209" s="195"/>
      <c r="D209" s="195"/>
      <c r="E209" s="206"/>
      <c r="F209" s="195"/>
      <c r="G209" s="195"/>
      <c r="H209" s="195"/>
      <c r="I209" s="195"/>
      <c r="J209" s="195"/>
      <c r="K209" s="195"/>
      <c r="L209" s="195"/>
      <c r="M209" s="195"/>
      <c r="N209" s="195"/>
      <c r="O209" s="195"/>
      <c r="P209" s="195"/>
      <c r="Q209" s="195"/>
      <c r="R209" s="195"/>
      <c r="S209" s="195"/>
      <c r="T209" s="195"/>
      <c r="U209" s="195"/>
      <c r="V209" s="195"/>
      <c r="W209" s="195"/>
      <c r="X209" s="195"/>
      <c r="Y209" s="195"/>
      <c r="Z209" s="195"/>
      <c r="AA209" s="195"/>
    </row>
    <row r="210">
      <c r="A210" s="195"/>
      <c r="B210" s="195"/>
      <c r="C210" s="195"/>
      <c r="D210" s="195"/>
      <c r="E210" s="206"/>
      <c r="F210" s="195"/>
      <c r="G210" s="195"/>
      <c r="H210" s="195"/>
      <c r="I210" s="195"/>
      <c r="J210" s="195"/>
      <c r="K210" s="195"/>
      <c r="L210" s="195"/>
      <c r="M210" s="195"/>
      <c r="N210" s="195"/>
      <c r="O210" s="195"/>
      <c r="P210" s="195"/>
      <c r="Q210" s="195"/>
      <c r="R210" s="195"/>
      <c r="S210" s="195"/>
      <c r="T210" s="195"/>
      <c r="U210" s="195"/>
      <c r="V210" s="195"/>
      <c r="W210" s="195"/>
      <c r="X210" s="195"/>
      <c r="Y210" s="195"/>
      <c r="Z210" s="195"/>
      <c r="AA210" s="195"/>
    </row>
    <row r="211">
      <c r="A211" s="195"/>
      <c r="B211" s="195"/>
      <c r="C211" s="195"/>
      <c r="D211" s="195"/>
      <c r="E211" s="206"/>
      <c r="F211" s="195"/>
      <c r="G211" s="195"/>
      <c r="H211" s="195"/>
      <c r="I211" s="195"/>
      <c r="J211" s="195"/>
      <c r="K211" s="195"/>
      <c r="L211" s="195"/>
      <c r="M211" s="195"/>
      <c r="N211" s="195"/>
      <c r="O211" s="195"/>
      <c r="P211" s="195"/>
      <c r="Q211" s="195"/>
      <c r="R211" s="195"/>
      <c r="S211" s="195"/>
      <c r="T211" s="195"/>
      <c r="U211" s="195"/>
      <c r="V211" s="195"/>
      <c r="W211" s="195"/>
      <c r="X211" s="195"/>
      <c r="Y211" s="195"/>
      <c r="Z211" s="195"/>
      <c r="AA211" s="195"/>
    </row>
    <row r="212">
      <c r="A212" s="195"/>
      <c r="B212" s="195"/>
      <c r="C212" s="195"/>
      <c r="D212" s="195"/>
      <c r="E212" s="206"/>
      <c r="F212" s="195"/>
      <c r="G212" s="195"/>
      <c r="H212" s="195"/>
      <c r="I212" s="195"/>
      <c r="J212" s="195"/>
      <c r="K212" s="195"/>
      <c r="L212" s="195"/>
      <c r="M212" s="195"/>
      <c r="N212" s="195"/>
      <c r="O212" s="195"/>
      <c r="P212" s="195"/>
      <c r="Q212" s="195"/>
      <c r="R212" s="195"/>
      <c r="S212" s="195"/>
      <c r="T212" s="195"/>
      <c r="U212" s="195"/>
      <c r="V212" s="195"/>
      <c r="W212" s="195"/>
      <c r="X212" s="195"/>
      <c r="Y212" s="195"/>
      <c r="Z212" s="195"/>
      <c r="AA212" s="195"/>
    </row>
    <row r="213">
      <c r="A213" s="195"/>
      <c r="B213" s="195"/>
      <c r="C213" s="195"/>
      <c r="D213" s="195"/>
      <c r="E213" s="206"/>
      <c r="F213" s="195"/>
      <c r="G213" s="195"/>
      <c r="H213" s="195"/>
      <c r="I213" s="195"/>
      <c r="J213" s="195"/>
      <c r="K213" s="195"/>
      <c r="L213" s="195"/>
      <c r="M213" s="195"/>
      <c r="N213" s="195"/>
      <c r="O213" s="195"/>
      <c r="P213" s="195"/>
      <c r="Q213" s="195"/>
      <c r="R213" s="195"/>
      <c r="S213" s="195"/>
      <c r="T213" s="195"/>
      <c r="U213" s="195"/>
      <c r="V213" s="195"/>
      <c r="W213" s="195"/>
      <c r="X213" s="195"/>
      <c r="Y213" s="195"/>
      <c r="Z213" s="195"/>
      <c r="AA213" s="195"/>
    </row>
    <row r="214">
      <c r="A214" s="195"/>
      <c r="B214" s="195"/>
      <c r="C214" s="195"/>
      <c r="D214" s="195"/>
      <c r="E214" s="206"/>
      <c r="F214" s="195"/>
      <c r="G214" s="195"/>
      <c r="H214" s="195"/>
      <c r="I214" s="195"/>
      <c r="J214" s="195"/>
      <c r="K214" s="195"/>
      <c r="L214" s="195"/>
      <c r="M214" s="195"/>
      <c r="N214" s="195"/>
      <c r="O214" s="195"/>
      <c r="P214" s="195"/>
      <c r="Q214" s="195"/>
      <c r="R214" s="195"/>
      <c r="S214" s="195"/>
      <c r="T214" s="195"/>
      <c r="U214" s="195"/>
      <c r="V214" s="195"/>
      <c r="W214" s="195"/>
      <c r="X214" s="195"/>
      <c r="Y214" s="195"/>
      <c r="Z214" s="195"/>
      <c r="AA214" s="195"/>
    </row>
    <row r="215">
      <c r="A215" s="195"/>
      <c r="B215" s="195"/>
      <c r="C215" s="195"/>
      <c r="D215" s="195"/>
      <c r="E215" s="206"/>
      <c r="F215" s="195"/>
      <c r="G215" s="195"/>
      <c r="H215" s="195"/>
      <c r="I215" s="195"/>
      <c r="J215" s="195"/>
      <c r="K215" s="195"/>
      <c r="L215" s="195"/>
      <c r="M215" s="195"/>
      <c r="N215" s="195"/>
      <c r="O215" s="195"/>
      <c r="P215" s="195"/>
      <c r="Q215" s="195"/>
      <c r="R215" s="195"/>
      <c r="S215" s="195"/>
      <c r="T215" s="195"/>
      <c r="U215" s="195"/>
      <c r="V215" s="195"/>
      <c r="W215" s="195"/>
      <c r="X215" s="195"/>
      <c r="Y215" s="195"/>
      <c r="Z215" s="195"/>
      <c r="AA215" s="195"/>
    </row>
    <row r="216">
      <c r="A216" s="195"/>
      <c r="B216" s="195"/>
      <c r="C216" s="195"/>
      <c r="D216" s="195"/>
      <c r="E216" s="206"/>
      <c r="F216" s="195"/>
      <c r="G216" s="195"/>
      <c r="H216" s="195"/>
      <c r="I216" s="195"/>
      <c r="J216" s="195"/>
      <c r="K216" s="195"/>
      <c r="L216" s="195"/>
      <c r="M216" s="195"/>
      <c r="N216" s="195"/>
      <c r="O216" s="195"/>
      <c r="P216" s="195"/>
      <c r="Q216" s="195"/>
      <c r="R216" s="195"/>
      <c r="S216" s="195"/>
      <c r="T216" s="195"/>
      <c r="U216" s="195"/>
      <c r="V216" s="195"/>
      <c r="W216" s="195"/>
      <c r="X216" s="195"/>
      <c r="Y216" s="195"/>
      <c r="Z216" s="195"/>
      <c r="AA216" s="195"/>
    </row>
    <row r="217">
      <c r="A217" s="195"/>
      <c r="B217" s="195"/>
      <c r="C217" s="195"/>
      <c r="D217" s="195"/>
      <c r="E217" s="206"/>
      <c r="F217" s="195"/>
      <c r="G217" s="195"/>
      <c r="H217" s="195"/>
      <c r="I217" s="195"/>
      <c r="J217" s="195"/>
      <c r="K217" s="195"/>
      <c r="L217" s="195"/>
      <c r="M217" s="195"/>
      <c r="N217" s="195"/>
      <c r="O217" s="195"/>
      <c r="P217" s="195"/>
      <c r="Q217" s="195"/>
      <c r="R217" s="195"/>
      <c r="S217" s="195"/>
      <c r="T217" s="195"/>
      <c r="U217" s="195"/>
      <c r="V217" s="195"/>
      <c r="W217" s="195"/>
      <c r="X217" s="195"/>
      <c r="Y217" s="195"/>
      <c r="Z217" s="195"/>
      <c r="AA217" s="195"/>
    </row>
    <row r="218">
      <c r="A218" s="195"/>
      <c r="B218" s="195"/>
      <c r="C218" s="195"/>
      <c r="D218" s="195"/>
      <c r="E218" s="206"/>
      <c r="F218" s="195"/>
      <c r="G218" s="195"/>
      <c r="H218" s="195"/>
      <c r="I218" s="195"/>
      <c r="J218" s="195"/>
      <c r="K218" s="195"/>
      <c r="L218" s="195"/>
      <c r="M218" s="195"/>
      <c r="N218" s="195"/>
      <c r="O218" s="195"/>
      <c r="P218" s="195"/>
      <c r="Q218" s="195"/>
      <c r="R218" s="195"/>
      <c r="S218" s="195"/>
      <c r="T218" s="195"/>
      <c r="U218" s="195"/>
      <c r="V218" s="195"/>
      <c r="W218" s="195"/>
      <c r="X218" s="195"/>
      <c r="Y218" s="195"/>
      <c r="Z218" s="195"/>
      <c r="AA218" s="195"/>
    </row>
    <row r="219">
      <c r="A219" s="195"/>
      <c r="B219" s="195"/>
      <c r="C219" s="195"/>
      <c r="D219" s="195"/>
      <c r="E219" s="206"/>
      <c r="F219" s="195"/>
      <c r="G219" s="195"/>
      <c r="H219" s="195"/>
      <c r="I219" s="195"/>
      <c r="J219" s="195"/>
      <c r="K219" s="195"/>
      <c r="L219" s="195"/>
      <c r="M219" s="195"/>
      <c r="N219" s="195"/>
      <c r="O219" s="195"/>
      <c r="P219" s="195"/>
      <c r="Q219" s="195"/>
      <c r="R219" s="195"/>
      <c r="S219" s="195"/>
      <c r="T219" s="195"/>
      <c r="U219" s="195"/>
      <c r="V219" s="195"/>
      <c r="W219" s="195"/>
      <c r="X219" s="195"/>
      <c r="Y219" s="195"/>
      <c r="Z219" s="195"/>
      <c r="AA219" s="195"/>
    </row>
    <row r="220">
      <c r="A220" s="195"/>
      <c r="B220" s="195"/>
      <c r="C220" s="195"/>
      <c r="D220" s="195"/>
      <c r="E220" s="206"/>
      <c r="F220" s="195"/>
      <c r="G220" s="195"/>
      <c r="H220" s="195"/>
      <c r="I220" s="195"/>
      <c r="J220" s="195"/>
      <c r="K220" s="195"/>
      <c r="L220" s="195"/>
      <c r="M220" s="195"/>
      <c r="N220" s="195"/>
      <c r="O220" s="195"/>
      <c r="P220" s="195"/>
      <c r="Q220" s="195"/>
      <c r="R220" s="195"/>
      <c r="S220" s="195"/>
      <c r="T220" s="195"/>
      <c r="U220" s="195"/>
      <c r="V220" s="195"/>
      <c r="W220" s="195"/>
      <c r="X220" s="195"/>
      <c r="Y220" s="195"/>
      <c r="Z220" s="195"/>
      <c r="AA220" s="195"/>
    </row>
    <row r="221">
      <c r="A221" s="195"/>
      <c r="B221" s="195"/>
      <c r="C221" s="195"/>
      <c r="D221" s="195"/>
      <c r="E221" s="206"/>
      <c r="F221" s="195"/>
      <c r="G221" s="195"/>
      <c r="H221" s="195"/>
      <c r="I221" s="195"/>
      <c r="J221" s="195"/>
      <c r="K221" s="195"/>
      <c r="L221" s="195"/>
      <c r="M221" s="195"/>
      <c r="N221" s="195"/>
      <c r="O221" s="195"/>
      <c r="P221" s="195"/>
      <c r="Q221" s="195"/>
      <c r="R221" s="195"/>
      <c r="S221" s="195"/>
      <c r="T221" s="195"/>
      <c r="U221" s="195"/>
      <c r="V221" s="195"/>
      <c r="W221" s="195"/>
      <c r="X221" s="195"/>
      <c r="Y221" s="195"/>
      <c r="Z221" s="195"/>
      <c r="AA221" s="195"/>
    </row>
    <row r="222">
      <c r="A222" s="195"/>
      <c r="B222" s="195"/>
      <c r="C222" s="195"/>
      <c r="D222" s="195"/>
      <c r="E222" s="206"/>
      <c r="F222" s="195"/>
      <c r="G222" s="195"/>
      <c r="H222" s="195"/>
      <c r="I222" s="195"/>
      <c r="J222" s="195"/>
      <c r="K222" s="195"/>
      <c r="L222" s="195"/>
      <c r="M222" s="195"/>
      <c r="N222" s="195"/>
      <c r="O222" s="195"/>
      <c r="P222" s="195"/>
      <c r="Q222" s="195"/>
      <c r="R222" s="195"/>
      <c r="S222" s="195"/>
      <c r="T222" s="195"/>
      <c r="U222" s="195"/>
      <c r="V222" s="195"/>
      <c r="W222" s="195"/>
      <c r="X222" s="195"/>
      <c r="Y222" s="195"/>
      <c r="Z222" s="195"/>
      <c r="AA222" s="195"/>
    </row>
    <row r="223">
      <c r="A223" s="195"/>
      <c r="B223" s="195"/>
      <c r="C223" s="195"/>
      <c r="D223" s="195"/>
      <c r="E223" s="206"/>
      <c r="F223" s="195"/>
      <c r="G223" s="195"/>
      <c r="H223" s="195"/>
      <c r="I223" s="195"/>
      <c r="J223" s="195"/>
      <c r="K223" s="195"/>
      <c r="L223" s="195"/>
      <c r="M223" s="195"/>
      <c r="N223" s="195"/>
      <c r="O223" s="195"/>
      <c r="P223" s="195"/>
      <c r="Q223" s="195"/>
      <c r="R223" s="195"/>
      <c r="S223" s="195"/>
      <c r="T223" s="195"/>
      <c r="U223" s="195"/>
      <c r="V223" s="195"/>
      <c r="W223" s="195"/>
      <c r="X223" s="195"/>
      <c r="Y223" s="195"/>
      <c r="Z223" s="195"/>
      <c r="AA223" s="195"/>
    </row>
    <row r="224">
      <c r="A224" s="195"/>
      <c r="B224" s="195"/>
      <c r="C224" s="195"/>
      <c r="D224" s="195"/>
      <c r="E224" s="206"/>
      <c r="F224" s="195"/>
      <c r="G224" s="195"/>
      <c r="H224" s="195"/>
      <c r="I224" s="195"/>
      <c r="J224" s="195"/>
      <c r="K224" s="195"/>
      <c r="L224" s="195"/>
      <c r="M224" s="195"/>
      <c r="N224" s="195"/>
      <c r="O224" s="195"/>
      <c r="P224" s="195"/>
      <c r="Q224" s="195"/>
      <c r="R224" s="195"/>
      <c r="S224" s="195"/>
      <c r="T224" s="195"/>
      <c r="U224" s="195"/>
      <c r="V224" s="195"/>
      <c r="W224" s="195"/>
      <c r="X224" s="195"/>
      <c r="Y224" s="195"/>
      <c r="Z224" s="195"/>
      <c r="AA224" s="195"/>
    </row>
    <row r="225">
      <c r="A225" s="195"/>
      <c r="B225" s="195"/>
      <c r="C225" s="195"/>
      <c r="D225" s="195"/>
      <c r="E225" s="206"/>
      <c r="F225" s="195"/>
      <c r="G225" s="195"/>
      <c r="H225" s="195"/>
      <c r="I225" s="195"/>
      <c r="J225" s="195"/>
      <c r="K225" s="195"/>
      <c r="L225" s="195"/>
      <c r="M225" s="195"/>
      <c r="N225" s="195"/>
      <c r="O225" s="195"/>
      <c r="P225" s="195"/>
      <c r="Q225" s="195"/>
      <c r="R225" s="195"/>
      <c r="S225" s="195"/>
      <c r="T225" s="195"/>
      <c r="U225" s="195"/>
      <c r="V225" s="195"/>
      <c r="W225" s="195"/>
      <c r="X225" s="195"/>
      <c r="Y225" s="195"/>
      <c r="Z225" s="195"/>
      <c r="AA225" s="195"/>
    </row>
    <row r="226">
      <c r="A226" s="195"/>
      <c r="B226" s="195"/>
      <c r="C226" s="195"/>
      <c r="D226" s="195"/>
      <c r="E226" s="206"/>
      <c r="F226" s="195"/>
      <c r="G226" s="195"/>
      <c r="H226" s="195"/>
      <c r="I226" s="195"/>
      <c r="J226" s="195"/>
      <c r="K226" s="195"/>
      <c r="L226" s="195"/>
      <c r="M226" s="195"/>
      <c r="N226" s="195"/>
      <c r="O226" s="195"/>
      <c r="P226" s="195"/>
      <c r="Q226" s="195"/>
      <c r="R226" s="195"/>
      <c r="S226" s="195"/>
      <c r="T226" s="195"/>
      <c r="U226" s="195"/>
      <c r="V226" s="195"/>
      <c r="W226" s="195"/>
      <c r="X226" s="195"/>
      <c r="Y226" s="195"/>
      <c r="Z226" s="195"/>
      <c r="AA226" s="195"/>
    </row>
    <row r="227">
      <c r="A227" s="195"/>
      <c r="B227" s="195"/>
      <c r="C227" s="195"/>
      <c r="D227" s="195"/>
      <c r="E227" s="206"/>
      <c r="F227" s="195"/>
      <c r="G227" s="195"/>
      <c r="H227" s="195"/>
      <c r="I227" s="195"/>
      <c r="J227" s="195"/>
      <c r="K227" s="195"/>
      <c r="L227" s="195"/>
      <c r="M227" s="195"/>
      <c r="N227" s="195"/>
      <c r="O227" s="195"/>
      <c r="P227" s="195"/>
      <c r="Q227" s="195"/>
      <c r="R227" s="195"/>
      <c r="S227" s="195"/>
      <c r="T227" s="195"/>
      <c r="U227" s="195"/>
      <c r="V227" s="195"/>
      <c r="W227" s="195"/>
      <c r="X227" s="195"/>
      <c r="Y227" s="195"/>
      <c r="Z227" s="195"/>
      <c r="AA227" s="195"/>
    </row>
    <row r="228">
      <c r="A228" s="195"/>
      <c r="B228" s="195"/>
      <c r="C228" s="195"/>
      <c r="D228" s="195"/>
      <c r="E228" s="206"/>
      <c r="F228" s="195"/>
      <c r="G228" s="195"/>
      <c r="H228" s="195"/>
      <c r="I228" s="195"/>
      <c r="J228" s="195"/>
      <c r="K228" s="195"/>
      <c r="L228" s="195"/>
      <c r="M228" s="195"/>
      <c r="N228" s="195"/>
      <c r="O228" s="195"/>
      <c r="P228" s="195"/>
      <c r="Q228" s="195"/>
      <c r="R228" s="195"/>
      <c r="S228" s="195"/>
      <c r="T228" s="195"/>
      <c r="U228" s="195"/>
      <c r="V228" s="195"/>
      <c r="W228" s="195"/>
      <c r="X228" s="195"/>
      <c r="Y228" s="195"/>
      <c r="Z228" s="195"/>
      <c r="AA228" s="195"/>
    </row>
    <row r="229">
      <c r="A229" s="195"/>
      <c r="B229" s="195"/>
      <c r="C229" s="195"/>
      <c r="D229" s="195"/>
      <c r="E229" s="206"/>
      <c r="F229" s="195"/>
      <c r="G229" s="195"/>
      <c r="H229" s="195"/>
      <c r="I229" s="195"/>
      <c r="J229" s="195"/>
      <c r="K229" s="195"/>
      <c r="L229" s="195"/>
      <c r="M229" s="195"/>
      <c r="N229" s="195"/>
      <c r="O229" s="195"/>
      <c r="P229" s="195"/>
      <c r="Q229" s="195"/>
      <c r="R229" s="195"/>
      <c r="S229" s="195"/>
      <c r="T229" s="195"/>
      <c r="U229" s="195"/>
      <c r="V229" s="195"/>
      <c r="W229" s="195"/>
      <c r="X229" s="195"/>
      <c r="Y229" s="195"/>
      <c r="Z229" s="195"/>
      <c r="AA229" s="195"/>
    </row>
    <row r="230">
      <c r="A230" s="195"/>
      <c r="B230" s="195"/>
      <c r="C230" s="195"/>
      <c r="D230" s="195"/>
      <c r="E230" s="206"/>
      <c r="F230" s="195"/>
      <c r="G230" s="195"/>
      <c r="H230" s="195"/>
      <c r="I230" s="195"/>
      <c r="J230" s="195"/>
      <c r="K230" s="195"/>
      <c r="L230" s="195"/>
      <c r="M230" s="195"/>
      <c r="N230" s="195"/>
      <c r="O230" s="195"/>
      <c r="P230" s="195"/>
      <c r="Q230" s="195"/>
      <c r="R230" s="195"/>
      <c r="S230" s="195"/>
      <c r="T230" s="195"/>
      <c r="U230" s="195"/>
      <c r="V230" s="195"/>
      <c r="W230" s="195"/>
      <c r="X230" s="195"/>
      <c r="Y230" s="195"/>
      <c r="Z230" s="195"/>
      <c r="AA230" s="195"/>
    </row>
    <row r="231">
      <c r="A231" s="195"/>
      <c r="B231" s="195"/>
      <c r="C231" s="195"/>
      <c r="D231" s="195"/>
      <c r="E231" s="206"/>
      <c r="F231" s="195"/>
      <c r="G231" s="195"/>
      <c r="H231" s="195"/>
      <c r="I231" s="195"/>
      <c r="J231" s="195"/>
      <c r="K231" s="195"/>
      <c r="L231" s="195"/>
      <c r="M231" s="195"/>
      <c r="N231" s="195"/>
      <c r="O231" s="195"/>
      <c r="P231" s="195"/>
      <c r="Q231" s="195"/>
      <c r="R231" s="195"/>
      <c r="S231" s="195"/>
      <c r="T231" s="195"/>
      <c r="U231" s="195"/>
      <c r="V231" s="195"/>
      <c r="W231" s="195"/>
      <c r="X231" s="195"/>
      <c r="Y231" s="195"/>
      <c r="Z231" s="195"/>
      <c r="AA231" s="195"/>
    </row>
    <row r="232">
      <c r="A232" s="195"/>
      <c r="B232" s="195"/>
      <c r="C232" s="195"/>
      <c r="D232" s="195"/>
      <c r="E232" s="206"/>
      <c r="F232" s="195"/>
      <c r="G232" s="195"/>
      <c r="H232" s="195"/>
      <c r="I232" s="195"/>
      <c r="J232" s="195"/>
      <c r="K232" s="195"/>
      <c r="L232" s="195"/>
      <c r="M232" s="195"/>
      <c r="N232" s="195"/>
      <c r="O232" s="195"/>
      <c r="P232" s="195"/>
      <c r="Q232" s="195"/>
      <c r="R232" s="195"/>
      <c r="S232" s="195"/>
      <c r="T232" s="195"/>
      <c r="U232" s="195"/>
      <c r="V232" s="195"/>
      <c r="W232" s="195"/>
      <c r="X232" s="195"/>
      <c r="Y232" s="195"/>
      <c r="Z232" s="195"/>
      <c r="AA232" s="195"/>
    </row>
    <row r="233">
      <c r="A233" s="195"/>
      <c r="B233" s="195"/>
      <c r="C233" s="195"/>
      <c r="D233" s="195"/>
      <c r="E233" s="206"/>
      <c r="F233" s="195"/>
      <c r="G233" s="195"/>
      <c r="H233" s="195"/>
      <c r="I233" s="195"/>
      <c r="J233" s="195"/>
      <c r="K233" s="195"/>
      <c r="L233" s="195"/>
      <c r="M233" s="195"/>
      <c r="N233" s="195"/>
      <c r="O233" s="195"/>
      <c r="P233" s="195"/>
      <c r="Q233" s="195"/>
      <c r="R233" s="195"/>
      <c r="S233" s="195"/>
      <c r="T233" s="195"/>
      <c r="U233" s="195"/>
      <c r="V233" s="195"/>
      <c r="W233" s="195"/>
      <c r="X233" s="195"/>
      <c r="Y233" s="195"/>
      <c r="Z233" s="195"/>
      <c r="AA233" s="195"/>
    </row>
    <row r="234">
      <c r="A234" s="195"/>
      <c r="B234" s="207"/>
      <c r="C234" s="195"/>
      <c r="D234" s="195"/>
      <c r="E234" s="206"/>
      <c r="F234" s="195"/>
      <c r="G234" s="195"/>
      <c r="H234" s="195"/>
      <c r="I234" s="195"/>
      <c r="J234" s="195"/>
      <c r="K234" s="195"/>
      <c r="L234" s="195"/>
      <c r="M234" s="195"/>
      <c r="N234" s="195"/>
      <c r="O234" s="195"/>
      <c r="P234" s="195"/>
      <c r="Q234" s="195"/>
      <c r="R234" s="195"/>
      <c r="S234" s="195"/>
      <c r="T234" s="195"/>
      <c r="U234" s="195"/>
      <c r="V234" s="195"/>
      <c r="W234" s="195"/>
      <c r="X234" s="195"/>
      <c r="Y234" s="195"/>
      <c r="Z234" s="195"/>
      <c r="AA234" s="195"/>
    </row>
    <row r="235">
      <c r="A235" s="195"/>
      <c r="B235" s="195"/>
      <c r="C235" s="195"/>
      <c r="D235" s="195"/>
      <c r="E235" s="206"/>
      <c r="F235" s="195"/>
      <c r="G235" s="195"/>
      <c r="H235" s="195"/>
      <c r="I235" s="195"/>
      <c r="J235" s="195"/>
      <c r="K235" s="195"/>
      <c r="L235" s="195"/>
      <c r="M235" s="195"/>
      <c r="N235" s="195"/>
      <c r="O235" s="195"/>
      <c r="P235" s="195"/>
      <c r="Q235" s="195"/>
      <c r="R235" s="195"/>
      <c r="S235" s="195"/>
      <c r="T235" s="195"/>
      <c r="U235" s="195"/>
      <c r="V235" s="195"/>
      <c r="W235" s="195"/>
      <c r="X235" s="195"/>
      <c r="Y235" s="195"/>
      <c r="Z235" s="195"/>
      <c r="AA235" s="195"/>
    </row>
    <row r="236">
      <c r="A236" s="195"/>
      <c r="B236" s="195"/>
      <c r="C236" s="195"/>
      <c r="D236" s="195"/>
      <c r="E236" s="206"/>
      <c r="F236" s="195"/>
      <c r="G236" s="195"/>
      <c r="H236" s="195"/>
      <c r="I236" s="195"/>
      <c r="J236" s="195"/>
      <c r="K236" s="195"/>
      <c r="L236" s="195"/>
      <c r="M236" s="195"/>
      <c r="N236" s="195"/>
      <c r="O236" s="195"/>
      <c r="P236" s="195"/>
      <c r="Q236" s="195"/>
      <c r="R236" s="195"/>
      <c r="S236" s="195"/>
      <c r="T236" s="195"/>
      <c r="U236" s="195"/>
      <c r="V236" s="195"/>
      <c r="W236" s="195"/>
      <c r="X236" s="195"/>
      <c r="Y236" s="195"/>
      <c r="Z236" s="195"/>
      <c r="AA236" s="195"/>
    </row>
    <row r="237">
      <c r="A237" s="195"/>
      <c r="B237" s="195"/>
      <c r="C237" s="195"/>
      <c r="D237" s="195"/>
      <c r="E237" s="206"/>
      <c r="F237" s="195"/>
      <c r="G237" s="195"/>
      <c r="H237" s="195"/>
      <c r="I237" s="195"/>
      <c r="J237" s="195"/>
      <c r="K237" s="195"/>
      <c r="L237" s="195"/>
      <c r="M237" s="195"/>
      <c r="N237" s="195"/>
      <c r="O237" s="195"/>
      <c r="P237" s="195"/>
      <c r="Q237" s="195"/>
      <c r="R237" s="195"/>
      <c r="S237" s="195"/>
      <c r="T237" s="195"/>
      <c r="U237" s="195"/>
      <c r="V237" s="195"/>
      <c r="W237" s="195"/>
      <c r="X237" s="195"/>
      <c r="Y237" s="195"/>
      <c r="Z237" s="195"/>
      <c r="AA237" s="195"/>
    </row>
    <row r="238">
      <c r="A238" s="195"/>
      <c r="B238" s="195"/>
      <c r="C238" s="195"/>
      <c r="D238" s="195"/>
      <c r="E238" s="206"/>
      <c r="F238" s="195"/>
      <c r="G238" s="195"/>
      <c r="H238" s="195"/>
      <c r="I238" s="195"/>
      <c r="J238" s="195"/>
      <c r="K238" s="195"/>
      <c r="L238" s="195"/>
      <c r="M238" s="195"/>
      <c r="N238" s="195"/>
      <c r="O238" s="195"/>
      <c r="P238" s="195"/>
      <c r="Q238" s="195"/>
      <c r="R238" s="195"/>
      <c r="S238" s="195"/>
      <c r="T238" s="195"/>
      <c r="U238" s="195"/>
      <c r="V238" s="195"/>
      <c r="W238" s="195"/>
      <c r="X238" s="195"/>
      <c r="Y238" s="195"/>
      <c r="Z238" s="195"/>
      <c r="AA238" s="195"/>
    </row>
    <row r="239">
      <c r="A239" s="195"/>
      <c r="B239" s="195"/>
      <c r="C239" s="195"/>
      <c r="D239" s="195"/>
      <c r="E239" s="206"/>
      <c r="F239" s="195"/>
      <c r="G239" s="195"/>
      <c r="H239" s="195"/>
      <c r="I239" s="195"/>
      <c r="J239" s="195"/>
      <c r="K239" s="195"/>
      <c r="L239" s="195"/>
      <c r="M239" s="195"/>
      <c r="N239" s="195"/>
      <c r="O239" s="195"/>
      <c r="P239" s="195"/>
      <c r="Q239" s="195"/>
      <c r="R239" s="195"/>
      <c r="S239" s="195"/>
      <c r="T239" s="195"/>
      <c r="U239" s="195"/>
      <c r="V239" s="195"/>
      <c r="W239" s="195"/>
      <c r="X239" s="195"/>
      <c r="Y239" s="195"/>
      <c r="Z239" s="195"/>
      <c r="AA239" s="195"/>
    </row>
    <row r="240">
      <c r="A240" s="195"/>
      <c r="B240" s="195"/>
      <c r="C240" s="195"/>
      <c r="D240" s="195"/>
      <c r="E240" s="206"/>
      <c r="F240" s="195"/>
      <c r="G240" s="195"/>
      <c r="H240" s="195"/>
      <c r="I240" s="195"/>
      <c r="J240" s="195"/>
      <c r="K240" s="195"/>
      <c r="L240" s="195"/>
      <c r="M240" s="195"/>
      <c r="N240" s="195"/>
      <c r="O240" s="195"/>
      <c r="P240" s="195"/>
      <c r="Q240" s="195"/>
      <c r="R240" s="195"/>
      <c r="S240" s="195"/>
      <c r="T240" s="195"/>
      <c r="U240" s="195"/>
      <c r="V240" s="195"/>
      <c r="W240" s="195"/>
      <c r="X240" s="195"/>
      <c r="Y240" s="195"/>
      <c r="Z240" s="195"/>
      <c r="AA240" s="195"/>
    </row>
    <row r="241">
      <c r="A241" s="195"/>
      <c r="B241" s="195"/>
      <c r="C241" s="195"/>
      <c r="D241" s="195"/>
      <c r="E241" s="206"/>
      <c r="F241" s="195"/>
      <c r="G241" s="195"/>
      <c r="H241" s="195"/>
      <c r="I241" s="195"/>
      <c r="J241" s="195"/>
      <c r="K241" s="195"/>
      <c r="L241" s="195"/>
      <c r="M241" s="195"/>
      <c r="N241" s="195"/>
      <c r="O241" s="195"/>
      <c r="P241" s="195"/>
      <c r="Q241" s="195"/>
      <c r="R241" s="195"/>
      <c r="S241" s="195"/>
      <c r="T241" s="195"/>
      <c r="U241" s="195"/>
      <c r="V241" s="195"/>
      <c r="W241" s="195"/>
      <c r="X241" s="195"/>
      <c r="Y241" s="195"/>
      <c r="Z241" s="195"/>
      <c r="AA241" s="195"/>
    </row>
    <row r="242">
      <c r="A242" s="195"/>
      <c r="B242" s="195"/>
      <c r="C242" s="195"/>
      <c r="D242" s="195"/>
      <c r="E242" s="206"/>
      <c r="F242" s="195"/>
      <c r="G242" s="195"/>
      <c r="H242" s="195"/>
      <c r="I242" s="195"/>
      <c r="J242" s="195"/>
      <c r="K242" s="195"/>
      <c r="L242" s="195"/>
      <c r="M242" s="195"/>
      <c r="N242" s="195"/>
      <c r="O242" s="195"/>
      <c r="P242" s="195"/>
      <c r="Q242" s="195"/>
      <c r="R242" s="195"/>
      <c r="S242" s="195"/>
      <c r="T242" s="195"/>
      <c r="U242" s="195"/>
      <c r="V242" s="195"/>
      <c r="W242" s="195"/>
      <c r="X242" s="195"/>
      <c r="Y242" s="195"/>
      <c r="Z242" s="195"/>
      <c r="AA242" s="195"/>
    </row>
    <row r="243">
      <c r="A243" s="195"/>
      <c r="B243" s="195"/>
      <c r="C243" s="195"/>
      <c r="D243" s="195"/>
      <c r="E243" s="206"/>
      <c r="F243" s="195"/>
      <c r="G243" s="195"/>
      <c r="H243" s="195"/>
      <c r="I243" s="195"/>
      <c r="J243" s="195"/>
      <c r="K243" s="195"/>
      <c r="L243" s="195"/>
      <c r="M243" s="195"/>
      <c r="N243" s="195"/>
      <c r="O243" s="195"/>
      <c r="P243" s="195"/>
      <c r="Q243" s="195"/>
      <c r="R243" s="195"/>
      <c r="S243" s="195"/>
      <c r="T243" s="195"/>
      <c r="U243" s="195"/>
      <c r="V243" s="195"/>
      <c r="W243" s="195"/>
      <c r="X243" s="195"/>
      <c r="Y243" s="195"/>
      <c r="Z243" s="195"/>
      <c r="AA243" s="195"/>
    </row>
    <row r="244">
      <c r="A244" s="195"/>
      <c r="B244" s="195"/>
      <c r="C244" s="195"/>
      <c r="D244" s="195"/>
      <c r="E244" s="206"/>
      <c r="F244" s="195"/>
      <c r="G244" s="195"/>
      <c r="H244" s="195"/>
      <c r="I244" s="195"/>
      <c r="J244" s="195"/>
      <c r="K244" s="195"/>
      <c r="L244" s="195"/>
      <c r="M244" s="195"/>
      <c r="N244" s="195"/>
      <c r="O244" s="195"/>
      <c r="P244" s="195"/>
      <c r="Q244" s="195"/>
      <c r="R244" s="195"/>
      <c r="S244" s="195"/>
      <c r="T244" s="195"/>
      <c r="U244" s="195"/>
      <c r="V244" s="195"/>
      <c r="W244" s="195"/>
      <c r="X244" s="195"/>
      <c r="Y244" s="195"/>
      <c r="Z244" s="195"/>
      <c r="AA244" s="195"/>
    </row>
    <row r="245">
      <c r="A245" s="195"/>
      <c r="B245" s="195"/>
      <c r="C245" s="195"/>
      <c r="D245" s="195"/>
      <c r="E245" s="206"/>
      <c r="F245" s="195"/>
      <c r="G245" s="195"/>
      <c r="H245" s="195"/>
      <c r="I245" s="195"/>
      <c r="J245" s="195"/>
      <c r="K245" s="195"/>
      <c r="L245" s="195"/>
      <c r="M245" s="195"/>
      <c r="N245" s="195"/>
      <c r="O245" s="195"/>
      <c r="P245" s="195"/>
      <c r="Q245" s="195"/>
      <c r="R245" s="195"/>
      <c r="S245" s="195"/>
      <c r="T245" s="195"/>
      <c r="U245" s="195"/>
      <c r="V245" s="195"/>
      <c r="W245" s="195"/>
      <c r="X245" s="195"/>
      <c r="Y245" s="195"/>
      <c r="Z245" s="195"/>
      <c r="AA245" s="195"/>
    </row>
    <row r="246">
      <c r="A246" s="195"/>
      <c r="B246" s="195"/>
      <c r="C246" s="195"/>
      <c r="D246" s="195"/>
      <c r="E246" s="206"/>
      <c r="F246" s="195"/>
      <c r="G246" s="195"/>
      <c r="H246" s="195"/>
      <c r="I246" s="195"/>
      <c r="J246" s="195"/>
      <c r="K246" s="195"/>
      <c r="L246" s="195"/>
      <c r="M246" s="195"/>
      <c r="N246" s="195"/>
      <c r="O246" s="195"/>
      <c r="P246" s="195"/>
      <c r="Q246" s="195"/>
      <c r="R246" s="195"/>
      <c r="S246" s="195"/>
      <c r="T246" s="195"/>
      <c r="U246" s="195"/>
      <c r="V246" s="195"/>
      <c r="W246" s="195"/>
      <c r="X246" s="195"/>
      <c r="Y246" s="195"/>
      <c r="Z246" s="195"/>
      <c r="AA246" s="195"/>
    </row>
    <row r="247">
      <c r="A247" s="195"/>
      <c r="B247" s="195"/>
      <c r="C247" s="195"/>
      <c r="D247" s="195"/>
      <c r="E247" s="206"/>
      <c r="F247" s="195"/>
      <c r="G247" s="195"/>
      <c r="H247" s="195"/>
      <c r="I247" s="195"/>
      <c r="J247" s="195"/>
      <c r="K247" s="195"/>
      <c r="L247" s="195"/>
      <c r="M247" s="195"/>
      <c r="N247" s="195"/>
      <c r="O247" s="195"/>
      <c r="P247" s="195"/>
      <c r="Q247" s="195"/>
      <c r="R247" s="195"/>
      <c r="S247" s="195"/>
      <c r="T247" s="195"/>
      <c r="U247" s="195"/>
      <c r="V247" s="195"/>
      <c r="W247" s="195"/>
      <c r="X247" s="195"/>
      <c r="Y247" s="195"/>
      <c r="Z247" s="195"/>
      <c r="AA247" s="195"/>
    </row>
    <row r="248">
      <c r="A248" s="195"/>
      <c r="B248" s="195"/>
      <c r="C248" s="195"/>
      <c r="D248" s="195"/>
      <c r="E248" s="206"/>
      <c r="F248" s="195"/>
      <c r="G248" s="195"/>
      <c r="H248" s="195"/>
      <c r="I248" s="195"/>
      <c r="J248" s="195"/>
      <c r="K248" s="195"/>
      <c r="L248" s="195"/>
      <c r="M248" s="195"/>
      <c r="N248" s="195"/>
      <c r="O248" s="195"/>
      <c r="P248" s="195"/>
      <c r="Q248" s="195"/>
      <c r="R248" s="195"/>
      <c r="S248" s="195"/>
      <c r="T248" s="195"/>
      <c r="U248" s="195"/>
      <c r="V248" s="195"/>
      <c r="W248" s="195"/>
      <c r="X248" s="195"/>
      <c r="Y248" s="195"/>
      <c r="Z248" s="195"/>
      <c r="AA248" s="195"/>
    </row>
    <row r="249">
      <c r="A249" s="195"/>
      <c r="B249" s="195"/>
      <c r="C249" s="195"/>
      <c r="D249" s="195"/>
      <c r="E249" s="206"/>
      <c r="F249" s="195"/>
      <c r="G249" s="195"/>
      <c r="H249" s="195"/>
      <c r="I249" s="195"/>
      <c r="J249" s="195"/>
      <c r="K249" s="195"/>
      <c r="L249" s="195"/>
      <c r="M249" s="195"/>
      <c r="N249" s="195"/>
      <c r="O249" s="195"/>
      <c r="P249" s="195"/>
      <c r="Q249" s="195"/>
      <c r="R249" s="195"/>
      <c r="S249" s="195"/>
      <c r="T249" s="195"/>
      <c r="U249" s="195"/>
      <c r="V249" s="195"/>
      <c r="W249" s="195"/>
      <c r="X249" s="195"/>
      <c r="Y249" s="195"/>
      <c r="Z249" s="195"/>
      <c r="AA249" s="195"/>
    </row>
    <row r="250">
      <c r="A250" s="195"/>
      <c r="B250" s="195"/>
      <c r="C250" s="195"/>
      <c r="D250" s="195"/>
      <c r="E250" s="206"/>
      <c r="F250" s="195"/>
      <c r="G250" s="195"/>
      <c r="H250" s="195"/>
      <c r="I250" s="195"/>
      <c r="J250" s="195"/>
      <c r="K250" s="195"/>
      <c r="L250" s="195"/>
      <c r="M250" s="195"/>
      <c r="N250" s="195"/>
      <c r="O250" s="195"/>
      <c r="P250" s="195"/>
      <c r="Q250" s="195"/>
      <c r="R250" s="195"/>
      <c r="S250" s="195"/>
      <c r="T250" s="195"/>
      <c r="U250" s="195"/>
      <c r="V250" s="195"/>
      <c r="W250" s="195"/>
      <c r="X250" s="195"/>
      <c r="Y250" s="195"/>
      <c r="Z250" s="195"/>
      <c r="AA250" s="195"/>
    </row>
    <row r="251">
      <c r="A251" s="195"/>
      <c r="B251" s="195"/>
      <c r="C251" s="195"/>
      <c r="D251" s="195"/>
      <c r="E251" s="206"/>
      <c r="F251" s="195"/>
      <c r="G251" s="195"/>
      <c r="H251" s="195"/>
      <c r="I251" s="195"/>
      <c r="J251" s="195"/>
      <c r="K251" s="195"/>
      <c r="L251" s="195"/>
      <c r="M251" s="195"/>
      <c r="N251" s="195"/>
      <c r="O251" s="195"/>
      <c r="P251" s="195"/>
      <c r="Q251" s="195"/>
      <c r="R251" s="195"/>
      <c r="S251" s="195"/>
      <c r="T251" s="195"/>
      <c r="U251" s="195"/>
      <c r="V251" s="195"/>
      <c r="W251" s="195"/>
      <c r="X251" s="195"/>
      <c r="Y251" s="195"/>
      <c r="Z251" s="195"/>
      <c r="AA251" s="195"/>
    </row>
    <row r="252">
      <c r="A252" s="195"/>
      <c r="B252" s="195"/>
      <c r="C252" s="195"/>
      <c r="D252" s="195"/>
      <c r="E252" s="206"/>
      <c r="F252" s="195"/>
      <c r="G252" s="195"/>
      <c r="H252" s="195"/>
      <c r="I252" s="195"/>
      <c r="J252" s="195"/>
      <c r="K252" s="195"/>
      <c r="L252" s="195"/>
      <c r="M252" s="195"/>
      <c r="N252" s="195"/>
      <c r="O252" s="195"/>
      <c r="P252" s="195"/>
      <c r="Q252" s="195"/>
      <c r="R252" s="195"/>
      <c r="S252" s="195"/>
      <c r="T252" s="195"/>
      <c r="U252" s="195"/>
      <c r="V252" s="195"/>
      <c r="W252" s="195"/>
      <c r="X252" s="195"/>
      <c r="Y252" s="195"/>
      <c r="Z252" s="195"/>
      <c r="AA252" s="195"/>
    </row>
    <row r="253">
      <c r="A253" s="195"/>
      <c r="B253" s="195"/>
      <c r="C253" s="195"/>
      <c r="D253" s="195"/>
      <c r="E253" s="206"/>
      <c r="F253" s="195"/>
      <c r="G253" s="195"/>
      <c r="H253" s="195"/>
      <c r="I253" s="195"/>
      <c r="J253" s="195"/>
      <c r="K253" s="195"/>
      <c r="L253" s="195"/>
      <c r="M253" s="195"/>
      <c r="N253" s="195"/>
      <c r="O253" s="195"/>
      <c r="P253" s="195"/>
      <c r="Q253" s="195"/>
      <c r="R253" s="195"/>
      <c r="S253" s="195"/>
      <c r="T253" s="195"/>
      <c r="U253" s="195"/>
      <c r="V253" s="195"/>
      <c r="W253" s="195"/>
      <c r="X253" s="195"/>
      <c r="Y253" s="195"/>
      <c r="Z253" s="195"/>
      <c r="AA253" s="195"/>
    </row>
    <row r="254">
      <c r="A254" s="195"/>
      <c r="B254" s="195"/>
      <c r="C254" s="195"/>
      <c r="D254" s="195"/>
      <c r="E254" s="206"/>
      <c r="F254" s="195"/>
      <c r="G254" s="195"/>
      <c r="H254" s="195"/>
      <c r="I254" s="195"/>
      <c r="J254" s="195"/>
      <c r="K254" s="195"/>
      <c r="L254" s="195"/>
      <c r="M254" s="195"/>
      <c r="N254" s="195"/>
      <c r="O254" s="195"/>
      <c r="P254" s="195"/>
      <c r="Q254" s="195"/>
      <c r="R254" s="195"/>
      <c r="S254" s="195"/>
      <c r="T254" s="195"/>
      <c r="U254" s="195"/>
      <c r="V254" s="195"/>
      <c r="W254" s="195"/>
      <c r="X254" s="195"/>
      <c r="Y254" s="195"/>
      <c r="Z254" s="195"/>
      <c r="AA254" s="195"/>
    </row>
    <row r="255">
      <c r="A255" s="195"/>
      <c r="B255" s="195"/>
      <c r="C255" s="195"/>
      <c r="D255" s="195"/>
      <c r="E255" s="206"/>
      <c r="F255" s="195"/>
      <c r="G255" s="195"/>
      <c r="H255" s="195"/>
      <c r="I255" s="195"/>
      <c r="J255" s="195"/>
      <c r="K255" s="195"/>
      <c r="L255" s="195"/>
      <c r="M255" s="195"/>
      <c r="N255" s="195"/>
      <c r="O255" s="195"/>
      <c r="P255" s="195"/>
      <c r="Q255" s="195"/>
      <c r="R255" s="195"/>
      <c r="S255" s="195"/>
      <c r="T255" s="195"/>
      <c r="U255" s="195"/>
      <c r="V255" s="195"/>
      <c r="W255" s="195"/>
      <c r="X255" s="195"/>
      <c r="Y255" s="195"/>
      <c r="Z255" s="195"/>
      <c r="AA255" s="195"/>
    </row>
    <row r="256">
      <c r="A256" s="195"/>
      <c r="B256" s="195"/>
      <c r="C256" s="195"/>
      <c r="D256" s="195"/>
      <c r="E256" s="206"/>
      <c r="F256" s="195"/>
      <c r="G256" s="195"/>
      <c r="H256" s="195"/>
      <c r="I256" s="195"/>
      <c r="J256" s="195"/>
      <c r="K256" s="195"/>
      <c r="L256" s="195"/>
      <c r="M256" s="195"/>
      <c r="N256" s="195"/>
      <c r="O256" s="195"/>
      <c r="P256" s="195"/>
      <c r="Q256" s="195"/>
      <c r="R256" s="195"/>
      <c r="S256" s="195"/>
      <c r="T256" s="195"/>
      <c r="U256" s="195"/>
      <c r="V256" s="195"/>
      <c r="W256" s="195"/>
      <c r="X256" s="195"/>
      <c r="Y256" s="195"/>
      <c r="Z256" s="195"/>
      <c r="AA256" s="195"/>
    </row>
    <row r="257">
      <c r="A257" s="195"/>
      <c r="B257" s="195"/>
      <c r="C257" s="195"/>
      <c r="D257" s="195"/>
      <c r="E257" s="206"/>
      <c r="F257" s="195"/>
      <c r="G257" s="195"/>
      <c r="H257" s="195"/>
      <c r="I257" s="195"/>
      <c r="J257" s="195"/>
      <c r="K257" s="195"/>
      <c r="L257" s="195"/>
      <c r="M257" s="195"/>
      <c r="N257" s="195"/>
      <c r="O257" s="195"/>
      <c r="P257" s="195"/>
      <c r="Q257" s="195"/>
      <c r="R257" s="195"/>
      <c r="S257" s="195"/>
      <c r="T257" s="195"/>
      <c r="U257" s="195"/>
      <c r="V257" s="195"/>
      <c r="W257" s="195"/>
      <c r="X257" s="195"/>
      <c r="Y257" s="195"/>
      <c r="Z257" s="195"/>
      <c r="AA257" s="195"/>
    </row>
    <row r="258">
      <c r="A258" s="195"/>
      <c r="B258" s="195"/>
      <c r="C258" s="195"/>
      <c r="D258" s="195"/>
      <c r="E258" s="206"/>
      <c r="F258" s="195"/>
      <c r="G258" s="195"/>
      <c r="H258" s="195"/>
      <c r="I258" s="195"/>
      <c r="J258" s="195"/>
      <c r="K258" s="195"/>
      <c r="L258" s="195"/>
      <c r="M258" s="195"/>
      <c r="N258" s="195"/>
      <c r="O258" s="195"/>
      <c r="P258" s="195"/>
      <c r="Q258" s="195"/>
      <c r="R258" s="195"/>
      <c r="S258" s="195"/>
      <c r="T258" s="195"/>
      <c r="U258" s="195"/>
      <c r="V258" s="195"/>
      <c r="W258" s="195"/>
      <c r="X258" s="195"/>
      <c r="Y258" s="195"/>
      <c r="Z258" s="195"/>
      <c r="AA258" s="195"/>
    </row>
    <row r="259">
      <c r="A259" s="195"/>
      <c r="B259" s="195"/>
      <c r="C259" s="195"/>
      <c r="D259" s="195"/>
      <c r="E259" s="206"/>
      <c r="F259" s="195"/>
      <c r="G259" s="195"/>
      <c r="H259" s="195"/>
      <c r="I259" s="195"/>
      <c r="J259" s="195"/>
      <c r="K259" s="195"/>
      <c r="L259" s="195"/>
      <c r="M259" s="195"/>
      <c r="N259" s="195"/>
      <c r="O259" s="195"/>
      <c r="P259" s="195"/>
      <c r="Q259" s="195"/>
      <c r="R259" s="195"/>
      <c r="S259" s="195"/>
      <c r="T259" s="195"/>
      <c r="U259" s="195"/>
      <c r="V259" s="195"/>
      <c r="W259" s="195"/>
      <c r="X259" s="195"/>
      <c r="Y259" s="195"/>
      <c r="Z259" s="195"/>
      <c r="AA259" s="195"/>
    </row>
    <row r="260">
      <c r="A260" s="195"/>
      <c r="B260" s="195"/>
      <c r="C260" s="195"/>
      <c r="D260" s="195"/>
      <c r="E260" s="206"/>
      <c r="F260" s="195"/>
      <c r="G260" s="195"/>
      <c r="H260" s="195"/>
      <c r="I260" s="195"/>
      <c r="J260" s="195"/>
      <c r="K260" s="195"/>
      <c r="L260" s="195"/>
      <c r="M260" s="195"/>
      <c r="N260" s="195"/>
      <c r="O260" s="195"/>
      <c r="P260" s="195"/>
      <c r="Q260" s="195"/>
      <c r="R260" s="195"/>
      <c r="S260" s="195"/>
      <c r="T260" s="195"/>
      <c r="U260" s="195"/>
      <c r="V260" s="195"/>
      <c r="W260" s="195"/>
      <c r="X260" s="195"/>
      <c r="Y260" s="195"/>
      <c r="Z260" s="195"/>
      <c r="AA260" s="195"/>
    </row>
    <row r="261">
      <c r="A261" s="195"/>
      <c r="B261" s="195"/>
      <c r="C261" s="195"/>
      <c r="D261" s="195"/>
      <c r="E261" s="206"/>
      <c r="F261" s="195"/>
      <c r="G261" s="195"/>
      <c r="H261" s="195"/>
      <c r="I261" s="195"/>
      <c r="J261" s="195"/>
      <c r="K261" s="195"/>
      <c r="L261" s="195"/>
      <c r="M261" s="195"/>
      <c r="N261" s="195"/>
      <c r="O261" s="195"/>
      <c r="P261" s="195"/>
      <c r="Q261" s="195"/>
      <c r="R261" s="195"/>
      <c r="S261" s="195"/>
      <c r="T261" s="195"/>
      <c r="U261" s="195"/>
      <c r="V261" s="195"/>
      <c r="W261" s="195"/>
      <c r="X261" s="195"/>
      <c r="Y261" s="195"/>
      <c r="Z261" s="195"/>
      <c r="AA261" s="195"/>
    </row>
    <row r="262">
      <c r="A262" s="195"/>
      <c r="B262" s="195"/>
      <c r="C262" s="195"/>
      <c r="D262" s="195"/>
      <c r="E262" s="206"/>
      <c r="F262" s="195"/>
      <c r="G262" s="195"/>
      <c r="H262" s="195"/>
      <c r="I262" s="195"/>
      <c r="J262" s="195"/>
      <c r="K262" s="195"/>
      <c r="L262" s="195"/>
      <c r="M262" s="195"/>
      <c r="N262" s="195"/>
      <c r="O262" s="195"/>
      <c r="P262" s="195"/>
      <c r="Q262" s="195"/>
      <c r="R262" s="195"/>
      <c r="S262" s="195"/>
      <c r="T262" s="195"/>
      <c r="U262" s="195"/>
      <c r="V262" s="195"/>
      <c r="W262" s="195"/>
      <c r="X262" s="195"/>
      <c r="Y262" s="195"/>
      <c r="Z262" s="195"/>
      <c r="AA262" s="195"/>
    </row>
    <row r="263">
      <c r="A263" s="195"/>
      <c r="B263" s="195"/>
      <c r="C263" s="195"/>
      <c r="D263" s="195"/>
      <c r="E263" s="206"/>
      <c r="F263" s="195"/>
      <c r="G263" s="195"/>
      <c r="H263" s="195"/>
      <c r="I263" s="195"/>
      <c r="J263" s="195"/>
      <c r="K263" s="195"/>
      <c r="L263" s="195"/>
      <c r="M263" s="195"/>
      <c r="N263" s="195"/>
      <c r="O263" s="195"/>
      <c r="P263" s="195"/>
      <c r="Q263" s="195"/>
      <c r="R263" s="195"/>
      <c r="S263" s="195"/>
      <c r="T263" s="195"/>
      <c r="U263" s="195"/>
      <c r="V263" s="195"/>
      <c r="W263" s="195"/>
      <c r="X263" s="195"/>
      <c r="Y263" s="195"/>
      <c r="Z263" s="195"/>
      <c r="AA263" s="195"/>
    </row>
    <row r="264">
      <c r="A264" s="195"/>
      <c r="B264" s="195"/>
      <c r="C264" s="195"/>
      <c r="D264" s="195"/>
      <c r="E264" s="206"/>
      <c r="F264" s="195"/>
      <c r="G264" s="195"/>
      <c r="H264" s="195"/>
      <c r="I264" s="195"/>
      <c r="J264" s="195"/>
      <c r="K264" s="195"/>
      <c r="L264" s="195"/>
      <c r="M264" s="195"/>
      <c r="N264" s="195"/>
      <c r="O264" s="195"/>
      <c r="P264" s="195"/>
      <c r="Q264" s="195"/>
      <c r="R264" s="195"/>
      <c r="S264" s="195"/>
      <c r="T264" s="195"/>
      <c r="U264" s="195"/>
      <c r="V264" s="195"/>
      <c r="W264" s="195"/>
      <c r="X264" s="195"/>
      <c r="Y264" s="195"/>
      <c r="Z264" s="195"/>
      <c r="AA264" s="195"/>
    </row>
    <row r="265">
      <c r="A265" s="195"/>
      <c r="B265" s="195"/>
      <c r="C265" s="195"/>
      <c r="D265" s="195"/>
      <c r="E265" s="206"/>
      <c r="F265" s="195"/>
      <c r="G265" s="195"/>
      <c r="H265" s="195"/>
      <c r="I265" s="195"/>
      <c r="J265" s="195"/>
      <c r="K265" s="195"/>
      <c r="L265" s="195"/>
      <c r="M265" s="195"/>
      <c r="N265" s="195"/>
      <c r="O265" s="195"/>
      <c r="P265" s="195"/>
      <c r="Q265" s="195"/>
      <c r="R265" s="195"/>
      <c r="S265" s="195"/>
      <c r="T265" s="195"/>
      <c r="U265" s="195"/>
      <c r="V265" s="195"/>
      <c r="W265" s="195"/>
      <c r="X265" s="195"/>
      <c r="Y265" s="195"/>
      <c r="Z265" s="195"/>
      <c r="AA265" s="195"/>
    </row>
    <row r="266">
      <c r="A266" s="195"/>
      <c r="B266" s="195"/>
      <c r="C266" s="195"/>
      <c r="D266" s="195"/>
      <c r="E266" s="206"/>
      <c r="F266" s="195"/>
      <c r="G266" s="195"/>
      <c r="H266" s="195"/>
      <c r="I266" s="195"/>
      <c r="J266" s="195"/>
      <c r="K266" s="195"/>
      <c r="L266" s="195"/>
      <c r="M266" s="195"/>
      <c r="N266" s="195"/>
      <c r="O266" s="195"/>
      <c r="P266" s="195"/>
      <c r="Q266" s="195"/>
      <c r="R266" s="195"/>
      <c r="S266" s="195"/>
      <c r="T266" s="195"/>
      <c r="U266" s="195"/>
      <c r="V266" s="195"/>
      <c r="W266" s="195"/>
      <c r="X266" s="195"/>
      <c r="Y266" s="195"/>
      <c r="Z266" s="195"/>
      <c r="AA266" s="195"/>
    </row>
    <row r="267">
      <c r="A267" s="195"/>
      <c r="B267" s="195"/>
      <c r="C267" s="195"/>
      <c r="D267" s="195"/>
      <c r="E267" s="206"/>
      <c r="F267" s="195"/>
      <c r="G267" s="195"/>
      <c r="H267" s="195"/>
      <c r="I267" s="195"/>
      <c r="J267" s="195"/>
      <c r="K267" s="195"/>
      <c r="L267" s="195"/>
      <c r="M267" s="195"/>
      <c r="N267" s="195"/>
      <c r="O267" s="195"/>
      <c r="P267" s="195"/>
      <c r="Q267" s="195"/>
      <c r="R267" s="195"/>
      <c r="S267" s="195"/>
      <c r="T267" s="195"/>
      <c r="U267" s="195"/>
      <c r="V267" s="195"/>
      <c r="W267" s="195"/>
      <c r="X267" s="195"/>
      <c r="Y267" s="195"/>
      <c r="Z267" s="195"/>
      <c r="AA267" s="195"/>
    </row>
    <row r="268">
      <c r="A268" s="195"/>
      <c r="B268" s="195"/>
      <c r="C268" s="195"/>
      <c r="D268" s="195"/>
      <c r="E268" s="206"/>
      <c r="F268" s="195"/>
      <c r="G268" s="195"/>
      <c r="H268" s="195"/>
      <c r="I268" s="195"/>
      <c r="J268" s="195"/>
      <c r="K268" s="195"/>
      <c r="L268" s="195"/>
      <c r="M268" s="195"/>
      <c r="N268" s="195"/>
      <c r="O268" s="195"/>
      <c r="P268" s="195"/>
      <c r="Q268" s="195"/>
      <c r="R268" s="195"/>
      <c r="S268" s="195"/>
      <c r="T268" s="195"/>
      <c r="U268" s="195"/>
      <c r="V268" s="195"/>
      <c r="W268" s="195"/>
      <c r="X268" s="195"/>
      <c r="Y268" s="195"/>
      <c r="Z268" s="195"/>
      <c r="AA268" s="195"/>
    </row>
    <row r="269">
      <c r="A269" s="195"/>
      <c r="B269" s="195"/>
      <c r="C269" s="195"/>
      <c r="D269" s="195"/>
      <c r="E269" s="206"/>
      <c r="F269" s="195"/>
      <c r="G269" s="195"/>
      <c r="H269" s="195"/>
      <c r="I269" s="195"/>
      <c r="J269" s="195"/>
      <c r="K269" s="195"/>
      <c r="L269" s="195"/>
      <c r="M269" s="195"/>
      <c r="N269" s="195"/>
      <c r="O269" s="195"/>
      <c r="P269" s="195"/>
      <c r="Q269" s="195"/>
      <c r="R269" s="195"/>
      <c r="S269" s="195"/>
      <c r="T269" s="195"/>
      <c r="U269" s="195"/>
      <c r="V269" s="195"/>
      <c r="W269" s="195"/>
      <c r="X269" s="195"/>
      <c r="Y269" s="195"/>
      <c r="Z269" s="195"/>
      <c r="AA269" s="195"/>
    </row>
    <row r="270">
      <c r="A270" s="195"/>
      <c r="B270" s="195"/>
      <c r="C270" s="195"/>
      <c r="D270" s="195"/>
      <c r="E270" s="206"/>
      <c r="F270" s="195"/>
      <c r="G270" s="195"/>
      <c r="H270" s="195"/>
      <c r="I270" s="195"/>
      <c r="J270" s="195"/>
      <c r="K270" s="195"/>
      <c r="L270" s="195"/>
      <c r="M270" s="195"/>
      <c r="N270" s="195"/>
      <c r="O270" s="195"/>
      <c r="P270" s="195"/>
      <c r="Q270" s="195"/>
      <c r="R270" s="195"/>
      <c r="S270" s="195"/>
      <c r="T270" s="195"/>
      <c r="U270" s="195"/>
      <c r="V270" s="195"/>
      <c r="W270" s="195"/>
      <c r="X270" s="195"/>
      <c r="Y270" s="195"/>
      <c r="Z270" s="195"/>
      <c r="AA270" s="195"/>
    </row>
    <row r="271">
      <c r="A271" s="195"/>
      <c r="B271" s="195"/>
      <c r="C271" s="195"/>
      <c r="D271" s="195"/>
      <c r="E271" s="206"/>
      <c r="F271" s="195"/>
      <c r="G271" s="195"/>
      <c r="H271" s="195"/>
      <c r="I271" s="195"/>
      <c r="J271" s="195"/>
      <c r="K271" s="195"/>
      <c r="L271" s="195"/>
      <c r="M271" s="195"/>
      <c r="N271" s="195"/>
      <c r="O271" s="195"/>
      <c r="P271" s="195"/>
      <c r="Q271" s="195"/>
      <c r="R271" s="195"/>
      <c r="S271" s="195"/>
      <c r="T271" s="195"/>
      <c r="U271" s="195"/>
      <c r="V271" s="195"/>
      <c r="W271" s="195"/>
      <c r="X271" s="195"/>
      <c r="Y271" s="195"/>
      <c r="Z271" s="195"/>
      <c r="AA271" s="195"/>
    </row>
    <row r="272">
      <c r="A272" s="195"/>
      <c r="B272" s="195"/>
      <c r="C272" s="195"/>
      <c r="D272" s="195"/>
      <c r="E272" s="206"/>
      <c r="F272" s="195"/>
      <c r="G272" s="195"/>
      <c r="H272" s="195"/>
      <c r="I272" s="195"/>
      <c r="J272" s="195"/>
      <c r="K272" s="195"/>
      <c r="L272" s="195"/>
      <c r="M272" s="195"/>
      <c r="N272" s="195"/>
      <c r="O272" s="195"/>
      <c r="P272" s="195"/>
      <c r="Q272" s="195"/>
      <c r="R272" s="195"/>
      <c r="S272" s="195"/>
      <c r="T272" s="195"/>
      <c r="U272" s="195"/>
      <c r="V272" s="195"/>
      <c r="W272" s="195"/>
      <c r="X272" s="195"/>
      <c r="Y272" s="195"/>
      <c r="Z272" s="195"/>
      <c r="AA272" s="195"/>
    </row>
    <row r="273">
      <c r="A273" s="195"/>
      <c r="B273" s="195"/>
      <c r="C273" s="195"/>
      <c r="D273" s="195"/>
      <c r="E273" s="206"/>
      <c r="F273" s="195"/>
      <c r="G273" s="195"/>
      <c r="H273" s="195"/>
      <c r="I273" s="195"/>
      <c r="J273" s="195"/>
      <c r="K273" s="195"/>
      <c r="L273" s="195"/>
      <c r="M273" s="195"/>
      <c r="N273" s="195"/>
      <c r="O273" s="195"/>
      <c r="P273" s="195"/>
      <c r="Q273" s="195"/>
      <c r="R273" s="195"/>
      <c r="S273" s="195"/>
      <c r="T273" s="195"/>
      <c r="U273" s="195"/>
      <c r="V273" s="195"/>
      <c r="W273" s="195"/>
      <c r="X273" s="195"/>
      <c r="Y273" s="195"/>
      <c r="Z273" s="195"/>
      <c r="AA273" s="195"/>
    </row>
    <row r="274">
      <c r="A274" s="195"/>
      <c r="B274" s="195"/>
      <c r="C274" s="195"/>
      <c r="D274" s="195"/>
      <c r="E274" s="206"/>
      <c r="F274" s="195"/>
      <c r="G274" s="195"/>
      <c r="H274" s="195"/>
      <c r="I274" s="195"/>
      <c r="J274" s="195"/>
      <c r="K274" s="195"/>
      <c r="L274" s="195"/>
      <c r="M274" s="195"/>
      <c r="N274" s="195"/>
      <c r="O274" s="195"/>
      <c r="P274" s="195"/>
      <c r="Q274" s="195"/>
      <c r="R274" s="195"/>
      <c r="S274" s="195"/>
      <c r="T274" s="195"/>
      <c r="U274" s="195"/>
      <c r="V274" s="195"/>
      <c r="W274" s="195"/>
      <c r="X274" s="195"/>
      <c r="Y274" s="195"/>
      <c r="Z274" s="195"/>
      <c r="AA274" s="195"/>
    </row>
    <row r="275">
      <c r="A275" s="195"/>
      <c r="B275" s="195"/>
      <c r="C275" s="195"/>
      <c r="D275" s="195"/>
      <c r="E275" s="206"/>
      <c r="F275" s="195"/>
      <c r="G275" s="195"/>
      <c r="H275" s="195"/>
      <c r="I275" s="195"/>
      <c r="J275" s="195"/>
      <c r="K275" s="195"/>
      <c r="L275" s="195"/>
      <c r="M275" s="195"/>
      <c r="N275" s="195"/>
      <c r="O275" s="195"/>
      <c r="P275" s="195"/>
      <c r="Q275" s="195"/>
      <c r="R275" s="195"/>
      <c r="S275" s="195"/>
      <c r="T275" s="195"/>
      <c r="U275" s="195"/>
      <c r="V275" s="195"/>
      <c r="W275" s="195"/>
      <c r="X275" s="195"/>
      <c r="Y275" s="195"/>
      <c r="Z275" s="195"/>
      <c r="AA275" s="195"/>
    </row>
    <row r="276">
      <c r="A276" s="195"/>
      <c r="B276" s="195"/>
      <c r="C276" s="195"/>
      <c r="D276" s="195"/>
      <c r="E276" s="206"/>
      <c r="F276" s="195"/>
      <c r="G276" s="195"/>
      <c r="H276" s="195"/>
      <c r="I276" s="195"/>
      <c r="J276" s="195"/>
      <c r="K276" s="195"/>
      <c r="L276" s="195"/>
      <c r="M276" s="195"/>
      <c r="N276" s="195"/>
      <c r="O276" s="195"/>
      <c r="P276" s="195"/>
      <c r="Q276" s="195"/>
      <c r="R276" s="195"/>
      <c r="S276" s="195"/>
      <c r="T276" s="195"/>
      <c r="U276" s="195"/>
      <c r="V276" s="195"/>
      <c r="W276" s="195"/>
      <c r="X276" s="195"/>
      <c r="Y276" s="195"/>
      <c r="Z276" s="195"/>
      <c r="AA276" s="195"/>
    </row>
    <row r="277">
      <c r="A277" s="195"/>
      <c r="B277" s="195"/>
      <c r="C277" s="195"/>
      <c r="D277" s="195"/>
      <c r="E277" s="206"/>
      <c r="F277" s="195"/>
      <c r="G277" s="195"/>
      <c r="H277" s="195"/>
      <c r="I277" s="195"/>
      <c r="J277" s="195"/>
      <c r="K277" s="195"/>
      <c r="L277" s="195"/>
      <c r="M277" s="195"/>
      <c r="N277" s="195"/>
      <c r="O277" s="195"/>
      <c r="P277" s="195"/>
      <c r="Q277" s="195"/>
      <c r="R277" s="195"/>
      <c r="S277" s="195"/>
      <c r="T277" s="195"/>
      <c r="U277" s="195"/>
      <c r="V277" s="195"/>
      <c r="W277" s="195"/>
      <c r="X277" s="195"/>
      <c r="Y277" s="195"/>
      <c r="Z277" s="195"/>
      <c r="AA277" s="195"/>
    </row>
    <row r="278">
      <c r="A278" s="195"/>
      <c r="B278" s="195"/>
      <c r="C278" s="195"/>
      <c r="D278" s="195"/>
      <c r="E278" s="206"/>
      <c r="F278" s="195"/>
      <c r="G278" s="195"/>
      <c r="H278" s="195"/>
      <c r="I278" s="195"/>
      <c r="J278" s="195"/>
      <c r="K278" s="195"/>
      <c r="L278" s="195"/>
      <c r="M278" s="195"/>
      <c r="N278" s="195"/>
      <c r="O278" s="195"/>
      <c r="P278" s="195"/>
      <c r="Q278" s="195"/>
      <c r="R278" s="195"/>
      <c r="S278" s="195"/>
      <c r="T278" s="195"/>
      <c r="U278" s="195"/>
      <c r="V278" s="195"/>
      <c r="W278" s="195"/>
      <c r="X278" s="195"/>
      <c r="Y278" s="195"/>
      <c r="Z278" s="195"/>
      <c r="AA278" s="195"/>
    </row>
    <row r="279">
      <c r="A279" s="195"/>
      <c r="B279" s="195"/>
      <c r="C279" s="195"/>
      <c r="D279" s="195"/>
      <c r="E279" s="206"/>
      <c r="F279" s="195"/>
      <c r="G279" s="195"/>
      <c r="H279" s="195"/>
      <c r="I279" s="195"/>
      <c r="J279" s="195"/>
      <c r="K279" s="195"/>
      <c r="L279" s="195"/>
      <c r="M279" s="195"/>
      <c r="N279" s="195"/>
      <c r="O279" s="195"/>
      <c r="P279" s="195"/>
      <c r="Q279" s="195"/>
      <c r="R279" s="195"/>
      <c r="S279" s="195"/>
      <c r="T279" s="195"/>
      <c r="U279" s="195"/>
      <c r="V279" s="195"/>
      <c r="W279" s="195"/>
      <c r="X279" s="195"/>
      <c r="Y279" s="195"/>
      <c r="Z279" s="195"/>
      <c r="AA279" s="195"/>
    </row>
    <row r="280">
      <c r="A280" s="195"/>
      <c r="B280" s="195"/>
      <c r="C280" s="195"/>
      <c r="D280" s="195"/>
      <c r="E280" s="206"/>
      <c r="F280" s="195"/>
      <c r="G280" s="195"/>
      <c r="H280" s="195"/>
      <c r="I280" s="195"/>
      <c r="J280" s="195"/>
      <c r="K280" s="195"/>
      <c r="L280" s="195"/>
      <c r="M280" s="195"/>
      <c r="N280" s="195"/>
      <c r="O280" s="195"/>
      <c r="P280" s="195"/>
      <c r="Q280" s="195"/>
      <c r="R280" s="195"/>
      <c r="S280" s="195"/>
      <c r="T280" s="195"/>
      <c r="U280" s="195"/>
      <c r="V280" s="195"/>
      <c r="W280" s="195"/>
      <c r="X280" s="195"/>
      <c r="Y280" s="195"/>
      <c r="Z280" s="195"/>
      <c r="AA280" s="195"/>
    </row>
    <row r="281">
      <c r="A281" s="195"/>
      <c r="B281" s="195"/>
      <c r="C281" s="195"/>
      <c r="D281" s="195"/>
      <c r="E281" s="206"/>
      <c r="F281" s="195"/>
      <c r="G281" s="195"/>
      <c r="H281" s="195"/>
      <c r="I281" s="195"/>
      <c r="J281" s="195"/>
      <c r="K281" s="195"/>
      <c r="L281" s="195"/>
      <c r="M281" s="195"/>
      <c r="N281" s="195"/>
      <c r="O281" s="195"/>
      <c r="P281" s="195"/>
      <c r="Q281" s="195"/>
      <c r="R281" s="195"/>
      <c r="S281" s="195"/>
      <c r="T281" s="195"/>
      <c r="U281" s="195"/>
      <c r="V281" s="195"/>
      <c r="W281" s="195"/>
      <c r="X281" s="195"/>
      <c r="Y281" s="195"/>
      <c r="Z281" s="195"/>
      <c r="AA281" s="195"/>
    </row>
    <row r="282">
      <c r="A282" s="195"/>
      <c r="B282" s="195"/>
      <c r="C282" s="195"/>
      <c r="D282" s="195"/>
      <c r="E282" s="206"/>
      <c r="F282" s="195"/>
      <c r="G282" s="195"/>
      <c r="H282" s="195"/>
      <c r="I282" s="195"/>
      <c r="J282" s="195"/>
      <c r="K282" s="195"/>
      <c r="L282" s="195"/>
      <c r="M282" s="195"/>
      <c r="N282" s="195"/>
      <c r="O282" s="195"/>
      <c r="P282" s="195"/>
      <c r="Q282" s="195"/>
      <c r="R282" s="195"/>
      <c r="S282" s="195"/>
      <c r="T282" s="195"/>
      <c r="U282" s="195"/>
      <c r="V282" s="195"/>
      <c r="W282" s="195"/>
      <c r="X282" s="195"/>
      <c r="Y282" s="195"/>
      <c r="Z282" s="195"/>
      <c r="AA282" s="195"/>
    </row>
    <row r="283">
      <c r="A283" s="195"/>
      <c r="B283" s="195"/>
      <c r="C283" s="195"/>
      <c r="D283" s="195"/>
      <c r="E283" s="206"/>
      <c r="F283" s="195"/>
      <c r="G283" s="195"/>
      <c r="H283" s="195"/>
      <c r="I283" s="195"/>
      <c r="J283" s="195"/>
      <c r="K283" s="195"/>
      <c r="L283" s="195"/>
      <c r="M283" s="195"/>
      <c r="N283" s="195"/>
      <c r="O283" s="195"/>
      <c r="P283" s="195"/>
      <c r="Q283" s="195"/>
      <c r="R283" s="195"/>
      <c r="S283" s="195"/>
      <c r="T283" s="195"/>
      <c r="U283" s="195"/>
      <c r="V283" s="195"/>
      <c r="W283" s="195"/>
      <c r="X283" s="195"/>
      <c r="Y283" s="195"/>
      <c r="Z283" s="195"/>
      <c r="AA283" s="195"/>
    </row>
    <row r="284">
      <c r="A284" s="195"/>
      <c r="B284" s="195"/>
      <c r="C284" s="195"/>
      <c r="D284" s="195"/>
      <c r="E284" s="206"/>
      <c r="F284" s="195"/>
      <c r="G284" s="195"/>
      <c r="H284" s="195"/>
      <c r="I284" s="195"/>
      <c r="J284" s="195"/>
      <c r="K284" s="195"/>
      <c r="L284" s="195"/>
      <c r="M284" s="195"/>
      <c r="N284" s="195"/>
      <c r="O284" s="195"/>
      <c r="P284" s="195"/>
      <c r="Q284" s="195"/>
      <c r="R284" s="195"/>
      <c r="S284" s="195"/>
      <c r="T284" s="195"/>
      <c r="U284" s="195"/>
      <c r="V284" s="195"/>
      <c r="W284" s="195"/>
      <c r="X284" s="195"/>
      <c r="Y284" s="195"/>
      <c r="Z284" s="195"/>
      <c r="AA284" s="195"/>
    </row>
    <row r="285">
      <c r="A285" s="195"/>
      <c r="B285" s="195"/>
      <c r="C285" s="195"/>
      <c r="D285" s="195"/>
      <c r="E285" s="206"/>
      <c r="F285" s="195"/>
      <c r="G285" s="195"/>
      <c r="H285" s="195"/>
      <c r="I285" s="195"/>
      <c r="J285" s="195"/>
      <c r="K285" s="195"/>
      <c r="L285" s="195"/>
      <c r="M285" s="195"/>
      <c r="N285" s="195"/>
      <c r="O285" s="195"/>
      <c r="P285" s="195"/>
      <c r="Q285" s="195"/>
      <c r="R285" s="195"/>
      <c r="S285" s="195"/>
      <c r="T285" s="195"/>
      <c r="U285" s="195"/>
      <c r="V285" s="195"/>
      <c r="W285" s="195"/>
      <c r="X285" s="195"/>
      <c r="Y285" s="195"/>
      <c r="Z285" s="195"/>
      <c r="AA285" s="195"/>
    </row>
    <row r="286">
      <c r="A286" s="195"/>
      <c r="B286" s="195"/>
      <c r="C286" s="195"/>
      <c r="D286" s="195"/>
      <c r="E286" s="206"/>
      <c r="F286" s="195"/>
      <c r="G286" s="195"/>
      <c r="H286" s="195"/>
      <c r="I286" s="195"/>
      <c r="J286" s="195"/>
      <c r="K286" s="195"/>
      <c r="L286" s="195"/>
      <c r="M286" s="195"/>
      <c r="N286" s="195"/>
      <c r="O286" s="195"/>
      <c r="P286" s="195"/>
      <c r="Q286" s="195"/>
      <c r="R286" s="195"/>
      <c r="S286" s="195"/>
      <c r="T286" s="195"/>
      <c r="U286" s="195"/>
      <c r="V286" s="195"/>
      <c r="W286" s="195"/>
      <c r="X286" s="195"/>
      <c r="Y286" s="195"/>
      <c r="Z286" s="195"/>
      <c r="AA286" s="195"/>
    </row>
    <row r="287">
      <c r="A287" s="195"/>
      <c r="B287" s="195"/>
      <c r="C287" s="195"/>
      <c r="D287" s="195"/>
      <c r="E287" s="206"/>
      <c r="F287" s="195"/>
      <c r="G287" s="195"/>
      <c r="H287" s="195"/>
      <c r="I287" s="195"/>
      <c r="J287" s="195"/>
      <c r="K287" s="195"/>
      <c r="L287" s="195"/>
      <c r="M287" s="195"/>
      <c r="N287" s="195"/>
      <c r="O287" s="195"/>
      <c r="P287" s="195"/>
      <c r="Q287" s="195"/>
      <c r="R287" s="195"/>
      <c r="S287" s="195"/>
      <c r="T287" s="195"/>
      <c r="U287" s="195"/>
      <c r="V287" s="195"/>
      <c r="W287" s="195"/>
      <c r="X287" s="195"/>
      <c r="Y287" s="195"/>
      <c r="Z287" s="195"/>
      <c r="AA287" s="195"/>
    </row>
    <row r="288">
      <c r="A288" s="195"/>
      <c r="B288" s="195"/>
      <c r="C288" s="195"/>
      <c r="D288" s="195"/>
      <c r="E288" s="206"/>
      <c r="F288" s="195"/>
      <c r="G288" s="195"/>
      <c r="H288" s="195"/>
      <c r="I288" s="195"/>
      <c r="J288" s="195"/>
      <c r="K288" s="195"/>
      <c r="L288" s="195"/>
      <c r="M288" s="195"/>
      <c r="N288" s="195"/>
      <c r="O288" s="195"/>
      <c r="P288" s="195"/>
      <c r="Q288" s="195"/>
      <c r="R288" s="195"/>
      <c r="S288" s="195"/>
      <c r="T288" s="195"/>
      <c r="U288" s="195"/>
      <c r="V288" s="195"/>
      <c r="W288" s="195"/>
      <c r="X288" s="195"/>
      <c r="Y288" s="195"/>
      <c r="Z288" s="195"/>
      <c r="AA288" s="195"/>
    </row>
    <row r="289">
      <c r="A289" s="195"/>
      <c r="B289" s="195"/>
      <c r="C289" s="195"/>
      <c r="D289" s="195"/>
      <c r="E289" s="206"/>
      <c r="F289" s="195"/>
      <c r="G289" s="195"/>
      <c r="H289" s="195"/>
      <c r="I289" s="195"/>
      <c r="J289" s="195"/>
      <c r="K289" s="195"/>
      <c r="L289" s="195"/>
      <c r="M289" s="195"/>
      <c r="N289" s="195"/>
      <c r="O289" s="195"/>
      <c r="P289" s="195"/>
      <c r="Q289" s="195"/>
      <c r="R289" s="195"/>
      <c r="S289" s="195"/>
      <c r="T289" s="195"/>
      <c r="U289" s="195"/>
      <c r="V289" s="195"/>
      <c r="W289" s="195"/>
      <c r="X289" s="195"/>
      <c r="Y289" s="195"/>
      <c r="Z289" s="195"/>
      <c r="AA289" s="195"/>
    </row>
    <row r="290">
      <c r="A290" s="195"/>
      <c r="B290" s="195"/>
      <c r="C290" s="195"/>
      <c r="D290" s="195"/>
      <c r="E290" s="206"/>
      <c r="F290" s="195"/>
      <c r="G290" s="195"/>
      <c r="H290" s="195"/>
      <c r="I290" s="195"/>
      <c r="J290" s="195"/>
      <c r="K290" s="195"/>
      <c r="L290" s="195"/>
      <c r="M290" s="195"/>
      <c r="N290" s="195"/>
      <c r="O290" s="195"/>
      <c r="P290" s="195"/>
      <c r="Q290" s="195"/>
      <c r="R290" s="195"/>
      <c r="S290" s="195"/>
      <c r="T290" s="195"/>
      <c r="U290" s="195"/>
      <c r="V290" s="195"/>
      <c r="W290" s="195"/>
      <c r="X290" s="195"/>
      <c r="Y290" s="195"/>
      <c r="Z290" s="195"/>
      <c r="AA290" s="195"/>
    </row>
    <row r="291">
      <c r="A291" s="195"/>
      <c r="B291" s="207"/>
      <c r="C291" s="195"/>
      <c r="D291" s="195"/>
      <c r="E291" s="206"/>
      <c r="F291" s="195"/>
      <c r="G291" s="195"/>
      <c r="H291" s="195"/>
      <c r="I291" s="195"/>
      <c r="J291" s="195"/>
      <c r="K291" s="195"/>
      <c r="L291" s="195"/>
      <c r="M291" s="195"/>
      <c r="N291" s="195"/>
      <c r="O291" s="195"/>
      <c r="P291" s="195"/>
      <c r="Q291" s="195"/>
      <c r="R291" s="195"/>
      <c r="S291" s="195"/>
      <c r="T291" s="195"/>
      <c r="U291" s="195"/>
      <c r="V291" s="195"/>
      <c r="W291" s="195"/>
      <c r="X291" s="195"/>
      <c r="Y291" s="195"/>
      <c r="Z291" s="195"/>
      <c r="AA291" s="195"/>
    </row>
    <row r="292">
      <c r="A292" s="195"/>
      <c r="B292" s="195"/>
      <c r="C292" s="195"/>
      <c r="D292" s="195"/>
      <c r="E292" s="206"/>
      <c r="F292" s="195"/>
      <c r="G292" s="195"/>
      <c r="H292" s="195"/>
      <c r="I292" s="195"/>
      <c r="J292" s="195"/>
      <c r="K292" s="195"/>
      <c r="L292" s="195"/>
      <c r="M292" s="195"/>
      <c r="N292" s="195"/>
      <c r="O292" s="195"/>
      <c r="P292" s="195"/>
      <c r="Q292" s="195"/>
      <c r="R292" s="195"/>
      <c r="S292" s="195"/>
      <c r="T292" s="195"/>
      <c r="U292" s="195"/>
      <c r="V292" s="195"/>
      <c r="W292" s="195"/>
      <c r="X292" s="195"/>
      <c r="Y292" s="195"/>
      <c r="Z292" s="195"/>
      <c r="AA292" s="195"/>
    </row>
    <row r="293">
      <c r="A293" s="195"/>
      <c r="B293" s="195"/>
      <c r="C293" s="195"/>
      <c r="D293" s="195"/>
      <c r="E293" s="206"/>
      <c r="F293" s="195"/>
      <c r="G293" s="195"/>
      <c r="H293" s="195"/>
      <c r="I293" s="195"/>
      <c r="J293" s="195"/>
      <c r="K293" s="195"/>
      <c r="L293" s="195"/>
      <c r="M293" s="195"/>
      <c r="N293" s="195"/>
      <c r="O293" s="195"/>
      <c r="P293" s="195"/>
      <c r="Q293" s="195"/>
      <c r="R293" s="195"/>
      <c r="S293" s="195"/>
      <c r="T293" s="195"/>
      <c r="U293" s="195"/>
      <c r="V293" s="195"/>
      <c r="W293" s="195"/>
      <c r="X293" s="195"/>
      <c r="Y293" s="195"/>
      <c r="Z293" s="195"/>
      <c r="AA293" s="195"/>
    </row>
    <row r="294">
      <c r="A294" s="195"/>
      <c r="B294" s="195"/>
      <c r="C294" s="195"/>
      <c r="D294" s="195"/>
      <c r="E294" s="206"/>
      <c r="F294" s="195"/>
      <c r="G294" s="195"/>
      <c r="H294" s="195"/>
      <c r="I294" s="195"/>
      <c r="J294" s="195"/>
      <c r="K294" s="195"/>
      <c r="L294" s="195"/>
      <c r="M294" s="195"/>
      <c r="N294" s="195"/>
      <c r="O294" s="195"/>
      <c r="P294" s="195"/>
      <c r="Q294" s="195"/>
      <c r="R294" s="195"/>
      <c r="S294" s="195"/>
      <c r="T294" s="195"/>
      <c r="U294" s="195"/>
      <c r="V294" s="195"/>
      <c r="W294" s="195"/>
      <c r="X294" s="195"/>
      <c r="Y294" s="195"/>
      <c r="Z294" s="195"/>
      <c r="AA294" s="195"/>
    </row>
    <row r="295">
      <c r="A295" s="195"/>
      <c r="B295" s="195"/>
      <c r="C295" s="195"/>
      <c r="D295" s="195"/>
      <c r="E295" s="206"/>
      <c r="F295" s="195"/>
      <c r="G295" s="195"/>
      <c r="H295" s="195"/>
      <c r="I295" s="195"/>
      <c r="J295" s="195"/>
      <c r="K295" s="195"/>
      <c r="L295" s="195"/>
      <c r="M295" s="195"/>
      <c r="N295" s="195"/>
      <c r="O295" s="195"/>
      <c r="P295" s="195"/>
      <c r="Q295" s="195"/>
      <c r="R295" s="195"/>
      <c r="S295" s="195"/>
      <c r="T295" s="195"/>
      <c r="U295" s="195"/>
      <c r="V295" s="195"/>
      <c r="W295" s="195"/>
      <c r="X295" s="195"/>
      <c r="Y295" s="195"/>
      <c r="Z295" s="195"/>
      <c r="AA295" s="195"/>
    </row>
    <row r="296">
      <c r="A296" s="195"/>
      <c r="B296" s="195"/>
      <c r="C296" s="195"/>
      <c r="D296" s="195"/>
      <c r="E296" s="206"/>
      <c r="F296" s="195"/>
      <c r="G296" s="195"/>
      <c r="H296" s="195"/>
      <c r="I296" s="195"/>
      <c r="J296" s="195"/>
      <c r="K296" s="195"/>
      <c r="L296" s="195"/>
      <c r="M296" s="195"/>
      <c r="N296" s="195"/>
      <c r="O296" s="195"/>
      <c r="P296" s="195"/>
      <c r="Q296" s="195"/>
      <c r="R296" s="195"/>
      <c r="S296" s="195"/>
      <c r="T296" s="195"/>
      <c r="U296" s="195"/>
      <c r="V296" s="195"/>
      <c r="W296" s="195"/>
      <c r="X296" s="195"/>
      <c r="Y296" s="195"/>
      <c r="Z296" s="195"/>
      <c r="AA296" s="195"/>
    </row>
    <row r="297">
      <c r="A297" s="195"/>
      <c r="B297" s="195"/>
      <c r="C297" s="195"/>
      <c r="D297" s="195"/>
      <c r="E297" s="206"/>
      <c r="F297" s="195"/>
      <c r="G297" s="195"/>
      <c r="H297" s="195"/>
      <c r="I297" s="195"/>
      <c r="J297" s="195"/>
      <c r="K297" s="195"/>
      <c r="L297" s="195"/>
      <c r="M297" s="195"/>
      <c r="N297" s="195"/>
      <c r="O297" s="195"/>
      <c r="P297" s="195"/>
      <c r="Q297" s="195"/>
      <c r="R297" s="195"/>
      <c r="S297" s="195"/>
      <c r="T297" s="195"/>
      <c r="U297" s="195"/>
      <c r="V297" s="195"/>
      <c r="W297" s="195"/>
      <c r="X297" s="195"/>
      <c r="Y297" s="195"/>
      <c r="Z297" s="195"/>
      <c r="AA297" s="195"/>
    </row>
    <row r="298">
      <c r="A298" s="195"/>
      <c r="B298" s="195"/>
      <c r="C298" s="195"/>
      <c r="D298" s="195"/>
      <c r="E298" s="206"/>
      <c r="F298" s="195"/>
      <c r="G298" s="195"/>
      <c r="H298" s="195"/>
      <c r="I298" s="195"/>
      <c r="J298" s="195"/>
      <c r="K298" s="195"/>
      <c r="L298" s="195"/>
      <c r="M298" s="195"/>
      <c r="N298" s="195"/>
      <c r="O298" s="195"/>
      <c r="P298" s="195"/>
      <c r="Q298" s="195"/>
      <c r="R298" s="195"/>
      <c r="S298" s="195"/>
      <c r="T298" s="195"/>
      <c r="U298" s="195"/>
      <c r="V298" s="195"/>
      <c r="W298" s="195"/>
      <c r="X298" s="195"/>
      <c r="Y298" s="195"/>
      <c r="Z298" s="195"/>
      <c r="AA298" s="195"/>
    </row>
    <row r="299">
      <c r="A299" s="195"/>
      <c r="B299" s="195"/>
      <c r="C299" s="195"/>
      <c r="D299" s="195"/>
      <c r="E299" s="206"/>
      <c r="F299" s="195"/>
      <c r="G299" s="195"/>
      <c r="H299" s="195"/>
      <c r="I299" s="195"/>
      <c r="J299" s="195"/>
      <c r="K299" s="195"/>
      <c r="L299" s="195"/>
      <c r="M299" s="195"/>
      <c r="N299" s="195"/>
      <c r="O299" s="195"/>
      <c r="P299" s="195"/>
      <c r="Q299" s="195"/>
      <c r="R299" s="195"/>
      <c r="S299" s="195"/>
      <c r="T299" s="195"/>
      <c r="U299" s="195"/>
      <c r="V299" s="195"/>
      <c r="W299" s="195"/>
      <c r="X299" s="195"/>
      <c r="Y299" s="195"/>
      <c r="Z299" s="195"/>
      <c r="AA299" s="195"/>
    </row>
    <row r="300">
      <c r="A300" s="195"/>
      <c r="B300" s="195"/>
      <c r="C300" s="195"/>
      <c r="D300" s="195"/>
      <c r="E300" s="206"/>
      <c r="F300" s="195"/>
      <c r="G300" s="195"/>
      <c r="H300" s="195"/>
      <c r="I300" s="195"/>
      <c r="J300" s="195"/>
      <c r="K300" s="195"/>
      <c r="L300" s="195"/>
      <c r="M300" s="195"/>
      <c r="N300" s="195"/>
      <c r="O300" s="195"/>
      <c r="P300" s="195"/>
      <c r="Q300" s="195"/>
      <c r="R300" s="195"/>
      <c r="S300" s="195"/>
      <c r="T300" s="195"/>
      <c r="U300" s="195"/>
      <c r="V300" s="195"/>
      <c r="W300" s="195"/>
      <c r="X300" s="195"/>
      <c r="Y300" s="195"/>
      <c r="Z300" s="195"/>
      <c r="AA300" s="195"/>
    </row>
    <row r="301">
      <c r="A301" s="195"/>
      <c r="B301" s="195"/>
      <c r="C301" s="195"/>
      <c r="D301" s="195"/>
      <c r="E301" s="206"/>
      <c r="F301" s="195"/>
      <c r="G301" s="195"/>
      <c r="H301" s="195"/>
      <c r="I301" s="195"/>
      <c r="J301" s="195"/>
      <c r="K301" s="195"/>
      <c r="L301" s="195"/>
      <c r="M301" s="195"/>
      <c r="N301" s="195"/>
      <c r="O301" s="195"/>
      <c r="P301" s="195"/>
      <c r="Q301" s="195"/>
      <c r="R301" s="195"/>
      <c r="S301" s="195"/>
      <c r="T301" s="195"/>
      <c r="U301" s="195"/>
      <c r="V301" s="195"/>
      <c r="W301" s="195"/>
      <c r="X301" s="195"/>
      <c r="Y301" s="195"/>
      <c r="Z301" s="195"/>
      <c r="AA301" s="195"/>
    </row>
    <row r="302">
      <c r="A302" s="195"/>
      <c r="B302" s="195"/>
      <c r="C302" s="195"/>
      <c r="D302" s="195"/>
      <c r="E302" s="206"/>
      <c r="F302" s="195"/>
      <c r="G302" s="195"/>
      <c r="H302" s="195"/>
      <c r="I302" s="195"/>
      <c r="J302" s="195"/>
      <c r="K302" s="195"/>
      <c r="L302" s="195"/>
      <c r="M302" s="195"/>
      <c r="N302" s="195"/>
      <c r="O302" s="195"/>
      <c r="P302" s="195"/>
      <c r="Q302" s="195"/>
      <c r="R302" s="195"/>
      <c r="S302" s="195"/>
      <c r="T302" s="195"/>
      <c r="U302" s="195"/>
      <c r="V302" s="195"/>
      <c r="W302" s="195"/>
      <c r="X302" s="195"/>
      <c r="Y302" s="195"/>
      <c r="Z302" s="195"/>
      <c r="AA302" s="195"/>
    </row>
    <row r="303">
      <c r="A303" s="195"/>
      <c r="B303" s="195"/>
      <c r="C303" s="195"/>
      <c r="D303" s="195"/>
      <c r="E303" s="206"/>
      <c r="F303" s="195"/>
      <c r="G303" s="195"/>
      <c r="H303" s="195"/>
      <c r="I303" s="195"/>
      <c r="J303" s="195"/>
      <c r="K303" s="195"/>
      <c r="L303" s="195"/>
      <c r="M303" s="195"/>
      <c r="N303" s="195"/>
      <c r="O303" s="195"/>
      <c r="P303" s="195"/>
      <c r="Q303" s="195"/>
      <c r="R303" s="195"/>
      <c r="S303" s="195"/>
      <c r="T303" s="195"/>
      <c r="U303" s="195"/>
      <c r="V303" s="195"/>
      <c r="W303" s="195"/>
      <c r="X303" s="195"/>
      <c r="Y303" s="195"/>
      <c r="Z303" s="195"/>
      <c r="AA303" s="195"/>
    </row>
    <row r="304">
      <c r="A304" s="195"/>
      <c r="B304" s="195"/>
      <c r="C304" s="195"/>
      <c r="D304" s="195"/>
      <c r="E304" s="206"/>
      <c r="F304" s="195"/>
      <c r="G304" s="195"/>
      <c r="H304" s="195"/>
      <c r="I304" s="195"/>
      <c r="J304" s="195"/>
      <c r="K304" s="195"/>
      <c r="L304" s="195"/>
      <c r="M304" s="195"/>
      <c r="N304" s="195"/>
      <c r="O304" s="195"/>
      <c r="P304" s="195"/>
      <c r="Q304" s="195"/>
      <c r="R304" s="195"/>
      <c r="S304" s="195"/>
      <c r="T304" s="195"/>
      <c r="U304" s="195"/>
      <c r="V304" s="195"/>
      <c r="W304" s="195"/>
      <c r="X304" s="195"/>
      <c r="Y304" s="195"/>
      <c r="Z304" s="195"/>
      <c r="AA304" s="195"/>
    </row>
    <row r="305">
      <c r="A305" s="195"/>
      <c r="B305" s="195"/>
      <c r="C305" s="195"/>
      <c r="D305" s="195"/>
      <c r="E305" s="206"/>
      <c r="F305" s="195"/>
      <c r="G305" s="195"/>
      <c r="H305" s="195"/>
      <c r="I305" s="195"/>
      <c r="J305" s="195"/>
      <c r="K305" s="195"/>
      <c r="L305" s="195"/>
      <c r="M305" s="195"/>
      <c r="N305" s="195"/>
      <c r="O305" s="195"/>
      <c r="P305" s="195"/>
      <c r="Q305" s="195"/>
      <c r="R305" s="195"/>
      <c r="S305" s="195"/>
      <c r="T305" s="195"/>
      <c r="U305" s="195"/>
      <c r="V305" s="195"/>
      <c r="W305" s="195"/>
      <c r="X305" s="195"/>
      <c r="Y305" s="195"/>
      <c r="Z305" s="195"/>
      <c r="AA305" s="195"/>
    </row>
    <row r="306">
      <c r="A306" s="195"/>
      <c r="B306" s="195"/>
      <c r="C306" s="195"/>
      <c r="D306" s="195"/>
      <c r="E306" s="206"/>
      <c r="F306" s="195"/>
      <c r="G306" s="195"/>
      <c r="H306" s="195"/>
      <c r="I306" s="195"/>
      <c r="J306" s="195"/>
      <c r="K306" s="195"/>
      <c r="L306" s="195"/>
      <c r="M306" s="195"/>
      <c r="N306" s="195"/>
      <c r="O306" s="195"/>
      <c r="P306" s="195"/>
      <c r="Q306" s="195"/>
      <c r="R306" s="195"/>
      <c r="S306" s="195"/>
      <c r="T306" s="195"/>
      <c r="U306" s="195"/>
      <c r="V306" s="195"/>
      <c r="W306" s="195"/>
      <c r="X306" s="195"/>
      <c r="Y306" s="195"/>
      <c r="Z306" s="195"/>
      <c r="AA306" s="195"/>
    </row>
    <row r="307">
      <c r="A307" s="195"/>
      <c r="B307" s="195"/>
      <c r="C307" s="195"/>
      <c r="D307" s="195"/>
      <c r="E307" s="206"/>
      <c r="F307" s="195"/>
      <c r="G307" s="195"/>
      <c r="H307" s="195"/>
      <c r="I307" s="195"/>
      <c r="J307" s="195"/>
      <c r="K307" s="195"/>
      <c r="L307" s="195"/>
      <c r="M307" s="195"/>
      <c r="N307" s="195"/>
      <c r="O307" s="195"/>
      <c r="P307" s="195"/>
      <c r="Q307" s="195"/>
      <c r="R307" s="195"/>
      <c r="S307" s="195"/>
      <c r="T307" s="195"/>
      <c r="U307" s="195"/>
      <c r="V307" s="195"/>
      <c r="W307" s="195"/>
      <c r="X307" s="195"/>
      <c r="Y307" s="195"/>
      <c r="Z307" s="195"/>
      <c r="AA307" s="195"/>
    </row>
    <row r="308">
      <c r="A308" s="195"/>
      <c r="B308" s="195"/>
      <c r="C308" s="195"/>
      <c r="D308" s="195"/>
      <c r="E308" s="206"/>
      <c r="F308" s="195"/>
      <c r="G308" s="195"/>
      <c r="H308" s="195"/>
      <c r="I308" s="195"/>
      <c r="J308" s="195"/>
      <c r="K308" s="195"/>
      <c r="L308" s="195"/>
      <c r="M308" s="195"/>
      <c r="N308" s="195"/>
      <c r="O308" s="195"/>
      <c r="P308" s="195"/>
      <c r="Q308" s="195"/>
      <c r="R308" s="195"/>
      <c r="S308" s="195"/>
      <c r="T308" s="195"/>
      <c r="U308" s="195"/>
      <c r="V308" s="195"/>
      <c r="W308" s="195"/>
      <c r="X308" s="195"/>
      <c r="Y308" s="195"/>
      <c r="Z308" s="195"/>
      <c r="AA308" s="195"/>
    </row>
    <row r="309">
      <c r="A309" s="195"/>
      <c r="B309" s="195"/>
      <c r="C309" s="195"/>
      <c r="D309" s="195"/>
      <c r="E309" s="206"/>
      <c r="F309" s="195"/>
      <c r="G309" s="195"/>
      <c r="H309" s="195"/>
      <c r="I309" s="195"/>
      <c r="J309" s="195"/>
      <c r="K309" s="195"/>
      <c r="L309" s="195"/>
      <c r="M309" s="195"/>
      <c r="N309" s="195"/>
      <c r="O309" s="195"/>
      <c r="P309" s="195"/>
      <c r="Q309" s="195"/>
      <c r="R309" s="195"/>
      <c r="S309" s="195"/>
      <c r="T309" s="195"/>
      <c r="U309" s="195"/>
      <c r="V309" s="195"/>
      <c r="W309" s="195"/>
      <c r="X309" s="195"/>
      <c r="Y309" s="195"/>
      <c r="Z309" s="195"/>
      <c r="AA309" s="195"/>
    </row>
    <row r="310">
      <c r="A310" s="195"/>
      <c r="B310" s="195"/>
      <c r="C310" s="195"/>
      <c r="D310" s="195"/>
      <c r="E310" s="206"/>
      <c r="F310" s="195"/>
      <c r="G310" s="195"/>
      <c r="H310" s="195"/>
      <c r="I310" s="195"/>
      <c r="J310" s="195"/>
      <c r="K310" s="195"/>
      <c r="L310" s="195"/>
      <c r="M310" s="195"/>
      <c r="N310" s="195"/>
      <c r="O310" s="195"/>
      <c r="P310" s="195"/>
      <c r="Q310" s="195"/>
      <c r="R310" s="195"/>
      <c r="S310" s="195"/>
      <c r="T310" s="195"/>
      <c r="U310" s="195"/>
      <c r="V310" s="195"/>
      <c r="W310" s="195"/>
      <c r="X310" s="195"/>
      <c r="Y310" s="195"/>
      <c r="Z310" s="195"/>
      <c r="AA310" s="195"/>
    </row>
    <row r="311">
      <c r="A311" s="195"/>
      <c r="B311" s="195"/>
      <c r="C311" s="195"/>
      <c r="D311" s="195"/>
      <c r="E311" s="206"/>
      <c r="F311" s="195"/>
      <c r="G311" s="195"/>
      <c r="H311" s="195"/>
      <c r="I311" s="195"/>
      <c r="J311" s="195"/>
      <c r="K311" s="195"/>
      <c r="L311" s="195"/>
      <c r="M311" s="195"/>
      <c r="N311" s="195"/>
      <c r="O311" s="195"/>
      <c r="P311" s="195"/>
      <c r="Q311" s="195"/>
      <c r="R311" s="195"/>
      <c r="S311" s="195"/>
      <c r="T311" s="195"/>
      <c r="U311" s="195"/>
      <c r="V311" s="195"/>
      <c r="W311" s="195"/>
      <c r="X311" s="195"/>
      <c r="Y311" s="195"/>
      <c r="Z311" s="195"/>
      <c r="AA311" s="195"/>
    </row>
    <row r="312">
      <c r="A312" s="195"/>
      <c r="B312" s="195"/>
      <c r="C312" s="195"/>
      <c r="D312" s="195"/>
      <c r="E312" s="206"/>
      <c r="F312" s="195"/>
      <c r="G312" s="195"/>
      <c r="H312" s="195"/>
      <c r="I312" s="195"/>
      <c r="J312" s="195"/>
      <c r="K312" s="195"/>
      <c r="L312" s="195"/>
      <c r="M312" s="195"/>
      <c r="N312" s="195"/>
      <c r="O312" s="195"/>
      <c r="P312" s="195"/>
      <c r="Q312" s="195"/>
      <c r="R312" s="195"/>
      <c r="S312" s="195"/>
      <c r="T312" s="195"/>
      <c r="U312" s="195"/>
      <c r="V312" s="195"/>
      <c r="W312" s="195"/>
      <c r="X312" s="195"/>
      <c r="Y312" s="195"/>
      <c r="Z312" s="195"/>
      <c r="AA312" s="195"/>
    </row>
    <row r="313">
      <c r="A313" s="195"/>
      <c r="B313" s="195"/>
      <c r="C313" s="195"/>
      <c r="D313" s="195"/>
      <c r="E313" s="206"/>
      <c r="F313" s="195"/>
      <c r="G313" s="195"/>
      <c r="H313" s="195"/>
      <c r="I313" s="195"/>
      <c r="J313" s="195"/>
      <c r="K313" s="195"/>
      <c r="L313" s="195"/>
      <c r="M313" s="195"/>
      <c r="N313" s="195"/>
      <c r="O313" s="195"/>
      <c r="P313" s="195"/>
      <c r="Q313" s="195"/>
      <c r="R313" s="195"/>
      <c r="S313" s="195"/>
      <c r="T313" s="195"/>
      <c r="U313" s="195"/>
      <c r="V313" s="195"/>
      <c r="W313" s="195"/>
      <c r="X313" s="195"/>
      <c r="Y313" s="195"/>
      <c r="Z313" s="195"/>
      <c r="AA313" s="195"/>
    </row>
    <row r="314">
      <c r="A314" s="195"/>
      <c r="B314" s="195"/>
      <c r="C314" s="195"/>
      <c r="D314" s="195"/>
      <c r="E314" s="206"/>
      <c r="F314" s="195"/>
      <c r="G314" s="195"/>
      <c r="H314" s="195"/>
      <c r="I314" s="195"/>
      <c r="J314" s="195"/>
      <c r="K314" s="195"/>
      <c r="L314" s="195"/>
      <c r="M314" s="195"/>
      <c r="N314" s="195"/>
      <c r="O314" s="195"/>
      <c r="P314" s="195"/>
      <c r="Q314" s="195"/>
      <c r="R314" s="195"/>
      <c r="S314" s="195"/>
      <c r="T314" s="195"/>
      <c r="U314" s="195"/>
      <c r="V314" s="195"/>
      <c r="W314" s="195"/>
      <c r="X314" s="195"/>
      <c r="Y314" s="195"/>
      <c r="Z314" s="195"/>
      <c r="AA314" s="195"/>
    </row>
    <row r="315">
      <c r="A315" s="195"/>
      <c r="B315" s="195"/>
      <c r="C315" s="195"/>
      <c r="D315" s="195"/>
      <c r="E315" s="206"/>
      <c r="F315" s="195"/>
      <c r="G315" s="195"/>
      <c r="H315" s="195"/>
      <c r="I315" s="195"/>
      <c r="J315" s="195"/>
      <c r="K315" s="195"/>
      <c r="L315" s="195"/>
      <c r="M315" s="195"/>
      <c r="N315" s="195"/>
      <c r="O315" s="195"/>
      <c r="P315" s="195"/>
      <c r="Q315" s="195"/>
      <c r="R315" s="195"/>
      <c r="S315" s="195"/>
      <c r="T315" s="195"/>
      <c r="U315" s="195"/>
      <c r="V315" s="195"/>
      <c r="W315" s="195"/>
      <c r="X315" s="195"/>
      <c r="Y315" s="195"/>
      <c r="Z315" s="195"/>
      <c r="AA315" s="195"/>
    </row>
    <row r="316">
      <c r="A316" s="195"/>
      <c r="B316" s="195"/>
      <c r="C316" s="195"/>
      <c r="D316" s="195"/>
      <c r="E316" s="206"/>
      <c r="F316" s="195"/>
      <c r="G316" s="195"/>
      <c r="H316" s="195"/>
      <c r="I316" s="195"/>
      <c r="J316" s="195"/>
      <c r="K316" s="195"/>
      <c r="L316" s="195"/>
      <c r="M316" s="195"/>
      <c r="N316" s="195"/>
      <c r="O316" s="195"/>
      <c r="P316" s="195"/>
      <c r="Q316" s="195"/>
      <c r="R316" s="195"/>
      <c r="S316" s="195"/>
      <c r="T316" s="195"/>
      <c r="U316" s="195"/>
      <c r="V316" s="195"/>
      <c r="W316" s="195"/>
      <c r="X316" s="195"/>
      <c r="Y316" s="195"/>
      <c r="Z316" s="195"/>
      <c r="AA316" s="195"/>
    </row>
    <row r="317">
      <c r="A317" s="195"/>
      <c r="B317" s="195"/>
      <c r="C317" s="195"/>
      <c r="D317" s="195"/>
      <c r="E317" s="206"/>
      <c r="F317" s="195"/>
      <c r="G317" s="195"/>
      <c r="H317" s="195"/>
      <c r="I317" s="195"/>
      <c r="J317" s="195"/>
      <c r="K317" s="195"/>
      <c r="L317" s="195"/>
      <c r="M317" s="195"/>
      <c r="N317" s="195"/>
      <c r="O317" s="195"/>
      <c r="P317" s="195"/>
      <c r="Q317" s="195"/>
      <c r="R317" s="195"/>
      <c r="S317" s="195"/>
      <c r="T317" s="195"/>
      <c r="U317" s="195"/>
      <c r="V317" s="195"/>
      <c r="W317" s="195"/>
      <c r="X317" s="195"/>
      <c r="Y317" s="195"/>
      <c r="Z317" s="195"/>
      <c r="AA317" s="195"/>
    </row>
    <row r="318">
      <c r="A318" s="195"/>
      <c r="B318" s="195"/>
      <c r="C318" s="195"/>
      <c r="D318" s="195"/>
      <c r="E318" s="206"/>
      <c r="F318" s="195"/>
      <c r="G318" s="195"/>
      <c r="H318" s="195"/>
      <c r="I318" s="195"/>
      <c r="J318" s="195"/>
      <c r="K318" s="195"/>
      <c r="L318" s="195"/>
      <c r="M318" s="195"/>
      <c r="N318" s="195"/>
      <c r="O318" s="195"/>
      <c r="P318" s="195"/>
      <c r="Q318" s="195"/>
      <c r="R318" s="195"/>
      <c r="S318" s="195"/>
      <c r="T318" s="195"/>
      <c r="U318" s="195"/>
      <c r="V318" s="195"/>
      <c r="W318" s="195"/>
      <c r="X318" s="195"/>
      <c r="Y318" s="195"/>
      <c r="Z318" s="195"/>
      <c r="AA318" s="195"/>
    </row>
    <row r="319">
      <c r="A319" s="195"/>
      <c r="B319" s="195"/>
      <c r="C319" s="195"/>
      <c r="D319" s="195"/>
      <c r="E319" s="206"/>
      <c r="F319" s="195"/>
      <c r="G319" s="195"/>
      <c r="H319" s="195"/>
      <c r="I319" s="195"/>
      <c r="J319" s="195"/>
      <c r="K319" s="195"/>
      <c r="L319" s="195"/>
      <c r="M319" s="195"/>
      <c r="N319" s="195"/>
      <c r="O319" s="195"/>
      <c r="P319" s="195"/>
      <c r="Q319" s="195"/>
      <c r="R319" s="195"/>
      <c r="S319" s="195"/>
      <c r="T319" s="195"/>
      <c r="U319" s="195"/>
      <c r="V319" s="195"/>
      <c r="W319" s="195"/>
      <c r="X319" s="195"/>
      <c r="Y319" s="195"/>
      <c r="Z319" s="195"/>
      <c r="AA319" s="195"/>
    </row>
    <row r="320">
      <c r="A320" s="195"/>
      <c r="B320" s="195"/>
      <c r="C320" s="195"/>
      <c r="D320" s="195"/>
      <c r="E320" s="206"/>
      <c r="F320" s="195"/>
      <c r="G320" s="195"/>
      <c r="H320" s="195"/>
      <c r="I320" s="195"/>
      <c r="J320" s="195"/>
      <c r="K320" s="195"/>
      <c r="L320" s="195"/>
      <c r="M320" s="195"/>
      <c r="N320" s="195"/>
      <c r="O320" s="195"/>
      <c r="P320" s="195"/>
      <c r="Q320" s="195"/>
      <c r="R320" s="195"/>
      <c r="S320" s="195"/>
      <c r="T320" s="195"/>
      <c r="U320" s="195"/>
      <c r="V320" s="195"/>
      <c r="W320" s="195"/>
      <c r="X320" s="195"/>
      <c r="Y320" s="195"/>
      <c r="Z320" s="195"/>
      <c r="AA320" s="195"/>
    </row>
    <row r="321">
      <c r="A321" s="195"/>
      <c r="B321" s="195"/>
      <c r="C321" s="195"/>
      <c r="D321" s="195"/>
      <c r="E321" s="206"/>
      <c r="F321" s="195"/>
      <c r="G321" s="195"/>
      <c r="H321" s="195"/>
      <c r="I321" s="195"/>
      <c r="J321" s="195"/>
      <c r="K321" s="195"/>
      <c r="L321" s="195"/>
      <c r="M321" s="195"/>
      <c r="N321" s="195"/>
      <c r="O321" s="195"/>
      <c r="P321" s="195"/>
      <c r="Q321" s="195"/>
      <c r="R321" s="195"/>
      <c r="S321" s="195"/>
      <c r="T321" s="195"/>
      <c r="U321" s="195"/>
      <c r="V321" s="195"/>
      <c r="W321" s="195"/>
      <c r="X321" s="195"/>
      <c r="Y321" s="195"/>
      <c r="Z321" s="195"/>
      <c r="AA321" s="195"/>
    </row>
    <row r="322">
      <c r="A322" s="195"/>
      <c r="B322" s="195"/>
      <c r="C322" s="195"/>
      <c r="D322" s="195"/>
      <c r="E322" s="206"/>
      <c r="F322" s="195"/>
      <c r="G322" s="195"/>
      <c r="H322" s="195"/>
      <c r="I322" s="195"/>
      <c r="J322" s="195"/>
      <c r="K322" s="195"/>
      <c r="L322" s="195"/>
      <c r="M322" s="195"/>
      <c r="N322" s="195"/>
      <c r="O322" s="195"/>
      <c r="P322" s="195"/>
      <c r="Q322" s="195"/>
      <c r="R322" s="195"/>
      <c r="S322" s="195"/>
      <c r="T322" s="195"/>
      <c r="U322" s="195"/>
      <c r="V322" s="195"/>
      <c r="W322" s="195"/>
      <c r="X322" s="195"/>
      <c r="Y322" s="195"/>
      <c r="Z322" s="195"/>
      <c r="AA322" s="195"/>
    </row>
    <row r="323">
      <c r="A323" s="195"/>
      <c r="B323" s="195"/>
      <c r="C323" s="195"/>
      <c r="D323" s="195"/>
      <c r="E323" s="206"/>
      <c r="F323" s="195"/>
      <c r="G323" s="195"/>
      <c r="H323" s="195"/>
      <c r="I323" s="195"/>
      <c r="J323" s="195"/>
      <c r="K323" s="195"/>
      <c r="L323" s="195"/>
      <c r="M323" s="195"/>
      <c r="N323" s="195"/>
      <c r="O323" s="195"/>
      <c r="P323" s="195"/>
      <c r="Q323" s="195"/>
      <c r="R323" s="195"/>
      <c r="S323" s="195"/>
      <c r="T323" s="195"/>
      <c r="U323" s="195"/>
      <c r="V323" s="195"/>
      <c r="W323" s="195"/>
      <c r="X323" s="195"/>
      <c r="Y323" s="195"/>
      <c r="Z323" s="195"/>
      <c r="AA323" s="195"/>
    </row>
    <row r="324">
      <c r="A324" s="195"/>
      <c r="B324" s="195"/>
      <c r="C324" s="195"/>
      <c r="D324" s="195"/>
      <c r="E324" s="206"/>
      <c r="F324" s="195"/>
      <c r="G324" s="195"/>
      <c r="H324" s="195"/>
      <c r="I324" s="195"/>
      <c r="J324" s="195"/>
      <c r="K324" s="195"/>
      <c r="L324" s="195"/>
      <c r="M324" s="195"/>
      <c r="N324" s="195"/>
      <c r="O324" s="195"/>
      <c r="P324" s="195"/>
      <c r="Q324" s="195"/>
      <c r="R324" s="195"/>
      <c r="S324" s="195"/>
      <c r="T324" s="195"/>
      <c r="U324" s="195"/>
      <c r="V324" s="195"/>
      <c r="W324" s="195"/>
      <c r="X324" s="195"/>
      <c r="Y324" s="195"/>
      <c r="Z324" s="195"/>
      <c r="AA324" s="195"/>
    </row>
    <row r="325">
      <c r="A325" s="195"/>
      <c r="B325" s="195"/>
      <c r="C325" s="195"/>
      <c r="D325" s="195"/>
      <c r="E325" s="206"/>
      <c r="F325" s="195"/>
      <c r="G325" s="195"/>
      <c r="H325" s="195"/>
      <c r="I325" s="195"/>
      <c r="J325" s="195"/>
      <c r="K325" s="195"/>
      <c r="L325" s="195"/>
      <c r="M325" s="195"/>
      <c r="N325" s="195"/>
      <c r="O325" s="195"/>
      <c r="P325" s="195"/>
      <c r="Q325" s="195"/>
      <c r="R325" s="195"/>
      <c r="S325" s="195"/>
      <c r="T325" s="195"/>
      <c r="U325" s="195"/>
      <c r="V325" s="195"/>
      <c r="W325" s="195"/>
      <c r="X325" s="195"/>
      <c r="Y325" s="195"/>
      <c r="Z325" s="195"/>
      <c r="AA325" s="195"/>
    </row>
    <row r="326">
      <c r="A326" s="195"/>
      <c r="B326" s="195"/>
      <c r="C326" s="195"/>
      <c r="D326" s="195"/>
      <c r="E326" s="206"/>
      <c r="F326" s="195"/>
      <c r="G326" s="195"/>
      <c r="H326" s="195"/>
      <c r="I326" s="195"/>
      <c r="J326" s="195"/>
      <c r="K326" s="195"/>
      <c r="L326" s="195"/>
      <c r="M326" s="195"/>
      <c r="N326" s="195"/>
      <c r="O326" s="195"/>
      <c r="P326" s="195"/>
      <c r="Q326" s="195"/>
      <c r="R326" s="195"/>
      <c r="S326" s="195"/>
      <c r="T326" s="195"/>
      <c r="U326" s="195"/>
      <c r="V326" s="195"/>
      <c r="W326" s="195"/>
      <c r="X326" s="195"/>
      <c r="Y326" s="195"/>
      <c r="Z326" s="195"/>
      <c r="AA326" s="195"/>
    </row>
    <row r="327">
      <c r="A327" s="195"/>
      <c r="B327" s="195"/>
      <c r="C327" s="195"/>
      <c r="D327" s="195"/>
      <c r="E327" s="206"/>
      <c r="F327" s="195"/>
      <c r="G327" s="195"/>
      <c r="H327" s="195"/>
      <c r="I327" s="195"/>
      <c r="J327" s="195"/>
      <c r="K327" s="195"/>
      <c r="L327" s="195"/>
      <c r="M327" s="195"/>
      <c r="N327" s="195"/>
      <c r="O327" s="195"/>
      <c r="P327" s="195"/>
      <c r="Q327" s="195"/>
      <c r="R327" s="195"/>
      <c r="S327" s="195"/>
      <c r="T327" s="195"/>
      <c r="U327" s="195"/>
      <c r="V327" s="195"/>
      <c r="W327" s="195"/>
      <c r="X327" s="195"/>
      <c r="Y327" s="195"/>
      <c r="Z327" s="195"/>
      <c r="AA327" s="195"/>
    </row>
    <row r="328">
      <c r="A328" s="195"/>
      <c r="B328" s="195"/>
      <c r="C328" s="195"/>
      <c r="D328" s="195"/>
      <c r="E328" s="206"/>
      <c r="F328" s="195"/>
      <c r="G328" s="195"/>
      <c r="H328" s="195"/>
      <c r="I328" s="195"/>
      <c r="J328" s="195"/>
      <c r="K328" s="195"/>
      <c r="L328" s="195"/>
      <c r="M328" s="195"/>
      <c r="N328" s="195"/>
      <c r="O328" s="195"/>
      <c r="P328" s="195"/>
      <c r="Q328" s="195"/>
      <c r="R328" s="195"/>
      <c r="S328" s="195"/>
      <c r="T328" s="195"/>
      <c r="U328" s="195"/>
      <c r="V328" s="195"/>
      <c r="W328" s="195"/>
      <c r="X328" s="195"/>
      <c r="Y328" s="195"/>
      <c r="Z328" s="195"/>
      <c r="AA328" s="195"/>
    </row>
    <row r="329">
      <c r="A329" s="195"/>
      <c r="B329" s="195"/>
      <c r="C329" s="195"/>
      <c r="D329" s="195"/>
      <c r="E329" s="206"/>
      <c r="F329" s="195"/>
      <c r="G329" s="195"/>
      <c r="H329" s="195"/>
      <c r="I329" s="195"/>
      <c r="J329" s="195"/>
      <c r="K329" s="195"/>
      <c r="L329" s="195"/>
      <c r="M329" s="195"/>
      <c r="N329" s="195"/>
      <c r="O329" s="195"/>
      <c r="P329" s="195"/>
      <c r="Q329" s="195"/>
      <c r="R329" s="195"/>
      <c r="S329" s="195"/>
      <c r="T329" s="195"/>
      <c r="U329" s="195"/>
      <c r="V329" s="195"/>
      <c r="W329" s="195"/>
      <c r="X329" s="195"/>
      <c r="Y329" s="195"/>
      <c r="Z329" s="195"/>
      <c r="AA329" s="195"/>
    </row>
    <row r="330">
      <c r="A330" s="195"/>
      <c r="B330" s="195"/>
      <c r="C330" s="195"/>
      <c r="D330" s="195"/>
      <c r="E330" s="206"/>
      <c r="F330" s="195"/>
      <c r="G330" s="195"/>
      <c r="H330" s="195"/>
      <c r="I330" s="195"/>
      <c r="J330" s="195"/>
      <c r="K330" s="195"/>
      <c r="L330" s="195"/>
      <c r="M330" s="195"/>
      <c r="N330" s="195"/>
      <c r="O330" s="195"/>
      <c r="P330" s="195"/>
      <c r="Q330" s="195"/>
      <c r="R330" s="195"/>
      <c r="S330" s="195"/>
      <c r="T330" s="195"/>
      <c r="U330" s="195"/>
      <c r="V330" s="195"/>
      <c r="W330" s="195"/>
      <c r="X330" s="195"/>
      <c r="Y330" s="195"/>
      <c r="Z330" s="195"/>
      <c r="AA330" s="195"/>
    </row>
    <row r="331">
      <c r="A331" s="195"/>
      <c r="B331" s="195"/>
      <c r="C331" s="195"/>
      <c r="D331" s="195"/>
      <c r="E331" s="206"/>
      <c r="F331" s="195"/>
      <c r="G331" s="195"/>
      <c r="H331" s="195"/>
      <c r="I331" s="195"/>
      <c r="J331" s="195"/>
      <c r="K331" s="195"/>
      <c r="L331" s="195"/>
      <c r="M331" s="195"/>
      <c r="N331" s="195"/>
      <c r="O331" s="195"/>
      <c r="P331" s="195"/>
      <c r="Q331" s="195"/>
      <c r="R331" s="195"/>
      <c r="S331" s="195"/>
      <c r="T331" s="195"/>
      <c r="U331" s="195"/>
      <c r="V331" s="195"/>
      <c r="W331" s="195"/>
      <c r="X331" s="195"/>
      <c r="Y331" s="195"/>
      <c r="Z331" s="195"/>
      <c r="AA331" s="195"/>
    </row>
    <row r="332">
      <c r="A332" s="195"/>
      <c r="B332" s="195"/>
      <c r="C332" s="195"/>
      <c r="D332" s="195"/>
      <c r="E332" s="206"/>
      <c r="F332" s="195"/>
      <c r="G332" s="195"/>
      <c r="H332" s="195"/>
      <c r="I332" s="195"/>
      <c r="J332" s="195"/>
      <c r="K332" s="195"/>
      <c r="L332" s="195"/>
      <c r="M332" s="195"/>
      <c r="N332" s="195"/>
      <c r="O332" s="195"/>
      <c r="P332" s="195"/>
      <c r="Q332" s="195"/>
      <c r="R332" s="195"/>
      <c r="S332" s="195"/>
      <c r="T332" s="195"/>
      <c r="U332" s="195"/>
      <c r="V332" s="195"/>
      <c r="W332" s="195"/>
      <c r="X332" s="195"/>
      <c r="Y332" s="195"/>
      <c r="Z332" s="195"/>
      <c r="AA332" s="195"/>
    </row>
    <row r="333">
      <c r="A333" s="195"/>
      <c r="B333" s="195"/>
      <c r="C333" s="195"/>
      <c r="D333" s="195"/>
      <c r="E333" s="206"/>
      <c r="F333" s="195"/>
      <c r="G333" s="195"/>
      <c r="H333" s="195"/>
      <c r="I333" s="195"/>
      <c r="J333" s="195"/>
      <c r="K333" s="195"/>
      <c r="L333" s="195"/>
      <c r="M333" s="195"/>
      <c r="N333" s="195"/>
      <c r="O333" s="195"/>
      <c r="P333" s="195"/>
      <c r="Q333" s="195"/>
      <c r="R333" s="195"/>
      <c r="S333" s="195"/>
      <c r="T333" s="195"/>
      <c r="U333" s="195"/>
      <c r="V333" s="195"/>
      <c r="W333" s="195"/>
      <c r="X333" s="195"/>
      <c r="Y333" s="195"/>
      <c r="Z333" s="195"/>
      <c r="AA333" s="195"/>
    </row>
    <row r="334">
      <c r="A334" s="195"/>
      <c r="B334" s="195"/>
      <c r="C334" s="195"/>
      <c r="D334" s="195"/>
      <c r="E334" s="206"/>
      <c r="F334" s="195"/>
      <c r="G334" s="195"/>
      <c r="H334" s="195"/>
      <c r="I334" s="195"/>
      <c r="J334" s="195"/>
      <c r="K334" s="195"/>
      <c r="L334" s="195"/>
      <c r="M334" s="195"/>
      <c r="N334" s="195"/>
      <c r="O334" s="195"/>
      <c r="P334" s="195"/>
      <c r="Q334" s="195"/>
      <c r="R334" s="195"/>
      <c r="S334" s="195"/>
      <c r="T334" s="195"/>
      <c r="U334" s="195"/>
      <c r="V334" s="195"/>
      <c r="W334" s="195"/>
      <c r="X334" s="195"/>
      <c r="Y334" s="195"/>
      <c r="Z334" s="195"/>
      <c r="AA334" s="195"/>
    </row>
    <row r="335">
      <c r="A335" s="195"/>
      <c r="B335" s="195"/>
      <c r="C335" s="195"/>
      <c r="D335" s="195"/>
      <c r="E335" s="206"/>
      <c r="F335" s="195"/>
      <c r="G335" s="195"/>
      <c r="H335" s="195"/>
      <c r="I335" s="195"/>
      <c r="J335" s="195"/>
      <c r="K335" s="195"/>
      <c r="L335" s="195"/>
      <c r="M335" s="195"/>
      <c r="N335" s="195"/>
      <c r="O335" s="195"/>
      <c r="P335" s="195"/>
      <c r="Q335" s="195"/>
      <c r="R335" s="195"/>
      <c r="S335" s="195"/>
      <c r="T335" s="195"/>
      <c r="U335" s="195"/>
      <c r="V335" s="195"/>
      <c r="W335" s="195"/>
      <c r="X335" s="195"/>
      <c r="Y335" s="195"/>
      <c r="Z335" s="195"/>
      <c r="AA335" s="195"/>
    </row>
    <row r="336">
      <c r="A336" s="195"/>
      <c r="B336" s="195"/>
      <c r="C336" s="195"/>
      <c r="D336" s="195"/>
      <c r="E336" s="206"/>
      <c r="F336" s="195"/>
      <c r="G336" s="195"/>
      <c r="H336" s="195"/>
      <c r="I336" s="195"/>
      <c r="J336" s="195"/>
      <c r="K336" s="195"/>
      <c r="L336" s="195"/>
      <c r="M336" s="195"/>
      <c r="N336" s="195"/>
      <c r="O336" s="195"/>
      <c r="P336" s="195"/>
      <c r="Q336" s="195"/>
      <c r="R336" s="195"/>
      <c r="S336" s="195"/>
      <c r="T336" s="195"/>
      <c r="U336" s="195"/>
      <c r="V336" s="195"/>
      <c r="W336" s="195"/>
      <c r="X336" s="195"/>
      <c r="Y336" s="195"/>
      <c r="Z336" s="195"/>
      <c r="AA336" s="195"/>
    </row>
    <row r="337">
      <c r="A337" s="195"/>
      <c r="B337" s="195"/>
      <c r="C337" s="195"/>
      <c r="D337" s="195"/>
      <c r="E337" s="206"/>
      <c r="F337" s="195"/>
      <c r="G337" s="195"/>
      <c r="H337" s="195"/>
      <c r="I337" s="195"/>
      <c r="J337" s="195"/>
      <c r="K337" s="195"/>
      <c r="L337" s="195"/>
      <c r="M337" s="195"/>
      <c r="N337" s="195"/>
      <c r="O337" s="195"/>
      <c r="P337" s="195"/>
      <c r="Q337" s="195"/>
      <c r="R337" s="195"/>
      <c r="S337" s="195"/>
      <c r="T337" s="195"/>
      <c r="U337" s="195"/>
      <c r="V337" s="195"/>
      <c r="W337" s="195"/>
      <c r="X337" s="195"/>
      <c r="Y337" s="195"/>
      <c r="Z337" s="195"/>
      <c r="AA337" s="195"/>
    </row>
    <row r="338">
      <c r="A338" s="195"/>
      <c r="B338" s="195"/>
      <c r="C338" s="195"/>
      <c r="D338" s="195"/>
      <c r="E338" s="206"/>
      <c r="F338" s="195"/>
      <c r="G338" s="195"/>
      <c r="H338" s="195"/>
      <c r="I338" s="195"/>
      <c r="J338" s="195"/>
      <c r="K338" s="195"/>
      <c r="L338" s="195"/>
      <c r="M338" s="195"/>
      <c r="N338" s="195"/>
      <c r="O338" s="195"/>
      <c r="P338" s="195"/>
      <c r="Q338" s="195"/>
      <c r="R338" s="195"/>
      <c r="S338" s="195"/>
      <c r="T338" s="195"/>
      <c r="U338" s="195"/>
      <c r="V338" s="195"/>
      <c r="W338" s="195"/>
      <c r="X338" s="195"/>
      <c r="Y338" s="195"/>
      <c r="Z338" s="195"/>
      <c r="AA338" s="195"/>
    </row>
    <row r="339">
      <c r="A339" s="195"/>
      <c r="B339" s="195"/>
      <c r="C339" s="195"/>
      <c r="D339" s="195"/>
      <c r="E339" s="206"/>
      <c r="F339" s="195"/>
      <c r="G339" s="195"/>
      <c r="H339" s="195"/>
      <c r="I339" s="195"/>
      <c r="J339" s="195"/>
      <c r="K339" s="195"/>
      <c r="L339" s="195"/>
      <c r="M339" s="195"/>
      <c r="N339" s="195"/>
      <c r="O339" s="195"/>
      <c r="P339" s="195"/>
      <c r="Q339" s="195"/>
      <c r="R339" s="195"/>
      <c r="S339" s="195"/>
      <c r="T339" s="195"/>
      <c r="U339" s="195"/>
      <c r="V339" s="195"/>
      <c r="W339" s="195"/>
      <c r="X339" s="195"/>
      <c r="Y339" s="195"/>
      <c r="Z339" s="195"/>
      <c r="AA339" s="195"/>
    </row>
    <row r="340">
      <c r="A340" s="195"/>
      <c r="B340" s="195"/>
      <c r="C340" s="195"/>
      <c r="D340" s="195"/>
      <c r="E340" s="206"/>
      <c r="F340" s="195"/>
      <c r="G340" s="195"/>
      <c r="H340" s="195"/>
      <c r="I340" s="195"/>
      <c r="J340" s="195"/>
      <c r="K340" s="195"/>
      <c r="L340" s="195"/>
      <c r="M340" s="195"/>
      <c r="N340" s="195"/>
      <c r="O340" s="195"/>
      <c r="P340" s="195"/>
      <c r="Q340" s="195"/>
      <c r="R340" s="195"/>
      <c r="S340" s="195"/>
      <c r="T340" s="195"/>
      <c r="U340" s="195"/>
      <c r="V340" s="195"/>
      <c r="W340" s="195"/>
      <c r="X340" s="195"/>
      <c r="Y340" s="195"/>
      <c r="Z340" s="195"/>
      <c r="AA340" s="195"/>
    </row>
    <row r="341">
      <c r="A341" s="195"/>
      <c r="B341" s="195"/>
      <c r="C341" s="195"/>
      <c r="D341" s="195"/>
      <c r="E341" s="206"/>
      <c r="F341" s="195"/>
      <c r="G341" s="195"/>
      <c r="H341" s="195"/>
      <c r="I341" s="195"/>
      <c r="J341" s="195"/>
      <c r="K341" s="195"/>
      <c r="L341" s="195"/>
      <c r="M341" s="195"/>
      <c r="N341" s="195"/>
      <c r="O341" s="195"/>
      <c r="P341" s="195"/>
      <c r="Q341" s="195"/>
      <c r="R341" s="195"/>
      <c r="S341" s="195"/>
      <c r="T341" s="195"/>
      <c r="U341" s="195"/>
      <c r="V341" s="195"/>
      <c r="W341" s="195"/>
      <c r="X341" s="195"/>
      <c r="Y341" s="195"/>
      <c r="Z341" s="195"/>
      <c r="AA341" s="195"/>
    </row>
    <row r="342">
      <c r="A342" s="195"/>
      <c r="B342" s="195"/>
      <c r="C342" s="195"/>
      <c r="D342" s="195"/>
      <c r="E342" s="206"/>
      <c r="F342" s="195"/>
      <c r="G342" s="195"/>
      <c r="H342" s="195"/>
      <c r="I342" s="195"/>
      <c r="J342" s="195"/>
      <c r="K342" s="195"/>
      <c r="L342" s="195"/>
      <c r="M342" s="195"/>
      <c r="N342" s="195"/>
      <c r="O342" s="195"/>
      <c r="P342" s="195"/>
      <c r="Q342" s="195"/>
      <c r="R342" s="195"/>
      <c r="S342" s="195"/>
      <c r="T342" s="195"/>
      <c r="U342" s="195"/>
      <c r="V342" s="195"/>
      <c r="W342" s="195"/>
      <c r="X342" s="195"/>
      <c r="Y342" s="195"/>
      <c r="Z342" s="195"/>
      <c r="AA342" s="195"/>
    </row>
    <row r="343">
      <c r="A343" s="195"/>
      <c r="B343" s="195"/>
      <c r="C343" s="195"/>
      <c r="D343" s="195"/>
      <c r="E343" s="206"/>
      <c r="F343" s="195"/>
      <c r="G343" s="195"/>
      <c r="H343" s="195"/>
      <c r="I343" s="195"/>
      <c r="J343" s="195"/>
      <c r="K343" s="195"/>
      <c r="L343" s="195"/>
      <c r="M343" s="195"/>
      <c r="N343" s="195"/>
      <c r="O343" s="195"/>
      <c r="P343" s="195"/>
      <c r="Q343" s="195"/>
      <c r="R343" s="195"/>
      <c r="S343" s="195"/>
      <c r="T343" s="195"/>
      <c r="U343" s="195"/>
      <c r="V343" s="195"/>
      <c r="W343" s="195"/>
      <c r="X343" s="195"/>
      <c r="Y343" s="195"/>
      <c r="Z343" s="195"/>
      <c r="AA343" s="195"/>
    </row>
    <row r="344">
      <c r="A344" s="195"/>
      <c r="B344" s="195"/>
      <c r="C344" s="195"/>
      <c r="D344" s="195"/>
      <c r="E344" s="206"/>
      <c r="F344" s="195"/>
      <c r="G344" s="195"/>
      <c r="H344" s="195"/>
      <c r="I344" s="195"/>
      <c r="J344" s="195"/>
      <c r="K344" s="195"/>
      <c r="L344" s="195"/>
      <c r="M344" s="195"/>
      <c r="N344" s="195"/>
      <c r="O344" s="195"/>
      <c r="P344" s="195"/>
      <c r="Q344" s="195"/>
      <c r="R344" s="195"/>
      <c r="S344" s="195"/>
      <c r="T344" s="195"/>
      <c r="U344" s="195"/>
      <c r="V344" s="195"/>
      <c r="W344" s="195"/>
      <c r="X344" s="195"/>
      <c r="Y344" s="195"/>
      <c r="Z344" s="195"/>
      <c r="AA344" s="195"/>
    </row>
    <row r="345">
      <c r="A345" s="195"/>
      <c r="B345" s="195"/>
      <c r="C345" s="195"/>
      <c r="D345" s="195"/>
      <c r="E345" s="206"/>
      <c r="F345" s="195"/>
      <c r="G345" s="195"/>
      <c r="H345" s="195"/>
      <c r="I345" s="195"/>
      <c r="J345" s="195"/>
      <c r="K345" s="195"/>
      <c r="L345" s="195"/>
      <c r="M345" s="195"/>
      <c r="N345" s="195"/>
      <c r="O345" s="195"/>
      <c r="P345" s="195"/>
      <c r="Q345" s="195"/>
      <c r="R345" s="195"/>
      <c r="S345" s="195"/>
      <c r="T345" s="195"/>
      <c r="U345" s="195"/>
      <c r="V345" s="195"/>
      <c r="W345" s="195"/>
      <c r="X345" s="195"/>
      <c r="Y345" s="195"/>
      <c r="Z345" s="195"/>
      <c r="AA345" s="195"/>
    </row>
    <row r="346">
      <c r="A346" s="195"/>
      <c r="B346" s="195"/>
      <c r="C346" s="195"/>
      <c r="D346" s="195"/>
      <c r="E346" s="206"/>
      <c r="F346" s="195"/>
      <c r="G346" s="195"/>
      <c r="H346" s="195"/>
      <c r="I346" s="195"/>
      <c r="J346" s="195"/>
      <c r="K346" s="195"/>
      <c r="L346" s="195"/>
      <c r="M346" s="195"/>
      <c r="N346" s="195"/>
      <c r="O346" s="195"/>
      <c r="P346" s="195"/>
      <c r="Q346" s="195"/>
      <c r="R346" s="195"/>
      <c r="S346" s="195"/>
      <c r="T346" s="195"/>
      <c r="U346" s="195"/>
      <c r="V346" s="195"/>
      <c r="W346" s="195"/>
      <c r="X346" s="195"/>
      <c r="Y346" s="195"/>
      <c r="Z346" s="195"/>
      <c r="AA346" s="195"/>
    </row>
    <row r="347">
      <c r="A347" s="195"/>
      <c r="B347" s="195"/>
      <c r="C347" s="195"/>
      <c r="D347" s="195"/>
      <c r="E347" s="206"/>
      <c r="F347" s="195"/>
      <c r="G347" s="195"/>
      <c r="H347" s="195"/>
      <c r="I347" s="195"/>
      <c r="J347" s="195"/>
      <c r="K347" s="195"/>
      <c r="L347" s="195"/>
      <c r="M347" s="195"/>
      <c r="N347" s="195"/>
      <c r="O347" s="195"/>
      <c r="P347" s="195"/>
      <c r="Q347" s="195"/>
      <c r="R347" s="195"/>
      <c r="S347" s="195"/>
      <c r="T347" s="195"/>
      <c r="U347" s="195"/>
      <c r="V347" s="195"/>
      <c r="W347" s="195"/>
      <c r="X347" s="195"/>
      <c r="Y347" s="195"/>
      <c r="Z347" s="195"/>
      <c r="AA347" s="195"/>
    </row>
    <row r="348">
      <c r="A348" s="195"/>
      <c r="B348" s="195"/>
      <c r="C348" s="195"/>
      <c r="D348" s="195"/>
      <c r="E348" s="206"/>
      <c r="F348" s="195"/>
      <c r="G348" s="195"/>
      <c r="H348" s="195"/>
      <c r="I348" s="195"/>
      <c r="J348" s="195"/>
      <c r="K348" s="195"/>
      <c r="L348" s="195"/>
      <c r="M348" s="195"/>
      <c r="N348" s="195"/>
      <c r="O348" s="195"/>
      <c r="P348" s="195"/>
      <c r="Q348" s="195"/>
      <c r="R348" s="195"/>
      <c r="S348" s="195"/>
      <c r="T348" s="195"/>
      <c r="U348" s="195"/>
      <c r="V348" s="195"/>
      <c r="W348" s="195"/>
      <c r="X348" s="195"/>
      <c r="Y348" s="195"/>
      <c r="Z348" s="195"/>
      <c r="AA348" s="195"/>
    </row>
    <row r="349">
      <c r="A349" s="195"/>
      <c r="B349" s="195"/>
      <c r="C349" s="195"/>
      <c r="D349" s="195"/>
      <c r="E349" s="206"/>
      <c r="F349" s="195"/>
      <c r="G349" s="195"/>
      <c r="H349" s="195"/>
      <c r="I349" s="195"/>
      <c r="J349" s="195"/>
      <c r="K349" s="195"/>
      <c r="L349" s="195"/>
      <c r="M349" s="195"/>
      <c r="N349" s="195"/>
      <c r="O349" s="195"/>
      <c r="P349" s="195"/>
      <c r="Q349" s="195"/>
      <c r="R349" s="195"/>
      <c r="S349" s="195"/>
      <c r="T349" s="195"/>
      <c r="U349" s="195"/>
      <c r="V349" s="195"/>
      <c r="W349" s="195"/>
      <c r="X349" s="195"/>
      <c r="Y349" s="195"/>
      <c r="Z349" s="195"/>
      <c r="AA349" s="195"/>
    </row>
    <row r="350">
      <c r="A350" s="195"/>
      <c r="B350" s="195"/>
      <c r="C350" s="195"/>
      <c r="D350" s="195"/>
      <c r="E350" s="206"/>
      <c r="F350" s="195"/>
      <c r="G350" s="195"/>
      <c r="H350" s="195"/>
      <c r="I350" s="195"/>
      <c r="J350" s="195"/>
      <c r="K350" s="195"/>
      <c r="L350" s="195"/>
      <c r="M350" s="195"/>
      <c r="N350" s="195"/>
      <c r="O350" s="195"/>
      <c r="P350" s="195"/>
      <c r="Q350" s="195"/>
      <c r="R350" s="195"/>
      <c r="S350" s="195"/>
      <c r="T350" s="195"/>
      <c r="U350" s="195"/>
      <c r="V350" s="195"/>
      <c r="W350" s="195"/>
      <c r="X350" s="195"/>
      <c r="Y350" s="195"/>
      <c r="Z350" s="195"/>
      <c r="AA350" s="195"/>
    </row>
    <row r="351">
      <c r="A351" s="195"/>
      <c r="B351" s="195"/>
      <c r="C351" s="195"/>
      <c r="D351" s="195"/>
      <c r="E351" s="206"/>
      <c r="F351" s="195"/>
      <c r="G351" s="195"/>
      <c r="H351" s="195"/>
      <c r="I351" s="195"/>
      <c r="J351" s="195"/>
      <c r="K351" s="195"/>
      <c r="L351" s="195"/>
      <c r="M351" s="195"/>
      <c r="N351" s="195"/>
      <c r="O351" s="195"/>
      <c r="P351" s="195"/>
      <c r="Q351" s="195"/>
      <c r="R351" s="195"/>
      <c r="S351" s="195"/>
      <c r="T351" s="195"/>
      <c r="U351" s="195"/>
      <c r="V351" s="195"/>
      <c r="W351" s="195"/>
      <c r="X351" s="195"/>
      <c r="Y351" s="195"/>
      <c r="Z351" s="195"/>
      <c r="AA351" s="195"/>
    </row>
    <row r="352">
      <c r="A352" s="195"/>
      <c r="B352" s="195"/>
      <c r="C352" s="195"/>
      <c r="D352" s="195"/>
      <c r="E352" s="206"/>
      <c r="F352" s="195"/>
      <c r="G352" s="195"/>
      <c r="H352" s="195"/>
      <c r="I352" s="195"/>
      <c r="J352" s="195"/>
      <c r="K352" s="195"/>
      <c r="L352" s="195"/>
      <c r="M352" s="195"/>
      <c r="N352" s="195"/>
      <c r="O352" s="195"/>
      <c r="P352" s="195"/>
      <c r="Q352" s="195"/>
      <c r="R352" s="195"/>
      <c r="S352" s="195"/>
      <c r="T352" s="195"/>
      <c r="U352" s="195"/>
      <c r="V352" s="195"/>
      <c r="W352" s="195"/>
      <c r="X352" s="195"/>
      <c r="Y352" s="195"/>
      <c r="Z352" s="195"/>
      <c r="AA352" s="195"/>
    </row>
    <row r="353">
      <c r="A353" s="195"/>
      <c r="B353" s="195"/>
      <c r="C353" s="195"/>
      <c r="D353" s="195"/>
      <c r="E353" s="206"/>
      <c r="F353" s="195"/>
      <c r="G353" s="195"/>
      <c r="H353" s="195"/>
      <c r="I353" s="195"/>
      <c r="J353" s="195"/>
      <c r="K353" s="195"/>
      <c r="L353" s="195"/>
      <c r="M353" s="195"/>
      <c r="N353" s="195"/>
      <c r="O353" s="195"/>
      <c r="P353" s="195"/>
      <c r="Q353" s="195"/>
      <c r="R353" s="195"/>
      <c r="S353" s="195"/>
      <c r="T353" s="195"/>
      <c r="U353" s="195"/>
      <c r="V353" s="195"/>
      <c r="W353" s="195"/>
      <c r="X353" s="195"/>
      <c r="Y353" s="195"/>
      <c r="Z353" s="195"/>
      <c r="AA353" s="195"/>
    </row>
    <row r="354">
      <c r="A354" s="195"/>
      <c r="B354" s="195"/>
      <c r="C354" s="195"/>
      <c r="D354" s="195"/>
      <c r="E354" s="206"/>
      <c r="F354" s="195"/>
      <c r="G354" s="195"/>
      <c r="H354" s="195"/>
      <c r="I354" s="195"/>
      <c r="J354" s="195"/>
      <c r="K354" s="195"/>
      <c r="L354" s="195"/>
      <c r="M354" s="195"/>
      <c r="N354" s="195"/>
      <c r="O354" s="195"/>
      <c r="P354" s="195"/>
      <c r="Q354" s="195"/>
      <c r="R354" s="195"/>
      <c r="S354" s="195"/>
      <c r="T354" s="195"/>
      <c r="U354" s="195"/>
      <c r="V354" s="195"/>
      <c r="W354" s="195"/>
      <c r="X354" s="195"/>
      <c r="Y354" s="195"/>
      <c r="Z354" s="195"/>
      <c r="AA354" s="195"/>
    </row>
    <row r="355">
      <c r="A355" s="195"/>
      <c r="B355" s="195"/>
      <c r="C355" s="195"/>
      <c r="D355" s="195"/>
      <c r="E355" s="206"/>
      <c r="F355" s="195"/>
      <c r="G355" s="195"/>
      <c r="H355" s="195"/>
      <c r="I355" s="195"/>
      <c r="J355" s="195"/>
      <c r="K355" s="195"/>
      <c r="L355" s="195"/>
      <c r="M355" s="195"/>
      <c r="N355" s="195"/>
      <c r="O355" s="195"/>
      <c r="P355" s="195"/>
      <c r="Q355" s="195"/>
      <c r="R355" s="195"/>
      <c r="S355" s="195"/>
      <c r="T355" s="195"/>
      <c r="U355" s="195"/>
      <c r="V355" s="195"/>
      <c r="W355" s="195"/>
      <c r="X355" s="195"/>
      <c r="Y355" s="195"/>
      <c r="Z355" s="195"/>
      <c r="AA355" s="195"/>
    </row>
    <row r="356">
      <c r="A356" s="195"/>
      <c r="B356" s="195"/>
      <c r="C356" s="195"/>
      <c r="D356" s="195"/>
      <c r="E356" s="206"/>
      <c r="F356" s="195"/>
      <c r="G356" s="195"/>
      <c r="H356" s="195"/>
      <c r="I356" s="195"/>
      <c r="J356" s="195"/>
      <c r="K356" s="195"/>
      <c r="L356" s="195"/>
      <c r="M356" s="195"/>
      <c r="N356" s="195"/>
      <c r="O356" s="195"/>
      <c r="P356" s="195"/>
      <c r="Q356" s="195"/>
      <c r="R356" s="195"/>
      <c r="S356" s="195"/>
      <c r="T356" s="195"/>
      <c r="U356" s="195"/>
      <c r="V356" s="195"/>
      <c r="W356" s="195"/>
      <c r="X356" s="195"/>
      <c r="Y356" s="195"/>
      <c r="Z356" s="195"/>
      <c r="AA356" s="195"/>
    </row>
    <row r="357">
      <c r="A357" s="195"/>
      <c r="B357" s="195"/>
      <c r="C357" s="195"/>
      <c r="D357" s="195"/>
      <c r="E357" s="206"/>
      <c r="F357" s="195"/>
      <c r="G357" s="195"/>
      <c r="H357" s="195"/>
      <c r="I357" s="195"/>
      <c r="J357" s="195"/>
      <c r="K357" s="195"/>
      <c r="L357" s="195"/>
      <c r="M357" s="195"/>
      <c r="N357" s="195"/>
      <c r="O357" s="195"/>
      <c r="P357" s="195"/>
      <c r="Q357" s="195"/>
      <c r="R357" s="195"/>
      <c r="S357" s="195"/>
      <c r="T357" s="195"/>
      <c r="U357" s="195"/>
      <c r="V357" s="195"/>
      <c r="W357" s="195"/>
      <c r="X357" s="195"/>
      <c r="Y357" s="195"/>
      <c r="Z357" s="195"/>
      <c r="AA357" s="195"/>
    </row>
    <row r="358">
      <c r="A358" s="195"/>
      <c r="B358" s="195"/>
      <c r="C358" s="195"/>
      <c r="D358" s="195"/>
      <c r="E358" s="206"/>
      <c r="F358" s="195"/>
      <c r="G358" s="195"/>
      <c r="H358" s="195"/>
      <c r="I358" s="195"/>
      <c r="J358" s="195"/>
      <c r="K358" s="195"/>
      <c r="L358" s="195"/>
      <c r="M358" s="195"/>
      <c r="N358" s="195"/>
      <c r="O358" s="195"/>
      <c r="P358" s="195"/>
      <c r="Q358" s="195"/>
      <c r="R358" s="195"/>
      <c r="S358" s="195"/>
      <c r="T358" s="195"/>
      <c r="U358" s="195"/>
      <c r="V358" s="195"/>
      <c r="W358" s="195"/>
      <c r="X358" s="195"/>
      <c r="Y358" s="195"/>
      <c r="Z358" s="195"/>
      <c r="AA358" s="195"/>
    </row>
    <row r="359">
      <c r="A359" s="195"/>
      <c r="B359" s="195"/>
      <c r="C359" s="195"/>
      <c r="D359" s="195"/>
      <c r="E359" s="206"/>
      <c r="F359" s="195"/>
      <c r="G359" s="195"/>
      <c r="H359" s="195"/>
      <c r="I359" s="195"/>
      <c r="J359" s="195"/>
      <c r="K359" s="195"/>
      <c r="L359" s="195"/>
      <c r="M359" s="195"/>
      <c r="N359" s="195"/>
      <c r="O359" s="195"/>
      <c r="P359" s="195"/>
      <c r="Q359" s="195"/>
      <c r="R359" s="195"/>
      <c r="S359" s="195"/>
      <c r="T359" s="195"/>
      <c r="U359" s="195"/>
      <c r="V359" s="195"/>
      <c r="W359" s="195"/>
      <c r="X359" s="195"/>
      <c r="Y359" s="195"/>
      <c r="Z359" s="195"/>
      <c r="AA359" s="195"/>
    </row>
    <row r="360">
      <c r="A360" s="195"/>
      <c r="B360" s="195"/>
      <c r="C360" s="195"/>
      <c r="D360" s="195"/>
      <c r="E360" s="206"/>
      <c r="F360" s="195"/>
      <c r="G360" s="195"/>
      <c r="H360" s="195"/>
      <c r="I360" s="195"/>
      <c r="J360" s="195"/>
      <c r="K360" s="195"/>
      <c r="L360" s="195"/>
      <c r="M360" s="195"/>
      <c r="N360" s="195"/>
      <c r="O360" s="195"/>
      <c r="P360" s="195"/>
      <c r="Q360" s="195"/>
      <c r="R360" s="195"/>
      <c r="S360" s="195"/>
      <c r="T360" s="195"/>
      <c r="U360" s="195"/>
      <c r="V360" s="195"/>
      <c r="W360" s="195"/>
      <c r="X360" s="195"/>
      <c r="Y360" s="195"/>
      <c r="Z360" s="195"/>
      <c r="AA360" s="195"/>
    </row>
    <row r="361">
      <c r="A361" s="195"/>
      <c r="B361" s="195"/>
      <c r="C361" s="195"/>
      <c r="D361" s="195"/>
      <c r="E361" s="206"/>
      <c r="F361" s="195"/>
      <c r="G361" s="195"/>
      <c r="H361" s="195"/>
      <c r="I361" s="195"/>
      <c r="J361" s="195"/>
      <c r="K361" s="195"/>
      <c r="L361" s="195"/>
      <c r="M361" s="195"/>
      <c r="N361" s="195"/>
      <c r="O361" s="195"/>
      <c r="P361" s="195"/>
      <c r="Q361" s="195"/>
      <c r="R361" s="195"/>
      <c r="S361" s="195"/>
      <c r="T361" s="195"/>
      <c r="U361" s="195"/>
      <c r="V361" s="195"/>
      <c r="W361" s="195"/>
      <c r="X361" s="195"/>
      <c r="Y361" s="195"/>
      <c r="Z361" s="195"/>
      <c r="AA361" s="195"/>
    </row>
    <row r="362">
      <c r="A362" s="195"/>
      <c r="B362" s="195"/>
      <c r="C362" s="195"/>
      <c r="D362" s="195"/>
      <c r="E362" s="206"/>
      <c r="F362" s="195"/>
      <c r="G362" s="195"/>
      <c r="H362" s="195"/>
      <c r="I362" s="195"/>
      <c r="J362" s="195"/>
      <c r="K362" s="195"/>
      <c r="L362" s="195"/>
      <c r="M362" s="195"/>
      <c r="N362" s="195"/>
      <c r="O362" s="195"/>
      <c r="P362" s="195"/>
      <c r="Q362" s="195"/>
      <c r="R362" s="195"/>
      <c r="S362" s="195"/>
      <c r="T362" s="195"/>
      <c r="U362" s="195"/>
      <c r="V362" s="195"/>
      <c r="W362" s="195"/>
      <c r="X362" s="195"/>
      <c r="Y362" s="195"/>
      <c r="Z362" s="195"/>
      <c r="AA362" s="195"/>
    </row>
    <row r="363">
      <c r="A363" s="195"/>
      <c r="B363" s="195"/>
      <c r="C363" s="195"/>
      <c r="D363" s="195"/>
      <c r="E363" s="206"/>
      <c r="F363" s="195"/>
      <c r="G363" s="195"/>
      <c r="H363" s="195"/>
      <c r="I363" s="195"/>
      <c r="J363" s="195"/>
      <c r="K363" s="195"/>
      <c r="L363" s="195"/>
      <c r="M363" s="195"/>
      <c r="N363" s="195"/>
      <c r="O363" s="195"/>
      <c r="P363" s="195"/>
      <c r="Q363" s="195"/>
      <c r="R363" s="195"/>
      <c r="S363" s="195"/>
      <c r="T363" s="195"/>
      <c r="U363" s="195"/>
      <c r="V363" s="195"/>
      <c r="W363" s="195"/>
      <c r="X363" s="195"/>
      <c r="Y363" s="195"/>
      <c r="Z363" s="195"/>
      <c r="AA363" s="195"/>
    </row>
    <row r="364">
      <c r="A364" s="195"/>
      <c r="B364" s="195"/>
      <c r="C364" s="195"/>
      <c r="D364" s="195"/>
      <c r="E364" s="206"/>
      <c r="F364" s="195"/>
      <c r="G364" s="195"/>
      <c r="H364" s="195"/>
      <c r="I364" s="195"/>
      <c r="J364" s="195"/>
      <c r="K364" s="195"/>
      <c r="L364" s="195"/>
      <c r="M364" s="195"/>
      <c r="N364" s="195"/>
      <c r="O364" s="195"/>
      <c r="P364" s="195"/>
      <c r="Q364" s="195"/>
      <c r="R364" s="195"/>
      <c r="S364" s="195"/>
      <c r="T364" s="195"/>
      <c r="U364" s="195"/>
      <c r="V364" s="195"/>
      <c r="W364" s="195"/>
      <c r="X364" s="195"/>
      <c r="Y364" s="195"/>
      <c r="Z364" s="195"/>
      <c r="AA364" s="195"/>
    </row>
    <row r="365">
      <c r="A365" s="195"/>
      <c r="B365" s="195"/>
      <c r="C365" s="195"/>
      <c r="D365" s="195"/>
      <c r="E365" s="206"/>
      <c r="F365" s="195"/>
      <c r="G365" s="195"/>
      <c r="H365" s="195"/>
      <c r="I365" s="195"/>
      <c r="J365" s="195"/>
      <c r="K365" s="195"/>
      <c r="L365" s="195"/>
      <c r="M365" s="195"/>
      <c r="N365" s="195"/>
      <c r="O365" s="195"/>
      <c r="P365" s="195"/>
      <c r="Q365" s="195"/>
      <c r="R365" s="195"/>
      <c r="S365" s="195"/>
      <c r="T365" s="195"/>
      <c r="U365" s="195"/>
      <c r="V365" s="195"/>
      <c r="W365" s="195"/>
      <c r="X365" s="195"/>
      <c r="Y365" s="195"/>
      <c r="Z365" s="195"/>
      <c r="AA365" s="195"/>
    </row>
    <row r="366">
      <c r="A366" s="195"/>
      <c r="B366" s="195"/>
      <c r="C366" s="195"/>
      <c r="D366" s="195"/>
      <c r="E366" s="206"/>
      <c r="F366" s="195"/>
      <c r="G366" s="195"/>
      <c r="H366" s="195"/>
      <c r="I366" s="195"/>
      <c r="J366" s="195"/>
      <c r="K366" s="195"/>
      <c r="L366" s="195"/>
      <c r="M366" s="195"/>
      <c r="N366" s="195"/>
      <c r="O366" s="195"/>
      <c r="P366" s="195"/>
      <c r="Q366" s="195"/>
      <c r="R366" s="195"/>
      <c r="S366" s="195"/>
      <c r="T366" s="195"/>
      <c r="U366" s="195"/>
      <c r="V366" s="195"/>
      <c r="W366" s="195"/>
      <c r="X366" s="195"/>
      <c r="Y366" s="195"/>
      <c r="Z366" s="195"/>
      <c r="AA366" s="195"/>
    </row>
    <row r="367">
      <c r="A367" s="195"/>
      <c r="B367" s="195"/>
      <c r="C367" s="195"/>
      <c r="D367" s="195"/>
      <c r="E367" s="206"/>
      <c r="F367" s="195"/>
      <c r="G367" s="195"/>
      <c r="H367" s="195"/>
      <c r="I367" s="195"/>
      <c r="J367" s="195"/>
      <c r="K367" s="195"/>
      <c r="L367" s="195"/>
      <c r="M367" s="195"/>
      <c r="N367" s="195"/>
      <c r="O367" s="195"/>
      <c r="P367" s="195"/>
      <c r="Q367" s="195"/>
      <c r="R367" s="195"/>
      <c r="S367" s="195"/>
      <c r="T367" s="195"/>
      <c r="U367" s="195"/>
      <c r="V367" s="195"/>
      <c r="W367" s="195"/>
      <c r="X367" s="195"/>
      <c r="Y367" s="195"/>
      <c r="Z367" s="195"/>
      <c r="AA367" s="195"/>
    </row>
    <row r="368">
      <c r="A368" s="195"/>
      <c r="B368" s="195"/>
      <c r="C368" s="195"/>
      <c r="D368" s="195"/>
      <c r="E368" s="206"/>
      <c r="F368" s="195"/>
      <c r="G368" s="195"/>
      <c r="H368" s="195"/>
      <c r="I368" s="195"/>
      <c r="J368" s="195"/>
      <c r="K368" s="195"/>
      <c r="L368" s="195"/>
      <c r="M368" s="195"/>
      <c r="N368" s="195"/>
      <c r="O368" s="195"/>
      <c r="P368" s="195"/>
      <c r="Q368" s="195"/>
      <c r="R368" s="195"/>
      <c r="S368" s="195"/>
      <c r="T368" s="195"/>
      <c r="U368" s="195"/>
      <c r="V368" s="195"/>
      <c r="W368" s="195"/>
      <c r="X368" s="195"/>
      <c r="Y368" s="195"/>
      <c r="Z368" s="195"/>
      <c r="AA368" s="195"/>
    </row>
    <row r="369">
      <c r="A369" s="195"/>
      <c r="B369" s="195"/>
      <c r="C369" s="195"/>
      <c r="D369" s="195"/>
      <c r="E369" s="206"/>
      <c r="F369" s="195"/>
      <c r="G369" s="195"/>
      <c r="H369" s="195"/>
      <c r="I369" s="195"/>
      <c r="J369" s="195"/>
      <c r="K369" s="195"/>
      <c r="L369" s="195"/>
      <c r="M369" s="195"/>
      <c r="N369" s="195"/>
      <c r="O369" s="195"/>
      <c r="P369" s="195"/>
      <c r="Q369" s="195"/>
      <c r="R369" s="195"/>
      <c r="S369" s="195"/>
      <c r="T369" s="195"/>
      <c r="U369" s="195"/>
      <c r="V369" s="195"/>
      <c r="W369" s="195"/>
      <c r="X369" s="195"/>
      <c r="Y369" s="195"/>
      <c r="Z369" s="195"/>
      <c r="AA369" s="195"/>
    </row>
    <row r="370">
      <c r="A370" s="195"/>
      <c r="B370" s="195"/>
      <c r="C370" s="195"/>
      <c r="D370" s="195"/>
      <c r="E370" s="206"/>
      <c r="F370" s="195"/>
      <c r="G370" s="195"/>
      <c r="H370" s="195"/>
      <c r="I370" s="195"/>
      <c r="J370" s="195"/>
      <c r="K370" s="195"/>
      <c r="L370" s="195"/>
      <c r="M370" s="195"/>
      <c r="N370" s="195"/>
      <c r="O370" s="195"/>
      <c r="P370" s="195"/>
      <c r="Q370" s="195"/>
      <c r="R370" s="195"/>
      <c r="S370" s="195"/>
      <c r="T370" s="195"/>
      <c r="U370" s="195"/>
      <c r="V370" s="195"/>
      <c r="W370" s="195"/>
      <c r="X370" s="195"/>
      <c r="Y370" s="195"/>
      <c r="Z370" s="195"/>
      <c r="AA370" s="195"/>
    </row>
    <row r="371">
      <c r="A371" s="195"/>
      <c r="B371" s="195"/>
      <c r="C371" s="195"/>
      <c r="D371" s="195"/>
      <c r="E371" s="206"/>
      <c r="F371" s="195"/>
      <c r="G371" s="195"/>
      <c r="H371" s="195"/>
      <c r="I371" s="195"/>
      <c r="J371" s="195"/>
      <c r="K371" s="195"/>
      <c r="L371" s="195"/>
      <c r="M371" s="195"/>
      <c r="N371" s="195"/>
      <c r="O371" s="195"/>
      <c r="P371" s="195"/>
      <c r="Q371" s="195"/>
      <c r="R371" s="195"/>
      <c r="S371" s="195"/>
      <c r="T371" s="195"/>
      <c r="U371" s="195"/>
      <c r="V371" s="195"/>
      <c r="W371" s="195"/>
      <c r="X371" s="195"/>
      <c r="Y371" s="195"/>
      <c r="Z371" s="195"/>
      <c r="AA371" s="195"/>
    </row>
    <row r="372">
      <c r="A372" s="195"/>
      <c r="B372" s="195"/>
      <c r="C372" s="195"/>
      <c r="D372" s="195"/>
      <c r="E372" s="206"/>
      <c r="F372" s="195"/>
      <c r="G372" s="195"/>
      <c r="H372" s="195"/>
      <c r="I372" s="195"/>
      <c r="J372" s="195"/>
      <c r="K372" s="195"/>
      <c r="L372" s="195"/>
      <c r="M372" s="195"/>
      <c r="N372" s="195"/>
      <c r="O372" s="195"/>
      <c r="P372" s="195"/>
      <c r="Q372" s="195"/>
      <c r="R372" s="195"/>
      <c r="S372" s="195"/>
      <c r="T372" s="195"/>
      <c r="U372" s="195"/>
      <c r="V372" s="195"/>
      <c r="W372" s="195"/>
      <c r="X372" s="195"/>
      <c r="Y372" s="195"/>
      <c r="Z372" s="195"/>
      <c r="AA372" s="195"/>
    </row>
    <row r="373">
      <c r="A373" s="195"/>
      <c r="B373" s="195"/>
      <c r="C373" s="195"/>
      <c r="D373" s="195"/>
      <c r="E373" s="206"/>
      <c r="F373" s="195"/>
      <c r="G373" s="195"/>
      <c r="H373" s="195"/>
      <c r="I373" s="195"/>
      <c r="J373" s="195"/>
      <c r="K373" s="195"/>
      <c r="L373" s="195"/>
      <c r="M373" s="195"/>
      <c r="N373" s="195"/>
      <c r="O373" s="195"/>
      <c r="P373" s="195"/>
      <c r="Q373" s="195"/>
      <c r="R373" s="195"/>
      <c r="S373" s="195"/>
      <c r="T373" s="195"/>
      <c r="U373" s="195"/>
      <c r="V373" s="195"/>
      <c r="W373" s="195"/>
      <c r="X373" s="195"/>
      <c r="Y373" s="195"/>
      <c r="Z373" s="195"/>
      <c r="AA373" s="195"/>
    </row>
    <row r="374">
      <c r="A374" s="195"/>
      <c r="B374" s="195"/>
      <c r="C374" s="195"/>
      <c r="D374" s="195"/>
      <c r="E374" s="206"/>
      <c r="F374" s="195"/>
      <c r="G374" s="195"/>
      <c r="H374" s="195"/>
      <c r="I374" s="195"/>
      <c r="J374" s="195"/>
      <c r="K374" s="195"/>
      <c r="L374" s="195"/>
      <c r="M374" s="195"/>
      <c r="N374" s="195"/>
      <c r="O374" s="195"/>
      <c r="P374" s="195"/>
      <c r="Q374" s="195"/>
      <c r="R374" s="195"/>
      <c r="S374" s="195"/>
      <c r="T374" s="195"/>
      <c r="U374" s="195"/>
      <c r="V374" s="195"/>
      <c r="W374" s="195"/>
      <c r="X374" s="195"/>
      <c r="Y374" s="195"/>
      <c r="Z374" s="195"/>
      <c r="AA374" s="195"/>
    </row>
    <row r="375">
      <c r="A375" s="195"/>
      <c r="B375" s="195"/>
      <c r="C375" s="195"/>
      <c r="D375" s="195"/>
      <c r="E375" s="206"/>
      <c r="F375" s="195"/>
      <c r="G375" s="195"/>
      <c r="H375" s="195"/>
      <c r="I375" s="195"/>
      <c r="J375" s="195"/>
      <c r="K375" s="195"/>
      <c r="L375" s="195"/>
      <c r="M375" s="195"/>
      <c r="N375" s="195"/>
      <c r="O375" s="195"/>
      <c r="P375" s="195"/>
      <c r="Q375" s="195"/>
      <c r="R375" s="195"/>
      <c r="S375" s="195"/>
      <c r="T375" s="195"/>
      <c r="U375" s="195"/>
      <c r="V375" s="195"/>
      <c r="W375" s="195"/>
      <c r="X375" s="195"/>
      <c r="Y375" s="195"/>
      <c r="Z375" s="195"/>
      <c r="AA375" s="195"/>
    </row>
    <row r="376">
      <c r="A376" s="195"/>
      <c r="B376" s="195"/>
      <c r="C376" s="195"/>
      <c r="D376" s="195"/>
      <c r="E376" s="206"/>
      <c r="F376" s="195"/>
      <c r="G376" s="195"/>
      <c r="H376" s="195"/>
      <c r="I376" s="195"/>
      <c r="J376" s="195"/>
      <c r="K376" s="195"/>
      <c r="L376" s="195"/>
      <c r="M376" s="195"/>
      <c r="N376" s="195"/>
      <c r="O376" s="195"/>
      <c r="P376" s="195"/>
      <c r="Q376" s="195"/>
      <c r="R376" s="195"/>
      <c r="S376" s="195"/>
      <c r="T376" s="195"/>
      <c r="U376" s="195"/>
      <c r="V376" s="195"/>
      <c r="W376" s="195"/>
      <c r="X376" s="195"/>
      <c r="Y376" s="195"/>
      <c r="Z376" s="195"/>
      <c r="AA376" s="195"/>
    </row>
    <row r="377">
      <c r="A377" s="195"/>
      <c r="B377" s="195"/>
      <c r="C377" s="195"/>
      <c r="D377" s="195"/>
      <c r="E377" s="206"/>
      <c r="F377" s="195"/>
      <c r="G377" s="195"/>
      <c r="H377" s="195"/>
      <c r="I377" s="195"/>
      <c r="J377" s="195"/>
      <c r="K377" s="195"/>
      <c r="L377" s="195"/>
      <c r="M377" s="195"/>
      <c r="N377" s="195"/>
      <c r="O377" s="195"/>
      <c r="P377" s="195"/>
      <c r="Q377" s="195"/>
      <c r="R377" s="195"/>
      <c r="S377" s="195"/>
      <c r="T377" s="195"/>
      <c r="U377" s="195"/>
      <c r="V377" s="195"/>
      <c r="W377" s="195"/>
      <c r="X377" s="195"/>
      <c r="Y377" s="195"/>
      <c r="Z377" s="195"/>
      <c r="AA377" s="195"/>
    </row>
    <row r="378">
      <c r="A378" s="195"/>
      <c r="B378" s="195"/>
      <c r="C378" s="195"/>
      <c r="D378" s="195"/>
      <c r="E378" s="206"/>
      <c r="F378" s="195"/>
      <c r="G378" s="195"/>
      <c r="H378" s="195"/>
      <c r="I378" s="195"/>
      <c r="J378" s="195"/>
      <c r="K378" s="195"/>
      <c r="L378" s="195"/>
      <c r="M378" s="195"/>
      <c r="N378" s="195"/>
      <c r="O378" s="195"/>
      <c r="P378" s="195"/>
      <c r="Q378" s="195"/>
      <c r="R378" s="195"/>
      <c r="S378" s="195"/>
      <c r="T378" s="195"/>
      <c r="U378" s="195"/>
      <c r="V378" s="195"/>
      <c r="W378" s="195"/>
      <c r="X378" s="195"/>
      <c r="Y378" s="195"/>
      <c r="Z378" s="195"/>
      <c r="AA378" s="195"/>
    </row>
    <row r="379">
      <c r="A379" s="195"/>
      <c r="B379" s="195"/>
      <c r="C379" s="195"/>
      <c r="D379" s="195"/>
      <c r="E379" s="206"/>
      <c r="F379" s="195"/>
      <c r="G379" s="195"/>
      <c r="H379" s="195"/>
      <c r="I379" s="195"/>
      <c r="J379" s="195"/>
      <c r="K379" s="195"/>
      <c r="L379" s="195"/>
      <c r="M379" s="195"/>
      <c r="N379" s="195"/>
      <c r="O379" s="195"/>
      <c r="P379" s="195"/>
      <c r="Q379" s="195"/>
      <c r="R379" s="195"/>
      <c r="S379" s="195"/>
      <c r="T379" s="195"/>
      <c r="U379" s="195"/>
      <c r="V379" s="195"/>
      <c r="W379" s="195"/>
      <c r="X379" s="195"/>
      <c r="Y379" s="195"/>
      <c r="Z379" s="195"/>
      <c r="AA379" s="195"/>
    </row>
    <row r="380">
      <c r="A380" s="195"/>
      <c r="B380" s="195"/>
      <c r="C380" s="195"/>
      <c r="D380" s="195"/>
      <c r="E380" s="206"/>
      <c r="F380" s="195"/>
      <c r="G380" s="195"/>
      <c r="H380" s="195"/>
      <c r="I380" s="195"/>
      <c r="J380" s="195"/>
      <c r="K380" s="195"/>
      <c r="L380" s="195"/>
      <c r="M380" s="195"/>
      <c r="N380" s="195"/>
      <c r="O380" s="195"/>
      <c r="P380" s="195"/>
      <c r="Q380" s="195"/>
      <c r="R380" s="195"/>
      <c r="S380" s="195"/>
      <c r="T380" s="195"/>
      <c r="U380" s="195"/>
      <c r="V380" s="195"/>
      <c r="W380" s="195"/>
      <c r="X380" s="195"/>
      <c r="Y380" s="195"/>
      <c r="Z380" s="195"/>
      <c r="AA380" s="195"/>
    </row>
    <row r="381">
      <c r="A381" s="195"/>
      <c r="B381" s="195"/>
      <c r="C381" s="195"/>
      <c r="D381" s="195"/>
      <c r="E381" s="206"/>
      <c r="F381" s="195"/>
      <c r="G381" s="195"/>
      <c r="H381" s="195"/>
      <c r="I381" s="195"/>
      <c r="J381" s="195"/>
      <c r="K381" s="195"/>
      <c r="L381" s="195"/>
      <c r="M381" s="195"/>
      <c r="N381" s="195"/>
      <c r="O381" s="195"/>
      <c r="P381" s="195"/>
      <c r="Q381" s="195"/>
      <c r="R381" s="195"/>
      <c r="S381" s="195"/>
      <c r="T381" s="195"/>
      <c r="U381" s="195"/>
      <c r="V381" s="195"/>
      <c r="W381" s="195"/>
      <c r="X381" s="195"/>
      <c r="Y381" s="195"/>
      <c r="Z381" s="195"/>
      <c r="AA381" s="195"/>
    </row>
    <row r="382">
      <c r="A382" s="195"/>
      <c r="B382" s="195"/>
      <c r="C382" s="195"/>
      <c r="D382" s="195"/>
      <c r="E382" s="206"/>
      <c r="F382" s="195"/>
      <c r="G382" s="195"/>
      <c r="H382" s="195"/>
      <c r="I382" s="195"/>
      <c r="J382" s="195"/>
      <c r="K382" s="195"/>
      <c r="L382" s="195"/>
      <c r="M382" s="195"/>
      <c r="N382" s="195"/>
      <c r="O382" s="195"/>
      <c r="P382" s="195"/>
      <c r="Q382" s="195"/>
      <c r="R382" s="195"/>
      <c r="S382" s="195"/>
      <c r="T382" s="195"/>
      <c r="U382" s="195"/>
      <c r="V382" s="195"/>
      <c r="W382" s="195"/>
      <c r="X382" s="195"/>
      <c r="Y382" s="195"/>
      <c r="Z382" s="195"/>
      <c r="AA382" s="195"/>
    </row>
    <row r="383">
      <c r="A383" s="195"/>
      <c r="B383" s="195"/>
      <c r="C383" s="195"/>
      <c r="D383" s="195"/>
      <c r="E383" s="206"/>
      <c r="F383" s="195"/>
      <c r="G383" s="195"/>
      <c r="H383" s="195"/>
      <c r="I383" s="195"/>
      <c r="J383" s="195"/>
      <c r="K383" s="195"/>
      <c r="L383" s="195"/>
      <c r="M383" s="195"/>
      <c r="N383" s="195"/>
      <c r="O383" s="195"/>
      <c r="P383" s="195"/>
      <c r="Q383" s="195"/>
      <c r="R383" s="195"/>
      <c r="S383" s="195"/>
      <c r="T383" s="195"/>
      <c r="U383" s="195"/>
      <c r="V383" s="195"/>
      <c r="W383" s="195"/>
      <c r="X383" s="195"/>
      <c r="Y383" s="195"/>
      <c r="Z383" s="195"/>
      <c r="AA383" s="195"/>
    </row>
    <row r="384">
      <c r="A384" s="195"/>
      <c r="B384" s="195"/>
      <c r="C384" s="195"/>
      <c r="D384" s="195"/>
      <c r="E384" s="206"/>
      <c r="F384" s="195"/>
      <c r="G384" s="195"/>
      <c r="H384" s="195"/>
      <c r="I384" s="195"/>
      <c r="J384" s="195"/>
      <c r="K384" s="195"/>
      <c r="L384" s="195"/>
      <c r="M384" s="195"/>
      <c r="N384" s="195"/>
      <c r="O384" s="195"/>
      <c r="P384" s="195"/>
      <c r="Q384" s="195"/>
      <c r="R384" s="195"/>
      <c r="S384" s="195"/>
      <c r="T384" s="195"/>
      <c r="U384" s="195"/>
      <c r="V384" s="195"/>
      <c r="W384" s="195"/>
      <c r="X384" s="195"/>
      <c r="Y384" s="195"/>
      <c r="Z384" s="195"/>
      <c r="AA384" s="195"/>
    </row>
    <row r="385">
      <c r="A385" s="195"/>
      <c r="B385" s="195"/>
      <c r="C385" s="195"/>
      <c r="D385" s="195"/>
      <c r="E385" s="206"/>
      <c r="F385" s="195"/>
      <c r="G385" s="195"/>
      <c r="H385" s="195"/>
      <c r="I385" s="195"/>
      <c r="J385" s="195"/>
      <c r="K385" s="195"/>
      <c r="L385" s="195"/>
      <c r="M385" s="195"/>
      <c r="N385" s="195"/>
      <c r="O385" s="195"/>
      <c r="P385" s="195"/>
      <c r="Q385" s="195"/>
      <c r="R385" s="195"/>
      <c r="S385" s="195"/>
      <c r="T385" s="195"/>
      <c r="U385" s="195"/>
      <c r="V385" s="195"/>
      <c r="W385" s="195"/>
      <c r="X385" s="195"/>
      <c r="Y385" s="195"/>
      <c r="Z385" s="195"/>
      <c r="AA385" s="195"/>
    </row>
    <row r="386">
      <c r="A386" s="195"/>
      <c r="B386" s="195"/>
      <c r="C386" s="195"/>
      <c r="D386" s="195"/>
      <c r="E386" s="206"/>
      <c r="F386" s="195"/>
      <c r="G386" s="195"/>
      <c r="H386" s="195"/>
      <c r="I386" s="195"/>
      <c r="J386" s="195"/>
      <c r="K386" s="195"/>
      <c r="L386" s="195"/>
      <c r="M386" s="195"/>
      <c r="N386" s="195"/>
      <c r="O386" s="195"/>
      <c r="P386" s="195"/>
      <c r="Q386" s="195"/>
      <c r="R386" s="195"/>
      <c r="S386" s="195"/>
      <c r="T386" s="195"/>
      <c r="U386" s="195"/>
      <c r="V386" s="195"/>
      <c r="W386" s="195"/>
      <c r="X386" s="195"/>
      <c r="Y386" s="195"/>
      <c r="Z386" s="195"/>
      <c r="AA386" s="195"/>
    </row>
    <row r="387">
      <c r="A387" s="195"/>
      <c r="B387" s="195"/>
      <c r="C387" s="195"/>
      <c r="D387" s="195"/>
      <c r="E387" s="206"/>
      <c r="F387" s="195"/>
      <c r="G387" s="195"/>
      <c r="H387" s="195"/>
      <c r="I387" s="195"/>
      <c r="J387" s="195"/>
      <c r="K387" s="195"/>
      <c r="L387" s="195"/>
      <c r="M387" s="195"/>
      <c r="N387" s="195"/>
      <c r="O387" s="195"/>
      <c r="P387" s="195"/>
      <c r="Q387" s="195"/>
      <c r="R387" s="195"/>
      <c r="S387" s="195"/>
      <c r="T387" s="195"/>
      <c r="U387" s="195"/>
      <c r="V387" s="195"/>
      <c r="W387" s="195"/>
      <c r="X387" s="195"/>
      <c r="Y387" s="195"/>
      <c r="Z387" s="195"/>
      <c r="AA387" s="195"/>
    </row>
    <row r="388">
      <c r="A388" s="195"/>
      <c r="B388" s="195"/>
      <c r="C388" s="195"/>
      <c r="D388" s="195"/>
      <c r="E388" s="206"/>
      <c r="F388" s="195"/>
      <c r="G388" s="195"/>
      <c r="H388" s="195"/>
      <c r="I388" s="195"/>
      <c r="J388" s="195"/>
      <c r="K388" s="195"/>
      <c r="L388" s="195"/>
      <c r="M388" s="195"/>
      <c r="N388" s="195"/>
      <c r="O388" s="195"/>
      <c r="P388" s="195"/>
      <c r="Q388" s="195"/>
      <c r="R388" s="195"/>
      <c r="S388" s="195"/>
      <c r="T388" s="195"/>
      <c r="U388" s="195"/>
      <c r="V388" s="195"/>
      <c r="W388" s="195"/>
      <c r="X388" s="195"/>
      <c r="Y388" s="195"/>
      <c r="Z388" s="195"/>
      <c r="AA388" s="195"/>
    </row>
    <row r="389">
      <c r="A389" s="195"/>
      <c r="B389" s="195"/>
      <c r="C389" s="195"/>
      <c r="D389" s="195"/>
      <c r="E389" s="206"/>
      <c r="F389" s="195"/>
      <c r="G389" s="195"/>
      <c r="H389" s="195"/>
      <c r="I389" s="195"/>
      <c r="J389" s="195"/>
      <c r="K389" s="195"/>
      <c r="L389" s="195"/>
      <c r="M389" s="195"/>
      <c r="N389" s="195"/>
      <c r="O389" s="195"/>
      <c r="P389" s="195"/>
      <c r="Q389" s="195"/>
      <c r="R389" s="195"/>
      <c r="S389" s="195"/>
      <c r="T389" s="195"/>
      <c r="U389" s="195"/>
      <c r="V389" s="195"/>
      <c r="W389" s="195"/>
      <c r="X389" s="195"/>
      <c r="Y389" s="195"/>
      <c r="Z389" s="195"/>
      <c r="AA389" s="195"/>
    </row>
    <row r="390">
      <c r="A390" s="195"/>
      <c r="B390" s="195"/>
      <c r="C390" s="195"/>
      <c r="D390" s="195"/>
      <c r="E390" s="206"/>
      <c r="F390" s="195"/>
      <c r="G390" s="195"/>
      <c r="H390" s="195"/>
      <c r="I390" s="195"/>
      <c r="J390" s="195"/>
      <c r="K390" s="195"/>
      <c r="L390" s="195"/>
      <c r="M390" s="195"/>
      <c r="N390" s="195"/>
      <c r="O390" s="195"/>
      <c r="P390" s="195"/>
      <c r="Q390" s="195"/>
      <c r="R390" s="195"/>
      <c r="S390" s="195"/>
      <c r="T390" s="195"/>
      <c r="U390" s="195"/>
      <c r="V390" s="195"/>
      <c r="W390" s="195"/>
      <c r="X390" s="195"/>
      <c r="Y390" s="195"/>
      <c r="Z390" s="195"/>
      <c r="AA390" s="195"/>
    </row>
    <row r="391">
      <c r="A391" s="195"/>
      <c r="B391" s="195"/>
      <c r="C391" s="195"/>
      <c r="D391" s="195"/>
      <c r="E391" s="206"/>
      <c r="F391" s="195"/>
      <c r="G391" s="195"/>
      <c r="H391" s="195"/>
      <c r="I391" s="195"/>
      <c r="J391" s="195"/>
      <c r="K391" s="195"/>
      <c r="L391" s="195"/>
      <c r="M391" s="195"/>
      <c r="N391" s="195"/>
      <c r="O391" s="195"/>
      <c r="P391" s="195"/>
      <c r="Q391" s="195"/>
      <c r="R391" s="195"/>
      <c r="S391" s="195"/>
      <c r="T391" s="195"/>
      <c r="U391" s="195"/>
      <c r="V391" s="195"/>
      <c r="W391" s="195"/>
      <c r="X391" s="195"/>
      <c r="Y391" s="195"/>
      <c r="Z391" s="195"/>
      <c r="AA391" s="195"/>
    </row>
    <row r="392">
      <c r="A392" s="195"/>
      <c r="B392" s="195"/>
      <c r="C392" s="195"/>
      <c r="D392" s="195"/>
      <c r="E392" s="206"/>
      <c r="F392" s="195"/>
      <c r="G392" s="195"/>
      <c r="H392" s="195"/>
      <c r="I392" s="195"/>
      <c r="J392" s="195"/>
      <c r="K392" s="195"/>
      <c r="L392" s="195"/>
      <c r="M392" s="195"/>
      <c r="N392" s="195"/>
      <c r="O392" s="195"/>
      <c r="P392" s="195"/>
      <c r="Q392" s="195"/>
      <c r="R392" s="195"/>
      <c r="S392" s="195"/>
      <c r="T392" s="195"/>
      <c r="U392" s="195"/>
      <c r="V392" s="195"/>
      <c r="W392" s="195"/>
      <c r="X392" s="195"/>
      <c r="Y392" s="195"/>
      <c r="Z392" s="195"/>
      <c r="AA392" s="195"/>
    </row>
    <row r="393">
      <c r="A393" s="195"/>
      <c r="B393" s="195"/>
      <c r="C393" s="195"/>
      <c r="D393" s="195"/>
      <c r="E393" s="206"/>
      <c r="F393" s="195"/>
      <c r="G393" s="195"/>
      <c r="H393" s="195"/>
      <c r="I393" s="195"/>
      <c r="J393" s="195"/>
      <c r="K393" s="195"/>
      <c r="L393" s="195"/>
      <c r="M393" s="195"/>
      <c r="N393" s="195"/>
      <c r="O393" s="195"/>
      <c r="P393" s="195"/>
      <c r="Q393" s="195"/>
      <c r="R393" s="195"/>
      <c r="S393" s="195"/>
      <c r="T393" s="195"/>
      <c r="U393" s="195"/>
      <c r="V393" s="195"/>
      <c r="W393" s="195"/>
      <c r="X393" s="195"/>
      <c r="Y393" s="195"/>
      <c r="Z393" s="195"/>
      <c r="AA393" s="195"/>
    </row>
    <row r="394">
      <c r="A394" s="195"/>
      <c r="B394" s="195"/>
      <c r="C394" s="195"/>
      <c r="D394" s="195"/>
      <c r="E394" s="206"/>
      <c r="F394" s="195"/>
      <c r="G394" s="195"/>
      <c r="H394" s="195"/>
      <c r="I394" s="195"/>
      <c r="J394" s="195"/>
      <c r="K394" s="195"/>
      <c r="L394" s="195"/>
      <c r="M394" s="195"/>
      <c r="N394" s="195"/>
      <c r="O394" s="195"/>
      <c r="P394" s="195"/>
      <c r="Q394" s="195"/>
      <c r="R394" s="195"/>
      <c r="S394" s="195"/>
      <c r="T394" s="195"/>
      <c r="U394" s="195"/>
      <c r="V394" s="195"/>
      <c r="W394" s="195"/>
      <c r="X394" s="195"/>
      <c r="Y394" s="195"/>
      <c r="Z394" s="195"/>
      <c r="AA394" s="195"/>
    </row>
    <row r="395">
      <c r="A395" s="195"/>
      <c r="B395" s="195"/>
      <c r="C395" s="195"/>
      <c r="D395" s="195"/>
      <c r="E395" s="206"/>
      <c r="F395" s="195"/>
      <c r="G395" s="195"/>
      <c r="H395" s="195"/>
      <c r="I395" s="195"/>
      <c r="J395" s="195"/>
      <c r="K395" s="195"/>
      <c r="L395" s="195"/>
      <c r="M395" s="195"/>
      <c r="N395" s="195"/>
      <c r="O395" s="195"/>
      <c r="P395" s="195"/>
      <c r="Q395" s="195"/>
      <c r="R395" s="195"/>
      <c r="S395" s="195"/>
      <c r="T395" s="195"/>
      <c r="U395" s="195"/>
      <c r="V395" s="195"/>
      <c r="W395" s="195"/>
      <c r="X395" s="195"/>
      <c r="Y395" s="195"/>
      <c r="Z395" s="195"/>
      <c r="AA395" s="195"/>
    </row>
    <row r="396">
      <c r="A396" s="195"/>
      <c r="B396" s="195"/>
      <c r="C396" s="195"/>
      <c r="D396" s="195"/>
      <c r="E396" s="206"/>
      <c r="F396" s="195"/>
      <c r="G396" s="195"/>
      <c r="H396" s="195"/>
      <c r="I396" s="195"/>
      <c r="J396" s="195"/>
      <c r="K396" s="195"/>
      <c r="L396" s="195"/>
      <c r="M396" s="195"/>
      <c r="N396" s="195"/>
      <c r="O396" s="195"/>
      <c r="P396" s="195"/>
      <c r="Q396" s="195"/>
      <c r="R396" s="195"/>
      <c r="S396" s="195"/>
      <c r="T396" s="195"/>
      <c r="U396" s="195"/>
      <c r="V396" s="195"/>
      <c r="W396" s="195"/>
      <c r="X396" s="195"/>
      <c r="Y396" s="195"/>
      <c r="Z396" s="195"/>
      <c r="AA396" s="195"/>
    </row>
    <row r="397">
      <c r="A397" s="195"/>
      <c r="B397" s="195"/>
      <c r="C397" s="195"/>
      <c r="D397" s="195"/>
      <c r="E397" s="206"/>
      <c r="F397" s="195"/>
      <c r="G397" s="195"/>
      <c r="H397" s="195"/>
      <c r="I397" s="195"/>
      <c r="J397" s="195"/>
      <c r="K397" s="195"/>
      <c r="L397" s="195"/>
      <c r="M397" s="195"/>
      <c r="N397" s="195"/>
      <c r="O397" s="195"/>
      <c r="P397" s="195"/>
      <c r="Q397" s="195"/>
      <c r="R397" s="195"/>
      <c r="S397" s="195"/>
      <c r="T397" s="195"/>
      <c r="U397" s="195"/>
      <c r="V397" s="195"/>
      <c r="W397" s="195"/>
      <c r="X397" s="195"/>
      <c r="Y397" s="195"/>
      <c r="Z397" s="195"/>
      <c r="AA397" s="195"/>
    </row>
    <row r="398">
      <c r="A398" s="195"/>
      <c r="B398" s="195"/>
      <c r="C398" s="195"/>
      <c r="D398" s="195"/>
      <c r="E398" s="206"/>
      <c r="F398" s="195"/>
      <c r="G398" s="195"/>
      <c r="H398" s="195"/>
      <c r="I398" s="195"/>
      <c r="J398" s="195"/>
      <c r="K398" s="195"/>
      <c r="L398" s="195"/>
      <c r="M398" s="195"/>
      <c r="N398" s="195"/>
      <c r="O398" s="195"/>
      <c r="P398" s="195"/>
      <c r="Q398" s="195"/>
      <c r="R398" s="195"/>
      <c r="S398" s="195"/>
      <c r="T398" s="195"/>
      <c r="U398" s="195"/>
      <c r="V398" s="195"/>
      <c r="W398" s="195"/>
      <c r="X398" s="195"/>
      <c r="Y398" s="195"/>
      <c r="Z398" s="195"/>
      <c r="AA398" s="195"/>
    </row>
    <row r="399">
      <c r="A399" s="195"/>
      <c r="B399" s="195"/>
      <c r="C399" s="195"/>
      <c r="D399" s="195"/>
      <c r="E399" s="206"/>
      <c r="F399" s="195"/>
      <c r="G399" s="195"/>
      <c r="H399" s="195"/>
      <c r="I399" s="195"/>
      <c r="J399" s="195"/>
      <c r="K399" s="195"/>
      <c r="L399" s="195"/>
      <c r="M399" s="195"/>
      <c r="N399" s="195"/>
      <c r="O399" s="195"/>
      <c r="P399" s="195"/>
      <c r="Q399" s="195"/>
      <c r="R399" s="195"/>
      <c r="S399" s="195"/>
      <c r="T399" s="195"/>
      <c r="U399" s="195"/>
      <c r="V399" s="195"/>
      <c r="W399" s="195"/>
      <c r="X399" s="195"/>
      <c r="Y399" s="195"/>
      <c r="Z399" s="195"/>
      <c r="AA399" s="195"/>
    </row>
    <row r="400">
      <c r="A400" s="195"/>
      <c r="B400" s="195"/>
      <c r="C400" s="195"/>
      <c r="D400" s="195"/>
      <c r="E400" s="206"/>
      <c r="F400" s="195"/>
      <c r="G400" s="195"/>
      <c r="H400" s="195"/>
      <c r="I400" s="195"/>
      <c r="J400" s="195"/>
      <c r="K400" s="195"/>
      <c r="L400" s="195"/>
      <c r="M400" s="195"/>
      <c r="N400" s="195"/>
      <c r="O400" s="195"/>
      <c r="P400" s="195"/>
      <c r="Q400" s="195"/>
      <c r="R400" s="195"/>
      <c r="S400" s="195"/>
      <c r="T400" s="195"/>
      <c r="U400" s="195"/>
      <c r="V400" s="195"/>
      <c r="W400" s="195"/>
      <c r="X400" s="195"/>
      <c r="Y400" s="195"/>
      <c r="Z400" s="195"/>
      <c r="AA400" s="195"/>
    </row>
    <row r="401">
      <c r="A401" s="195"/>
      <c r="B401" s="195"/>
      <c r="C401" s="195"/>
      <c r="D401" s="195"/>
      <c r="E401" s="206"/>
      <c r="F401" s="195"/>
      <c r="G401" s="195"/>
      <c r="H401" s="195"/>
      <c r="I401" s="195"/>
      <c r="J401" s="195"/>
      <c r="K401" s="195"/>
      <c r="L401" s="195"/>
      <c r="M401" s="195"/>
      <c r="N401" s="195"/>
      <c r="O401" s="195"/>
      <c r="P401" s="195"/>
      <c r="Q401" s="195"/>
      <c r="R401" s="195"/>
      <c r="S401" s="195"/>
      <c r="T401" s="195"/>
      <c r="U401" s="195"/>
      <c r="V401" s="195"/>
      <c r="W401" s="195"/>
      <c r="X401" s="195"/>
      <c r="Y401" s="195"/>
      <c r="Z401" s="195"/>
      <c r="AA401" s="195"/>
    </row>
    <row r="402">
      <c r="A402" s="195"/>
      <c r="B402" s="195"/>
      <c r="C402" s="195"/>
      <c r="D402" s="195"/>
      <c r="E402" s="206"/>
      <c r="F402" s="195"/>
      <c r="G402" s="195"/>
      <c r="H402" s="195"/>
      <c r="I402" s="195"/>
      <c r="J402" s="195"/>
      <c r="K402" s="195"/>
      <c r="L402" s="195"/>
      <c r="M402" s="195"/>
      <c r="N402" s="195"/>
      <c r="O402" s="195"/>
      <c r="P402" s="195"/>
      <c r="Q402" s="195"/>
      <c r="R402" s="195"/>
      <c r="S402" s="195"/>
      <c r="T402" s="195"/>
      <c r="U402" s="195"/>
      <c r="V402" s="195"/>
      <c r="W402" s="195"/>
      <c r="X402" s="195"/>
      <c r="Y402" s="195"/>
      <c r="Z402" s="195"/>
      <c r="AA402" s="195"/>
    </row>
    <row r="403">
      <c r="A403" s="195"/>
      <c r="B403" s="195"/>
      <c r="C403" s="195"/>
      <c r="D403" s="195"/>
      <c r="E403" s="206"/>
      <c r="F403" s="195"/>
      <c r="G403" s="195"/>
      <c r="H403" s="195"/>
      <c r="I403" s="195"/>
      <c r="J403" s="195"/>
      <c r="K403" s="195"/>
      <c r="L403" s="195"/>
      <c r="M403" s="195"/>
      <c r="N403" s="195"/>
      <c r="O403" s="195"/>
      <c r="P403" s="195"/>
      <c r="Q403" s="195"/>
      <c r="R403" s="195"/>
      <c r="S403" s="195"/>
      <c r="T403" s="195"/>
      <c r="U403" s="195"/>
      <c r="V403" s="195"/>
      <c r="W403" s="195"/>
      <c r="X403" s="195"/>
      <c r="Y403" s="195"/>
      <c r="Z403" s="195"/>
      <c r="AA403" s="195"/>
    </row>
    <row r="404">
      <c r="A404" s="195"/>
      <c r="B404" s="195"/>
      <c r="C404" s="195"/>
      <c r="D404" s="195"/>
      <c r="E404" s="206"/>
      <c r="F404" s="195"/>
      <c r="G404" s="195"/>
      <c r="H404" s="195"/>
      <c r="I404" s="195"/>
      <c r="J404" s="195"/>
      <c r="K404" s="195"/>
      <c r="L404" s="195"/>
      <c r="M404" s="195"/>
      <c r="N404" s="195"/>
      <c r="O404" s="195"/>
      <c r="P404" s="195"/>
      <c r="Q404" s="195"/>
      <c r="R404" s="195"/>
      <c r="S404" s="195"/>
      <c r="T404" s="195"/>
      <c r="U404" s="195"/>
      <c r="V404" s="195"/>
      <c r="W404" s="195"/>
      <c r="X404" s="195"/>
      <c r="Y404" s="195"/>
      <c r="Z404" s="195"/>
      <c r="AA404" s="195"/>
    </row>
    <row r="405">
      <c r="A405" s="195"/>
      <c r="B405" s="195"/>
      <c r="C405" s="195"/>
      <c r="D405" s="195"/>
      <c r="E405" s="206"/>
      <c r="F405" s="195"/>
      <c r="G405" s="195"/>
      <c r="H405" s="195"/>
      <c r="I405" s="195"/>
      <c r="J405" s="195"/>
      <c r="K405" s="195"/>
      <c r="L405" s="195"/>
      <c r="M405" s="195"/>
      <c r="N405" s="195"/>
      <c r="O405" s="195"/>
      <c r="P405" s="195"/>
      <c r="Q405" s="195"/>
      <c r="R405" s="195"/>
      <c r="S405" s="195"/>
      <c r="T405" s="195"/>
      <c r="U405" s="195"/>
      <c r="V405" s="195"/>
      <c r="W405" s="195"/>
      <c r="X405" s="195"/>
      <c r="Y405" s="195"/>
      <c r="Z405" s="195"/>
      <c r="AA405" s="195"/>
    </row>
    <row r="406">
      <c r="A406" s="195"/>
      <c r="B406" s="195"/>
      <c r="C406" s="195"/>
      <c r="D406" s="195"/>
      <c r="E406" s="206"/>
      <c r="F406" s="195"/>
      <c r="G406" s="195"/>
      <c r="H406" s="195"/>
      <c r="I406" s="195"/>
      <c r="J406" s="195"/>
      <c r="K406" s="195"/>
      <c r="L406" s="195"/>
      <c r="M406" s="195"/>
      <c r="N406" s="195"/>
      <c r="O406" s="195"/>
      <c r="P406" s="195"/>
      <c r="Q406" s="195"/>
      <c r="R406" s="195"/>
      <c r="S406" s="195"/>
      <c r="T406" s="195"/>
      <c r="U406" s="195"/>
      <c r="V406" s="195"/>
      <c r="W406" s="195"/>
      <c r="X406" s="195"/>
      <c r="Y406" s="195"/>
      <c r="Z406" s="195"/>
      <c r="AA406" s="195"/>
    </row>
    <row r="407">
      <c r="A407" s="195"/>
      <c r="B407" s="195"/>
      <c r="C407" s="195"/>
      <c r="D407" s="195"/>
      <c r="E407" s="206"/>
      <c r="F407" s="195"/>
      <c r="G407" s="195"/>
      <c r="H407" s="195"/>
      <c r="I407" s="195"/>
      <c r="J407" s="195"/>
      <c r="K407" s="195"/>
      <c r="L407" s="195"/>
      <c r="M407" s="195"/>
      <c r="N407" s="195"/>
      <c r="O407" s="195"/>
      <c r="P407" s="195"/>
      <c r="Q407" s="195"/>
      <c r="R407" s="195"/>
      <c r="S407" s="195"/>
      <c r="T407" s="195"/>
      <c r="U407" s="195"/>
      <c r="V407" s="195"/>
      <c r="W407" s="195"/>
      <c r="X407" s="195"/>
      <c r="Y407" s="195"/>
      <c r="Z407" s="195"/>
      <c r="AA407" s="195"/>
    </row>
    <row r="408">
      <c r="A408" s="195"/>
      <c r="B408" s="195"/>
      <c r="C408" s="195"/>
      <c r="D408" s="195"/>
      <c r="E408" s="206"/>
      <c r="F408" s="195"/>
      <c r="G408" s="195"/>
      <c r="H408" s="195"/>
      <c r="I408" s="195"/>
      <c r="J408" s="195"/>
      <c r="K408" s="195"/>
      <c r="L408" s="195"/>
      <c r="M408" s="195"/>
      <c r="N408" s="195"/>
      <c r="O408" s="195"/>
      <c r="P408" s="195"/>
      <c r="Q408" s="195"/>
      <c r="R408" s="195"/>
      <c r="S408" s="195"/>
      <c r="T408" s="195"/>
      <c r="U408" s="195"/>
      <c r="V408" s="195"/>
      <c r="W408" s="195"/>
      <c r="X408" s="195"/>
      <c r="Y408" s="195"/>
      <c r="Z408" s="195"/>
      <c r="AA408" s="195"/>
    </row>
    <row r="409">
      <c r="A409" s="195"/>
      <c r="B409" s="195"/>
      <c r="C409" s="195"/>
      <c r="D409" s="195"/>
      <c r="E409" s="206"/>
      <c r="F409" s="195"/>
      <c r="G409" s="195"/>
      <c r="H409" s="195"/>
      <c r="I409" s="195"/>
      <c r="J409" s="195"/>
      <c r="K409" s="195"/>
      <c r="L409" s="195"/>
      <c r="M409" s="195"/>
      <c r="N409" s="195"/>
      <c r="O409" s="195"/>
      <c r="P409" s="195"/>
      <c r="Q409" s="195"/>
      <c r="R409" s="195"/>
      <c r="S409" s="195"/>
      <c r="T409" s="195"/>
      <c r="U409" s="195"/>
      <c r="V409" s="195"/>
      <c r="W409" s="195"/>
      <c r="X409" s="195"/>
      <c r="Y409" s="195"/>
      <c r="Z409" s="195"/>
      <c r="AA409" s="195"/>
    </row>
    <row r="410">
      <c r="A410" s="195"/>
      <c r="B410" s="195"/>
      <c r="C410" s="195"/>
      <c r="D410" s="195"/>
      <c r="E410" s="206"/>
      <c r="F410" s="195"/>
      <c r="G410" s="195"/>
      <c r="H410" s="195"/>
      <c r="I410" s="195"/>
      <c r="J410" s="195"/>
      <c r="K410" s="195"/>
      <c r="L410" s="195"/>
      <c r="M410" s="195"/>
      <c r="N410" s="195"/>
      <c r="O410" s="195"/>
      <c r="P410" s="195"/>
      <c r="Q410" s="195"/>
      <c r="R410" s="195"/>
      <c r="S410" s="195"/>
      <c r="T410" s="195"/>
      <c r="U410" s="195"/>
      <c r="V410" s="195"/>
      <c r="W410" s="195"/>
      <c r="X410" s="195"/>
      <c r="Y410" s="195"/>
      <c r="Z410" s="195"/>
      <c r="AA410" s="195"/>
    </row>
    <row r="411">
      <c r="A411" s="195"/>
      <c r="B411" s="195"/>
      <c r="C411" s="195"/>
      <c r="D411" s="195"/>
      <c r="E411" s="206"/>
      <c r="F411" s="195"/>
      <c r="G411" s="195"/>
      <c r="H411" s="195"/>
      <c r="I411" s="195"/>
      <c r="J411" s="195"/>
      <c r="K411" s="195"/>
      <c r="L411" s="195"/>
      <c r="M411" s="195"/>
      <c r="N411" s="195"/>
      <c r="O411" s="195"/>
      <c r="P411" s="195"/>
      <c r="Q411" s="195"/>
      <c r="R411" s="195"/>
      <c r="S411" s="195"/>
      <c r="T411" s="195"/>
      <c r="U411" s="195"/>
      <c r="V411" s="195"/>
      <c r="W411" s="195"/>
      <c r="X411" s="195"/>
      <c r="Y411" s="195"/>
      <c r="Z411" s="195"/>
      <c r="AA411" s="195"/>
    </row>
    <row r="412">
      <c r="A412" s="195"/>
      <c r="B412" s="195"/>
      <c r="C412" s="195"/>
      <c r="D412" s="195"/>
      <c r="E412" s="206"/>
      <c r="F412" s="195"/>
      <c r="G412" s="195"/>
      <c r="H412" s="195"/>
      <c r="I412" s="195"/>
      <c r="J412" s="195"/>
      <c r="K412" s="195"/>
      <c r="L412" s="195"/>
      <c r="M412" s="195"/>
      <c r="N412" s="195"/>
      <c r="O412" s="195"/>
      <c r="P412" s="195"/>
      <c r="Q412" s="195"/>
      <c r="R412" s="195"/>
      <c r="S412" s="195"/>
      <c r="T412" s="195"/>
      <c r="U412" s="195"/>
      <c r="V412" s="195"/>
      <c r="W412" s="195"/>
      <c r="X412" s="195"/>
      <c r="Y412" s="195"/>
      <c r="Z412" s="195"/>
      <c r="AA412" s="195"/>
    </row>
    <row r="413">
      <c r="A413" s="195"/>
      <c r="B413" s="195"/>
      <c r="C413" s="195"/>
      <c r="D413" s="195"/>
      <c r="E413" s="206"/>
      <c r="F413" s="195"/>
      <c r="G413" s="195"/>
      <c r="H413" s="195"/>
      <c r="I413" s="195"/>
      <c r="J413" s="195"/>
      <c r="K413" s="195"/>
      <c r="L413" s="195"/>
      <c r="M413" s="195"/>
      <c r="N413" s="195"/>
      <c r="O413" s="195"/>
      <c r="P413" s="195"/>
      <c r="Q413" s="195"/>
      <c r="R413" s="195"/>
      <c r="S413" s="195"/>
      <c r="T413" s="195"/>
      <c r="U413" s="195"/>
      <c r="V413" s="195"/>
      <c r="W413" s="195"/>
      <c r="X413" s="195"/>
      <c r="Y413" s="195"/>
      <c r="Z413" s="195"/>
      <c r="AA413" s="195"/>
    </row>
    <row r="414">
      <c r="A414" s="195"/>
      <c r="B414" s="195"/>
      <c r="C414" s="195"/>
      <c r="D414" s="195"/>
      <c r="E414" s="206"/>
      <c r="F414" s="195"/>
      <c r="G414" s="195"/>
      <c r="H414" s="195"/>
      <c r="I414" s="195"/>
      <c r="J414" s="195"/>
      <c r="K414" s="195"/>
      <c r="L414" s="195"/>
      <c r="M414" s="195"/>
      <c r="N414" s="195"/>
      <c r="O414" s="195"/>
      <c r="P414" s="195"/>
      <c r="Q414" s="195"/>
      <c r="R414" s="195"/>
      <c r="S414" s="195"/>
      <c r="T414" s="195"/>
      <c r="U414" s="195"/>
      <c r="V414" s="195"/>
      <c r="W414" s="195"/>
      <c r="X414" s="195"/>
      <c r="Y414" s="195"/>
      <c r="Z414" s="195"/>
      <c r="AA414" s="195"/>
    </row>
    <row r="415">
      <c r="A415" s="195"/>
      <c r="B415" s="195"/>
      <c r="C415" s="195"/>
      <c r="D415" s="195"/>
      <c r="E415" s="206"/>
      <c r="F415" s="195"/>
      <c r="G415" s="195"/>
      <c r="H415" s="195"/>
      <c r="I415" s="195"/>
      <c r="J415" s="195"/>
      <c r="K415" s="195"/>
      <c r="L415" s="195"/>
      <c r="M415" s="195"/>
      <c r="N415" s="195"/>
      <c r="O415" s="195"/>
      <c r="P415" s="195"/>
      <c r="Q415" s="195"/>
      <c r="R415" s="195"/>
      <c r="S415" s="195"/>
      <c r="T415" s="195"/>
      <c r="U415" s="195"/>
      <c r="V415" s="195"/>
      <c r="W415" s="195"/>
      <c r="X415" s="195"/>
      <c r="Y415" s="195"/>
      <c r="Z415" s="195"/>
      <c r="AA415" s="195"/>
    </row>
    <row r="416">
      <c r="A416" s="195"/>
      <c r="B416" s="195"/>
      <c r="C416" s="195"/>
      <c r="D416" s="195"/>
      <c r="E416" s="206"/>
      <c r="F416" s="195"/>
      <c r="G416" s="195"/>
      <c r="H416" s="195"/>
      <c r="I416" s="195"/>
      <c r="J416" s="195"/>
      <c r="K416" s="195"/>
      <c r="L416" s="195"/>
      <c r="M416" s="195"/>
      <c r="N416" s="195"/>
      <c r="O416" s="195"/>
      <c r="P416" s="195"/>
      <c r="Q416" s="195"/>
      <c r="R416" s="195"/>
      <c r="S416" s="195"/>
      <c r="T416" s="195"/>
      <c r="U416" s="195"/>
      <c r="V416" s="195"/>
      <c r="W416" s="195"/>
      <c r="X416" s="195"/>
      <c r="Y416" s="195"/>
      <c r="Z416" s="195"/>
      <c r="AA416" s="195"/>
    </row>
    <row r="417">
      <c r="A417" s="195"/>
      <c r="B417" s="195"/>
      <c r="C417" s="195"/>
      <c r="D417" s="195"/>
      <c r="E417" s="206"/>
      <c r="F417" s="195"/>
      <c r="G417" s="195"/>
      <c r="H417" s="195"/>
      <c r="I417" s="195"/>
      <c r="J417" s="195"/>
      <c r="K417" s="195"/>
      <c r="L417" s="195"/>
      <c r="M417" s="195"/>
      <c r="N417" s="195"/>
      <c r="O417" s="195"/>
      <c r="P417" s="195"/>
      <c r="Q417" s="195"/>
      <c r="R417" s="195"/>
      <c r="S417" s="195"/>
      <c r="T417" s="195"/>
      <c r="U417" s="195"/>
      <c r="V417" s="195"/>
      <c r="W417" s="195"/>
      <c r="X417" s="195"/>
      <c r="Y417" s="195"/>
      <c r="Z417" s="195"/>
      <c r="AA417" s="195"/>
    </row>
    <row r="418">
      <c r="A418" s="195"/>
      <c r="B418" s="195"/>
      <c r="C418" s="195"/>
      <c r="D418" s="195"/>
      <c r="E418" s="206"/>
      <c r="F418" s="195"/>
      <c r="G418" s="195"/>
      <c r="H418" s="195"/>
      <c r="I418" s="195"/>
      <c r="J418" s="195"/>
      <c r="K418" s="195"/>
      <c r="L418" s="195"/>
      <c r="M418" s="195"/>
      <c r="N418" s="195"/>
      <c r="O418" s="195"/>
      <c r="P418" s="195"/>
      <c r="Q418" s="195"/>
      <c r="R418" s="195"/>
      <c r="S418" s="195"/>
      <c r="T418" s="195"/>
      <c r="U418" s="195"/>
      <c r="V418" s="195"/>
      <c r="W418" s="195"/>
      <c r="X418" s="195"/>
      <c r="Y418" s="195"/>
      <c r="Z418" s="195"/>
      <c r="AA418" s="195"/>
    </row>
    <row r="419">
      <c r="A419" s="195"/>
      <c r="B419" s="195"/>
      <c r="C419" s="195"/>
      <c r="D419" s="195"/>
      <c r="E419" s="206"/>
      <c r="F419" s="195"/>
      <c r="G419" s="195"/>
      <c r="H419" s="195"/>
      <c r="I419" s="195"/>
      <c r="J419" s="195"/>
      <c r="K419" s="195"/>
      <c r="L419" s="195"/>
      <c r="M419" s="195"/>
      <c r="N419" s="195"/>
      <c r="O419" s="195"/>
      <c r="P419" s="195"/>
      <c r="Q419" s="195"/>
      <c r="R419" s="195"/>
      <c r="S419" s="195"/>
      <c r="T419" s="195"/>
      <c r="U419" s="195"/>
      <c r="V419" s="195"/>
      <c r="W419" s="195"/>
      <c r="X419" s="195"/>
      <c r="Y419" s="195"/>
      <c r="Z419" s="195"/>
      <c r="AA419" s="195"/>
    </row>
    <row r="420">
      <c r="A420" s="195"/>
      <c r="B420" s="195"/>
      <c r="C420" s="195"/>
      <c r="D420" s="195"/>
      <c r="E420" s="206"/>
      <c r="F420" s="195"/>
      <c r="G420" s="195"/>
      <c r="H420" s="195"/>
      <c r="I420" s="195"/>
      <c r="J420" s="195"/>
      <c r="K420" s="195"/>
      <c r="L420" s="195"/>
      <c r="M420" s="195"/>
      <c r="N420" s="195"/>
      <c r="O420" s="195"/>
      <c r="P420" s="195"/>
      <c r="Q420" s="195"/>
      <c r="R420" s="195"/>
      <c r="S420" s="195"/>
      <c r="T420" s="195"/>
      <c r="U420" s="195"/>
      <c r="V420" s="195"/>
      <c r="W420" s="195"/>
      <c r="X420" s="195"/>
      <c r="Y420" s="195"/>
      <c r="Z420" s="195"/>
      <c r="AA420" s="195"/>
    </row>
    <row r="421">
      <c r="A421" s="195"/>
      <c r="B421" s="195"/>
      <c r="C421" s="195"/>
      <c r="D421" s="195"/>
      <c r="E421" s="206"/>
      <c r="F421" s="195"/>
      <c r="G421" s="195"/>
      <c r="H421" s="195"/>
      <c r="I421" s="195"/>
      <c r="J421" s="195"/>
      <c r="K421" s="195"/>
      <c r="L421" s="195"/>
      <c r="M421" s="195"/>
      <c r="N421" s="195"/>
      <c r="O421" s="195"/>
      <c r="P421" s="195"/>
      <c r="Q421" s="195"/>
      <c r="R421" s="195"/>
      <c r="S421" s="195"/>
      <c r="T421" s="195"/>
      <c r="U421" s="195"/>
      <c r="V421" s="195"/>
      <c r="W421" s="195"/>
      <c r="X421" s="195"/>
      <c r="Y421" s="195"/>
      <c r="Z421" s="195"/>
      <c r="AA421" s="195"/>
    </row>
    <row r="422">
      <c r="A422" s="195"/>
      <c r="B422" s="195"/>
      <c r="C422" s="195"/>
      <c r="D422" s="195"/>
      <c r="E422" s="206"/>
      <c r="F422" s="195"/>
      <c r="G422" s="195"/>
      <c r="H422" s="195"/>
      <c r="I422" s="195"/>
      <c r="J422" s="195"/>
      <c r="K422" s="195"/>
      <c r="L422" s="195"/>
      <c r="M422" s="195"/>
      <c r="N422" s="195"/>
      <c r="O422" s="195"/>
      <c r="P422" s="195"/>
      <c r="Q422" s="195"/>
      <c r="R422" s="195"/>
      <c r="S422" s="195"/>
      <c r="T422" s="195"/>
      <c r="U422" s="195"/>
      <c r="V422" s="195"/>
      <c r="W422" s="195"/>
      <c r="X422" s="195"/>
      <c r="Y422" s="195"/>
      <c r="Z422" s="195"/>
      <c r="AA422" s="195"/>
    </row>
    <row r="423">
      <c r="A423" s="195"/>
      <c r="B423" s="195"/>
      <c r="C423" s="195"/>
      <c r="D423" s="195"/>
      <c r="E423" s="206"/>
      <c r="F423" s="195"/>
      <c r="G423" s="195"/>
      <c r="H423" s="195"/>
      <c r="I423" s="195"/>
      <c r="J423" s="195"/>
      <c r="K423" s="195"/>
      <c r="L423" s="195"/>
      <c r="M423" s="195"/>
      <c r="N423" s="195"/>
      <c r="O423" s="195"/>
      <c r="P423" s="195"/>
      <c r="Q423" s="195"/>
      <c r="R423" s="195"/>
      <c r="S423" s="195"/>
      <c r="T423" s="195"/>
      <c r="U423" s="195"/>
      <c r="V423" s="195"/>
      <c r="W423" s="195"/>
      <c r="X423" s="195"/>
      <c r="Y423" s="195"/>
      <c r="Z423" s="195"/>
      <c r="AA423" s="195"/>
    </row>
    <row r="424">
      <c r="A424" s="195"/>
      <c r="B424" s="195"/>
      <c r="C424" s="195"/>
      <c r="D424" s="195"/>
      <c r="E424" s="206"/>
      <c r="F424" s="195"/>
      <c r="G424" s="195"/>
      <c r="H424" s="195"/>
      <c r="I424" s="195"/>
      <c r="J424" s="195"/>
      <c r="K424" s="195"/>
      <c r="L424" s="195"/>
      <c r="M424" s="195"/>
      <c r="N424" s="195"/>
      <c r="O424" s="195"/>
      <c r="P424" s="195"/>
      <c r="Q424" s="195"/>
      <c r="R424" s="195"/>
      <c r="S424" s="195"/>
      <c r="T424" s="195"/>
      <c r="U424" s="195"/>
      <c r="V424" s="195"/>
      <c r="W424" s="195"/>
      <c r="X424" s="195"/>
      <c r="Y424" s="195"/>
      <c r="Z424" s="195"/>
      <c r="AA424" s="195"/>
    </row>
    <row r="425">
      <c r="A425" s="195"/>
      <c r="B425" s="195"/>
      <c r="C425" s="195"/>
      <c r="D425" s="195"/>
      <c r="E425" s="206"/>
      <c r="F425" s="195"/>
      <c r="G425" s="195"/>
      <c r="H425" s="195"/>
      <c r="I425" s="195"/>
      <c r="J425" s="195"/>
      <c r="K425" s="195"/>
      <c r="L425" s="195"/>
      <c r="M425" s="195"/>
      <c r="N425" s="195"/>
      <c r="O425" s="195"/>
      <c r="P425" s="195"/>
      <c r="Q425" s="195"/>
      <c r="R425" s="195"/>
      <c r="S425" s="195"/>
      <c r="T425" s="195"/>
      <c r="U425" s="195"/>
      <c r="V425" s="195"/>
      <c r="W425" s="195"/>
      <c r="X425" s="195"/>
      <c r="Y425" s="195"/>
      <c r="Z425" s="195"/>
      <c r="AA425" s="195"/>
    </row>
    <row r="426">
      <c r="A426" s="195"/>
      <c r="B426" s="195"/>
      <c r="C426" s="195"/>
      <c r="D426" s="195"/>
      <c r="E426" s="206"/>
      <c r="F426" s="195"/>
      <c r="G426" s="195"/>
      <c r="H426" s="195"/>
      <c r="I426" s="195"/>
      <c r="J426" s="195"/>
      <c r="K426" s="195"/>
      <c r="L426" s="195"/>
      <c r="M426" s="195"/>
      <c r="N426" s="195"/>
      <c r="O426" s="195"/>
      <c r="P426" s="195"/>
      <c r="Q426" s="195"/>
      <c r="R426" s="195"/>
      <c r="S426" s="195"/>
      <c r="T426" s="195"/>
      <c r="U426" s="195"/>
      <c r="V426" s="195"/>
      <c r="W426" s="195"/>
      <c r="X426" s="195"/>
      <c r="Y426" s="195"/>
      <c r="Z426" s="195"/>
      <c r="AA426" s="195"/>
    </row>
    <row r="427">
      <c r="A427" s="195"/>
      <c r="B427" s="195"/>
      <c r="C427" s="195"/>
      <c r="D427" s="195"/>
      <c r="E427" s="206"/>
      <c r="F427" s="195"/>
      <c r="G427" s="195"/>
      <c r="H427" s="195"/>
      <c r="I427" s="195"/>
      <c r="J427" s="195"/>
      <c r="K427" s="195"/>
      <c r="L427" s="195"/>
      <c r="M427" s="195"/>
      <c r="N427" s="195"/>
      <c r="O427" s="195"/>
      <c r="P427" s="195"/>
      <c r="Q427" s="195"/>
      <c r="R427" s="195"/>
      <c r="S427" s="195"/>
      <c r="T427" s="195"/>
      <c r="U427" s="195"/>
      <c r="V427" s="195"/>
      <c r="W427" s="195"/>
      <c r="X427" s="195"/>
      <c r="Y427" s="195"/>
      <c r="Z427" s="195"/>
      <c r="AA427" s="195"/>
    </row>
    <row r="428">
      <c r="A428" s="195"/>
      <c r="B428" s="195"/>
      <c r="C428" s="195"/>
      <c r="D428" s="195"/>
      <c r="E428" s="206"/>
      <c r="F428" s="195"/>
      <c r="G428" s="195"/>
      <c r="H428" s="195"/>
      <c r="I428" s="195"/>
      <c r="J428" s="195"/>
      <c r="K428" s="195"/>
      <c r="L428" s="195"/>
      <c r="M428" s="195"/>
      <c r="N428" s="195"/>
      <c r="O428" s="195"/>
      <c r="P428" s="195"/>
      <c r="Q428" s="195"/>
      <c r="R428" s="195"/>
      <c r="S428" s="195"/>
      <c r="T428" s="195"/>
      <c r="U428" s="195"/>
      <c r="V428" s="195"/>
      <c r="W428" s="195"/>
      <c r="X428" s="195"/>
      <c r="Y428" s="195"/>
      <c r="Z428" s="195"/>
      <c r="AA428" s="195"/>
    </row>
    <row r="429">
      <c r="A429" s="195"/>
      <c r="B429" s="195"/>
      <c r="C429" s="195"/>
      <c r="D429" s="195"/>
      <c r="E429" s="206"/>
      <c r="F429" s="195"/>
      <c r="G429" s="195"/>
      <c r="H429" s="195"/>
      <c r="I429" s="195"/>
      <c r="J429" s="195"/>
      <c r="K429" s="195"/>
      <c r="L429" s="195"/>
      <c r="M429" s="195"/>
      <c r="N429" s="195"/>
      <c r="O429" s="195"/>
      <c r="P429" s="195"/>
      <c r="Q429" s="195"/>
      <c r="R429" s="195"/>
      <c r="S429" s="195"/>
      <c r="T429" s="195"/>
      <c r="U429" s="195"/>
      <c r="V429" s="195"/>
      <c r="W429" s="195"/>
      <c r="X429" s="195"/>
      <c r="Y429" s="195"/>
      <c r="Z429" s="195"/>
      <c r="AA429" s="195"/>
    </row>
    <row r="430">
      <c r="A430" s="195"/>
      <c r="B430" s="195"/>
      <c r="C430" s="195"/>
      <c r="D430" s="195"/>
      <c r="E430" s="206"/>
      <c r="F430" s="195"/>
      <c r="G430" s="195"/>
      <c r="H430" s="195"/>
      <c r="I430" s="195"/>
      <c r="J430" s="195"/>
      <c r="K430" s="195"/>
      <c r="L430" s="195"/>
      <c r="M430" s="195"/>
      <c r="N430" s="195"/>
      <c r="O430" s="195"/>
      <c r="P430" s="195"/>
      <c r="Q430" s="195"/>
      <c r="R430" s="195"/>
      <c r="S430" s="195"/>
      <c r="T430" s="195"/>
      <c r="U430" s="195"/>
      <c r="V430" s="195"/>
      <c r="W430" s="195"/>
      <c r="X430" s="195"/>
      <c r="Y430" s="195"/>
      <c r="Z430" s="195"/>
      <c r="AA430" s="195"/>
    </row>
    <row r="431">
      <c r="A431" s="195"/>
      <c r="B431" s="195"/>
      <c r="C431" s="195"/>
      <c r="D431" s="195"/>
      <c r="E431" s="206"/>
      <c r="F431" s="195"/>
      <c r="G431" s="195"/>
      <c r="H431" s="195"/>
      <c r="I431" s="195"/>
      <c r="J431" s="195"/>
      <c r="K431" s="195"/>
      <c r="L431" s="195"/>
      <c r="M431" s="195"/>
      <c r="N431" s="195"/>
      <c r="O431" s="195"/>
      <c r="P431" s="195"/>
      <c r="Q431" s="195"/>
      <c r="R431" s="195"/>
      <c r="S431" s="195"/>
      <c r="T431" s="195"/>
      <c r="U431" s="195"/>
      <c r="V431" s="195"/>
      <c r="W431" s="195"/>
      <c r="X431" s="195"/>
      <c r="Y431" s="195"/>
      <c r="Z431" s="195"/>
      <c r="AA431" s="195"/>
    </row>
    <row r="432">
      <c r="A432" s="195"/>
      <c r="B432" s="195"/>
      <c r="C432" s="195"/>
      <c r="D432" s="195"/>
      <c r="E432" s="206"/>
      <c r="F432" s="195"/>
      <c r="G432" s="195"/>
      <c r="H432" s="195"/>
      <c r="I432" s="195"/>
      <c r="J432" s="195"/>
      <c r="K432" s="195"/>
      <c r="L432" s="195"/>
      <c r="M432" s="195"/>
      <c r="N432" s="195"/>
      <c r="O432" s="195"/>
      <c r="P432" s="195"/>
      <c r="Q432" s="195"/>
      <c r="R432" s="195"/>
      <c r="S432" s="195"/>
      <c r="T432" s="195"/>
      <c r="U432" s="195"/>
      <c r="V432" s="195"/>
      <c r="W432" s="195"/>
      <c r="X432" s="195"/>
      <c r="Y432" s="195"/>
      <c r="Z432" s="195"/>
      <c r="AA432" s="195"/>
    </row>
    <row r="433">
      <c r="A433" s="195"/>
      <c r="B433" s="195"/>
      <c r="C433" s="195"/>
      <c r="D433" s="195"/>
      <c r="E433" s="206"/>
      <c r="F433" s="195"/>
      <c r="G433" s="195"/>
      <c r="H433" s="195"/>
      <c r="I433" s="195"/>
      <c r="J433" s="195"/>
      <c r="K433" s="195"/>
      <c r="L433" s="195"/>
      <c r="M433" s="195"/>
      <c r="N433" s="195"/>
      <c r="O433" s="195"/>
      <c r="P433" s="195"/>
      <c r="Q433" s="195"/>
      <c r="R433" s="195"/>
      <c r="S433" s="195"/>
      <c r="T433" s="195"/>
      <c r="U433" s="195"/>
      <c r="V433" s="195"/>
      <c r="W433" s="195"/>
      <c r="X433" s="195"/>
      <c r="Y433" s="195"/>
      <c r="Z433" s="195"/>
      <c r="AA433" s="195"/>
    </row>
    <row r="434">
      <c r="A434" s="195"/>
      <c r="B434" s="195"/>
      <c r="C434" s="195"/>
      <c r="D434" s="195"/>
      <c r="E434" s="206"/>
      <c r="F434" s="195"/>
      <c r="G434" s="195"/>
      <c r="H434" s="195"/>
      <c r="I434" s="195"/>
      <c r="J434" s="195"/>
      <c r="K434" s="195"/>
      <c r="L434" s="195"/>
      <c r="M434" s="195"/>
      <c r="N434" s="195"/>
      <c r="O434" s="195"/>
      <c r="P434" s="195"/>
      <c r="Q434" s="195"/>
      <c r="R434" s="195"/>
      <c r="S434" s="195"/>
      <c r="T434" s="195"/>
      <c r="U434" s="195"/>
      <c r="V434" s="195"/>
      <c r="W434" s="195"/>
      <c r="X434" s="195"/>
      <c r="Y434" s="195"/>
      <c r="Z434" s="195"/>
      <c r="AA434" s="195"/>
    </row>
    <row r="435">
      <c r="A435" s="195"/>
      <c r="B435" s="195"/>
      <c r="C435" s="195"/>
      <c r="D435" s="195"/>
      <c r="E435" s="206"/>
      <c r="F435" s="195"/>
      <c r="G435" s="195"/>
      <c r="H435" s="195"/>
      <c r="I435" s="195"/>
      <c r="J435" s="195"/>
      <c r="K435" s="195"/>
      <c r="L435" s="195"/>
      <c r="M435" s="195"/>
      <c r="N435" s="195"/>
      <c r="O435" s="195"/>
      <c r="P435" s="195"/>
      <c r="Q435" s="195"/>
      <c r="R435" s="195"/>
      <c r="S435" s="195"/>
      <c r="T435" s="195"/>
      <c r="U435" s="195"/>
      <c r="V435" s="195"/>
      <c r="W435" s="195"/>
      <c r="X435" s="195"/>
      <c r="Y435" s="195"/>
      <c r="Z435" s="195"/>
      <c r="AA435" s="195"/>
    </row>
    <row r="436">
      <c r="A436" s="195"/>
      <c r="B436" s="195"/>
      <c r="C436" s="195"/>
      <c r="D436" s="195"/>
      <c r="E436" s="206"/>
      <c r="F436" s="195"/>
      <c r="G436" s="195"/>
      <c r="H436" s="195"/>
      <c r="I436" s="195"/>
      <c r="J436" s="195"/>
      <c r="K436" s="195"/>
      <c r="L436" s="195"/>
      <c r="M436" s="195"/>
      <c r="N436" s="195"/>
      <c r="O436" s="195"/>
      <c r="P436" s="195"/>
      <c r="Q436" s="195"/>
      <c r="R436" s="195"/>
      <c r="S436" s="195"/>
      <c r="T436" s="195"/>
      <c r="U436" s="195"/>
      <c r="V436" s="195"/>
      <c r="W436" s="195"/>
      <c r="X436" s="195"/>
      <c r="Y436" s="195"/>
      <c r="Z436" s="195"/>
      <c r="AA436" s="195"/>
    </row>
    <row r="437">
      <c r="A437" s="195"/>
      <c r="B437" s="195"/>
      <c r="C437" s="195"/>
      <c r="D437" s="195"/>
      <c r="E437" s="206"/>
      <c r="F437" s="195"/>
      <c r="G437" s="195"/>
      <c r="H437" s="195"/>
      <c r="I437" s="195"/>
      <c r="J437" s="195"/>
      <c r="K437" s="195"/>
      <c r="L437" s="195"/>
      <c r="M437" s="195"/>
      <c r="N437" s="195"/>
      <c r="O437" s="195"/>
      <c r="P437" s="195"/>
      <c r="Q437" s="195"/>
      <c r="R437" s="195"/>
      <c r="S437" s="195"/>
      <c r="T437" s="195"/>
      <c r="U437" s="195"/>
      <c r="V437" s="195"/>
      <c r="W437" s="195"/>
      <c r="X437" s="195"/>
      <c r="Y437" s="195"/>
      <c r="Z437" s="195"/>
      <c r="AA437" s="195"/>
    </row>
    <row r="438">
      <c r="A438" s="195"/>
      <c r="B438" s="195"/>
      <c r="C438" s="195"/>
      <c r="D438" s="195"/>
      <c r="E438" s="206"/>
      <c r="F438" s="195"/>
      <c r="G438" s="195"/>
      <c r="H438" s="195"/>
      <c r="I438" s="195"/>
      <c r="J438" s="195"/>
      <c r="K438" s="195"/>
      <c r="L438" s="195"/>
      <c r="M438" s="195"/>
      <c r="N438" s="195"/>
      <c r="O438" s="195"/>
      <c r="P438" s="195"/>
      <c r="Q438" s="195"/>
      <c r="R438" s="195"/>
      <c r="S438" s="195"/>
      <c r="T438" s="195"/>
      <c r="U438" s="195"/>
      <c r="V438" s="195"/>
      <c r="W438" s="195"/>
      <c r="X438" s="195"/>
      <c r="Y438" s="195"/>
      <c r="Z438" s="195"/>
      <c r="AA438" s="195"/>
    </row>
    <row r="439">
      <c r="A439" s="195"/>
      <c r="B439" s="195"/>
      <c r="C439" s="195"/>
      <c r="D439" s="195"/>
      <c r="E439" s="206"/>
      <c r="F439" s="195"/>
      <c r="G439" s="195"/>
      <c r="H439" s="195"/>
      <c r="I439" s="195"/>
      <c r="J439" s="195"/>
      <c r="K439" s="195"/>
      <c r="L439" s="195"/>
      <c r="M439" s="195"/>
      <c r="N439" s="195"/>
      <c r="O439" s="195"/>
      <c r="P439" s="195"/>
      <c r="Q439" s="195"/>
      <c r="R439" s="195"/>
      <c r="S439" s="195"/>
      <c r="T439" s="195"/>
      <c r="U439" s="195"/>
      <c r="V439" s="195"/>
      <c r="W439" s="195"/>
      <c r="X439" s="195"/>
      <c r="Y439" s="195"/>
      <c r="Z439" s="195"/>
      <c r="AA439" s="195"/>
    </row>
    <row r="440">
      <c r="A440" s="195"/>
      <c r="B440" s="195"/>
      <c r="C440" s="195"/>
      <c r="D440" s="195"/>
      <c r="E440" s="206"/>
      <c r="F440" s="195"/>
      <c r="G440" s="195"/>
      <c r="H440" s="195"/>
      <c r="I440" s="195"/>
      <c r="J440" s="195"/>
      <c r="K440" s="195"/>
      <c r="L440" s="195"/>
      <c r="M440" s="195"/>
      <c r="N440" s="195"/>
      <c r="O440" s="195"/>
      <c r="P440" s="195"/>
      <c r="Q440" s="195"/>
      <c r="R440" s="195"/>
      <c r="S440" s="195"/>
      <c r="T440" s="195"/>
      <c r="U440" s="195"/>
      <c r="V440" s="195"/>
      <c r="W440" s="195"/>
      <c r="X440" s="195"/>
      <c r="Y440" s="195"/>
      <c r="Z440" s="195"/>
      <c r="AA440" s="195"/>
    </row>
    <row r="441">
      <c r="A441" s="195"/>
      <c r="B441" s="195"/>
      <c r="C441" s="195"/>
      <c r="D441" s="195"/>
      <c r="E441" s="206"/>
      <c r="F441" s="195"/>
      <c r="G441" s="195"/>
      <c r="H441" s="195"/>
      <c r="I441" s="195"/>
      <c r="J441" s="195"/>
      <c r="K441" s="195"/>
      <c r="L441" s="195"/>
      <c r="M441" s="195"/>
      <c r="N441" s="195"/>
      <c r="O441" s="195"/>
      <c r="P441" s="195"/>
      <c r="Q441" s="195"/>
      <c r="R441" s="195"/>
      <c r="S441" s="195"/>
      <c r="T441" s="195"/>
      <c r="U441" s="195"/>
      <c r="V441" s="195"/>
      <c r="W441" s="195"/>
      <c r="X441" s="195"/>
      <c r="Y441" s="195"/>
      <c r="Z441" s="195"/>
      <c r="AA441" s="195"/>
    </row>
    <row r="442">
      <c r="A442" s="195"/>
      <c r="B442" s="195"/>
      <c r="C442" s="195"/>
      <c r="D442" s="195"/>
      <c r="E442" s="206"/>
      <c r="F442" s="195"/>
      <c r="G442" s="195"/>
      <c r="H442" s="195"/>
      <c r="I442" s="195"/>
      <c r="J442" s="195"/>
      <c r="K442" s="195"/>
      <c r="L442" s="195"/>
      <c r="M442" s="195"/>
      <c r="N442" s="195"/>
      <c r="O442" s="195"/>
      <c r="P442" s="195"/>
      <c r="Q442" s="195"/>
      <c r="R442" s="195"/>
      <c r="S442" s="195"/>
      <c r="T442" s="195"/>
      <c r="U442" s="195"/>
      <c r="V442" s="195"/>
      <c r="W442" s="195"/>
      <c r="X442" s="195"/>
      <c r="Y442" s="195"/>
      <c r="Z442" s="195"/>
      <c r="AA442" s="195"/>
    </row>
    <row r="443">
      <c r="A443" s="195"/>
      <c r="B443" s="195"/>
      <c r="C443" s="195"/>
      <c r="D443" s="195"/>
      <c r="E443" s="206"/>
      <c r="F443" s="195"/>
      <c r="G443" s="195"/>
      <c r="H443" s="195"/>
      <c r="I443" s="195"/>
      <c r="J443" s="195"/>
      <c r="K443" s="195"/>
      <c r="L443" s="195"/>
      <c r="M443" s="195"/>
      <c r="N443" s="195"/>
      <c r="O443" s="195"/>
      <c r="P443" s="195"/>
      <c r="Q443" s="195"/>
      <c r="R443" s="195"/>
      <c r="S443" s="195"/>
      <c r="T443" s="195"/>
      <c r="U443" s="195"/>
      <c r="V443" s="195"/>
      <c r="W443" s="195"/>
      <c r="X443" s="195"/>
      <c r="Y443" s="195"/>
      <c r="Z443" s="195"/>
      <c r="AA443" s="195"/>
    </row>
    <row r="444">
      <c r="A444" s="195"/>
      <c r="B444" s="195"/>
      <c r="C444" s="195"/>
      <c r="D444" s="195"/>
      <c r="E444" s="206"/>
      <c r="F444" s="195"/>
      <c r="G444" s="195"/>
      <c r="H444" s="195"/>
      <c r="I444" s="195"/>
      <c r="J444" s="195"/>
      <c r="K444" s="195"/>
      <c r="L444" s="195"/>
      <c r="M444" s="195"/>
      <c r="N444" s="195"/>
      <c r="O444" s="195"/>
      <c r="P444" s="195"/>
      <c r="Q444" s="195"/>
      <c r="R444" s="195"/>
      <c r="S444" s="195"/>
      <c r="T444" s="195"/>
      <c r="U444" s="195"/>
      <c r="V444" s="195"/>
      <c r="W444" s="195"/>
      <c r="X444" s="195"/>
      <c r="Y444" s="195"/>
      <c r="Z444" s="195"/>
      <c r="AA444" s="195"/>
    </row>
    <row r="445">
      <c r="A445" s="195"/>
      <c r="B445" s="195"/>
      <c r="C445" s="195"/>
      <c r="D445" s="195"/>
      <c r="E445" s="206"/>
      <c r="F445" s="195"/>
      <c r="G445" s="195"/>
      <c r="H445" s="195"/>
      <c r="I445" s="195"/>
      <c r="J445" s="195"/>
      <c r="K445" s="195"/>
      <c r="L445" s="195"/>
      <c r="M445" s="195"/>
      <c r="N445" s="195"/>
      <c r="O445" s="195"/>
      <c r="P445" s="195"/>
      <c r="Q445" s="195"/>
      <c r="R445" s="195"/>
      <c r="S445" s="195"/>
      <c r="T445" s="195"/>
      <c r="U445" s="195"/>
      <c r="V445" s="195"/>
      <c r="W445" s="195"/>
      <c r="X445" s="195"/>
      <c r="Y445" s="195"/>
      <c r="Z445" s="195"/>
      <c r="AA445" s="195"/>
    </row>
    <row r="446">
      <c r="A446" s="195"/>
      <c r="B446" s="195"/>
      <c r="C446" s="195"/>
      <c r="D446" s="195"/>
      <c r="E446" s="206"/>
      <c r="F446" s="195"/>
      <c r="G446" s="195"/>
      <c r="H446" s="195"/>
      <c r="I446" s="195"/>
      <c r="J446" s="195"/>
      <c r="K446" s="195"/>
      <c r="L446" s="195"/>
      <c r="M446" s="195"/>
      <c r="N446" s="195"/>
      <c r="O446" s="195"/>
      <c r="P446" s="195"/>
      <c r="Q446" s="195"/>
      <c r="R446" s="195"/>
      <c r="S446" s="195"/>
      <c r="T446" s="195"/>
      <c r="U446" s="195"/>
      <c r="V446" s="195"/>
      <c r="W446" s="195"/>
      <c r="X446" s="195"/>
      <c r="Y446" s="195"/>
      <c r="Z446" s="195"/>
      <c r="AA446" s="195"/>
    </row>
    <row r="447">
      <c r="A447" s="195"/>
      <c r="B447" s="195"/>
      <c r="C447" s="195"/>
      <c r="D447" s="195"/>
      <c r="E447" s="206"/>
      <c r="F447" s="195"/>
      <c r="G447" s="195"/>
      <c r="H447" s="195"/>
      <c r="I447" s="195"/>
      <c r="J447" s="195"/>
      <c r="K447" s="195"/>
      <c r="L447" s="195"/>
      <c r="M447" s="195"/>
      <c r="N447" s="195"/>
      <c r="O447" s="195"/>
      <c r="P447" s="195"/>
      <c r="Q447" s="195"/>
      <c r="R447" s="195"/>
      <c r="S447" s="195"/>
      <c r="T447" s="195"/>
      <c r="U447" s="195"/>
      <c r="V447" s="195"/>
      <c r="W447" s="195"/>
      <c r="X447" s="195"/>
      <c r="Y447" s="195"/>
      <c r="Z447" s="195"/>
      <c r="AA447" s="195"/>
    </row>
    <row r="448">
      <c r="A448" s="195"/>
      <c r="B448" s="195"/>
      <c r="C448" s="195"/>
      <c r="D448" s="195"/>
      <c r="E448" s="206"/>
      <c r="F448" s="195"/>
      <c r="G448" s="195"/>
      <c r="H448" s="195"/>
      <c r="I448" s="195"/>
      <c r="J448" s="195"/>
      <c r="K448" s="195"/>
      <c r="L448" s="195"/>
      <c r="M448" s="195"/>
      <c r="N448" s="195"/>
      <c r="O448" s="195"/>
      <c r="P448" s="195"/>
      <c r="Q448" s="195"/>
      <c r="R448" s="195"/>
      <c r="S448" s="195"/>
      <c r="T448" s="195"/>
      <c r="U448" s="195"/>
      <c r="V448" s="195"/>
      <c r="W448" s="195"/>
      <c r="X448" s="195"/>
      <c r="Y448" s="195"/>
      <c r="Z448" s="195"/>
      <c r="AA448" s="195"/>
    </row>
    <row r="449">
      <c r="A449" s="195"/>
      <c r="B449" s="195"/>
      <c r="C449" s="195"/>
      <c r="D449" s="195"/>
      <c r="E449" s="206"/>
      <c r="F449" s="195"/>
      <c r="G449" s="195"/>
      <c r="H449" s="195"/>
      <c r="I449" s="195"/>
      <c r="J449" s="195"/>
      <c r="K449" s="195"/>
      <c r="L449" s="195"/>
      <c r="M449" s="195"/>
      <c r="N449" s="195"/>
      <c r="O449" s="195"/>
      <c r="P449" s="195"/>
      <c r="Q449" s="195"/>
      <c r="R449" s="195"/>
      <c r="S449" s="195"/>
      <c r="T449" s="195"/>
      <c r="U449" s="195"/>
      <c r="V449" s="195"/>
      <c r="W449" s="195"/>
      <c r="X449" s="195"/>
      <c r="Y449" s="195"/>
      <c r="Z449" s="195"/>
      <c r="AA449" s="195"/>
    </row>
    <row r="450">
      <c r="A450" s="195"/>
      <c r="B450" s="195"/>
      <c r="C450" s="195"/>
      <c r="D450" s="195"/>
      <c r="E450" s="206"/>
      <c r="F450" s="195"/>
      <c r="G450" s="195"/>
      <c r="H450" s="195"/>
      <c r="I450" s="195"/>
      <c r="J450" s="195"/>
      <c r="K450" s="195"/>
      <c r="L450" s="195"/>
      <c r="M450" s="195"/>
      <c r="N450" s="195"/>
      <c r="O450" s="195"/>
      <c r="P450" s="195"/>
      <c r="Q450" s="195"/>
      <c r="R450" s="195"/>
      <c r="S450" s="195"/>
      <c r="T450" s="195"/>
      <c r="U450" s="195"/>
      <c r="V450" s="195"/>
      <c r="W450" s="195"/>
      <c r="X450" s="195"/>
      <c r="Y450" s="195"/>
      <c r="Z450" s="195"/>
      <c r="AA450" s="195"/>
    </row>
    <row r="451">
      <c r="A451" s="195"/>
      <c r="B451" s="195"/>
      <c r="C451" s="195"/>
      <c r="D451" s="195"/>
      <c r="E451" s="206"/>
      <c r="F451" s="195"/>
      <c r="G451" s="195"/>
      <c r="H451" s="195"/>
      <c r="I451" s="195"/>
      <c r="J451" s="195"/>
      <c r="K451" s="195"/>
      <c r="L451" s="195"/>
      <c r="M451" s="195"/>
      <c r="N451" s="195"/>
      <c r="O451" s="195"/>
      <c r="P451" s="195"/>
      <c r="Q451" s="195"/>
      <c r="R451" s="195"/>
      <c r="S451" s="195"/>
      <c r="T451" s="195"/>
      <c r="U451" s="195"/>
      <c r="V451" s="195"/>
      <c r="W451" s="195"/>
      <c r="X451" s="195"/>
      <c r="Y451" s="195"/>
      <c r="Z451" s="195"/>
      <c r="AA451" s="195"/>
    </row>
    <row r="452">
      <c r="A452" s="195"/>
      <c r="B452" s="195"/>
      <c r="C452" s="195"/>
      <c r="D452" s="195"/>
      <c r="E452" s="206"/>
      <c r="F452" s="195"/>
      <c r="G452" s="195"/>
      <c r="H452" s="195"/>
      <c r="I452" s="195"/>
      <c r="J452" s="195"/>
      <c r="K452" s="195"/>
      <c r="L452" s="195"/>
      <c r="M452" s="195"/>
      <c r="N452" s="195"/>
      <c r="O452" s="195"/>
      <c r="P452" s="195"/>
      <c r="Q452" s="195"/>
      <c r="R452" s="195"/>
      <c r="S452" s="195"/>
      <c r="T452" s="195"/>
      <c r="U452" s="195"/>
      <c r="V452" s="195"/>
      <c r="W452" s="195"/>
      <c r="X452" s="195"/>
      <c r="Y452" s="195"/>
      <c r="Z452" s="195"/>
      <c r="AA452" s="195"/>
    </row>
    <row r="453">
      <c r="A453" s="195"/>
      <c r="B453" s="195"/>
      <c r="C453" s="195"/>
      <c r="D453" s="195"/>
      <c r="E453" s="206"/>
      <c r="F453" s="195"/>
      <c r="G453" s="195"/>
      <c r="H453" s="195"/>
      <c r="I453" s="195"/>
      <c r="J453" s="195"/>
      <c r="K453" s="195"/>
      <c r="L453" s="195"/>
      <c r="M453" s="195"/>
      <c r="N453" s="195"/>
      <c r="O453" s="195"/>
      <c r="P453" s="195"/>
      <c r="Q453" s="195"/>
      <c r="R453" s="195"/>
      <c r="S453" s="195"/>
      <c r="T453" s="195"/>
      <c r="U453" s="195"/>
      <c r="V453" s="195"/>
      <c r="W453" s="195"/>
      <c r="X453" s="195"/>
      <c r="Y453" s="195"/>
      <c r="Z453" s="195"/>
      <c r="AA453" s="195"/>
    </row>
    <row r="454">
      <c r="A454" s="195"/>
      <c r="B454" s="195"/>
      <c r="C454" s="195"/>
      <c r="D454" s="195"/>
      <c r="E454" s="206"/>
      <c r="F454" s="195"/>
      <c r="G454" s="195"/>
      <c r="H454" s="195"/>
      <c r="I454" s="195"/>
      <c r="J454" s="195"/>
      <c r="K454" s="195"/>
      <c r="L454" s="195"/>
      <c r="M454" s="195"/>
      <c r="N454" s="195"/>
      <c r="O454" s="195"/>
      <c r="P454" s="195"/>
      <c r="Q454" s="195"/>
      <c r="R454" s="195"/>
      <c r="S454" s="195"/>
      <c r="T454" s="195"/>
      <c r="U454" s="195"/>
      <c r="V454" s="195"/>
      <c r="W454" s="195"/>
      <c r="X454" s="195"/>
      <c r="Y454" s="195"/>
      <c r="Z454" s="195"/>
      <c r="AA454" s="195"/>
    </row>
    <row r="455">
      <c r="A455" s="195"/>
      <c r="B455" s="195"/>
      <c r="C455" s="195"/>
      <c r="D455" s="195"/>
      <c r="E455" s="206"/>
      <c r="F455" s="195"/>
      <c r="G455" s="195"/>
      <c r="H455" s="195"/>
      <c r="I455" s="195"/>
      <c r="J455" s="195"/>
      <c r="K455" s="195"/>
      <c r="L455" s="195"/>
      <c r="M455" s="195"/>
      <c r="N455" s="195"/>
      <c r="O455" s="195"/>
      <c r="P455" s="195"/>
      <c r="Q455" s="195"/>
      <c r="R455" s="195"/>
      <c r="S455" s="195"/>
      <c r="T455" s="195"/>
      <c r="U455" s="195"/>
      <c r="V455" s="195"/>
      <c r="W455" s="195"/>
      <c r="X455" s="195"/>
      <c r="Y455" s="195"/>
      <c r="Z455" s="195"/>
      <c r="AA455" s="195"/>
    </row>
    <row r="456">
      <c r="A456" s="195"/>
      <c r="B456" s="195"/>
      <c r="C456" s="195"/>
      <c r="D456" s="195"/>
      <c r="E456" s="206"/>
      <c r="F456" s="195"/>
      <c r="G456" s="195"/>
      <c r="H456" s="195"/>
      <c r="I456" s="195"/>
      <c r="J456" s="195"/>
      <c r="K456" s="195"/>
      <c r="L456" s="195"/>
      <c r="M456" s="195"/>
      <c r="N456" s="195"/>
      <c r="O456" s="195"/>
      <c r="P456" s="195"/>
      <c r="Q456" s="195"/>
      <c r="R456" s="195"/>
      <c r="S456" s="195"/>
      <c r="T456" s="195"/>
      <c r="U456" s="195"/>
      <c r="V456" s="195"/>
      <c r="W456" s="195"/>
      <c r="X456" s="195"/>
      <c r="Y456" s="195"/>
      <c r="Z456" s="195"/>
      <c r="AA456" s="195"/>
    </row>
    <row r="457">
      <c r="A457" s="195"/>
      <c r="B457" s="195"/>
      <c r="C457" s="195"/>
      <c r="D457" s="195"/>
      <c r="E457" s="206"/>
      <c r="F457" s="195"/>
      <c r="G457" s="195"/>
      <c r="H457" s="195"/>
      <c r="I457" s="195"/>
      <c r="J457" s="195"/>
      <c r="K457" s="195"/>
      <c r="L457" s="195"/>
      <c r="M457" s="195"/>
      <c r="N457" s="195"/>
      <c r="O457" s="195"/>
      <c r="P457" s="195"/>
      <c r="Q457" s="195"/>
      <c r="R457" s="195"/>
      <c r="S457" s="195"/>
      <c r="T457" s="195"/>
      <c r="U457" s="195"/>
      <c r="V457" s="195"/>
      <c r="W457" s="195"/>
      <c r="X457" s="195"/>
      <c r="Y457" s="195"/>
      <c r="Z457" s="195"/>
      <c r="AA457" s="195"/>
    </row>
    <row r="458">
      <c r="A458" s="195"/>
      <c r="B458" s="195"/>
      <c r="C458" s="195"/>
      <c r="D458" s="195"/>
      <c r="E458" s="206"/>
      <c r="F458" s="195"/>
      <c r="G458" s="195"/>
      <c r="H458" s="195"/>
      <c r="I458" s="195"/>
      <c r="J458" s="195"/>
      <c r="K458" s="195"/>
      <c r="L458" s="195"/>
      <c r="M458" s="195"/>
      <c r="N458" s="195"/>
      <c r="O458" s="195"/>
      <c r="P458" s="195"/>
      <c r="Q458" s="195"/>
      <c r="R458" s="195"/>
      <c r="S458" s="195"/>
      <c r="T458" s="195"/>
      <c r="U458" s="195"/>
      <c r="V458" s="195"/>
      <c r="W458" s="195"/>
      <c r="X458" s="195"/>
      <c r="Y458" s="195"/>
      <c r="Z458" s="195"/>
      <c r="AA458" s="195"/>
    </row>
    <row r="459">
      <c r="A459" s="195"/>
      <c r="B459" s="195"/>
      <c r="C459" s="195"/>
      <c r="D459" s="195"/>
      <c r="E459" s="206"/>
      <c r="F459" s="195"/>
      <c r="G459" s="195"/>
      <c r="H459" s="195"/>
      <c r="I459" s="195"/>
      <c r="J459" s="195"/>
      <c r="K459" s="195"/>
      <c r="L459" s="195"/>
      <c r="M459" s="195"/>
      <c r="N459" s="195"/>
      <c r="O459" s="195"/>
      <c r="P459" s="195"/>
      <c r="Q459" s="195"/>
      <c r="R459" s="195"/>
      <c r="S459" s="195"/>
      <c r="T459" s="195"/>
      <c r="U459" s="195"/>
      <c r="V459" s="195"/>
      <c r="W459" s="195"/>
      <c r="X459" s="195"/>
      <c r="Y459" s="195"/>
      <c r="Z459" s="195"/>
      <c r="AA459" s="195"/>
    </row>
    <row r="460">
      <c r="A460" s="195"/>
      <c r="B460" s="195"/>
      <c r="C460" s="195"/>
      <c r="D460" s="195"/>
      <c r="E460" s="206"/>
      <c r="F460" s="195"/>
      <c r="G460" s="195"/>
      <c r="H460" s="195"/>
      <c r="I460" s="195"/>
      <c r="J460" s="195"/>
      <c r="K460" s="195"/>
      <c r="L460" s="195"/>
      <c r="M460" s="195"/>
      <c r="N460" s="195"/>
      <c r="O460" s="195"/>
      <c r="P460" s="195"/>
      <c r="Q460" s="195"/>
      <c r="R460" s="195"/>
      <c r="S460" s="195"/>
      <c r="T460" s="195"/>
      <c r="U460" s="195"/>
      <c r="V460" s="195"/>
      <c r="W460" s="195"/>
      <c r="X460" s="195"/>
      <c r="Y460" s="195"/>
      <c r="Z460" s="195"/>
      <c r="AA460" s="195"/>
    </row>
    <row r="461">
      <c r="A461" s="195"/>
      <c r="B461" s="195"/>
      <c r="C461" s="195"/>
      <c r="D461" s="195"/>
      <c r="E461" s="206"/>
      <c r="F461" s="195"/>
      <c r="G461" s="195"/>
      <c r="H461" s="195"/>
      <c r="I461" s="195"/>
      <c r="J461" s="195"/>
      <c r="K461" s="195"/>
      <c r="L461" s="195"/>
      <c r="M461" s="195"/>
      <c r="N461" s="195"/>
      <c r="O461" s="195"/>
      <c r="P461" s="195"/>
      <c r="Q461" s="195"/>
      <c r="R461" s="195"/>
      <c r="S461" s="195"/>
      <c r="T461" s="195"/>
      <c r="U461" s="195"/>
      <c r="V461" s="195"/>
      <c r="W461" s="195"/>
      <c r="X461" s="195"/>
      <c r="Y461" s="195"/>
      <c r="Z461" s="195"/>
      <c r="AA461" s="195"/>
    </row>
    <row r="462">
      <c r="A462" s="195"/>
      <c r="B462" s="195"/>
      <c r="C462" s="195"/>
      <c r="D462" s="195"/>
      <c r="E462" s="206"/>
      <c r="F462" s="195"/>
      <c r="G462" s="195"/>
      <c r="H462" s="195"/>
      <c r="I462" s="195"/>
      <c r="J462" s="195"/>
      <c r="K462" s="195"/>
      <c r="L462" s="195"/>
      <c r="M462" s="195"/>
      <c r="N462" s="195"/>
      <c r="O462" s="195"/>
      <c r="P462" s="195"/>
      <c r="Q462" s="195"/>
      <c r="R462" s="195"/>
      <c r="S462" s="195"/>
      <c r="T462" s="195"/>
      <c r="U462" s="195"/>
      <c r="V462" s="195"/>
      <c r="W462" s="195"/>
      <c r="X462" s="195"/>
      <c r="Y462" s="195"/>
      <c r="Z462" s="195"/>
      <c r="AA462" s="195"/>
    </row>
    <row r="463">
      <c r="A463" s="195"/>
      <c r="B463" s="195"/>
      <c r="C463" s="195"/>
      <c r="D463" s="195"/>
      <c r="E463" s="206"/>
      <c r="F463" s="195"/>
      <c r="G463" s="195"/>
      <c r="H463" s="195"/>
      <c r="I463" s="195"/>
      <c r="J463" s="195"/>
      <c r="K463" s="195"/>
      <c r="L463" s="195"/>
      <c r="M463" s="195"/>
      <c r="N463" s="195"/>
      <c r="O463" s="195"/>
      <c r="P463" s="195"/>
      <c r="Q463" s="195"/>
      <c r="R463" s="195"/>
      <c r="S463" s="195"/>
      <c r="T463" s="195"/>
      <c r="U463" s="195"/>
      <c r="V463" s="195"/>
      <c r="W463" s="195"/>
      <c r="X463" s="195"/>
      <c r="Y463" s="195"/>
      <c r="Z463" s="195"/>
      <c r="AA463" s="195"/>
    </row>
    <row r="464">
      <c r="A464" s="195"/>
      <c r="B464" s="195"/>
      <c r="C464" s="195"/>
      <c r="D464" s="195"/>
      <c r="E464" s="206"/>
      <c r="F464" s="195"/>
      <c r="G464" s="195"/>
      <c r="H464" s="195"/>
      <c r="I464" s="195"/>
      <c r="J464" s="195"/>
      <c r="K464" s="195"/>
      <c r="L464" s="195"/>
      <c r="M464" s="195"/>
      <c r="N464" s="195"/>
      <c r="O464" s="195"/>
      <c r="P464" s="195"/>
      <c r="Q464" s="195"/>
      <c r="R464" s="195"/>
      <c r="S464" s="195"/>
      <c r="T464" s="195"/>
      <c r="U464" s="195"/>
      <c r="V464" s="195"/>
      <c r="W464" s="195"/>
      <c r="X464" s="195"/>
      <c r="Y464" s="195"/>
      <c r="Z464" s="195"/>
      <c r="AA464" s="195"/>
    </row>
    <row r="465">
      <c r="A465" s="195"/>
      <c r="B465" s="195"/>
      <c r="C465" s="195"/>
      <c r="D465" s="195"/>
      <c r="E465" s="206"/>
      <c r="F465" s="195"/>
      <c r="G465" s="195"/>
      <c r="H465" s="195"/>
      <c r="I465" s="195"/>
      <c r="J465" s="195"/>
      <c r="K465" s="195"/>
      <c r="L465" s="195"/>
      <c r="M465" s="195"/>
      <c r="N465" s="195"/>
      <c r="O465" s="195"/>
      <c r="P465" s="195"/>
      <c r="Q465" s="195"/>
      <c r="R465" s="195"/>
      <c r="S465" s="195"/>
      <c r="T465" s="195"/>
      <c r="U465" s="195"/>
      <c r="V465" s="195"/>
      <c r="W465" s="195"/>
      <c r="X465" s="195"/>
      <c r="Y465" s="195"/>
      <c r="Z465" s="195"/>
      <c r="AA465" s="195"/>
    </row>
    <row r="466">
      <c r="A466" s="195"/>
      <c r="B466" s="195"/>
      <c r="C466" s="195"/>
      <c r="D466" s="195"/>
      <c r="E466" s="206"/>
      <c r="F466" s="195"/>
      <c r="G466" s="195"/>
      <c r="H466" s="195"/>
      <c r="I466" s="195"/>
      <c r="J466" s="195"/>
      <c r="K466" s="195"/>
      <c r="L466" s="195"/>
      <c r="M466" s="195"/>
      <c r="N466" s="195"/>
      <c r="O466" s="195"/>
      <c r="P466" s="195"/>
      <c r="Q466" s="195"/>
      <c r="R466" s="195"/>
      <c r="S466" s="195"/>
      <c r="T466" s="195"/>
      <c r="U466" s="195"/>
      <c r="V466" s="195"/>
      <c r="W466" s="195"/>
      <c r="X466" s="195"/>
      <c r="Y466" s="195"/>
      <c r="Z466" s="195"/>
      <c r="AA466" s="195"/>
    </row>
    <row r="467">
      <c r="A467" s="195"/>
      <c r="B467" s="195"/>
      <c r="C467" s="195"/>
      <c r="D467" s="195"/>
      <c r="E467" s="206"/>
      <c r="F467" s="195"/>
      <c r="G467" s="195"/>
      <c r="H467" s="195"/>
      <c r="I467" s="195"/>
      <c r="J467" s="195"/>
      <c r="K467" s="195"/>
      <c r="L467" s="195"/>
      <c r="M467" s="195"/>
      <c r="N467" s="195"/>
      <c r="O467" s="195"/>
      <c r="P467" s="195"/>
      <c r="Q467" s="195"/>
      <c r="R467" s="195"/>
      <c r="S467" s="195"/>
      <c r="T467" s="195"/>
      <c r="U467" s="195"/>
      <c r="V467" s="195"/>
      <c r="W467" s="195"/>
      <c r="X467" s="195"/>
      <c r="Y467" s="195"/>
      <c r="Z467" s="195"/>
      <c r="AA467" s="195"/>
    </row>
    <row r="468">
      <c r="A468" s="195"/>
      <c r="B468" s="195"/>
      <c r="C468" s="195"/>
      <c r="D468" s="195"/>
      <c r="E468" s="206"/>
      <c r="F468" s="195"/>
      <c r="G468" s="195"/>
      <c r="H468" s="195"/>
      <c r="I468" s="195"/>
      <c r="J468" s="195"/>
      <c r="K468" s="195"/>
      <c r="L468" s="195"/>
      <c r="M468" s="195"/>
      <c r="N468" s="195"/>
      <c r="O468" s="195"/>
      <c r="P468" s="195"/>
      <c r="Q468" s="195"/>
      <c r="R468" s="195"/>
      <c r="S468" s="195"/>
      <c r="T468" s="195"/>
      <c r="U468" s="195"/>
      <c r="V468" s="195"/>
      <c r="W468" s="195"/>
      <c r="X468" s="195"/>
      <c r="Y468" s="195"/>
      <c r="Z468" s="195"/>
      <c r="AA468" s="195"/>
    </row>
    <row r="469">
      <c r="A469" s="195"/>
      <c r="B469" s="195"/>
      <c r="C469" s="195"/>
      <c r="D469" s="195"/>
      <c r="E469" s="206"/>
      <c r="F469" s="195"/>
      <c r="G469" s="195"/>
      <c r="H469" s="195"/>
      <c r="I469" s="195"/>
      <c r="J469" s="195"/>
      <c r="K469" s="195"/>
      <c r="L469" s="195"/>
      <c r="M469" s="195"/>
      <c r="N469" s="195"/>
      <c r="O469" s="195"/>
      <c r="P469" s="195"/>
      <c r="Q469" s="195"/>
      <c r="R469" s="195"/>
      <c r="S469" s="195"/>
      <c r="T469" s="195"/>
      <c r="U469" s="195"/>
      <c r="V469" s="195"/>
      <c r="W469" s="195"/>
      <c r="X469" s="195"/>
      <c r="Y469" s="195"/>
      <c r="Z469" s="195"/>
      <c r="AA469" s="195"/>
    </row>
    <row r="470">
      <c r="A470" s="195"/>
      <c r="B470" s="195"/>
      <c r="C470" s="195"/>
      <c r="D470" s="195"/>
      <c r="E470" s="206"/>
      <c r="F470" s="195"/>
      <c r="G470" s="195"/>
      <c r="H470" s="195"/>
      <c r="I470" s="195"/>
      <c r="J470" s="195"/>
      <c r="K470" s="195"/>
      <c r="L470" s="195"/>
      <c r="M470" s="195"/>
      <c r="N470" s="195"/>
      <c r="O470" s="195"/>
      <c r="P470" s="195"/>
      <c r="Q470" s="195"/>
      <c r="R470" s="195"/>
      <c r="S470" s="195"/>
      <c r="T470" s="195"/>
      <c r="U470" s="195"/>
      <c r="V470" s="195"/>
      <c r="W470" s="195"/>
      <c r="X470" s="195"/>
      <c r="Y470" s="195"/>
      <c r="Z470" s="195"/>
      <c r="AA470" s="195"/>
    </row>
    <row r="471">
      <c r="A471" s="195"/>
      <c r="B471" s="195"/>
      <c r="C471" s="195"/>
      <c r="D471" s="195"/>
      <c r="E471" s="206"/>
      <c r="F471" s="195"/>
      <c r="G471" s="195"/>
      <c r="H471" s="195"/>
      <c r="I471" s="195"/>
      <c r="J471" s="195"/>
      <c r="K471" s="195"/>
      <c r="L471" s="195"/>
      <c r="M471" s="195"/>
      <c r="N471" s="195"/>
      <c r="O471" s="195"/>
      <c r="P471" s="195"/>
      <c r="Q471" s="195"/>
      <c r="R471" s="195"/>
      <c r="S471" s="195"/>
      <c r="T471" s="195"/>
      <c r="U471" s="195"/>
      <c r="V471" s="195"/>
      <c r="W471" s="195"/>
      <c r="X471" s="195"/>
      <c r="Y471" s="195"/>
      <c r="Z471" s="195"/>
      <c r="AA471" s="195"/>
    </row>
    <row r="472">
      <c r="A472" s="195"/>
      <c r="B472" s="195"/>
      <c r="C472" s="195"/>
      <c r="D472" s="195"/>
      <c r="E472" s="206"/>
      <c r="F472" s="195"/>
      <c r="G472" s="195"/>
      <c r="H472" s="195"/>
      <c r="I472" s="195"/>
      <c r="J472" s="195"/>
      <c r="K472" s="195"/>
      <c r="L472" s="195"/>
      <c r="M472" s="195"/>
      <c r="N472" s="195"/>
      <c r="O472" s="195"/>
      <c r="P472" s="195"/>
      <c r="Q472" s="195"/>
      <c r="R472" s="195"/>
      <c r="S472" s="195"/>
      <c r="T472" s="195"/>
      <c r="U472" s="195"/>
      <c r="V472" s="195"/>
      <c r="W472" s="195"/>
      <c r="X472" s="195"/>
      <c r="Y472" s="195"/>
      <c r="Z472" s="195"/>
      <c r="AA472" s="195"/>
    </row>
    <row r="473">
      <c r="A473" s="195"/>
      <c r="B473" s="195"/>
      <c r="C473" s="195"/>
      <c r="D473" s="195"/>
      <c r="E473" s="206"/>
      <c r="F473" s="195"/>
      <c r="G473" s="195"/>
      <c r="H473" s="195"/>
      <c r="I473" s="195"/>
      <c r="J473" s="195"/>
      <c r="K473" s="195"/>
      <c r="L473" s="195"/>
      <c r="M473" s="195"/>
      <c r="N473" s="195"/>
      <c r="O473" s="195"/>
      <c r="P473" s="195"/>
      <c r="Q473" s="195"/>
      <c r="R473" s="195"/>
      <c r="S473" s="195"/>
      <c r="T473" s="195"/>
      <c r="U473" s="195"/>
      <c r="V473" s="195"/>
      <c r="W473" s="195"/>
      <c r="X473" s="195"/>
      <c r="Y473" s="195"/>
      <c r="Z473" s="195"/>
      <c r="AA473" s="195"/>
    </row>
    <row r="474">
      <c r="A474" s="195"/>
      <c r="B474" s="195"/>
      <c r="C474" s="195"/>
      <c r="D474" s="195"/>
      <c r="E474" s="206"/>
      <c r="F474" s="195"/>
      <c r="G474" s="195"/>
      <c r="H474" s="195"/>
      <c r="I474" s="195"/>
      <c r="J474" s="195"/>
      <c r="K474" s="195"/>
      <c r="L474" s="195"/>
      <c r="M474" s="195"/>
      <c r="N474" s="195"/>
      <c r="O474" s="195"/>
      <c r="P474" s="195"/>
      <c r="Q474" s="195"/>
      <c r="R474" s="195"/>
      <c r="S474" s="195"/>
      <c r="T474" s="195"/>
      <c r="U474" s="195"/>
      <c r="V474" s="195"/>
      <c r="W474" s="195"/>
      <c r="X474" s="195"/>
      <c r="Y474" s="195"/>
      <c r="Z474" s="195"/>
      <c r="AA474" s="195"/>
    </row>
    <row r="475">
      <c r="A475" s="195"/>
      <c r="B475" s="195"/>
      <c r="C475" s="195"/>
      <c r="D475" s="195"/>
      <c r="E475" s="206"/>
      <c r="F475" s="195"/>
      <c r="G475" s="195"/>
      <c r="H475" s="195"/>
      <c r="I475" s="195"/>
      <c r="J475" s="195"/>
      <c r="K475" s="195"/>
      <c r="L475" s="195"/>
      <c r="M475" s="195"/>
      <c r="N475" s="195"/>
      <c r="O475" s="195"/>
      <c r="P475" s="195"/>
      <c r="Q475" s="195"/>
      <c r="R475" s="195"/>
      <c r="S475" s="195"/>
      <c r="T475" s="195"/>
      <c r="U475" s="195"/>
      <c r="V475" s="195"/>
      <c r="W475" s="195"/>
      <c r="X475" s="195"/>
      <c r="Y475" s="195"/>
      <c r="Z475" s="195"/>
      <c r="AA475" s="195"/>
    </row>
    <row r="476">
      <c r="A476" s="195"/>
      <c r="B476" s="195"/>
      <c r="C476" s="195"/>
      <c r="D476" s="195"/>
      <c r="E476" s="206"/>
      <c r="F476" s="195"/>
      <c r="G476" s="195"/>
      <c r="H476" s="195"/>
      <c r="I476" s="195"/>
      <c r="J476" s="195"/>
      <c r="K476" s="195"/>
      <c r="L476" s="195"/>
      <c r="M476" s="195"/>
      <c r="N476" s="195"/>
      <c r="O476" s="195"/>
      <c r="P476" s="195"/>
      <c r="Q476" s="195"/>
      <c r="R476" s="195"/>
      <c r="S476" s="195"/>
      <c r="T476" s="195"/>
      <c r="U476" s="195"/>
      <c r="V476" s="195"/>
      <c r="W476" s="195"/>
      <c r="X476" s="195"/>
      <c r="Y476" s="195"/>
      <c r="Z476" s="195"/>
      <c r="AA476" s="195"/>
    </row>
    <row r="477">
      <c r="A477" s="195"/>
      <c r="B477" s="195"/>
      <c r="C477" s="195"/>
      <c r="D477" s="195"/>
      <c r="E477" s="206"/>
      <c r="F477" s="195"/>
      <c r="G477" s="195"/>
      <c r="H477" s="195"/>
      <c r="I477" s="195"/>
      <c r="J477" s="195"/>
      <c r="K477" s="195"/>
      <c r="L477" s="195"/>
      <c r="M477" s="195"/>
      <c r="N477" s="195"/>
      <c r="O477" s="195"/>
      <c r="P477" s="195"/>
      <c r="Q477" s="195"/>
      <c r="R477" s="195"/>
      <c r="S477" s="195"/>
      <c r="T477" s="195"/>
      <c r="U477" s="195"/>
      <c r="V477" s="195"/>
      <c r="W477" s="195"/>
      <c r="X477" s="195"/>
      <c r="Y477" s="195"/>
      <c r="Z477" s="195"/>
      <c r="AA477" s="195"/>
    </row>
    <row r="478">
      <c r="A478" s="195"/>
      <c r="B478" s="195"/>
      <c r="C478" s="195"/>
      <c r="D478" s="195"/>
      <c r="E478" s="206"/>
      <c r="F478" s="195"/>
      <c r="G478" s="195"/>
      <c r="H478" s="195"/>
      <c r="I478" s="195"/>
      <c r="J478" s="195"/>
      <c r="K478" s="195"/>
      <c r="L478" s="195"/>
      <c r="M478" s="195"/>
      <c r="N478" s="195"/>
      <c r="O478" s="195"/>
      <c r="P478" s="195"/>
      <c r="Q478" s="195"/>
      <c r="R478" s="195"/>
      <c r="S478" s="195"/>
      <c r="T478" s="195"/>
      <c r="U478" s="195"/>
      <c r="V478" s="195"/>
      <c r="W478" s="195"/>
      <c r="X478" s="195"/>
      <c r="Y478" s="195"/>
      <c r="Z478" s="195"/>
      <c r="AA478" s="195"/>
    </row>
    <row r="479">
      <c r="A479" s="195"/>
      <c r="B479" s="195"/>
      <c r="C479" s="195"/>
      <c r="D479" s="195"/>
      <c r="E479" s="206"/>
      <c r="F479" s="195"/>
      <c r="G479" s="195"/>
      <c r="H479" s="195"/>
      <c r="I479" s="195"/>
      <c r="J479" s="195"/>
      <c r="K479" s="195"/>
      <c r="L479" s="195"/>
      <c r="M479" s="195"/>
      <c r="N479" s="195"/>
      <c r="O479" s="195"/>
      <c r="P479" s="195"/>
      <c r="Q479" s="195"/>
      <c r="R479" s="195"/>
      <c r="S479" s="195"/>
      <c r="T479" s="195"/>
      <c r="U479" s="195"/>
      <c r="V479" s="195"/>
      <c r="W479" s="195"/>
      <c r="X479" s="195"/>
      <c r="Y479" s="195"/>
      <c r="Z479" s="195"/>
      <c r="AA479" s="195"/>
    </row>
    <row r="480">
      <c r="A480" s="195"/>
      <c r="B480" s="195"/>
      <c r="C480" s="195"/>
      <c r="D480" s="195"/>
      <c r="E480" s="206"/>
      <c r="F480" s="195"/>
      <c r="G480" s="195"/>
      <c r="H480" s="195"/>
      <c r="I480" s="195"/>
      <c r="J480" s="195"/>
      <c r="K480" s="195"/>
      <c r="L480" s="195"/>
      <c r="M480" s="195"/>
      <c r="N480" s="195"/>
      <c r="O480" s="195"/>
      <c r="P480" s="195"/>
      <c r="Q480" s="195"/>
      <c r="R480" s="195"/>
      <c r="S480" s="195"/>
      <c r="T480" s="195"/>
      <c r="U480" s="195"/>
      <c r="V480" s="195"/>
      <c r="W480" s="195"/>
      <c r="X480" s="195"/>
      <c r="Y480" s="195"/>
      <c r="Z480" s="195"/>
      <c r="AA480" s="195"/>
    </row>
    <row r="481">
      <c r="A481" s="195"/>
      <c r="B481" s="195"/>
      <c r="C481" s="195"/>
      <c r="D481" s="195"/>
      <c r="E481" s="206"/>
      <c r="F481" s="195"/>
      <c r="G481" s="195"/>
      <c r="H481" s="195"/>
      <c r="I481" s="195"/>
      <c r="J481" s="195"/>
      <c r="K481" s="195"/>
      <c r="L481" s="195"/>
      <c r="M481" s="195"/>
      <c r="N481" s="195"/>
      <c r="O481" s="195"/>
      <c r="P481" s="195"/>
      <c r="Q481" s="195"/>
      <c r="R481" s="195"/>
      <c r="S481" s="195"/>
      <c r="T481" s="195"/>
      <c r="U481" s="195"/>
      <c r="V481" s="195"/>
      <c r="W481" s="195"/>
      <c r="X481" s="195"/>
      <c r="Y481" s="195"/>
      <c r="Z481" s="195"/>
      <c r="AA481" s="195"/>
    </row>
    <row r="482">
      <c r="A482" s="195"/>
      <c r="B482" s="195"/>
      <c r="C482" s="195"/>
      <c r="D482" s="195"/>
      <c r="E482" s="206"/>
      <c r="F482" s="195"/>
      <c r="G482" s="195"/>
      <c r="H482" s="195"/>
      <c r="I482" s="195"/>
      <c r="J482" s="195"/>
      <c r="K482" s="195"/>
      <c r="L482" s="195"/>
      <c r="M482" s="195"/>
      <c r="N482" s="195"/>
      <c r="O482" s="195"/>
      <c r="P482" s="195"/>
      <c r="Q482" s="195"/>
      <c r="R482" s="195"/>
      <c r="S482" s="195"/>
      <c r="T482" s="195"/>
      <c r="U482" s="195"/>
      <c r="V482" s="195"/>
      <c r="W482" s="195"/>
      <c r="X482" s="195"/>
      <c r="Y482" s="195"/>
      <c r="Z482" s="195"/>
      <c r="AA482" s="195"/>
    </row>
    <row r="483">
      <c r="A483" s="195"/>
      <c r="B483" s="195"/>
      <c r="C483" s="195"/>
      <c r="D483" s="195"/>
      <c r="E483" s="206"/>
      <c r="F483" s="195"/>
      <c r="G483" s="195"/>
      <c r="H483" s="195"/>
      <c r="I483" s="195"/>
      <c r="J483" s="195"/>
      <c r="K483" s="195"/>
      <c r="L483" s="195"/>
      <c r="M483" s="195"/>
      <c r="N483" s="195"/>
      <c r="O483" s="195"/>
      <c r="P483" s="195"/>
      <c r="Q483" s="195"/>
      <c r="R483" s="195"/>
      <c r="S483" s="195"/>
      <c r="T483" s="195"/>
      <c r="U483" s="195"/>
      <c r="V483" s="195"/>
      <c r="W483" s="195"/>
      <c r="X483" s="195"/>
      <c r="Y483" s="195"/>
      <c r="Z483" s="195"/>
      <c r="AA483" s="195"/>
    </row>
    <row r="484">
      <c r="A484" s="195"/>
      <c r="B484" s="195"/>
      <c r="C484" s="195"/>
      <c r="D484" s="195"/>
      <c r="E484" s="206"/>
      <c r="F484" s="195"/>
      <c r="G484" s="195"/>
      <c r="H484" s="195"/>
      <c r="I484" s="195"/>
      <c r="J484" s="195"/>
      <c r="K484" s="195"/>
      <c r="L484" s="195"/>
      <c r="M484" s="195"/>
      <c r="N484" s="195"/>
      <c r="O484" s="195"/>
      <c r="P484" s="195"/>
      <c r="Q484" s="195"/>
      <c r="R484" s="195"/>
      <c r="S484" s="195"/>
      <c r="T484" s="195"/>
      <c r="U484" s="195"/>
      <c r="V484" s="195"/>
      <c r="W484" s="195"/>
      <c r="X484" s="195"/>
      <c r="Y484" s="195"/>
      <c r="Z484" s="195"/>
      <c r="AA484" s="195"/>
    </row>
    <row r="485">
      <c r="A485" s="195"/>
      <c r="B485" s="195"/>
      <c r="C485" s="195"/>
      <c r="D485" s="195"/>
      <c r="E485" s="206"/>
      <c r="F485" s="195"/>
      <c r="G485" s="195"/>
      <c r="H485" s="195"/>
      <c r="I485" s="195"/>
      <c r="J485" s="195"/>
      <c r="K485" s="195"/>
      <c r="L485" s="195"/>
      <c r="M485" s="195"/>
      <c r="N485" s="195"/>
      <c r="O485" s="195"/>
      <c r="P485" s="195"/>
      <c r="Q485" s="195"/>
      <c r="R485" s="195"/>
      <c r="S485" s="195"/>
      <c r="T485" s="195"/>
      <c r="U485" s="195"/>
      <c r="V485" s="195"/>
      <c r="W485" s="195"/>
      <c r="X485" s="195"/>
      <c r="Y485" s="195"/>
      <c r="Z485" s="195"/>
      <c r="AA485" s="195"/>
    </row>
    <row r="486">
      <c r="A486" s="195"/>
      <c r="B486" s="195"/>
      <c r="C486" s="195"/>
      <c r="D486" s="195"/>
      <c r="E486" s="206"/>
      <c r="F486" s="195"/>
      <c r="G486" s="195"/>
      <c r="H486" s="195"/>
      <c r="I486" s="195"/>
      <c r="J486" s="195"/>
      <c r="K486" s="195"/>
      <c r="L486" s="195"/>
      <c r="M486" s="195"/>
      <c r="N486" s="195"/>
      <c r="O486" s="195"/>
      <c r="P486" s="195"/>
      <c r="Q486" s="195"/>
      <c r="R486" s="195"/>
      <c r="S486" s="195"/>
      <c r="T486" s="195"/>
      <c r="U486" s="195"/>
      <c r="V486" s="195"/>
      <c r="W486" s="195"/>
      <c r="X486" s="195"/>
      <c r="Y486" s="195"/>
      <c r="Z486" s="195"/>
      <c r="AA486" s="195"/>
    </row>
    <row r="487">
      <c r="A487" s="195"/>
      <c r="B487" s="195"/>
      <c r="C487" s="195"/>
      <c r="D487" s="195"/>
      <c r="E487" s="206"/>
      <c r="F487" s="195"/>
      <c r="G487" s="195"/>
      <c r="H487" s="195"/>
      <c r="I487" s="195"/>
      <c r="J487" s="195"/>
      <c r="K487" s="195"/>
      <c r="L487" s="195"/>
      <c r="M487" s="195"/>
      <c r="N487" s="195"/>
      <c r="O487" s="195"/>
      <c r="P487" s="195"/>
      <c r="Q487" s="195"/>
      <c r="R487" s="195"/>
      <c r="S487" s="195"/>
      <c r="T487" s="195"/>
      <c r="U487" s="195"/>
      <c r="V487" s="195"/>
      <c r="W487" s="195"/>
      <c r="X487" s="195"/>
      <c r="Y487" s="195"/>
      <c r="Z487" s="195"/>
      <c r="AA487" s="195"/>
    </row>
    <row r="488">
      <c r="A488" s="195"/>
      <c r="B488" s="195"/>
      <c r="C488" s="195"/>
      <c r="D488" s="195"/>
      <c r="E488" s="206"/>
      <c r="F488" s="195"/>
      <c r="G488" s="195"/>
      <c r="H488" s="195"/>
      <c r="I488" s="195"/>
      <c r="J488" s="195"/>
      <c r="K488" s="195"/>
      <c r="L488" s="195"/>
      <c r="M488" s="195"/>
      <c r="N488" s="195"/>
      <c r="O488" s="195"/>
      <c r="P488" s="195"/>
      <c r="Q488" s="195"/>
      <c r="R488" s="195"/>
      <c r="S488" s="195"/>
      <c r="T488" s="195"/>
      <c r="U488" s="195"/>
      <c r="V488" s="195"/>
      <c r="W488" s="195"/>
      <c r="X488" s="195"/>
      <c r="Y488" s="195"/>
      <c r="Z488" s="195"/>
      <c r="AA488" s="195"/>
    </row>
    <row r="489">
      <c r="A489" s="195"/>
      <c r="B489" s="195"/>
      <c r="C489" s="195"/>
      <c r="D489" s="195"/>
      <c r="E489" s="206"/>
      <c r="F489" s="195"/>
      <c r="G489" s="195"/>
      <c r="H489" s="195"/>
      <c r="I489" s="195"/>
      <c r="J489" s="195"/>
      <c r="K489" s="195"/>
      <c r="L489" s="195"/>
      <c r="M489" s="195"/>
      <c r="N489" s="195"/>
      <c r="O489" s="195"/>
      <c r="P489" s="195"/>
      <c r="Q489" s="195"/>
      <c r="R489" s="195"/>
      <c r="S489" s="195"/>
      <c r="T489" s="195"/>
      <c r="U489" s="195"/>
      <c r="V489" s="195"/>
      <c r="W489" s="195"/>
      <c r="X489" s="195"/>
      <c r="Y489" s="195"/>
      <c r="Z489" s="195"/>
      <c r="AA489" s="195"/>
    </row>
    <row r="490">
      <c r="A490" s="195"/>
      <c r="B490" s="195"/>
      <c r="C490" s="195"/>
      <c r="D490" s="195"/>
      <c r="E490" s="206"/>
      <c r="F490" s="195"/>
      <c r="G490" s="195"/>
      <c r="H490" s="195"/>
      <c r="I490" s="195"/>
      <c r="J490" s="195"/>
      <c r="K490" s="195"/>
      <c r="L490" s="195"/>
      <c r="M490" s="195"/>
      <c r="N490" s="195"/>
      <c r="O490" s="195"/>
      <c r="P490" s="195"/>
      <c r="Q490" s="195"/>
      <c r="R490" s="195"/>
      <c r="S490" s="195"/>
      <c r="T490" s="195"/>
      <c r="U490" s="195"/>
      <c r="V490" s="195"/>
      <c r="W490" s="195"/>
      <c r="X490" s="195"/>
      <c r="Y490" s="195"/>
      <c r="Z490" s="195"/>
      <c r="AA490" s="195"/>
    </row>
    <row r="491">
      <c r="A491" s="195"/>
      <c r="B491" s="195"/>
      <c r="C491" s="195"/>
      <c r="D491" s="195"/>
      <c r="E491" s="206"/>
      <c r="F491" s="195"/>
      <c r="G491" s="195"/>
      <c r="H491" s="195"/>
      <c r="I491" s="195"/>
      <c r="J491" s="195"/>
      <c r="K491" s="195"/>
      <c r="L491" s="195"/>
      <c r="M491" s="195"/>
      <c r="N491" s="195"/>
      <c r="O491" s="195"/>
      <c r="P491" s="195"/>
      <c r="Q491" s="195"/>
      <c r="R491" s="195"/>
      <c r="S491" s="195"/>
      <c r="T491" s="195"/>
      <c r="U491" s="195"/>
      <c r="V491" s="195"/>
      <c r="W491" s="195"/>
      <c r="X491" s="195"/>
      <c r="Y491" s="195"/>
      <c r="Z491" s="195"/>
      <c r="AA491" s="195"/>
    </row>
    <row r="492">
      <c r="A492" s="195"/>
      <c r="B492" s="195"/>
      <c r="C492" s="195"/>
      <c r="D492" s="195"/>
      <c r="E492" s="206"/>
      <c r="F492" s="195"/>
      <c r="G492" s="195"/>
      <c r="H492" s="195"/>
      <c r="I492" s="195"/>
      <c r="J492" s="195"/>
      <c r="K492" s="195"/>
      <c r="L492" s="195"/>
      <c r="M492" s="195"/>
      <c r="N492" s="195"/>
      <c r="O492" s="195"/>
      <c r="P492" s="195"/>
      <c r="Q492" s="195"/>
      <c r="R492" s="195"/>
      <c r="S492" s="195"/>
      <c r="T492" s="195"/>
      <c r="U492" s="195"/>
      <c r="V492" s="195"/>
      <c r="W492" s="195"/>
      <c r="X492" s="195"/>
      <c r="Y492" s="195"/>
      <c r="Z492" s="195"/>
      <c r="AA492" s="195"/>
    </row>
    <row r="493">
      <c r="A493" s="195"/>
      <c r="B493" s="195"/>
      <c r="C493" s="195"/>
      <c r="D493" s="195"/>
      <c r="E493" s="206"/>
      <c r="F493" s="195"/>
      <c r="G493" s="195"/>
      <c r="H493" s="195"/>
      <c r="I493" s="195"/>
      <c r="J493" s="195"/>
      <c r="K493" s="195"/>
      <c r="L493" s="195"/>
      <c r="M493" s="195"/>
      <c r="N493" s="195"/>
      <c r="O493" s="195"/>
      <c r="P493" s="195"/>
      <c r="Q493" s="195"/>
      <c r="R493" s="195"/>
      <c r="S493" s="195"/>
      <c r="T493" s="195"/>
      <c r="U493" s="195"/>
      <c r="V493" s="195"/>
      <c r="W493" s="195"/>
      <c r="X493" s="195"/>
      <c r="Y493" s="195"/>
      <c r="Z493" s="195"/>
      <c r="AA493" s="195"/>
    </row>
    <row r="494">
      <c r="A494" s="195"/>
      <c r="B494" s="195"/>
      <c r="C494" s="195"/>
      <c r="D494" s="195"/>
      <c r="E494" s="206"/>
      <c r="F494" s="195"/>
      <c r="G494" s="195"/>
      <c r="H494" s="195"/>
      <c r="I494" s="195"/>
      <c r="J494" s="195"/>
      <c r="K494" s="195"/>
      <c r="L494" s="195"/>
      <c r="M494" s="195"/>
      <c r="N494" s="195"/>
      <c r="O494" s="195"/>
      <c r="P494" s="195"/>
      <c r="Q494" s="195"/>
      <c r="R494" s="195"/>
      <c r="S494" s="195"/>
      <c r="T494" s="195"/>
      <c r="U494" s="195"/>
      <c r="V494" s="195"/>
      <c r="W494" s="195"/>
      <c r="X494" s="195"/>
      <c r="Y494" s="195"/>
      <c r="Z494" s="195"/>
      <c r="AA494" s="195"/>
    </row>
    <row r="495">
      <c r="A495" s="195"/>
      <c r="B495" s="195"/>
      <c r="C495" s="195"/>
      <c r="D495" s="195"/>
      <c r="E495" s="206"/>
      <c r="F495" s="195"/>
      <c r="G495" s="195"/>
      <c r="H495" s="195"/>
      <c r="I495" s="195"/>
      <c r="J495" s="195"/>
      <c r="K495" s="195"/>
      <c r="L495" s="195"/>
      <c r="M495" s="195"/>
      <c r="N495" s="195"/>
      <c r="O495" s="195"/>
      <c r="P495" s="195"/>
      <c r="Q495" s="195"/>
      <c r="R495" s="195"/>
      <c r="S495" s="195"/>
      <c r="T495" s="195"/>
      <c r="U495" s="195"/>
      <c r="V495" s="195"/>
      <c r="W495" s="195"/>
      <c r="X495" s="195"/>
      <c r="Y495" s="195"/>
      <c r="Z495" s="195"/>
      <c r="AA495" s="195"/>
    </row>
    <row r="496">
      <c r="A496" s="195"/>
      <c r="B496" s="195"/>
      <c r="C496" s="195"/>
      <c r="D496" s="195"/>
      <c r="E496" s="206"/>
      <c r="F496" s="195"/>
      <c r="G496" s="195"/>
      <c r="H496" s="195"/>
      <c r="I496" s="195"/>
      <c r="J496" s="195"/>
      <c r="K496" s="195"/>
      <c r="L496" s="195"/>
      <c r="M496" s="195"/>
      <c r="N496" s="195"/>
      <c r="O496" s="195"/>
      <c r="P496" s="195"/>
      <c r="Q496" s="195"/>
      <c r="R496" s="195"/>
      <c r="S496" s="195"/>
      <c r="T496" s="195"/>
      <c r="U496" s="195"/>
      <c r="V496" s="195"/>
      <c r="W496" s="195"/>
      <c r="X496" s="195"/>
      <c r="Y496" s="195"/>
      <c r="Z496" s="195"/>
      <c r="AA496" s="195"/>
    </row>
    <row r="497">
      <c r="A497" s="195"/>
      <c r="B497" s="195"/>
      <c r="C497" s="195"/>
      <c r="D497" s="195"/>
      <c r="E497" s="206"/>
      <c r="F497" s="195"/>
      <c r="G497" s="195"/>
      <c r="H497" s="195"/>
      <c r="I497" s="195"/>
      <c r="J497" s="195"/>
      <c r="K497" s="195"/>
      <c r="L497" s="195"/>
      <c r="M497" s="195"/>
      <c r="N497" s="195"/>
      <c r="O497" s="195"/>
      <c r="P497" s="195"/>
      <c r="Q497" s="195"/>
      <c r="R497" s="195"/>
      <c r="S497" s="195"/>
      <c r="T497" s="195"/>
      <c r="U497" s="195"/>
      <c r="V497" s="195"/>
      <c r="W497" s="195"/>
      <c r="X497" s="195"/>
      <c r="Y497" s="195"/>
      <c r="Z497" s="195"/>
      <c r="AA497" s="195"/>
    </row>
    <row r="498">
      <c r="A498" s="195"/>
      <c r="B498" s="195"/>
      <c r="C498" s="195"/>
      <c r="D498" s="195"/>
      <c r="E498" s="206"/>
      <c r="F498" s="195"/>
      <c r="G498" s="195"/>
      <c r="H498" s="195"/>
      <c r="I498" s="195"/>
      <c r="J498" s="195"/>
      <c r="K498" s="195"/>
      <c r="L498" s="195"/>
      <c r="M498" s="195"/>
      <c r="N498" s="195"/>
      <c r="O498" s="195"/>
      <c r="P498" s="195"/>
      <c r="Q498" s="195"/>
      <c r="R498" s="195"/>
      <c r="S498" s="195"/>
      <c r="T498" s="195"/>
      <c r="U498" s="195"/>
      <c r="V498" s="195"/>
      <c r="W498" s="195"/>
      <c r="X498" s="195"/>
      <c r="Y498" s="195"/>
      <c r="Z498" s="195"/>
      <c r="AA498" s="195"/>
    </row>
    <row r="499">
      <c r="A499" s="195"/>
      <c r="B499" s="195"/>
      <c r="C499" s="195"/>
      <c r="D499" s="195"/>
      <c r="E499" s="206"/>
      <c r="F499" s="195"/>
      <c r="G499" s="195"/>
      <c r="H499" s="195"/>
      <c r="I499" s="195"/>
      <c r="J499" s="195"/>
      <c r="K499" s="195"/>
      <c r="L499" s="195"/>
      <c r="M499" s="195"/>
      <c r="N499" s="195"/>
      <c r="O499" s="195"/>
      <c r="P499" s="195"/>
      <c r="Q499" s="195"/>
      <c r="R499" s="195"/>
      <c r="S499" s="195"/>
      <c r="T499" s="195"/>
      <c r="U499" s="195"/>
      <c r="V499" s="195"/>
      <c r="W499" s="195"/>
      <c r="X499" s="195"/>
      <c r="Y499" s="195"/>
      <c r="Z499" s="195"/>
      <c r="AA499" s="195"/>
    </row>
    <row r="500">
      <c r="A500" s="195"/>
      <c r="B500" s="195"/>
      <c r="C500" s="195"/>
      <c r="D500" s="195"/>
      <c r="E500" s="206"/>
      <c r="F500" s="195"/>
      <c r="G500" s="195"/>
      <c r="H500" s="195"/>
      <c r="I500" s="195"/>
      <c r="J500" s="195"/>
      <c r="K500" s="195"/>
      <c r="L500" s="195"/>
      <c r="M500" s="195"/>
      <c r="N500" s="195"/>
      <c r="O500" s="195"/>
      <c r="P500" s="195"/>
      <c r="Q500" s="195"/>
      <c r="R500" s="195"/>
      <c r="S500" s="195"/>
      <c r="T500" s="195"/>
      <c r="U500" s="195"/>
      <c r="V500" s="195"/>
      <c r="W500" s="195"/>
      <c r="X500" s="195"/>
      <c r="Y500" s="195"/>
      <c r="Z500" s="195"/>
      <c r="AA500" s="195"/>
    </row>
    <row r="501">
      <c r="A501" s="195"/>
      <c r="B501" s="195"/>
      <c r="C501" s="195"/>
      <c r="D501" s="195"/>
      <c r="E501" s="206"/>
      <c r="F501" s="195"/>
      <c r="G501" s="195"/>
      <c r="H501" s="195"/>
      <c r="I501" s="195"/>
      <c r="J501" s="195"/>
      <c r="K501" s="195"/>
      <c r="L501" s="195"/>
      <c r="M501" s="195"/>
      <c r="N501" s="195"/>
      <c r="O501" s="195"/>
      <c r="P501" s="195"/>
      <c r="Q501" s="195"/>
      <c r="R501" s="195"/>
      <c r="S501" s="195"/>
      <c r="T501" s="195"/>
      <c r="U501" s="195"/>
      <c r="V501" s="195"/>
      <c r="W501" s="195"/>
      <c r="X501" s="195"/>
      <c r="Y501" s="195"/>
      <c r="Z501" s="195"/>
      <c r="AA501" s="195"/>
    </row>
    <row r="502">
      <c r="A502" s="195"/>
      <c r="B502" s="195"/>
      <c r="C502" s="195"/>
      <c r="D502" s="195"/>
      <c r="E502" s="206"/>
      <c r="F502" s="195"/>
      <c r="G502" s="195"/>
      <c r="H502" s="195"/>
      <c r="I502" s="195"/>
      <c r="J502" s="195"/>
      <c r="K502" s="195"/>
      <c r="L502" s="195"/>
      <c r="M502" s="195"/>
      <c r="N502" s="195"/>
      <c r="O502" s="195"/>
      <c r="P502" s="195"/>
      <c r="Q502" s="195"/>
      <c r="R502" s="195"/>
      <c r="S502" s="195"/>
      <c r="T502" s="195"/>
      <c r="U502" s="195"/>
      <c r="V502" s="195"/>
      <c r="W502" s="195"/>
      <c r="X502" s="195"/>
      <c r="Y502" s="195"/>
      <c r="Z502" s="195"/>
      <c r="AA502" s="195"/>
    </row>
    <row r="503">
      <c r="A503" s="195"/>
      <c r="B503" s="195"/>
      <c r="C503" s="195"/>
      <c r="D503" s="195"/>
      <c r="E503" s="206"/>
      <c r="F503" s="195"/>
      <c r="G503" s="195"/>
      <c r="H503" s="195"/>
      <c r="I503" s="195"/>
      <c r="J503" s="195"/>
      <c r="K503" s="195"/>
      <c r="L503" s="195"/>
      <c r="M503" s="195"/>
      <c r="N503" s="195"/>
      <c r="O503" s="195"/>
      <c r="P503" s="195"/>
      <c r="Q503" s="195"/>
      <c r="R503" s="195"/>
      <c r="S503" s="195"/>
      <c r="T503" s="195"/>
      <c r="U503" s="195"/>
      <c r="V503" s="195"/>
      <c r="W503" s="195"/>
      <c r="X503" s="195"/>
      <c r="Y503" s="195"/>
      <c r="Z503" s="195"/>
      <c r="AA503" s="195"/>
    </row>
    <row r="504">
      <c r="A504" s="195"/>
      <c r="B504" s="195"/>
      <c r="C504" s="195"/>
      <c r="D504" s="195"/>
      <c r="E504" s="206"/>
      <c r="F504" s="195"/>
      <c r="G504" s="195"/>
      <c r="H504" s="195"/>
      <c r="I504" s="195"/>
      <c r="J504" s="195"/>
      <c r="K504" s="195"/>
      <c r="L504" s="195"/>
      <c r="M504" s="195"/>
      <c r="N504" s="195"/>
      <c r="O504" s="195"/>
      <c r="P504" s="195"/>
      <c r="Q504" s="195"/>
      <c r="R504" s="195"/>
      <c r="S504" s="195"/>
      <c r="T504" s="195"/>
      <c r="U504" s="195"/>
      <c r="V504" s="195"/>
      <c r="W504" s="195"/>
      <c r="X504" s="195"/>
      <c r="Y504" s="195"/>
      <c r="Z504" s="195"/>
      <c r="AA504" s="195"/>
    </row>
    <row r="505">
      <c r="A505" s="195"/>
      <c r="B505" s="195"/>
      <c r="C505" s="195"/>
      <c r="D505" s="195"/>
      <c r="E505" s="206"/>
      <c r="F505" s="195"/>
      <c r="G505" s="195"/>
      <c r="H505" s="195"/>
      <c r="I505" s="195"/>
      <c r="J505" s="195"/>
      <c r="K505" s="195"/>
      <c r="L505" s="195"/>
      <c r="M505" s="195"/>
      <c r="N505" s="195"/>
      <c r="O505" s="195"/>
      <c r="P505" s="195"/>
      <c r="Q505" s="195"/>
      <c r="R505" s="195"/>
      <c r="S505" s="195"/>
      <c r="T505" s="195"/>
      <c r="U505" s="195"/>
      <c r="V505" s="195"/>
      <c r="W505" s="195"/>
      <c r="X505" s="195"/>
      <c r="Y505" s="195"/>
      <c r="Z505" s="195"/>
      <c r="AA505" s="195"/>
    </row>
    <row r="506">
      <c r="A506" s="195"/>
      <c r="B506" s="195"/>
      <c r="C506" s="195"/>
      <c r="D506" s="195"/>
      <c r="E506" s="206"/>
      <c r="F506" s="195"/>
      <c r="G506" s="195"/>
      <c r="H506" s="195"/>
      <c r="I506" s="195"/>
      <c r="J506" s="195"/>
      <c r="K506" s="195"/>
      <c r="L506" s="195"/>
      <c r="M506" s="195"/>
      <c r="N506" s="195"/>
      <c r="O506" s="195"/>
      <c r="P506" s="195"/>
      <c r="Q506" s="195"/>
      <c r="R506" s="195"/>
      <c r="S506" s="195"/>
      <c r="T506" s="195"/>
      <c r="U506" s="195"/>
      <c r="V506" s="195"/>
      <c r="W506" s="195"/>
      <c r="X506" s="195"/>
      <c r="Y506" s="195"/>
      <c r="Z506" s="195"/>
      <c r="AA506" s="195"/>
    </row>
    <row r="507">
      <c r="A507" s="195"/>
      <c r="B507" s="195"/>
      <c r="C507" s="195"/>
      <c r="D507" s="195"/>
      <c r="E507" s="206"/>
      <c r="F507" s="195"/>
      <c r="G507" s="195"/>
      <c r="H507" s="195"/>
      <c r="I507" s="195"/>
      <c r="J507" s="195"/>
      <c r="K507" s="195"/>
      <c r="L507" s="195"/>
      <c r="M507" s="195"/>
      <c r="N507" s="195"/>
      <c r="O507" s="195"/>
      <c r="P507" s="195"/>
      <c r="Q507" s="195"/>
      <c r="R507" s="195"/>
      <c r="S507" s="195"/>
      <c r="T507" s="195"/>
      <c r="U507" s="195"/>
      <c r="V507" s="195"/>
      <c r="W507" s="195"/>
      <c r="X507" s="195"/>
      <c r="Y507" s="195"/>
      <c r="Z507" s="195"/>
      <c r="AA507" s="195"/>
    </row>
    <row r="508">
      <c r="A508" s="195"/>
      <c r="B508" s="195"/>
      <c r="C508" s="195"/>
      <c r="D508" s="195"/>
      <c r="E508" s="206"/>
      <c r="F508" s="195"/>
      <c r="G508" s="195"/>
      <c r="H508" s="195"/>
      <c r="I508" s="195"/>
      <c r="J508" s="195"/>
      <c r="K508" s="195"/>
      <c r="L508" s="195"/>
      <c r="M508" s="195"/>
      <c r="N508" s="195"/>
      <c r="O508" s="195"/>
      <c r="P508" s="195"/>
      <c r="Q508" s="195"/>
      <c r="R508" s="195"/>
      <c r="S508" s="195"/>
      <c r="T508" s="195"/>
      <c r="U508" s="195"/>
      <c r="V508" s="195"/>
      <c r="W508" s="195"/>
      <c r="X508" s="195"/>
      <c r="Y508" s="195"/>
      <c r="Z508" s="195"/>
      <c r="AA508" s="195"/>
    </row>
    <row r="509">
      <c r="A509" s="195"/>
      <c r="B509" s="195"/>
      <c r="C509" s="195"/>
      <c r="D509" s="195"/>
      <c r="E509" s="206"/>
      <c r="F509" s="195"/>
      <c r="G509" s="195"/>
      <c r="H509" s="195"/>
      <c r="I509" s="195"/>
      <c r="J509" s="195"/>
      <c r="K509" s="195"/>
      <c r="L509" s="195"/>
      <c r="M509" s="195"/>
      <c r="N509" s="195"/>
      <c r="O509" s="195"/>
      <c r="P509" s="195"/>
      <c r="Q509" s="195"/>
      <c r="R509" s="195"/>
      <c r="S509" s="195"/>
      <c r="T509" s="195"/>
      <c r="U509" s="195"/>
      <c r="V509" s="195"/>
      <c r="W509" s="195"/>
      <c r="X509" s="195"/>
      <c r="Y509" s="195"/>
      <c r="Z509" s="195"/>
      <c r="AA509" s="195"/>
    </row>
    <row r="510">
      <c r="A510" s="195"/>
      <c r="B510" s="195"/>
      <c r="C510" s="195"/>
      <c r="D510" s="195"/>
      <c r="E510" s="206"/>
      <c r="F510" s="195"/>
      <c r="G510" s="195"/>
      <c r="H510" s="195"/>
      <c r="I510" s="195"/>
      <c r="J510" s="195"/>
      <c r="K510" s="195"/>
      <c r="L510" s="195"/>
      <c r="M510" s="195"/>
      <c r="N510" s="195"/>
      <c r="O510" s="195"/>
      <c r="P510" s="195"/>
      <c r="Q510" s="195"/>
      <c r="R510" s="195"/>
      <c r="S510" s="195"/>
      <c r="T510" s="195"/>
      <c r="U510" s="195"/>
      <c r="V510" s="195"/>
      <c r="W510" s="195"/>
      <c r="X510" s="195"/>
      <c r="Y510" s="195"/>
      <c r="Z510" s="195"/>
      <c r="AA510" s="195"/>
    </row>
    <row r="511">
      <c r="A511" s="195"/>
      <c r="B511" s="195"/>
      <c r="C511" s="195"/>
      <c r="D511" s="195"/>
      <c r="E511" s="206"/>
      <c r="F511" s="195"/>
      <c r="G511" s="195"/>
      <c r="H511" s="195"/>
      <c r="I511" s="195"/>
      <c r="J511" s="195"/>
      <c r="K511" s="195"/>
      <c r="L511" s="195"/>
      <c r="M511" s="195"/>
      <c r="N511" s="195"/>
      <c r="O511" s="195"/>
      <c r="P511" s="195"/>
      <c r="Q511" s="195"/>
      <c r="R511" s="195"/>
      <c r="S511" s="195"/>
      <c r="T511" s="195"/>
      <c r="U511" s="195"/>
      <c r="V511" s="195"/>
      <c r="W511" s="195"/>
      <c r="X511" s="195"/>
      <c r="Y511" s="195"/>
      <c r="Z511" s="195"/>
      <c r="AA511" s="195"/>
    </row>
    <row r="512">
      <c r="A512" s="195"/>
      <c r="B512" s="195"/>
      <c r="C512" s="195"/>
      <c r="D512" s="195"/>
      <c r="E512" s="206"/>
      <c r="F512" s="195"/>
      <c r="G512" s="195"/>
      <c r="H512" s="195"/>
      <c r="I512" s="195"/>
      <c r="J512" s="195"/>
      <c r="K512" s="195"/>
      <c r="L512" s="195"/>
      <c r="M512" s="195"/>
      <c r="N512" s="195"/>
      <c r="O512" s="195"/>
      <c r="P512" s="195"/>
      <c r="Q512" s="195"/>
      <c r="R512" s="195"/>
      <c r="S512" s="195"/>
      <c r="T512" s="195"/>
      <c r="U512" s="195"/>
      <c r="V512" s="195"/>
      <c r="W512" s="195"/>
      <c r="X512" s="195"/>
      <c r="Y512" s="195"/>
      <c r="Z512" s="195"/>
      <c r="AA512" s="195"/>
    </row>
    <row r="513">
      <c r="A513" s="195"/>
      <c r="B513" s="195"/>
      <c r="C513" s="195"/>
      <c r="D513" s="195"/>
      <c r="E513" s="206"/>
      <c r="F513" s="195"/>
      <c r="G513" s="195"/>
      <c r="H513" s="195"/>
      <c r="I513" s="195"/>
      <c r="J513" s="195"/>
      <c r="K513" s="195"/>
      <c r="L513" s="195"/>
      <c r="M513" s="195"/>
      <c r="N513" s="195"/>
      <c r="O513" s="195"/>
      <c r="P513" s="195"/>
      <c r="Q513" s="195"/>
      <c r="R513" s="195"/>
      <c r="S513" s="195"/>
      <c r="T513" s="195"/>
      <c r="U513" s="195"/>
      <c r="V513" s="195"/>
      <c r="W513" s="195"/>
      <c r="X513" s="195"/>
      <c r="Y513" s="195"/>
      <c r="Z513" s="195"/>
      <c r="AA513" s="195"/>
    </row>
    <row r="514">
      <c r="A514" s="195"/>
      <c r="B514" s="195"/>
      <c r="C514" s="195"/>
      <c r="D514" s="195"/>
      <c r="E514" s="206"/>
      <c r="F514" s="195"/>
      <c r="G514" s="195"/>
      <c r="H514" s="195"/>
      <c r="I514" s="195"/>
      <c r="J514" s="195"/>
      <c r="K514" s="195"/>
      <c r="L514" s="195"/>
      <c r="M514" s="195"/>
      <c r="N514" s="195"/>
      <c r="O514" s="195"/>
      <c r="P514" s="195"/>
      <c r="Q514" s="195"/>
      <c r="R514" s="195"/>
      <c r="S514" s="195"/>
      <c r="T514" s="195"/>
      <c r="U514" s="195"/>
      <c r="V514" s="195"/>
      <c r="W514" s="195"/>
      <c r="X514" s="195"/>
      <c r="Y514" s="195"/>
      <c r="Z514" s="195"/>
      <c r="AA514" s="195"/>
    </row>
    <row r="515">
      <c r="A515" s="195"/>
      <c r="B515" s="195"/>
      <c r="C515" s="195"/>
      <c r="D515" s="195"/>
      <c r="E515" s="206"/>
      <c r="F515" s="195"/>
      <c r="G515" s="195"/>
      <c r="H515" s="195"/>
      <c r="I515" s="195"/>
      <c r="J515" s="195"/>
      <c r="K515" s="195"/>
      <c r="L515" s="195"/>
      <c r="M515" s="195"/>
      <c r="N515" s="195"/>
      <c r="O515" s="195"/>
      <c r="P515" s="195"/>
      <c r="Q515" s="195"/>
      <c r="R515" s="195"/>
      <c r="S515" s="195"/>
      <c r="T515" s="195"/>
      <c r="U515" s="195"/>
      <c r="V515" s="195"/>
      <c r="W515" s="195"/>
      <c r="X515" s="195"/>
      <c r="Y515" s="195"/>
      <c r="Z515" s="195"/>
      <c r="AA515" s="195"/>
    </row>
    <row r="516">
      <c r="A516" s="195"/>
      <c r="B516" s="195"/>
      <c r="C516" s="195"/>
      <c r="D516" s="195"/>
      <c r="E516" s="206"/>
      <c r="F516" s="195"/>
      <c r="G516" s="195"/>
      <c r="H516" s="195"/>
      <c r="I516" s="195"/>
      <c r="J516" s="195"/>
      <c r="K516" s="195"/>
      <c r="L516" s="195"/>
      <c r="M516" s="195"/>
      <c r="N516" s="195"/>
      <c r="O516" s="195"/>
      <c r="P516" s="195"/>
      <c r="Q516" s="195"/>
      <c r="R516" s="195"/>
      <c r="S516" s="195"/>
      <c r="T516" s="195"/>
      <c r="U516" s="195"/>
      <c r="V516" s="195"/>
      <c r="W516" s="195"/>
      <c r="X516" s="195"/>
      <c r="Y516" s="195"/>
      <c r="Z516" s="195"/>
      <c r="AA516" s="195"/>
    </row>
    <row r="517">
      <c r="A517" s="195"/>
      <c r="B517" s="195"/>
      <c r="C517" s="195"/>
      <c r="D517" s="195"/>
      <c r="E517" s="206"/>
      <c r="F517" s="195"/>
      <c r="G517" s="195"/>
      <c r="H517" s="195"/>
      <c r="I517" s="195"/>
      <c r="J517" s="195"/>
      <c r="K517" s="195"/>
      <c r="L517" s="195"/>
      <c r="M517" s="195"/>
      <c r="N517" s="195"/>
      <c r="O517" s="195"/>
      <c r="P517" s="195"/>
      <c r="Q517" s="195"/>
      <c r="R517" s="195"/>
      <c r="S517" s="195"/>
      <c r="T517" s="195"/>
      <c r="U517" s="195"/>
      <c r="V517" s="195"/>
      <c r="W517" s="195"/>
      <c r="X517" s="195"/>
      <c r="Y517" s="195"/>
      <c r="Z517" s="195"/>
      <c r="AA517" s="195"/>
    </row>
    <row r="518">
      <c r="A518" s="195"/>
      <c r="B518" s="195"/>
      <c r="C518" s="195"/>
      <c r="D518" s="195"/>
      <c r="E518" s="206"/>
      <c r="F518" s="195"/>
      <c r="G518" s="195"/>
      <c r="H518" s="195"/>
      <c r="I518" s="195"/>
      <c r="J518" s="195"/>
      <c r="K518" s="195"/>
      <c r="L518" s="195"/>
      <c r="M518" s="195"/>
      <c r="N518" s="195"/>
      <c r="O518" s="195"/>
      <c r="P518" s="195"/>
      <c r="Q518" s="195"/>
      <c r="R518" s="195"/>
      <c r="S518" s="195"/>
      <c r="T518" s="195"/>
      <c r="U518" s="195"/>
      <c r="V518" s="195"/>
      <c r="W518" s="195"/>
      <c r="X518" s="195"/>
      <c r="Y518" s="195"/>
      <c r="Z518" s="195"/>
      <c r="AA518" s="195"/>
    </row>
    <row r="519">
      <c r="A519" s="195"/>
      <c r="B519" s="195"/>
      <c r="C519" s="195"/>
      <c r="D519" s="195"/>
      <c r="E519" s="206"/>
      <c r="F519" s="195"/>
      <c r="G519" s="195"/>
      <c r="H519" s="195"/>
      <c r="I519" s="195"/>
      <c r="J519" s="195"/>
      <c r="K519" s="195"/>
      <c r="L519" s="195"/>
      <c r="M519" s="195"/>
      <c r="N519" s="195"/>
      <c r="O519" s="195"/>
      <c r="P519" s="195"/>
      <c r="Q519" s="195"/>
      <c r="R519" s="195"/>
      <c r="S519" s="195"/>
      <c r="T519" s="195"/>
      <c r="U519" s="195"/>
      <c r="V519" s="195"/>
      <c r="W519" s="195"/>
      <c r="X519" s="195"/>
      <c r="Y519" s="195"/>
      <c r="Z519" s="195"/>
      <c r="AA519" s="195"/>
    </row>
    <row r="520">
      <c r="A520" s="195"/>
      <c r="B520" s="195"/>
      <c r="C520" s="195"/>
      <c r="D520" s="195"/>
      <c r="E520" s="206"/>
      <c r="F520" s="195"/>
      <c r="G520" s="195"/>
      <c r="H520" s="195"/>
      <c r="I520" s="195"/>
      <c r="J520" s="195"/>
      <c r="K520" s="195"/>
      <c r="L520" s="195"/>
      <c r="M520" s="195"/>
      <c r="N520" s="195"/>
      <c r="O520" s="195"/>
      <c r="P520" s="195"/>
      <c r="Q520" s="195"/>
      <c r="R520" s="195"/>
      <c r="S520" s="195"/>
      <c r="T520" s="195"/>
      <c r="U520" s="195"/>
      <c r="V520" s="195"/>
      <c r="W520" s="195"/>
      <c r="X520" s="195"/>
      <c r="Y520" s="195"/>
      <c r="Z520" s="195"/>
      <c r="AA520" s="195"/>
    </row>
    <row r="521">
      <c r="A521" s="195"/>
      <c r="B521" s="195"/>
      <c r="C521" s="195"/>
      <c r="D521" s="195"/>
      <c r="E521" s="206"/>
      <c r="F521" s="195"/>
      <c r="G521" s="195"/>
      <c r="H521" s="195"/>
      <c r="I521" s="195"/>
      <c r="J521" s="195"/>
      <c r="K521" s="195"/>
      <c r="L521" s="195"/>
      <c r="M521" s="195"/>
      <c r="N521" s="195"/>
      <c r="O521" s="195"/>
      <c r="P521" s="195"/>
      <c r="Q521" s="195"/>
      <c r="R521" s="195"/>
      <c r="S521" s="195"/>
      <c r="T521" s="195"/>
      <c r="U521" s="195"/>
      <c r="V521" s="195"/>
      <c r="W521" s="195"/>
      <c r="X521" s="195"/>
      <c r="Y521" s="195"/>
      <c r="Z521" s="195"/>
      <c r="AA521" s="195"/>
    </row>
    <row r="522">
      <c r="A522" s="195"/>
      <c r="B522" s="195"/>
      <c r="C522" s="195"/>
      <c r="D522" s="195"/>
      <c r="E522" s="206"/>
      <c r="F522" s="195"/>
      <c r="G522" s="195"/>
      <c r="H522" s="195"/>
      <c r="I522" s="195"/>
      <c r="J522" s="195"/>
      <c r="K522" s="195"/>
      <c r="L522" s="195"/>
      <c r="M522" s="195"/>
      <c r="N522" s="195"/>
      <c r="O522" s="195"/>
      <c r="P522" s="195"/>
      <c r="Q522" s="195"/>
      <c r="R522" s="195"/>
      <c r="S522" s="195"/>
      <c r="T522" s="195"/>
      <c r="U522" s="195"/>
      <c r="V522" s="195"/>
      <c r="W522" s="195"/>
      <c r="X522" s="195"/>
      <c r="Y522" s="195"/>
      <c r="Z522" s="195"/>
      <c r="AA522" s="195"/>
    </row>
    <row r="523">
      <c r="A523" s="195"/>
      <c r="B523" s="195"/>
      <c r="C523" s="195"/>
      <c r="D523" s="195"/>
      <c r="E523" s="206"/>
      <c r="F523" s="195"/>
      <c r="G523" s="195"/>
      <c r="H523" s="195"/>
      <c r="I523" s="195"/>
      <c r="J523" s="195"/>
      <c r="K523" s="195"/>
      <c r="L523" s="195"/>
      <c r="M523" s="195"/>
      <c r="N523" s="195"/>
      <c r="O523" s="195"/>
      <c r="P523" s="195"/>
      <c r="Q523" s="195"/>
      <c r="R523" s="195"/>
      <c r="S523" s="195"/>
      <c r="T523" s="195"/>
      <c r="U523" s="195"/>
      <c r="V523" s="195"/>
      <c r="W523" s="195"/>
      <c r="X523" s="195"/>
      <c r="Y523" s="195"/>
      <c r="Z523" s="195"/>
      <c r="AA523" s="195"/>
    </row>
    <row r="524">
      <c r="A524" s="195"/>
      <c r="B524" s="195"/>
      <c r="C524" s="195"/>
      <c r="D524" s="195"/>
      <c r="E524" s="206"/>
      <c r="F524" s="195"/>
      <c r="G524" s="195"/>
      <c r="H524" s="195"/>
      <c r="I524" s="195"/>
      <c r="J524" s="195"/>
      <c r="K524" s="195"/>
      <c r="L524" s="195"/>
      <c r="M524" s="195"/>
      <c r="N524" s="195"/>
      <c r="O524" s="195"/>
      <c r="P524" s="195"/>
      <c r="Q524" s="195"/>
      <c r="R524" s="195"/>
      <c r="S524" s="195"/>
      <c r="T524" s="195"/>
      <c r="U524" s="195"/>
      <c r="V524" s="195"/>
      <c r="W524" s="195"/>
      <c r="X524" s="195"/>
      <c r="Y524" s="195"/>
      <c r="Z524" s="195"/>
      <c r="AA524" s="195"/>
    </row>
    <row r="525">
      <c r="A525" s="195"/>
      <c r="B525" s="195"/>
      <c r="C525" s="195"/>
      <c r="D525" s="195"/>
      <c r="E525" s="206"/>
      <c r="F525" s="195"/>
      <c r="G525" s="195"/>
      <c r="H525" s="195"/>
      <c r="I525" s="195"/>
      <c r="J525" s="195"/>
      <c r="K525" s="195"/>
      <c r="L525" s="195"/>
      <c r="M525" s="195"/>
      <c r="N525" s="195"/>
      <c r="O525" s="195"/>
      <c r="P525" s="195"/>
      <c r="Q525" s="195"/>
      <c r="R525" s="195"/>
      <c r="S525" s="195"/>
      <c r="T525" s="195"/>
      <c r="U525" s="195"/>
      <c r="V525" s="195"/>
      <c r="W525" s="195"/>
      <c r="X525" s="195"/>
      <c r="Y525" s="195"/>
      <c r="Z525" s="195"/>
      <c r="AA525" s="195"/>
    </row>
    <row r="526">
      <c r="A526" s="195"/>
      <c r="B526" s="195"/>
      <c r="C526" s="195"/>
      <c r="D526" s="195"/>
      <c r="E526" s="206"/>
      <c r="F526" s="195"/>
      <c r="G526" s="195"/>
      <c r="H526" s="195"/>
      <c r="I526" s="195"/>
      <c r="J526" s="195"/>
      <c r="K526" s="195"/>
      <c r="L526" s="195"/>
      <c r="M526" s="195"/>
      <c r="N526" s="195"/>
      <c r="O526" s="195"/>
      <c r="P526" s="195"/>
      <c r="Q526" s="195"/>
      <c r="R526" s="195"/>
      <c r="S526" s="195"/>
      <c r="T526" s="195"/>
      <c r="U526" s="195"/>
      <c r="V526" s="195"/>
      <c r="W526" s="195"/>
      <c r="X526" s="195"/>
      <c r="Y526" s="195"/>
      <c r="Z526" s="195"/>
      <c r="AA526" s="195"/>
    </row>
    <row r="527">
      <c r="A527" s="195"/>
      <c r="B527" s="195"/>
      <c r="C527" s="195"/>
      <c r="D527" s="195"/>
      <c r="E527" s="206"/>
      <c r="F527" s="195"/>
      <c r="G527" s="195"/>
      <c r="H527" s="195"/>
      <c r="I527" s="195"/>
      <c r="J527" s="195"/>
      <c r="K527" s="195"/>
      <c r="L527" s="195"/>
      <c r="M527" s="195"/>
      <c r="N527" s="195"/>
      <c r="O527" s="195"/>
      <c r="P527" s="195"/>
      <c r="Q527" s="195"/>
      <c r="R527" s="195"/>
      <c r="S527" s="195"/>
      <c r="T527" s="195"/>
      <c r="U527" s="195"/>
      <c r="V527" s="195"/>
      <c r="W527" s="195"/>
      <c r="X527" s="195"/>
      <c r="Y527" s="195"/>
      <c r="Z527" s="195"/>
      <c r="AA527" s="195"/>
    </row>
    <row r="528">
      <c r="A528" s="195"/>
      <c r="B528" s="195"/>
      <c r="C528" s="195"/>
      <c r="D528" s="195"/>
      <c r="E528" s="206"/>
      <c r="F528" s="195"/>
      <c r="G528" s="195"/>
      <c r="H528" s="195"/>
      <c r="I528" s="195"/>
      <c r="J528" s="195"/>
      <c r="K528" s="195"/>
      <c r="L528" s="195"/>
      <c r="M528" s="195"/>
      <c r="N528" s="195"/>
      <c r="O528" s="195"/>
      <c r="P528" s="195"/>
      <c r="Q528" s="195"/>
      <c r="R528" s="195"/>
      <c r="S528" s="195"/>
      <c r="T528" s="195"/>
      <c r="U528" s="195"/>
      <c r="V528" s="195"/>
      <c r="W528" s="195"/>
      <c r="X528" s="195"/>
      <c r="Y528" s="195"/>
      <c r="Z528" s="195"/>
      <c r="AA528" s="195"/>
    </row>
    <row r="529">
      <c r="A529" s="195"/>
      <c r="B529" s="195"/>
      <c r="C529" s="195"/>
      <c r="D529" s="195"/>
      <c r="E529" s="206"/>
      <c r="F529" s="195"/>
      <c r="G529" s="195"/>
      <c r="H529" s="195"/>
      <c r="I529" s="195"/>
      <c r="J529" s="195"/>
      <c r="K529" s="195"/>
      <c r="L529" s="195"/>
      <c r="M529" s="195"/>
      <c r="N529" s="195"/>
      <c r="O529" s="195"/>
      <c r="P529" s="195"/>
      <c r="Q529" s="195"/>
      <c r="R529" s="195"/>
      <c r="S529" s="195"/>
      <c r="T529" s="195"/>
      <c r="U529" s="195"/>
      <c r="V529" s="195"/>
      <c r="W529" s="195"/>
      <c r="X529" s="195"/>
      <c r="Y529" s="195"/>
      <c r="Z529" s="195"/>
      <c r="AA529" s="195"/>
    </row>
    <row r="530">
      <c r="A530" s="195"/>
      <c r="B530" s="195"/>
      <c r="C530" s="195"/>
      <c r="D530" s="195"/>
      <c r="E530" s="206"/>
      <c r="F530" s="195"/>
      <c r="G530" s="195"/>
      <c r="H530" s="195"/>
      <c r="I530" s="195"/>
      <c r="J530" s="195"/>
      <c r="K530" s="195"/>
      <c r="L530" s="195"/>
      <c r="M530" s="195"/>
      <c r="N530" s="195"/>
      <c r="O530" s="195"/>
      <c r="P530" s="195"/>
      <c r="Q530" s="195"/>
      <c r="R530" s="195"/>
      <c r="S530" s="195"/>
      <c r="T530" s="195"/>
      <c r="U530" s="195"/>
      <c r="V530" s="195"/>
      <c r="W530" s="195"/>
      <c r="X530" s="195"/>
      <c r="Y530" s="195"/>
      <c r="Z530" s="195"/>
      <c r="AA530" s="195"/>
    </row>
    <row r="531">
      <c r="A531" s="195"/>
      <c r="B531" s="195"/>
      <c r="C531" s="195"/>
      <c r="D531" s="195"/>
      <c r="E531" s="206"/>
      <c r="F531" s="195"/>
      <c r="G531" s="195"/>
      <c r="H531" s="195"/>
      <c r="I531" s="195"/>
      <c r="J531" s="195"/>
      <c r="K531" s="195"/>
      <c r="L531" s="195"/>
      <c r="M531" s="195"/>
      <c r="N531" s="195"/>
      <c r="O531" s="195"/>
      <c r="P531" s="195"/>
      <c r="Q531" s="195"/>
      <c r="R531" s="195"/>
      <c r="S531" s="195"/>
      <c r="T531" s="195"/>
      <c r="U531" s="195"/>
      <c r="V531" s="195"/>
      <c r="W531" s="195"/>
      <c r="X531" s="195"/>
      <c r="Y531" s="195"/>
      <c r="Z531" s="195"/>
      <c r="AA531" s="195"/>
    </row>
    <row r="532">
      <c r="A532" s="195"/>
      <c r="B532" s="195"/>
      <c r="C532" s="195"/>
      <c r="D532" s="195"/>
      <c r="E532" s="206"/>
      <c r="F532" s="195"/>
      <c r="G532" s="195"/>
      <c r="H532" s="195"/>
      <c r="I532" s="195"/>
      <c r="J532" s="195"/>
      <c r="K532" s="195"/>
      <c r="L532" s="195"/>
      <c r="M532" s="195"/>
      <c r="N532" s="195"/>
      <c r="O532" s="195"/>
      <c r="P532" s="195"/>
      <c r="Q532" s="195"/>
      <c r="R532" s="195"/>
      <c r="S532" s="195"/>
      <c r="T532" s="195"/>
      <c r="U532" s="195"/>
      <c r="V532" s="195"/>
      <c r="W532" s="195"/>
      <c r="X532" s="195"/>
      <c r="Y532" s="195"/>
      <c r="Z532" s="195"/>
      <c r="AA532" s="195"/>
    </row>
    <row r="533">
      <c r="A533" s="195"/>
      <c r="B533" s="195"/>
      <c r="C533" s="195"/>
      <c r="D533" s="195"/>
      <c r="E533" s="206"/>
      <c r="F533" s="195"/>
      <c r="G533" s="195"/>
      <c r="H533" s="195"/>
      <c r="I533" s="195"/>
      <c r="J533" s="195"/>
      <c r="K533" s="195"/>
      <c r="L533" s="195"/>
      <c r="M533" s="195"/>
      <c r="N533" s="195"/>
      <c r="O533" s="195"/>
      <c r="P533" s="195"/>
      <c r="Q533" s="195"/>
      <c r="R533" s="195"/>
      <c r="S533" s="195"/>
      <c r="T533" s="195"/>
      <c r="U533" s="195"/>
      <c r="V533" s="195"/>
      <c r="W533" s="195"/>
      <c r="X533" s="195"/>
      <c r="Y533" s="195"/>
      <c r="Z533" s="195"/>
      <c r="AA533" s="195"/>
    </row>
    <row r="534">
      <c r="A534" s="195"/>
      <c r="B534" s="195"/>
      <c r="C534" s="195"/>
      <c r="D534" s="195"/>
      <c r="E534" s="206"/>
      <c r="F534" s="195"/>
      <c r="G534" s="195"/>
      <c r="H534" s="195"/>
      <c r="I534" s="195"/>
      <c r="J534" s="195"/>
      <c r="K534" s="195"/>
      <c r="L534" s="195"/>
      <c r="M534" s="195"/>
      <c r="N534" s="195"/>
      <c r="O534" s="195"/>
      <c r="P534" s="195"/>
      <c r="Q534" s="195"/>
      <c r="R534" s="195"/>
      <c r="S534" s="195"/>
      <c r="T534" s="195"/>
      <c r="U534" s="195"/>
      <c r="V534" s="195"/>
      <c r="W534" s="195"/>
      <c r="X534" s="195"/>
      <c r="Y534" s="195"/>
      <c r="Z534" s="195"/>
      <c r="AA534" s="195"/>
    </row>
    <row r="535">
      <c r="A535" s="195"/>
      <c r="B535" s="195"/>
      <c r="C535" s="195"/>
      <c r="D535" s="195"/>
      <c r="E535" s="206"/>
      <c r="F535" s="195"/>
      <c r="G535" s="195"/>
      <c r="H535" s="195"/>
      <c r="I535" s="195"/>
      <c r="J535" s="195"/>
      <c r="K535" s="195"/>
      <c r="L535" s="195"/>
      <c r="M535" s="195"/>
      <c r="N535" s="195"/>
      <c r="O535" s="195"/>
      <c r="P535" s="195"/>
      <c r="Q535" s="195"/>
      <c r="R535" s="195"/>
      <c r="S535" s="195"/>
      <c r="T535" s="195"/>
      <c r="U535" s="195"/>
      <c r="V535" s="195"/>
      <c r="W535" s="195"/>
      <c r="X535" s="195"/>
      <c r="Y535" s="195"/>
      <c r="Z535" s="195"/>
      <c r="AA535" s="195"/>
    </row>
    <row r="536">
      <c r="A536" s="195"/>
      <c r="B536" s="195"/>
      <c r="C536" s="195"/>
      <c r="D536" s="195"/>
      <c r="E536" s="206"/>
      <c r="F536" s="195"/>
      <c r="G536" s="195"/>
      <c r="H536" s="195"/>
      <c r="I536" s="195"/>
      <c r="J536" s="195"/>
      <c r="K536" s="195"/>
      <c r="L536" s="195"/>
      <c r="M536" s="195"/>
      <c r="N536" s="195"/>
      <c r="O536" s="195"/>
      <c r="P536" s="195"/>
      <c r="Q536" s="195"/>
      <c r="R536" s="195"/>
      <c r="S536" s="195"/>
      <c r="T536" s="195"/>
      <c r="U536" s="195"/>
      <c r="V536" s="195"/>
      <c r="W536" s="195"/>
      <c r="X536" s="195"/>
      <c r="Y536" s="195"/>
      <c r="Z536" s="195"/>
      <c r="AA536" s="195"/>
    </row>
    <row r="537">
      <c r="A537" s="195"/>
      <c r="B537" s="195"/>
      <c r="C537" s="195"/>
      <c r="D537" s="195"/>
      <c r="E537" s="206"/>
      <c r="F537" s="195"/>
      <c r="G537" s="195"/>
      <c r="H537" s="195"/>
      <c r="I537" s="195"/>
      <c r="J537" s="195"/>
      <c r="K537" s="195"/>
      <c r="L537" s="195"/>
      <c r="M537" s="195"/>
      <c r="N537" s="195"/>
      <c r="O537" s="195"/>
      <c r="P537" s="195"/>
      <c r="Q537" s="195"/>
      <c r="R537" s="195"/>
      <c r="S537" s="195"/>
      <c r="T537" s="195"/>
      <c r="U537" s="195"/>
      <c r="V537" s="195"/>
      <c r="W537" s="195"/>
      <c r="X537" s="195"/>
      <c r="Y537" s="195"/>
      <c r="Z537" s="195"/>
      <c r="AA537" s="195"/>
    </row>
    <row r="538">
      <c r="A538" s="195"/>
      <c r="B538" s="195"/>
      <c r="C538" s="195"/>
      <c r="D538" s="195"/>
      <c r="E538" s="206"/>
      <c r="F538" s="195"/>
      <c r="G538" s="195"/>
      <c r="H538" s="195"/>
      <c r="I538" s="195"/>
      <c r="J538" s="195"/>
      <c r="K538" s="195"/>
      <c r="L538" s="195"/>
      <c r="M538" s="195"/>
      <c r="N538" s="195"/>
      <c r="O538" s="195"/>
      <c r="P538" s="195"/>
      <c r="Q538" s="195"/>
      <c r="R538" s="195"/>
      <c r="S538" s="195"/>
      <c r="T538" s="195"/>
      <c r="U538" s="195"/>
      <c r="V538" s="195"/>
      <c r="W538" s="195"/>
      <c r="X538" s="195"/>
      <c r="Y538" s="195"/>
      <c r="Z538" s="195"/>
      <c r="AA538" s="195"/>
    </row>
    <row r="539">
      <c r="A539" s="195"/>
      <c r="B539" s="195"/>
      <c r="C539" s="195"/>
      <c r="D539" s="195"/>
      <c r="E539" s="206"/>
      <c r="F539" s="195"/>
      <c r="G539" s="195"/>
      <c r="H539" s="195"/>
      <c r="I539" s="195"/>
      <c r="J539" s="195"/>
      <c r="K539" s="195"/>
      <c r="L539" s="195"/>
      <c r="M539" s="195"/>
      <c r="N539" s="195"/>
      <c r="O539" s="195"/>
      <c r="P539" s="195"/>
      <c r="Q539" s="195"/>
      <c r="R539" s="195"/>
      <c r="S539" s="195"/>
      <c r="T539" s="195"/>
      <c r="U539" s="195"/>
      <c r="V539" s="195"/>
      <c r="W539" s="195"/>
      <c r="X539" s="195"/>
      <c r="Y539" s="195"/>
      <c r="Z539" s="195"/>
      <c r="AA539" s="195"/>
    </row>
    <row r="540">
      <c r="A540" s="195"/>
      <c r="B540" s="195"/>
      <c r="C540" s="195"/>
      <c r="D540" s="195"/>
      <c r="E540" s="206"/>
      <c r="F540" s="195"/>
      <c r="G540" s="195"/>
      <c r="H540" s="195"/>
      <c r="I540" s="195"/>
      <c r="J540" s="195"/>
      <c r="K540" s="195"/>
      <c r="L540" s="195"/>
      <c r="M540" s="195"/>
      <c r="N540" s="195"/>
      <c r="O540" s="195"/>
      <c r="P540" s="195"/>
      <c r="Q540" s="195"/>
      <c r="R540" s="195"/>
      <c r="S540" s="195"/>
      <c r="T540" s="195"/>
      <c r="U540" s="195"/>
      <c r="V540" s="195"/>
      <c r="W540" s="195"/>
      <c r="X540" s="195"/>
      <c r="Y540" s="195"/>
      <c r="Z540" s="195"/>
      <c r="AA540" s="195"/>
    </row>
    <row r="541">
      <c r="A541" s="195"/>
      <c r="B541" s="195"/>
      <c r="C541" s="195"/>
      <c r="D541" s="195"/>
      <c r="E541" s="206"/>
      <c r="F541" s="195"/>
      <c r="G541" s="195"/>
      <c r="H541" s="195"/>
      <c r="I541" s="195"/>
      <c r="J541" s="195"/>
      <c r="K541" s="195"/>
      <c r="L541" s="195"/>
      <c r="M541" s="195"/>
      <c r="N541" s="195"/>
      <c r="O541" s="195"/>
      <c r="P541" s="195"/>
      <c r="Q541" s="195"/>
      <c r="R541" s="195"/>
      <c r="S541" s="195"/>
      <c r="T541" s="195"/>
      <c r="U541" s="195"/>
      <c r="V541" s="195"/>
      <c r="W541" s="195"/>
      <c r="X541" s="195"/>
      <c r="Y541" s="195"/>
      <c r="Z541" s="195"/>
      <c r="AA541" s="195"/>
    </row>
    <row r="542">
      <c r="A542" s="195"/>
      <c r="B542" s="195"/>
      <c r="C542" s="195"/>
      <c r="D542" s="195"/>
      <c r="E542" s="206"/>
      <c r="F542" s="195"/>
      <c r="G542" s="195"/>
      <c r="H542" s="195"/>
      <c r="I542" s="195"/>
      <c r="J542" s="195"/>
      <c r="K542" s="195"/>
      <c r="L542" s="195"/>
      <c r="M542" s="195"/>
      <c r="N542" s="195"/>
      <c r="O542" s="195"/>
      <c r="P542" s="195"/>
      <c r="Q542" s="195"/>
      <c r="R542" s="195"/>
      <c r="S542" s="195"/>
      <c r="T542" s="195"/>
      <c r="U542" s="195"/>
      <c r="V542" s="195"/>
      <c r="W542" s="195"/>
      <c r="X542" s="195"/>
      <c r="Y542" s="195"/>
      <c r="Z542" s="195"/>
      <c r="AA542" s="195"/>
    </row>
    <row r="543">
      <c r="A543" s="195"/>
      <c r="B543" s="195"/>
      <c r="C543" s="195"/>
      <c r="D543" s="195"/>
      <c r="E543" s="206"/>
      <c r="F543" s="195"/>
      <c r="G543" s="195"/>
      <c r="H543" s="195"/>
      <c r="I543" s="195"/>
      <c r="J543" s="195"/>
      <c r="K543" s="195"/>
      <c r="L543" s="195"/>
      <c r="M543" s="195"/>
      <c r="N543" s="195"/>
      <c r="O543" s="195"/>
      <c r="P543" s="195"/>
      <c r="Q543" s="195"/>
      <c r="R543" s="195"/>
      <c r="S543" s="195"/>
      <c r="T543" s="195"/>
      <c r="U543" s="195"/>
      <c r="V543" s="195"/>
      <c r="W543" s="195"/>
      <c r="X543" s="195"/>
      <c r="Y543" s="195"/>
      <c r="Z543" s="195"/>
      <c r="AA543" s="195"/>
    </row>
    <row r="544">
      <c r="A544" s="195"/>
      <c r="B544" s="195"/>
      <c r="C544" s="195"/>
      <c r="D544" s="195"/>
      <c r="E544" s="206"/>
      <c r="F544" s="195"/>
      <c r="G544" s="195"/>
      <c r="H544" s="195"/>
      <c r="I544" s="195"/>
      <c r="J544" s="195"/>
      <c r="K544" s="195"/>
      <c r="L544" s="195"/>
      <c r="M544" s="195"/>
      <c r="N544" s="195"/>
      <c r="O544" s="195"/>
      <c r="P544" s="195"/>
      <c r="Q544" s="195"/>
      <c r="R544" s="195"/>
      <c r="S544" s="195"/>
      <c r="T544" s="195"/>
      <c r="U544" s="195"/>
      <c r="V544" s="195"/>
      <c r="W544" s="195"/>
      <c r="X544" s="195"/>
      <c r="Y544" s="195"/>
      <c r="Z544" s="195"/>
      <c r="AA544" s="195"/>
    </row>
    <row r="545">
      <c r="A545" s="195"/>
      <c r="B545" s="195"/>
      <c r="C545" s="195"/>
      <c r="D545" s="195"/>
      <c r="E545" s="206"/>
      <c r="F545" s="195"/>
      <c r="G545" s="195"/>
      <c r="H545" s="195"/>
      <c r="I545" s="195"/>
      <c r="J545" s="195"/>
      <c r="K545" s="195"/>
      <c r="L545" s="195"/>
      <c r="M545" s="195"/>
      <c r="N545" s="195"/>
      <c r="O545" s="195"/>
      <c r="P545" s="195"/>
      <c r="Q545" s="195"/>
      <c r="R545" s="195"/>
      <c r="S545" s="195"/>
      <c r="T545" s="195"/>
      <c r="U545" s="195"/>
      <c r="V545" s="195"/>
      <c r="W545" s="195"/>
      <c r="X545" s="195"/>
      <c r="Y545" s="195"/>
      <c r="Z545" s="195"/>
      <c r="AA545" s="195"/>
    </row>
    <row r="546">
      <c r="A546" s="195"/>
      <c r="B546" s="195"/>
      <c r="C546" s="195"/>
      <c r="D546" s="195"/>
      <c r="E546" s="206"/>
      <c r="F546" s="195"/>
      <c r="G546" s="195"/>
      <c r="H546" s="195"/>
      <c r="I546" s="195"/>
      <c r="J546" s="195"/>
      <c r="K546" s="195"/>
      <c r="L546" s="195"/>
      <c r="M546" s="195"/>
      <c r="N546" s="195"/>
      <c r="O546" s="195"/>
      <c r="P546" s="195"/>
      <c r="Q546" s="195"/>
      <c r="R546" s="195"/>
      <c r="S546" s="195"/>
      <c r="T546" s="195"/>
      <c r="U546" s="195"/>
      <c r="V546" s="195"/>
      <c r="W546" s="195"/>
      <c r="X546" s="195"/>
      <c r="Y546" s="195"/>
      <c r="Z546" s="195"/>
      <c r="AA546" s="195"/>
    </row>
    <row r="547">
      <c r="A547" s="195"/>
      <c r="B547" s="195"/>
      <c r="C547" s="195"/>
      <c r="D547" s="195"/>
      <c r="E547" s="206"/>
      <c r="F547" s="195"/>
      <c r="G547" s="195"/>
      <c r="H547" s="195"/>
      <c r="I547" s="195"/>
      <c r="J547" s="195"/>
      <c r="K547" s="195"/>
      <c r="L547" s="195"/>
      <c r="M547" s="195"/>
      <c r="N547" s="195"/>
      <c r="O547" s="195"/>
      <c r="P547" s="195"/>
      <c r="Q547" s="195"/>
      <c r="R547" s="195"/>
      <c r="S547" s="195"/>
      <c r="T547" s="195"/>
      <c r="U547" s="195"/>
      <c r="V547" s="195"/>
      <c r="W547" s="195"/>
      <c r="X547" s="195"/>
      <c r="Y547" s="195"/>
      <c r="Z547" s="195"/>
      <c r="AA547" s="195"/>
    </row>
    <row r="548">
      <c r="A548" s="195"/>
      <c r="B548" s="195"/>
      <c r="C548" s="195"/>
      <c r="D548" s="195"/>
      <c r="E548" s="206"/>
      <c r="F548" s="195"/>
      <c r="G548" s="195"/>
      <c r="H548" s="195"/>
      <c r="I548" s="195"/>
      <c r="J548" s="195"/>
      <c r="K548" s="195"/>
      <c r="L548" s="195"/>
      <c r="M548" s="195"/>
      <c r="N548" s="195"/>
      <c r="O548" s="195"/>
      <c r="P548" s="195"/>
      <c r="Q548" s="195"/>
      <c r="R548" s="195"/>
      <c r="S548" s="195"/>
      <c r="T548" s="195"/>
      <c r="U548" s="195"/>
      <c r="V548" s="195"/>
      <c r="W548" s="195"/>
      <c r="X548" s="195"/>
      <c r="Y548" s="195"/>
      <c r="Z548" s="195"/>
      <c r="AA548" s="195"/>
    </row>
    <row r="549">
      <c r="A549" s="195"/>
      <c r="B549" s="195"/>
      <c r="C549" s="195"/>
      <c r="D549" s="195"/>
      <c r="E549" s="206"/>
      <c r="F549" s="195"/>
      <c r="G549" s="195"/>
      <c r="H549" s="195"/>
      <c r="I549" s="195"/>
      <c r="J549" s="195"/>
      <c r="K549" s="195"/>
      <c r="L549" s="195"/>
      <c r="M549" s="195"/>
      <c r="N549" s="195"/>
      <c r="O549" s="195"/>
      <c r="P549" s="195"/>
      <c r="Q549" s="195"/>
      <c r="R549" s="195"/>
      <c r="S549" s="195"/>
      <c r="T549" s="195"/>
      <c r="U549" s="195"/>
      <c r="V549" s="195"/>
      <c r="W549" s="195"/>
      <c r="X549" s="195"/>
      <c r="Y549" s="195"/>
      <c r="Z549" s="195"/>
      <c r="AA549" s="195"/>
    </row>
    <row r="550">
      <c r="A550" s="195"/>
      <c r="B550" s="195"/>
      <c r="C550" s="195"/>
      <c r="D550" s="195"/>
      <c r="E550" s="206"/>
      <c r="F550" s="195"/>
      <c r="G550" s="195"/>
      <c r="H550" s="195"/>
      <c r="I550" s="195"/>
      <c r="J550" s="195"/>
      <c r="K550" s="195"/>
      <c r="L550" s="195"/>
      <c r="M550" s="195"/>
      <c r="N550" s="195"/>
      <c r="O550" s="195"/>
      <c r="P550" s="195"/>
      <c r="Q550" s="195"/>
      <c r="R550" s="195"/>
      <c r="S550" s="195"/>
      <c r="T550" s="195"/>
      <c r="U550" s="195"/>
      <c r="V550" s="195"/>
      <c r="W550" s="195"/>
      <c r="X550" s="195"/>
      <c r="Y550" s="195"/>
      <c r="Z550" s="195"/>
      <c r="AA550" s="195"/>
    </row>
    <row r="551">
      <c r="A551" s="195"/>
      <c r="B551" s="195"/>
      <c r="C551" s="195"/>
      <c r="D551" s="195"/>
      <c r="E551" s="206"/>
      <c r="F551" s="195"/>
      <c r="G551" s="195"/>
      <c r="H551" s="195"/>
      <c r="I551" s="195"/>
      <c r="J551" s="195"/>
      <c r="K551" s="195"/>
      <c r="L551" s="195"/>
      <c r="M551" s="195"/>
      <c r="N551" s="195"/>
      <c r="O551" s="195"/>
      <c r="P551" s="195"/>
      <c r="Q551" s="195"/>
      <c r="R551" s="195"/>
      <c r="S551" s="195"/>
      <c r="T551" s="195"/>
      <c r="U551" s="195"/>
      <c r="V551" s="195"/>
      <c r="W551" s="195"/>
      <c r="X551" s="195"/>
      <c r="Y551" s="195"/>
      <c r="Z551" s="195"/>
      <c r="AA551" s="195"/>
    </row>
    <row r="552">
      <c r="A552" s="195"/>
      <c r="B552" s="195"/>
      <c r="C552" s="195"/>
      <c r="D552" s="195"/>
      <c r="E552" s="206"/>
      <c r="F552" s="195"/>
      <c r="G552" s="195"/>
      <c r="H552" s="195"/>
      <c r="I552" s="195"/>
      <c r="J552" s="195"/>
      <c r="K552" s="195"/>
      <c r="L552" s="195"/>
      <c r="M552" s="195"/>
      <c r="N552" s="195"/>
      <c r="O552" s="195"/>
      <c r="P552" s="195"/>
      <c r="Q552" s="195"/>
      <c r="R552" s="195"/>
      <c r="S552" s="195"/>
      <c r="T552" s="195"/>
      <c r="U552" s="195"/>
      <c r="V552" s="195"/>
      <c r="W552" s="195"/>
      <c r="X552" s="195"/>
      <c r="Y552" s="195"/>
      <c r="Z552" s="195"/>
      <c r="AA552" s="195"/>
    </row>
    <row r="553">
      <c r="A553" s="195"/>
      <c r="B553" s="195"/>
      <c r="C553" s="195"/>
      <c r="D553" s="195"/>
      <c r="E553" s="206"/>
      <c r="F553" s="195"/>
      <c r="G553" s="195"/>
      <c r="H553" s="195"/>
      <c r="I553" s="195"/>
      <c r="J553" s="195"/>
      <c r="K553" s="195"/>
      <c r="L553" s="195"/>
      <c r="M553" s="195"/>
      <c r="N553" s="195"/>
      <c r="O553" s="195"/>
      <c r="P553" s="195"/>
      <c r="Q553" s="195"/>
      <c r="R553" s="195"/>
      <c r="S553" s="195"/>
      <c r="T553" s="195"/>
      <c r="U553" s="195"/>
      <c r="V553" s="195"/>
      <c r="W553" s="195"/>
      <c r="X553" s="195"/>
      <c r="Y553" s="195"/>
      <c r="Z553" s="195"/>
      <c r="AA553" s="195"/>
    </row>
    <row r="554">
      <c r="A554" s="195"/>
      <c r="B554" s="195"/>
      <c r="C554" s="195"/>
      <c r="D554" s="195"/>
      <c r="E554" s="206"/>
      <c r="F554" s="195"/>
      <c r="G554" s="195"/>
      <c r="H554" s="195"/>
      <c r="I554" s="195"/>
      <c r="J554" s="195"/>
      <c r="K554" s="195"/>
      <c r="L554" s="195"/>
      <c r="M554" s="195"/>
      <c r="N554" s="195"/>
      <c r="O554" s="195"/>
      <c r="P554" s="195"/>
      <c r="Q554" s="195"/>
      <c r="R554" s="195"/>
      <c r="S554" s="195"/>
      <c r="T554" s="195"/>
      <c r="U554" s="195"/>
      <c r="V554" s="195"/>
      <c r="W554" s="195"/>
      <c r="X554" s="195"/>
      <c r="Y554" s="195"/>
      <c r="Z554" s="195"/>
      <c r="AA554" s="195"/>
    </row>
    <row r="555">
      <c r="A555" s="195"/>
      <c r="B555" s="195"/>
      <c r="C555" s="195"/>
      <c r="D555" s="195"/>
      <c r="E555" s="206"/>
      <c r="F555" s="195"/>
      <c r="G555" s="195"/>
      <c r="H555" s="195"/>
      <c r="I555" s="195"/>
      <c r="J555" s="195"/>
      <c r="K555" s="195"/>
      <c r="L555" s="195"/>
      <c r="M555" s="195"/>
      <c r="N555" s="195"/>
      <c r="O555" s="195"/>
      <c r="P555" s="195"/>
      <c r="Q555" s="195"/>
      <c r="R555" s="195"/>
      <c r="S555" s="195"/>
      <c r="T555" s="195"/>
      <c r="U555" s="195"/>
      <c r="V555" s="195"/>
      <c r="W555" s="195"/>
      <c r="X555" s="195"/>
      <c r="Y555" s="195"/>
      <c r="Z555" s="195"/>
      <c r="AA555" s="195"/>
    </row>
    <row r="556">
      <c r="A556" s="195"/>
      <c r="B556" s="195"/>
      <c r="C556" s="195"/>
      <c r="D556" s="195"/>
      <c r="E556" s="206"/>
      <c r="F556" s="195"/>
      <c r="G556" s="195"/>
      <c r="H556" s="195"/>
      <c r="I556" s="195"/>
      <c r="J556" s="195"/>
      <c r="K556" s="195"/>
      <c r="L556" s="195"/>
      <c r="M556" s="195"/>
      <c r="N556" s="195"/>
      <c r="O556" s="195"/>
      <c r="P556" s="195"/>
      <c r="Q556" s="195"/>
      <c r="R556" s="195"/>
      <c r="S556" s="195"/>
      <c r="T556" s="195"/>
      <c r="U556" s="195"/>
      <c r="V556" s="195"/>
      <c r="W556" s="195"/>
      <c r="X556" s="195"/>
      <c r="Y556" s="195"/>
      <c r="Z556" s="195"/>
      <c r="AA556" s="195"/>
    </row>
    <row r="557">
      <c r="A557" s="195"/>
      <c r="B557" s="195"/>
      <c r="C557" s="195"/>
      <c r="D557" s="195"/>
      <c r="E557" s="206"/>
      <c r="F557" s="195"/>
      <c r="G557" s="195"/>
      <c r="H557" s="195"/>
      <c r="I557" s="195"/>
      <c r="J557" s="195"/>
      <c r="K557" s="195"/>
      <c r="L557" s="195"/>
      <c r="M557" s="195"/>
      <c r="N557" s="195"/>
      <c r="O557" s="195"/>
      <c r="P557" s="195"/>
      <c r="Q557" s="195"/>
      <c r="R557" s="195"/>
      <c r="S557" s="195"/>
      <c r="T557" s="195"/>
      <c r="U557" s="195"/>
      <c r="V557" s="195"/>
      <c r="W557" s="195"/>
      <c r="X557" s="195"/>
      <c r="Y557" s="195"/>
      <c r="Z557" s="195"/>
      <c r="AA557" s="195"/>
    </row>
    <row r="558">
      <c r="A558" s="195"/>
      <c r="B558" s="195"/>
      <c r="C558" s="195"/>
      <c r="D558" s="195"/>
      <c r="E558" s="206"/>
      <c r="F558" s="195"/>
      <c r="G558" s="195"/>
      <c r="H558" s="195"/>
      <c r="I558" s="195"/>
      <c r="J558" s="195"/>
      <c r="K558" s="195"/>
      <c r="L558" s="195"/>
      <c r="M558" s="195"/>
      <c r="N558" s="195"/>
      <c r="O558" s="195"/>
      <c r="P558" s="195"/>
      <c r="Q558" s="195"/>
      <c r="R558" s="195"/>
      <c r="S558" s="195"/>
      <c r="T558" s="195"/>
      <c r="U558" s="195"/>
      <c r="V558" s="195"/>
      <c r="W558" s="195"/>
      <c r="X558" s="195"/>
      <c r="Y558" s="195"/>
      <c r="Z558" s="195"/>
      <c r="AA558" s="195"/>
    </row>
    <row r="559">
      <c r="A559" s="195"/>
      <c r="B559" s="195"/>
      <c r="C559" s="195"/>
      <c r="D559" s="195"/>
      <c r="E559" s="206"/>
      <c r="F559" s="195"/>
      <c r="G559" s="195"/>
      <c r="H559" s="195"/>
      <c r="I559" s="195"/>
      <c r="J559" s="195"/>
      <c r="K559" s="195"/>
      <c r="L559" s="195"/>
      <c r="M559" s="195"/>
      <c r="N559" s="195"/>
      <c r="O559" s="195"/>
      <c r="P559" s="195"/>
      <c r="Q559" s="195"/>
      <c r="R559" s="195"/>
      <c r="S559" s="195"/>
      <c r="T559" s="195"/>
      <c r="U559" s="195"/>
      <c r="V559" s="195"/>
      <c r="W559" s="195"/>
      <c r="X559" s="195"/>
      <c r="Y559" s="195"/>
      <c r="Z559" s="195"/>
      <c r="AA559" s="195"/>
    </row>
    <row r="560">
      <c r="A560" s="195"/>
      <c r="B560" s="195"/>
      <c r="C560" s="195"/>
      <c r="D560" s="195"/>
      <c r="E560" s="206"/>
      <c r="F560" s="195"/>
      <c r="G560" s="195"/>
      <c r="H560" s="195"/>
      <c r="I560" s="195"/>
      <c r="J560" s="195"/>
      <c r="K560" s="195"/>
      <c r="L560" s="195"/>
      <c r="M560" s="195"/>
      <c r="N560" s="195"/>
      <c r="O560" s="195"/>
      <c r="P560" s="195"/>
      <c r="Q560" s="195"/>
      <c r="R560" s="195"/>
      <c r="S560" s="195"/>
      <c r="T560" s="195"/>
      <c r="U560" s="195"/>
      <c r="V560" s="195"/>
      <c r="W560" s="195"/>
      <c r="X560" s="195"/>
      <c r="Y560" s="195"/>
      <c r="Z560" s="195"/>
      <c r="AA560" s="195"/>
    </row>
    <row r="561">
      <c r="A561" s="195"/>
      <c r="B561" s="195"/>
      <c r="C561" s="195"/>
      <c r="D561" s="195"/>
      <c r="E561" s="206"/>
      <c r="F561" s="195"/>
      <c r="G561" s="195"/>
      <c r="H561" s="195"/>
      <c r="I561" s="195"/>
      <c r="J561" s="195"/>
      <c r="K561" s="195"/>
      <c r="L561" s="195"/>
      <c r="M561" s="195"/>
      <c r="N561" s="195"/>
      <c r="O561" s="195"/>
      <c r="P561" s="195"/>
      <c r="Q561" s="195"/>
      <c r="R561" s="195"/>
      <c r="S561" s="195"/>
      <c r="T561" s="195"/>
      <c r="U561" s="195"/>
      <c r="V561" s="195"/>
      <c r="W561" s="195"/>
      <c r="X561" s="195"/>
      <c r="Y561" s="195"/>
      <c r="Z561" s="195"/>
      <c r="AA561" s="195"/>
    </row>
    <row r="562">
      <c r="A562" s="195"/>
      <c r="B562" s="195"/>
      <c r="C562" s="195"/>
      <c r="D562" s="195"/>
      <c r="E562" s="206"/>
      <c r="F562" s="195"/>
      <c r="G562" s="195"/>
      <c r="H562" s="195"/>
      <c r="I562" s="195"/>
      <c r="J562" s="195"/>
      <c r="K562" s="195"/>
      <c r="L562" s="195"/>
      <c r="M562" s="195"/>
      <c r="N562" s="195"/>
      <c r="O562" s="195"/>
      <c r="P562" s="195"/>
      <c r="Q562" s="195"/>
      <c r="R562" s="195"/>
      <c r="S562" s="195"/>
      <c r="T562" s="195"/>
      <c r="U562" s="195"/>
      <c r="V562" s="195"/>
      <c r="W562" s="195"/>
      <c r="X562" s="195"/>
      <c r="Y562" s="195"/>
      <c r="Z562" s="195"/>
      <c r="AA562" s="195"/>
    </row>
    <row r="563">
      <c r="A563" s="195"/>
      <c r="B563" s="195"/>
      <c r="C563" s="195"/>
      <c r="D563" s="195"/>
      <c r="E563" s="206"/>
      <c r="F563" s="195"/>
      <c r="G563" s="195"/>
      <c r="H563" s="195"/>
      <c r="I563" s="195"/>
      <c r="J563" s="195"/>
      <c r="K563" s="195"/>
      <c r="L563" s="195"/>
      <c r="M563" s="195"/>
      <c r="N563" s="195"/>
      <c r="O563" s="195"/>
      <c r="P563" s="195"/>
      <c r="Q563" s="195"/>
      <c r="R563" s="195"/>
      <c r="S563" s="195"/>
      <c r="T563" s="195"/>
      <c r="U563" s="195"/>
      <c r="V563" s="195"/>
      <c r="W563" s="195"/>
      <c r="X563" s="195"/>
      <c r="Y563" s="195"/>
      <c r="Z563" s="195"/>
      <c r="AA563" s="195"/>
    </row>
    <row r="564">
      <c r="A564" s="195"/>
      <c r="B564" s="195"/>
      <c r="C564" s="195"/>
      <c r="D564" s="195"/>
      <c r="E564" s="206"/>
      <c r="F564" s="195"/>
      <c r="G564" s="195"/>
      <c r="H564" s="195"/>
      <c r="I564" s="195"/>
      <c r="J564" s="195"/>
      <c r="K564" s="195"/>
      <c r="L564" s="195"/>
      <c r="M564" s="195"/>
      <c r="N564" s="195"/>
      <c r="O564" s="195"/>
      <c r="P564" s="195"/>
      <c r="Q564" s="195"/>
      <c r="R564" s="195"/>
      <c r="S564" s="195"/>
      <c r="T564" s="195"/>
      <c r="U564" s="195"/>
      <c r="V564" s="195"/>
      <c r="W564" s="195"/>
      <c r="X564" s="195"/>
      <c r="Y564" s="195"/>
      <c r="Z564" s="195"/>
      <c r="AA564" s="195"/>
    </row>
    <row r="565">
      <c r="A565" s="195"/>
      <c r="B565" s="195"/>
      <c r="C565" s="195"/>
      <c r="D565" s="195"/>
      <c r="E565" s="206"/>
      <c r="F565" s="195"/>
      <c r="G565" s="195"/>
      <c r="H565" s="195"/>
      <c r="I565" s="195"/>
      <c r="J565" s="195"/>
      <c r="K565" s="195"/>
      <c r="L565" s="195"/>
      <c r="M565" s="195"/>
      <c r="N565" s="195"/>
      <c r="O565" s="195"/>
      <c r="P565" s="195"/>
      <c r="Q565" s="195"/>
      <c r="R565" s="195"/>
      <c r="S565" s="195"/>
      <c r="T565" s="195"/>
      <c r="U565" s="195"/>
      <c r="V565" s="195"/>
      <c r="W565" s="195"/>
      <c r="X565" s="195"/>
      <c r="Y565" s="195"/>
      <c r="Z565" s="195"/>
      <c r="AA565" s="195"/>
    </row>
    <row r="566">
      <c r="A566" s="195"/>
      <c r="B566" s="195"/>
      <c r="C566" s="195"/>
      <c r="D566" s="195"/>
      <c r="E566" s="206"/>
      <c r="F566" s="195"/>
      <c r="G566" s="195"/>
      <c r="H566" s="195"/>
      <c r="I566" s="195"/>
      <c r="J566" s="195"/>
      <c r="K566" s="195"/>
      <c r="L566" s="195"/>
      <c r="M566" s="195"/>
      <c r="N566" s="195"/>
      <c r="O566" s="195"/>
      <c r="P566" s="195"/>
      <c r="Q566" s="195"/>
      <c r="R566" s="195"/>
      <c r="S566" s="195"/>
      <c r="T566" s="195"/>
      <c r="U566" s="195"/>
      <c r="V566" s="195"/>
      <c r="W566" s="195"/>
      <c r="X566" s="195"/>
      <c r="Y566" s="195"/>
      <c r="Z566" s="195"/>
      <c r="AA566" s="195"/>
    </row>
    <row r="567">
      <c r="A567" s="195"/>
      <c r="B567" s="195"/>
      <c r="C567" s="195"/>
      <c r="D567" s="195"/>
      <c r="E567" s="206"/>
      <c r="F567" s="195"/>
      <c r="G567" s="195"/>
      <c r="H567" s="195"/>
      <c r="I567" s="195"/>
      <c r="J567" s="195"/>
      <c r="K567" s="195"/>
      <c r="L567" s="195"/>
      <c r="M567" s="195"/>
      <c r="N567" s="195"/>
      <c r="O567" s="195"/>
      <c r="P567" s="195"/>
      <c r="Q567" s="195"/>
      <c r="R567" s="195"/>
      <c r="S567" s="195"/>
      <c r="T567" s="195"/>
      <c r="U567" s="195"/>
      <c r="V567" s="195"/>
      <c r="W567" s="195"/>
      <c r="X567" s="195"/>
      <c r="Y567" s="195"/>
      <c r="Z567" s="195"/>
      <c r="AA567" s="195"/>
    </row>
    <row r="568">
      <c r="A568" s="195"/>
      <c r="B568" s="195"/>
      <c r="C568" s="195"/>
      <c r="D568" s="195"/>
      <c r="E568" s="206"/>
      <c r="F568" s="195"/>
      <c r="G568" s="195"/>
      <c r="H568" s="195"/>
      <c r="I568" s="195"/>
      <c r="J568" s="195"/>
      <c r="K568" s="195"/>
      <c r="L568" s="195"/>
      <c r="M568" s="195"/>
      <c r="N568" s="195"/>
      <c r="O568" s="195"/>
      <c r="P568" s="195"/>
      <c r="Q568" s="195"/>
      <c r="R568" s="195"/>
      <c r="S568" s="195"/>
      <c r="T568" s="195"/>
      <c r="U568" s="195"/>
      <c r="V568" s="195"/>
      <c r="W568" s="195"/>
      <c r="X568" s="195"/>
      <c r="Y568" s="195"/>
      <c r="Z568" s="195"/>
      <c r="AA568" s="195"/>
    </row>
    <row r="569">
      <c r="A569" s="195"/>
      <c r="B569" s="195"/>
      <c r="C569" s="195"/>
      <c r="D569" s="195"/>
      <c r="E569" s="206"/>
      <c r="F569" s="195"/>
      <c r="G569" s="195"/>
      <c r="H569" s="195"/>
      <c r="I569" s="195"/>
      <c r="J569" s="195"/>
      <c r="K569" s="195"/>
      <c r="L569" s="195"/>
      <c r="M569" s="195"/>
      <c r="N569" s="195"/>
      <c r="O569" s="195"/>
      <c r="P569" s="195"/>
      <c r="Q569" s="195"/>
      <c r="R569" s="195"/>
      <c r="S569" s="195"/>
      <c r="T569" s="195"/>
      <c r="U569" s="195"/>
      <c r="V569" s="195"/>
      <c r="W569" s="195"/>
      <c r="X569" s="195"/>
      <c r="Y569" s="195"/>
      <c r="Z569" s="195"/>
      <c r="AA569" s="195"/>
    </row>
    <row r="570">
      <c r="A570" s="195"/>
      <c r="B570" s="195"/>
      <c r="C570" s="195"/>
      <c r="D570" s="195"/>
      <c r="E570" s="206"/>
      <c r="F570" s="195"/>
      <c r="G570" s="195"/>
      <c r="H570" s="195"/>
      <c r="I570" s="195"/>
      <c r="J570" s="195"/>
      <c r="K570" s="195"/>
      <c r="L570" s="195"/>
      <c r="M570" s="195"/>
      <c r="N570" s="195"/>
      <c r="O570" s="195"/>
      <c r="P570" s="195"/>
      <c r="Q570" s="195"/>
      <c r="R570" s="195"/>
      <c r="S570" s="195"/>
      <c r="T570" s="195"/>
      <c r="U570" s="195"/>
      <c r="V570" s="195"/>
      <c r="W570" s="195"/>
      <c r="X570" s="195"/>
      <c r="Y570" s="195"/>
      <c r="Z570" s="195"/>
      <c r="AA570" s="195"/>
    </row>
    <row r="571">
      <c r="A571" s="195"/>
      <c r="B571" s="195"/>
      <c r="C571" s="195"/>
      <c r="D571" s="195"/>
      <c r="E571" s="206"/>
      <c r="F571" s="195"/>
      <c r="G571" s="195"/>
      <c r="H571" s="195"/>
      <c r="I571" s="195"/>
      <c r="J571" s="195"/>
      <c r="K571" s="195"/>
      <c r="L571" s="195"/>
      <c r="M571" s="195"/>
      <c r="N571" s="195"/>
      <c r="O571" s="195"/>
      <c r="P571" s="195"/>
      <c r="Q571" s="195"/>
      <c r="R571" s="195"/>
      <c r="S571" s="195"/>
      <c r="T571" s="195"/>
      <c r="U571" s="195"/>
      <c r="V571" s="195"/>
      <c r="W571" s="195"/>
      <c r="X571" s="195"/>
      <c r="Y571" s="195"/>
      <c r="Z571" s="195"/>
      <c r="AA571" s="195"/>
    </row>
    <row r="572">
      <c r="A572" s="195"/>
      <c r="B572" s="195"/>
      <c r="C572" s="195"/>
      <c r="D572" s="195"/>
      <c r="E572" s="206"/>
      <c r="F572" s="195"/>
      <c r="G572" s="195"/>
      <c r="H572" s="195"/>
      <c r="I572" s="195"/>
      <c r="J572" s="195"/>
      <c r="K572" s="195"/>
      <c r="L572" s="195"/>
      <c r="M572" s="195"/>
      <c r="N572" s="195"/>
      <c r="O572" s="195"/>
      <c r="P572" s="195"/>
      <c r="Q572" s="195"/>
      <c r="R572" s="195"/>
      <c r="S572" s="195"/>
      <c r="T572" s="195"/>
      <c r="U572" s="195"/>
      <c r="V572" s="195"/>
      <c r="W572" s="195"/>
      <c r="X572" s="195"/>
      <c r="Y572" s="195"/>
      <c r="Z572" s="195"/>
      <c r="AA572" s="195"/>
    </row>
    <row r="573">
      <c r="A573" s="195"/>
      <c r="B573" s="195"/>
      <c r="C573" s="195"/>
      <c r="D573" s="195"/>
      <c r="E573" s="206"/>
      <c r="F573" s="195"/>
      <c r="G573" s="195"/>
      <c r="H573" s="195"/>
      <c r="I573" s="195"/>
      <c r="J573" s="195"/>
      <c r="K573" s="195"/>
      <c r="L573" s="195"/>
      <c r="M573" s="195"/>
      <c r="N573" s="195"/>
      <c r="O573" s="195"/>
      <c r="P573" s="195"/>
      <c r="Q573" s="195"/>
      <c r="R573" s="195"/>
      <c r="S573" s="195"/>
      <c r="T573" s="195"/>
      <c r="U573" s="195"/>
      <c r="V573" s="195"/>
      <c r="W573" s="195"/>
      <c r="X573" s="195"/>
      <c r="Y573" s="195"/>
      <c r="Z573" s="195"/>
      <c r="AA573" s="195"/>
    </row>
    <row r="574">
      <c r="A574" s="195"/>
      <c r="B574" s="195"/>
      <c r="C574" s="195"/>
      <c r="D574" s="195"/>
      <c r="E574" s="206"/>
      <c r="F574" s="195"/>
      <c r="G574" s="195"/>
      <c r="H574" s="195"/>
      <c r="I574" s="195"/>
      <c r="J574" s="195"/>
      <c r="K574" s="195"/>
      <c r="L574" s="195"/>
      <c r="M574" s="195"/>
      <c r="N574" s="195"/>
      <c r="O574" s="195"/>
      <c r="P574" s="195"/>
      <c r="Q574" s="195"/>
      <c r="R574" s="195"/>
      <c r="S574" s="195"/>
      <c r="T574" s="195"/>
      <c r="U574" s="195"/>
      <c r="V574" s="195"/>
      <c r="W574" s="195"/>
      <c r="X574" s="195"/>
      <c r="Y574" s="195"/>
      <c r="Z574" s="195"/>
      <c r="AA574" s="195"/>
    </row>
    <row r="575">
      <c r="A575" s="195"/>
      <c r="B575" s="195"/>
      <c r="C575" s="195"/>
      <c r="D575" s="195"/>
      <c r="E575" s="206"/>
      <c r="F575" s="195"/>
      <c r="G575" s="195"/>
      <c r="H575" s="195"/>
      <c r="I575" s="195"/>
      <c r="J575" s="195"/>
      <c r="K575" s="195"/>
      <c r="L575" s="195"/>
      <c r="M575" s="195"/>
      <c r="N575" s="195"/>
      <c r="O575" s="195"/>
      <c r="P575" s="195"/>
      <c r="Q575" s="195"/>
      <c r="R575" s="195"/>
      <c r="S575" s="195"/>
      <c r="T575" s="195"/>
      <c r="U575" s="195"/>
      <c r="V575" s="195"/>
      <c r="W575" s="195"/>
      <c r="X575" s="195"/>
      <c r="Y575" s="195"/>
      <c r="Z575" s="195"/>
      <c r="AA575" s="195"/>
    </row>
    <row r="576">
      <c r="A576" s="195"/>
      <c r="B576" s="195"/>
      <c r="C576" s="195"/>
      <c r="D576" s="195"/>
      <c r="E576" s="206"/>
      <c r="F576" s="195"/>
      <c r="G576" s="195"/>
      <c r="H576" s="195"/>
      <c r="I576" s="195"/>
      <c r="J576" s="195"/>
      <c r="K576" s="195"/>
      <c r="L576" s="195"/>
      <c r="M576" s="195"/>
      <c r="N576" s="195"/>
      <c r="O576" s="195"/>
      <c r="P576" s="195"/>
      <c r="Q576" s="195"/>
      <c r="R576" s="195"/>
      <c r="S576" s="195"/>
      <c r="T576" s="195"/>
      <c r="U576" s="195"/>
      <c r="V576" s="195"/>
      <c r="W576" s="195"/>
      <c r="X576" s="195"/>
      <c r="Y576" s="195"/>
      <c r="Z576" s="195"/>
      <c r="AA576" s="195"/>
    </row>
    <row r="577">
      <c r="A577" s="195"/>
      <c r="B577" s="195"/>
      <c r="C577" s="195"/>
      <c r="D577" s="195"/>
      <c r="E577" s="206"/>
      <c r="F577" s="195"/>
      <c r="G577" s="195"/>
      <c r="H577" s="195"/>
      <c r="I577" s="195"/>
      <c r="J577" s="195"/>
      <c r="K577" s="195"/>
      <c r="L577" s="195"/>
      <c r="M577" s="195"/>
      <c r="N577" s="195"/>
      <c r="O577" s="195"/>
      <c r="P577" s="195"/>
      <c r="Q577" s="195"/>
      <c r="R577" s="195"/>
      <c r="S577" s="195"/>
      <c r="T577" s="195"/>
      <c r="U577" s="195"/>
      <c r="V577" s="195"/>
      <c r="W577" s="195"/>
      <c r="X577" s="195"/>
      <c r="Y577" s="195"/>
      <c r="Z577" s="195"/>
      <c r="AA577" s="195"/>
    </row>
    <row r="578">
      <c r="A578" s="195"/>
      <c r="B578" s="195"/>
      <c r="C578" s="195"/>
      <c r="D578" s="195"/>
      <c r="E578" s="206"/>
      <c r="F578" s="195"/>
      <c r="G578" s="195"/>
      <c r="H578" s="195"/>
      <c r="I578" s="195"/>
      <c r="J578" s="195"/>
      <c r="K578" s="195"/>
      <c r="L578" s="195"/>
      <c r="M578" s="195"/>
      <c r="N578" s="195"/>
      <c r="O578" s="195"/>
      <c r="P578" s="195"/>
      <c r="Q578" s="195"/>
      <c r="R578" s="195"/>
      <c r="S578" s="195"/>
      <c r="T578" s="195"/>
      <c r="U578" s="195"/>
      <c r="V578" s="195"/>
      <c r="W578" s="195"/>
      <c r="X578" s="195"/>
      <c r="Y578" s="195"/>
      <c r="Z578" s="195"/>
      <c r="AA578" s="195"/>
    </row>
    <row r="579">
      <c r="A579" s="195"/>
      <c r="B579" s="195"/>
      <c r="C579" s="195"/>
      <c r="D579" s="195"/>
      <c r="E579" s="206"/>
      <c r="F579" s="195"/>
      <c r="G579" s="195"/>
      <c r="H579" s="195"/>
      <c r="I579" s="195"/>
      <c r="J579" s="195"/>
      <c r="K579" s="195"/>
      <c r="L579" s="195"/>
      <c r="M579" s="195"/>
      <c r="N579" s="195"/>
      <c r="O579" s="195"/>
      <c r="P579" s="195"/>
      <c r="Q579" s="195"/>
      <c r="R579" s="195"/>
      <c r="S579" s="195"/>
      <c r="T579" s="195"/>
      <c r="U579" s="195"/>
      <c r="V579" s="195"/>
      <c r="W579" s="195"/>
      <c r="X579" s="195"/>
      <c r="Y579" s="195"/>
      <c r="Z579" s="195"/>
      <c r="AA579" s="195"/>
    </row>
    <row r="580">
      <c r="A580" s="195"/>
      <c r="B580" s="195"/>
      <c r="C580" s="195"/>
      <c r="D580" s="195"/>
      <c r="E580" s="206"/>
      <c r="F580" s="195"/>
      <c r="G580" s="195"/>
      <c r="H580" s="195"/>
      <c r="I580" s="195"/>
      <c r="J580" s="195"/>
      <c r="K580" s="195"/>
      <c r="L580" s="195"/>
      <c r="M580" s="195"/>
      <c r="N580" s="195"/>
      <c r="O580" s="195"/>
      <c r="P580" s="195"/>
      <c r="Q580" s="195"/>
      <c r="R580" s="195"/>
      <c r="S580" s="195"/>
      <c r="T580" s="195"/>
      <c r="U580" s="195"/>
      <c r="V580" s="195"/>
      <c r="W580" s="195"/>
      <c r="X580" s="195"/>
      <c r="Y580" s="195"/>
      <c r="Z580" s="195"/>
      <c r="AA580" s="195"/>
    </row>
    <row r="581">
      <c r="A581" s="195"/>
      <c r="B581" s="195"/>
      <c r="C581" s="195"/>
      <c r="D581" s="195"/>
      <c r="E581" s="206"/>
      <c r="F581" s="195"/>
      <c r="G581" s="195"/>
      <c r="H581" s="195"/>
      <c r="I581" s="195"/>
      <c r="J581" s="195"/>
      <c r="K581" s="195"/>
      <c r="L581" s="195"/>
      <c r="M581" s="195"/>
      <c r="N581" s="195"/>
      <c r="O581" s="195"/>
      <c r="P581" s="195"/>
      <c r="Q581" s="195"/>
      <c r="R581" s="195"/>
      <c r="S581" s="195"/>
      <c r="T581" s="195"/>
      <c r="U581" s="195"/>
      <c r="V581" s="195"/>
      <c r="W581" s="195"/>
      <c r="X581" s="195"/>
      <c r="Y581" s="195"/>
      <c r="Z581" s="195"/>
      <c r="AA581" s="195"/>
    </row>
    <row r="582">
      <c r="A582" s="195"/>
      <c r="B582" s="195"/>
      <c r="C582" s="195"/>
      <c r="D582" s="195"/>
      <c r="E582" s="206"/>
      <c r="F582" s="195"/>
      <c r="G582" s="195"/>
      <c r="H582" s="195"/>
      <c r="I582" s="195"/>
      <c r="J582" s="195"/>
      <c r="K582" s="195"/>
      <c r="L582" s="195"/>
      <c r="M582" s="195"/>
      <c r="N582" s="195"/>
      <c r="O582" s="195"/>
      <c r="P582" s="195"/>
      <c r="Q582" s="195"/>
      <c r="R582" s="195"/>
      <c r="S582" s="195"/>
      <c r="T582" s="195"/>
      <c r="U582" s="195"/>
      <c r="V582" s="195"/>
      <c r="W582" s="195"/>
      <c r="X582" s="195"/>
      <c r="Y582" s="195"/>
      <c r="Z582" s="195"/>
      <c r="AA582" s="195"/>
    </row>
    <row r="583">
      <c r="A583" s="195"/>
      <c r="B583" s="195"/>
      <c r="C583" s="195"/>
      <c r="D583" s="195"/>
      <c r="E583" s="206"/>
      <c r="F583" s="195"/>
      <c r="G583" s="195"/>
      <c r="H583" s="195"/>
      <c r="I583" s="195"/>
      <c r="J583" s="195"/>
      <c r="K583" s="195"/>
      <c r="L583" s="195"/>
      <c r="M583" s="195"/>
      <c r="N583" s="195"/>
      <c r="O583" s="195"/>
      <c r="P583" s="195"/>
      <c r="Q583" s="195"/>
      <c r="R583" s="195"/>
      <c r="S583" s="195"/>
      <c r="T583" s="195"/>
      <c r="U583" s="195"/>
      <c r="V583" s="195"/>
      <c r="W583" s="195"/>
      <c r="X583" s="195"/>
      <c r="Y583" s="195"/>
      <c r="Z583" s="195"/>
      <c r="AA583" s="195"/>
    </row>
    <row r="584">
      <c r="A584" s="195"/>
      <c r="B584" s="195"/>
      <c r="C584" s="195"/>
      <c r="D584" s="195"/>
      <c r="E584" s="206"/>
      <c r="F584" s="195"/>
      <c r="G584" s="195"/>
      <c r="H584" s="195"/>
      <c r="I584" s="195"/>
      <c r="J584" s="195"/>
      <c r="K584" s="195"/>
      <c r="L584" s="195"/>
      <c r="M584" s="195"/>
      <c r="N584" s="195"/>
      <c r="O584" s="195"/>
      <c r="P584" s="195"/>
      <c r="Q584" s="195"/>
      <c r="R584" s="195"/>
      <c r="S584" s="195"/>
      <c r="T584" s="195"/>
      <c r="U584" s="195"/>
      <c r="V584" s="195"/>
      <c r="W584" s="195"/>
      <c r="X584" s="195"/>
      <c r="Y584" s="195"/>
      <c r="Z584" s="195"/>
      <c r="AA584" s="195"/>
    </row>
    <row r="585">
      <c r="A585" s="195"/>
      <c r="B585" s="195"/>
      <c r="C585" s="195"/>
      <c r="D585" s="195"/>
      <c r="E585" s="206"/>
      <c r="F585" s="195"/>
      <c r="G585" s="195"/>
      <c r="H585" s="195"/>
      <c r="I585" s="195"/>
      <c r="J585" s="195"/>
      <c r="K585" s="195"/>
      <c r="L585" s="195"/>
      <c r="M585" s="195"/>
      <c r="N585" s="195"/>
      <c r="O585" s="195"/>
      <c r="P585" s="195"/>
      <c r="Q585" s="195"/>
      <c r="R585" s="195"/>
      <c r="S585" s="195"/>
      <c r="T585" s="195"/>
      <c r="U585" s="195"/>
      <c r="V585" s="195"/>
      <c r="W585" s="195"/>
      <c r="X585" s="195"/>
      <c r="Y585" s="195"/>
      <c r="Z585" s="195"/>
      <c r="AA585" s="195"/>
    </row>
    <row r="586">
      <c r="A586" s="195"/>
      <c r="B586" s="195"/>
      <c r="C586" s="195"/>
      <c r="D586" s="195"/>
      <c r="E586" s="206"/>
      <c r="F586" s="195"/>
      <c r="G586" s="195"/>
      <c r="H586" s="195"/>
      <c r="I586" s="195"/>
      <c r="J586" s="195"/>
      <c r="K586" s="195"/>
      <c r="L586" s="195"/>
      <c r="M586" s="195"/>
      <c r="N586" s="195"/>
      <c r="O586" s="195"/>
      <c r="P586" s="195"/>
      <c r="Q586" s="195"/>
      <c r="R586" s="195"/>
      <c r="S586" s="195"/>
      <c r="T586" s="195"/>
      <c r="U586" s="195"/>
      <c r="V586" s="195"/>
      <c r="W586" s="195"/>
      <c r="X586" s="195"/>
      <c r="Y586" s="195"/>
      <c r="Z586" s="195"/>
      <c r="AA586" s="195"/>
    </row>
    <row r="587">
      <c r="A587" s="195"/>
      <c r="B587" s="195"/>
      <c r="C587" s="195"/>
      <c r="D587" s="195"/>
      <c r="E587" s="206"/>
      <c r="F587" s="195"/>
      <c r="G587" s="195"/>
      <c r="H587" s="195"/>
      <c r="I587" s="195"/>
      <c r="J587" s="195"/>
      <c r="K587" s="195"/>
      <c r="L587" s="195"/>
      <c r="M587" s="195"/>
      <c r="N587" s="195"/>
      <c r="O587" s="195"/>
      <c r="P587" s="195"/>
      <c r="Q587" s="195"/>
      <c r="R587" s="195"/>
      <c r="S587" s="195"/>
      <c r="T587" s="195"/>
      <c r="U587" s="195"/>
      <c r="V587" s="195"/>
      <c r="W587" s="195"/>
      <c r="X587" s="195"/>
      <c r="Y587" s="195"/>
      <c r="Z587" s="195"/>
      <c r="AA587" s="195"/>
    </row>
    <row r="588">
      <c r="A588" s="195"/>
      <c r="B588" s="195"/>
      <c r="C588" s="195"/>
      <c r="D588" s="195"/>
      <c r="E588" s="206"/>
      <c r="F588" s="195"/>
      <c r="G588" s="195"/>
      <c r="H588" s="195"/>
      <c r="I588" s="195"/>
      <c r="J588" s="195"/>
      <c r="K588" s="195"/>
      <c r="L588" s="195"/>
      <c r="M588" s="195"/>
      <c r="N588" s="195"/>
      <c r="O588" s="195"/>
      <c r="P588" s="195"/>
      <c r="Q588" s="195"/>
      <c r="R588" s="195"/>
      <c r="S588" s="195"/>
      <c r="T588" s="195"/>
      <c r="U588" s="195"/>
      <c r="V588" s="195"/>
      <c r="W588" s="195"/>
      <c r="X588" s="195"/>
      <c r="Y588" s="195"/>
      <c r="Z588" s="195"/>
      <c r="AA588" s="195"/>
    </row>
    <row r="589">
      <c r="A589" s="195"/>
      <c r="B589" s="195"/>
      <c r="C589" s="195"/>
      <c r="D589" s="195"/>
      <c r="E589" s="206"/>
      <c r="F589" s="195"/>
      <c r="G589" s="195"/>
      <c r="H589" s="195"/>
      <c r="I589" s="195"/>
      <c r="J589" s="195"/>
      <c r="K589" s="195"/>
      <c r="L589" s="195"/>
      <c r="M589" s="195"/>
      <c r="N589" s="195"/>
      <c r="O589" s="195"/>
      <c r="P589" s="195"/>
      <c r="Q589" s="195"/>
      <c r="R589" s="195"/>
      <c r="S589" s="195"/>
      <c r="T589" s="195"/>
      <c r="U589" s="195"/>
      <c r="V589" s="195"/>
      <c r="W589" s="195"/>
      <c r="X589" s="195"/>
      <c r="Y589" s="195"/>
      <c r="Z589" s="195"/>
      <c r="AA589" s="195"/>
    </row>
    <row r="590">
      <c r="A590" s="195"/>
      <c r="B590" s="195"/>
      <c r="C590" s="195"/>
      <c r="D590" s="195"/>
      <c r="E590" s="206"/>
      <c r="F590" s="195"/>
      <c r="G590" s="195"/>
      <c r="H590" s="195"/>
      <c r="I590" s="195"/>
      <c r="J590" s="195"/>
      <c r="K590" s="195"/>
      <c r="L590" s="195"/>
      <c r="M590" s="195"/>
      <c r="N590" s="195"/>
      <c r="O590" s="195"/>
      <c r="P590" s="195"/>
      <c r="Q590" s="195"/>
      <c r="R590" s="195"/>
      <c r="S590" s="195"/>
      <c r="T590" s="195"/>
      <c r="U590" s="195"/>
      <c r="V590" s="195"/>
      <c r="W590" s="195"/>
      <c r="X590" s="195"/>
      <c r="Y590" s="195"/>
      <c r="Z590" s="195"/>
      <c r="AA590" s="195"/>
    </row>
    <row r="591">
      <c r="A591" s="195"/>
      <c r="B591" s="195"/>
      <c r="C591" s="195"/>
      <c r="D591" s="195"/>
      <c r="E591" s="206"/>
      <c r="F591" s="195"/>
      <c r="G591" s="195"/>
      <c r="H591" s="195"/>
      <c r="I591" s="195"/>
      <c r="J591" s="195"/>
      <c r="K591" s="195"/>
      <c r="L591" s="195"/>
      <c r="M591" s="195"/>
      <c r="N591" s="195"/>
      <c r="O591" s="195"/>
      <c r="P591" s="195"/>
      <c r="Q591" s="195"/>
      <c r="R591" s="195"/>
      <c r="S591" s="195"/>
      <c r="T591" s="195"/>
      <c r="U591" s="195"/>
      <c r="V591" s="195"/>
      <c r="W591" s="195"/>
      <c r="X591" s="195"/>
      <c r="Y591" s="195"/>
      <c r="Z591" s="195"/>
      <c r="AA591" s="195"/>
    </row>
    <row r="592">
      <c r="A592" s="195"/>
      <c r="B592" s="195"/>
      <c r="C592" s="195"/>
      <c r="D592" s="195"/>
      <c r="E592" s="206"/>
      <c r="F592" s="195"/>
      <c r="G592" s="195"/>
      <c r="H592" s="195"/>
      <c r="I592" s="195"/>
      <c r="J592" s="195"/>
      <c r="K592" s="195"/>
      <c r="L592" s="195"/>
      <c r="M592" s="195"/>
      <c r="N592" s="195"/>
      <c r="O592" s="195"/>
      <c r="P592" s="195"/>
      <c r="Q592" s="195"/>
      <c r="R592" s="195"/>
      <c r="S592" s="195"/>
      <c r="T592" s="195"/>
      <c r="U592" s="195"/>
      <c r="V592" s="195"/>
      <c r="W592" s="195"/>
      <c r="X592" s="195"/>
      <c r="Y592" s="195"/>
      <c r="Z592" s="195"/>
      <c r="AA592" s="195"/>
    </row>
    <row r="593">
      <c r="A593" s="195"/>
      <c r="B593" s="195"/>
      <c r="C593" s="195"/>
      <c r="D593" s="195"/>
      <c r="E593" s="206"/>
      <c r="F593" s="195"/>
      <c r="G593" s="195"/>
      <c r="H593" s="195"/>
      <c r="I593" s="195"/>
      <c r="J593" s="195"/>
      <c r="K593" s="195"/>
      <c r="L593" s="195"/>
      <c r="M593" s="195"/>
      <c r="N593" s="195"/>
      <c r="O593" s="195"/>
      <c r="P593" s="195"/>
      <c r="Q593" s="195"/>
      <c r="R593" s="195"/>
      <c r="S593" s="195"/>
      <c r="T593" s="195"/>
      <c r="U593" s="195"/>
      <c r="V593" s="195"/>
      <c r="W593" s="195"/>
      <c r="X593" s="195"/>
      <c r="Y593" s="195"/>
      <c r="Z593" s="195"/>
      <c r="AA593" s="195"/>
    </row>
    <row r="594">
      <c r="A594" s="195"/>
      <c r="B594" s="195"/>
      <c r="C594" s="195"/>
      <c r="D594" s="195"/>
      <c r="E594" s="206"/>
      <c r="F594" s="195"/>
      <c r="G594" s="195"/>
      <c r="H594" s="195"/>
      <c r="I594" s="195"/>
      <c r="J594" s="195"/>
      <c r="K594" s="195"/>
      <c r="L594" s="195"/>
      <c r="M594" s="195"/>
      <c r="N594" s="195"/>
      <c r="O594" s="195"/>
      <c r="P594" s="195"/>
      <c r="Q594" s="195"/>
      <c r="R594" s="195"/>
      <c r="S594" s="195"/>
      <c r="T594" s="195"/>
      <c r="U594" s="195"/>
      <c r="V594" s="195"/>
      <c r="W594" s="195"/>
      <c r="X594" s="195"/>
      <c r="Y594" s="195"/>
      <c r="Z594" s="195"/>
      <c r="AA594" s="195"/>
    </row>
    <row r="595">
      <c r="A595" s="195"/>
      <c r="B595" s="195"/>
      <c r="C595" s="195"/>
      <c r="D595" s="195"/>
      <c r="E595" s="206"/>
      <c r="F595" s="195"/>
      <c r="G595" s="195"/>
      <c r="H595" s="195"/>
      <c r="I595" s="195"/>
      <c r="J595" s="195"/>
      <c r="K595" s="195"/>
      <c r="L595" s="195"/>
      <c r="M595" s="195"/>
      <c r="N595" s="195"/>
      <c r="O595" s="195"/>
      <c r="P595" s="195"/>
      <c r="Q595" s="195"/>
      <c r="R595" s="195"/>
      <c r="S595" s="195"/>
      <c r="T595" s="195"/>
      <c r="U595" s="195"/>
      <c r="V595" s="195"/>
      <c r="W595" s="195"/>
      <c r="X595" s="195"/>
      <c r="Y595" s="195"/>
      <c r="Z595" s="195"/>
      <c r="AA595" s="195"/>
    </row>
    <row r="596">
      <c r="A596" s="195"/>
      <c r="B596" s="195"/>
      <c r="C596" s="195"/>
      <c r="D596" s="195"/>
      <c r="E596" s="206"/>
      <c r="F596" s="195"/>
      <c r="G596" s="195"/>
      <c r="H596" s="195"/>
      <c r="I596" s="195"/>
      <c r="J596" s="195"/>
      <c r="K596" s="195"/>
      <c r="L596" s="195"/>
      <c r="M596" s="195"/>
      <c r="N596" s="195"/>
      <c r="O596" s="195"/>
      <c r="P596" s="195"/>
      <c r="Q596" s="195"/>
      <c r="R596" s="195"/>
      <c r="S596" s="195"/>
      <c r="T596" s="195"/>
      <c r="U596" s="195"/>
      <c r="V596" s="195"/>
      <c r="W596" s="195"/>
      <c r="X596" s="195"/>
      <c r="Y596" s="195"/>
      <c r="Z596" s="195"/>
      <c r="AA596" s="195"/>
    </row>
    <row r="597">
      <c r="A597" s="195"/>
      <c r="B597" s="195"/>
      <c r="C597" s="195"/>
      <c r="D597" s="195"/>
      <c r="E597" s="206"/>
      <c r="F597" s="195"/>
      <c r="G597" s="195"/>
      <c r="H597" s="195"/>
      <c r="I597" s="195"/>
      <c r="J597" s="195"/>
      <c r="K597" s="195"/>
      <c r="L597" s="195"/>
      <c r="M597" s="195"/>
      <c r="N597" s="195"/>
      <c r="O597" s="195"/>
      <c r="P597" s="195"/>
      <c r="Q597" s="195"/>
      <c r="R597" s="195"/>
      <c r="S597" s="195"/>
      <c r="T597" s="195"/>
      <c r="U597" s="195"/>
      <c r="V597" s="195"/>
      <c r="W597" s="195"/>
      <c r="X597" s="195"/>
      <c r="Y597" s="195"/>
      <c r="Z597" s="195"/>
      <c r="AA597" s="195"/>
    </row>
    <row r="598">
      <c r="A598" s="195"/>
      <c r="B598" s="195"/>
      <c r="C598" s="195"/>
      <c r="D598" s="195"/>
      <c r="E598" s="206"/>
      <c r="F598" s="195"/>
      <c r="G598" s="195"/>
      <c r="H598" s="195"/>
      <c r="I598" s="195"/>
      <c r="J598" s="195"/>
      <c r="K598" s="195"/>
      <c r="L598" s="195"/>
      <c r="M598" s="195"/>
      <c r="N598" s="195"/>
      <c r="O598" s="195"/>
      <c r="P598" s="195"/>
      <c r="Q598" s="195"/>
      <c r="R598" s="195"/>
      <c r="S598" s="195"/>
      <c r="T598" s="195"/>
      <c r="U598" s="195"/>
      <c r="V598" s="195"/>
      <c r="W598" s="195"/>
      <c r="X598" s="195"/>
      <c r="Y598" s="195"/>
      <c r="Z598" s="195"/>
      <c r="AA598" s="195"/>
    </row>
    <row r="599">
      <c r="A599" s="195"/>
      <c r="B599" s="195"/>
      <c r="C599" s="195"/>
      <c r="D599" s="195"/>
      <c r="E599" s="206"/>
      <c r="F599" s="195"/>
      <c r="G599" s="195"/>
      <c r="H599" s="195"/>
      <c r="I599" s="195"/>
      <c r="J599" s="195"/>
      <c r="K599" s="195"/>
      <c r="L599" s="195"/>
      <c r="M599" s="195"/>
      <c r="N599" s="195"/>
      <c r="O599" s="195"/>
      <c r="P599" s="195"/>
      <c r="Q599" s="195"/>
      <c r="R599" s="195"/>
      <c r="S599" s="195"/>
      <c r="T599" s="195"/>
      <c r="U599" s="195"/>
      <c r="V599" s="195"/>
      <c r="W599" s="195"/>
      <c r="X599" s="195"/>
      <c r="Y599" s="195"/>
      <c r="Z599" s="195"/>
      <c r="AA599" s="195"/>
    </row>
    <row r="600">
      <c r="A600" s="195"/>
      <c r="B600" s="195"/>
      <c r="C600" s="195"/>
      <c r="D600" s="195"/>
      <c r="E600" s="206"/>
      <c r="F600" s="195"/>
      <c r="G600" s="195"/>
      <c r="H600" s="195"/>
      <c r="I600" s="195"/>
      <c r="J600" s="195"/>
      <c r="K600" s="195"/>
      <c r="L600" s="195"/>
      <c r="M600" s="195"/>
      <c r="N600" s="195"/>
      <c r="O600" s="195"/>
      <c r="P600" s="195"/>
      <c r="Q600" s="195"/>
      <c r="R600" s="195"/>
      <c r="S600" s="195"/>
      <c r="T600" s="195"/>
      <c r="U600" s="195"/>
      <c r="V600" s="195"/>
      <c r="W600" s="195"/>
      <c r="X600" s="195"/>
      <c r="Y600" s="195"/>
      <c r="Z600" s="195"/>
      <c r="AA600" s="195"/>
    </row>
    <row r="601">
      <c r="A601" s="195"/>
      <c r="B601" s="195"/>
      <c r="C601" s="195"/>
      <c r="D601" s="195"/>
      <c r="E601" s="206"/>
      <c r="F601" s="195"/>
      <c r="G601" s="195"/>
      <c r="H601" s="195"/>
      <c r="I601" s="195"/>
      <c r="J601" s="195"/>
      <c r="K601" s="195"/>
      <c r="L601" s="195"/>
      <c r="M601" s="195"/>
      <c r="N601" s="195"/>
      <c r="O601" s="195"/>
      <c r="P601" s="195"/>
      <c r="Q601" s="195"/>
      <c r="R601" s="195"/>
      <c r="S601" s="195"/>
      <c r="T601" s="195"/>
      <c r="U601" s="195"/>
      <c r="V601" s="195"/>
      <c r="W601" s="195"/>
      <c r="X601" s="195"/>
      <c r="Y601" s="195"/>
      <c r="Z601" s="195"/>
      <c r="AA601" s="195"/>
    </row>
    <row r="602">
      <c r="A602" s="195"/>
      <c r="B602" s="195"/>
      <c r="C602" s="195"/>
      <c r="D602" s="195"/>
      <c r="E602" s="206"/>
      <c r="F602" s="195"/>
      <c r="G602" s="195"/>
      <c r="H602" s="195"/>
      <c r="I602" s="195"/>
      <c r="J602" s="195"/>
      <c r="K602" s="195"/>
      <c r="L602" s="195"/>
      <c r="M602" s="195"/>
      <c r="N602" s="195"/>
      <c r="O602" s="195"/>
      <c r="P602" s="195"/>
      <c r="Q602" s="195"/>
      <c r="R602" s="195"/>
      <c r="S602" s="195"/>
      <c r="T602" s="195"/>
      <c r="U602" s="195"/>
      <c r="V602" s="195"/>
      <c r="W602" s="195"/>
      <c r="X602" s="195"/>
      <c r="Y602" s="195"/>
      <c r="Z602" s="195"/>
      <c r="AA602" s="195"/>
    </row>
    <row r="603">
      <c r="A603" s="195"/>
      <c r="B603" s="195"/>
      <c r="C603" s="195"/>
      <c r="D603" s="195"/>
      <c r="E603" s="206"/>
      <c r="F603" s="195"/>
      <c r="G603" s="195"/>
      <c r="H603" s="195"/>
      <c r="I603" s="195"/>
      <c r="J603" s="195"/>
      <c r="K603" s="195"/>
      <c r="L603" s="195"/>
      <c r="M603" s="195"/>
      <c r="N603" s="195"/>
      <c r="O603" s="195"/>
      <c r="P603" s="195"/>
      <c r="Q603" s="195"/>
      <c r="R603" s="195"/>
      <c r="S603" s="195"/>
      <c r="T603" s="195"/>
      <c r="U603" s="195"/>
      <c r="V603" s="195"/>
      <c r="W603" s="195"/>
      <c r="X603" s="195"/>
      <c r="Y603" s="195"/>
      <c r="Z603" s="195"/>
      <c r="AA603" s="195"/>
    </row>
    <row r="604">
      <c r="A604" s="195"/>
      <c r="B604" s="195"/>
      <c r="C604" s="195"/>
      <c r="D604" s="195"/>
      <c r="E604" s="206"/>
      <c r="F604" s="195"/>
      <c r="G604" s="195"/>
      <c r="H604" s="195"/>
      <c r="I604" s="195"/>
      <c r="J604" s="195"/>
      <c r="K604" s="195"/>
      <c r="L604" s="195"/>
      <c r="M604" s="195"/>
      <c r="N604" s="195"/>
      <c r="O604" s="195"/>
      <c r="P604" s="195"/>
      <c r="Q604" s="195"/>
      <c r="R604" s="195"/>
      <c r="S604" s="195"/>
      <c r="T604" s="195"/>
      <c r="U604" s="195"/>
      <c r="V604" s="195"/>
      <c r="W604" s="195"/>
      <c r="X604" s="195"/>
      <c r="Y604" s="195"/>
      <c r="Z604" s="195"/>
      <c r="AA604" s="195"/>
    </row>
    <row r="605">
      <c r="A605" s="195"/>
      <c r="B605" s="195"/>
      <c r="C605" s="195"/>
      <c r="D605" s="195"/>
      <c r="E605" s="206"/>
      <c r="F605" s="195"/>
      <c r="G605" s="195"/>
      <c r="H605" s="195"/>
      <c r="I605" s="195"/>
      <c r="J605" s="195"/>
      <c r="K605" s="195"/>
      <c r="L605" s="195"/>
      <c r="M605" s="195"/>
      <c r="N605" s="195"/>
      <c r="O605" s="195"/>
      <c r="P605" s="195"/>
      <c r="Q605" s="195"/>
      <c r="R605" s="195"/>
      <c r="S605" s="195"/>
      <c r="T605" s="195"/>
      <c r="U605" s="195"/>
      <c r="V605" s="195"/>
      <c r="W605" s="195"/>
      <c r="X605" s="195"/>
      <c r="Y605" s="195"/>
      <c r="Z605" s="195"/>
      <c r="AA605" s="195"/>
    </row>
    <row r="606">
      <c r="A606" s="195"/>
      <c r="B606" s="195"/>
      <c r="C606" s="195"/>
      <c r="D606" s="195"/>
      <c r="E606" s="206"/>
      <c r="F606" s="195"/>
      <c r="G606" s="195"/>
      <c r="H606" s="195"/>
      <c r="I606" s="195"/>
      <c r="J606" s="195"/>
      <c r="K606" s="195"/>
      <c r="L606" s="195"/>
      <c r="M606" s="195"/>
      <c r="N606" s="195"/>
      <c r="O606" s="195"/>
      <c r="P606" s="195"/>
      <c r="Q606" s="195"/>
      <c r="R606" s="195"/>
      <c r="S606" s="195"/>
      <c r="T606" s="195"/>
      <c r="U606" s="195"/>
      <c r="V606" s="195"/>
      <c r="W606" s="195"/>
      <c r="X606" s="195"/>
      <c r="Y606" s="195"/>
      <c r="Z606" s="195"/>
      <c r="AA606" s="195"/>
    </row>
    <row r="607">
      <c r="A607" s="195"/>
      <c r="B607" s="195"/>
      <c r="C607" s="195"/>
      <c r="D607" s="195"/>
      <c r="E607" s="206"/>
      <c r="F607" s="195"/>
      <c r="G607" s="195"/>
      <c r="H607" s="195"/>
      <c r="I607" s="195"/>
      <c r="J607" s="195"/>
      <c r="K607" s="195"/>
      <c r="L607" s="195"/>
      <c r="M607" s="195"/>
      <c r="N607" s="195"/>
      <c r="O607" s="195"/>
      <c r="P607" s="195"/>
      <c r="Q607" s="195"/>
      <c r="R607" s="195"/>
      <c r="S607" s="195"/>
      <c r="T607" s="195"/>
      <c r="U607" s="195"/>
      <c r="V607" s="195"/>
      <c r="W607" s="195"/>
      <c r="X607" s="195"/>
      <c r="Y607" s="195"/>
      <c r="Z607" s="195"/>
      <c r="AA607" s="195"/>
    </row>
    <row r="608">
      <c r="A608" s="195"/>
      <c r="B608" s="195"/>
      <c r="C608" s="195"/>
      <c r="D608" s="195"/>
      <c r="E608" s="206"/>
      <c r="F608" s="195"/>
      <c r="G608" s="195"/>
      <c r="H608" s="195"/>
      <c r="I608" s="195"/>
      <c r="J608" s="195"/>
      <c r="K608" s="195"/>
      <c r="L608" s="195"/>
      <c r="M608" s="195"/>
      <c r="N608" s="195"/>
      <c r="O608" s="195"/>
      <c r="P608" s="195"/>
      <c r="Q608" s="195"/>
      <c r="R608" s="195"/>
      <c r="S608" s="195"/>
      <c r="T608" s="195"/>
      <c r="U608" s="195"/>
      <c r="V608" s="195"/>
      <c r="W608" s="195"/>
      <c r="X608" s="195"/>
      <c r="Y608" s="195"/>
      <c r="Z608" s="195"/>
      <c r="AA608" s="195"/>
    </row>
    <row r="609">
      <c r="A609" s="195"/>
      <c r="B609" s="195"/>
      <c r="C609" s="195"/>
      <c r="D609" s="195"/>
      <c r="E609" s="206"/>
      <c r="F609" s="195"/>
      <c r="G609" s="195"/>
      <c r="H609" s="195"/>
      <c r="I609" s="195"/>
      <c r="J609" s="195"/>
      <c r="K609" s="195"/>
      <c r="L609" s="195"/>
      <c r="M609" s="195"/>
      <c r="N609" s="195"/>
      <c r="O609" s="195"/>
      <c r="P609" s="195"/>
      <c r="Q609" s="195"/>
      <c r="R609" s="195"/>
      <c r="S609" s="195"/>
      <c r="T609" s="195"/>
      <c r="U609" s="195"/>
      <c r="V609" s="195"/>
      <c r="W609" s="195"/>
      <c r="X609" s="195"/>
      <c r="Y609" s="195"/>
      <c r="Z609" s="195"/>
      <c r="AA609" s="195"/>
    </row>
    <row r="610">
      <c r="A610" s="195"/>
      <c r="B610" s="195"/>
      <c r="C610" s="195"/>
      <c r="D610" s="195"/>
      <c r="E610" s="206"/>
      <c r="F610" s="195"/>
      <c r="G610" s="195"/>
      <c r="H610" s="195"/>
      <c r="I610" s="195"/>
      <c r="J610" s="195"/>
      <c r="K610" s="195"/>
      <c r="L610" s="195"/>
      <c r="M610" s="195"/>
      <c r="N610" s="195"/>
      <c r="O610" s="195"/>
      <c r="P610" s="195"/>
      <c r="Q610" s="195"/>
      <c r="R610" s="195"/>
      <c r="S610" s="195"/>
      <c r="T610" s="195"/>
      <c r="U610" s="195"/>
      <c r="V610" s="195"/>
      <c r="W610" s="195"/>
      <c r="X610" s="195"/>
      <c r="Y610" s="195"/>
      <c r="Z610" s="195"/>
      <c r="AA610" s="195"/>
    </row>
    <row r="611">
      <c r="A611" s="195"/>
      <c r="B611" s="195"/>
      <c r="C611" s="195"/>
      <c r="D611" s="195"/>
      <c r="E611" s="206"/>
      <c r="F611" s="195"/>
      <c r="G611" s="195"/>
      <c r="H611" s="195"/>
      <c r="I611" s="195"/>
      <c r="J611" s="195"/>
      <c r="K611" s="195"/>
      <c r="L611" s="195"/>
      <c r="M611" s="195"/>
      <c r="N611" s="195"/>
      <c r="O611" s="195"/>
      <c r="P611" s="195"/>
      <c r="Q611" s="195"/>
      <c r="R611" s="195"/>
      <c r="S611" s="195"/>
      <c r="T611" s="195"/>
      <c r="U611" s="195"/>
      <c r="V611" s="195"/>
      <c r="W611" s="195"/>
      <c r="X611" s="195"/>
      <c r="Y611" s="195"/>
      <c r="Z611" s="195"/>
      <c r="AA611" s="195"/>
    </row>
    <row r="612">
      <c r="A612" s="195"/>
      <c r="B612" s="195"/>
      <c r="C612" s="195"/>
      <c r="D612" s="195"/>
      <c r="E612" s="206"/>
      <c r="F612" s="195"/>
      <c r="G612" s="195"/>
      <c r="H612" s="195"/>
      <c r="I612" s="195"/>
      <c r="J612" s="195"/>
      <c r="K612" s="195"/>
      <c r="L612" s="195"/>
      <c r="M612" s="195"/>
      <c r="N612" s="195"/>
      <c r="O612" s="195"/>
      <c r="P612" s="195"/>
      <c r="Q612" s="195"/>
      <c r="R612" s="195"/>
      <c r="S612" s="195"/>
      <c r="T612" s="195"/>
      <c r="U612" s="195"/>
      <c r="V612" s="195"/>
      <c r="W612" s="195"/>
      <c r="X612" s="195"/>
      <c r="Y612" s="195"/>
      <c r="Z612" s="195"/>
      <c r="AA612" s="195"/>
    </row>
    <row r="613">
      <c r="A613" s="195"/>
      <c r="B613" s="195"/>
      <c r="C613" s="195"/>
      <c r="D613" s="195"/>
      <c r="E613" s="206"/>
      <c r="F613" s="195"/>
      <c r="G613" s="195"/>
      <c r="H613" s="195"/>
      <c r="I613" s="195"/>
      <c r="J613" s="195"/>
      <c r="K613" s="195"/>
      <c r="L613" s="195"/>
      <c r="M613" s="195"/>
      <c r="N613" s="195"/>
      <c r="O613" s="195"/>
      <c r="P613" s="195"/>
      <c r="Q613" s="195"/>
      <c r="R613" s="195"/>
      <c r="S613" s="195"/>
      <c r="T613" s="195"/>
      <c r="U613" s="195"/>
      <c r="V613" s="195"/>
      <c r="W613" s="195"/>
      <c r="X613" s="195"/>
      <c r="Y613" s="195"/>
      <c r="Z613" s="195"/>
      <c r="AA613" s="195"/>
    </row>
    <row r="614">
      <c r="A614" s="195"/>
      <c r="B614" s="195"/>
      <c r="C614" s="195"/>
      <c r="D614" s="195"/>
      <c r="E614" s="206"/>
      <c r="F614" s="195"/>
      <c r="G614" s="195"/>
      <c r="H614" s="195"/>
      <c r="I614" s="195"/>
      <c r="J614" s="195"/>
      <c r="K614" s="195"/>
      <c r="L614" s="195"/>
      <c r="M614" s="195"/>
      <c r="N614" s="195"/>
      <c r="O614" s="195"/>
      <c r="P614" s="195"/>
      <c r="Q614" s="195"/>
      <c r="R614" s="195"/>
      <c r="S614" s="195"/>
      <c r="T614" s="195"/>
      <c r="U614" s="195"/>
      <c r="V614" s="195"/>
      <c r="W614" s="195"/>
      <c r="X614" s="195"/>
      <c r="Y614" s="195"/>
      <c r="Z614" s="195"/>
      <c r="AA614" s="195"/>
    </row>
    <row r="615">
      <c r="A615" s="195"/>
      <c r="B615" s="195"/>
      <c r="C615" s="195"/>
      <c r="D615" s="195"/>
      <c r="E615" s="206"/>
      <c r="F615" s="195"/>
      <c r="G615" s="195"/>
      <c r="H615" s="195"/>
      <c r="I615" s="195"/>
      <c r="J615" s="195"/>
      <c r="K615" s="195"/>
      <c r="L615" s="195"/>
      <c r="M615" s="195"/>
      <c r="N615" s="195"/>
      <c r="O615" s="195"/>
      <c r="P615" s="195"/>
      <c r="Q615" s="195"/>
      <c r="R615" s="195"/>
      <c r="S615" s="195"/>
      <c r="T615" s="195"/>
      <c r="U615" s="195"/>
      <c r="V615" s="195"/>
      <c r="W615" s="195"/>
      <c r="X615" s="195"/>
      <c r="Y615" s="195"/>
      <c r="Z615" s="195"/>
      <c r="AA615" s="195"/>
    </row>
    <row r="616">
      <c r="A616" s="195"/>
      <c r="B616" s="195"/>
      <c r="C616" s="195"/>
      <c r="D616" s="195"/>
      <c r="E616" s="206"/>
      <c r="F616" s="195"/>
      <c r="G616" s="195"/>
      <c r="H616" s="195"/>
      <c r="I616" s="195"/>
      <c r="J616" s="195"/>
      <c r="K616" s="195"/>
      <c r="L616" s="195"/>
      <c r="M616" s="195"/>
      <c r="N616" s="195"/>
      <c r="O616" s="195"/>
      <c r="P616" s="195"/>
      <c r="Q616" s="195"/>
      <c r="R616" s="195"/>
      <c r="S616" s="195"/>
      <c r="T616" s="195"/>
      <c r="U616" s="195"/>
      <c r="V616" s="195"/>
      <c r="W616" s="195"/>
      <c r="X616" s="195"/>
      <c r="Y616" s="195"/>
      <c r="Z616" s="195"/>
      <c r="AA616" s="195"/>
    </row>
    <row r="617">
      <c r="A617" s="195"/>
      <c r="B617" s="195"/>
      <c r="C617" s="195"/>
      <c r="D617" s="195"/>
      <c r="E617" s="206"/>
      <c r="F617" s="195"/>
      <c r="G617" s="195"/>
      <c r="H617" s="195"/>
      <c r="I617" s="195"/>
      <c r="J617" s="195"/>
      <c r="K617" s="195"/>
      <c r="L617" s="195"/>
      <c r="M617" s="195"/>
      <c r="N617" s="195"/>
      <c r="O617" s="195"/>
      <c r="P617" s="195"/>
      <c r="Q617" s="195"/>
      <c r="R617" s="195"/>
      <c r="S617" s="195"/>
      <c r="T617" s="195"/>
      <c r="U617" s="195"/>
      <c r="V617" s="195"/>
      <c r="W617" s="195"/>
      <c r="X617" s="195"/>
      <c r="Y617" s="195"/>
      <c r="Z617" s="195"/>
      <c r="AA617" s="195"/>
    </row>
    <row r="618">
      <c r="A618" s="195"/>
      <c r="B618" s="195"/>
      <c r="C618" s="195"/>
      <c r="D618" s="195"/>
      <c r="E618" s="206"/>
      <c r="F618" s="195"/>
      <c r="G618" s="195"/>
      <c r="H618" s="195"/>
      <c r="I618" s="195"/>
      <c r="J618" s="195"/>
      <c r="K618" s="195"/>
      <c r="L618" s="195"/>
      <c r="M618" s="195"/>
      <c r="N618" s="195"/>
      <c r="O618" s="195"/>
      <c r="P618" s="195"/>
      <c r="Q618" s="195"/>
      <c r="R618" s="195"/>
      <c r="S618" s="195"/>
      <c r="T618" s="195"/>
      <c r="U618" s="195"/>
      <c r="V618" s="195"/>
      <c r="W618" s="195"/>
      <c r="X618" s="195"/>
      <c r="Y618" s="195"/>
      <c r="Z618" s="195"/>
      <c r="AA618" s="195"/>
    </row>
    <row r="619">
      <c r="A619" s="195"/>
      <c r="B619" s="195"/>
      <c r="C619" s="195"/>
      <c r="D619" s="195"/>
      <c r="E619" s="206"/>
      <c r="F619" s="195"/>
      <c r="G619" s="195"/>
      <c r="H619" s="195"/>
      <c r="I619" s="195"/>
      <c r="J619" s="195"/>
      <c r="K619" s="195"/>
      <c r="L619" s="195"/>
      <c r="M619" s="195"/>
      <c r="N619" s="195"/>
      <c r="O619" s="195"/>
      <c r="P619" s="195"/>
      <c r="Q619" s="195"/>
      <c r="R619" s="195"/>
      <c r="S619" s="195"/>
      <c r="T619" s="195"/>
      <c r="U619" s="195"/>
      <c r="V619" s="195"/>
      <c r="W619" s="195"/>
      <c r="X619" s="195"/>
      <c r="Y619" s="195"/>
      <c r="Z619" s="195"/>
      <c r="AA619" s="195"/>
    </row>
    <row r="620">
      <c r="A620" s="195"/>
      <c r="B620" s="195"/>
      <c r="C620" s="195"/>
      <c r="D620" s="195"/>
      <c r="E620" s="206"/>
      <c r="F620" s="195"/>
      <c r="G620" s="195"/>
      <c r="H620" s="195"/>
      <c r="I620" s="195"/>
      <c r="J620" s="195"/>
      <c r="K620" s="195"/>
      <c r="L620" s="195"/>
      <c r="M620" s="195"/>
      <c r="N620" s="195"/>
      <c r="O620" s="195"/>
      <c r="P620" s="195"/>
      <c r="Q620" s="195"/>
      <c r="R620" s="195"/>
      <c r="S620" s="195"/>
      <c r="T620" s="195"/>
      <c r="U620" s="195"/>
      <c r="V620" s="195"/>
      <c r="W620" s="195"/>
      <c r="X620" s="195"/>
      <c r="Y620" s="195"/>
      <c r="Z620" s="195"/>
      <c r="AA620" s="195"/>
    </row>
    <row r="621">
      <c r="A621" s="195"/>
      <c r="B621" s="195"/>
      <c r="C621" s="195"/>
      <c r="D621" s="195"/>
      <c r="E621" s="206"/>
      <c r="F621" s="195"/>
      <c r="G621" s="195"/>
      <c r="H621" s="195"/>
      <c r="I621" s="195"/>
      <c r="J621" s="195"/>
      <c r="K621" s="195"/>
      <c r="L621" s="195"/>
      <c r="M621" s="195"/>
      <c r="N621" s="195"/>
      <c r="O621" s="195"/>
      <c r="P621" s="195"/>
      <c r="Q621" s="195"/>
      <c r="R621" s="195"/>
      <c r="S621" s="195"/>
      <c r="T621" s="195"/>
      <c r="U621" s="195"/>
      <c r="V621" s="195"/>
      <c r="W621" s="195"/>
      <c r="X621" s="195"/>
      <c r="Y621" s="195"/>
      <c r="Z621" s="195"/>
      <c r="AA621" s="195"/>
    </row>
    <row r="622">
      <c r="A622" s="195"/>
      <c r="B622" s="195"/>
      <c r="C622" s="195"/>
      <c r="D622" s="195"/>
      <c r="E622" s="206"/>
      <c r="F622" s="195"/>
      <c r="G622" s="195"/>
      <c r="H622" s="195"/>
      <c r="I622" s="195"/>
      <c r="J622" s="195"/>
      <c r="K622" s="195"/>
      <c r="L622" s="195"/>
      <c r="M622" s="195"/>
      <c r="N622" s="195"/>
      <c r="O622" s="195"/>
      <c r="P622" s="195"/>
      <c r="Q622" s="195"/>
      <c r="R622" s="195"/>
      <c r="S622" s="195"/>
      <c r="T622" s="195"/>
      <c r="U622" s="195"/>
      <c r="V622" s="195"/>
      <c r="W622" s="195"/>
      <c r="X622" s="195"/>
      <c r="Y622" s="195"/>
      <c r="Z622" s="195"/>
      <c r="AA622" s="195"/>
    </row>
    <row r="623">
      <c r="A623" s="195"/>
      <c r="B623" s="195"/>
      <c r="C623" s="195"/>
      <c r="D623" s="195"/>
      <c r="E623" s="206"/>
      <c r="F623" s="195"/>
      <c r="G623" s="195"/>
      <c r="H623" s="195"/>
      <c r="I623" s="195"/>
      <c r="J623" s="195"/>
      <c r="K623" s="195"/>
      <c r="L623" s="195"/>
      <c r="M623" s="195"/>
      <c r="N623" s="195"/>
      <c r="O623" s="195"/>
      <c r="P623" s="195"/>
      <c r="Q623" s="195"/>
      <c r="R623" s="195"/>
      <c r="S623" s="195"/>
      <c r="T623" s="195"/>
      <c r="U623" s="195"/>
      <c r="V623" s="195"/>
      <c r="W623" s="195"/>
      <c r="X623" s="195"/>
      <c r="Y623" s="195"/>
      <c r="Z623" s="195"/>
      <c r="AA623" s="195"/>
    </row>
    <row r="624">
      <c r="A624" s="195"/>
      <c r="B624" s="195"/>
      <c r="C624" s="195"/>
      <c r="D624" s="195"/>
      <c r="E624" s="206"/>
      <c r="F624" s="195"/>
      <c r="G624" s="195"/>
      <c r="H624" s="195"/>
      <c r="I624" s="195"/>
      <c r="J624" s="195"/>
      <c r="K624" s="195"/>
      <c r="L624" s="195"/>
      <c r="M624" s="195"/>
      <c r="N624" s="195"/>
      <c r="O624" s="195"/>
      <c r="P624" s="195"/>
      <c r="Q624" s="195"/>
      <c r="R624" s="195"/>
      <c r="S624" s="195"/>
      <c r="T624" s="195"/>
      <c r="U624" s="195"/>
      <c r="V624" s="195"/>
      <c r="W624" s="195"/>
      <c r="X624" s="195"/>
      <c r="Y624" s="195"/>
      <c r="Z624" s="195"/>
      <c r="AA624" s="195"/>
    </row>
    <row r="625">
      <c r="A625" s="195"/>
      <c r="B625" s="195"/>
      <c r="C625" s="195"/>
      <c r="D625" s="195"/>
      <c r="E625" s="206"/>
      <c r="F625" s="195"/>
      <c r="G625" s="195"/>
      <c r="H625" s="195"/>
      <c r="I625" s="195"/>
      <c r="J625" s="195"/>
      <c r="K625" s="195"/>
      <c r="L625" s="195"/>
      <c r="M625" s="195"/>
      <c r="N625" s="195"/>
      <c r="O625" s="195"/>
      <c r="P625" s="195"/>
      <c r="Q625" s="195"/>
      <c r="R625" s="195"/>
      <c r="S625" s="195"/>
      <c r="T625" s="195"/>
      <c r="U625" s="195"/>
      <c r="V625" s="195"/>
      <c r="W625" s="195"/>
      <c r="X625" s="195"/>
      <c r="Y625" s="195"/>
      <c r="Z625" s="195"/>
      <c r="AA625" s="195"/>
    </row>
    <row r="626">
      <c r="A626" s="195"/>
      <c r="B626" s="195"/>
      <c r="C626" s="195"/>
      <c r="D626" s="195"/>
      <c r="E626" s="206"/>
      <c r="F626" s="195"/>
      <c r="G626" s="195"/>
      <c r="H626" s="195"/>
      <c r="I626" s="195"/>
      <c r="J626" s="195"/>
      <c r="K626" s="195"/>
      <c r="L626" s="195"/>
      <c r="M626" s="195"/>
      <c r="N626" s="195"/>
      <c r="O626" s="195"/>
      <c r="P626" s="195"/>
      <c r="Q626" s="195"/>
      <c r="R626" s="195"/>
      <c r="S626" s="195"/>
      <c r="T626" s="195"/>
      <c r="U626" s="195"/>
      <c r="V626" s="195"/>
      <c r="W626" s="195"/>
      <c r="X626" s="195"/>
      <c r="Y626" s="195"/>
      <c r="Z626" s="195"/>
      <c r="AA626" s="195"/>
    </row>
    <row r="627">
      <c r="A627" s="195"/>
      <c r="B627" s="195"/>
      <c r="C627" s="195"/>
      <c r="D627" s="195"/>
      <c r="E627" s="206"/>
      <c r="F627" s="195"/>
      <c r="G627" s="195"/>
      <c r="H627" s="195"/>
      <c r="I627" s="195"/>
      <c r="J627" s="195"/>
      <c r="K627" s="195"/>
      <c r="L627" s="195"/>
      <c r="M627" s="195"/>
      <c r="N627" s="195"/>
      <c r="O627" s="195"/>
      <c r="P627" s="195"/>
      <c r="Q627" s="195"/>
      <c r="R627" s="195"/>
      <c r="S627" s="195"/>
      <c r="T627" s="195"/>
      <c r="U627" s="195"/>
      <c r="V627" s="195"/>
      <c r="W627" s="195"/>
      <c r="X627" s="195"/>
      <c r="Y627" s="195"/>
      <c r="Z627" s="195"/>
      <c r="AA627" s="195"/>
    </row>
    <row r="628">
      <c r="A628" s="195"/>
      <c r="B628" s="195"/>
      <c r="C628" s="195"/>
      <c r="D628" s="195"/>
      <c r="E628" s="206"/>
      <c r="F628" s="195"/>
      <c r="G628" s="195"/>
      <c r="H628" s="195"/>
      <c r="I628" s="195"/>
      <c r="J628" s="195"/>
      <c r="K628" s="195"/>
      <c r="L628" s="195"/>
      <c r="M628" s="195"/>
      <c r="N628" s="195"/>
      <c r="O628" s="195"/>
      <c r="P628" s="195"/>
      <c r="Q628" s="195"/>
      <c r="R628" s="195"/>
      <c r="S628" s="195"/>
      <c r="T628" s="195"/>
      <c r="U628" s="195"/>
      <c r="V628" s="195"/>
      <c r="W628" s="195"/>
      <c r="X628" s="195"/>
      <c r="Y628" s="195"/>
      <c r="Z628" s="195"/>
      <c r="AA628" s="195"/>
    </row>
    <row r="629">
      <c r="A629" s="195"/>
      <c r="B629" s="195"/>
      <c r="C629" s="195"/>
      <c r="D629" s="195"/>
      <c r="E629" s="206"/>
      <c r="F629" s="195"/>
      <c r="G629" s="195"/>
      <c r="H629" s="195"/>
      <c r="I629" s="195"/>
      <c r="J629" s="195"/>
      <c r="K629" s="195"/>
      <c r="L629" s="195"/>
      <c r="M629" s="195"/>
      <c r="N629" s="195"/>
      <c r="O629" s="195"/>
      <c r="P629" s="195"/>
      <c r="Q629" s="195"/>
      <c r="R629" s="195"/>
      <c r="S629" s="195"/>
      <c r="T629" s="195"/>
      <c r="U629" s="195"/>
      <c r="V629" s="195"/>
      <c r="W629" s="195"/>
      <c r="X629" s="195"/>
      <c r="Y629" s="195"/>
      <c r="Z629" s="195"/>
      <c r="AA629" s="195"/>
    </row>
    <row r="630">
      <c r="A630" s="195"/>
      <c r="B630" s="195"/>
      <c r="C630" s="195"/>
      <c r="D630" s="195"/>
      <c r="E630" s="206"/>
      <c r="F630" s="195"/>
      <c r="G630" s="195"/>
      <c r="H630" s="195"/>
      <c r="I630" s="195"/>
      <c r="J630" s="195"/>
      <c r="K630" s="195"/>
      <c r="L630" s="195"/>
      <c r="M630" s="195"/>
      <c r="N630" s="195"/>
      <c r="O630" s="195"/>
      <c r="P630" s="195"/>
      <c r="Q630" s="195"/>
      <c r="R630" s="195"/>
      <c r="S630" s="195"/>
      <c r="T630" s="195"/>
      <c r="U630" s="195"/>
      <c r="V630" s="195"/>
      <c r="W630" s="195"/>
      <c r="X630" s="195"/>
      <c r="Y630" s="195"/>
      <c r="Z630" s="195"/>
      <c r="AA630" s="195"/>
    </row>
    <row r="631">
      <c r="A631" s="195"/>
      <c r="B631" s="195"/>
      <c r="C631" s="195"/>
      <c r="D631" s="195"/>
      <c r="E631" s="206"/>
      <c r="F631" s="195"/>
      <c r="G631" s="195"/>
      <c r="H631" s="195"/>
      <c r="I631" s="195"/>
      <c r="J631" s="195"/>
      <c r="K631" s="195"/>
      <c r="L631" s="195"/>
      <c r="M631" s="195"/>
      <c r="N631" s="195"/>
      <c r="O631" s="195"/>
      <c r="P631" s="195"/>
      <c r="Q631" s="195"/>
      <c r="R631" s="195"/>
      <c r="S631" s="195"/>
      <c r="T631" s="195"/>
      <c r="U631" s="195"/>
      <c r="V631" s="195"/>
      <c r="W631" s="195"/>
      <c r="X631" s="195"/>
      <c r="Y631" s="195"/>
      <c r="Z631" s="195"/>
      <c r="AA631" s="195"/>
    </row>
    <row r="632">
      <c r="A632" s="195"/>
      <c r="B632" s="195"/>
      <c r="C632" s="195"/>
      <c r="D632" s="195"/>
      <c r="E632" s="206"/>
      <c r="F632" s="195"/>
      <c r="G632" s="195"/>
      <c r="H632" s="195"/>
      <c r="I632" s="195"/>
      <c r="J632" s="195"/>
      <c r="K632" s="195"/>
      <c r="L632" s="195"/>
      <c r="M632" s="195"/>
      <c r="N632" s="195"/>
      <c r="O632" s="195"/>
      <c r="P632" s="195"/>
      <c r="Q632" s="195"/>
      <c r="R632" s="195"/>
      <c r="S632" s="195"/>
      <c r="T632" s="195"/>
      <c r="U632" s="195"/>
      <c r="V632" s="195"/>
      <c r="W632" s="195"/>
      <c r="X632" s="195"/>
      <c r="Y632" s="195"/>
      <c r="Z632" s="195"/>
      <c r="AA632" s="195"/>
    </row>
    <row r="633">
      <c r="A633" s="195"/>
      <c r="B633" s="195"/>
      <c r="C633" s="195"/>
      <c r="D633" s="195"/>
      <c r="E633" s="206"/>
      <c r="F633" s="195"/>
      <c r="G633" s="195"/>
      <c r="H633" s="195"/>
      <c r="I633" s="195"/>
      <c r="J633" s="195"/>
      <c r="K633" s="195"/>
      <c r="L633" s="195"/>
      <c r="M633" s="195"/>
      <c r="N633" s="195"/>
      <c r="O633" s="195"/>
      <c r="P633" s="195"/>
      <c r="Q633" s="195"/>
      <c r="R633" s="195"/>
      <c r="S633" s="195"/>
      <c r="T633" s="195"/>
      <c r="U633" s="195"/>
      <c r="V633" s="195"/>
      <c r="W633" s="195"/>
      <c r="X633" s="195"/>
      <c r="Y633" s="195"/>
      <c r="Z633" s="195"/>
      <c r="AA633" s="195"/>
    </row>
    <row r="634">
      <c r="A634" s="195"/>
      <c r="B634" s="195"/>
      <c r="C634" s="195"/>
      <c r="D634" s="195"/>
      <c r="E634" s="206"/>
      <c r="F634" s="195"/>
      <c r="G634" s="195"/>
      <c r="H634" s="195"/>
      <c r="I634" s="195"/>
      <c r="J634" s="195"/>
      <c r="K634" s="195"/>
      <c r="L634" s="195"/>
      <c r="M634" s="195"/>
      <c r="N634" s="195"/>
      <c r="O634" s="195"/>
      <c r="P634" s="195"/>
      <c r="Q634" s="195"/>
      <c r="R634" s="195"/>
      <c r="S634" s="195"/>
      <c r="T634" s="195"/>
      <c r="U634" s="195"/>
      <c r="V634" s="195"/>
      <c r="W634" s="195"/>
      <c r="X634" s="195"/>
      <c r="Y634" s="195"/>
      <c r="Z634" s="195"/>
      <c r="AA634" s="195"/>
    </row>
    <row r="635">
      <c r="A635" s="195"/>
      <c r="B635" s="195"/>
      <c r="C635" s="195"/>
      <c r="D635" s="195"/>
      <c r="E635" s="206"/>
      <c r="F635" s="195"/>
      <c r="G635" s="195"/>
      <c r="H635" s="195"/>
      <c r="I635" s="195"/>
      <c r="J635" s="195"/>
      <c r="K635" s="195"/>
      <c r="L635" s="195"/>
      <c r="M635" s="195"/>
      <c r="N635" s="195"/>
      <c r="O635" s="195"/>
      <c r="P635" s="195"/>
      <c r="Q635" s="195"/>
      <c r="R635" s="195"/>
      <c r="S635" s="195"/>
      <c r="T635" s="195"/>
      <c r="U635" s="195"/>
      <c r="V635" s="195"/>
      <c r="W635" s="195"/>
      <c r="X635" s="195"/>
      <c r="Y635" s="195"/>
      <c r="Z635" s="195"/>
      <c r="AA635" s="195"/>
    </row>
    <row r="636">
      <c r="A636" s="195"/>
      <c r="B636" s="195"/>
      <c r="C636" s="195"/>
      <c r="D636" s="195"/>
      <c r="E636" s="206"/>
      <c r="F636" s="195"/>
      <c r="G636" s="195"/>
      <c r="H636" s="195"/>
      <c r="I636" s="195"/>
      <c r="J636" s="195"/>
      <c r="K636" s="195"/>
      <c r="L636" s="195"/>
      <c r="M636" s="195"/>
      <c r="N636" s="195"/>
      <c r="O636" s="195"/>
      <c r="P636" s="195"/>
      <c r="Q636" s="195"/>
      <c r="R636" s="195"/>
      <c r="S636" s="195"/>
      <c r="T636" s="195"/>
      <c r="U636" s="195"/>
      <c r="V636" s="195"/>
      <c r="W636" s="195"/>
      <c r="X636" s="195"/>
      <c r="Y636" s="195"/>
      <c r="Z636" s="195"/>
      <c r="AA636" s="195"/>
    </row>
    <row r="637">
      <c r="A637" s="195"/>
      <c r="B637" s="195"/>
      <c r="C637" s="195"/>
      <c r="D637" s="195"/>
      <c r="E637" s="206"/>
      <c r="F637" s="195"/>
      <c r="G637" s="195"/>
      <c r="H637" s="195"/>
      <c r="I637" s="195"/>
      <c r="J637" s="195"/>
      <c r="K637" s="195"/>
      <c r="L637" s="195"/>
      <c r="M637" s="195"/>
      <c r="N637" s="195"/>
      <c r="O637" s="195"/>
      <c r="P637" s="195"/>
      <c r="Q637" s="195"/>
      <c r="R637" s="195"/>
      <c r="S637" s="195"/>
      <c r="T637" s="195"/>
      <c r="U637" s="195"/>
      <c r="V637" s="195"/>
      <c r="W637" s="195"/>
      <c r="X637" s="195"/>
      <c r="Y637" s="195"/>
      <c r="Z637" s="195"/>
      <c r="AA637" s="195"/>
    </row>
    <row r="638">
      <c r="A638" s="195"/>
      <c r="B638" s="195"/>
      <c r="C638" s="195"/>
      <c r="D638" s="195"/>
      <c r="E638" s="206"/>
      <c r="F638" s="195"/>
      <c r="G638" s="195"/>
      <c r="H638" s="195"/>
      <c r="I638" s="195"/>
      <c r="J638" s="195"/>
      <c r="K638" s="195"/>
      <c r="L638" s="195"/>
      <c r="M638" s="195"/>
      <c r="N638" s="195"/>
      <c r="O638" s="195"/>
      <c r="P638" s="195"/>
      <c r="Q638" s="195"/>
      <c r="R638" s="195"/>
      <c r="S638" s="195"/>
      <c r="T638" s="195"/>
      <c r="U638" s="195"/>
      <c r="V638" s="195"/>
      <c r="W638" s="195"/>
      <c r="X638" s="195"/>
      <c r="Y638" s="195"/>
      <c r="Z638" s="195"/>
      <c r="AA638" s="195"/>
    </row>
    <row r="639">
      <c r="A639" s="195"/>
      <c r="B639" s="195"/>
      <c r="C639" s="195"/>
      <c r="D639" s="195"/>
      <c r="E639" s="206"/>
      <c r="F639" s="195"/>
      <c r="G639" s="195"/>
      <c r="H639" s="195"/>
      <c r="I639" s="195"/>
      <c r="J639" s="195"/>
      <c r="K639" s="195"/>
      <c r="L639" s="195"/>
      <c r="M639" s="195"/>
      <c r="N639" s="195"/>
      <c r="O639" s="195"/>
      <c r="P639" s="195"/>
      <c r="Q639" s="195"/>
      <c r="R639" s="195"/>
      <c r="S639" s="195"/>
      <c r="T639" s="195"/>
      <c r="U639" s="195"/>
      <c r="V639" s="195"/>
      <c r="W639" s="195"/>
      <c r="X639" s="195"/>
      <c r="Y639" s="195"/>
      <c r="Z639" s="195"/>
      <c r="AA639" s="195"/>
    </row>
    <row r="640">
      <c r="A640" s="195"/>
      <c r="B640" s="195"/>
      <c r="C640" s="195"/>
      <c r="D640" s="195"/>
      <c r="E640" s="206"/>
      <c r="F640" s="195"/>
      <c r="G640" s="195"/>
      <c r="H640" s="195"/>
      <c r="I640" s="195"/>
      <c r="J640" s="195"/>
      <c r="K640" s="195"/>
      <c r="L640" s="195"/>
      <c r="M640" s="195"/>
      <c r="N640" s="195"/>
      <c r="O640" s="195"/>
      <c r="P640" s="195"/>
      <c r="Q640" s="195"/>
      <c r="R640" s="195"/>
      <c r="S640" s="195"/>
      <c r="T640" s="195"/>
      <c r="U640" s="195"/>
      <c r="V640" s="195"/>
      <c r="W640" s="195"/>
      <c r="X640" s="195"/>
      <c r="Y640" s="195"/>
      <c r="Z640" s="195"/>
      <c r="AA640" s="195"/>
    </row>
    <row r="641">
      <c r="A641" s="195"/>
      <c r="B641" s="195"/>
      <c r="C641" s="195"/>
      <c r="D641" s="195"/>
      <c r="E641" s="206"/>
      <c r="F641" s="195"/>
      <c r="G641" s="195"/>
      <c r="H641" s="195"/>
      <c r="I641" s="195"/>
      <c r="J641" s="195"/>
      <c r="K641" s="195"/>
      <c r="L641" s="195"/>
      <c r="M641" s="195"/>
      <c r="N641" s="195"/>
      <c r="O641" s="195"/>
      <c r="P641" s="195"/>
      <c r="Q641" s="195"/>
      <c r="R641" s="195"/>
      <c r="S641" s="195"/>
      <c r="T641" s="195"/>
      <c r="U641" s="195"/>
      <c r="V641" s="195"/>
      <c r="W641" s="195"/>
      <c r="X641" s="195"/>
      <c r="Y641" s="195"/>
      <c r="Z641" s="195"/>
      <c r="AA641" s="195"/>
    </row>
    <row r="642">
      <c r="A642" s="195"/>
      <c r="B642" s="195"/>
      <c r="C642" s="195"/>
      <c r="D642" s="195"/>
      <c r="E642" s="206"/>
      <c r="F642" s="195"/>
      <c r="G642" s="195"/>
      <c r="H642" s="195"/>
      <c r="I642" s="195"/>
      <c r="J642" s="195"/>
      <c r="K642" s="195"/>
      <c r="L642" s="195"/>
      <c r="M642" s="195"/>
      <c r="N642" s="195"/>
      <c r="O642" s="195"/>
      <c r="P642" s="195"/>
      <c r="Q642" s="195"/>
      <c r="R642" s="195"/>
      <c r="S642" s="195"/>
      <c r="T642" s="195"/>
      <c r="U642" s="195"/>
      <c r="V642" s="195"/>
      <c r="W642" s="195"/>
      <c r="X642" s="195"/>
      <c r="Y642" s="195"/>
      <c r="Z642" s="195"/>
      <c r="AA642" s="195"/>
    </row>
    <row r="643">
      <c r="A643" s="195"/>
      <c r="B643" s="195"/>
      <c r="C643" s="195"/>
      <c r="D643" s="195"/>
      <c r="E643" s="206"/>
      <c r="F643" s="195"/>
      <c r="G643" s="195"/>
      <c r="H643" s="195"/>
      <c r="I643" s="195"/>
      <c r="J643" s="195"/>
      <c r="K643" s="195"/>
      <c r="L643" s="195"/>
      <c r="M643" s="195"/>
      <c r="N643" s="195"/>
      <c r="O643" s="195"/>
      <c r="P643" s="195"/>
      <c r="Q643" s="195"/>
      <c r="R643" s="195"/>
      <c r="S643" s="195"/>
      <c r="T643" s="195"/>
      <c r="U643" s="195"/>
      <c r="V643" s="195"/>
      <c r="W643" s="195"/>
      <c r="X643" s="195"/>
      <c r="Y643" s="195"/>
      <c r="Z643" s="195"/>
      <c r="AA643" s="195"/>
    </row>
    <row r="644">
      <c r="A644" s="195"/>
      <c r="B644" s="195"/>
      <c r="C644" s="195"/>
      <c r="D644" s="195"/>
      <c r="E644" s="206"/>
      <c r="F644" s="195"/>
      <c r="G644" s="195"/>
      <c r="H644" s="195"/>
      <c r="I644" s="195"/>
      <c r="J644" s="195"/>
      <c r="K644" s="195"/>
      <c r="L644" s="195"/>
      <c r="M644" s="195"/>
      <c r="N644" s="195"/>
      <c r="O644" s="195"/>
      <c r="P644" s="195"/>
      <c r="Q644" s="195"/>
      <c r="R644" s="195"/>
      <c r="S644" s="195"/>
      <c r="T644" s="195"/>
      <c r="U644" s="195"/>
      <c r="V644" s="195"/>
      <c r="W644" s="195"/>
      <c r="X644" s="195"/>
      <c r="Y644" s="195"/>
      <c r="Z644" s="195"/>
      <c r="AA644" s="195"/>
    </row>
    <row r="645">
      <c r="A645" s="195"/>
      <c r="B645" s="195"/>
      <c r="C645" s="195"/>
      <c r="D645" s="195"/>
      <c r="E645" s="206"/>
      <c r="F645" s="195"/>
      <c r="G645" s="195"/>
      <c r="H645" s="195"/>
      <c r="I645" s="195"/>
      <c r="J645" s="195"/>
      <c r="K645" s="195"/>
      <c r="L645" s="195"/>
      <c r="M645" s="195"/>
      <c r="N645" s="195"/>
      <c r="O645" s="195"/>
      <c r="P645" s="195"/>
      <c r="Q645" s="195"/>
      <c r="R645" s="195"/>
      <c r="S645" s="195"/>
      <c r="T645" s="195"/>
      <c r="U645" s="195"/>
      <c r="V645" s="195"/>
      <c r="W645" s="195"/>
      <c r="X645" s="195"/>
      <c r="Y645" s="195"/>
      <c r="Z645" s="195"/>
      <c r="AA645" s="195"/>
    </row>
    <row r="646">
      <c r="A646" s="195"/>
      <c r="B646" s="195"/>
      <c r="C646" s="195"/>
      <c r="D646" s="195"/>
      <c r="E646" s="206"/>
      <c r="F646" s="195"/>
      <c r="G646" s="195"/>
      <c r="H646" s="195"/>
      <c r="I646" s="195"/>
      <c r="J646" s="195"/>
      <c r="K646" s="195"/>
      <c r="L646" s="195"/>
      <c r="M646" s="195"/>
      <c r="N646" s="195"/>
      <c r="O646" s="195"/>
      <c r="P646" s="195"/>
      <c r="Q646" s="195"/>
      <c r="R646" s="195"/>
      <c r="S646" s="195"/>
      <c r="T646" s="195"/>
      <c r="U646" s="195"/>
      <c r="V646" s="195"/>
      <c r="W646" s="195"/>
      <c r="X646" s="195"/>
      <c r="Y646" s="195"/>
      <c r="Z646" s="195"/>
      <c r="AA646" s="195"/>
    </row>
    <row r="647">
      <c r="A647" s="195"/>
      <c r="B647" s="195"/>
      <c r="C647" s="195"/>
      <c r="D647" s="195"/>
      <c r="E647" s="206"/>
      <c r="F647" s="195"/>
      <c r="G647" s="195"/>
      <c r="H647" s="195"/>
      <c r="I647" s="195"/>
      <c r="J647" s="195"/>
      <c r="K647" s="195"/>
      <c r="L647" s="195"/>
      <c r="M647" s="195"/>
      <c r="N647" s="195"/>
      <c r="O647" s="195"/>
      <c r="P647" s="195"/>
      <c r="Q647" s="195"/>
      <c r="R647" s="195"/>
      <c r="S647" s="195"/>
      <c r="T647" s="195"/>
      <c r="U647" s="195"/>
      <c r="V647" s="195"/>
      <c r="W647" s="195"/>
      <c r="X647" s="195"/>
      <c r="Y647" s="195"/>
      <c r="Z647" s="195"/>
      <c r="AA647" s="195"/>
    </row>
    <row r="648">
      <c r="A648" s="195"/>
      <c r="B648" s="195"/>
      <c r="C648" s="195"/>
      <c r="D648" s="195"/>
      <c r="E648" s="206"/>
      <c r="F648" s="195"/>
      <c r="G648" s="195"/>
      <c r="H648" s="195"/>
      <c r="I648" s="195"/>
      <c r="J648" s="195"/>
      <c r="K648" s="195"/>
      <c r="L648" s="195"/>
      <c r="M648" s="195"/>
      <c r="N648" s="195"/>
      <c r="O648" s="195"/>
      <c r="P648" s="195"/>
      <c r="Q648" s="195"/>
      <c r="R648" s="195"/>
      <c r="S648" s="195"/>
      <c r="T648" s="195"/>
      <c r="U648" s="195"/>
      <c r="V648" s="195"/>
      <c r="W648" s="195"/>
      <c r="X648" s="195"/>
      <c r="Y648" s="195"/>
      <c r="Z648" s="195"/>
      <c r="AA648" s="195"/>
    </row>
    <row r="649">
      <c r="A649" s="195"/>
      <c r="B649" s="195"/>
      <c r="C649" s="195"/>
      <c r="D649" s="195"/>
      <c r="E649" s="206"/>
      <c r="F649" s="195"/>
      <c r="G649" s="195"/>
      <c r="H649" s="195"/>
      <c r="I649" s="195"/>
      <c r="J649" s="195"/>
      <c r="K649" s="195"/>
      <c r="L649" s="195"/>
      <c r="M649" s="195"/>
      <c r="N649" s="195"/>
      <c r="O649" s="195"/>
      <c r="P649" s="195"/>
      <c r="Q649" s="195"/>
      <c r="R649" s="195"/>
      <c r="S649" s="195"/>
      <c r="T649" s="195"/>
      <c r="U649" s="195"/>
      <c r="V649" s="195"/>
      <c r="W649" s="195"/>
      <c r="X649" s="195"/>
      <c r="Y649" s="195"/>
      <c r="Z649" s="195"/>
      <c r="AA649" s="195"/>
    </row>
    <row r="650">
      <c r="A650" s="195"/>
      <c r="B650" s="195"/>
      <c r="C650" s="195"/>
      <c r="D650" s="195"/>
      <c r="E650" s="206"/>
      <c r="F650" s="195"/>
      <c r="G650" s="195"/>
      <c r="H650" s="195"/>
      <c r="I650" s="195"/>
      <c r="J650" s="195"/>
      <c r="K650" s="195"/>
      <c r="L650" s="195"/>
      <c r="M650" s="195"/>
      <c r="N650" s="195"/>
      <c r="O650" s="195"/>
      <c r="P650" s="195"/>
      <c r="Q650" s="195"/>
      <c r="R650" s="195"/>
      <c r="S650" s="195"/>
      <c r="T650" s="195"/>
      <c r="U650" s="195"/>
      <c r="V650" s="195"/>
      <c r="W650" s="195"/>
      <c r="X650" s="195"/>
      <c r="Y650" s="195"/>
      <c r="Z650" s="195"/>
      <c r="AA650" s="195"/>
    </row>
    <row r="651">
      <c r="A651" s="195"/>
      <c r="B651" s="195"/>
      <c r="C651" s="195"/>
      <c r="D651" s="195"/>
      <c r="E651" s="206"/>
      <c r="F651" s="195"/>
      <c r="G651" s="195"/>
      <c r="H651" s="195"/>
      <c r="I651" s="195"/>
      <c r="J651" s="195"/>
      <c r="K651" s="195"/>
      <c r="L651" s="195"/>
      <c r="M651" s="195"/>
      <c r="N651" s="195"/>
      <c r="O651" s="195"/>
      <c r="P651" s="195"/>
      <c r="Q651" s="195"/>
      <c r="R651" s="195"/>
      <c r="S651" s="195"/>
      <c r="T651" s="195"/>
      <c r="U651" s="195"/>
      <c r="V651" s="195"/>
      <c r="W651" s="195"/>
      <c r="X651" s="195"/>
      <c r="Y651" s="195"/>
      <c r="Z651" s="195"/>
      <c r="AA651" s="195"/>
    </row>
    <row r="652">
      <c r="A652" s="195"/>
      <c r="B652" s="195"/>
      <c r="C652" s="195"/>
      <c r="D652" s="195"/>
      <c r="E652" s="206"/>
      <c r="F652" s="195"/>
      <c r="G652" s="195"/>
      <c r="H652" s="195"/>
      <c r="I652" s="195"/>
      <c r="J652" s="195"/>
      <c r="K652" s="195"/>
      <c r="L652" s="195"/>
      <c r="M652" s="195"/>
      <c r="N652" s="195"/>
      <c r="O652" s="195"/>
      <c r="P652" s="195"/>
      <c r="Q652" s="195"/>
      <c r="R652" s="195"/>
      <c r="S652" s="195"/>
      <c r="T652" s="195"/>
      <c r="U652" s="195"/>
      <c r="V652" s="195"/>
      <c r="W652" s="195"/>
      <c r="X652" s="195"/>
      <c r="Y652" s="195"/>
      <c r="Z652" s="195"/>
      <c r="AA652" s="195"/>
    </row>
    <row r="653">
      <c r="A653" s="195"/>
      <c r="B653" s="195"/>
      <c r="C653" s="195"/>
      <c r="D653" s="195"/>
      <c r="E653" s="206"/>
      <c r="F653" s="195"/>
      <c r="G653" s="195"/>
      <c r="H653" s="195"/>
      <c r="I653" s="195"/>
      <c r="J653" s="195"/>
      <c r="K653" s="195"/>
      <c r="L653" s="195"/>
      <c r="M653" s="195"/>
      <c r="N653" s="195"/>
      <c r="O653" s="195"/>
      <c r="P653" s="195"/>
      <c r="Q653" s="195"/>
      <c r="R653" s="195"/>
      <c r="S653" s="195"/>
      <c r="T653" s="195"/>
      <c r="U653" s="195"/>
      <c r="V653" s="195"/>
      <c r="W653" s="195"/>
      <c r="X653" s="195"/>
      <c r="Y653" s="195"/>
      <c r="Z653" s="195"/>
      <c r="AA653" s="195"/>
    </row>
    <row r="654">
      <c r="A654" s="195"/>
      <c r="B654" s="195"/>
      <c r="C654" s="195"/>
      <c r="D654" s="195"/>
      <c r="E654" s="206"/>
      <c r="F654" s="195"/>
      <c r="G654" s="195"/>
      <c r="H654" s="195"/>
      <c r="I654" s="195"/>
      <c r="J654" s="195"/>
      <c r="K654" s="195"/>
      <c r="L654" s="195"/>
      <c r="M654" s="195"/>
      <c r="N654" s="195"/>
      <c r="O654" s="195"/>
      <c r="P654" s="195"/>
      <c r="Q654" s="195"/>
      <c r="R654" s="195"/>
      <c r="S654" s="195"/>
      <c r="T654" s="195"/>
      <c r="U654" s="195"/>
      <c r="V654" s="195"/>
      <c r="W654" s="195"/>
      <c r="X654" s="195"/>
      <c r="Y654" s="195"/>
      <c r="Z654" s="195"/>
      <c r="AA654" s="195"/>
    </row>
    <row r="655">
      <c r="A655" s="195"/>
      <c r="B655" s="195"/>
      <c r="C655" s="195"/>
      <c r="D655" s="195"/>
      <c r="E655" s="206"/>
      <c r="F655" s="195"/>
      <c r="G655" s="195"/>
      <c r="H655" s="195"/>
      <c r="I655" s="195"/>
      <c r="J655" s="195"/>
      <c r="K655" s="195"/>
      <c r="L655" s="195"/>
      <c r="M655" s="195"/>
      <c r="N655" s="195"/>
      <c r="O655" s="195"/>
      <c r="P655" s="195"/>
      <c r="Q655" s="195"/>
      <c r="R655" s="195"/>
      <c r="S655" s="195"/>
      <c r="T655" s="195"/>
      <c r="U655" s="195"/>
      <c r="V655" s="195"/>
      <c r="W655" s="195"/>
      <c r="X655" s="195"/>
      <c r="Y655" s="195"/>
      <c r="Z655" s="195"/>
      <c r="AA655" s="195"/>
    </row>
    <row r="656">
      <c r="A656" s="195"/>
      <c r="B656" s="195"/>
      <c r="C656" s="195"/>
      <c r="D656" s="195"/>
      <c r="E656" s="206"/>
      <c r="F656" s="195"/>
      <c r="G656" s="195"/>
      <c r="H656" s="195"/>
      <c r="I656" s="195"/>
      <c r="J656" s="195"/>
      <c r="K656" s="195"/>
      <c r="L656" s="195"/>
      <c r="M656" s="195"/>
      <c r="N656" s="195"/>
      <c r="O656" s="195"/>
      <c r="P656" s="195"/>
      <c r="Q656" s="195"/>
      <c r="R656" s="195"/>
      <c r="S656" s="195"/>
      <c r="T656" s="195"/>
      <c r="U656" s="195"/>
      <c r="V656" s="195"/>
      <c r="W656" s="195"/>
      <c r="X656" s="195"/>
      <c r="Y656" s="195"/>
      <c r="Z656" s="195"/>
      <c r="AA656" s="195"/>
    </row>
    <row r="657">
      <c r="A657" s="195"/>
      <c r="B657" s="195"/>
      <c r="C657" s="195"/>
      <c r="D657" s="195"/>
      <c r="E657" s="206"/>
      <c r="F657" s="195"/>
      <c r="G657" s="195"/>
      <c r="H657" s="195"/>
      <c r="I657" s="195"/>
      <c r="J657" s="195"/>
      <c r="K657" s="195"/>
      <c r="L657" s="195"/>
      <c r="M657" s="195"/>
      <c r="N657" s="195"/>
      <c r="O657" s="195"/>
      <c r="P657" s="195"/>
      <c r="Q657" s="195"/>
      <c r="R657" s="195"/>
      <c r="S657" s="195"/>
      <c r="T657" s="195"/>
      <c r="U657" s="195"/>
      <c r="V657" s="195"/>
      <c r="W657" s="195"/>
      <c r="X657" s="195"/>
      <c r="Y657" s="195"/>
      <c r="Z657" s="195"/>
      <c r="AA657" s="195"/>
    </row>
    <row r="658">
      <c r="A658" s="195"/>
      <c r="B658" s="195"/>
      <c r="C658" s="195"/>
      <c r="D658" s="195"/>
      <c r="E658" s="206"/>
      <c r="F658" s="195"/>
      <c r="G658" s="195"/>
      <c r="H658" s="195"/>
      <c r="I658" s="195"/>
      <c r="J658" s="195"/>
      <c r="K658" s="195"/>
      <c r="L658" s="195"/>
      <c r="M658" s="195"/>
      <c r="N658" s="195"/>
      <c r="O658" s="195"/>
      <c r="P658" s="195"/>
      <c r="Q658" s="195"/>
      <c r="R658" s="195"/>
      <c r="S658" s="195"/>
      <c r="T658" s="195"/>
      <c r="U658" s="195"/>
      <c r="V658" s="195"/>
      <c r="W658" s="195"/>
      <c r="X658" s="195"/>
      <c r="Y658" s="195"/>
      <c r="Z658" s="195"/>
      <c r="AA658" s="195"/>
    </row>
    <row r="659">
      <c r="A659" s="195"/>
      <c r="B659" s="195"/>
      <c r="C659" s="195"/>
      <c r="D659" s="195"/>
      <c r="E659" s="206"/>
      <c r="F659" s="195"/>
      <c r="G659" s="195"/>
      <c r="H659" s="195"/>
      <c r="I659" s="195"/>
      <c r="J659" s="195"/>
      <c r="K659" s="195"/>
      <c r="L659" s="195"/>
      <c r="M659" s="195"/>
      <c r="N659" s="195"/>
      <c r="O659" s="195"/>
      <c r="P659" s="195"/>
      <c r="Q659" s="195"/>
      <c r="R659" s="195"/>
      <c r="S659" s="195"/>
      <c r="T659" s="195"/>
      <c r="U659" s="195"/>
      <c r="V659" s="195"/>
      <c r="W659" s="195"/>
      <c r="X659" s="195"/>
      <c r="Y659" s="195"/>
      <c r="Z659" s="195"/>
      <c r="AA659" s="195"/>
    </row>
    <row r="660">
      <c r="A660" s="195"/>
      <c r="B660" s="195"/>
      <c r="C660" s="195"/>
      <c r="D660" s="195"/>
      <c r="E660" s="206"/>
      <c r="F660" s="195"/>
      <c r="G660" s="195"/>
      <c r="H660" s="195"/>
      <c r="I660" s="195"/>
      <c r="J660" s="195"/>
      <c r="K660" s="195"/>
      <c r="L660" s="195"/>
      <c r="M660" s="195"/>
      <c r="N660" s="195"/>
      <c r="O660" s="195"/>
      <c r="P660" s="195"/>
      <c r="Q660" s="195"/>
      <c r="R660" s="195"/>
      <c r="S660" s="195"/>
      <c r="T660" s="195"/>
      <c r="U660" s="195"/>
      <c r="V660" s="195"/>
      <c r="W660" s="195"/>
      <c r="X660" s="195"/>
      <c r="Y660" s="195"/>
      <c r="Z660" s="195"/>
      <c r="AA660" s="195"/>
    </row>
    <row r="661">
      <c r="A661" s="195"/>
      <c r="B661" s="195"/>
      <c r="C661" s="195"/>
      <c r="D661" s="195"/>
      <c r="E661" s="206"/>
      <c r="F661" s="195"/>
      <c r="G661" s="195"/>
      <c r="H661" s="195"/>
      <c r="I661" s="195"/>
      <c r="J661" s="195"/>
      <c r="K661" s="195"/>
      <c r="L661" s="195"/>
      <c r="M661" s="195"/>
      <c r="N661" s="195"/>
      <c r="O661" s="195"/>
      <c r="P661" s="195"/>
      <c r="Q661" s="195"/>
      <c r="R661" s="195"/>
      <c r="S661" s="195"/>
      <c r="T661" s="195"/>
      <c r="U661" s="195"/>
      <c r="V661" s="195"/>
      <c r="W661" s="195"/>
      <c r="X661" s="195"/>
      <c r="Y661" s="195"/>
      <c r="Z661" s="195"/>
      <c r="AA661" s="195"/>
    </row>
    <row r="662">
      <c r="A662" s="195"/>
      <c r="B662" s="195"/>
      <c r="C662" s="195"/>
      <c r="D662" s="195"/>
      <c r="E662" s="206"/>
      <c r="F662" s="195"/>
      <c r="G662" s="195"/>
      <c r="H662" s="195"/>
      <c r="I662" s="195"/>
      <c r="J662" s="195"/>
      <c r="K662" s="195"/>
      <c r="L662" s="195"/>
      <c r="M662" s="195"/>
      <c r="N662" s="195"/>
      <c r="O662" s="195"/>
      <c r="P662" s="195"/>
      <c r="Q662" s="195"/>
      <c r="R662" s="195"/>
      <c r="S662" s="195"/>
      <c r="T662" s="195"/>
      <c r="U662" s="195"/>
      <c r="V662" s="195"/>
      <c r="W662" s="195"/>
      <c r="X662" s="195"/>
      <c r="Y662" s="195"/>
      <c r="Z662" s="195"/>
      <c r="AA662" s="195"/>
    </row>
    <row r="663">
      <c r="A663" s="195"/>
      <c r="B663" s="195"/>
      <c r="C663" s="195"/>
      <c r="D663" s="195"/>
      <c r="E663" s="206"/>
      <c r="F663" s="195"/>
      <c r="G663" s="195"/>
      <c r="H663" s="195"/>
      <c r="I663" s="195"/>
      <c r="J663" s="195"/>
      <c r="K663" s="195"/>
      <c r="L663" s="195"/>
      <c r="M663" s="195"/>
      <c r="N663" s="195"/>
      <c r="O663" s="195"/>
      <c r="P663" s="195"/>
      <c r="Q663" s="195"/>
      <c r="R663" s="195"/>
      <c r="S663" s="195"/>
      <c r="T663" s="195"/>
      <c r="U663" s="195"/>
      <c r="V663" s="195"/>
      <c r="W663" s="195"/>
      <c r="X663" s="195"/>
      <c r="Y663" s="195"/>
      <c r="Z663" s="195"/>
      <c r="AA663" s="195"/>
    </row>
    <row r="664">
      <c r="A664" s="195"/>
      <c r="B664" s="195"/>
      <c r="C664" s="195"/>
      <c r="D664" s="195"/>
      <c r="E664" s="206"/>
      <c r="F664" s="195"/>
      <c r="G664" s="195"/>
      <c r="H664" s="195"/>
      <c r="I664" s="195"/>
      <c r="J664" s="195"/>
      <c r="K664" s="195"/>
      <c r="L664" s="195"/>
      <c r="M664" s="195"/>
      <c r="N664" s="195"/>
      <c r="O664" s="195"/>
      <c r="P664" s="195"/>
      <c r="Q664" s="195"/>
      <c r="R664" s="195"/>
      <c r="S664" s="195"/>
      <c r="T664" s="195"/>
      <c r="U664" s="195"/>
      <c r="V664" s="195"/>
      <c r="W664" s="195"/>
      <c r="X664" s="195"/>
      <c r="Y664" s="195"/>
      <c r="Z664" s="195"/>
      <c r="AA664" s="195"/>
    </row>
    <row r="665">
      <c r="A665" s="195"/>
      <c r="B665" s="195"/>
      <c r="C665" s="195"/>
      <c r="D665" s="195"/>
      <c r="E665" s="206"/>
      <c r="F665" s="195"/>
      <c r="G665" s="195"/>
      <c r="H665" s="195"/>
      <c r="I665" s="195"/>
      <c r="J665" s="195"/>
      <c r="K665" s="195"/>
      <c r="L665" s="195"/>
      <c r="M665" s="195"/>
      <c r="N665" s="195"/>
      <c r="O665" s="195"/>
      <c r="P665" s="195"/>
      <c r="Q665" s="195"/>
      <c r="R665" s="195"/>
      <c r="S665" s="195"/>
      <c r="T665" s="195"/>
      <c r="U665" s="195"/>
      <c r="V665" s="195"/>
      <c r="W665" s="195"/>
      <c r="X665" s="195"/>
      <c r="Y665" s="195"/>
      <c r="Z665" s="195"/>
      <c r="AA665" s="195"/>
    </row>
    <row r="666">
      <c r="A666" s="195"/>
      <c r="B666" s="195"/>
      <c r="C666" s="195"/>
      <c r="D666" s="195"/>
      <c r="E666" s="206"/>
      <c r="F666" s="195"/>
      <c r="G666" s="195"/>
      <c r="H666" s="195"/>
      <c r="I666" s="195"/>
      <c r="J666" s="195"/>
      <c r="K666" s="195"/>
      <c r="L666" s="195"/>
      <c r="M666" s="195"/>
      <c r="N666" s="195"/>
      <c r="O666" s="195"/>
      <c r="P666" s="195"/>
      <c r="Q666" s="195"/>
      <c r="R666" s="195"/>
      <c r="S666" s="195"/>
      <c r="T666" s="195"/>
      <c r="U666" s="195"/>
      <c r="V666" s="195"/>
      <c r="W666" s="195"/>
      <c r="X666" s="195"/>
      <c r="Y666" s="195"/>
      <c r="Z666" s="195"/>
      <c r="AA666" s="195"/>
    </row>
    <row r="667">
      <c r="A667" s="195"/>
      <c r="B667" s="195"/>
      <c r="C667" s="195"/>
      <c r="D667" s="195"/>
      <c r="E667" s="206"/>
      <c r="F667" s="195"/>
      <c r="G667" s="195"/>
      <c r="H667" s="195"/>
      <c r="I667" s="195"/>
      <c r="J667" s="195"/>
      <c r="K667" s="195"/>
      <c r="L667" s="195"/>
      <c r="M667" s="195"/>
      <c r="N667" s="195"/>
      <c r="O667" s="195"/>
      <c r="P667" s="195"/>
      <c r="Q667" s="195"/>
      <c r="R667" s="195"/>
      <c r="S667" s="195"/>
      <c r="T667" s="195"/>
      <c r="U667" s="195"/>
      <c r="V667" s="195"/>
      <c r="W667" s="195"/>
      <c r="X667" s="195"/>
      <c r="Y667" s="195"/>
      <c r="Z667" s="195"/>
      <c r="AA667" s="195"/>
    </row>
    <row r="668">
      <c r="A668" s="195"/>
      <c r="B668" s="195"/>
      <c r="C668" s="195"/>
      <c r="D668" s="195"/>
      <c r="E668" s="206"/>
      <c r="F668" s="195"/>
      <c r="G668" s="195"/>
      <c r="H668" s="195"/>
      <c r="I668" s="195"/>
      <c r="J668" s="195"/>
      <c r="K668" s="195"/>
      <c r="L668" s="195"/>
      <c r="M668" s="195"/>
      <c r="N668" s="195"/>
      <c r="O668" s="195"/>
      <c r="P668" s="195"/>
      <c r="Q668" s="195"/>
      <c r="R668" s="195"/>
      <c r="S668" s="195"/>
      <c r="T668" s="195"/>
      <c r="U668" s="195"/>
      <c r="V668" s="195"/>
      <c r="W668" s="195"/>
      <c r="X668" s="195"/>
      <c r="Y668" s="195"/>
      <c r="Z668" s="195"/>
      <c r="AA668" s="195"/>
    </row>
    <row r="669">
      <c r="A669" s="195"/>
      <c r="B669" s="195"/>
      <c r="C669" s="195"/>
      <c r="D669" s="195"/>
      <c r="E669" s="206"/>
      <c r="F669" s="195"/>
      <c r="G669" s="195"/>
      <c r="H669" s="195"/>
      <c r="I669" s="195"/>
      <c r="J669" s="195"/>
      <c r="K669" s="195"/>
      <c r="L669" s="195"/>
      <c r="M669" s="195"/>
      <c r="N669" s="195"/>
      <c r="O669" s="195"/>
      <c r="P669" s="195"/>
      <c r="Q669" s="195"/>
      <c r="R669" s="195"/>
      <c r="S669" s="195"/>
      <c r="T669" s="195"/>
      <c r="U669" s="195"/>
      <c r="V669" s="195"/>
      <c r="W669" s="195"/>
      <c r="X669" s="195"/>
      <c r="Y669" s="195"/>
      <c r="Z669" s="195"/>
      <c r="AA669" s="195"/>
    </row>
    <row r="670">
      <c r="A670" s="195"/>
      <c r="B670" s="195"/>
      <c r="C670" s="195"/>
      <c r="D670" s="195"/>
      <c r="E670" s="206"/>
      <c r="F670" s="195"/>
      <c r="G670" s="195"/>
      <c r="H670" s="195"/>
      <c r="I670" s="195"/>
      <c r="J670" s="195"/>
      <c r="K670" s="195"/>
      <c r="L670" s="195"/>
      <c r="M670" s="195"/>
      <c r="N670" s="195"/>
      <c r="O670" s="195"/>
      <c r="P670" s="195"/>
      <c r="Q670" s="195"/>
      <c r="R670" s="195"/>
      <c r="S670" s="195"/>
      <c r="T670" s="195"/>
      <c r="U670" s="195"/>
      <c r="V670" s="195"/>
      <c r="W670" s="195"/>
      <c r="X670" s="195"/>
      <c r="Y670" s="195"/>
      <c r="Z670" s="195"/>
      <c r="AA670" s="195"/>
    </row>
    <row r="671">
      <c r="A671" s="195"/>
      <c r="B671" s="195"/>
      <c r="C671" s="195"/>
      <c r="D671" s="195"/>
      <c r="E671" s="206"/>
      <c r="F671" s="195"/>
      <c r="G671" s="195"/>
      <c r="H671" s="195"/>
      <c r="I671" s="195"/>
      <c r="J671" s="195"/>
      <c r="K671" s="195"/>
      <c r="L671" s="195"/>
      <c r="M671" s="195"/>
      <c r="N671" s="195"/>
      <c r="O671" s="195"/>
      <c r="P671" s="195"/>
      <c r="Q671" s="195"/>
      <c r="R671" s="195"/>
      <c r="S671" s="195"/>
      <c r="T671" s="195"/>
      <c r="U671" s="195"/>
      <c r="V671" s="195"/>
      <c r="W671" s="195"/>
      <c r="X671" s="195"/>
      <c r="Y671" s="195"/>
      <c r="Z671" s="195"/>
      <c r="AA671" s="195"/>
    </row>
    <row r="672">
      <c r="A672" s="195"/>
      <c r="B672" s="195"/>
      <c r="C672" s="195"/>
      <c r="D672" s="195"/>
      <c r="E672" s="206"/>
      <c r="F672" s="195"/>
      <c r="G672" s="195"/>
      <c r="H672" s="195"/>
      <c r="I672" s="195"/>
      <c r="J672" s="195"/>
      <c r="K672" s="195"/>
      <c r="L672" s="195"/>
      <c r="M672" s="195"/>
      <c r="N672" s="195"/>
      <c r="O672" s="195"/>
      <c r="P672" s="195"/>
      <c r="Q672" s="195"/>
      <c r="R672" s="195"/>
      <c r="S672" s="195"/>
      <c r="T672" s="195"/>
      <c r="U672" s="195"/>
      <c r="V672" s="195"/>
      <c r="W672" s="195"/>
      <c r="X672" s="195"/>
      <c r="Y672" s="195"/>
      <c r="Z672" s="195"/>
      <c r="AA672" s="195"/>
    </row>
    <row r="673">
      <c r="A673" s="195"/>
      <c r="B673" s="195"/>
      <c r="C673" s="195"/>
      <c r="D673" s="195"/>
      <c r="E673" s="206"/>
      <c r="F673" s="195"/>
      <c r="G673" s="195"/>
      <c r="H673" s="195"/>
      <c r="I673" s="195"/>
      <c r="J673" s="195"/>
      <c r="K673" s="195"/>
      <c r="L673" s="195"/>
      <c r="M673" s="195"/>
      <c r="N673" s="195"/>
      <c r="O673" s="195"/>
      <c r="P673" s="195"/>
      <c r="Q673" s="195"/>
      <c r="R673" s="195"/>
      <c r="S673" s="195"/>
      <c r="T673" s="195"/>
      <c r="U673" s="195"/>
      <c r="V673" s="195"/>
      <c r="W673" s="195"/>
      <c r="X673" s="195"/>
      <c r="Y673" s="195"/>
      <c r="Z673" s="195"/>
      <c r="AA673" s="195"/>
    </row>
    <row r="674">
      <c r="A674" s="195"/>
      <c r="B674" s="195"/>
      <c r="C674" s="195"/>
      <c r="D674" s="195"/>
      <c r="E674" s="206"/>
      <c r="F674" s="195"/>
      <c r="G674" s="195"/>
      <c r="H674" s="195"/>
      <c r="I674" s="195"/>
      <c r="J674" s="195"/>
      <c r="K674" s="195"/>
      <c r="L674" s="195"/>
      <c r="M674" s="195"/>
      <c r="N674" s="195"/>
      <c r="O674" s="195"/>
      <c r="P674" s="195"/>
      <c r="Q674" s="195"/>
      <c r="R674" s="195"/>
      <c r="S674" s="195"/>
      <c r="T674" s="195"/>
      <c r="U674" s="195"/>
      <c r="V674" s="195"/>
      <c r="W674" s="195"/>
      <c r="X674" s="195"/>
      <c r="Y674" s="195"/>
      <c r="Z674" s="195"/>
      <c r="AA674" s="195"/>
    </row>
    <row r="675">
      <c r="A675" s="195"/>
      <c r="B675" s="195"/>
      <c r="C675" s="195"/>
      <c r="D675" s="195"/>
      <c r="E675" s="206"/>
      <c r="F675" s="195"/>
      <c r="G675" s="195"/>
      <c r="H675" s="195"/>
      <c r="I675" s="195"/>
      <c r="J675" s="195"/>
      <c r="K675" s="195"/>
      <c r="L675" s="195"/>
      <c r="M675" s="195"/>
      <c r="N675" s="195"/>
      <c r="O675" s="195"/>
      <c r="P675" s="195"/>
      <c r="Q675" s="195"/>
      <c r="R675" s="195"/>
      <c r="S675" s="195"/>
      <c r="T675" s="195"/>
      <c r="U675" s="195"/>
      <c r="V675" s="195"/>
      <c r="W675" s="195"/>
      <c r="X675" s="195"/>
      <c r="Y675" s="195"/>
      <c r="Z675" s="195"/>
      <c r="AA675" s="195"/>
    </row>
    <row r="676">
      <c r="A676" s="195"/>
      <c r="B676" s="195"/>
      <c r="C676" s="195"/>
      <c r="D676" s="195"/>
      <c r="E676" s="206"/>
      <c r="F676" s="195"/>
      <c r="G676" s="195"/>
      <c r="H676" s="195"/>
      <c r="I676" s="195"/>
      <c r="J676" s="195"/>
      <c r="K676" s="195"/>
      <c r="L676" s="195"/>
      <c r="M676" s="195"/>
      <c r="N676" s="195"/>
      <c r="O676" s="195"/>
      <c r="P676" s="195"/>
      <c r="Q676" s="195"/>
      <c r="R676" s="195"/>
      <c r="S676" s="195"/>
      <c r="T676" s="195"/>
      <c r="U676" s="195"/>
      <c r="V676" s="195"/>
      <c r="W676" s="195"/>
      <c r="X676" s="195"/>
      <c r="Y676" s="195"/>
      <c r="Z676" s="195"/>
      <c r="AA676" s="195"/>
    </row>
    <row r="677">
      <c r="A677" s="195"/>
      <c r="B677" s="195"/>
      <c r="C677" s="195"/>
      <c r="D677" s="195"/>
      <c r="E677" s="206"/>
      <c r="F677" s="195"/>
      <c r="G677" s="195"/>
      <c r="H677" s="195"/>
      <c r="I677" s="195"/>
      <c r="J677" s="195"/>
      <c r="K677" s="195"/>
      <c r="L677" s="195"/>
      <c r="M677" s="195"/>
      <c r="N677" s="195"/>
      <c r="O677" s="195"/>
      <c r="P677" s="195"/>
      <c r="Q677" s="195"/>
      <c r="R677" s="195"/>
      <c r="S677" s="195"/>
      <c r="T677" s="195"/>
      <c r="U677" s="195"/>
      <c r="V677" s="195"/>
      <c r="W677" s="195"/>
      <c r="X677" s="195"/>
      <c r="Y677" s="195"/>
      <c r="Z677" s="195"/>
      <c r="AA677" s="195"/>
    </row>
    <row r="678">
      <c r="A678" s="195"/>
      <c r="B678" s="195"/>
      <c r="C678" s="195"/>
      <c r="D678" s="195"/>
      <c r="E678" s="206"/>
      <c r="F678" s="195"/>
      <c r="G678" s="195"/>
      <c r="H678" s="195"/>
      <c r="I678" s="195"/>
      <c r="J678" s="195"/>
      <c r="K678" s="195"/>
      <c r="L678" s="195"/>
      <c r="M678" s="195"/>
      <c r="N678" s="195"/>
      <c r="O678" s="195"/>
      <c r="P678" s="195"/>
      <c r="Q678" s="195"/>
      <c r="R678" s="195"/>
      <c r="S678" s="195"/>
      <c r="T678" s="195"/>
      <c r="U678" s="195"/>
      <c r="V678" s="195"/>
      <c r="W678" s="195"/>
      <c r="X678" s="195"/>
      <c r="Y678" s="195"/>
      <c r="Z678" s="195"/>
      <c r="AA678" s="195"/>
    </row>
    <row r="679">
      <c r="A679" s="195"/>
      <c r="B679" s="195"/>
      <c r="C679" s="195"/>
      <c r="D679" s="195"/>
      <c r="E679" s="206"/>
      <c r="F679" s="195"/>
      <c r="G679" s="195"/>
      <c r="H679" s="195"/>
      <c r="I679" s="195"/>
      <c r="J679" s="195"/>
      <c r="K679" s="195"/>
      <c r="L679" s="195"/>
      <c r="M679" s="195"/>
      <c r="N679" s="195"/>
      <c r="O679" s="195"/>
      <c r="P679" s="195"/>
      <c r="Q679" s="195"/>
      <c r="R679" s="195"/>
      <c r="S679" s="195"/>
      <c r="T679" s="195"/>
      <c r="U679" s="195"/>
      <c r="V679" s="195"/>
      <c r="W679" s="195"/>
      <c r="X679" s="195"/>
      <c r="Y679" s="195"/>
      <c r="Z679" s="195"/>
      <c r="AA679" s="195"/>
    </row>
    <row r="680">
      <c r="A680" s="195"/>
      <c r="B680" s="195"/>
      <c r="C680" s="195"/>
      <c r="D680" s="195"/>
      <c r="E680" s="206"/>
      <c r="F680" s="195"/>
      <c r="G680" s="195"/>
      <c r="H680" s="195"/>
      <c r="I680" s="195"/>
      <c r="J680" s="195"/>
      <c r="K680" s="195"/>
      <c r="L680" s="195"/>
      <c r="M680" s="195"/>
      <c r="N680" s="195"/>
      <c r="O680" s="195"/>
      <c r="P680" s="195"/>
      <c r="Q680" s="195"/>
      <c r="R680" s="195"/>
      <c r="S680" s="195"/>
      <c r="T680" s="195"/>
      <c r="U680" s="195"/>
      <c r="V680" s="195"/>
      <c r="W680" s="195"/>
      <c r="X680" s="195"/>
      <c r="Y680" s="195"/>
      <c r="Z680" s="195"/>
      <c r="AA680" s="195"/>
    </row>
    <row r="681">
      <c r="A681" s="195"/>
      <c r="B681" s="195"/>
      <c r="C681" s="195"/>
      <c r="D681" s="195"/>
      <c r="E681" s="206"/>
      <c r="F681" s="195"/>
      <c r="G681" s="195"/>
      <c r="H681" s="195"/>
      <c r="I681" s="195"/>
      <c r="J681" s="195"/>
      <c r="K681" s="195"/>
      <c r="L681" s="195"/>
      <c r="M681" s="195"/>
      <c r="N681" s="195"/>
      <c r="O681" s="195"/>
      <c r="P681" s="195"/>
      <c r="Q681" s="195"/>
      <c r="R681" s="195"/>
      <c r="S681" s="195"/>
      <c r="T681" s="195"/>
      <c r="U681" s="195"/>
      <c r="V681" s="195"/>
      <c r="W681" s="195"/>
      <c r="X681" s="195"/>
      <c r="Y681" s="195"/>
      <c r="Z681" s="195"/>
      <c r="AA681" s="195"/>
    </row>
    <row r="682">
      <c r="A682" s="195"/>
      <c r="B682" s="195"/>
      <c r="C682" s="195"/>
      <c r="D682" s="195"/>
      <c r="E682" s="206"/>
      <c r="F682" s="195"/>
      <c r="G682" s="195"/>
      <c r="H682" s="195"/>
      <c r="I682" s="195"/>
      <c r="J682" s="195"/>
      <c r="K682" s="195"/>
      <c r="L682" s="195"/>
      <c r="M682" s="195"/>
      <c r="N682" s="195"/>
      <c r="O682" s="195"/>
      <c r="P682" s="195"/>
      <c r="Q682" s="195"/>
      <c r="R682" s="195"/>
      <c r="S682" s="195"/>
      <c r="T682" s="195"/>
      <c r="U682" s="195"/>
      <c r="V682" s="195"/>
      <c r="W682" s="195"/>
      <c r="X682" s="195"/>
      <c r="Y682" s="195"/>
      <c r="Z682" s="195"/>
      <c r="AA682" s="195"/>
    </row>
    <row r="683">
      <c r="A683" s="195"/>
      <c r="B683" s="195"/>
      <c r="C683" s="195"/>
      <c r="D683" s="195"/>
      <c r="E683" s="206"/>
      <c r="F683" s="195"/>
      <c r="G683" s="195"/>
      <c r="H683" s="195"/>
      <c r="I683" s="195"/>
      <c r="J683" s="195"/>
      <c r="K683" s="195"/>
      <c r="L683" s="195"/>
      <c r="M683" s="195"/>
      <c r="N683" s="195"/>
      <c r="O683" s="195"/>
      <c r="P683" s="195"/>
      <c r="Q683" s="195"/>
      <c r="R683" s="195"/>
      <c r="S683" s="195"/>
      <c r="T683" s="195"/>
      <c r="U683" s="195"/>
      <c r="V683" s="195"/>
      <c r="W683" s="195"/>
      <c r="X683" s="195"/>
      <c r="Y683" s="195"/>
      <c r="Z683" s="195"/>
      <c r="AA683" s="195"/>
    </row>
    <row r="684">
      <c r="A684" s="195"/>
      <c r="B684" s="195"/>
      <c r="C684" s="195"/>
      <c r="D684" s="195"/>
      <c r="E684" s="206"/>
      <c r="F684" s="195"/>
      <c r="G684" s="195"/>
      <c r="H684" s="195"/>
      <c r="I684" s="195"/>
      <c r="J684" s="195"/>
      <c r="K684" s="195"/>
      <c r="L684" s="195"/>
      <c r="M684" s="195"/>
      <c r="N684" s="195"/>
      <c r="O684" s="195"/>
      <c r="P684" s="195"/>
      <c r="Q684" s="195"/>
      <c r="R684" s="195"/>
      <c r="S684" s="195"/>
      <c r="T684" s="195"/>
      <c r="U684" s="195"/>
      <c r="V684" s="195"/>
      <c r="W684" s="195"/>
      <c r="X684" s="195"/>
      <c r="Y684" s="195"/>
      <c r="Z684" s="195"/>
      <c r="AA684" s="195"/>
    </row>
    <row r="685">
      <c r="A685" s="195"/>
      <c r="B685" s="195"/>
      <c r="C685" s="195"/>
      <c r="D685" s="195"/>
      <c r="E685" s="206"/>
      <c r="F685" s="195"/>
      <c r="G685" s="195"/>
      <c r="H685" s="195"/>
      <c r="I685" s="195"/>
      <c r="J685" s="195"/>
      <c r="K685" s="195"/>
      <c r="L685" s="195"/>
      <c r="M685" s="195"/>
      <c r="N685" s="195"/>
      <c r="O685" s="195"/>
      <c r="P685" s="195"/>
      <c r="Q685" s="195"/>
      <c r="R685" s="195"/>
      <c r="S685" s="195"/>
      <c r="T685" s="195"/>
      <c r="U685" s="195"/>
      <c r="V685" s="195"/>
      <c r="W685" s="195"/>
      <c r="X685" s="195"/>
      <c r="Y685" s="195"/>
      <c r="Z685" s="195"/>
      <c r="AA685" s="195"/>
    </row>
    <row r="686">
      <c r="A686" s="195"/>
      <c r="B686" s="195"/>
      <c r="C686" s="195"/>
      <c r="D686" s="195"/>
      <c r="E686" s="206"/>
      <c r="F686" s="195"/>
      <c r="G686" s="195"/>
      <c r="H686" s="195"/>
      <c r="I686" s="195"/>
      <c r="J686" s="195"/>
      <c r="K686" s="195"/>
      <c r="L686" s="195"/>
      <c r="M686" s="195"/>
      <c r="N686" s="195"/>
      <c r="O686" s="195"/>
      <c r="P686" s="195"/>
      <c r="Q686" s="195"/>
      <c r="R686" s="195"/>
      <c r="S686" s="195"/>
      <c r="T686" s="195"/>
      <c r="U686" s="195"/>
      <c r="V686" s="195"/>
      <c r="W686" s="195"/>
      <c r="X686" s="195"/>
      <c r="Y686" s="195"/>
      <c r="Z686" s="195"/>
      <c r="AA686" s="195"/>
    </row>
    <row r="687">
      <c r="A687" s="195"/>
      <c r="B687" s="195"/>
      <c r="C687" s="195"/>
      <c r="D687" s="195"/>
      <c r="E687" s="206"/>
      <c r="F687" s="195"/>
      <c r="G687" s="195"/>
      <c r="H687" s="195"/>
      <c r="I687" s="195"/>
      <c r="J687" s="195"/>
      <c r="K687" s="195"/>
      <c r="L687" s="195"/>
      <c r="M687" s="195"/>
      <c r="N687" s="195"/>
      <c r="O687" s="195"/>
      <c r="P687" s="195"/>
      <c r="Q687" s="195"/>
      <c r="R687" s="195"/>
      <c r="S687" s="195"/>
      <c r="T687" s="195"/>
      <c r="U687" s="195"/>
      <c r="V687" s="195"/>
      <c r="W687" s="195"/>
      <c r="X687" s="195"/>
      <c r="Y687" s="195"/>
      <c r="Z687" s="195"/>
      <c r="AA687" s="195"/>
    </row>
    <row r="688">
      <c r="A688" s="195"/>
      <c r="B688" s="195"/>
      <c r="C688" s="195"/>
      <c r="D688" s="195"/>
      <c r="E688" s="206"/>
      <c r="F688" s="195"/>
      <c r="G688" s="195"/>
      <c r="H688" s="195"/>
      <c r="I688" s="195"/>
      <c r="J688" s="195"/>
      <c r="K688" s="195"/>
      <c r="L688" s="195"/>
      <c r="M688" s="195"/>
      <c r="N688" s="195"/>
      <c r="O688" s="195"/>
      <c r="P688" s="195"/>
      <c r="Q688" s="195"/>
      <c r="R688" s="195"/>
      <c r="S688" s="195"/>
      <c r="T688" s="195"/>
      <c r="U688" s="195"/>
      <c r="V688" s="195"/>
      <c r="W688" s="195"/>
      <c r="X688" s="195"/>
      <c r="Y688" s="195"/>
      <c r="Z688" s="195"/>
      <c r="AA688" s="195"/>
    </row>
    <row r="689">
      <c r="A689" s="195"/>
      <c r="B689" s="195"/>
      <c r="C689" s="195"/>
      <c r="D689" s="195"/>
      <c r="E689" s="206"/>
      <c r="F689" s="195"/>
      <c r="G689" s="195"/>
      <c r="H689" s="195"/>
      <c r="I689" s="195"/>
      <c r="J689" s="195"/>
      <c r="K689" s="195"/>
      <c r="L689" s="195"/>
      <c r="M689" s="195"/>
      <c r="N689" s="195"/>
      <c r="O689" s="195"/>
      <c r="P689" s="195"/>
      <c r="Q689" s="195"/>
      <c r="R689" s="195"/>
      <c r="S689" s="195"/>
      <c r="T689" s="195"/>
      <c r="U689" s="195"/>
      <c r="V689" s="195"/>
      <c r="W689" s="195"/>
      <c r="X689" s="195"/>
      <c r="Y689" s="195"/>
      <c r="Z689" s="195"/>
      <c r="AA689" s="195"/>
    </row>
    <row r="690">
      <c r="A690" s="195"/>
      <c r="B690" s="195"/>
      <c r="C690" s="195"/>
      <c r="D690" s="195"/>
      <c r="E690" s="206"/>
      <c r="F690" s="195"/>
      <c r="G690" s="195"/>
      <c r="H690" s="195"/>
      <c r="I690" s="195"/>
      <c r="J690" s="195"/>
      <c r="K690" s="195"/>
      <c r="L690" s="195"/>
      <c r="M690" s="195"/>
      <c r="N690" s="195"/>
      <c r="O690" s="195"/>
      <c r="P690" s="195"/>
      <c r="Q690" s="195"/>
      <c r="R690" s="195"/>
      <c r="S690" s="195"/>
      <c r="T690" s="195"/>
      <c r="U690" s="195"/>
      <c r="V690" s="195"/>
      <c r="W690" s="195"/>
      <c r="X690" s="195"/>
      <c r="Y690" s="195"/>
      <c r="Z690" s="195"/>
      <c r="AA690" s="195"/>
    </row>
    <row r="691">
      <c r="A691" s="195"/>
      <c r="B691" s="195"/>
      <c r="C691" s="195"/>
      <c r="D691" s="195"/>
      <c r="E691" s="206"/>
      <c r="F691" s="195"/>
      <c r="G691" s="195"/>
      <c r="H691" s="195"/>
      <c r="I691" s="195"/>
      <c r="J691" s="195"/>
      <c r="K691" s="195"/>
      <c r="L691" s="195"/>
      <c r="M691" s="195"/>
      <c r="N691" s="195"/>
      <c r="O691" s="195"/>
      <c r="P691" s="195"/>
      <c r="Q691" s="195"/>
      <c r="R691" s="195"/>
      <c r="S691" s="195"/>
      <c r="T691" s="195"/>
      <c r="U691" s="195"/>
      <c r="V691" s="195"/>
      <c r="W691" s="195"/>
      <c r="X691" s="195"/>
      <c r="Y691" s="195"/>
      <c r="Z691" s="195"/>
      <c r="AA691" s="195"/>
    </row>
    <row r="692">
      <c r="A692" s="195"/>
      <c r="B692" s="195"/>
      <c r="C692" s="195"/>
      <c r="D692" s="195"/>
      <c r="E692" s="206"/>
      <c r="F692" s="195"/>
      <c r="G692" s="195"/>
      <c r="H692" s="195"/>
      <c r="I692" s="195"/>
      <c r="J692" s="195"/>
      <c r="K692" s="195"/>
      <c r="L692" s="195"/>
      <c r="M692" s="195"/>
      <c r="N692" s="195"/>
      <c r="O692" s="195"/>
      <c r="P692" s="195"/>
      <c r="Q692" s="195"/>
      <c r="R692" s="195"/>
      <c r="S692" s="195"/>
      <c r="T692" s="195"/>
      <c r="U692" s="195"/>
      <c r="V692" s="195"/>
      <c r="W692" s="195"/>
      <c r="X692" s="195"/>
      <c r="Y692" s="195"/>
      <c r="Z692" s="195"/>
      <c r="AA692" s="195"/>
    </row>
    <row r="693">
      <c r="A693" s="195"/>
      <c r="B693" s="195"/>
      <c r="C693" s="195"/>
      <c r="D693" s="195"/>
      <c r="E693" s="206"/>
      <c r="F693" s="195"/>
      <c r="G693" s="195"/>
      <c r="H693" s="195"/>
      <c r="I693" s="195"/>
      <c r="J693" s="195"/>
      <c r="K693" s="195"/>
      <c r="L693" s="195"/>
      <c r="M693" s="195"/>
      <c r="N693" s="195"/>
      <c r="O693" s="195"/>
      <c r="P693" s="195"/>
      <c r="Q693" s="195"/>
      <c r="R693" s="195"/>
      <c r="S693" s="195"/>
      <c r="T693" s="195"/>
      <c r="U693" s="195"/>
      <c r="V693" s="195"/>
      <c r="W693" s="195"/>
      <c r="X693" s="195"/>
      <c r="Y693" s="195"/>
      <c r="Z693" s="195"/>
      <c r="AA693" s="195"/>
    </row>
    <row r="694">
      <c r="A694" s="195"/>
      <c r="B694" s="195"/>
      <c r="C694" s="195"/>
      <c r="D694" s="195"/>
      <c r="E694" s="206"/>
      <c r="F694" s="195"/>
      <c r="G694" s="195"/>
      <c r="H694" s="195"/>
      <c r="I694" s="195"/>
      <c r="J694" s="195"/>
      <c r="K694" s="195"/>
      <c r="L694" s="195"/>
      <c r="M694" s="195"/>
      <c r="N694" s="195"/>
      <c r="O694" s="195"/>
      <c r="P694" s="195"/>
      <c r="Q694" s="195"/>
      <c r="R694" s="195"/>
      <c r="S694" s="195"/>
      <c r="T694" s="195"/>
      <c r="U694" s="195"/>
      <c r="V694" s="195"/>
      <c r="W694" s="195"/>
      <c r="X694" s="195"/>
      <c r="Y694" s="195"/>
      <c r="Z694" s="195"/>
      <c r="AA694" s="195"/>
    </row>
    <row r="695">
      <c r="A695" s="195"/>
      <c r="B695" s="195"/>
      <c r="C695" s="195"/>
      <c r="D695" s="195"/>
      <c r="E695" s="206"/>
      <c r="F695" s="195"/>
      <c r="G695" s="195"/>
      <c r="H695" s="195"/>
      <c r="I695" s="195"/>
      <c r="J695" s="195"/>
      <c r="K695" s="195"/>
      <c r="L695" s="195"/>
      <c r="M695" s="195"/>
      <c r="N695" s="195"/>
      <c r="O695" s="195"/>
      <c r="P695" s="195"/>
      <c r="Q695" s="195"/>
      <c r="R695" s="195"/>
      <c r="S695" s="195"/>
      <c r="T695" s="195"/>
      <c r="U695" s="195"/>
      <c r="V695" s="195"/>
      <c r="W695" s="195"/>
      <c r="X695" s="195"/>
      <c r="Y695" s="195"/>
      <c r="Z695" s="195"/>
      <c r="AA695" s="195"/>
    </row>
    <row r="696">
      <c r="A696" s="195"/>
      <c r="B696" s="195"/>
      <c r="C696" s="195"/>
      <c r="D696" s="195"/>
      <c r="E696" s="206"/>
      <c r="F696" s="195"/>
      <c r="G696" s="195"/>
      <c r="H696" s="195"/>
      <c r="I696" s="195"/>
      <c r="J696" s="195"/>
      <c r="K696" s="195"/>
      <c r="L696" s="195"/>
      <c r="M696" s="195"/>
      <c r="N696" s="195"/>
      <c r="O696" s="195"/>
      <c r="P696" s="195"/>
      <c r="Q696" s="195"/>
      <c r="R696" s="195"/>
      <c r="S696" s="195"/>
      <c r="T696" s="195"/>
      <c r="U696" s="195"/>
      <c r="V696" s="195"/>
      <c r="W696" s="195"/>
      <c r="X696" s="195"/>
      <c r="Y696" s="195"/>
      <c r="Z696" s="195"/>
      <c r="AA696" s="195"/>
    </row>
    <row r="697">
      <c r="A697" s="195"/>
      <c r="B697" s="195"/>
      <c r="C697" s="195"/>
      <c r="D697" s="195"/>
      <c r="E697" s="206"/>
      <c r="F697" s="195"/>
      <c r="G697" s="195"/>
      <c r="H697" s="195"/>
      <c r="I697" s="195"/>
      <c r="J697" s="195"/>
      <c r="K697" s="195"/>
      <c r="L697" s="195"/>
      <c r="M697" s="195"/>
      <c r="N697" s="195"/>
      <c r="O697" s="195"/>
      <c r="P697" s="195"/>
      <c r="Q697" s="195"/>
      <c r="R697" s="195"/>
      <c r="S697" s="195"/>
      <c r="T697" s="195"/>
      <c r="U697" s="195"/>
      <c r="V697" s="195"/>
      <c r="W697" s="195"/>
      <c r="X697" s="195"/>
      <c r="Y697" s="195"/>
      <c r="Z697" s="195"/>
      <c r="AA697" s="195"/>
    </row>
    <row r="698">
      <c r="A698" s="195"/>
      <c r="B698" s="195"/>
      <c r="C698" s="195"/>
      <c r="D698" s="195"/>
      <c r="E698" s="206"/>
      <c r="F698" s="195"/>
      <c r="G698" s="195"/>
      <c r="H698" s="195"/>
      <c r="I698" s="195"/>
      <c r="J698" s="195"/>
      <c r="K698" s="195"/>
      <c r="L698" s="195"/>
      <c r="M698" s="195"/>
      <c r="N698" s="195"/>
      <c r="O698" s="195"/>
      <c r="P698" s="195"/>
      <c r="Q698" s="195"/>
      <c r="R698" s="195"/>
      <c r="S698" s="195"/>
      <c r="T698" s="195"/>
      <c r="U698" s="195"/>
      <c r="V698" s="195"/>
      <c r="W698" s="195"/>
      <c r="X698" s="195"/>
      <c r="Y698" s="195"/>
      <c r="Z698" s="195"/>
      <c r="AA698" s="195"/>
    </row>
    <row r="699">
      <c r="A699" s="195"/>
      <c r="B699" s="195"/>
      <c r="C699" s="195"/>
      <c r="D699" s="195"/>
      <c r="E699" s="206"/>
      <c r="F699" s="195"/>
      <c r="G699" s="195"/>
      <c r="H699" s="195"/>
      <c r="I699" s="195"/>
      <c r="J699" s="195"/>
      <c r="K699" s="195"/>
      <c r="L699" s="195"/>
      <c r="M699" s="195"/>
      <c r="N699" s="195"/>
      <c r="O699" s="195"/>
      <c r="P699" s="195"/>
      <c r="Q699" s="195"/>
      <c r="R699" s="195"/>
      <c r="S699" s="195"/>
      <c r="T699" s="195"/>
      <c r="U699" s="195"/>
      <c r="V699" s="195"/>
      <c r="W699" s="195"/>
      <c r="X699" s="195"/>
      <c r="Y699" s="195"/>
      <c r="Z699" s="195"/>
      <c r="AA699" s="195"/>
    </row>
    <row r="700">
      <c r="A700" s="195"/>
      <c r="B700" s="195"/>
      <c r="C700" s="195"/>
      <c r="D700" s="195"/>
      <c r="E700" s="206"/>
      <c r="F700" s="195"/>
      <c r="G700" s="195"/>
      <c r="H700" s="195"/>
      <c r="I700" s="195"/>
      <c r="J700" s="195"/>
      <c r="K700" s="195"/>
      <c r="L700" s="195"/>
      <c r="M700" s="195"/>
      <c r="N700" s="195"/>
      <c r="O700" s="195"/>
      <c r="P700" s="195"/>
      <c r="Q700" s="195"/>
      <c r="R700" s="195"/>
      <c r="S700" s="195"/>
      <c r="T700" s="195"/>
      <c r="U700" s="195"/>
      <c r="V700" s="195"/>
      <c r="W700" s="195"/>
      <c r="X700" s="195"/>
      <c r="Y700" s="195"/>
      <c r="Z700" s="195"/>
      <c r="AA700" s="195"/>
    </row>
    <row r="701">
      <c r="A701" s="195"/>
      <c r="B701" s="195"/>
      <c r="C701" s="195"/>
      <c r="D701" s="195"/>
      <c r="E701" s="206"/>
      <c r="F701" s="195"/>
      <c r="G701" s="195"/>
      <c r="H701" s="195"/>
      <c r="I701" s="195"/>
      <c r="J701" s="195"/>
      <c r="K701" s="195"/>
      <c r="L701" s="195"/>
      <c r="M701" s="195"/>
      <c r="N701" s="195"/>
      <c r="O701" s="195"/>
      <c r="P701" s="195"/>
      <c r="Q701" s="195"/>
      <c r="R701" s="195"/>
      <c r="S701" s="195"/>
      <c r="T701" s="195"/>
      <c r="U701" s="195"/>
      <c r="V701" s="195"/>
      <c r="W701" s="195"/>
      <c r="X701" s="195"/>
      <c r="Y701" s="195"/>
      <c r="Z701" s="195"/>
      <c r="AA701" s="195"/>
    </row>
    <row r="702">
      <c r="A702" s="195"/>
      <c r="B702" s="195"/>
      <c r="C702" s="195"/>
      <c r="D702" s="195"/>
      <c r="E702" s="206"/>
      <c r="F702" s="195"/>
      <c r="G702" s="195"/>
      <c r="H702" s="195"/>
      <c r="I702" s="195"/>
      <c r="J702" s="195"/>
      <c r="K702" s="195"/>
      <c r="L702" s="195"/>
      <c r="M702" s="195"/>
      <c r="N702" s="195"/>
      <c r="O702" s="195"/>
      <c r="P702" s="195"/>
      <c r="Q702" s="195"/>
      <c r="R702" s="195"/>
      <c r="S702" s="195"/>
      <c r="T702" s="195"/>
      <c r="U702" s="195"/>
      <c r="V702" s="195"/>
      <c r="W702" s="195"/>
      <c r="X702" s="195"/>
      <c r="Y702" s="195"/>
      <c r="Z702" s="195"/>
      <c r="AA702" s="195"/>
    </row>
    <row r="703">
      <c r="A703" s="195"/>
      <c r="B703" s="195"/>
      <c r="C703" s="195"/>
      <c r="D703" s="195"/>
      <c r="E703" s="206"/>
      <c r="F703" s="195"/>
      <c r="G703" s="195"/>
      <c r="H703" s="195"/>
      <c r="I703" s="195"/>
      <c r="J703" s="195"/>
      <c r="K703" s="195"/>
      <c r="L703" s="195"/>
      <c r="M703" s="195"/>
      <c r="N703" s="195"/>
      <c r="O703" s="195"/>
      <c r="P703" s="195"/>
      <c r="Q703" s="195"/>
      <c r="R703" s="195"/>
      <c r="S703" s="195"/>
      <c r="T703" s="195"/>
      <c r="U703" s="195"/>
      <c r="V703" s="195"/>
      <c r="W703" s="195"/>
      <c r="X703" s="195"/>
      <c r="Y703" s="195"/>
      <c r="Z703" s="195"/>
      <c r="AA703" s="195"/>
    </row>
    <row r="704">
      <c r="A704" s="195"/>
      <c r="B704" s="195"/>
      <c r="C704" s="195"/>
      <c r="D704" s="195"/>
      <c r="E704" s="206"/>
      <c r="F704" s="195"/>
      <c r="G704" s="195"/>
      <c r="H704" s="195"/>
      <c r="I704" s="195"/>
      <c r="J704" s="195"/>
      <c r="K704" s="195"/>
      <c r="L704" s="195"/>
      <c r="M704" s="195"/>
      <c r="N704" s="195"/>
      <c r="O704" s="195"/>
      <c r="P704" s="195"/>
      <c r="Q704" s="195"/>
      <c r="R704" s="195"/>
      <c r="S704" s="195"/>
      <c r="T704" s="195"/>
      <c r="U704" s="195"/>
      <c r="V704" s="195"/>
      <c r="W704" s="195"/>
      <c r="X704" s="195"/>
      <c r="Y704" s="195"/>
      <c r="Z704" s="195"/>
      <c r="AA704" s="195"/>
    </row>
    <row r="705">
      <c r="A705" s="195"/>
      <c r="B705" s="195"/>
      <c r="C705" s="195"/>
      <c r="D705" s="195"/>
      <c r="E705" s="206"/>
      <c r="F705" s="195"/>
      <c r="G705" s="195"/>
      <c r="H705" s="195"/>
      <c r="I705" s="195"/>
      <c r="J705" s="195"/>
      <c r="K705" s="195"/>
      <c r="L705" s="195"/>
      <c r="M705" s="195"/>
      <c r="N705" s="195"/>
      <c r="O705" s="195"/>
      <c r="P705" s="195"/>
      <c r="Q705" s="195"/>
      <c r="R705" s="195"/>
      <c r="S705" s="195"/>
      <c r="T705" s="195"/>
      <c r="U705" s="195"/>
      <c r="V705" s="195"/>
      <c r="W705" s="195"/>
      <c r="X705" s="195"/>
      <c r="Y705" s="195"/>
      <c r="Z705" s="195"/>
      <c r="AA705" s="195"/>
    </row>
    <row r="706">
      <c r="A706" s="195"/>
      <c r="B706" s="195"/>
      <c r="C706" s="195"/>
      <c r="D706" s="195"/>
      <c r="E706" s="206"/>
      <c r="F706" s="195"/>
      <c r="G706" s="195"/>
      <c r="H706" s="195"/>
      <c r="I706" s="195"/>
      <c r="J706" s="195"/>
      <c r="K706" s="195"/>
      <c r="L706" s="195"/>
      <c r="M706" s="195"/>
      <c r="N706" s="195"/>
      <c r="O706" s="195"/>
      <c r="P706" s="195"/>
      <c r="Q706" s="195"/>
      <c r="R706" s="195"/>
      <c r="S706" s="195"/>
      <c r="T706" s="195"/>
      <c r="U706" s="195"/>
      <c r="V706" s="195"/>
      <c r="W706" s="195"/>
      <c r="X706" s="195"/>
      <c r="Y706" s="195"/>
      <c r="Z706" s="195"/>
      <c r="AA706" s="195"/>
    </row>
    <row r="707">
      <c r="A707" s="195"/>
      <c r="B707" s="195"/>
      <c r="C707" s="195"/>
      <c r="D707" s="195"/>
      <c r="E707" s="206"/>
      <c r="F707" s="195"/>
      <c r="G707" s="195"/>
      <c r="H707" s="195"/>
      <c r="I707" s="195"/>
      <c r="J707" s="195"/>
      <c r="K707" s="195"/>
      <c r="L707" s="195"/>
      <c r="M707" s="195"/>
      <c r="N707" s="195"/>
      <c r="O707" s="195"/>
      <c r="P707" s="195"/>
      <c r="Q707" s="195"/>
      <c r="R707" s="195"/>
      <c r="S707" s="195"/>
      <c r="T707" s="195"/>
      <c r="U707" s="195"/>
      <c r="V707" s="195"/>
      <c r="W707" s="195"/>
      <c r="X707" s="195"/>
      <c r="Y707" s="195"/>
      <c r="Z707" s="195"/>
      <c r="AA707" s="195"/>
    </row>
    <row r="708">
      <c r="A708" s="195"/>
      <c r="B708" s="195"/>
      <c r="C708" s="195"/>
      <c r="D708" s="195"/>
      <c r="E708" s="206"/>
      <c r="F708" s="195"/>
      <c r="G708" s="195"/>
      <c r="H708" s="195"/>
      <c r="I708" s="195"/>
      <c r="J708" s="195"/>
      <c r="K708" s="195"/>
      <c r="L708" s="195"/>
      <c r="M708" s="195"/>
      <c r="N708" s="195"/>
      <c r="O708" s="195"/>
      <c r="P708" s="195"/>
      <c r="Q708" s="195"/>
      <c r="R708" s="195"/>
      <c r="S708" s="195"/>
      <c r="T708" s="195"/>
      <c r="U708" s="195"/>
      <c r="V708" s="195"/>
      <c r="W708" s="195"/>
      <c r="X708" s="195"/>
      <c r="Y708" s="195"/>
      <c r="Z708" s="195"/>
      <c r="AA708" s="195"/>
    </row>
    <row r="709">
      <c r="A709" s="195"/>
      <c r="B709" s="195"/>
      <c r="C709" s="195"/>
      <c r="D709" s="195"/>
      <c r="E709" s="206"/>
      <c r="F709" s="195"/>
      <c r="G709" s="195"/>
      <c r="H709" s="195"/>
      <c r="I709" s="195"/>
      <c r="J709" s="195"/>
      <c r="K709" s="195"/>
      <c r="L709" s="195"/>
      <c r="M709" s="195"/>
      <c r="N709" s="195"/>
      <c r="O709" s="195"/>
      <c r="P709" s="195"/>
      <c r="Q709" s="195"/>
      <c r="R709" s="195"/>
      <c r="S709" s="195"/>
      <c r="T709" s="195"/>
      <c r="U709" s="195"/>
      <c r="V709" s="195"/>
      <c r="W709" s="195"/>
      <c r="X709" s="195"/>
      <c r="Y709" s="195"/>
      <c r="Z709" s="195"/>
      <c r="AA709" s="195"/>
    </row>
    <row r="710">
      <c r="A710" s="195"/>
      <c r="B710" s="195"/>
      <c r="C710" s="195"/>
      <c r="D710" s="195"/>
      <c r="E710" s="206"/>
      <c r="F710" s="195"/>
      <c r="G710" s="195"/>
      <c r="H710" s="195"/>
      <c r="I710" s="195"/>
      <c r="J710" s="195"/>
      <c r="K710" s="195"/>
      <c r="L710" s="195"/>
      <c r="M710" s="195"/>
      <c r="N710" s="195"/>
      <c r="O710" s="195"/>
      <c r="P710" s="195"/>
      <c r="Q710" s="195"/>
      <c r="R710" s="195"/>
      <c r="S710" s="195"/>
      <c r="T710" s="195"/>
      <c r="U710" s="195"/>
      <c r="V710" s="195"/>
      <c r="W710" s="195"/>
      <c r="X710" s="195"/>
      <c r="Y710" s="195"/>
      <c r="Z710" s="195"/>
      <c r="AA710" s="195"/>
    </row>
    <row r="711">
      <c r="A711" s="195"/>
      <c r="B711" s="195"/>
      <c r="C711" s="195"/>
      <c r="D711" s="195"/>
      <c r="E711" s="206"/>
      <c r="F711" s="195"/>
      <c r="G711" s="195"/>
      <c r="H711" s="195"/>
      <c r="I711" s="195"/>
      <c r="J711" s="195"/>
      <c r="K711" s="195"/>
      <c r="L711" s="195"/>
      <c r="M711" s="195"/>
      <c r="N711" s="195"/>
      <c r="O711" s="195"/>
      <c r="P711" s="195"/>
      <c r="Q711" s="195"/>
      <c r="R711" s="195"/>
      <c r="S711" s="195"/>
      <c r="T711" s="195"/>
      <c r="U711" s="195"/>
      <c r="V711" s="195"/>
      <c r="W711" s="195"/>
      <c r="X711" s="195"/>
      <c r="Y711" s="195"/>
      <c r="Z711" s="195"/>
      <c r="AA711" s="195"/>
    </row>
    <row r="712">
      <c r="A712" s="195"/>
      <c r="B712" s="195"/>
      <c r="C712" s="195"/>
      <c r="D712" s="195"/>
      <c r="E712" s="206"/>
      <c r="F712" s="195"/>
      <c r="G712" s="195"/>
      <c r="H712" s="195"/>
      <c r="I712" s="195"/>
      <c r="J712" s="195"/>
      <c r="K712" s="195"/>
      <c r="L712" s="195"/>
      <c r="M712" s="195"/>
      <c r="N712" s="195"/>
      <c r="O712" s="195"/>
      <c r="P712" s="195"/>
      <c r="Q712" s="195"/>
      <c r="R712" s="195"/>
      <c r="S712" s="195"/>
      <c r="T712" s="195"/>
      <c r="U712" s="195"/>
      <c r="V712" s="195"/>
      <c r="W712" s="195"/>
      <c r="X712" s="195"/>
      <c r="Y712" s="195"/>
      <c r="Z712" s="195"/>
      <c r="AA712" s="195"/>
    </row>
    <row r="713">
      <c r="A713" s="195"/>
      <c r="B713" s="195"/>
      <c r="C713" s="195"/>
      <c r="D713" s="195"/>
      <c r="E713" s="206"/>
      <c r="F713" s="195"/>
      <c r="G713" s="195"/>
      <c r="H713" s="195"/>
      <c r="I713" s="195"/>
      <c r="J713" s="195"/>
      <c r="K713" s="195"/>
      <c r="L713" s="195"/>
      <c r="M713" s="195"/>
      <c r="N713" s="195"/>
      <c r="O713" s="195"/>
      <c r="P713" s="195"/>
      <c r="Q713" s="195"/>
      <c r="R713" s="195"/>
      <c r="S713" s="195"/>
      <c r="T713" s="195"/>
      <c r="U713" s="195"/>
      <c r="V713" s="195"/>
      <c r="W713" s="195"/>
      <c r="X713" s="195"/>
      <c r="Y713" s="195"/>
      <c r="Z713" s="195"/>
      <c r="AA713" s="195"/>
    </row>
    <row r="714">
      <c r="A714" s="195"/>
      <c r="B714" s="195"/>
      <c r="C714" s="195"/>
      <c r="D714" s="195"/>
      <c r="E714" s="206"/>
      <c r="F714" s="195"/>
      <c r="G714" s="195"/>
      <c r="H714" s="195"/>
      <c r="I714" s="195"/>
      <c r="J714" s="195"/>
      <c r="K714" s="195"/>
      <c r="L714" s="195"/>
      <c r="M714" s="195"/>
      <c r="N714" s="195"/>
      <c r="O714" s="195"/>
      <c r="P714" s="195"/>
      <c r="Q714" s="195"/>
      <c r="R714" s="195"/>
      <c r="S714" s="195"/>
      <c r="T714" s="195"/>
      <c r="U714" s="195"/>
      <c r="V714" s="195"/>
      <c r="W714" s="195"/>
      <c r="X714" s="195"/>
      <c r="Y714" s="195"/>
      <c r="Z714" s="195"/>
      <c r="AA714" s="195"/>
    </row>
    <row r="715">
      <c r="A715" s="195"/>
      <c r="B715" s="195"/>
      <c r="C715" s="195"/>
      <c r="D715" s="195"/>
      <c r="E715" s="206"/>
      <c r="F715" s="195"/>
      <c r="G715" s="195"/>
      <c r="H715" s="195"/>
      <c r="I715" s="195"/>
      <c r="J715" s="195"/>
      <c r="K715" s="195"/>
      <c r="L715" s="195"/>
      <c r="M715" s="195"/>
      <c r="N715" s="195"/>
      <c r="O715" s="195"/>
      <c r="P715" s="195"/>
      <c r="Q715" s="195"/>
      <c r="R715" s="195"/>
      <c r="S715" s="195"/>
      <c r="T715" s="195"/>
      <c r="U715" s="195"/>
      <c r="V715" s="195"/>
      <c r="W715" s="195"/>
      <c r="X715" s="195"/>
      <c r="Y715" s="195"/>
      <c r="Z715" s="195"/>
      <c r="AA715" s="195"/>
    </row>
    <row r="716">
      <c r="A716" s="195"/>
      <c r="B716" s="195"/>
      <c r="C716" s="195"/>
      <c r="D716" s="195"/>
      <c r="E716" s="206"/>
      <c r="F716" s="195"/>
      <c r="G716" s="195"/>
      <c r="H716" s="195"/>
      <c r="I716" s="195"/>
      <c r="J716" s="195"/>
      <c r="K716" s="195"/>
      <c r="L716" s="195"/>
      <c r="M716" s="195"/>
      <c r="N716" s="195"/>
      <c r="O716" s="195"/>
      <c r="P716" s="195"/>
      <c r="Q716" s="195"/>
      <c r="R716" s="195"/>
      <c r="S716" s="195"/>
      <c r="T716" s="195"/>
      <c r="U716" s="195"/>
      <c r="V716" s="195"/>
      <c r="W716" s="195"/>
      <c r="X716" s="195"/>
      <c r="Y716" s="195"/>
      <c r="Z716" s="195"/>
      <c r="AA716" s="195"/>
    </row>
    <row r="717">
      <c r="A717" s="195"/>
      <c r="B717" s="195"/>
      <c r="C717" s="195"/>
      <c r="D717" s="195"/>
      <c r="E717" s="206"/>
      <c r="F717" s="195"/>
      <c r="G717" s="195"/>
      <c r="H717" s="195"/>
      <c r="I717" s="195"/>
      <c r="J717" s="195"/>
      <c r="K717" s="195"/>
      <c r="L717" s="195"/>
      <c r="M717" s="195"/>
      <c r="N717" s="195"/>
      <c r="O717" s="195"/>
      <c r="P717" s="195"/>
      <c r="Q717" s="195"/>
      <c r="R717" s="195"/>
      <c r="S717" s="195"/>
      <c r="T717" s="195"/>
      <c r="U717" s="195"/>
      <c r="V717" s="195"/>
      <c r="W717" s="195"/>
      <c r="X717" s="195"/>
      <c r="Y717" s="195"/>
      <c r="Z717" s="195"/>
      <c r="AA717" s="195"/>
    </row>
    <row r="718">
      <c r="A718" s="195"/>
      <c r="B718" s="195"/>
      <c r="C718" s="195"/>
      <c r="D718" s="195"/>
      <c r="E718" s="206"/>
      <c r="F718" s="195"/>
      <c r="G718" s="195"/>
      <c r="H718" s="195"/>
      <c r="I718" s="195"/>
      <c r="J718" s="195"/>
      <c r="K718" s="195"/>
      <c r="L718" s="195"/>
      <c r="M718" s="195"/>
      <c r="N718" s="195"/>
      <c r="O718" s="195"/>
      <c r="P718" s="195"/>
      <c r="Q718" s="195"/>
      <c r="R718" s="195"/>
      <c r="S718" s="195"/>
      <c r="T718" s="195"/>
      <c r="U718" s="195"/>
      <c r="V718" s="195"/>
      <c r="W718" s="195"/>
      <c r="X718" s="195"/>
      <c r="Y718" s="195"/>
      <c r="Z718" s="195"/>
      <c r="AA718" s="195"/>
    </row>
    <row r="719">
      <c r="A719" s="195"/>
      <c r="B719" s="195"/>
      <c r="C719" s="195"/>
      <c r="D719" s="195"/>
      <c r="E719" s="206"/>
      <c r="F719" s="195"/>
      <c r="G719" s="195"/>
      <c r="H719" s="195"/>
      <c r="I719" s="195"/>
      <c r="J719" s="195"/>
      <c r="K719" s="195"/>
      <c r="L719" s="195"/>
      <c r="M719" s="195"/>
      <c r="N719" s="195"/>
      <c r="O719" s="195"/>
      <c r="P719" s="195"/>
      <c r="Q719" s="195"/>
      <c r="R719" s="195"/>
      <c r="S719" s="195"/>
      <c r="T719" s="195"/>
      <c r="U719" s="195"/>
      <c r="V719" s="195"/>
      <c r="W719" s="195"/>
      <c r="X719" s="195"/>
      <c r="Y719" s="195"/>
      <c r="Z719" s="195"/>
      <c r="AA719" s="195"/>
    </row>
    <row r="720">
      <c r="A720" s="195"/>
      <c r="B720" s="195"/>
      <c r="C720" s="195"/>
      <c r="D720" s="195"/>
      <c r="E720" s="206"/>
      <c r="F720" s="195"/>
      <c r="G720" s="195"/>
      <c r="H720" s="195"/>
      <c r="I720" s="195"/>
      <c r="J720" s="195"/>
      <c r="K720" s="195"/>
      <c r="L720" s="195"/>
      <c r="M720" s="195"/>
      <c r="N720" s="195"/>
      <c r="O720" s="195"/>
      <c r="P720" s="195"/>
      <c r="Q720" s="195"/>
      <c r="R720" s="195"/>
      <c r="S720" s="195"/>
      <c r="T720" s="195"/>
      <c r="U720" s="195"/>
      <c r="V720" s="195"/>
      <c r="W720" s="195"/>
      <c r="X720" s="195"/>
      <c r="Y720" s="195"/>
      <c r="Z720" s="195"/>
      <c r="AA720" s="195"/>
    </row>
    <row r="721">
      <c r="A721" s="195"/>
      <c r="B721" s="195"/>
      <c r="C721" s="195"/>
      <c r="D721" s="195"/>
      <c r="E721" s="206"/>
      <c r="F721" s="195"/>
      <c r="G721" s="195"/>
      <c r="H721" s="195"/>
      <c r="I721" s="195"/>
      <c r="J721" s="195"/>
      <c r="K721" s="195"/>
      <c r="L721" s="195"/>
      <c r="M721" s="195"/>
      <c r="N721" s="195"/>
      <c r="O721" s="195"/>
      <c r="P721" s="195"/>
      <c r="Q721" s="195"/>
      <c r="R721" s="195"/>
      <c r="S721" s="195"/>
      <c r="T721" s="195"/>
      <c r="U721" s="195"/>
      <c r="V721" s="195"/>
      <c r="W721" s="195"/>
      <c r="X721" s="195"/>
      <c r="Y721" s="195"/>
      <c r="Z721" s="195"/>
      <c r="AA721" s="195"/>
    </row>
    <row r="722">
      <c r="A722" s="195"/>
      <c r="B722" s="195"/>
      <c r="C722" s="195"/>
      <c r="D722" s="195"/>
      <c r="E722" s="206"/>
      <c r="F722" s="195"/>
      <c r="G722" s="195"/>
      <c r="H722" s="195"/>
      <c r="I722" s="195"/>
      <c r="J722" s="195"/>
      <c r="K722" s="195"/>
      <c r="L722" s="195"/>
      <c r="M722" s="195"/>
      <c r="N722" s="195"/>
      <c r="O722" s="195"/>
      <c r="P722" s="195"/>
      <c r="Q722" s="195"/>
      <c r="R722" s="195"/>
      <c r="S722" s="195"/>
      <c r="T722" s="195"/>
      <c r="U722" s="195"/>
      <c r="V722" s="195"/>
      <c r="W722" s="195"/>
      <c r="X722" s="195"/>
      <c r="Y722" s="195"/>
      <c r="Z722" s="195"/>
      <c r="AA722" s="195"/>
    </row>
    <row r="723">
      <c r="A723" s="195"/>
      <c r="B723" s="195"/>
      <c r="C723" s="195"/>
      <c r="D723" s="195"/>
      <c r="E723" s="206"/>
      <c r="F723" s="195"/>
      <c r="G723" s="195"/>
      <c r="H723" s="195"/>
      <c r="I723" s="195"/>
      <c r="J723" s="195"/>
      <c r="K723" s="195"/>
      <c r="L723" s="195"/>
      <c r="M723" s="195"/>
      <c r="N723" s="195"/>
      <c r="O723" s="195"/>
      <c r="P723" s="195"/>
      <c r="Q723" s="195"/>
      <c r="R723" s="195"/>
      <c r="S723" s="195"/>
      <c r="T723" s="195"/>
      <c r="U723" s="195"/>
      <c r="V723" s="195"/>
      <c r="W723" s="195"/>
      <c r="X723" s="195"/>
      <c r="Y723" s="195"/>
      <c r="Z723" s="195"/>
      <c r="AA723" s="195"/>
    </row>
    <row r="724">
      <c r="A724" s="195"/>
      <c r="B724" s="195"/>
      <c r="C724" s="195"/>
      <c r="D724" s="195"/>
      <c r="E724" s="206"/>
      <c r="F724" s="195"/>
      <c r="G724" s="195"/>
      <c r="H724" s="195"/>
      <c r="I724" s="195"/>
      <c r="J724" s="195"/>
      <c r="K724" s="195"/>
      <c r="L724" s="195"/>
      <c r="M724" s="195"/>
      <c r="N724" s="195"/>
      <c r="O724" s="195"/>
      <c r="P724" s="195"/>
      <c r="Q724" s="195"/>
      <c r="R724" s="195"/>
      <c r="S724" s="195"/>
      <c r="T724" s="195"/>
      <c r="U724" s="195"/>
      <c r="V724" s="195"/>
      <c r="W724" s="195"/>
      <c r="X724" s="195"/>
      <c r="Y724" s="195"/>
      <c r="Z724" s="195"/>
      <c r="AA724" s="195"/>
    </row>
    <row r="725">
      <c r="A725" s="195"/>
      <c r="B725" s="195"/>
      <c r="C725" s="195"/>
      <c r="D725" s="195"/>
      <c r="E725" s="206"/>
      <c r="F725" s="195"/>
      <c r="G725" s="195"/>
      <c r="H725" s="195"/>
      <c r="I725" s="195"/>
      <c r="J725" s="195"/>
      <c r="K725" s="195"/>
      <c r="L725" s="195"/>
      <c r="M725" s="195"/>
      <c r="N725" s="195"/>
      <c r="O725" s="195"/>
      <c r="P725" s="195"/>
      <c r="Q725" s="195"/>
      <c r="R725" s="195"/>
      <c r="S725" s="195"/>
      <c r="T725" s="195"/>
      <c r="U725" s="195"/>
      <c r="V725" s="195"/>
      <c r="W725" s="195"/>
      <c r="X725" s="195"/>
      <c r="Y725" s="195"/>
      <c r="Z725" s="195"/>
      <c r="AA725" s="195"/>
    </row>
    <row r="726">
      <c r="A726" s="195"/>
      <c r="B726" s="195"/>
      <c r="C726" s="195"/>
      <c r="D726" s="195"/>
      <c r="E726" s="206"/>
      <c r="F726" s="195"/>
      <c r="G726" s="195"/>
      <c r="H726" s="195"/>
      <c r="I726" s="195"/>
      <c r="J726" s="195"/>
      <c r="K726" s="195"/>
      <c r="L726" s="195"/>
      <c r="M726" s="195"/>
      <c r="N726" s="195"/>
      <c r="O726" s="195"/>
      <c r="P726" s="195"/>
      <c r="Q726" s="195"/>
      <c r="R726" s="195"/>
      <c r="S726" s="195"/>
      <c r="T726" s="195"/>
      <c r="U726" s="195"/>
      <c r="V726" s="195"/>
      <c r="W726" s="195"/>
      <c r="X726" s="195"/>
      <c r="Y726" s="195"/>
      <c r="Z726" s="195"/>
      <c r="AA726" s="195"/>
    </row>
    <row r="727">
      <c r="A727" s="195"/>
      <c r="B727" s="195"/>
      <c r="C727" s="195"/>
      <c r="D727" s="195"/>
      <c r="E727" s="206"/>
      <c r="F727" s="195"/>
      <c r="G727" s="195"/>
      <c r="H727" s="195"/>
      <c r="I727" s="195"/>
      <c r="J727" s="195"/>
      <c r="K727" s="195"/>
      <c r="L727" s="195"/>
      <c r="M727" s="195"/>
      <c r="N727" s="195"/>
      <c r="O727" s="195"/>
      <c r="P727" s="195"/>
      <c r="Q727" s="195"/>
      <c r="R727" s="195"/>
      <c r="S727" s="195"/>
      <c r="T727" s="195"/>
      <c r="U727" s="195"/>
      <c r="V727" s="195"/>
      <c r="W727" s="195"/>
      <c r="X727" s="195"/>
      <c r="Y727" s="195"/>
      <c r="Z727" s="195"/>
      <c r="AA727" s="195"/>
    </row>
    <row r="728">
      <c r="A728" s="195"/>
      <c r="B728" s="195"/>
      <c r="C728" s="195"/>
      <c r="D728" s="195"/>
      <c r="E728" s="206"/>
      <c r="F728" s="195"/>
      <c r="G728" s="195"/>
      <c r="H728" s="195"/>
      <c r="I728" s="195"/>
      <c r="J728" s="195"/>
      <c r="K728" s="195"/>
      <c r="L728" s="195"/>
      <c r="M728" s="195"/>
      <c r="N728" s="195"/>
      <c r="O728" s="195"/>
      <c r="P728" s="195"/>
      <c r="Q728" s="195"/>
      <c r="R728" s="195"/>
      <c r="S728" s="195"/>
      <c r="T728" s="195"/>
      <c r="U728" s="195"/>
      <c r="V728" s="195"/>
      <c r="W728" s="195"/>
      <c r="X728" s="195"/>
      <c r="Y728" s="195"/>
      <c r="Z728" s="195"/>
      <c r="AA728" s="195"/>
    </row>
    <row r="729">
      <c r="A729" s="195"/>
      <c r="B729" s="195"/>
      <c r="C729" s="195"/>
      <c r="D729" s="195"/>
      <c r="E729" s="206"/>
      <c r="F729" s="195"/>
      <c r="G729" s="195"/>
      <c r="H729" s="195"/>
      <c r="I729" s="195"/>
      <c r="J729" s="195"/>
      <c r="K729" s="195"/>
      <c r="L729" s="195"/>
      <c r="M729" s="195"/>
      <c r="N729" s="195"/>
      <c r="O729" s="195"/>
      <c r="P729" s="195"/>
      <c r="Q729" s="195"/>
      <c r="R729" s="195"/>
      <c r="S729" s="195"/>
      <c r="T729" s="195"/>
      <c r="U729" s="195"/>
      <c r="V729" s="195"/>
      <c r="W729" s="195"/>
      <c r="X729" s="195"/>
      <c r="Y729" s="195"/>
      <c r="Z729" s="195"/>
      <c r="AA729" s="195"/>
    </row>
    <row r="730">
      <c r="A730" s="195"/>
      <c r="B730" s="195"/>
      <c r="C730" s="195"/>
      <c r="D730" s="195"/>
      <c r="E730" s="206"/>
      <c r="F730" s="195"/>
      <c r="G730" s="195"/>
      <c r="H730" s="195"/>
      <c r="I730" s="195"/>
      <c r="J730" s="195"/>
      <c r="K730" s="195"/>
      <c r="L730" s="195"/>
      <c r="M730" s="195"/>
      <c r="N730" s="195"/>
      <c r="O730" s="195"/>
      <c r="P730" s="195"/>
      <c r="Q730" s="195"/>
      <c r="R730" s="195"/>
      <c r="S730" s="195"/>
      <c r="T730" s="195"/>
      <c r="U730" s="195"/>
      <c r="V730" s="195"/>
      <c r="W730" s="195"/>
      <c r="X730" s="195"/>
      <c r="Y730" s="195"/>
      <c r="Z730" s="195"/>
      <c r="AA730" s="195"/>
    </row>
    <row r="731">
      <c r="A731" s="195"/>
      <c r="B731" s="195"/>
      <c r="C731" s="195"/>
      <c r="D731" s="195"/>
      <c r="E731" s="206"/>
      <c r="F731" s="195"/>
      <c r="G731" s="195"/>
      <c r="H731" s="195"/>
      <c r="I731" s="195"/>
      <c r="J731" s="195"/>
      <c r="K731" s="195"/>
      <c r="L731" s="195"/>
      <c r="M731" s="195"/>
      <c r="N731" s="195"/>
      <c r="O731" s="195"/>
      <c r="P731" s="195"/>
      <c r="Q731" s="195"/>
      <c r="R731" s="195"/>
      <c r="S731" s="195"/>
      <c r="T731" s="195"/>
      <c r="U731" s="195"/>
      <c r="V731" s="195"/>
      <c r="W731" s="195"/>
      <c r="X731" s="195"/>
      <c r="Y731" s="195"/>
      <c r="Z731" s="195"/>
      <c r="AA731" s="195"/>
    </row>
    <row r="732">
      <c r="A732" s="195"/>
      <c r="B732" s="195"/>
      <c r="C732" s="195"/>
      <c r="D732" s="195"/>
      <c r="E732" s="206"/>
      <c r="F732" s="195"/>
      <c r="G732" s="195"/>
      <c r="H732" s="195"/>
      <c r="I732" s="195"/>
      <c r="J732" s="195"/>
      <c r="K732" s="195"/>
      <c r="L732" s="195"/>
      <c r="M732" s="195"/>
      <c r="N732" s="195"/>
      <c r="O732" s="195"/>
      <c r="P732" s="195"/>
      <c r="Q732" s="195"/>
      <c r="R732" s="195"/>
      <c r="S732" s="195"/>
      <c r="T732" s="195"/>
      <c r="U732" s="195"/>
      <c r="V732" s="195"/>
      <c r="W732" s="195"/>
      <c r="X732" s="195"/>
      <c r="Y732" s="195"/>
      <c r="Z732" s="195"/>
      <c r="AA732" s="195"/>
    </row>
    <row r="733">
      <c r="A733" s="195"/>
      <c r="B733" s="195"/>
      <c r="C733" s="195"/>
      <c r="D733" s="195"/>
      <c r="E733" s="206"/>
      <c r="F733" s="195"/>
      <c r="G733" s="195"/>
      <c r="H733" s="195"/>
      <c r="I733" s="195"/>
      <c r="J733" s="195"/>
      <c r="K733" s="195"/>
      <c r="L733" s="195"/>
      <c r="M733" s="195"/>
      <c r="N733" s="195"/>
      <c r="O733" s="195"/>
      <c r="P733" s="195"/>
      <c r="Q733" s="195"/>
      <c r="R733" s="195"/>
      <c r="S733" s="195"/>
      <c r="T733" s="195"/>
      <c r="U733" s="195"/>
      <c r="V733" s="195"/>
      <c r="W733" s="195"/>
      <c r="X733" s="195"/>
      <c r="Y733" s="195"/>
      <c r="Z733" s="195"/>
      <c r="AA733" s="195"/>
    </row>
    <row r="734">
      <c r="A734" s="195"/>
      <c r="B734" s="195"/>
      <c r="C734" s="195"/>
      <c r="D734" s="195"/>
      <c r="E734" s="206"/>
      <c r="F734" s="195"/>
      <c r="G734" s="195"/>
      <c r="H734" s="195"/>
      <c r="I734" s="195"/>
      <c r="J734" s="195"/>
      <c r="K734" s="195"/>
      <c r="L734" s="195"/>
      <c r="M734" s="195"/>
      <c r="N734" s="195"/>
      <c r="O734" s="195"/>
      <c r="P734" s="195"/>
      <c r="Q734" s="195"/>
      <c r="R734" s="195"/>
      <c r="S734" s="195"/>
      <c r="T734" s="195"/>
      <c r="U734" s="195"/>
      <c r="V734" s="195"/>
      <c r="W734" s="195"/>
      <c r="X734" s="195"/>
      <c r="Y734" s="195"/>
      <c r="Z734" s="195"/>
      <c r="AA734" s="195"/>
    </row>
    <row r="735">
      <c r="A735" s="195"/>
      <c r="B735" s="195"/>
      <c r="C735" s="195"/>
      <c r="D735" s="195"/>
      <c r="E735" s="206"/>
      <c r="F735" s="195"/>
      <c r="G735" s="195"/>
      <c r="H735" s="195"/>
      <c r="I735" s="195"/>
      <c r="J735" s="195"/>
      <c r="K735" s="195"/>
      <c r="L735" s="195"/>
      <c r="M735" s="195"/>
      <c r="N735" s="195"/>
      <c r="O735" s="195"/>
      <c r="P735" s="195"/>
      <c r="Q735" s="195"/>
      <c r="R735" s="195"/>
      <c r="S735" s="195"/>
      <c r="T735" s="195"/>
      <c r="U735" s="195"/>
      <c r="V735" s="195"/>
      <c r="W735" s="195"/>
      <c r="X735" s="195"/>
      <c r="Y735" s="195"/>
      <c r="Z735" s="195"/>
      <c r="AA735" s="195"/>
    </row>
    <row r="736">
      <c r="A736" s="195"/>
      <c r="B736" s="195"/>
      <c r="C736" s="195"/>
      <c r="D736" s="195"/>
      <c r="E736" s="206"/>
      <c r="F736" s="195"/>
      <c r="G736" s="195"/>
      <c r="H736" s="195"/>
      <c r="I736" s="195"/>
      <c r="J736" s="195"/>
      <c r="K736" s="195"/>
      <c r="L736" s="195"/>
      <c r="M736" s="195"/>
      <c r="N736" s="195"/>
      <c r="O736" s="195"/>
      <c r="P736" s="195"/>
      <c r="Q736" s="195"/>
      <c r="R736" s="195"/>
      <c r="S736" s="195"/>
      <c r="T736" s="195"/>
      <c r="U736" s="195"/>
      <c r="V736" s="195"/>
      <c r="W736" s="195"/>
      <c r="X736" s="195"/>
      <c r="Y736" s="195"/>
      <c r="Z736" s="195"/>
      <c r="AA736" s="195"/>
    </row>
    <row r="737">
      <c r="A737" s="195"/>
      <c r="B737" s="195"/>
      <c r="C737" s="195"/>
      <c r="D737" s="195"/>
      <c r="E737" s="206"/>
      <c r="F737" s="195"/>
      <c r="G737" s="195"/>
      <c r="H737" s="195"/>
      <c r="I737" s="195"/>
      <c r="J737" s="195"/>
      <c r="K737" s="195"/>
      <c r="L737" s="195"/>
      <c r="M737" s="195"/>
      <c r="N737" s="195"/>
      <c r="O737" s="195"/>
      <c r="P737" s="195"/>
      <c r="Q737" s="195"/>
      <c r="R737" s="195"/>
      <c r="S737" s="195"/>
      <c r="T737" s="195"/>
      <c r="U737" s="195"/>
      <c r="V737" s="195"/>
      <c r="W737" s="195"/>
      <c r="X737" s="195"/>
      <c r="Y737" s="195"/>
      <c r="Z737" s="195"/>
      <c r="AA737" s="195"/>
    </row>
    <row r="738">
      <c r="A738" s="195"/>
      <c r="B738" s="195"/>
      <c r="C738" s="195"/>
      <c r="D738" s="195"/>
      <c r="E738" s="206"/>
      <c r="F738" s="195"/>
      <c r="G738" s="195"/>
      <c r="H738" s="195"/>
      <c r="I738" s="195"/>
      <c r="J738" s="195"/>
      <c r="K738" s="195"/>
      <c r="L738" s="195"/>
      <c r="M738" s="195"/>
      <c r="N738" s="195"/>
      <c r="O738" s="195"/>
      <c r="P738" s="195"/>
      <c r="Q738" s="195"/>
      <c r="R738" s="195"/>
      <c r="S738" s="195"/>
      <c r="T738" s="195"/>
      <c r="U738" s="195"/>
      <c r="V738" s="195"/>
      <c r="W738" s="195"/>
      <c r="X738" s="195"/>
      <c r="Y738" s="195"/>
      <c r="Z738" s="195"/>
      <c r="AA738" s="195"/>
    </row>
    <row r="739">
      <c r="A739" s="195"/>
      <c r="B739" s="195"/>
      <c r="C739" s="195"/>
      <c r="D739" s="195"/>
      <c r="E739" s="206"/>
      <c r="F739" s="195"/>
      <c r="G739" s="195"/>
      <c r="H739" s="195"/>
      <c r="I739" s="195"/>
      <c r="J739" s="195"/>
      <c r="K739" s="195"/>
      <c r="L739" s="195"/>
      <c r="M739" s="195"/>
      <c r="N739" s="195"/>
      <c r="O739" s="195"/>
      <c r="P739" s="195"/>
      <c r="Q739" s="195"/>
      <c r="R739" s="195"/>
      <c r="S739" s="195"/>
      <c r="T739" s="195"/>
      <c r="U739" s="195"/>
      <c r="V739" s="195"/>
      <c r="W739" s="195"/>
      <c r="X739" s="195"/>
      <c r="Y739" s="195"/>
      <c r="Z739" s="195"/>
      <c r="AA739" s="195"/>
    </row>
    <row r="740">
      <c r="A740" s="195"/>
      <c r="B740" s="195"/>
      <c r="C740" s="195"/>
      <c r="D740" s="195"/>
      <c r="E740" s="206"/>
      <c r="F740" s="195"/>
      <c r="G740" s="195"/>
      <c r="H740" s="195"/>
      <c r="I740" s="195"/>
      <c r="J740" s="195"/>
      <c r="K740" s="195"/>
      <c r="L740" s="195"/>
      <c r="M740" s="195"/>
      <c r="N740" s="195"/>
      <c r="O740" s="195"/>
      <c r="P740" s="195"/>
      <c r="Q740" s="195"/>
      <c r="R740" s="195"/>
      <c r="S740" s="195"/>
      <c r="T740" s="195"/>
      <c r="U740" s="195"/>
      <c r="V740" s="195"/>
      <c r="W740" s="195"/>
      <c r="X740" s="195"/>
      <c r="Y740" s="195"/>
      <c r="Z740" s="195"/>
      <c r="AA740" s="195"/>
    </row>
    <row r="741">
      <c r="A741" s="195"/>
      <c r="B741" s="195"/>
      <c r="C741" s="195"/>
      <c r="D741" s="195"/>
      <c r="E741" s="206"/>
      <c r="F741" s="195"/>
      <c r="G741" s="195"/>
      <c r="H741" s="195"/>
      <c r="I741" s="195"/>
      <c r="J741" s="195"/>
      <c r="K741" s="195"/>
      <c r="L741" s="195"/>
      <c r="M741" s="195"/>
      <c r="N741" s="195"/>
      <c r="O741" s="195"/>
      <c r="P741" s="195"/>
      <c r="Q741" s="195"/>
      <c r="R741" s="195"/>
      <c r="S741" s="195"/>
      <c r="T741" s="195"/>
      <c r="U741" s="195"/>
      <c r="V741" s="195"/>
      <c r="W741" s="195"/>
      <c r="X741" s="195"/>
      <c r="Y741" s="195"/>
      <c r="Z741" s="195"/>
      <c r="AA741" s="195"/>
    </row>
    <row r="742">
      <c r="A742" s="195"/>
      <c r="B742" s="195"/>
      <c r="C742" s="195"/>
      <c r="D742" s="195"/>
      <c r="E742" s="206"/>
      <c r="F742" s="195"/>
      <c r="G742" s="195"/>
      <c r="H742" s="195"/>
      <c r="I742" s="195"/>
      <c r="J742" s="195"/>
      <c r="K742" s="195"/>
      <c r="L742" s="195"/>
      <c r="M742" s="195"/>
      <c r="N742" s="195"/>
      <c r="O742" s="195"/>
      <c r="P742" s="195"/>
      <c r="Q742" s="195"/>
      <c r="R742" s="195"/>
      <c r="S742" s="195"/>
      <c r="T742" s="195"/>
      <c r="U742" s="195"/>
      <c r="V742" s="195"/>
      <c r="W742" s="195"/>
      <c r="X742" s="195"/>
      <c r="Y742" s="195"/>
      <c r="Z742" s="195"/>
      <c r="AA742" s="195"/>
    </row>
    <row r="743">
      <c r="A743" s="195"/>
      <c r="B743" s="195"/>
      <c r="C743" s="195"/>
      <c r="D743" s="195"/>
      <c r="E743" s="206"/>
      <c r="F743" s="195"/>
      <c r="G743" s="195"/>
      <c r="H743" s="195"/>
      <c r="I743" s="195"/>
      <c r="J743" s="195"/>
      <c r="K743" s="195"/>
      <c r="L743" s="195"/>
      <c r="M743" s="195"/>
      <c r="N743" s="195"/>
      <c r="O743" s="195"/>
      <c r="P743" s="195"/>
      <c r="Q743" s="195"/>
      <c r="R743" s="195"/>
      <c r="S743" s="195"/>
      <c r="T743" s="195"/>
      <c r="U743" s="195"/>
      <c r="V743" s="195"/>
      <c r="W743" s="195"/>
      <c r="X743" s="195"/>
      <c r="Y743" s="195"/>
      <c r="Z743" s="195"/>
      <c r="AA743" s="195"/>
    </row>
    <row r="744">
      <c r="A744" s="195"/>
      <c r="B744" s="195"/>
      <c r="C744" s="195"/>
      <c r="D744" s="195"/>
      <c r="E744" s="206"/>
      <c r="F744" s="195"/>
      <c r="G744" s="195"/>
      <c r="H744" s="195"/>
      <c r="I744" s="195"/>
      <c r="J744" s="195"/>
      <c r="K744" s="195"/>
      <c r="L744" s="195"/>
      <c r="M744" s="195"/>
      <c r="N744" s="195"/>
      <c r="O744" s="195"/>
      <c r="P744" s="195"/>
      <c r="Q744" s="195"/>
      <c r="R744" s="195"/>
      <c r="S744" s="195"/>
      <c r="T744" s="195"/>
      <c r="U744" s="195"/>
      <c r="V744" s="195"/>
      <c r="W744" s="195"/>
      <c r="X744" s="195"/>
      <c r="Y744" s="195"/>
      <c r="Z744" s="195"/>
      <c r="AA744" s="195"/>
    </row>
    <row r="745">
      <c r="A745" s="195"/>
      <c r="B745" s="195"/>
      <c r="C745" s="195"/>
      <c r="D745" s="195"/>
      <c r="E745" s="206"/>
      <c r="F745" s="195"/>
      <c r="G745" s="195"/>
      <c r="H745" s="195"/>
      <c r="I745" s="195"/>
      <c r="J745" s="195"/>
      <c r="K745" s="195"/>
      <c r="L745" s="195"/>
      <c r="M745" s="195"/>
      <c r="N745" s="195"/>
      <c r="O745" s="195"/>
      <c r="P745" s="195"/>
      <c r="Q745" s="195"/>
      <c r="R745" s="195"/>
      <c r="S745" s="195"/>
      <c r="T745" s="195"/>
      <c r="U745" s="195"/>
      <c r="V745" s="195"/>
      <c r="W745" s="195"/>
      <c r="X745" s="195"/>
      <c r="Y745" s="195"/>
      <c r="Z745" s="195"/>
      <c r="AA745" s="195"/>
    </row>
    <row r="746">
      <c r="A746" s="195"/>
      <c r="B746" s="195"/>
      <c r="C746" s="195"/>
      <c r="D746" s="195"/>
      <c r="E746" s="206"/>
      <c r="F746" s="195"/>
      <c r="G746" s="195"/>
      <c r="H746" s="195"/>
      <c r="I746" s="195"/>
      <c r="J746" s="195"/>
      <c r="K746" s="195"/>
      <c r="L746" s="195"/>
      <c r="M746" s="195"/>
      <c r="N746" s="195"/>
      <c r="O746" s="195"/>
      <c r="P746" s="195"/>
      <c r="Q746" s="195"/>
      <c r="R746" s="195"/>
      <c r="S746" s="195"/>
      <c r="T746" s="195"/>
      <c r="U746" s="195"/>
      <c r="V746" s="195"/>
      <c r="W746" s="195"/>
      <c r="X746" s="195"/>
      <c r="Y746" s="195"/>
      <c r="Z746" s="195"/>
      <c r="AA746" s="195"/>
    </row>
    <row r="747">
      <c r="A747" s="195"/>
      <c r="B747" s="195"/>
      <c r="C747" s="195"/>
      <c r="D747" s="195"/>
      <c r="E747" s="206"/>
      <c r="F747" s="195"/>
      <c r="G747" s="195"/>
      <c r="H747" s="195"/>
      <c r="I747" s="195"/>
      <c r="J747" s="195"/>
      <c r="K747" s="195"/>
      <c r="L747" s="195"/>
      <c r="M747" s="195"/>
      <c r="N747" s="195"/>
      <c r="O747" s="195"/>
      <c r="P747" s="195"/>
      <c r="Q747" s="195"/>
      <c r="R747" s="195"/>
      <c r="S747" s="195"/>
      <c r="T747" s="195"/>
      <c r="U747" s="195"/>
      <c r="V747" s="195"/>
      <c r="W747" s="195"/>
      <c r="X747" s="195"/>
      <c r="Y747" s="195"/>
      <c r="Z747" s="195"/>
      <c r="AA747" s="195"/>
    </row>
    <row r="748">
      <c r="A748" s="195"/>
      <c r="B748" s="195"/>
      <c r="C748" s="195"/>
      <c r="D748" s="195"/>
      <c r="E748" s="206"/>
      <c r="F748" s="195"/>
      <c r="G748" s="195"/>
      <c r="H748" s="195"/>
      <c r="I748" s="195"/>
      <c r="J748" s="195"/>
      <c r="K748" s="195"/>
      <c r="L748" s="195"/>
      <c r="M748" s="195"/>
      <c r="N748" s="195"/>
      <c r="O748" s="195"/>
      <c r="P748" s="195"/>
      <c r="Q748" s="195"/>
      <c r="R748" s="195"/>
      <c r="S748" s="195"/>
      <c r="T748" s="195"/>
      <c r="U748" s="195"/>
      <c r="V748" s="195"/>
      <c r="W748" s="195"/>
      <c r="X748" s="195"/>
      <c r="Y748" s="195"/>
      <c r="Z748" s="195"/>
      <c r="AA748" s="195"/>
    </row>
    <row r="749">
      <c r="A749" s="195"/>
      <c r="B749" s="195"/>
      <c r="C749" s="195"/>
      <c r="D749" s="195"/>
      <c r="E749" s="206"/>
      <c r="F749" s="195"/>
      <c r="G749" s="195"/>
      <c r="H749" s="195"/>
      <c r="I749" s="195"/>
      <c r="J749" s="195"/>
      <c r="K749" s="195"/>
      <c r="L749" s="195"/>
      <c r="M749" s="195"/>
      <c r="N749" s="195"/>
      <c r="O749" s="195"/>
      <c r="P749" s="195"/>
      <c r="Q749" s="195"/>
      <c r="R749" s="195"/>
      <c r="S749" s="195"/>
      <c r="T749" s="195"/>
      <c r="U749" s="195"/>
      <c r="V749" s="195"/>
      <c r="W749" s="195"/>
      <c r="X749" s="195"/>
      <c r="Y749" s="195"/>
      <c r="Z749" s="195"/>
      <c r="AA749" s="195"/>
    </row>
    <row r="750">
      <c r="A750" s="195"/>
      <c r="B750" s="195"/>
      <c r="C750" s="195"/>
      <c r="D750" s="195"/>
      <c r="E750" s="206"/>
      <c r="F750" s="195"/>
      <c r="G750" s="195"/>
      <c r="H750" s="195"/>
      <c r="I750" s="195"/>
      <c r="J750" s="195"/>
      <c r="K750" s="195"/>
      <c r="L750" s="195"/>
      <c r="M750" s="195"/>
      <c r="N750" s="195"/>
      <c r="O750" s="195"/>
      <c r="P750" s="195"/>
      <c r="Q750" s="195"/>
      <c r="R750" s="195"/>
      <c r="S750" s="195"/>
      <c r="T750" s="195"/>
      <c r="U750" s="195"/>
      <c r="V750" s="195"/>
      <c r="W750" s="195"/>
      <c r="X750" s="195"/>
      <c r="Y750" s="195"/>
      <c r="Z750" s="195"/>
      <c r="AA750" s="195"/>
    </row>
    <row r="751">
      <c r="A751" s="195"/>
      <c r="B751" s="195"/>
      <c r="C751" s="195"/>
      <c r="D751" s="195"/>
      <c r="E751" s="206"/>
      <c r="F751" s="195"/>
      <c r="G751" s="195"/>
      <c r="H751" s="195"/>
      <c r="I751" s="195"/>
      <c r="J751" s="195"/>
      <c r="K751" s="195"/>
      <c r="L751" s="195"/>
      <c r="M751" s="195"/>
      <c r="N751" s="195"/>
      <c r="O751" s="195"/>
      <c r="P751" s="195"/>
      <c r="Q751" s="195"/>
      <c r="R751" s="195"/>
      <c r="S751" s="195"/>
      <c r="T751" s="195"/>
      <c r="U751" s="195"/>
      <c r="V751" s="195"/>
      <c r="W751" s="195"/>
      <c r="X751" s="195"/>
      <c r="Y751" s="195"/>
      <c r="Z751" s="195"/>
      <c r="AA751" s="195"/>
    </row>
    <row r="752">
      <c r="A752" s="195"/>
      <c r="B752" s="195"/>
      <c r="C752" s="195"/>
      <c r="D752" s="195"/>
      <c r="E752" s="206"/>
      <c r="F752" s="195"/>
      <c r="G752" s="195"/>
      <c r="H752" s="195"/>
      <c r="I752" s="195"/>
      <c r="J752" s="195"/>
      <c r="K752" s="195"/>
      <c r="L752" s="195"/>
      <c r="M752" s="195"/>
      <c r="N752" s="195"/>
      <c r="O752" s="195"/>
      <c r="P752" s="195"/>
      <c r="Q752" s="195"/>
      <c r="R752" s="195"/>
      <c r="S752" s="195"/>
      <c r="T752" s="195"/>
      <c r="U752" s="195"/>
      <c r="V752" s="195"/>
      <c r="W752" s="195"/>
      <c r="X752" s="195"/>
      <c r="Y752" s="195"/>
      <c r="Z752" s="195"/>
      <c r="AA752" s="195"/>
    </row>
    <row r="753">
      <c r="A753" s="195"/>
      <c r="B753" s="195"/>
      <c r="C753" s="195"/>
      <c r="D753" s="195"/>
      <c r="E753" s="206"/>
      <c r="F753" s="195"/>
      <c r="G753" s="195"/>
      <c r="H753" s="195"/>
      <c r="I753" s="195"/>
      <c r="J753" s="195"/>
      <c r="K753" s="195"/>
      <c r="L753" s="195"/>
      <c r="M753" s="195"/>
      <c r="N753" s="195"/>
      <c r="O753" s="195"/>
      <c r="P753" s="195"/>
      <c r="Q753" s="195"/>
      <c r="R753" s="195"/>
      <c r="S753" s="195"/>
      <c r="T753" s="195"/>
      <c r="U753" s="195"/>
      <c r="V753" s="195"/>
      <c r="W753" s="195"/>
      <c r="X753" s="195"/>
      <c r="Y753" s="195"/>
      <c r="Z753" s="195"/>
      <c r="AA753" s="195"/>
    </row>
    <row r="754">
      <c r="A754" s="195"/>
      <c r="B754" s="195"/>
      <c r="C754" s="195"/>
      <c r="D754" s="195"/>
      <c r="E754" s="206"/>
      <c r="F754" s="195"/>
      <c r="G754" s="195"/>
      <c r="H754" s="195"/>
      <c r="I754" s="195"/>
      <c r="J754" s="195"/>
      <c r="K754" s="195"/>
      <c r="L754" s="195"/>
      <c r="M754" s="195"/>
      <c r="N754" s="195"/>
      <c r="O754" s="195"/>
      <c r="P754" s="195"/>
      <c r="Q754" s="195"/>
      <c r="R754" s="195"/>
      <c r="S754" s="195"/>
      <c r="T754" s="195"/>
      <c r="U754" s="195"/>
      <c r="V754" s="195"/>
      <c r="W754" s="195"/>
      <c r="X754" s="195"/>
      <c r="Y754" s="195"/>
      <c r="Z754" s="195"/>
      <c r="AA754" s="195"/>
    </row>
    <row r="755">
      <c r="A755" s="195"/>
      <c r="B755" s="195"/>
      <c r="C755" s="195"/>
      <c r="D755" s="195"/>
      <c r="E755" s="206"/>
      <c r="F755" s="195"/>
      <c r="G755" s="195"/>
      <c r="H755" s="195"/>
      <c r="I755" s="195"/>
      <c r="J755" s="195"/>
      <c r="K755" s="195"/>
      <c r="L755" s="195"/>
      <c r="M755" s="195"/>
      <c r="N755" s="195"/>
      <c r="O755" s="195"/>
      <c r="P755" s="195"/>
      <c r="Q755" s="195"/>
      <c r="R755" s="195"/>
      <c r="S755" s="195"/>
      <c r="T755" s="195"/>
      <c r="U755" s="195"/>
      <c r="V755" s="195"/>
      <c r="W755" s="195"/>
      <c r="X755" s="195"/>
      <c r="Y755" s="195"/>
      <c r="Z755" s="195"/>
      <c r="AA755" s="195"/>
    </row>
    <row r="756">
      <c r="A756" s="195"/>
      <c r="B756" s="195"/>
      <c r="C756" s="195"/>
      <c r="D756" s="195"/>
      <c r="E756" s="206"/>
      <c r="F756" s="195"/>
      <c r="G756" s="195"/>
      <c r="H756" s="195"/>
      <c r="I756" s="195"/>
      <c r="J756" s="195"/>
      <c r="K756" s="195"/>
      <c r="L756" s="195"/>
      <c r="M756" s="195"/>
      <c r="N756" s="195"/>
      <c r="O756" s="195"/>
      <c r="P756" s="195"/>
      <c r="Q756" s="195"/>
      <c r="R756" s="195"/>
      <c r="S756" s="195"/>
      <c r="T756" s="195"/>
      <c r="U756" s="195"/>
      <c r="V756" s="195"/>
      <c r="W756" s="195"/>
      <c r="X756" s="195"/>
      <c r="Y756" s="195"/>
      <c r="Z756" s="195"/>
      <c r="AA756" s="195"/>
    </row>
    <row r="757">
      <c r="A757" s="195"/>
      <c r="B757" s="195"/>
      <c r="C757" s="195"/>
      <c r="D757" s="195"/>
      <c r="E757" s="206"/>
      <c r="F757" s="195"/>
      <c r="G757" s="195"/>
      <c r="H757" s="195"/>
      <c r="I757" s="195"/>
      <c r="J757" s="195"/>
      <c r="K757" s="195"/>
      <c r="L757" s="195"/>
      <c r="M757" s="195"/>
      <c r="N757" s="195"/>
      <c r="O757" s="195"/>
      <c r="P757" s="195"/>
      <c r="Q757" s="195"/>
      <c r="R757" s="195"/>
      <c r="S757" s="195"/>
      <c r="T757" s="195"/>
      <c r="U757" s="195"/>
      <c r="V757" s="195"/>
      <c r="W757" s="195"/>
      <c r="X757" s="195"/>
      <c r="Y757" s="195"/>
      <c r="Z757" s="195"/>
      <c r="AA757" s="195"/>
    </row>
    <row r="758">
      <c r="A758" s="195"/>
      <c r="B758" s="195"/>
      <c r="C758" s="195"/>
      <c r="D758" s="195"/>
      <c r="E758" s="206"/>
      <c r="F758" s="195"/>
      <c r="G758" s="195"/>
      <c r="H758" s="195"/>
      <c r="I758" s="195"/>
      <c r="J758" s="195"/>
      <c r="K758" s="195"/>
      <c r="L758" s="195"/>
      <c r="M758" s="195"/>
      <c r="N758" s="195"/>
      <c r="O758" s="195"/>
      <c r="P758" s="195"/>
      <c r="Q758" s="195"/>
      <c r="R758" s="195"/>
      <c r="S758" s="195"/>
      <c r="T758" s="195"/>
      <c r="U758" s="195"/>
      <c r="V758" s="195"/>
      <c r="W758" s="195"/>
      <c r="X758" s="195"/>
      <c r="Y758" s="195"/>
      <c r="Z758" s="195"/>
      <c r="AA758" s="195"/>
    </row>
    <row r="759">
      <c r="A759" s="195"/>
      <c r="B759" s="195"/>
      <c r="C759" s="195"/>
      <c r="D759" s="195"/>
      <c r="E759" s="206"/>
      <c r="F759" s="195"/>
      <c r="G759" s="195"/>
      <c r="H759" s="195"/>
      <c r="I759" s="195"/>
      <c r="J759" s="195"/>
      <c r="K759" s="195"/>
      <c r="L759" s="195"/>
      <c r="M759" s="195"/>
      <c r="N759" s="195"/>
      <c r="O759" s="195"/>
      <c r="P759" s="195"/>
      <c r="Q759" s="195"/>
      <c r="R759" s="195"/>
      <c r="S759" s="195"/>
      <c r="T759" s="195"/>
      <c r="U759" s="195"/>
      <c r="V759" s="195"/>
      <c r="W759" s="195"/>
      <c r="X759" s="195"/>
      <c r="Y759" s="195"/>
      <c r="Z759" s="195"/>
      <c r="AA759" s="195"/>
    </row>
    <row r="760">
      <c r="A760" s="195"/>
      <c r="B760" s="195"/>
      <c r="C760" s="195"/>
      <c r="D760" s="195"/>
      <c r="E760" s="206"/>
      <c r="F760" s="195"/>
      <c r="G760" s="195"/>
      <c r="H760" s="195"/>
      <c r="I760" s="195"/>
      <c r="J760" s="195"/>
      <c r="K760" s="195"/>
      <c r="L760" s="195"/>
      <c r="M760" s="195"/>
      <c r="N760" s="195"/>
      <c r="O760" s="195"/>
      <c r="P760" s="195"/>
      <c r="Q760" s="195"/>
      <c r="R760" s="195"/>
      <c r="S760" s="195"/>
      <c r="T760" s="195"/>
      <c r="U760" s="195"/>
      <c r="V760" s="195"/>
      <c r="W760" s="195"/>
      <c r="X760" s="195"/>
      <c r="Y760" s="195"/>
      <c r="Z760" s="195"/>
      <c r="AA760" s="195"/>
    </row>
    <row r="761">
      <c r="A761" s="195"/>
      <c r="B761" s="195"/>
      <c r="C761" s="195"/>
      <c r="D761" s="195"/>
      <c r="E761" s="206"/>
      <c r="F761" s="195"/>
      <c r="G761" s="195"/>
      <c r="H761" s="195"/>
      <c r="I761" s="195"/>
      <c r="J761" s="195"/>
      <c r="K761" s="195"/>
      <c r="L761" s="195"/>
      <c r="M761" s="195"/>
      <c r="N761" s="195"/>
      <c r="O761" s="195"/>
      <c r="P761" s="195"/>
      <c r="Q761" s="195"/>
      <c r="R761" s="195"/>
      <c r="S761" s="195"/>
      <c r="T761" s="195"/>
      <c r="U761" s="195"/>
      <c r="V761" s="195"/>
      <c r="W761" s="195"/>
      <c r="X761" s="195"/>
      <c r="Y761" s="195"/>
      <c r="Z761" s="195"/>
      <c r="AA761" s="195"/>
    </row>
    <row r="762">
      <c r="A762" s="195"/>
      <c r="B762" s="195"/>
      <c r="C762" s="195"/>
      <c r="D762" s="195"/>
      <c r="E762" s="206"/>
      <c r="F762" s="195"/>
      <c r="G762" s="195"/>
      <c r="H762" s="195"/>
      <c r="I762" s="195"/>
      <c r="J762" s="195"/>
      <c r="K762" s="195"/>
      <c r="L762" s="195"/>
      <c r="M762" s="195"/>
      <c r="N762" s="195"/>
      <c r="O762" s="195"/>
      <c r="P762" s="195"/>
      <c r="Q762" s="195"/>
      <c r="R762" s="195"/>
      <c r="S762" s="195"/>
      <c r="T762" s="195"/>
      <c r="U762" s="195"/>
      <c r="V762" s="195"/>
      <c r="W762" s="195"/>
      <c r="X762" s="195"/>
      <c r="Y762" s="195"/>
      <c r="Z762" s="195"/>
      <c r="AA762" s="195"/>
    </row>
    <row r="763">
      <c r="A763" s="195"/>
      <c r="B763" s="195"/>
      <c r="C763" s="195"/>
      <c r="D763" s="195"/>
      <c r="E763" s="206"/>
      <c r="F763" s="195"/>
      <c r="G763" s="195"/>
      <c r="H763" s="195"/>
      <c r="I763" s="195"/>
      <c r="J763" s="195"/>
      <c r="K763" s="195"/>
      <c r="L763" s="195"/>
      <c r="M763" s="195"/>
      <c r="N763" s="195"/>
      <c r="O763" s="195"/>
      <c r="P763" s="195"/>
      <c r="Q763" s="195"/>
      <c r="R763" s="195"/>
      <c r="S763" s="195"/>
      <c r="T763" s="195"/>
      <c r="U763" s="195"/>
      <c r="V763" s="195"/>
      <c r="W763" s="195"/>
      <c r="X763" s="195"/>
      <c r="Y763" s="195"/>
      <c r="Z763" s="195"/>
      <c r="AA763" s="195"/>
    </row>
    <row r="764">
      <c r="A764" s="195"/>
      <c r="B764" s="195"/>
      <c r="C764" s="195"/>
      <c r="D764" s="195"/>
      <c r="E764" s="206"/>
      <c r="F764" s="195"/>
      <c r="G764" s="195"/>
      <c r="H764" s="195"/>
      <c r="I764" s="195"/>
      <c r="J764" s="195"/>
      <c r="K764" s="195"/>
      <c r="L764" s="195"/>
      <c r="M764" s="195"/>
      <c r="N764" s="195"/>
      <c r="O764" s="195"/>
      <c r="P764" s="195"/>
      <c r="Q764" s="195"/>
      <c r="R764" s="195"/>
      <c r="S764" s="195"/>
      <c r="T764" s="195"/>
      <c r="U764" s="195"/>
      <c r="V764" s="195"/>
      <c r="W764" s="195"/>
      <c r="X764" s="195"/>
      <c r="Y764" s="195"/>
      <c r="Z764" s="195"/>
      <c r="AA764" s="195"/>
    </row>
    <row r="765">
      <c r="A765" s="195"/>
      <c r="B765" s="195"/>
      <c r="C765" s="195"/>
      <c r="D765" s="195"/>
      <c r="E765" s="206"/>
      <c r="F765" s="195"/>
      <c r="G765" s="195"/>
      <c r="H765" s="195"/>
      <c r="I765" s="195"/>
      <c r="J765" s="195"/>
      <c r="K765" s="195"/>
      <c r="L765" s="195"/>
      <c r="M765" s="195"/>
      <c r="N765" s="195"/>
      <c r="O765" s="195"/>
      <c r="P765" s="195"/>
      <c r="Q765" s="195"/>
      <c r="R765" s="195"/>
      <c r="S765" s="195"/>
      <c r="T765" s="195"/>
      <c r="U765" s="195"/>
      <c r="V765" s="195"/>
      <c r="W765" s="195"/>
      <c r="X765" s="195"/>
      <c r="Y765" s="195"/>
      <c r="Z765" s="195"/>
      <c r="AA765" s="195"/>
    </row>
    <row r="766">
      <c r="A766" s="195"/>
      <c r="B766" s="195"/>
      <c r="C766" s="195"/>
      <c r="D766" s="195"/>
      <c r="E766" s="206"/>
      <c r="F766" s="195"/>
      <c r="G766" s="195"/>
      <c r="H766" s="195"/>
      <c r="I766" s="195"/>
      <c r="J766" s="195"/>
      <c r="K766" s="195"/>
      <c r="L766" s="195"/>
      <c r="M766" s="195"/>
      <c r="N766" s="195"/>
      <c r="O766" s="195"/>
      <c r="P766" s="195"/>
      <c r="Q766" s="195"/>
      <c r="R766" s="195"/>
      <c r="S766" s="195"/>
      <c r="T766" s="195"/>
      <c r="U766" s="195"/>
      <c r="V766" s="195"/>
      <c r="W766" s="195"/>
      <c r="X766" s="195"/>
      <c r="Y766" s="195"/>
      <c r="Z766" s="195"/>
      <c r="AA766" s="195"/>
    </row>
    <row r="767">
      <c r="A767" s="195"/>
      <c r="B767" s="195"/>
      <c r="C767" s="195"/>
      <c r="D767" s="195"/>
      <c r="E767" s="206"/>
      <c r="F767" s="195"/>
      <c r="G767" s="195"/>
      <c r="H767" s="195"/>
      <c r="I767" s="195"/>
      <c r="J767" s="195"/>
      <c r="K767" s="195"/>
      <c r="L767" s="195"/>
      <c r="M767" s="195"/>
      <c r="N767" s="195"/>
      <c r="O767" s="195"/>
      <c r="P767" s="195"/>
      <c r="Q767" s="195"/>
      <c r="R767" s="195"/>
      <c r="S767" s="195"/>
      <c r="T767" s="195"/>
      <c r="U767" s="195"/>
      <c r="V767" s="195"/>
      <c r="W767" s="195"/>
      <c r="X767" s="195"/>
      <c r="Y767" s="195"/>
      <c r="Z767" s="195"/>
      <c r="AA767" s="195"/>
    </row>
    <row r="768">
      <c r="A768" s="195"/>
      <c r="B768" s="195"/>
      <c r="C768" s="195"/>
      <c r="D768" s="195"/>
      <c r="E768" s="206"/>
      <c r="F768" s="195"/>
      <c r="G768" s="195"/>
      <c r="H768" s="195"/>
      <c r="I768" s="195"/>
      <c r="J768" s="195"/>
      <c r="K768" s="195"/>
      <c r="L768" s="195"/>
      <c r="M768" s="195"/>
      <c r="N768" s="195"/>
      <c r="O768" s="195"/>
      <c r="P768" s="195"/>
      <c r="Q768" s="195"/>
      <c r="R768" s="195"/>
      <c r="S768" s="195"/>
      <c r="T768" s="195"/>
      <c r="U768" s="195"/>
      <c r="V768" s="195"/>
      <c r="W768" s="195"/>
      <c r="X768" s="195"/>
      <c r="Y768" s="195"/>
      <c r="Z768" s="195"/>
      <c r="AA768" s="195"/>
    </row>
    <row r="769">
      <c r="A769" s="195"/>
      <c r="B769" s="195"/>
      <c r="C769" s="195"/>
      <c r="D769" s="195"/>
      <c r="E769" s="206"/>
      <c r="F769" s="195"/>
      <c r="G769" s="195"/>
      <c r="H769" s="195"/>
      <c r="I769" s="195"/>
      <c r="J769" s="195"/>
      <c r="K769" s="195"/>
      <c r="L769" s="195"/>
      <c r="M769" s="195"/>
      <c r="N769" s="195"/>
      <c r="O769" s="195"/>
      <c r="P769" s="195"/>
      <c r="Q769" s="195"/>
      <c r="R769" s="195"/>
      <c r="S769" s="195"/>
      <c r="T769" s="195"/>
      <c r="U769" s="195"/>
      <c r="V769" s="195"/>
      <c r="W769" s="195"/>
      <c r="X769" s="195"/>
      <c r="Y769" s="195"/>
      <c r="Z769" s="195"/>
      <c r="AA769" s="195"/>
    </row>
    <row r="770">
      <c r="A770" s="195"/>
      <c r="B770" s="195"/>
      <c r="C770" s="195"/>
      <c r="D770" s="195"/>
      <c r="E770" s="206"/>
      <c r="F770" s="195"/>
      <c r="G770" s="195"/>
      <c r="H770" s="195"/>
      <c r="I770" s="195"/>
      <c r="J770" s="195"/>
      <c r="K770" s="195"/>
      <c r="L770" s="195"/>
      <c r="M770" s="195"/>
      <c r="N770" s="195"/>
      <c r="O770" s="195"/>
      <c r="P770" s="195"/>
      <c r="Q770" s="195"/>
      <c r="R770" s="195"/>
      <c r="S770" s="195"/>
      <c r="T770" s="195"/>
      <c r="U770" s="195"/>
      <c r="V770" s="195"/>
      <c r="W770" s="195"/>
      <c r="X770" s="195"/>
      <c r="Y770" s="195"/>
      <c r="Z770" s="195"/>
      <c r="AA770" s="195"/>
    </row>
    <row r="771">
      <c r="A771" s="195"/>
      <c r="B771" s="195"/>
      <c r="C771" s="195"/>
      <c r="D771" s="195"/>
      <c r="E771" s="206"/>
      <c r="F771" s="195"/>
      <c r="G771" s="195"/>
      <c r="H771" s="195"/>
      <c r="I771" s="195"/>
      <c r="J771" s="195"/>
      <c r="K771" s="195"/>
      <c r="L771" s="195"/>
      <c r="M771" s="195"/>
      <c r="N771" s="195"/>
      <c r="O771" s="195"/>
      <c r="P771" s="195"/>
      <c r="Q771" s="195"/>
      <c r="R771" s="195"/>
      <c r="S771" s="195"/>
      <c r="T771" s="195"/>
      <c r="U771" s="195"/>
      <c r="V771" s="195"/>
      <c r="W771" s="195"/>
      <c r="X771" s="195"/>
      <c r="Y771" s="195"/>
      <c r="Z771" s="195"/>
      <c r="AA771" s="195"/>
    </row>
    <row r="772">
      <c r="A772" s="195"/>
      <c r="B772" s="195"/>
      <c r="C772" s="195"/>
      <c r="D772" s="195"/>
      <c r="E772" s="206"/>
      <c r="F772" s="195"/>
      <c r="G772" s="195"/>
      <c r="H772" s="195"/>
      <c r="I772" s="195"/>
      <c r="J772" s="195"/>
      <c r="K772" s="195"/>
      <c r="L772" s="195"/>
      <c r="M772" s="195"/>
      <c r="N772" s="195"/>
      <c r="O772" s="195"/>
      <c r="P772" s="195"/>
      <c r="Q772" s="195"/>
      <c r="R772" s="195"/>
      <c r="S772" s="195"/>
      <c r="T772" s="195"/>
      <c r="U772" s="195"/>
      <c r="V772" s="195"/>
      <c r="W772" s="195"/>
      <c r="X772" s="195"/>
      <c r="Y772" s="195"/>
      <c r="Z772" s="195"/>
      <c r="AA772" s="195"/>
    </row>
    <row r="773">
      <c r="A773" s="195"/>
      <c r="B773" s="195"/>
      <c r="C773" s="195"/>
      <c r="D773" s="195"/>
      <c r="E773" s="206"/>
      <c r="F773" s="195"/>
      <c r="G773" s="195"/>
      <c r="H773" s="195"/>
      <c r="I773" s="195"/>
      <c r="J773" s="195"/>
      <c r="K773" s="195"/>
      <c r="L773" s="195"/>
      <c r="M773" s="195"/>
      <c r="N773" s="195"/>
      <c r="O773" s="195"/>
      <c r="P773" s="195"/>
      <c r="Q773" s="195"/>
      <c r="R773" s="195"/>
      <c r="S773" s="195"/>
      <c r="T773" s="195"/>
      <c r="U773" s="195"/>
      <c r="V773" s="195"/>
      <c r="W773" s="195"/>
      <c r="X773" s="195"/>
      <c r="Y773" s="195"/>
      <c r="Z773" s="195"/>
      <c r="AA773" s="195"/>
    </row>
    <row r="774">
      <c r="A774" s="195"/>
      <c r="B774" s="195"/>
      <c r="C774" s="195"/>
      <c r="D774" s="195"/>
      <c r="E774" s="206"/>
      <c r="F774" s="195"/>
      <c r="G774" s="195"/>
      <c r="H774" s="195"/>
      <c r="I774" s="195"/>
      <c r="J774" s="195"/>
      <c r="K774" s="195"/>
      <c r="L774" s="195"/>
      <c r="M774" s="195"/>
      <c r="N774" s="195"/>
      <c r="O774" s="195"/>
      <c r="P774" s="195"/>
      <c r="Q774" s="195"/>
      <c r="R774" s="195"/>
      <c r="S774" s="195"/>
      <c r="T774" s="195"/>
      <c r="U774" s="195"/>
      <c r="V774" s="195"/>
      <c r="W774" s="195"/>
      <c r="X774" s="195"/>
      <c r="Y774" s="195"/>
      <c r="Z774" s="195"/>
      <c r="AA774" s="195"/>
    </row>
    <row r="775">
      <c r="A775" s="195"/>
      <c r="B775" s="195"/>
      <c r="C775" s="195"/>
      <c r="D775" s="195"/>
      <c r="E775" s="206"/>
      <c r="F775" s="195"/>
      <c r="G775" s="195"/>
      <c r="H775" s="195"/>
      <c r="I775" s="195"/>
      <c r="J775" s="195"/>
      <c r="K775" s="195"/>
      <c r="L775" s="195"/>
      <c r="M775" s="195"/>
      <c r="N775" s="195"/>
      <c r="O775" s="195"/>
      <c r="P775" s="195"/>
      <c r="Q775" s="195"/>
      <c r="R775" s="195"/>
      <c r="S775" s="195"/>
      <c r="T775" s="195"/>
      <c r="U775" s="195"/>
      <c r="V775" s="195"/>
      <c r="W775" s="195"/>
      <c r="X775" s="195"/>
      <c r="Y775" s="195"/>
      <c r="Z775" s="195"/>
      <c r="AA775" s="195"/>
    </row>
    <row r="776">
      <c r="A776" s="195"/>
      <c r="B776" s="195"/>
      <c r="C776" s="195"/>
      <c r="D776" s="195"/>
      <c r="E776" s="206"/>
      <c r="F776" s="195"/>
      <c r="G776" s="195"/>
      <c r="H776" s="195"/>
      <c r="I776" s="195"/>
      <c r="J776" s="195"/>
      <c r="K776" s="195"/>
      <c r="L776" s="195"/>
      <c r="M776" s="195"/>
      <c r="N776" s="195"/>
      <c r="O776" s="195"/>
      <c r="P776" s="195"/>
      <c r="Q776" s="195"/>
      <c r="R776" s="195"/>
      <c r="S776" s="195"/>
      <c r="T776" s="195"/>
      <c r="U776" s="195"/>
      <c r="V776" s="195"/>
      <c r="W776" s="195"/>
      <c r="X776" s="195"/>
      <c r="Y776" s="195"/>
      <c r="Z776" s="195"/>
      <c r="AA776" s="195"/>
    </row>
    <row r="777">
      <c r="A777" s="195"/>
      <c r="B777" s="195"/>
      <c r="C777" s="195"/>
      <c r="D777" s="195"/>
      <c r="E777" s="206"/>
      <c r="F777" s="195"/>
      <c r="G777" s="195"/>
      <c r="H777" s="195"/>
      <c r="I777" s="195"/>
      <c r="J777" s="195"/>
      <c r="K777" s="195"/>
      <c r="L777" s="195"/>
      <c r="M777" s="195"/>
      <c r="N777" s="195"/>
      <c r="O777" s="195"/>
      <c r="P777" s="195"/>
      <c r="Q777" s="195"/>
      <c r="R777" s="195"/>
      <c r="S777" s="195"/>
      <c r="T777" s="195"/>
      <c r="U777" s="195"/>
      <c r="V777" s="195"/>
      <c r="W777" s="195"/>
      <c r="X777" s="195"/>
      <c r="Y777" s="195"/>
      <c r="Z777" s="195"/>
      <c r="AA777" s="195"/>
    </row>
    <row r="778">
      <c r="A778" s="195"/>
      <c r="B778" s="195"/>
      <c r="C778" s="195"/>
      <c r="D778" s="195"/>
      <c r="E778" s="206"/>
      <c r="F778" s="195"/>
      <c r="G778" s="195"/>
      <c r="H778" s="195"/>
      <c r="I778" s="195"/>
      <c r="J778" s="195"/>
      <c r="K778" s="195"/>
      <c r="L778" s="195"/>
      <c r="M778" s="195"/>
      <c r="N778" s="195"/>
      <c r="O778" s="195"/>
      <c r="P778" s="195"/>
      <c r="Q778" s="195"/>
      <c r="R778" s="195"/>
      <c r="S778" s="195"/>
      <c r="T778" s="195"/>
      <c r="U778" s="195"/>
      <c r="V778" s="195"/>
      <c r="W778" s="195"/>
      <c r="X778" s="195"/>
      <c r="Y778" s="195"/>
      <c r="Z778" s="195"/>
      <c r="AA778" s="195"/>
    </row>
    <row r="779">
      <c r="A779" s="195"/>
      <c r="B779" s="195"/>
      <c r="C779" s="195"/>
      <c r="D779" s="195"/>
      <c r="E779" s="206"/>
      <c r="F779" s="195"/>
      <c r="G779" s="195"/>
      <c r="H779" s="195"/>
      <c r="I779" s="195"/>
      <c r="J779" s="195"/>
      <c r="K779" s="195"/>
      <c r="L779" s="195"/>
      <c r="M779" s="195"/>
      <c r="N779" s="195"/>
      <c r="O779" s="195"/>
      <c r="P779" s="195"/>
      <c r="Q779" s="195"/>
      <c r="R779" s="195"/>
      <c r="S779" s="195"/>
      <c r="T779" s="195"/>
      <c r="U779" s="195"/>
      <c r="V779" s="195"/>
      <c r="W779" s="195"/>
      <c r="X779" s="195"/>
      <c r="Y779" s="195"/>
      <c r="Z779" s="195"/>
      <c r="AA779" s="195"/>
    </row>
    <row r="780">
      <c r="A780" s="195"/>
      <c r="B780" s="195"/>
      <c r="C780" s="195"/>
      <c r="D780" s="195"/>
      <c r="E780" s="206"/>
      <c r="F780" s="195"/>
      <c r="G780" s="195"/>
      <c r="H780" s="195"/>
      <c r="I780" s="195"/>
      <c r="J780" s="195"/>
      <c r="K780" s="195"/>
      <c r="L780" s="195"/>
      <c r="M780" s="195"/>
      <c r="N780" s="195"/>
      <c r="O780" s="195"/>
      <c r="P780" s="195"/>
      <c r="Q780" s="195"/>
      <c r="R780" s="195"/>
      <c r="S780" s="195"/>
      <c r="T780" s="195"/>
      <c r="U780" s="195"/>
      <c r="V780" s="195"/>
      <c r="W780" s="195"/>
      <c r="X780" s="195"/>
      <c r="Y780" s="195"/>
      <c r="Z780" s="195"/>
      <c r="AA780" s="195"/>
    </row>
    <row r="781">
      <c r="A781" s="195"/>
      <c r="B781" s="195"/>
      <c r="C781" s="195"/>
      <c r="D781" s="195"/>
      <c r="E781" s="206"/>
      <c r="F781" s="195"/>
      <c r="G781" s="195"/>
      <c r="H781" s="195"/>
      <c r="I781" s="195"/>
      <c r="J781" s="195"/>
      <c r="K781" s="195"/>
      <c r="L781" s="195"/>
      <c r="M781" s="195"/>
      <c r="N781" s="195"/>
      <c r="O781" s="195"/>
      <c r="P781" s="195"/>
      <c r="Q781" s="195"/>
      <c r="R781" s="195"/>
      <c r="S781" s="195"/>
      <c r="T781" s="195"/>
      <c r="U781" s="195"/>
      <c r="V781" s="195"/>
      <c r="W781" s="195"/>
      <c r="X781" s="195"/>
      <c r="Y781" s="195"/>
      <c r="Z781" s="195"/>
      <c r="AA781" s="195"/>
    </row>
    <row r="782">
      <c r="A782" s="195"/>
      <c r="B782" s="195"/>
      <c r="C782" s="195"/>
      <c r="D782" s="195"/>
      <c r="E782" s="206"/>
      <c r="F782" s="195"/>
      <c r="G782" s="195"/>
      <c r="H782" s="195"/>
      <c r="I782" s="195"/>
      <c r="J782" s="195"/>
      <c r="K782" s="195"/>
      <c r="L782" s="195"/>
      <c r="M782" s="195"/>
      <c r="N782" s="195"/>
      <c r="O782" s="195"/>
      <c r="P782" s="195"/>
      <c r="Q782" s="195"/>
      <c r="R782" s="195"/>
      <c r="S782" s="195"/>
      <c r="T782" s="195"/>
      <c r="U782" s="195"/>
      <c r="V782" s="195"/>
      <c r="W782" s="195"/>
      <c r="X782" s="195"/>
      <c r="Y782" s="195"/>
      <c r="Z782" s="195"/>
      <c r="AA782" s="195"/>
    </row>
    <row r="783">
      <c r="A783" s="195"/>
      <c r="B783" s="195"/>
      <c r="C783" s="195"/>
      <c r="D783" s="195"/>
      <c r="E783" s="206"/>
      <c r="F783" s="195"/>
      <c r="G783" s="195"/>
      <c r="H783" s="195"/>
      <c r="I783" s="195"/>
      <c r="J783" s="195"/>
      <c r="K783" s="195"/>
      <c r="L783" s="195"/>
      <c r="M783" s="195"/>
      <c r="N783" s="195"/>
      <c r="O783" s="195"/>
      <c r="P783" s="195"/>
      <c r="Q783" s="195"/>
      <c r="R783" s="195"/>
      <c r="S783" s="195"/>
      <c r="T783" s="195"/>
      <c r="U783" s="195"/>
      <c r="V783" s="195"/>
      <c r="W783" s="195"/>
      <c r="X783" s="195"/>
      <c r="Y783" s="195"/>
      <c r="Z783" s="195"/>
      <c r="AA783" s="195"/>
    </row>
    <row r="784">
      <c r="A784" s="195"/>
      <c r="B784" s="195"/>
      <c r="C784" s="195"/>
      <c r="D784" s="195"/>
      <c r="E784" s="206"/>
      <c r="F784" s="195"/>
      <c r="G784" s="195"/>
      <c r="H784" s="195"/>
      <c r="I784" s="195"/>
      <c r="J784" s="195"/>
      <c r="K784" s="195"/>
      <c r="L784" s="195"/>
      <c r="M784" s="195"/>
      <c r="N784" s="195"/>
      <c r="O784" s="195"/>
      <c r="P784" s="195"/>
      <c r="Q784" s="195"/>
      <c r="R784" s="195"/>
      <c r="S784" s="195"/>
      <c r="T784" s="195"/>
      <c r="U784" s="195"/>
      <c r="V784" s="195"/>
      <c r="W784" s="195"/>
      <c r="X784" s="195"/>
      <c r="Y784" s="195"/>
      <c r="Z784" s="195"/>
      <c r="AA784" s="195"/>
    </row>
    <row r="785">
      <c r="A785" s="195"/>
      <c r="B785" s="195"/>
      <c r="C785" s="195"/>
      <c r="D785" s="195"/>
      <c r="E785" s="206"/>
      <c r="F785" s="195"/>
      <c r="G785" s="195"/>
      <c r="H785" s="195"/>
      <c r="I785" s="195"/>
      <c r="J785" s="195"/>
      <c r="K785" s="195"/>
      <c r="L785" s="195"/>
      <c r="M785" s="195"/>
      <c r="N785" s="195"/>
      <c r="O785" s="195"/>
      <c r="P785" s="195"/>
      <c r="Q785" s="195"/>
      <c r="R785" s="195"/>
      <c r="S785" s="195"/>
      <c r="T785" s="195"/>
      <c r="U785" s="195"/>
      <c r="V785" s="195"/>
      <c r="W785" s="195"/>
      <c r="X785" s="195"/>
      <c r="Y785" s="195"/>
      <c r="Z785" s="195"/>
      <c r="AA785" s="195"/>
    </row>
    <row r="786">
      <c r="A786" s="195"/>
      <c r="B786" s="195"/>
      <c r="C786" s="195"/>
      <c r="D786" s="195"/>
      <c r="E786" s="206"/>
      <c r="F786" s="195"/>
      <c r="G786" s="195"/>
      <c r="H786" s="195"/>
      <c r="I786" s="195"/>
      <c r="J786" s="195"/>
      <c r="K786" s="195"/>
      <c r="L786" s="195"/>
      <c r="M786" s="195"/>
      <c r="N786" s="195"/>
      <c r="O786" s="195"/>
      <c r="P786" s="195"/>
      <c r="Q786" s="195"/>
      <c r="R786" s="195"/>
      <c r="S786" s="195"/>
      <c r="T786" s="195"/>
      <c r="U786" s="195"/>
      <c r="V786" s="195"/>
      <c r="W786" s="195"/>
      <c r="X786" s="195"/>
      <c r="Y786" s="195"/>
      <c r="Z786" s="195"/>
      <c r="AA786" s="195"/>
    </row>
    <row r="787">
      <c r="A787" s="195"/>
      <c r="B787" s="195"/>
      <c r="C787" s="195"/>
      <c r="D787" s="195"/>
      <c r="E787" s="206"/>
      <c r="F787" s="195"/>
      <c r="G787" s="195"/>
      <c r="H787" s="195"/>
      <c r="I787" s="195"/>
      <c r="J787" s="195"/>
      <c r="K787" s="195"/>
      <c r="L787" s="195"/>
      <c r="M787" s="195"/>
      <c r="N787" s="195"/>
      <c r="O787" s="195"/>
      <c r="P787" s="195"/>
      <c r="Q787" s="195"/>
      <c r="R787" s="195"/>
      <c r="S787" s="195"/>
      <c r="T787" s="195"/>
      <c r="U787" s="195"/>
      <c r="V787" s="195"/>
      <c r="W787" s="195"/>
      <c r="X787" s="195"/>
      <c r="Y787" s="195"/>
      <c r="Z787" s="195"/>
      <c r="AA787" s="195"/>
    </row>
    <row r="788">
      <c r="A788" s="195"/>
      <c r="B788" s="195"/>
      <c r="C788" s="195"/>
      <c r="D788" s="195"/>
      <c r="E788" s="206"/>
      <c r="F788" s="195"/>
      <c r="G788" s="195"/>
      <c r="H788" s="195"/>
      <c r="I788" s="195"/>
      <c r="J788" s="195"/>
      <c r="K788" s="195"/>
      <c r="L788" s="195"/>
      <c r="M788" s="195"/>
      <c r="N788" s="195"/>
      <c r="O788" s="195"/>
      <c r="P788" s="195"/>
      <c r="Q788" s="195"/>
      <c r="R788" s="195"/>
      <c r="S788" s="195"/>
      <c r="T788" s="195"/>
      <c r="U788" s="195"/>
      <c r="V788" s="195"/>
      <c r="W788" s="195"/>
      <c r="X788" s="195"/>
      <c r="Y788" s="195"/>
      <c r="Z788" s="195"/>
      <c r="AA788" s="195"/>
    </row>
    <row r="789">
      <c r="A789" s="195"/>
      <c r="B789" s="195"/>
      <c r="C789" s="195"/>
      <c r="D789" s="195"/>
      <c r="E789" s="206"/>
      <c r="F789" s="195"/>
      <c r="G789" s="195"/>
      <c r="H789" s="195"/>
      <c r="I789" s="195"/>
      <c r="J789" s="195"/>
      <c r="K789" s="195"/>
      <c r="L789" s="195"/>
      <c r="M789" s="195"/>
      <c r="N789" s="195"/>
      <c r="O789" s="195"/>
      <c r="P789" s="195"/>
      <c r="Q789" s="195"/>
      <c r="R789" s="195"/>
      <c r="S789" s="195"/>
      <c r="T789" s="195"/>
      <c r="U789" s="195"/>
      <c r="V789" s="195"/>
      <c r="W789" s="195"/>
      <c r="X789" s="195"/>
      <c r="Y789" s="195"/>
      <c r="Z789" s="195"/>
      <c r="AA789" s="195"/>
    </row>
    <row r="790">
      <c r="A790" s="195"/>
      <c r="B790" s="195"/>
      <c r="C790" s="195"/>
      <c r="D790" s="195"/>
      <c r="E790" s="206"/>
      <c r="F790" s="195"/>
      <c r="G790" s="195"/>
      <c r="H790" s="195"/>
      <c r="I790" s="195"/>
      <c r="J790" s="195"/>
      <c r="K790" s="195"/>
      <c r="L790" s="195"/>
      <c r="M790" s="195"/>
      <c r="N790" s="195"/>
      <c r="O790" s="195"/>
      <c r="P790" s="195"/>
      <c r="Q790" s="195"/>
      <c r="R790" s="195"/>
      <c r="S790" s="195"/>
      <c r="T790" s="195"/>
      <c r="U790" s="195"/>
      <c r="V790" s="195"/>
      <c r="W790" s="195"/>
      <c r="X790" s="195"/>
      <c r="Y790" s="195"/>
      <c r="Z790" s="195"/>
      <c r="AA790" s="195"/>
    </row>
    <row r="791">
      <c r="A791" s="195"/>
      <c r="B791" s="195"/>
      <c r="C791" s="195"/>
      <c r="D791" s="195"/>
      <c r="E791" s="206"/>
      <c r="F791" s="195"/>
      <c r="G791" s="195"/>
      <c r="H791" s="195"/>
      <c r="I791" s="195"/>
      <c r="J791" s="195"/>
      <c r="K791" s="195"/>
      <c r="L791" s="195"/>
      <c r="M791" s="195"/>
      <c r="N791" s="195"/>
      <c r="O791" s="195"/>
      <c r="P791" s="195"/>
      <c r="Q791" s="195"/>
      <c r="R791" s="195"/>
      <c r="S791" s="195"/>
      <c r="T791" s="195"/>
      <c r="U791" s="195"/>
      <c r="V791" s="195"/>
      <c r="W791" s="195"/>
      <c r="X791" s="195"/>
      <c r="Y791" s="195"/>
      <c r="Z791" s="195"/>
      <c r="AA791" s="195"/>
    </row>
    <row r="792">
      <c r="A792" s="195"/>
      <c r="B792" s="195"/>
      <c r="C792" s="195"/>
      <c r="D792" s="195"/>
      <c r="E792" s="206"/>
      <c r="F792" s="195"/>
      <c r="G792" s="195"/>
      <c r="H792" s="195"/>
      <c r="I792" s="195"/>
      <c r="J792" s="195"/>
      <c r="K792" s="195"/>
      <c r="L792" s="195"/>
      <c r="M792" s="195"/>
      <c r="N792" s="195"/>
      <c r="O792" s="195"/>
      <c r="P792" s="195"/>
      <c r="Q792" s="195"/>
      <c r="R792" s="195"/>
      <c r="S792" s="195"/>
      <c r="T792" s="195"/>
      <c r="U792" s="195"/>
      <c r="V792" s="195"/>
      <c r="W792" s="195"/>
      <c r="X792" s="195"/>
      <c r="Y792" s="195"/>
      <c r="Z792" s="195"/>
      <c r="AA792" s="195"/>
    </row>
    <row r="793">
      <c r="A793" s="195"/>
      <c r="B793" s="195"/>
      <c r="C793" s="195"/>
      <c r="D793" s="195"/>
      <c r="E793" s="206"/>
      <c r="F793" s="195"/>
      <c r="G793" s="195"/>
      <c r="H793" s="195"/>
      <c r="I793" s="195"/>
      <c r="J793" s="195"/>
      <c r="K793" s="195"/>
      <c r="L793" s="195"/>
      <c r="M793" s="195"/>
      <c r="N793" s="195"/>
      <c r="O793" s="195"/>
      <c r="P793" s="195"/>
      <c r="Q793" s="195"/>
      <c r="R793" s="195"/>
      <c r="S793" s="195"/>
      <c r="T793" s="195"/>
      <c r="U793" s="195"/>
      <c r="V793" s="195"/>
      <c r="W793" s="195"/>
      <c r="X793" s="195"/>
      <c r="Y793" s="195"/>
      <c r="Z793" s="195"/>
      <c r="AA793" s="195"/>
    </row>
    <row r="794">
      <c r="A794" s="195"/>
      <c r="B794" s="195"/>
      <c r="C794" s="195"/>
      <c r="D794" s="195"/>
      <c r="E794" s="206"/>
      <c r="F794" s="195"/>
      <c r="G794" s="195"/>
      <c r="H794" s="195"/>
      <c r="I794" s="195"/>
      <c r="J794" s="195"/>
      <c r="K794" s="195"/>
      <c r="L794" s="195"/>
      <c r="M794" s="195"/>
      <c r="N794" s="195"/>
      <c r="O794" s="195"/>
      <c r="P794" s="195"/>
      <c r="Q794" s="195"/>
      <c r="R794" s="195"/>
      <c r="S794" s="195"/>
      <c r="T794" s="195"/>
      <c r="U794" s="195"/>
      <c r="V794" s="195"/>
      <c r="W794" s="195"/>
      <c r="X794" s="195"/>
      <c r="Y794" s="195"/>
      <c r="Z794" s="195"/>
      <c r="AA794" s="195"/>
    </row>
    <row r="795">
      <c r="A795" s="195"/>
      <c r="B795" s="195"/>
      <c r="C795" s="195"/>
      <c r="D795" s="195"/>
      <c r="E795" s="206"/>
      <c r="F795" s="195"/>
      <c r="G795" s="195"/>
      <c r="H795" s="195"/>
      <c r="I795" s="195"/>
      <c r="J795" s="195"/>
      <c r="K795" s="195"/>
      <c r="L795" s="195"/>
      <c r="M795" s="195"/>
      <c r="N795" s="195"/>
      <c r="O795" s="195"/>
      <c r="P795" s="195"/>
      <c r="Q795" s="195"/>
      <c r="R795" s="195"/>
      <c r="S795" s="195"/>
      <c r="T795" s="195"/>
      <c r="U795" s="195"/>
      <c r="V795" s="195"/>
      <c r="W795" s="195"/>
      <c r="X795" s="195"/>
      <c r="Y795" s="195"/>
      <c r="Z795" s="195"/>
      <c r="AA795" s="195"/>
    </row>
    <row r="796">
      <c r="A796" s="195"/>
      <c r="B796" s="195"/>
      <c r="C796" s="195"/>
      <c r="D796" s="195"/>
      <c r="E796" s="206"/>
      <c r="F796" s="195"/>
      <c r="G796" s="195"/>
      <c r="H796" s="195"/>
      <c r="I796" s="195"/>
      <c r="J796" s="195"/>
      <c r="K796" s="195"/>
      <c r="L796" s="195"/>
      <c r="M796" s="195"/>
      <c r="N796" s="195"/>
      <c r="O796" s="195"/>
      <c r="P796" s="195"/>
      <c r="Q796" s="195"/>
      <c r="R796" s="195"/>
      <c r="S796" s="195"/>
      <c r="T796" s="195"/>
      <c r="U796" s="195"/>
      <c r="V796" s="195"/>
      <c r="W796" s="195"/>
      <c r="X796" s="195"/>
      <c r="Y796" s="195"/>
      <c r="Z796" s="195"/>
      <c r="AA796" s="195"/>
    </row>
    <row r="797">
      <c r="A797" s="195"/>
      <c r="B797" s="195"/>
      <c r="C797" s="195"/>
      <c r="D797" s="195"/>
      <c r="E797" s="206"/>
      <c r="F797" s="195"/>
      <c r="G797" s="195"/>
      <c r="H797" s="195"/>
      <c r="I797" s="195"/>
      <c r="J797" s="195"/>
      <c r="K797" s="195"/>
      <c r="L797" s="195"/>
      <c r="M797" s="195"/>
      <c r="N797" s="195"/>
      <c r="O797" s="195"/>
      <c r="P797" s="195"/>
      <c r="Q797" s="195"/>
      <c r="R797" s="195"/>
      <c r="S797" s="195"/>
      <c r="T797" s="195"/>
      <c r="U797" s="195"/>
      <c r="V797" s="195"/>
      <c r="W797" s="195"/>
      <c r="X797" s="195"/>
      <c r="Y797" s="195"/>
      <c r="Z797" s="195"/>
      <c r="AA797" s="195"/>
    </row>
    <row r="798">
      <c r="A798" s="195"/>
      <c r="B798" s="195"/>
      <c r="C798" s="195"/>
      <c r="D798" s="195"/>
      <c r="E798" s="206"/>
      <c r="F798" s="195"/>
      <c r="G798" s="195"/>
      <c r="H798" s="195"/>
      <c r="I798" s="195"/>
      <c r="J798" s="195"/>
      <c r="K798" s="195"/>
      <c r="L798" s="195"/>
      <c r="M798" s="195"/>
      <c r="N798" s="195"/>
      <c r="O798" s="195"/>
      <c r="P798" s="195"/>
      <c r="Q798" s="195"/>
      <c r="R798" s="195"/>
      <c r="S798" s="195"/>
      <c r="T798" s="195"/>
      <c r="U798" s="195"/>
      <c r="V798" s="195"/>
      <c r="W798" s="195"/>
      <c r="X798" s="195"/>
      <c r="Y798" s="195"/>
      <c r="Z798" s="195"/>
      <c r="AA798" s="195"/>
    </row>
    <row r="799">
      <c r="A799" s="195"/>
      <c r="B799" s="195"/>
      <c r="C799" s="195"/>
      <c r="D799" s="195"/>
      <c r="E799" s="206"/>
      <c r="F799" s="195"/>
      <c r="G799" s="195"/>
      <c r="H799" s="195"/>
      <c r="I799" s="195"/>
      <c r="J799" s="195"/>
      <c r="K799" s="195"/>
      <c r="L799" s="195"/>
      <c r="M799" s="195"/>
      <c r="N799" s="195"/>
      <c r="O799" s="195"/>
      <c r="P799" s="195"/>
      <c r="Q799" s="195"/>
      <c r="R799" s="195"/>
      <c r="S799" s="195"/>
      <c r="T799" s="195"/>
      <c r="U799" s="195"/>
      <c r="V799" s="195"/>
      <c r="W799" s="195"/>
      <c r="X799" s="195"/>
      <c r="Y799" s="195"/>
      <c r="Z799" s="195"/>
      <c r="AA799" s="195"/>
    </row>
    <row r="800">
      <c r="A800" s="195"/>
      <c r="B800" s="195"/>
      <c r="C800" s="195"/>
      <c r="D800" s="195"/>
      <c r="E800" s="206"/>
      <c r="F800" s="195"/>
      <c r="G800" s="195"/>
      <c r="H800" s="195"/>
      <c r="I800" s="195"/>
      <c r="J800" s="195"/>
      <c r="K800" s="195"/>
      <c r="L800" s="195"/>
      <c r="M800" s="195"/>
      <c r="N800" s="195"/>
      <c r="O800" s="195"/>
      <c r="P800" s="195"/>
      <c r="Q800" s="195"/>
      <c r="R800" s="195"/>
      <c r="S800" s="195"/>
      <c r="T800" s="195"/>
      <c r="U800" s="195"/>
      <c r="V800" s="195"/>
      <c r="W800" s="195"/>
      <c r="X800" s="195"/>
      <c r="Y800" s="195"/>
      <c r="Z800" s="195"/>
      <c r="AA800" s="195"/>
    </row>
    <row r="801">
      <c r="A801" s="195"/>
      <c r="B801" s="195"/>
      <c r="C801" s="195"/>
      <c r="D801" s="195"/>
      <c r="E801" s="206"/>
      <c r="F801" s="195"/>
      <c r="G801" s="195"/>
      <c r="H801" s="195"/>
      <c r="I801" s="195"/>
      <c r="J801" s="195"/>
      <c r="K801" s="195"/>
      <c r="L801" s="195"/>
      <c r="M801" s="195"/>
      <c r="N801" s="195"/>
      <c r="O801" s="195"/>
      <c r="P801" s="195"/>
      <c r="Q801" s="195"/>
      <c r="R801" s="195"/>
      <c r="S801" s="195"/>
      <c r="T801" s="195"/>
      <c r="U801" s="195"/>
      <c r="V801" s="195"/>
      <c r="W801" s="195"/>
      <c r="X801" s="195"/>
      <c r="Y801" s="195"/>
      <c r="Z801" s="195"/>
      <c r="AA801" s="195"/>
    </row>
    <row r="802">
      <c r="A802" s="195"/>
      <c r="B802" s="195"/>
      <c r="C802" s="195"/>
      <c r="D802" s="195"/>
      <c r="E802" s="206"/>
      <c r="F802" s="195"/>
      <c r="G802" s="195"/>
      <c r="H802" s="195"/>
      <c r="I802" s="195"/>
      <c r="J802" s="195"/>
      <c r="K802" s="195"/>
      <c r="L802" s="195"/>
      <c r="M802" s="195"/>
      <c r="N802" s="195"/>
      <c r="O802" s="195"/>
      <c r="P802" s="195"/>
      <c r="Q802" s="195"/>
      <c r="R802" s="195"/>
      <c r="S802" s="195"/>
      <c r="T802" s="195"/>
      <c r="U802" s="195"/>
      <c r="V802" s="195"/>
      <c r="W802" s="195"/>
      <c r="X802" s="195"/>
      <c r="Y802" s="195"/>
      <c r="Z802" s="195"/>
      <c r="AA802" s="195"/>
    </row>
    <row r="803">
      <c r="A803" s="195"/>
      <c r="B803" s="195"/>
      <c r="C803" s="195"/>
      <c r="D803" s="195"/>
      <c r="E803" s="206"/>
      <c r="F803" s="195"/>
      <c r="G803" s="195"/>
      <c r="H803" s="195"/>
      <c r="I803" s="195"/>
      <c r="J803" s="195"/>
      <c r="K803" s="195"/>
      <c r="L803" s="195"/>
      <c r="M803" s="195"/>
      <c r="N803" s="195"/>
      <c r="O803" s="195"/>
      <c r="P803" s="195"/>
      <c r="Q803" s="195"/>
      <c r="R803" s="195"/>
      <c r="S803" s="195"/>
      <c r="T803" s="195"/>
      <c r="U803" s="195"/>
      <c r="V803" s="195"/>
      <c r="W803" s="195"/>
      <c r="X803" s="195"/>
      <c r="Y803" s="195"/>
      <c r="Z803" s="195"/>
      <c r="AA803" s="195"/>
    </row>
    <row r="804">
      <c r="A804" s="195"/>
      <c r="B804" s="195"/>
      <c r="C804" s="195"/>
      <c r="D804" s="195"/>
      <c r="E804" s="206"/>
      <c r="F804" s="195"/>
      <c r="G804" s="195"/>
      <c r="H804" s="195"/>
      <c r="I804" s="195"/>
      <c r="J804" s="195"/>
      <c r="K804" s="195"/>
      <c r="L804" s="195"/>
      <c r="M804" s="195"/>
      <c r="N804" s="195"/>
      <c r="O804" s="195"/>
      <c r="P804" s="195"/>
      <c r="Q804" s="195"/>
      <c r="R804" s="195"/>
      <c r="S804" s="195"/>
      <c r="T804" s="195"/>
      <c r="U804" s="195"/>
      <c r="V804" s="195"/>
      <c r="W804" s="195"/>
      <c r="X804" s="195"/>
      <c r="Y804" s="195"/>
      <c r="Z804" s="195"/>
      <c r="AA804" s="195"/>
    </row>
    <row r="805">
      <c r="A805" s="195"/>
      <c r="B805" s="195"/>
      <c r="C805" s="195"/>
      <c r="D805" s="195"/>
      <c r="E805" s="206"/>
      <c r="F805" s="195"/>
      <c r="G805" s="195"/>
      <c r="H805" s="195"/>
      <c r="I805" s="195"/>
      <c r="J805" s="195"/>
      <c r="K805" s="195"/>
      <c r="L805" s="195"/>
      <c r="M805" s="195"/>
      <c r="N805" s="195"/>
      <c r="O805" s="195"/>
      <c r="P805" s="195"/>
      <c r="Q805" s="195"/>
      <c r="R805" s="195"/>
      <c r="S805" s="195"/>
      <c r="T805" s="195"/>
      <c r="U805" s="195"/>
      <c r="V805" s="195"/>
      <c r="W805" s="195"/>
      <c r="X805" s="195"/>
      <c r="Y805" s="195"/>
      <c r="Z805" s="195"/>
      <c r="AA805" s="195"/>
    </row>
    <row r="806">
      <c r="A806" s="195"/>
      <c r="B806" s="195"/>
      <c r="C806" s="195"/>
      <c r="D806" s="195"/>
      <c r="E806" s="206"/>
      <c r="F806" s="195"/>
      <c r="G806" s="195"/>
      <c r="H806" s="195"/>
      <c r="I806" s="195"/>
      <c r="J806" s="195"/>
      <c r="K806" s="195"/>
      <c r="L806" s="195"/>
      <c r="M806" s="195"/>
      <c r="N806" s="195"/>
      <c r="O806" s="195"/>
      <c r="P806" s="195"/>
      <c r="Q806" s="195"/>
      <c r="R806" s="195"/>
      <c r="S806" s="195"/>
      <c r="T806" s="195"/>
      <c r="U806" s="195"/>
      <c r="V806" s="195"/>
      <c r="W806" s="195"/>
      <c r="X806" s="195"/>
      <c r="Y806" s="195"/>
      <c r="Z806" s="195"/>
      <c r="AA806" s="195"/>
    </row>
    <row r="807">
      <c r="A807" s="195"/>
      <c r="B807" s="195"/>
      <c r="C807" s="195"/>
      <c r="D807" s="195"/>
      <c r="E807" s="206"/>
      <c r="F807" s="195"/>
      <c r="G807" s="195"/>
      <c r="H807" s="195"/>
      <c r="I807" s="195"/>
      <c r="J807" s="195"/>
      <c r="K807" s="195"/>
      <c r="L807" s="195"/>
      <c r="M807" s="195"/>
      <c r="N807" s="195"/>
      <c r="O807" s="195"/>
      <c r="P807" s="195"/>
      <c r="Q807" s="195"/>
      <c r="R807" s="195"/>
      <c r="S807" s="195"/>
      <c r="T807" s="195"/>
      <c r="U807" s="195"/>
      <c r="V807" s="195"/>
      <c r="W807" s="195"/>
      <c r="X807" s="195"/>
      <c r="Y807" s="195"/>
      <c r="Z807" s="195"/>
      <c r="AA807" s="195"/>
    </row>
    <row r="808">
      <c r="A808" s="195"/>
      <c r="B808" s="195"/>
      <c r="C808" s="195"/>
      <c r="D808" s="195"/>
      <c r="E808" s="206"/>
      <c r="F808" s="195"/>
      <c r="G808" s="195"/>
      <c r="H808" s="195"/>
      <c r="I808" s="195"/>
      <c r="J808" s="195"/>
      <c r="K808" s="195"/>
      <c r="L808" s="195"/>
      <c r="M808" s="195"/>
      <c r="N808" s="195"/>
      <c r="O808" s="195"/>
      <c r="P808" s="195"/>
      <c r="Q808" s="195"/>
      <c r="R808" s="195"/>
      <c r="S808" s="195"/>
      <c r="T808" s="195"/>
      <c r="U808" s="195"/>
      <c r="V808" s="195"/>
      <c r="W808" s="195"/>
      <c r="X808" s="195"/>
      <c r="Y808" s="195"/>
      <c r="Z808" s="195"/>
      <c r="AA808" s="195"/>
    </row>
    <row r="809">
      <c r="A809" s="195"/>
      <c r="B809" s="195"/>
      <c r="C809" s="195"/>
      <c r="D809" s="195"/>
      <c r="E809" s="206"/>
      <c r="F809" s="195"/>
      <c r="G809" s="195"/>
      <c r="H809" s="195"/>
      <c r="I809" s="195"/>
      <c r="J809" s="195"/>
      <c r="K809" s="195"/>
      <c r="L809" s="195"/>
      <c r="M809" s="195"/>
      <c r="N809" s="195"/>
      <c r="O809" s="195"/>
      <c r="P809" s="195"/>
      <c r="Q809" s="195"/>
      <c r="R809" s="195"/>
      <c r="S809" s="195"/>
      <c r="T809" s="195"/>
      <c r="U809" s="195"/>
      <c r="V809" s="195"/>
      <c r="W809" s="195"/>
      <c r="X809" s="195"/>
      <c r="Y809" s="195"/>
      <c r="Z809" s="195"/>
      <c r="AA809" s="195"/>
    </row>
    <row r="810">
      <c r="A810" s="195"/>
      <c r="B810" s="195"/>
      <c r="C810" s="195"/>
      <c r="D810" s="195"/>
      <c r="E810" s="206"/>
      <c r="F810" s="195"/>
      <c r="G810" s="195"/>
      <c r="H810" s="195"/>
      <c r="I810" s="195"/>
      <c r="J810" s="195"/>
      <c r="K810" s="195"/>
      <c r="L810" s="195"/>
      <c r="M810" s="195"/>
      <c r="N810" s="195"/>
      <c r="O810" s="195"/>
      <c r="P810" s="195"/>
      <c r="Q810" s="195"/>
      <c r="R810" s="195"/>
      <c r="S810" s="195"/>
      <c r="T810" s="195"/>
      <c r="U810" s="195"/>
      <c r="V810" s="195"/>
      <c r="W810" s="195"/>
      <c r="X810" s="195"/>
      <c r="Y810" s="195"/>
      <c r="Z810" s="195"/>
      <c r="AA810" s="195"/>
    </row>
    <row r="811">
      <c r="A811" s="195"/>
      <c r="B811" s="195"/>
      <c r="C811" s="195"/>
      <c r="D811" s="195"/>
      <c r="E811" s="206"/>
      <c r="F811" s="195"/>
      <c r="G811" s="195"/>
      <c r="H811" s="195"/>
      <c r="I811" s="195"/>
      <c r="J811" s="195"/>
      <c r="K811" s="195"/>
      <c r="L811" s="195"/>
      <c r="M811" s="195"/>
      <c r="N811" s="195"/>
      <c r="O811" s="195"/>
      <c r="P811" s="195"/>
      <c r="Q811" s="195"/>
      <c r="R811" s="195"/>
      <c r="S811" s="195"/>
      <c r="T811" s="195"/>
      <c r="U811" s="195"/>
      <c r="V811" s="195"/>
      <c r="W811" s="195"/>
      <c r="X811" s="195"/>
      <c r="Y811" s="195"/>
      <c r="Z811" s="195"/>
      <c r="AA811" s="195"/>
    </row>
    <row r="812">
      <c r="A812" s="195"/>
      <c r="B812" s="195"/>
      <c r="C812" s="195"/>
      <c r="D812" s="195"/>
      <c r="E812" s="206"/>
      <c r="F812" s="195"/>
      <c r="G812" s="195"/>
      <c r="H812" s="195"/>
      <c r="I812" s="195"/>
      <c r="J812" s="195"/>
      <c r="K812" s="195"/>
      <c r="L812" s="195"/>
      <c r="M812" s="195"/>
      <c r="N812" s="195"/>
      <c r="O812" s="195"/>
      <c r="P812" s="195"/>
      <c r="Q812" s="195"/>
      <c r="R812" s="195"/>
      <c r="S812" s="195"/>
      <c r="T812" s="195"/>
      <c r="U812" s="195"/>
      <c r="V812" s="195"/>
      <c r="W812" s="195"/>
      <c r="X812" s="195"/>
      <c r="Y812" s="195"/>
      <c r="Z812" s="195"/>
      <c r="AA812" s="195"/>
    </row>
    <row r="813">
      <c r="A813" s="195"/>
      <c r="B813" s="195"/>
      <c r="C813" s="195"/>
      <c r="D813" s="195"/>
      <c r="E813" s="206"/>
      <c r="F813" s="195"/>
      <c r="G813" s="195"/>
      <c r="H813" s="195"/>
      <c r="I813" s="195"/>
      <c r="J813" s="195"/>
      <c r="K813" s="195"/>
      <c r="L813" s="195"/>
      <c r="M813" s="195"/>
      <c r="N813" s="195"/>
      <c r="O813" s="195"/>
      <c r="P813" s="195"/>
      <c r="Q813" s="195"/>
      <c r="R813" s="195"/>
      <c r="S813" s="195"/>
      <c r="T813" s="195"/>
      <c r="U813" s="195"/>
      <c r="V813" s="195"/>
      <c r="W813" s="195"/>
      <c r="X813" s="195"/>
      <c r="Y813" s="195"/>
      <c r="Z813" s="195"/>
      <c r="AA813" s="195"/>
    </row>
    <row r="814">
      <c r="A814" s="195"/>
      <c r="B814" s="195"/>
      <c r="C814" s="195"/>
      <c r="D814" s="195"/>
      <c r="E814" s="206"/>
      <c r="F814" s="195"/>
      <c r="G814" s="195"/>
      <c r="H814" s="195"/>
      <c r="I814" s="195"/>
      <c r="J814" s="195"/>
      <c r="K814" s="195"/>
      <c r="L814" s="195"/>
      <c r="M814" s="195"/>
      <c r="N814" s="195"/>
      <c r="O814" s="195"/>
      <c r="P814" s="195"/>
      <c r="Q814" s="195"/>
      <c r="R814" s="195"/>
      <c r="S814" s="195"/>
      <c r="T814" s="195"/>
      <c r="U814" s="195"/>
      <c r="V814" s="195"/>
      <c r="W814" s="195"/>
      <c r="X814" s="195"/>
      <c r="Y814" s="195"/>
      <c r="Z814" s="195"/>
      <c r="AA814" s="195"/>
    </row>
    <row r="815">
      <c r="A815" s="195"/>
      <c r="B815" s="195"/>
      <c r="C815" s="195"/>
      <c r="D815" s="195"/>
      <c r="E815" s="206"/>
      <c r="F815" s="195"/>
      <c r="G815" s="195"/>
      <c r="H815" s="195"/>
      <c r="I815" s="195"/>
      <c r="J815" s="195"/>
      <c r="K815" s="195"/>
      <c r="L815" s="195"/>
      <c r="M815" s="195"/>
      <c r="N815" s="195"/>
      <c r="O815" s="195"/>
      <c r="P815" s="195"/>
      <c r="Q815" s="195"/>
      <c r="R815" s="195"/>
      <c r="S815" s="195"/>
      <c r="T815" s="195"/>
      <c r="U815" s="195"/>
      <c r="V815" s="195"/>
      <c r="W815" s="195"/>
      <c r="X815" s="195"/>
      <c r="Y815" s="195"/>
      <c r="Z815" s="195"/>
      <c r="AA815" s="195"/>
    </row>
    <row r="816">
      <c r="A816" s="195"/>
      <c r="B816" s="195"/>
      <c r="C816" s="195"/>
      <c r="D816" s="195"/>
      <c r="E816" s="206"/>
      <c r="F816" s="195"/>
      <c r="G816" s="195"/>
      <c r="H816" s="195"/>
      <c r="I816" s="195"/>
      <c r="J816" s="195"/>
      <c r="K816" s="195"/>
      <c r="L816" s="195"/>
      <c r="M816" s="195"/>
      <c r="N816" s="195"/>
      <c r="O816" s="195"/>
      <c r="P816" s="195"/>
      <c r="Q816" s="195"/>
      <c r="R816" s="195"/>
      <c r="S816" s="195"/>
      <c r="T816" s="195"/>
      <c r="U816" s="195"/>
      <c r="V816" s="195"/>
      <c r="W816" s="195"/>
      <c r="X816" s="195"/>
      <c r="Y816" s="195"/>
      <c r="Z816" s="195"/>
      <c r="AA816" s="195"/>
    </row>
    <row r="817">
      <c r="A817" s="195"/>
      <c r="B817" s="195"/>
      <c r="C817" s="195"/>
      <c r="D817" s="195"/>
      <c r="E817" s="206"/>
      <c r="F817" s="195"/>
      <c r="G817" s="195"/>
      <c r="H817" s="195"/>
      <c r="I817" s="195"/>
      <c r="J817" s="195"/>
      <c r="K817" s="195"/>
      <c r="L817" s="195"/>
      <c r="M817" s="195"/>
      <c r="N817" s="195"/>
      <c r="O817" s="195"/>
      <c r="P817" s="195"/>
      <c r="Q817" s="195"/>
      <c r="R817" s="195"/>
      <c r="S817" s="195"/>
      <c r="T817" s="195"/>
      <c r="U817" s="195"/>
      <c r="V817" s="195"/>
      <c r="W817" s="195"/>
      <c r="X817" s="195"/>
      <c r="Y817" s="195"/>
      <c r="Z817" s="195"/>
      <c r="AA817" s="195"/>
    </row>
    <row r="818">
      <c r="A818" s="195"/>
      <c r="B818" s="195"/>
      <c r="C818" s="195"/>
      <c r="D818" s="195"/>
      <c r="E818" s="206"/>
      <c r="F818" s="195"/>
      <c r="G818" s="195"/>
      <c r="H818" s="195"/>
      <c r="I818" s="195"/>
      <c r="J818" s="195"/>
      <c r="K818" s="195"/>
      <c r="L818" s="195"/>
      <c r="M818" s="195"/>
      <c r="N818" s="195"/>
      <c r="O818" s="195"/>
      <c r="P818" s="195"/>
      <c r="Q818" s="195"/>
      <c r="R818" s="195"/>
      <c r="S818" s="195"/>
      <c r="T818" s="195"/>
      <c r="U818" s="195"/>
      <c r="V818" s="195"/>
      <c r="W818" s="195"/>
      <c r="X818" s="195"/>
      <c r="Y818" s="195"/>
      <c r="Z818" s="195"/>
      <c r="AA818" s="195"/>
    </row>
    <row r="819">
      <c r="A819" s="195"/>
      <c r="B819" s="195"/>
      <c r="C819" s="195"/>
      <c r="D819" s="195"/>
      <c r="E819" s="206"/>
      <c r="F819" s="195"/>
      <c r="G819" s="195"/>
      <c r="H819" s="195"/>
      <c r="I819" s="195"/>
      <c r="J819" s="195"/>
      <c r="K819" s="195"/>
      <c r="L819" s="195"/>
      <c r="M819" s="195"/>
      <c r="N819" s="195"/>
      <c r="O819" s="195"/>
      <c r="P819" s="195"/>
      <c r="Q819" s="195"/>
      <c r="R819" s="195"/>
      <c r="S819" s="195"/>
      <c r="T819" s="195"/>
      <c r="U819" s="195"/>
      <c r="V819" s="195"/>
      <c r="W819" s="195"/>
      <c r="X819" s="195"/>
      <c r="Y819" s="195"/>
      <c r="Z819" s="195"/>
      <c r="AA819" s="195"/>
    </row>
    <row r="820">
      <c r="A820" s="195"/>
      <c r="B820" s="195"/>
      <c r="C820" s="195"/>
      <c r="D820" s="195"/>
      <c r="E820" s="206"/>
      <c r="F820" s="195"/>
      <c r="G820" s="195"/>
      <c r="H820" s="195"/>
      <c r="I820" s="195"/>
      <c r="J820" s="195"/>
      <c r="K820" s="195"/>
      <c r="L820" s="195"/>
      <c r="M820" s="195"/>
      <c r="N820" s="195"/>
      <c r="O820" s="195"/>
      <c r="P820" s="195"/>
      <c r="Q820" s="195"/>
      <c r="R820" s="195"/>
      <c r="S820" s="195"/>
      <c r="T820" s="195"/>
      <c r="U820" s="195"/>
      <c r="V820" s="195"/>
      <c r="W820" s="195"/>
      <c r="X820" s="195"/>
      <c r="Y820" s="195"/>
      <c r="Z820" s="195"/>
      <c r="AA820" s="195"/>
    </row>
    <row r="821">
      <c r="A821" s="195"/>
      <c r="B821" s="195"/>
      <c r="C821" s="195"/>
      <c r="D821" s="195"/>
      <c r="E821" s="206"/>
      <c r="F821" s="195"/>
      <c r="G821" s="195"/>
      <c r="H821" s="195"/>
      <c r="I821" s="195"/>
      <c r="J821" s="195"/>
      <c r="K821" s="195"/>
      <c r="L821" s="195"/>
      <c r="M821" s="195"/>
      <c r="N821" s="195"/>
      <c r="O821" s="195"/>
      <c r="P821" s="195"/>
      <c r="Q821" s="195"/>
      <c r="R821" s="195"/>
      <c r="S821" s="195"/>
      <c r="T821" s="195"/>
      <c r="U821" s="195"/>
      <c r="V821" s="195"/>
      <c r="W821" s="195"/>
      <c r="X821" s="195"/>
      <c r="Y821" s="195"/>
      <c r="Z821" s="195"/>
      <c r="AA821" s="195"/>
    </row>
    <row r="822">
      <c r="A822" s="195"/>
      <c r="B822" s="195"/>
      <c r="C822" s="195"/>
      <c r="D822" s="195"/>
      <c r="E822" s="206"/>
      <c r="F822" s="195"/>
      <c r="G822" s="195"/>
      <c r="H822" s="195"/>
      <c r="I822" s="195"/>
      <c r="J822" s="195"/>
      <c r="K822" s="195"/>
      <c r="L822" s="195"/>
      <c r="M822" s="195"/>
      <c r="N822" s="195"/>
      <c r="O822" s="195"/>
      <c r="P822" s="195"/>
      <c r="Q822" s="195"/>
      <c r="R822" s="195"/>
      <c r="S822" s="195"/>
      <c r="T822" s="195"/>
      <c r="U822" s="195"/>
      <c r="V822" s="195"/>
      <c r="W822" s="195"/>
      <c r="X822" s="195"/>
      <c r="Y822" s="195"/>
      <c r="Z822" s="195"/>
      <c r="AA822" s="195"/>
    </row>
    <row r="823">
      <c r="A823" s="195"/>
      <c r="B823" s="195"/>
      <c r="C823" s="195"/>
      <c r="D823" s="195"/>
      <c r="E823" s="206"/>
      <c r="F823" s="195"/>
      <c r="G823" s="195"/>
      <c r="H823" s="195"/>
      <c r="I823" s="195"/>
      <c r="J823" s="195"/>
      <c r="K823" s="195"/>
      <c r="L823" s="195"/>
      <c r="M823" s="195"/>
      <c r="N823" s="195"/>
      <c r="O823" s="195"/>
      <c r="P823" s="195"/>
      <c r="Q823" s="195"/>
      <c r="R823" s="195"/>
      <c r="S823" s="195"/>
      <c r="T823" s="195"/>
      <c r="U823" s="195"/>
      <c r="V823" s="195"/>
      <c r="W823" s="195"/>
      <c r="X823" s="195"/>
      <c r="Y823" s="195"/>
      <c r="Z823" s="195"/>
      <c r="AA823" s="195"/>
    </row>
    <row r="824">
      <c r="A824" s="195"/>
      <c r="B824" s="195"/>
      <c r="C824" s="195"/>
      <c r="D824" s="195"/>
      <c r="E824" s="206"/>
      <c r="F824" s="195"/>
      <c r="G824" s="195"/>
      <c r="H824" s="195"/>
      <c r="I824" s="195"/>
      <c r="J824" s="195"/>
      <c r="K824" s="195"/>
      <c r="L824" s="195"/>
      <c r="M824" s="195"/>
      <c r="N824" s="195"/>
      <c r="O824" s="195"/>
      <c r="P824" s="195"/>
      <c r="Q824" s="195"/>
      <c r="R824" s="195"/>
      <c r="S824" s="195"/>
      <c r="T824" s="195"/>
      <c r="U824" s="195"/>
      <c r="V824" s="195"/>
      <c r="W824" s="195"/>
      <c r="X824" s="195"/>
      <c r="Y824" s="195"/>
      <c r="Z824" s="195"/>
      <c r="AA824" s="195"/>
    </row>
    <row r="825">
      <c r="A825" s="195"/>
      <c r="B825" s="195"/>
      <c r="C825" s="195"/>
      <c r="D825" s="195"/>
      <c r="E825" s="206"/>
      <c r="F825" s="195"/>
      <c r="G825" s="195"/>
      <c r="H825" s="195"/>
      <c r="I825" s="195"/>
      <c r="J825" s="195"/>
      <c r="K825" s="195"/>
      <c r="L825" s="195"/>
      <c r="M825" s="195"/>
      <c r="N825" s="195"/>
      <c r="O825" s="195"/>
      <c r="P825" s="195"/>
      <c r="Q825" s="195"/>
      <c r="R825" s="195"/>
      <c r="S825" s="195"/>
      <c r="T825" s="195"/>
      <c r="U825" s="195"/>
      <c r="V825" s="195"/>
      <c r="W825" s="195"/>
      <c r="X825" s="195"/>
      <c r="Y825" s="195"/>
      <c r="Z825" s="195"/>
      <c r="AA825" s="195"/>
    </row>
    <row r="826">
      <c r="A826" s="195"/>
      <c r="B826" s="195"/>
      <c r="C826" s="195"/>
      <c r="D826" s="195"/>
      <c r="E826" s="206"/>
      <c r="F826" s="195"/>
      <c r="G826" s="195"/>
      <c r="H826" s="195"/>
      <c r="I826" s="195"/>
      <c r="J826" s="195"/>
      <c r="K826" s="195"/>
      <c r="L826" s="195"/>
      <c r="M826" s="195"/>
      <c r="N826" s="195"/>
      <c r="O826" s="195"/>
      <c r="P826" s="195"/>
      <c r="Q826" s="195"/>
      <c r="R826" s="195"/>
      <c r="S826" s="195"/>
      <c r="T826" s="195"/>
      <c r="U826" s="195"/>
      <c r="V826" s="195"/>
      <c r="W826" s="195"/>
      <c r="X826" s="195"/>
      <c r="Y826" s="195"/>
      <c r="Z826" s="195"/>
      <c r="AA826" s="195"/>
    </row>
    <row r="827">
      <c r="A827" s="195"/>
      <c r="B827" s="195"/>
      <c r="C827" s="195"/>
      <c r="D827" s="195"/>
      <c r="E827" s="206"/>
      <c r="F827" s="195"/>
      <c r="G827" s="195"/>
      <c r="H827" s="195"/>
      <c r="I827" s="195"/>
      <c r="J827" s="195"/>
      <c r="K827" s="195"/>
      <c r="L827" s="195"/>
      <c r="M827" s="195"/>
      <c r="N827" s="195"/>
      <c r="O827" s="195"/>
      <c r="P827" s="195"/>
      <c r="Q827" s="195"/>
      <c r="R827" s="195"/>
      <c r="S827" s="195"/>
      <c r="T827" s="195"/>
      <c r="U827" s="195"/>
      <c r="V827" s="195"/>
      <c r="W827" s="195"/>
      <c r="X827" s="195"/>
      <c r="Y827" s="195"/>
      <c r="Z827" s="195"/>
      <c r="AA827" s="195"/>
    </row>
    <row r="828">
      <c r="A828" s="195"/>
      <c r="B828" s="195"/>
      <c r="C828" s="195"/>
      <c r="D828" s="195"/>
      <c r="E828" s="206"/>
      <c r="F828" s="195"/>
      <c r="G828" s="195"/>
      <c r="H828" s="195"/>
      <c r="I828" s="195"/>
      <c r="J828" s="195"/>
      <c r="K828" s="195"/>
      <c r="L828" s="195"/>
      <c r="M828" s="195"/>
      <c r="N828" s="195"/>
      <c r="O828" s="195"/>
      <c r="P828" s="195"/>
      <c r="Q828" s="195"/>
      <c r="R828" s="195"/>
      <c r="S828" s="195"/>
      <c r="T828" s="195"/>
      <c r="U828" s="195"/>
      <c r="V828" s="195"/>
      <c r="W828" s="195"/>
      <c r="X828" s="195"/>
      <c r="Y828" s="195"/>
      <c r="Z828" s="195"/>
      <c r="AA828" s="195"/>
    </row>
    <row r="829">
      <c r="A829" s="195"/>
      <c r="B829" s="195"/>
      <c r="C829" s="195"/>
      <c r="D829" s="195"/>
      <c r="E829" s="206"/>
      <c r="F829" s="195"/>
      <c r="G829" s="195"/>
      <c r="H829" s="195"/>
      <c r="I829" s="195"/>
      <c r="J829" s="195"/>
      <c r="K829" s="195"/>
      <c r="L829" s="195"/>
      <c r="M829" s="195"/>
      <c r="N829" s="195"/>
      <c r="O829" s="195"/>
      <c r="P829" s="195"/>
      <c r="Q829" s="195"/>
      <c r="R829" s="195"/>
      <c r="S829" s="195"/>
      <c r="T829" s="195"/>
      <c r="U829" s="195"/>
      <c r="V829" s="195"/>
      <c r="W829" s="195"/>
      <c r="X829" s="195"/>
      <c r="Y829" s="195"/>
      <c r="Z829" s="195"/>
      <c r="AA829" s="195"/>
    </row>
    <row r="830">
      <c r="A830" s="195"/>
      <c r="B830" s="195"/>
      <c r="C830" s="195"/>
      <c r="D830" s="195"/>
      <c r="E830" s="206"/>
      <c r="F830" s="195"/>
      <c r="G830" s="195"/>
      <c r="H830" s="195"/>
      <c r="I830" s="195"/>
      <c r="J830" s="195"/>
      <c r="K830" s="195"/>
      <c r="L830" s="195"/>
      <c r="M830" s="195"/>
      <c r="N830" s="195"/>
      <c r="O830" s="195"/>
      <c r="P830" s="195"/>
      <c r="Q830" s="195"/>
      <c r="R830" s="195"/>
      <c r="S830" s="195"/>
      <c r="T830" s="195"/>
      <c r="U830" s="195"/>
      <c r="V830" s="195"/>
      <c r="W830" s="195"/>
      <c r="X830" s="195"/>
      <c r="Y830" s="195"/>
      <c r="Z830" s="195"/>
      <c r="AA830" s="195"/>
    </row>
    <row r="831">
      <c r="A831" s="195"/>
      <c r="B831" s="195"/>
      <c r="C831" s="195"/>
      <c r="D831" s="195"/>
      <c r="E831" s="206"/>
      <c r="F831" s="195"/>
      <c r="G831" s="195"/>
      <c r="H831" s="195"/>
      <c r="I831" s="195"/>
      <c r="J831" s="195"/>
      <c r="K831" s="195"/>
      <c r="L831" s="195"/>
      <c r="M831" s="195"/>
      <c r="N831" s="195"/>
      <c r="O831" s="195"/>
      <c r="P831" s="195"/>
      <c r="Q831" s="195"/>
      <c r="R831" s="195"/>
      <c r="S831" s="195"/>
      <c r="T831" s="195"/>
      <c r="U831" s="195"/>
      <c r="V831" s="195"/>
      <c r="W831" s="195"/>
      <c r="X831" s="195"/>
      <c r="Y831" s="195"/>
      <c r="Z831" s="195"/>
      <c r="AA831" s="195"/>
    </row>
    <row r="832">
      <c r="A832" s="195"/>
      <c r="B832" s="195"/>
      <c r="C832" s="195"/>
      <c r="D832" s="195"/>
      <c r="E832" s="206"/>
      <c r="F832" s="195"/>
      <c r="G832" s="195"/>
      <c r="H832" s="195"/>
      <c r="I832" s="195"/>
      <c r="J832" s="195"/>
      <c r="K832" s="195"/>
      <c r="L832" s="195"/>
      <c r="M832" s="195"/>
      <c r="N832" s="195"/>
      <c r="O832" s="195"/>
      <c r="P832" s="195"/>
      <c r="Q832" s="195"/>
      <c r="R832" s="195"/>
      <c r="S832" s="195"/>
      <c r="T832" s="195"/>
      <c r="U832" s="195"/>
      <c r="V832" s="195"/>
      <c r="W832" s="195"/>
      <c r="X832" s="195"/>
      <c r="Y832" s="195"/>
      <c r="Z832" s="195"/>
      <c r="AA832" s="195"/>
    </row>
    <row r="833">
      <c r="A833" s="195"/>
      <c r="B833" s="195"/>
      <c r="C833" s="195"/>
      <c r="D833" s="195"/>
      <c r="E833" s="206"/>
      <c r="F833" s="195"/>
      <c r="G833" s="195"/>
      <c r="H833" s="195"/>
      <c r="I833" s="195"/>
      <c r="J833" s="195"/>
      <c r="K833" s="195"/>
      <c r="L833" s="195"/>
      <c r="M833" s="195"/>
      <c r="N833" s="195"/>
      <c r="O833" s="195"/>
      <c r="P833" s="195"/>
      <c r="Q833" s="195"/>
      <c r="R833" s="195"/>
      <c r="S833" s="195"/>
      <c r="T833" s="195"/>
      <c r="U833" s="195"/>
      <c r="V833" s="195"/>
      <c r="W833" s="195"/>
      <c r="X833" s="195"/>
      <c r="Y833" s="195"/>
      <c r="Z833" s="195"/>
      <c r="AA833" s="195"/>
    </row>
    <row r="834">
      <c r="A834" s="195"/>
      <c r="B834" s="195"/>
      <c r="C834" s="195"/>
      <c r="D834" s="195"/>
      <c r="E834" s="206"/>
      <c r="F834" s="195"/>
      <c r="G834" s="195"/>
      <c r="H834" s="195"/>
      <c r="I834" s="195"/>
      <c r="J834" s="195"/>
      <c r="K834" s="195"/>
      <c r="L834" s="195"/>
      <c r="M834" s="195"/>
      <c r="N834" s="195"/>
      <c r="O834" s="195"/>
      <c r="P834" s="195"/>
      <c r="Q834" s="195"/>
      <c r="R834" s="195"/>
      <c r="S834" s="195"/>
      <c r="T834" s="195"/>
      <c r="U834" s="195"/>
      <c r="V834" s="195"/>
      <c r="W834" s="195"/>
      <c r="X834" s="195"/>
      <c r="Y834" s="195"/>
      <c r="Z834" s="195"/>
      <c r="AA834" s="195"/>
    </row>
    <row r="835">
      <c r="A835" s="195"/>
      <c r="B835" s="195"/>
      <c r="C835" s="195"/>
      <c r="D835" s="195"/>
      <c r="E835" s="206"/>
      <c r="F835" s="195"/>
      <c r="G835" s="195"/>
      <c r="H835" s="195"/>
      <c r="I835" s="195"/>
      <c r="J835" s="195"/>
      <c r="K835" s="195"/>
      <c r="L835" s="195"/>
      <c r="M835" s="195"/>
      <c r="N835" s="195"/>
      <c r="O835" s="195"/>
      <c r="P835" s="195"/>
      <c r="Q835" s="195"/>
      <c r="R835" s="195"/>
      <c r="S835" s="195"/>
      <c r="T835" s="195"/>
      <c r="U835" s="195"/>
      <c r="V835" s="195"/>
      <c r="W835" s="195"/>
      <c r="X835" s="195"/>
      <c r="Y835" s="195"/>
      <c r="Z835" s="195"/>
      <c r="AA835" s="195"/>
    </row>
    <row r="836">
      <c r="A836" s="195"/>
      <c r="B836" s="195"/>
      <c r="C836" s="195"/>
      <c r="D836" s="195"/>
      <c r="E836" s="206"/>
      <c r="F836" s="195"/>
      <c r="G836" s="195"/>
      <c r="H836" s="195"/>
      <c r="I836" s="195"/>
      <c r="J836" s="195"/>
      <c r="K836" s="195"/>
      <c r="L836" s="195"/>
      <c r="M836" s="195"/>
      <c r="N836" s="195"/>
      <c r="O836" s="195"/>
      <c r="P836" s="195"/>
      <c r="Q836" s="195"/>
      <c r="R836" s="195"/>
      <c r="S836" s="195"/>
      <c r="T836" s="195"/>
      <c r="U836" s="195"/>
      <c r="V836" s="195"/>
      <c r="W836" s="195"/>
      <c r="X836" s="195"/>
      <c r="Y836" s="195"/>
      <c r="Z836" s="195"/>
      <c r="AA836" s="195"/>
    </row>
    <row r="837">
      <c r="A837" s="195"/>
      <c r="B837" s="195"/>
      <c r="C837" s="195"/>
      <c r="D837" s="195"/>
      <c r="E837" s="206"/>
      <c r="F837" s="195"/>
      <c r="G837" s="195"/>
      <c r="H837" s="195"/>
      <c r="I837" s="195"/>
      <c r="J837" s="195"/>
      <c r="K837" s="195"/>
      <c r="L837" s="195"/>
      <c r="M837" s="195"/>
      <c r="N837" s="195"/>
      <c r="O837" s="195"/>
      <c r="P837" s="195"/>
      <c r="Q837" s="195"/>
      <c r="R837" s="195"/>
      <c r="S837" s="195"/>
      <c r="T837" s="195"/>
      <c r="U837" s="195"/>
      <c r="V837" s="195"/>
      <c r="W837" s="195"/>
      <c r="X837" s="195"/>
      <c r="Y837" s="195"/>
      <c r="Z837" s="195"/>
      <c r="AA837" s="195"/>
    </row>
    <row r="838">
      <c r="A838" s="195"/>
      <c r="B838" s="195"/>
      <c r="C838" s="195"/>
      <c r="D838" s="195"/>
      <c r="E838" s="206"/>
      <c r="F838" s="195"/>
      <c r="G838" s="195"/>
      <c r="H838" s="195"/>
      <c r="I838" s="195"/>
      <c r="J838" s="195"/>
      <c r="K838" s="195"/>
      <c r="L838" s="195"/>
      <c r="M838" s="195"/>
      <c r="N838" s="195"/>
      <c r="O838" s="195"/>
      <c r="P838" s="195"/>
      <c r="Q838" s="195"/>
      <c r="R838" s="195"/>
      <c r="S838" s="195"/>
      <c r="T838" s="195"/>
      <c r="U838" s="195"/>
      <c r="V838" s="195"/>
      <c r="W838" s="195"/>
      <c r="X838" s="195"/>
      <c r="Y838" s="195"/>
      <c r="Z838" s="195"/>
      <c r="AA838" s="195"/>
    </row>
    <row r="839">
      <c r="A839" s="195"/>
      <c r="B839" s="195"/>
      <c r="C839" s="195"/>
      <c r="D839" s="195"/>
      <c r="E839" s="206"/>
      <c r="F839" s="195"/>
      <c r="G839" s="195"/>
      <c r="H839" s="195"/>
      <c r="I839" s="195"/>
      <c r="J839" s="195"/>
      <c r="K839" s="195"/>
      <c r="L839" s="195"/>
      <c r="M839" s="195"/>
      <c r="N839" s="195"/>
      <c r="O839" s="195"/>
      <c r="P839" s="195"/>
      <c r="Q839" s="195"/>
      <c r="R839" s="195"/>
      <c r="S839" s="195"/>
      <c r="T839" s="195"/>
      <c r="U839" s="195"/>
      <c r="V839" s="195"/>
      <c r="W839" s="195"/>
      <c r="X839" s="195"/>
      <c r="Y839" s="195"/>
      <c r="Z839" s="195"/>
      <c r="AA839" s="195"/>
    </row>
    <row r="840">
      <c r="A840" s="195"/>
      <c r="B840" s="195"/>
      <c r="C840" s="195"/>
      <c r="D840" s="195"/>
      <c r="E840" s="206"/>
      <c r="F840" s="195"/>
      <c r="G840" s="195"/>
      <c r="H840" s="195"/>
      <c r="I840" s="195"/>
      <c r="J840" s="195"/>
      <c r="K840" s="195"/>
      <c r="L840" s="195"/>
      <c r="M840" s="195"/>
      <c r="N840" s="195"/>
      <c r="O840" s="195"/>
      <c r="P840" s="195"/>
      <c r="Q840" s="195"/>
      <c r="R840" s="195"/>
      <c r="S840" s="195"/>
      <c r="T840" s="195"/>
      <c r="U840" s="195"/>
      <c r="V840" s="195"/>
      <c r="W840" s="195"/>
      <c r="X840" s="195"/>
      <c r="Y840" s="195"/>
      <c r="Z840" s="195"/>
      <c r="AA840" s="195"/>
    </row>
    <row r="841">
      <c r="A841" s="195"/>
      <c r="B841" s="195"/>
      <c r="C841" s="195"/>
      <c r="D841" s="195"/>
      <c r="E841" s="206"/>
      <c r="F841" s="195"/>
      <c r="G841" s="195"/>
      <c r="H841" s="195"/>
      <c r="I841" s="195"/>
      <c r="J841" s="195"/>
      <c r="K841" s="195"/>
      <c r="L841" s="195"/>
      <c r="M841" s="195"/>
      <c r="N841" s="195"/>
      <c r="O841" s="195"/>
      <c r="P841" s="195"/>
      <c r="Q841" s="195"/>
      <c r="R841" s="195"/>
      <c r="S841" s="195"/>
      <c r="T841" s="195"/>
      <c r="U841" s="195"/>
      <c r="V841" s="195"/>
      <c r="W841" s="195"/>
      <c r="X841" s="195"/>
      <c r="Y841" s="195"/>
      <c r="Z841" s="195"/>
      <c r="AA841" s="195"/>
    </row>
    <row r="842">
      <c r="A842" s="195"/>
      <c r="B842" s="195"/>
      <c r="C842" s="195"/>
      <c r="D842" s="195"/>
      <c r="E842" s="206"/>
      <c r="F842" s="195"/>
      <c r="G842" s="195"/>
      <c r="H842" s="195"/>
      <c r="I842" s="195"/>
      <c r="J842" s="195"/>
      <c r="K842" s="195"/>
      <c r="L842" s="195"/>
      <c r="M842" s="195"/>
      <c r="N842" s="195"/>
      <c r="O842" s="195"/>
      <c r="P842" s="195"/>
      <c r="Q842" s="195"/>
      <c r="R842" s="195"/>
      <c r="S842" s="195"/>
      <c r="T842" s="195"/>
      <c r="U842" s="195"/>
      <c r="V842" s="195"/>
      <c r="W842" s="195"/>
      <c r="X842" s="195"/>
      <c r="Y842" s="195"/>
      <c r="Z842" s="195"/>
      <c r="AA842" s="195"/>
    </row>
    <row r="843">
      <c r="A843" s="195"/>
      <c r="B843" s="195"/>
      <c r="C843" s="195"/>
      <c r="D843" s="195"/>
      <c r="E843" s="206"/>
      <c r="F843" s="195"/>
      <c r="G843" s="195"/>
      <c r="H843" s="195"/>
      <c r="I843" s="195"/>
      <c r="J843" s="195"/>
      <c r="K843" s="195"/>
      <c r="L843" s="195"/>
      <c r="M843" s="195"/>
      <c r="N843" s="195"/>
      <c r="O843" s="195"/>
      <c r="P843" s="195"/>
      <c r="Q843" s="195"/>
      <c r="R843" s="195"/>
      <c r="S843" s="195"/>
      <c r="T843" s="195"/>
      <c r="U843" s="195"/>
      <c r="V843" s="195"/>
      <c r="W843" s="195"/>
      <c r="X843" s="195"/>
      <c r="Y843" s="195"/>
      <c r="Z843" s="195"/>
      <c r="AA843" s="195"/>
    </row>
    <row r="844">
      <c r="A844" s="195"/>
      <c r="B844" s="195"/>
      <c r="C844" s="195"/>
      <c r="D844" s="195"/>
      <c r="E844" s="206"/>
      <c r="F844" s="195"/>
      <c r="G844" s="195"/>
      <c r="H844" s="195"/>
      <c r="I844" s="195"/>
      <c r="J844" s="195"/>
      <c r="K844" s="195"/>
      <c r="L844" s="195"/>
      <c r="M844" s="195"/>
      <c r="N844" s="195"/>
      <c r="O844" s="195"/>
      <c r="P844" s="195"/>
      <c r="Q844" s="195"/>
      <c r="R844" s="195"/>
      <c r="S844" s="195"/>
      <c r="T844" s="195"/>
      <c r="U844" s="195"/>
      <c r="V844" s="195"/>
      <c r="W844" s="195"/>
      <c r="X844" s="195"/>
      <c r="Y844" s="195"/>
      <c r="Z844" s="195"/>
      <c r="AA844" s="195"/>
    </row>
    <row r="845">
      <c r="A845" s="195"/>
      <c r="B845" s="195"/>
      <c r="C845" s="195"/>
      <c r="D845" s="195"/>
      <c r="E845" s="206"/>
      <c r="F845" s="195"/>
      <c r="G845" s="195"/>
      <c r="H845" s="195"/>
      <c r="I845" s="195"/>
      <c r="J845" s="195"/>
      <c r="K845" s="195"/>
      <c r="L845" s="195"/>
      <c r="M845" s="195"/>
      <c r="N845" s="195"/>
      <c r="O845" s="195"/>
      <c r="P845" s="195"/>
      <c r="Q845" s="195"/>
      <c r="R845" s="195"/>
      <c r="S845" s="195"/>
      <c r="T845" s="195"/>
      <c r="U845" s="195"/>
      <c r="V845" s="195"/>
      <c r="W845" s="195"/>
      <c r="X845" s="195"/>
      <c r="Y845" s="195"/>
      <c r="Z845" s="195"/>
      <c r="AA845" s="195"/>
    </row>
    <row r="846">
      <c r="A846" s="195"/>
      <c r="B846" s="195"/>
      <c r="C846" s="195"/>
      <c r="D846" s="195"/>
      <c r="E846" s="206"/>
      <c r="F846" s="195"/>
      <c r="G846" s="195"/>
      <c r="H846" s="195"/>
      <c r="I846" s="195"/>
      <c r="J846" s="195"/>
      <c r="K846" s="195"/>
      <c r="L846" s="195"/>
      <c r="M846" s="195"/>
      <c r="N846" s="195"/>
      <c r="O846" s="195"/>
      <c r="P846" s="195"/>
      <c r="Q846" s="195"/>
      <c r="R846" s="195"/>
      <c r="S846" s="195"/>
      <c r="T846" s="195"/>
      <c r="U846" s="195"/>
      <c r="V846" s="195"/>
      <c r="W846" s="195"/>
      <c r="X846" s="195"/>
      <c r="Y846" s="195"/>
      <c r="Z846" s="195"/>
      <c r="AA846" s="195"/>
    </row>
    <row r="847">
      <c r="A847" s="195"/>
      <c r="B847" s="195"/>
      <c r="C847" s="195"/>
      <c r="D847" s="195"/>
      <c r="E847" s="206"/>
      <c r="F847" s="195"/>
      <c r="G847" s="195"/>
      <c r="H847" s="195"/>
      <c r="I847" s="195"/>
      <c r="J847" s="195"/>
      <c r="K847" s="195"/>
      <c r="L847" s="195"/>
      <c r="M847" s="195"/>
      <c r="N847" s="195"/>
      <c r="O847" s="195"/>
      <c r="P847" s="195"/>
      <c r="Q847" s="195"/>
      <c r="R847" s="195"/>
      <c r="S847" s="195"/>
      <c r="T847" s="195"/>
      <c r="U847" s="195"/>
      <c r="V847" s="195"/>
      <c r="W847" s="195"/>
      <c r="X847" s="195"/>
      <c r="Y847" s="195"/>
      <c r="Z847" s="195"/>
      <c r="AA847" s="195"/>
    </row>
    <row r="848">
      <c r="A848" s="195"/>
      <c r="B848" s="195"/>
      <c r="C848" s="195"/>
      <c r="D848" s="195"/>
      <c r="E848" s="206"/>
      <c r="F848" s="195"/>
      <c r="G848" s="195"/>
      <c r="H848" s="195"/>
      <c r="I848" s="195"/>
      <c r="J848" s="195"/>
      <c r="K848" s="195"/>
      <c r="L848" s="195"/>
      <c r="M848" s="195"/>
      <c r="N848" s="195"/>
      <c r="O848" s="195"/>
      <c r="P848" s="195"/>
      <c r="Q848" s="195"/>
      <c r="R848" s="195"/>
      <c r="S848" s="195"/>
      <c r="T848" s="195"/>
      <c r="U848" s="195"/>
      <c r="V848" s="195"/>
      <c r="W848" s="195"/>
      <c r="X848" s="195"/>
      <c r="Y848" s="195"/>
      <c r="Z848" s="195"/>
      <c r="AA848" s="195"/>
    </row>
    <row r="849">
      <c r="A849" s="195"/>
      <c r="B849" s="195"/>
      <c r="C849" s="195"/>
      <c r="D849" s="195"/>
      <c r="E849" s="206"/>
      <c r="F849" s="195"/>
      <c r="G849" s="195"/>
      <c r="H849" s="195"/>
      <c r="I849" s="195"/>
      <c r="J849" s="195"/>
      <c r="K849" s="195"/>
      <c r="L849" s="195"/>
      <c r="M849" s="195"/>
      <c r="N849" s="195"/>
      <c r="O849" s="195"/>
      <c r="P849" s="195"/>
      <c r="Q849" s="195"/>
      <c r="R849" s="195"/>
      <c r="S849" s="195"/>
      <c r="T849" s="195"/>
      <c r="U849" s="195"/>
      <c r="V849" s="195"/>
      <c r="W849" s="195"/>
      <c r="X849" s="195"/>
      <c r="Y849" s="195"/>
      <c r="Z849" s="195"/>
      <c r="AA849" s="195"/>
    </row>
    <row r="850">
      <c r="A850" s="195"/>
      <c r="B850" s="195"/>
      <c r="C850" s="195"/>
      <c r="D850" s="195"/>
      <c r="E850" s="206"/>
      <c r="F850" s="195"/>
      <c r="G850" s="195"/>
      <c r="H850" s="195"/>
      <c r="I850" s="195"/>
      <c r="J850" s="195"/>
      <c r="K850" s="195"/>
      <c r="L850" s="195"/>
      <c r="M850" s="195"/>
      <c r="N850" s="195"/>
      <c r="O850" s="195"/>
      <c r="P850" s="195"/>
      <c r="Q850" s="195"/>
      <c r="R850" s="195"/>
      <c r="S850" s="195"/>
      <c r="T850" s="195"/>
      <c r="U850" s="195"/>
      <c r="V850" s="195"/>
      <c r="W850" s="195"/>
      <c r="X850" s="195"/>
      <c r="Y850" s="195"/>
      <c r="Z850" s="195"/>
      <c r="AA850" s="195"/>
    </row>
    <row r="851">
      <c r="A851" s="195"/>
      <c r="B851" s="195"/>
      <c r="C851" s="195"/>
      <c r="D851" s="195"/>
      <c r="E851" s="206"/>
      <c r="F851" s="195"/>
      <c r="G851" s="195"/>
      <c r="H851" s="195"/>
      <c r="I851" s="195"/>
      <c r="J851" s="195"/>
      <c r="K851" s="195"/>
      <c r="L851" s="195"/>
      <c r="M851" s="195"/>
      <c r="N851" s="195"/>
      <c r="O851" s="195"/>
      <c r="P851" s="195"/>
      <c r="Q851" s="195"/>
      <c r="R851" s="195"/>
      <c r="S851" s="195"/>
      <c r="T851" s="195"/>
      <c r="U851" s="195"/>
      <c r="V851" s="195"/>
      <c r="W851" s="195"/>
      <c r="X851" s="195"/>
      <c r="Y851" s="195"/>
      <c r="Z851" s="195"/>
      <c r="AA851" s="195"/>
    </row>
    <row r="852">
      <c r="A852" s="195"/>
      <c r="B852" s="195"/>
      <c r="C852" s="195"/>
      <c r="D852" s="195"/>
      <c r="E852" s="206"/>
      <c r="F852" s="195"/>
      <c r="G852" s="195"/>
      <c r="H852" s="195"/>
      <c r="I852" s="195"/>
      <c r="J852" s="195"/>
      <c r="K852" s="195"/>
      <c r="L852" s="195"/>
      <c r="M852" s="195"/>
      <c r="N852" s="195"/>
      <c r="O852" s="195"/>
      <c r="P852" s="195"/>
      <c r="Q852" s="195"/>
      <c r="R852" s="195"/>
      <c r="S852" s="195"/>
      <c r="T852" s="195"/>
      <c r="U852" s="195"/>
      <c r="V852" s="195"/>
      <c r="W852" s="195"/>
      <c r="X852" s="195"/>
      <c r="Y852" s="195"/>
      <c r="Z852" s="195"/>
      <c r="AA852" s="195"/>
    </row>
    <row r="853">
      <c r="A853" s="195"/>
      <c r="B853" s="195"/>
      <c r="C853" s="195"/>
      <c r="D853" s="195"/>
      <c r="E853" s="206"/>
      <c r="F853" s="195"/>
      <c r="G853" s="195"/>
      <c r="H853" s="195"/>
      <c r="I853" s="195"/>
      <c r="J853" s="195"/>
      <c r="K853" s="195"/>
      <c r="L853" s="195"/>
      <c r="M853" s="195"/>
      <c r="N853" s="195"/>
      <c r="O853" s="195"/>
      <c r="P853" s="195"/>
      <c r="Q853" s="195"/>
      <c r="R853" s="195"/>
      <c r="S853" s="195"/>
      <c r="T853" s="195"/>
      <c r="U853" s="195"/>
      <c r="V853" s="195"/>
      <c r="W853" s="195"/>
      <c r="X853" s="195"/>
      <c r="Y853" s="195"/>
      <c r="Z853" s="195"/>
      <c r="AA853" s="195"/>
    </row>
    <row r="854">
      <c r="A854" s="195"/>
      <c r="B854" s="195"/>
      <c r="C854" s="195"/>
      <c r="D854" s="195"/>
      <c r="E854" s="206"/>
      <c r="F854" s="195"/>
      <c r="G854" s="195"/>
      <c r="H854" s="195"/>
      <c r="I854" s="195"/>
      <c r="J854" s="195"/>
      <c r="K854" s="195"/>
      <c r="L854" s="195"/>
      <c r="M854" s="195"/>
      <c r="N854" s="195"/>
      <c r="O854" s="195"/>
      <c r="P854" s="195"/>
      <c r="Q854" s="195"/>
      <c r="R854" s="195"/>
      <c r="S854" s="195"/>
      <c r="T854" s="195"/>
      <c r="U854" s="195"/>
      <c r="V854" s="195"/>
      <c r="W854" s="195"/>
      <c r="X854" s="195"/>
      <c r="Y854" s="195"/>
      <c r="Z854" s="195"/>
      <c r="AA854" s="195"/>
    </row>
    <row r="855">
      <c r="A855" s="195"/>
      <c r="B855" s="195"/>
      <c r="C855" s="195"/>
      <c r="D855" s="195"/>
      <c r="E855" s="206"/>
      <c r="F855" s="195"/>
      <c r="G855" s="195"/>
      <c r="H855" s="195"/>
      <c r="I855" s="195"/>
      <c r="J855" s="195"/>
      <c r="K855" s="195"/>
      <c r="L855" s="195"/>
      <c r="M855" s="195"/>
      <c r="N855" s="195"/>
      <c r="O855" s="195"/>
      <c r="P855" s="195"/>
      <c r="Q855" s="195"/>
      <c r="R855" s="195"/>
      <c r="S855" s="195"/>
      <c r="T855" s="195"/>
      <c r="U855" s="195"/>
      <c r="V855" s="195"/>
      <c r="W855" s="195"/>
      <c r="X855" s="195"/>
      <c r="Y855" s="195"/>
      <c r="Z855" s="195"/>
      <c r="AA855" s="195"/>
    </row>
    <row r="856">
      <c r="A856" s="195"/>
      <c r="B856" s="195"/>
      <c r="C856" s="195"/>
      <c r="D856" s="195"/>
      <c r="E856" s="206"/>
      <c r="F856" s="195"/>
      <c r="G856" s="195"/>
      <c r="H856" s="195"/>
      <c r="I856" s="195"/>
      <c r="J856" s="195"/>
      <c r="K856" s="195"/>
      <c r="L856" s="195"/>
      <c r="M856" s="195"/>
      <c r="N856" s="195"/>
      <c r="O856" s="195"/>
      <c r="P856" s="195"/>
      <c r="Q856" s="195"/>
      <c r="R856" s="195"/>
      <c r="S856" s="195"/>
      <c r="T856" s="195"/>
      <c r="U856" s="195"/>
      <c r="V856" s="195"/>
      <c r="W856" s="195"/>
      <c r="X856" s="195"/>
      <c r="Y856" s="195"/>
      <c r="Z856" s="195"/>
      <c r="AA856" s="195"/>
    </row>
    <row r="857">
      <c r="A857" s="195"/>
      <c r="B857" s="195"/>
      <c r="C857" s="195"/>
      <c r="D857" s="195"/>
      <c r="E857" s="206"/>
      <c r="F857" s="195"/>
      <c r="G857" s="195"/>
      <c r="H857" s="195"/>
      <c r="I857" s="195"/>
      <c r="J857" s="195"/>
      <c r="K857" s="195"/>
      <c r="L857" s="195"/>
      <c r="M857" s="195"/>
      <c r="N857" s="195"/>
      <c r="O857" s="195"/>
      <c r="P857" s="195"/>
      <c r="Q857" s="195"/>
      <c r="R857" s="195"/>
      <c r="S857" s="195"/>
      <c r="T857" s="195"/>
      <c r="U857" s="195"/>
      <c r="V857" s="195"/>
      <c r="W857" s="195"/>
      <c r="X857" s="195"/>
      <c r="Y857" s="195"/>
      <c r="Z857" s="195"/>
      <c r="AA857" s="195"/>
    </row>
    <row r="858">
      <c r="A858" s="195"/>
      <c r="B858" s="195"/>
      <c r="C858" s="195"/>
      <c r="D858" s="195"/>
      <c r="E858" s="206"/>
      <c r="F858" s="195"/>
      <c r="G858" s="195"/>
      <c r="H858" s="195"/>
      <c r="I858" s="195"/>
      <c r="J858" s="195"/>
      <c r="K858" s="195"/>
      <c r="L858" s="195"/>
      <c r="M858" s="195"/>
      <c r="N858" s="195"/>
      <c r="O858" s="195"/>
      <c r="P858" s="195"/>
      <c r="Q858" s="195"/>
      <c r="R858" s="195"/>
      <c r="S858" s="195"/>
      <c r="T858" s="195"/>
      <c r="U858" s="195"/>
      <c r="V858" s="195"/>
      <c r="W858" s="195"/>
      <c r="X858" s="195"/>
      <c r="Y858" s="195"/>
      <c r="Z858" s="195"/>
      <c r="AA858" s="195"/>
    </row>
    <row r="859">
      <c r="A859" s="195"/>
      <c r="B859" s="195"/>
      <c r="C859" s="195"/>
      <c r="D859" s="195"/>
      <c r="E859" s="206"/>
      <c r="F859" s="195"/>
      <c r="G859" s="195"/>
      <c r="H859" s="195"/>
      <c r="I859" s="195"/>
      <c r="J859" s="195"/>
      <c r="K859" s="195"/>
      <c r="L859" s="195"/>
      <c r="M859" s="195"/>
      <c r="N859" s="195"/>
      <c r="O859" s="195"/>
      <c r="P859" s="195"/>
      <c r="Q859" s="195"/>
      <c r="R859" s="195"/>
      <c r="S859" s="195"/>
      <c r="T859" s="195"/>
      <c r="U859" s="195"/>
      <c r="V859" s="195"/>
      <c r="W859" s="195"/>
      <c r="X859" s="195"/>
      <c r="Y859" s="195"/>
      <c r="Z859" s="195"/>
      <c r="AA859" s="195"/>
    </row>
    <row r="860">
      <c r="A860" s="195"/>
      <c r="B860" s="195"/>
      <c r="C860" s="195"/>
      <c r="D860" s="195"/>
      <c r="E860" s="206"/>
      <c r="F860" s="195"/>
      <c r="G860" s="195"/>
      <c r="H860" s="195"/>
      <c r="I860" s="195"/>
      <c r="J860" s="195"/>
      <c r="K860" s="195"/>
      <c r="L860" s="195"/>
      <c r="M860" s="195"/>
      <c r="N860" s="195"/>
      <c r="O860" s="195"/>
      <c r="P860" s="195"/>
      <c r="Q860" s="195"/>
      <c r="R860" s="195"/>
      <c r="S860" s="195"/>
      <c r="T860" s="195"/>
      <c r="U860" s="195"/>
      <c r="V860" s="195"/>
      <c r="W860" s="195"/>
      <c r="X860" s="195"/>
      <c r="Y860" s="195"/>
      <c r="Z860" s="195"/>
      <c r="AA860" s="195"/>
    </row>
    <row r="861">
      <c r="A861" s="195"/>
      <c r="B861" s="195"/>
      <c r="C861" s="195"/>
      <c r="D861" s="195"/>
      <c r="E861" s="206"/>
      <c r="F861" s="195"/>
      <c r="G861" s="195"/>
      <c r="H861" s="195"/>
      <c r="I861" s="195"/>
      <c r="J861" s="195"/>
      <c r="K861" s="195"/>
      <c r="L861" s="195"/>
      <c r="M861" s="195"/>
      <c r="N861" s="195"/>
      <c r="O861" s="195"/>
      <c r="P861" s="195"/>
      <c r="Q861" s="195"/>
      <c r="R861" s="195"/>
      <c r="S861" s="195"/>
      <c r="T861" s="195"/>
      <c r="U861" s="195"/>
      <c r="V861" s="195"/>
      <c r="W861" s="195"/>
      <c r="X861" s="195"/>
      <c r="Y861" s="195"/>
      <c r="Z861" s="195"/>
      <c r="AA861" s="195"/>
    </row>
    <row r="862">
      <c r="A862" s="195"/>
      <c r="B862" s="195"/>
      <c r="C862" s="195"/>
      <c r="D862" s="195"/>
      <c r="E862" s="206"/>
      <c r="F862" s="195"/>
      <c r="G862" s="195"/>
      <c r="H862" s="195"/>
      <c r="I862" s="195"/>
      <c r="J862" s="195"/>
      <c r="K862" s="195"/>
      <c r="L862" s="195"/>
      <c r="M862" s="195"/>
      <c r="N862" s="195"/>
      <c r="O862" s="195"/>
      <c r="P862" s="195"/>
      <c r="Q862" s="195"/>
      <c r="R862" s="195"/>
      <c r="S862" s="195"/>
      <c r="T862" s="195"/>
      <c r="U862" s="195"/>
      <c r="V862" s="195"/>
      <c r="W862" s="195"/>
      <c r="X862" s="195"/>
      <c r="Y862" s="195"/>
      <c r="Z862" s="195"/>
      <c r="AA862" s="195"/>
    </row>
    <row r="863">
      <c r="A863" s="195"/>
      <c r="B863" s="195"/>
      <c r="C863" s="195"/>
      <c r="D863" s="195"/>
      <c r="E863" s="206"/>
      <c r="F863" s="195"/>
      <c r="G863" s="195"/>
      <c r="H863" s="195"/>
      <c r="I863" s="195"/>
      <c r="J863" s="195"/>
      <c r="K863" s="195"/>
      <c r="L863" s="195"/>
      <c r="M863" s="195"/>
      <c r="N863" s="195"/>
      <c r="O863" s="195"/>
      <c r="P863" s="195"/>
      <c r="Q863" s="195"/>
      <c r="R863" s="195"/>
      <c r="S863" s="195"/>
      <c r="T863" s="195"/>
      <c r="U863" s="195"/>
      <c r="V863" s="195"/>
      <c r="W863" s="195"/>
      <c r="X863" s="195"/>
      <c r="Y863" s="195"/>
      <c r="Z863" s="195"/>
      <c r="AA863" s="195"/>
    </row>
    <row r="864">
      <c r="A864" s="195"/>
      <c r="B864" s="195"/>
      <c r="C864" s="195"/>
      <c r="D864" s="195"/>
      <c r="E864" s="206"/>
      <c r="F864" s="195"/>
      <c r="G864" s="195"/>
      <c r="H864" s="195"/>
      <c r="I864" s="195"/>
      <c r="J864" s="195"/>
      <c r="K864" s="195"/>
      <c r="L864" s="195"/>
      <c r="M864" s="195"/>
      <c r="N864" s="195"/>
      <c r="O864" s="195"/>
      <c r="P864" s="195"/>
      <c r="Q864" s="195"/>
      <c r="R864" s="195"/>
      <c r="S864" s="195"/>
      <c r="T864" s="195"/>
      <c r="U864" s="195"/>
      <c r="V864" s="195"/>
      <c r="W864" s="195"/>
      <c r="X864" s="195"/>
      <c r="Y864" s="195"/>
      <c r="Z864" s="195"/>
      <c r="AA864" s="195"/>
    </row>
    <row r="865">
      <c r="A865" s="195"/>
      <c r="B865" s="195"/>
      <c r="C865" s="195"/>
      <c r="D865" s="195"/>
      <c r="E865" s="206"/>
      <c r="F865" s="195"/>
      <c r="G865" s="195"/>
      <c r="H865" s="195"/>
      <c r="I865" s="195"/>
      <c r="J865" s="195"/>
      <c r="K865" s="195"/>
      <c r="L865" s="195"/>
      <c r="M865" s="195"/>
      <c r="N865" s="195"/>
      <c r="O865" s="195"/>
      <c r="P865" s="195"/>
      <c r="Q865" s="195"/>
      <c r="R865" s="195"/>
      <c r="S865" s="195"/>
      <c r="T865" s="195"/>
      <c r="U865" s="195"/>
      <c r="V865" s="195"/>
      <c r="W865" s="195"/>
      <c r="X865" s="195"/>
      <c r="Y865" s="195"/>
      <c r="Z865" s="195"/>
      <c r="AA865" s="195"/>
    </row>
    <row r="866">
      <c r="A866" s="195"/>
      <c r="B866" s="195"/>
      <c r="C866" s="195"/>
      <c r="D866" s="195"/>
      <c r="E866" s="206"/>
      <c r="F866" s="195"/>
      <c r="G866" s="195"/>
      <c r="H866" s="195"/>
      <c r="I866" s="195"/>
      <c r="J866" s="195"/>
      <c r="K866" s="195"/>
      <c r="L866" s="195"/>
      <c r="M866" s="195"/>
      <c r="N866" s="195"/>
      <c r="O866" s="195"/>
      <c r="P866" s="195"/>
      <c r="Q866" s="195"/>
      <c r="R866" s="195"/>
      <c r="S866" s="195"/>
      <c r="T866" s="195"/>
      <c r="U866" s="195"/>
      <c r="V866" s="195"/>
      <c r="W866" s="195"/>
      <c r="X866" s="195"/>
      <c r="Y866" s="195"/>
      <c r="Z866" s="195"/>
      <c r="AA866" s="195"/>
    </row>
    <row r="867">
      <c r="A867" s="195"/>
      <c r="B867" s="195"/>
      <c r="C867" s="195"/>
      <c r="D867" s="195"/>
      <c r="E867" s="206"/>
      <c r="F867" s="195"/>
      <c r="G867" s="195"/>
      <c r="H867" s="195"/>
      <c r="I867" s="195"/>
      <c r="J867" s="195"/>
      <c r="K867" s="195"/>
      <c r="L867" s="195"/>
      <c r="M867" s="195"/>
      <c r="N867" s="195"/>
      <c r="O867" s="195"/>
      <c r="P867" s="195"/>
      <c r="Q867" s="195"/>
      <c r="R867" s="195"/>
      <c r="S867" s="195"/>
      <c r="T867" s="195"/>
      <c r="U867" s="195"/>
      <c r="V867" s="195"/>
      <c r="W867" s="195"/>
      <c r="X867" s="195"/>
      <c r="Y867" s="195"/>
      <c r="Z867" s="195"/>
      <c r="AA867" s="195"/>
    </row>
    <row r="868">
      <c r="A868" s="195"/>
      <c r="B868" s="195"/>
      <c r="C868" s="195"/>
      <c r="D868" s="195"/>
      <c r="E868" s="206"/>
      <c r="F868" s="195"/>
      <c r="G868" s="195"/>
      <c r="H868" s="195"/>
      <c r="I868" s="195"/>
      <c r="J868" s="195"/>
      <c r="K868" s="195"/>
      <c r="L868" s="195"/>
      <c r="M868" s="195"/>
      <c r="N868" s="195"/>
      <c r="O868" s="195"/>
      <c r="P868" s="195"/>
      <c r="Q868" s="195"/>
      <c r="R868" s="195"/>
      <c r="S868" s="195"/>
      <c r="T868" s="195"/>
      <c r="U868" s="195"/>
      <c r="V868" s="195"/>
      <c r="W868" s="195"/>
      <c r="X868" s="195"/>
      <c r="Y868" s="195"/>
      <c r="Z868" s="195"/>
      <c r="AA868" s="195"/>
    </row>
    <row r="869">
      <c r="A869" s="195"/>
      <c r="B869" s="195"/>
      <c r="C869" s="195"/>
      <c r="D869" s="195"/>
      <c r="E869" s="206"/>
      <c r="F869" s="195"/>
      <c r="G869" s="195"/>
      <c r="H869" s="195"/>
      <c r="I869" s="195"/>
      <c r="J869" s="195"/>
      <c r="K869" s="195"/>
      <c r="L869" s="195"/>
      <c r="M869" s="195"/>
      <c r="N869" s="195"/>
      <c r="O869" s="195"/>
      <c r="P869" s="195"/>
      <c r="Q869" s="195"/>
      <c r="R869" s="195"/>
      <c r="S869" s="195"/>
      <c r="T869" s="195"/>
      <c r="U869" s="195"/>
      <c r="V869" s="195"/>
      <c r="W869" s="195"/>
      <c r="X869" s="195"/>
      <c r="Y869" s="195"/>
      <c r="Z869" s="195"/>
      <c r="AA869" s="195"/>
    </row>
    <row r="870">
      <c r="A870" s="195"/>
      <c r="B870" s="195"/>
      <c r="C870" s="195"/>
      <c r="D870" s="195"/>
      <c r="E870" s="206"/>
      <c r="F870" s="195"/>
      <c r="G870" s="195"/>
      <c r="H870" s="195"/>
      <c r="I870" s="195"/>
      <c r="J870" s="195"/>
      <c r="K870" s="195"/>
      <c r="L870" s="195"/>
      <c r="M870" s="195"/>
      <c r="N870" s="195"/>
      <c r="O870" s="195"/>
      <c r="P870" s="195"/>
      <c r="Q870" s="195"/>
      <c r="R870" s="195"/>
      <c r="S870" s="195"/>
      <c r="T870" s="195"/>
      <c r="U870" s="195"/>
      <c r="V870" s="195"/>
      <c r="W870" s="195"/>
      <c r="X870" s="195"/>
      <c r="Y870" s="195"/>
      <c r="Z870" s="195"/>
      <c r="AA870" s="195"/>
    </row>
    <row r="871">
      <c r="A871" s="195"/>
      <c r="B871" s="195"/>
      <c r="C871" s="195"/>
      <c r="D871" s="195"/>
      <c r="E871" s="206"/>
      <c r="F871" s="195"/>
      <c r="G871" s="195"/>
      <c r="H871" s="195"/>
      <c r="I871" s="195"/>
      <c r="J871" s="195"/>
      <c r="K871" s="195"/>
      <c r="L871" s="195"/>
      <c r="M871" s="195"/>
      <c r="N871" s="195"/>
      <c r="O871" s="195"/>
      <c r="P871" s="195"/>
      <c r="Q871" s="195"/>
      <c r="R871" s="195"/>
      <c r="S871" s="195"/>
      <c r="T871" s="195"/>
      <c r="U871" s="195"/>
      <c r="V871" s="195"/>
      <c r="W871" s="195"/>
      <c r="X871" s="195"/>
      <c r="Y871" s="195"/>
      <c r="Z871" s="195"/>
      <c r="AA871" s="195"/>
    </row>
    <row r="872">
      <c r="A872" s="195"/>
      <c r="B872" s="195"/>
      <c r="C872" s="195"/>
      <c r="D872" s="195"/>
      <c r="E872" s="206"/>
      <c r="F872" s="195"/>
      <c r="G872" s="195"/>
      <c r="H872" s="195"/>
      <c r="I872" s="195"/>
      <c r="J872" s="195"/>
      <c r="K872" s="195"/>
      <c r="L872" s="195"/>
      <c r="M872" s="195"/>
      <c r="N872" s="195"/>
      <c r="O872" s="195"/>
      <c r="P872" s="195"/>
      <c r="Q872" s="195"/>
      <c r="R872" s="195"/>
      <c r="S872" s="195"/>
      <c r="T872" s="195"/>
      <c r="U872" s="195"/>
      <c r="V872" s="195"/>
      <c r="W872" s="195"/>
      <c r="X872" s="195"/>
      <c r="Y872" s="195"/>
      <c r="Z872" s="195"/>
      <c r="AA872" s="195"/>
    </row>
    <row r="873">
      <c r="A873" s="195"/>
      <c r="B873" s="195"/>
      <c r="C873" s="195"/>
      <c r="D873" s="195"/>
      <c r="E873" s="206"/>
      <c r="F873" s="195"/>
      <c r="G873" s="195"/>
      <c r="H873" s="195"/>
      <c r="I873" s="195"/>
      <c r="J873" s="195"/>
      <c r="K873" s="195"/>
      <c r="L873" s="195"/>
      <c r="M873" s="195"/>
      <c r="N873" s="195"/>
      <c r="O873" s="195"/>
      <c r="P873" s="195"/>
      <c r="Q873" s="195"/>
      <c r="R873" s="195"/>
      <c r="S873" s="195"/>
      <c r="T873" s="195"/>
      <c r="U873" s="195"/>
      <c r="V873" s="195"/>
      <c r="W873" s="195"/>
      <c r="X873" s="195"/>
      <c r="Y873" s="195"/>
      <c r="Z873" s="195"/>
      <c r="AA873" s="195"/>
    </row>
    <row r="874">
      <c r="A874" s="195"/>
      <c r="B874" s="195"/>
      <c r="C874" s="195"/>
      <c r="D874" s="195"/>
      <c r="E874" s="206"/>
      <c r="F874" s="195"/>
      <c r="G874" s="195"/>
      <c r="H874" s="195"/>
      <c r="I874" s="195"/>
      <c r="J874" s="195"/>
      <c r="K874" s="195"/>
      <c r="L874" s="195"/>
      <c r="M874" s="195"/>
      <c r="N874" s="195"/>
      <c r="O874" s="195"/>
      <c r="P874" s="195"/>
      <c r="Q874" s="195"/>
      <c r="R874" s="195"/>
      <c r="S874" s="195"/>
      <c r="T874" s="195"/>
      <c r="U874" s="195"/>
      <c r="V874" s="195"/>
      <c r="W874" s="195"/>
      <c r="X874" s="195"/>
      <c r="Y874" s="195"/>
      <c r="Z874" s="195"/>
      <c r="AA874" s="195"/>
    </row>
    <row r="875">
      <c r="A875" s="195"/>
      <c r="B875" s="195"/>
      <c r="C875" s="195"/>
      <c r="D875" s="195"/>
      <c r="E875" s="206"/>
      <c r="F875" s="195"/>
      <c r="G875" s="195"/>
      <c r="H875" s="195"/>
      <c r="I875" s="195"/>
      <c r="J875" s="195"/>
      <c r="K875" s="195"/>
      <c r="L875" s="195"/>
      <c r="M875" s="195"/>
      <c r="N875" s="195"/>
      <c r="O875" s="195"/>
      <c r="P875" s="195"/>
      <c r="Q875" s="195"/>
      <c r="R875" s="195"/>
      <c r="S875" s="195"/>
      <c r="T875" s="195"/>
      <c r="U875" s="195"/>
      <c r="V875" s="195"/>
      <c r="W875" s="195"/>
      <c r="X875" s="195"/>
      <c r="Y875" s="195"/>
      <c r="Z875" s="195"/>
      <c r="AA875" s="195"/>
    </row>
    <row r="876">
      <c r="A876" s="195"/>
      <c r="B876" s="195"/>
      <c r="C876" s="195"/>
      <c r="D876" s="195"/>
      <c r="E876" s="206"/>
      <c r="F876" s="195"/>
      <c r="G876" s="195"/>
      <c r="H876" s="195"/>
      <c r="I876" s="195"/>
      <c r="J876" s="195"/>
      <c r="K876" s="195"/>
      <c r="L876" s="195"/>
      <c r="M876" s="195"/>
      <c r="N876" s="195"/>
      <c r="O876" s="195"/>
      <c r="P876" s="195"/>
      <c r="Q876" s="195"/>
      <c r="R876" s="195"/>
      <c r="S876" s="195"/>
      <c r="T876" s="195"/>
      <c r="U876" s="195"/>
      <c r="V876" s="195"/>
      <c r="W876" s="195"/>
      <c r="X876" s="195"/>
      <c r="Y876" s="195"/>
      <c r="Z876" s="195"/>
      <c r="AA876" s="195"/>
    </row>
    <row r="877">
      <c r="A877" s="195"/>
      <c r="B877" s="195"/>
      <c r="C877" s="195"/>
      <c r="D877" s="195"/>
      <c r="E877" s="206"/>
      <c r="F877" s="195"/>
      <c r="G877" s="195"/>
      <c r="H877" s="195"/>
      <c r="I877" s="195"/>
      <c r="J877" s="195"/>
      <c r="K877" s="195"/>
      <c r="L877" s="195"/>
      <c r="M877" s="195"/>
      <c r="N877" s="195"/>
      <c r="O877" s="195"/>
      <c r="P877" s="195"/>
      <c r="Q877" s="195"/>
      <c r="R877" s="195"/>
      <c r="S877" s="195"/>
      <c r="T877" s="195"/>
      <c r="U877" s="195"/>
      <c r="V877" s="195"/>
      <c r="W877" s="195"/>
      <c r="X877" s="195"/>
      <c r="Y877" s="195"/>
      <c r="Z877" s="195"/>
      <c r="AA877" s="195"/>
    </row>
    <row r="878">
      <c r="A878" s="195"/>
      <c r="B878" s="195"/>
      <c r="C878" s="195"/>
      <c r="D878" s="195"/>
      <c r="E878" s="206"/>
      <c r="F878" s="195"/>
      <c r="G878" s="195"/>
      <c r="H878" s="195"/>
      <c r="I878" s="195"/>
      <c r="J878" s="195"/>
      <c r="K878" s="195"/>
      <c r="L878" s="195"/>
      <c r="M878" s="195"/>
      <c r="N878" s="195"/>
      <c r="O878" s="195"/>
      <c r="P878" s="195"/>
      <c r="Q878" s="195"/>
      <c r="R878" s="195"/>
      <c r="S878" s="195"/>
      <c r="T878" s="195"/>
      <c r="U878" s="195"/>
      <c r="V878" s="195"/>
      <c r="W878" s="195"/>
      <c r="X878" s="195"/>
      <c r="Y878" s="195"/>
      <c r="Z878" s="195"/>
      <c r="AA878" s="195"/>
    </row>
    <row r="879">
      <c r="A879" s="195"/>
      <c r="B879" s="195"/>
      <c r="C879" s="195"/>
      <c r="D879" s="195"/>
      <c r="E879" s="206"/>
      <c r="F879" s="195"/>
      <c r="G879" s="195"/>
      <c r="H879" s="195"/>
      <c r="I879" s="195"/>
      <c r="J879" s="195"/>
      <c r="K879" s="195"/>
      <c r="L879" s="195"/>
      <c r="M879" s="195"/>
      <c r="N879" s="195"/>
      <c r="O879" s="195"/>
      <c r="P879" s="195"/>
      <c r="Q879" s="195"/>
      <c r="R879" s="195"/>
      <c r="S879" s="195"/>
      <c r="T879" s="195"/>
      <c r="U879" s="195"/>
      <c r="V879" s="195"/>
      <c r="W879" s="195"/>
      <c r="X879" s="195"/>
      <c r="Y879" s="195"/>
      <c r="Z879" s="195"/>
      <c r="AA879" s="195"/>
    </row>
    <row r="880">
      <c r="A880" s="195"/>
      <c r="B880" s="195"/>
      <c r="C880" s="195"/>
      <c r="D880" s="195"/>
      <c r="E880" s="206"/>
      <c r="F880" s="195"/>
      <c r="G880" s="195"/>
      <c r="H880" s="195"/>
      <c r="I880" s="195"/>
      <c r="J880" s="195"/>
      <c r="K880" s="195"/>
      <c r="L880" s="195"/>
      <c r="M880" s="195"/>
      <c r="N880" s="195"/>
      <c r="O880" s="195"/>
      <c r="P880" s="195"/>
      <c r="Q880" s="195"/>
      <c r="R880" s="195"/>
      <c r="S880" s="195"/>
      <c r="T880" s="195"/>
      <c r="U880" s="195"/>
      <c r="V880" s="195"/>
      <c r="W880" s="195"/>
      <c r="X880" s="195"/>
      <c r="Y880" s="195"/>
      <c r="Z880" s="195"/>
      <c r="AA880" s="195"/>
    </row>
    <row r="881">
      <c r="A881" s="195"/>
      <c r="B881" s="195"/>
      <c r="C881" s="195"/>
      <c r="D881" s="195"/>
      <c r="E881" s="206"/>
      <c r="F881" s="195"/>
      <c r="G881" s="195"/>
      <c r="H881" s="195"/>
      <c r="I881" s="195"/>
      <c r="J881" s="195"/>
      <c r="K881" s="195"/>
      <c r="L881" s="195"/>
      <c r="M881" s="195"/>
      <c r="N881" s="195"/>
      <c r="O881" s="195"/>
      <c r="P881" s="195"/>
      <c r="Q881" s="195"/>
      <c r="R881" s="195"/>
      <c r="S881" s="195"/>
      <c r="T881" s="195"/>
      <c r="U881" s="195"/>
      <c r="V881" s="195"/>
      <c r="W881" s="195"/>
      <c r="X881" s="195"/>
      <c r="Y881" s="195"/>
      <c r="Z881" s="195"/>
      <c r="AA881" s="195"/>
    </row>
    <row r="882">
      <c r="A882" s="195"/>
      <c r="B882" s="195"/>
      <c r="C882" s="195"/>
      <c r="D882" s="195"/>
      <c r="E882" s="206"/>
      <c r="F882" s="195"/>
      <c r="G882" s="195"/>
      <c r="H882" s="195"/>
      <c r="I882" s="195"/>
      <c r="J882" s="195"/>
      <c r="K882" s="195"/>
      <c r="L882" s="195"/>
      <c r="M882" s="195"/>
      <c r="N882" s="195"/>
      <c r="O882" s="195"/>
      <c r="P882" s="195"/>
      <c r="Q882" s="195"/>
      <c r="R882" s="195"/>
      <c r="S882" s="195"/>
      <c r="T882" s="195"/>
      <c r="U882" s="195"/>
      <c r="V882" s="195"/>
      <c r="W882" s="195"/>
      <c r="X882" s="195"/>
      <c r="Y882" s="195"/>
      <c r="Z882" s="195"/>
      <c r="AA882" s="195"/>
    </row>
    <row r="883">
      <c r="A883" s="195"/>
      <c r="B883" s="195"/>
      <c r="C883" s="195"/>
      <c r="D883" s="195"/>
      <c r="E883" s="206"/>
      <c r="F883" s="195"/>
      <c r="G883" s="195"/>
      <c r="H883" s="195"/>
      <c r="I883" s="195"/>
      <c r="J883" s="195"/>
      <c r="K883" s="195"/>
      <c r="L883" s="195"/>
      <c r="M883" s="195"/>
      <c r="N883" s="195"/>
      <c r="O883" s="195"/>
      <c r="P883" s="195"/>
      <c r="Q883" s="195"/>
      <c r="R883" s="195"/>
      <c r="S883" s="195"/>
      <c r="T883" s="195"/>
      <c r="U883" s="195"/>
      <c r="V883" s="195"/>
      <c r="W883" s="195"/>
      <c r="X883" s="195"/>
      <c r="Y883" s="195"/>
      <c r="Z883" s="195"/>
      <c r="AA883" s="195"/>
    </row>
    <row r="884">
      <c r="A884" s="195"/>
      <c r="B884" s="195"/>
      <c r="C884" s="195"/>
      <c r="D884" s="195"/>
      <c r="E884" s="206"/>
      <c r="F884" s="195"/>
      <c r="G884" s="195"/>
      <c r="H884" s="195"/>
      <c r="I884" s="195"/>
      <c r="J884" s="195"/>
      <c r="K884" s="195"/>
      <c r="L884" s="195"/>
      <c r="M884" s="195"/>
      <c r="N884" s="195"/>
      <c r="O884" s="195"/>
      <c r="P884" s="195"/>
      <c r="Q884" s="195"/>
      <c r="R884" s="195"/>
      <c r="S884" s="195"/>
      <c r="T884" s="195"/>
      <c r="U884" s="195"/>
      <c r="V884" s="195"/>
      <c r="W884" s="195"/>
      <c r="X884" s="195"/>
      <c r="Y884" s="195"/>
      <c r="Z884" s="195"/>
      <c r="AA884" s="195"/>
    </row>
    <row r="885">
      <c r="A885" s="195"/>
      <c r="B885" s="195"/>
      <c r="C885" s="195"/>
      <c r="D885" s="195"/>
      <c r="E885" s="206"/>
      <c r="F885" s="195"/>
      <c r="G885" s="195"/>
      <c r="H885" s="195"/>
      <c r="I885" s="195"/>
      <c r="J885" s="195"/>
      <c r="K885" s="195"/>
      <c r="L885" s="195"/>
      <c r="M885" s="195"/>
      <c r="N885" s="195"/>
      <c r="O885" s="195"/>
      <c r="P885" s="195"/>
      <c r="Q885" s="195"/>
      <c r="R885" s="195"/>
      <c r="S885" s="195"/>
      <c r="T885" s="195"/>
      <c r="U885" s="195"/>
      <c r="V885" s="195"/>
      <c r="W885" s="195"/>
      <c r="X885" s="195"/>
      <c r="Y885" s="195"/>
      <c r="Z885" s="195"/>
      <c r="AA885" s="195"/>
    </row>
    <row r="886">
      <c r="A886" s="195"/>
      <c r="B886" s="195"/>
      <c r="C886" s="195"/>
      <c r="D886" s="195"/>
      <c r="E886" s="206"/>
      <c r="F886" s="195"/>
      <c r="G886" s="195"/>
      <c r="H886" s="195"/>
      <c r="I886" s="195"/>
      <c r="J886" s="195"/>
      <c r="K886" s="195"/>
      <c r="L886" s="195"/>
      <c r="M886" s="195"/>
      <c r="N886" s="195"/>
      <c r="O886" s="195"/>
      <c r="P886" s="195"/>
      <c r="Q886" s="195"/>
      <c r="R886" s="195"/>
      <c r="S886" s="195"/>
      <c r="T886" s="195"/>
      <c r="U886" s="195"/>
      <c r="V886" s="195"/>
      <c r="W886" s="195"/>
      <c r="X886" s="195"/>
      <c r="Y886" s="195"/>
      <c r="Z886" s="195"/>
      <c r="AA886" s="195"/>
    </row>
    <row r="887">
      <c r="A887" s="195"/>
      <c r="B887" s="195"/>
      <c r="C887" s="195"/>
      <c r="D887" s="195"/>
      <c r="E887" s="206"/>
      <c r="F887" s="195"/>
      <c r="G887" s="195"/>
      <c r="H887" s="195"/>
      <c r="I887" s="195"/>
      <c r="J887" s="195"/>
      <c r="K887" s="195"/>
      <c r="L887" s="195"/>
      <c r="M887" s="195"/>
      <c r="N887" s="195"/>
      <c r="O887" s="195"/>
      <c r="P887" s="195"/>
      <c r="Q887" s="195"/>
      <c r="R887" s="195"/>
      <c r="S887" s="195"/>
      <c r="T887" s="195"/>
      <c r="U887" s="195"/>
      <c r="V887" s="195"/>
      <c r="W887" s="195"/>
      <c r="X887" s="195"/>
      <c r="Y887" s="195"/>
      <c r="Z887" s="195"/>
      <c r="AA887" s="195"/>
    </row>
    <row r="888">
      <c r="A888" s="195"/>
      <c r="B888" s="195"/>
      <c r="C888" s="195"/>
      <c r="D888" s="195"/>
      <c r="E888" s="206"/>
      <c r="F888" s="195"/>
      <c r="G888" s="195"/>
      <c r="H888" s="195"/>
      <c r="I888" s="195"/>
      <c r="J888" s="195"/>
      <c r="K888" s="195"/>
      <c r="L888" s="195"/>
      <c r="M888" s="195"/>
      <c r="N888" s="195"/>
      <c r="O888" s="195"/>
      <c r="P888" s="195"/>
      <c r="Q888" s="195"/>
      <c r="R888" s="195"/>
      <c r="S888" s="195"/>
      <c r="T888" s="195"/>
      <c r="U888" s="195"/>
      <c r="V888" s="195"/>
      <c r="W888" s="195"/>
      <c r="X888" s="195"/>
      <c r="Y888" s="195"/>
      <c r="Z888" s="195"/>
      <c r="AA888" s="195"/>
    </row>
    <row r="889">
      <c r="A889" s="195"/>
      <c r="B889" s="195"/>
      <c r="C889" s="195"/>
      <c r="D889" s="195"/>
      <c r="E889" s="206"/>
      <c r="F889" s="195"/>
      <c r="G889" s="195"/>
      <c r="H889" s="195"/>
      <c r="I889" s="195"/>
      <c r="J889" s="195"/>
      <c r="K889" s="195"/>
      <c r="L889" s="195"/>
      <c r="M889" s="195"/>
      <c r="N889" s="195"/>
      <c r="O889" s="195"/>
      <c r="P889" s="195"/>
      <c r="Q889" s="195"/>
      <c r="R889" s="195"/>
      <c r="S889" s="195"/>
      <c r="T889" s="195"/>
      <c r="U889" s="195"/>
      <c r="V889" s="195"/>
      <c r="W889" s="195"/>
      <c r="X889" s="195"/>
      <c r="Y889" s="195"/>
      <c r="Z889" s="195"/>
      <c r="AA889" s="195"/>
    </row>
    <row r="890">
      <c r="A890" s="195"/>
      <c r="B890" s="195"/>
      <c r="C890" s="195"/>
      <c r="D890" s="195"/>
      <c r="E890" s="206"/>
      <c r="F890" s="195"/>
      <c r="G890" s="195"/>
      <c r="H890" s="195"/>
      <c r="I890" s="195"/>
      <c r="J890" s="195"/>
      <c r="K890" s="195"/>
      <c r="L890" s="195"/>
      <c r="M890" s="195"/>
      <c r="N890" s="195"/>
      <c r="O890" s="195"/>
      <c r="P890" s="195"/>
      <c r="Q890" s="195"/>
      <c r="R890" s="195"/>
      <c r="S890" s="195"/>
      <c r="T890" s="195"/>
      <c r="U890" s="195"/>
      <c r="V890" s="195"/>
      <c r="W890" s="195"/>
      <c r="X890" s="195"/>
      <c r="Y890" s="195"/>
      <c r="Z890" s="195"/>
      <c r="AA890" s="195"/>
    </row>
    <row r="891">
      <c r="A891" s="195"/>
      <c r="B891" s="195"/>
      <c r="C891" s="195"/>
      <c r="D891" s="195"/>
      <c r="E891" s="206"/>
      <c r="F891" s="195"/>
      <c r="G891" s="195"/>
      <c r="H891" s="195"/>
      <c r="I891" s="195"/>
      <c r="J891" s="195"/>
      <c r="K891" s="195"/>
      <c r="L891" s="195"/>
      <c r="M891" s="195"/>
      <c r="N891" s="195"/>
      <c r="O891" s="195"/>
      <c r="P891" s="195"/>
      <c r="Q891" s="195"/>
      <c r="R891" s="195"/>
      <c r="S891" s="195"/>
      <c r="T891" s="195"/>
      <c r="U891" s="195"/>
      <c r="V891" s="195"/>
      <c r="W891" s="195"/>
      <c r="X891" s="195"/>
      <c r="Y891" s="195"/>
      <c r="Z891" s="195"/>
      <c r="AA891" s="195"/>
    </row>
    <row r="892">
      <c r="A892" s="195"/>
      <c r="B892" s="195"/>
      <c r="C892" s="195"/>
      <c r="D892" s="195"/>
      <c r="E892" s="206"/>
      <c r="F892" s="195"/>
      <c r="G892" s="195"/>
      <c r="H892" s="195"/>
      <c r="I892" s="195"/>
      <c r="J892" s="195"/>
      <c r="K892" s="195"/>
      <c r="L892" s="195"/>
      <c r="M892" s="195"/>
      <c r="N892" s="195"/>
      <c r="O892" s="195"/>
      <c r="P892" s="195"/>
      <c r="Q892" s="195"/>
      <c r="R892" s="195"/>
      <c r="S892" s="195"/>
      <c r="T892" s="195"/>
      <c r="U892" s="195"/>
      <c r="V892" s="195"/>
      <c r="W892" s="195"/>
      <c r="X892" s="195"/>
      <c r="Y892" s="195"/>
      <c r="Z892" s="195"/>
      <c r="AA892" s="195"/>
    </row>
    <row r="893">
      <c r="A893" s="195"/>
      <c r="B893" s="195"/>
      <c r="C893" s="195"/>
      <c r="D893" s="195"/>
      <c r="E893" s="206"/>
      <c r="F893" s="195"/>
      <c r="G893" s="195"/>
      <c r="H893" s="195"/>
      <c r="I893" s="195"/>
      <c r="J893" s="195"/>
      <c r="K893" s="195"/>
      <c r="L893" s="195"/>
      <c r="M893" s="195"/>
      <c r="N893" s="195"/>
      <c r="O893" s="195"/>
      <c r="P893" s="195"/>
      <c r="Q893" s="195"/>
      <c r="R893" s="195"/>
      <c r="S893" s="195"/>
      <c r="T893" s="195"/>
      <c r="U893" s="195"/>
      <c r="V893" s="195"/>
      <c r="W893" s="195"/>
      <c r="X893" s="195"/>
      <c r="Y893" s="195"/>
      <c r="Z893" s="195"/>
      <c r="AA893" s="195"/>
    </row>
    <row r="894">
      <c r="A894" s="195"/>
      <c r="B894" s="195"/>
      <c r="C894" s="195"/>
      <c r="D894" s="195"/>
      <c r="E894" s="206"/>
      <c r="F894" s="195"/>
      <c r="G894" s="195"/>
      <c r="H894" s="195"/>
      <c r="I894" s="195"/>
      <c r="J894" s="195"/>
      <c r="K894" s="195"/>
      <c r="L894" s="195"/>
      <c r="M894" s="195"/>
      <c r="N894" s="195"/>
      <c r="O894" s="195"/>
      <c r="P894" s="195"/>
      <c r="Q894" s="195"/>
      <c r="R894" s="195"/>
      <c r="S894" s="195"/>
      <c r="T894" s="195"/>
      <c r="U894" s="195"/>
      <c r="V894" s="195"/>
      <c r="W894" s="195"/>
      <c r="X894" s="195"/>
      <c r="Y894" s="195"/>
      <c r="Z894" s="195"/>
      <c r="AA894" s="195"/>
    </row>
    <row r="895">
      <c r="A895" s="195"/>
      <c r="B895" s="195"/>
      <c r="C895" s="195"/>
      <c r="D895" s="195"/>
      <c r="E895" s="206"/>
      <c r="F895" s="195"/>
      <c r="G895" s="195"/>
      <c r="H895" s="195"/>
      <c r="I895" s="195"/>
      <c r="J895" s="195"/>
      <c r="K895" s="195"/>
      <c r="L895" s="195"/>
      <c r="M895" s="195"/>
      <c r="N895" s="195"/>
      <c r="O895" s="195"/>
      <c r="P895" s="195"/>
      <c r="Q895" s="195"/>
      <c r="R895" s="195"/>
      <c r="S895" s="195"/>
      <c r="T895" s="195"/>
      <c r="U895" s="195"/>
      <c r="V895" s="195"/>
      <c r="W895" s="195"/>
      <c r="X895" s="195"/>
      <c r="Y895" s="195"/>
      <c r="Z895" s="195"/>
      <c r="AA895" s="195"/>
    </row>
    <row r="896">
      <c r="A896" s="195"/>
      <c r="B896" s="195"/>
      <c r="C896" s="195"/>
      <c r="D896" s="195"/>
      <c r="E896" s="206"/>
      <c r="F896" s="195"/>
      <c r="G896" s="195"/>
      <c r="H896" s="195"/>
      <c r="I896" s="195"/>
      <c r="J896" s="195"/>
      <c r="K896" s="195"/>
      <c r="L896" s="195"/>
      <c r="M896" s="195"/>
      <c r="N896" s="195"/>
      <c r="O896" s="195"/>
      <c r="P896" s="195"/>
      <c r="Q896" s="195"/>
      <c r="R896" s="195"/>
      <c r="S896" s="195"/>
      <c r="T896" s="195"/>
      <c r="U896" s="195"/>
      <c r="V896" s="195"/>
      <c r="W896" s="195"/>
      <c r="X896" s="195"/>
      <c r="Y896" s="195"/>
      <c r="Z896" s="195"/>
      <c r="AA896" s="195"/>
    </row>
    <row r="897">
      <c r="A897" s="195"/>
      <c r="B897" s="195"/>
      <c r="C897" s="195"/>
      <c r="D897" s="195"/>
      <c r="E897" s="206"/>
      <c r="F897" s="195"/>
      <c r="G897" s="195"/>
      <c r="H897" s="195"/>
      <c r="I897" s="195"/>
      <c r="J897" s="195"/>
      <c r="K897" s="195"/>
      <c r="L897" s="195"/>
      <c r="M897" s="195"/>
      <c r="N897" s="195"/>
      <c r="O897" s="195"/>
      <c r="P897" s="195"/>
      <c r="Q897" s="195"/>
      <c r="R897" s="195"/>
      <c r="S897" s="195"/>
      <c r="T897" s="195"/>
      <c r="U897" s="195"/>
      <c r="V897" s="195"/>
      <c r="W897" s="195"/>
      <c r="X897" s="195"/>
      <c r="Y897" s="195"/>
      <c r="Z897" s="195"/>
      <c r="AA897" s="195"/>
    </row>
    <row r="898">
      <c r="A898" s="195"/>
      <c r="B898" s="195"/>
      <c r="C898" s="195"/>
      <c r="D898" s="195"/>
      <c r="E898" s="206"/>
      <c r="F898" s="195"/>
      <c r="G898" s="195"/>
      <c r="H898" s="195"/>
      <c r="I898" s="195"/>
      <c r="J898" s="195"/>
      <c r="K898" s="195"/>
      <c r="L898" s="195"/>
      <c r="M898" s="195"/>
      <c r="N898" s="195"/>
      <c r="O898" s="195"/>
      <c r="P898" s="195"/>
      <c r="Q898" s="195"/>
      <c r="R898" s="195"/>
      <c r="S898" s="195"/>
      <c r="T898" s="195"/>
      <c r="U898" s="195"/>
      <c r="V898" s="195"/>
      <c r="W898" s="195"/>
      <c r="X898" s="195"/>
      <c r="Y898" s="195"/>
      <c r="Z898" s="195"/>
      <c r="AA898" s="195"/>
    </row>
    <row r="899">
      <c r="A899" s="195"/>
      <c r="B899" s="195"/>
      <c r="C899" s="195"/>
      <c r="D899" s="195"/>
      <c r="E899" s="206"/>
      <c r="F899" s="195"/>
      <c r="G899" s="195"/>
      <c r="H899" s="195"/>
      <c r="I899" s="195"/>
      <c r="J899" s="195"/>
      <c r="K899" s="195"/>
      <c r="L899" s="195"/>
      <c r="M899" s="195"/>
      <c r="N899" s="195"/>
      <c r="O899" s="195"/>
      <c r="P899" s="195"/>
      <c r="Q899" s="195"/>
      <c r="R899" s="195"/>
      <c r="S899" s="195"/>
      <c r="T899" s="195"/>
      <c r="U899" s="195"/>
      <c r="V899" s="195"/>
      <c r="W899" s="195"/>
      <c r="X899" s="195"/>
      <c r="Y899" s="195"/>
      <c r="Z899" s="195"/>
      <c r="AA899" s="195"/>
    </row>
    <row r="900">
      <c r="A900" s="195"/>
      <c r="B900" s="195"/>
      <c r="C900" s="195"/>
      <c r="D900" s="195"/>
      <c r="E900" s="206"/>
      <c r="F900" s="195"/>
      <c r="G900" s="195"/>
      <c r="H900" s="195"/>
      <c r="I900" s="195"/>
      <c r="J900" s="195"/>
      <c r="K900" s="195"/>
      <c r="L900" s="195"/>
      <c r="M900" s="195"/>
      <c r="N900" s="195"/>
      <c r="O900" s="195"/>
      <c r="P900" s="195"/>
      <c r="Q900" s="195"/>
      <c r="R900" s="195"/>
      <c r="S900" s="195"/>
      <c r="T900" s="195"/>
      <c r="U900" s="195"/>
      <c r="V900" s="195"/>
      <c r="W900" s="195"/>
      <c r="X900" s="195"/>
      <c r="Y900" s="195"/>
      <c r="Z900" s="195"/>
      <c r="AA900" s="195"/>
    </row>
    <row r="901">
      <c r="A901" s="195"/>
      <c r="B901" s="195"/>
      <c r="C901" s="195"/>
      <c r="D901" s="195"/>
      <c r="E901" s="206"/>
      <c r="F901" s="195"/>
      <c r="G901" s="195"/>
      <c r="H901" s="195"/>
      <c r="I901" s="195"/>
      <c r="J901" s="195"/>
      <c r="K901" s="195"/>
      <c r="L901" s="195"/>
      <c r="M901" s="195"/>
      <c r="N901" s="195"/>
      <c r="O901" s="195"/>
      <c r="P901" s="195"/>
      <c r="Q901" s="195"/>
      <c r="R901" s="195"/>
      <c r="S901" s="195"/>
      <c r="T901" s="195"/>
      <c r="U901" s="195"/>
      <c r="V901" s="195"/>
      <c r="W901" s="195"/>
      <c r="X901" s="195"/>
      <c r="Y901" s="195"/>
      <c r="Z901" s="195"/>
      <c r="AA901" s="195"/>
    </row>
    <row r="902">
      <c r="A902" s="195"/>
      <c r="B902" s="195"/>
      <c r="C902" s="195"/>
      <c r="D902" s="195"/>
      <c r="E902" s="206"/>
      <c r="F902" s="195"/>
      <c r="G902" s="195"/>
      <c r="H902" s="195"/>
      <c r="I902" s="195"/>
      <c r="J902" s="195"/>
      <c r="K902" s="195"/>
      <c r="L902" s="195"/>
      <c r="M902" s="195"/>
      <c r="N902" s="195"/>
      <c r="O902" s="195"/>
      <c r="P902" s="195"/>
      <c r="Q902" s="195"/>
      <c r="R902" s="195"/>
      <c r="S902" s="195"/>
      <c r="T902" s="195"/>
      <c r="U902" s="195"/>
      <c r="V902" s="195"/>
      <c r="W902" s="195"/>
      <c r="X902" s="195"/>
      <c r="Y902" s="195"/>
      <c r="Z902" s="195"/>
      <c r="AA902" s="195"/>
    </row>
    <row r="903">
      <c r="A903" s="195"/>
      <c r="B903" s="195"/>
      <c r="C903" s="195"/>
      <c r="D903" s="195"/>
      <c r="E903" s="206"/>
      <c r="F903" s="195"/>
      <c r="G903" s="195"/>
      <c r="H903" s="195"/>
      <c r="I903" s="195"/>
      <c r="J903" s="195"/>
      <c r="K903" s="195"/>
      <c r="L903" s="195"/>
      <c r="M903" s="195"/>
      <c r="N903" s="195"/>
      <c r="O903" s="195"/>
      <c r="P903" s="195"/>
      <c r="Q903" s="195"/>
      <c r="R903" s="195"/>
      <c r="S903" s="195"/>
      <c r="T903" s="195"/>
      <c r="U903" s="195"/>
      <c r="V903" s="195"/>
      <c r="W903" s="195"/>
      <c r="X903" s="195"/>
      <c r="Y903" s="195"/>
      <c r="Z903" s="195"/>
      <c r="AA903" s="195"/>
    </row>
    <row r="904">
      <c r="A904" s="195"/>
      <c r="B904" s="195"/>
      <c r="C904" s="195"/>
      <c r="D904" s="195"/>
      <c r="E904" s="206"/>
      <c r="F904" s="195"/>
      <c r="G904" s="195"/>
      <c r="H904" s="195"/>
      <c r="I904" s="195"/>
      <c r="J904" s="195"/>
      <c r="K904" s="195"/>
      <c r="L904" s="195"/>
      <c r="M904" s="195"/>
      <c r="N904" s="195"/>
      <c r="O904" s="195"/>
      <c r="P904" s="195"/>
      <c r="Q904" s="195"/>
      <c r="R904" s="195"/>
      <c r="S904" s="195"/>
      <c r="T904" s="195"/>
      <c r="U904" s="195"/>
      <c r="V904" s="195"/>
      <c r="W904" s="195"/>
      <c r="X904" s="195"/>
      <c r="Y904" s="195"/>
      <c r="Z904" s="195"/>
      <c r="AA904" s="195"/>
    </row>
    <row r="905">
      <c r="A905" s="195"/>
      <c r="B905" s="195"/>
      <c r="C905" s="195"/>
      <c r="D905" s="195"/>
      <c r="E905" s="206"/>
      <c r="F905" s="195"/>
      <c r="G905" s="195"/>
      <c r="H905" s="195"/>
      <c r="I905" s="195"/>
      <c r="J905" s="195"/>
      <c r="K905" s="195"/>
      <c r="L905" s="195"/>
      <c r="M905" s="195"/>
      <c r="N905" s="195"/>
      <c r="O905" s="195"/>
      <c r="P905" s="195"/>
      <c r="Q905" s="195"/>
      <c r="R905" s="195"/>
      <c r="S905" s="195"/>
      <c r="T905" s="195"/>
      <c r="U905" s="195"/>
      <c r="V905" s="195"/>
      <c r="W905" s="195"/>
      <c r="X905" s="195"/>
      <c r="Y905" s="195"/>
      <c r="Z905" s="195"/>
      <c r="AA905" s="195"/>
    </row>
    <row r="906">
      <c r="A906" s="195"/>
      <c r="B906" s="195"/>
      <c r="C906" s="195"/>
      <c r="D906" s="195"/>
      <c r="E906" s="206"/>
      <c r="F906" s="195"/>
      <c r="G906" s="195"/>
      <c r="H906" s="195"/>
      <c r="I906" s="195"/>
      <c r="J906" s="195"/>
      <c r="K906" s="195"/>
      <c r="L906" s="195"/>
      <c r="M906" s="195"/>
      <c r="N906" s="195"/>
      <c r="O906" s="195"/>
      <c r="P906" s="195"/>
      <c r="Q906" s="195"/>
      <c r="R906" s="195"/>
      <c r="S906" s="195"/>
      <c r="T906" s="195"/>
      <c r="U906" s="195"/>
      <c r="V906" s="195"/>
      <c r="W906" s="195"/>
      <c r="X906" s="195"/>
      <c r="Y906" s="195"/>
      <c r="Z906" s="195"/>
      <c r="AA906" s="195"/>
    </row>
    <row r="907">
      <c r="A907" s="195"/>
      <c r="B907" s="195"/>
      <c r="C907" s="195"/>
      <c r="D907" s="195"/>
      <c r="E907" s="206"/>
      <c r="F907" s="195"/>
      <c r="G907" s="195"/>
      <c r="H907" s="195"/>
      <c r="I907" s="195"/>
      <c r="J907" s="195"/>
      <c r="K907" s="195"/>
      <c r="L907" s="195"/>
      <c r="M907" s="195"/>
      <c r="N907" s="195"/>
      <c r="O907" s="195"/>
      <c r="P907" s="195"/>
      <c r="Q907" s="195"/>
      <c r="R907" s="195"/>
      <c r="S907" s="195"/>
      <c r="T907" s="195"/>
      <c r="U907" s="195"/>
      <c r="V907" s="195"/>
      <c r="W907" s="195"/>
      <c r="X907" s="195"/>
      <c r="Y907" s="195"/>
      <c r="Z907" s="195"/>
      <c r="AA907" s="195"/>
    </row>
    <row r="908">
      <c r="A908" s="195"/>
      <c r="B908" s="195"/>
      <c r="C908" s="195"/>
      <c r="D908" s="195"/>
      <c r="E908" s="206"/>
      <c r="F908" s="195"/>
      <c r="G908" s="195"/>
      <c r="H908" s="195"/>
      <c r="I908" s="195"/>
      <c r="J908" s="195"/>
      <c r="K908" s="195"/>
      <c r="L908" s="195"/>
      <c r="M908" s="195"/>
      <c r="N908" s="195"/>
      <c r="O908" s="195"/>
      <c r="P908" s="195"/>
      <c r="Q908" s="195"/>
      <c r="R908" s="195"/>
      <c r="S908" s="195"/>
      <c r="T908" s="195"/>
      <c r="U908" s="195"/>
      <c r="V908" s="195"/>
      <c r="W908" s="195"/>
      <c r="X908" s="195"/>
      <c r="Y908" s="195"/>
      <c r="Z908" s="195"/>
      <c r="AA908" s="195"/>
    </row>
    <row r="909">
      <c r="A909" s="195"/>
      <c r="B909" s="195"/>
      <c r="C909" s="195"/>
      <c r="D909" s="195"/>
      <c r="E909" s="206"/>
      <c r="F909" s="195"/>
      <c r="G909" s="195"/>
      <c r="H909" s="195"/>
      <c r="I909" s="195"/>
      <c r="J909" s="195"/>
      <c r="K909" s="195"/>
      <c r="L909" s="195"/>
      <c r="M909" s="195"/>
      <c r="N909" s="195"/>
      <c r="O909" s="195"/>
      <c r="P909" s="195"/>
      <c r="Q909" s="195"/>
      <c r="R909" s="195"/>
      <c r="S909" s="195"/>
      <c r="T909" s="195"/>
      <c r="U909" s="195"/>
      <c r="V909" s="195"/>
      <c r="W909" s="195"/>
      <c r="X909" s="195"/>
      <c r="Y909" s="195"/>
      <c r="Z909" s="195"/>
      <c r="AA909" s="195"/>
    </row>
    <row r="910">
      <c r="A910" s="195"/>
      <c r="B910" s="195"/>
      <c r="C910" s="195"/>
      <c r="D910" s="195"/>
      <c r="E910" s="206"/>
      <c r="F910" s="195"/>
      <c r="G910" s="195"/>
      <c r="H910" s="195"/>
      <c r="I910" s="195"/>
      <c r="J910" s="195"/>
      <c r="K910" s="195"/>
      <c r="L910" s="195"/>
      <c r="M910" s="195"/>
      <c r="N910" s="195"/>
      <c r="O910" s="195"/>
      <c r="P910" s="195"/>
      <c r="Q910" s="195"/>
      <c r="R910" s="195"/>
      <c r="S910" s="195"/>
      <c r="T910" s="195"/>
      <c r="U910" s="195"/>
      <c r="V910" s="195"/>
      <c r="W910" s="195"/>
      <c r="X910" s="195"/>
      <c r="Y910" s="195"/>
      <c r="Z910" s="195"/>
      <c r="AA910" s="195"/>
    </row>
    <row r="911">
      <c r="A911" s="195"/>
      <c r="B911" s="195"/>
      <c r="C911" s="195"/>
      <c r="D911" s="195"/>
      <c r="E911" s="206"/>
      <c r="F911" s="195"/>
      <c r="G911" s="195"/>
      <c r="H911" s="195"/>
      <c r="I911" s="195"/>
      <c r="J911" s="195"/>
      <c r="K911" s="195"/>
      <c r="L911" s="195"/>
      <c r="M911" s="195"/>
      <c r="N911" s="195"/>
      <c r="O911" s="195"/>
      <c r="P911" s="195"/>
      <c r="Q911" s="195"/>
      <c r="R911" s="195"/>
      <c r="S911" s="195"/>
      <c r="T911" s="195"/>
      <c r="U911" s="195"/>
      <c r="V911" s="195"/>
      <c r="W911" s="195"/>
      <c r="X911" s="195"/>
      <c r="Y911" s="195"/>
      <c r="Z911" s="195"/>
      <c r="AA911" s="195"/>
    </row>
    <row r="912">
      <c r="A912" s="195"/>
      <c r="B912" s="195"/>
      <c r="C912" s="195"/>
      <c r="D912" s="195"/>
      <c r="E912" s="206"/>
      <c r="F912" s="195"/>
      <c r="G912" s="195"/>
      <c r="H912" s="195"/>
      <c r="I912" s="195"/>
      <c r="J912" s="195"/>
      <c r="K912" s="195"/>
      <c r="L912" s="195"/>
      <c r="M912" s="195"/>
      <c r="N912" s="195"/>
      <c r="O912" s="195"/>
      <c r="P912" s="195"/>
      <c r="Q912" s="195"/>
      <c r="R912" s="195"/>
      <c r="S912" s="195"/>
      <c r="T912" s="195"/>
      <c r="U912" s="195"/>
      <c r="V912" s="195"/>
      <c r="W912" s="195"/>
      <c r="X912" s="195"/>
      <c r="Y912" s="195"/>
      <c r="Z912" s="195"/>
      <c r="AA912" s="195"/>
    </row>
    <row r="913">
      <c r="A913" s="195"/>
      <c r="B913" s="195"/>
      <c r="C913" s="195"/>
      <c r="D913" s="195"/>
      <c r="E913" s="206"/>
      <c r="F913" s="195"/>
      <c r="G913" s="195"/>
      <c r="H913" s="195"/>
      <c r="I913" s="195"/>
      <c r="J913" s="195"/>
      <c r="K913" s="195"/>
      <c r="L913" s="195"/>
      <c r="M913" s="195"/>
      <c r="N913" s="195"/>
      <c r="O913" s="195"/>
      <c r="P913" s="195"/>
      <c r="Q913" s="195"/>
      <c r="R913" s="195"/>
      <c r="S913" s="195"/>
      <c r="T913" s="195"/>
      <c r="U913" s="195"/>
      <c r="V913" s="195"/>
      <c r="W913" s="195"/>
      <c r="X913" s="195"/>
      <c r="Y913" s="195"/>
      <c r="Z913" s="195"/>
      <c r="AA913" s="195"/>
    </row>
    <row r="914">
      <c r="A914" s="195"/>
      <c r="B914" s="195"/>
      <c r="C914" s="195"/>
      <c r="D914" s="195"/>
      <c r="E914" s="206"/>
      <c r="F914" s="195"/>
      <c r="G914" s="195"/>
      <c r="H914" s="195"/>
      <c r="I914" s="195"/>
      <c r="J914" s="195"/>
      <c r="K914" s="195"/>
      <c r="L914" s="195"/>
      <c r="M914" s="195"/>
      <c r="N914" s="195"/>
      <c r="O914" s="195"/>
      <c r="P914" s="195"/>
      <c r="Q914" s="195"/>
      <c r="R914" s="195"/>
      <c r="S914" s="195"/>
      <c r="T914" s="195"/>
      <c r="U914" s="195"/>
      <c r="V914" s="195"/>
      <c r="W914" s="195"/>
      <c r="X914" s="195"/>
      <c r="Y914" s="195"/>
      <c r="Z914" s="195"/>
      <c r="AA914" s="195"/>
    </row>
    <row r="915">
      <c r="A915" s="195"/>
      <c r="B915" s="195"/>
      <c r="C915" s="195"/>
      <c r="D915" s="195"/>
      <c r="E915" s="206"/>
      <c r="F915" s="195"/>
      <c r="G915" s="195"/>
      <c r="H915" s="195"/>
      <c r="I915" s="195"/>
      <c r="J915" s="195"/>
      <c r="K915" s="195"/>
      <c r="L915" s="195"/>
      <c r="M915" s="195"/>
      <c r="N915" s="195"/>
      <c r="O915" s="195"/>
      <c r="P915" s="195"/>
      <c r="Q915" s="195"/>
      <c r="R915" s="195"/>
      <c r="S915" s="195"/>
      <c r="T915" s="195"/>
      <c r="U915" s="195"/>
      <c r="V915" s="195"/>
      <c r="W915" s="195"/>
      <c r="X915" s="195"/>
      <c r="Y915" s="195"/>
      <c r="Z915" s="195"/>
      <c r="AA915" s="195"/>
    </row>
    <row r="916">
      <c r="A916" s="195"/>
      <c r="B916" s="195"/>
      <c r="C916" s="195"/>
      <c r="D916" s="195"/>
      <c r="E916" s="206"/>
      <c r="F916" s="195"/>
      <c r="G916" s="195"/>
      <c r="H916" s="195"/>
      <c r="I916" s="195"/>
      <c r="J916" s="195"/>
      <c r="K916" s="195"/>
      <c r="L916" s="195"/>
      <c r="M916" s="195"/>
      <c r="N916" s="195"/>
      <c r="O916" s="195"/>
      <c r="P916" s="195"/>
      <c r="Q916" s="195"/>
      <c r="R916" s="195"/>
      <c r="S916" s="195"/>
      <c r="T916" s="195"/>
      <c r="U916" s="195"/>
      <c r="V916" s="195"/>
      <c r="W916" s="195"/>
      <c r="X916" s="195"/>
      <c r="Y916" s="195"/>
      <c r="Z916" s="195"/>
      <c r="AA916" s="195"/>
    </row>
    <row r="917">
      <c r="A917" s="195"/>
      <c r="B917" s="195"/>
      <c r="C917" s="195"/>
      <c r="D917" s="195"/>
      <c r="E917" s="206"/>
      <c r="F917" s="195"/>
      <c r="G917" s="195"/>
      <c r="H917" s="195"/>
      <c r="I917" s="195"/>
      <c r="J917" s="195"/>
      <c r="K917" s="195"/>
      <c r="L917" s="195"/>
      <c r="M917" s="195"/>
      <c r="N917" s="195"/>
      <c r="O917" s="195"/>
      <c r="P917" s="195"/>
      <c r="Q917" s="195"/>
      <c r="R917" s="195"/>
      <c r="S917" s="195"/>
      <c r="T917" s="195"/>
      <c r="U917" s="195"/>
      <c r="V917" s="195"/>
      <c r="W917" s="195"/>
      <c r="X917" s="195"/>
      <c r="Y917" s="195"/>
      <c r="Z917" s="195"/>
      <c r="AA917" s="195"/>
    </row>
    <row r="918">
      <c r="A918" s="195"/>
      <c r="B918" s="195"/>
      <c r="C918" s="195"/>
      <c r="D918" s="195"/>
      <c r="E918" s="206"/>
      <c r="F918" s="195"/>
      <c r="G918" s="195"/>
      <c r="H918" s="195"/>
      <c r="I918" s="195"/>
      <c r="J918" s="195"/>
      <c r="K918" s="195"/>
      <c r="L918" s="195"/>
      <c r="M918" s="195"/>
      <c r="N918" s="195"/>
      <c r="O918" s="195"/>
      <c r="P918" s="195"/>
      <c r="Q918" s="195"/>
      <c r="R918" s="195"/>
      <c r="S918" s="195"/>
      <c r="T918" s="195"/>
      <c r="U918" s="195"/>
      <c r="V918" s="195"/>
      <c r="W918" s="195"/>
      <c r="X918" s="195"/>
      <c r="Y918" s="195"/>
      <c r="Z918" s="195"/>
      <c r="AA918" s="195"/>
    </row>
    <row r="919">
      <c r="A919" s="195"/>
      <c r="B919" s="195"/>
      <c r="C919" s="195"/>
      <c r="D919" s="195"/>
      <c r="E919" s="206"/>
      <c r="F919" s="195"/>
      <c r="G919" s="195"/>
      <c r="H919" s="195"/>
      <c r="I919" s="195"/>
      <c r="J919" s="195"/>
      <c r="K919" s="195"/>
      <c r="L919" s="195"/>
      <c r="M919" s="195"/>
      <c r="N919" s="195"/>
      <c r="O919" s="195"/>
      <c r="P919" s="195"/>
      <c r="Q919" s="195"/>
      <c r="R919" s="195"/>
      <c r="S919" s="195"/>
      <c r="T919" s="195"/>
      <c r="U919" s="195"/>
      <c r="V919" s="195"/>
      <c r="W919" s="195"/>
      <c r="X919" s="195"/>
      <c r="Y919" s="195"/>
      <c r="Z919" s="195"/>
      <c r="AA919" s="195"/>
    </row>
    <row r="920">
      <c r="A920" s="195"/>
      <c r="B920" s="195"/>
      <c r="C920" s="195"/>
      <c r="D920" s="195"/>
      <c r="E920" s="206"/>
      <c r="F920" s="195"/>
      <c r="G920" s="195"/>
      <c r="H920" s="195"/>
      <c r="I920" s="195"/>
      <c r="J920" s="195"/>
      <c r="K920" s="195"/>
      <c r="L920" s="195"/>
      <c r="M920" s="195"/>
      <c r="N920" s="195"/>
      <c r="O920" s="195"/>
      <c r="P920" s="195"/>
      <c r="Q920" s="195"/>
      <c r="R920" s="195"/>
      <c r="S920" s="195"/>
      <c r="T920" s="195"/>
      <c r="U920" s="195"/>
      <c r="V920" s="195"/>
      <c r="W920" s="195"/>
      <c r="X920" s="195"/>
      <c r="Y920" s="195"/>
      <c r="Z920" s="195"/>
      <c r="AA920" s="195"/>
    </row>
    <row r="921">
      <c r="A921" s="195"/>
      <c r="B921" s="195"/>
      <c r="C921" s="195"/>
      <c r="D921" s="195"/>
      <c r="E921" s="206"/>
      <c r="F921" s="195"/>
      <c r="G921" s="195"/>
      <c r="H921" s="195"/>
      <c r="I921" s="195"/>
      <c r="J921" s="195"/>
      <c r="K921" s="195"/>
      <c r="L921" s="195"/>
      <c r="M921" s="195"/>
      <c r="N921" s="195"/>
      <c r="O921" s="195"/>
      <c r="P921" s="195"/>
      <c r="Q921" s="195"/>
      <c r="R921" s="195"/>
      <c r="S921" s="195"/>
      <c r="T921" s="195"/>
      <c r="U921" s="195"/>
      <c r="V921" s="195"/>
      <c r="W921" s="195"/>
      <c r="X921" s="195"/>
      <c r="Y921" s="195"/>
      <c r="Z921" s="195"/>
      <c r="AA921" s="195"/>
    </row>
    <row r="922">
      <c r="A922" s="195"/>
      <c r="B922" s="195"/>
      <c r="C922" s="195"/>
      <c r="D922" s="195"/>
      <c r="E922" s="206"/>
      <c r="F922" s="195"/>
      <c r="G922" s="195"/>
      <c r="H922" s="195"/>
      <c r="I922" s="195"/>
      <c r="J922" s="195"/>
      <c r="K922" s="195"/>
      <c r="L922" s="195"/>
      <c r="M922" s="195"/>
      <c r="N922" s="195"/>
      <c r="O922" s="195"/>
      <c r="P922" s="195"/>
      <c r="Q922" s="195"/>
      <c r="R922" s="195"/>
      <c r="S922" s="195"/>
      <c r="T922" s="195"/>
      <c r="U922" s="195"/>
      <c r="V922" s="195"/>
      <c r="W922" s="195"/>
      <c r="X922" s="195"/>
      <c r="Y922" s="195"/>
      <c r="Z922" s="195"/>
      <c r="AA922" s="195"/>
    </row>
    <row r="923">
      <c r="A923" s="195"/>
      <c r="B923" s="195"/>
      <c r="C923" s="195"/>
      <c r="D923" s="195"/>
      <c r="E923" s="206"/>
      <c r="F923" s="195"/>
      <c r="G923" s="195"/>
      <c r="H923" s="195"/>
      <c r="I923" s="195"/>
      <c r="J923" s="195"/>
      <c r="K923" s="195"/>
      <c r="L923" s="195"/>
      <c r="M923" s="195"/>
      <c r="N923" s="195"/>
      <c r="O923" s="195"/>
      <c r="P923" s="195"/>
      <c r="Q923" s="195"/>
      <c r="R923" s="195"/>
      <c r="S923" s="195"/>
      <c r="T923" s="195"/>
      <c r="U923" s="195"/>
      <c r="V923" s="195"/>
      <c r="W923" s="195"/>
      <c r="X923" s="195"/>
      <c r="Y923" s="195"/>
      <c r="Z923" s="195"/>
      <c r="AA923" s="195"/>
    </row>
    <row r="924">
      <c r="A924" s="195"/>
      <c r="B924" s="195"/>
      <c r="C924" s="195"/>
      <c r="D924" s="195"/>
      <c r="E924" s="206"/>
      <c r="F924" s="195"/>
      <c r="G924" s="195"/>
      <c r="H924" s="195"/>
      <c r="I924" s="195"/>
      <c r="J924" s="195"/>
      <c r="K924" s="195"/>
      <c r="L924" s="195"/>
      <c r="M924" s="195"/>
      <c r="N924" s="195"/>
      <c r="O924" s="195"/>
      <c r="P924" s="195"/>
      <c r="Q924" s="195"/>
      <c r="R924" s="195"/>
      <c r="S924" s="195"/>
      <c r="T924" s="195"/>
      <c r="U924" s="195"/>
      <c r="V924" s="195"/>
      <c r="W924" s="195"/>
      <c r="X924" s="195"/>
      <c r="Y924" s="195"/>
      <c r="Z924" s="195"/>
      <c r="AA924" s="195"/>
    </row>
    <row r="925">
      <c r="A925" s="195"/>
      <c r="B925" s="195"/>
      <c r="C925" s="195"/>
      <c r="D925" s="195"/>
      <c r="E925" s="206"/>
      <c r="F925" s="195"/>
      <c r="G925" s="195"/>
      <c r="H925" s="195"/>
      <c r="I925" s="195"/>
      <c r="J925" s="195"/>
      <c r="K925" s="195"/>
      <c r="L925" s="195"/>
      <c r="M925" s="195"/>
      <c r="N925" s="195"/>
      <c r="O925" s="195"/>
      <c r="P925" s="195"/>
      <c r="Q925" s="195"/>
      <c r="R925" s="195"/>
      <c r="S925" s="195"/>
      <c r="T925" s="195"/>
      <c r="U925" s="195"/>
      <c r="V925" s="195"/>
      <c r="W925" s="195"/>
      <c r="X925" s="195"/>
      <c r="Y925" s="195"/>
      <c r="Z925" s="195"/>
      <c r="AA925" s="195"/>
    </row>
    <row r="926">
      <c r="A926" s="195"/>
      <c r="B926" s="195"/>
      <c r="C926" s="195"/>
      <c r="D926" s="195"/>
      <c r="E926" s="206"/>
      <c r="F926" s="195"/>
      <c r="G926" s="195"/>
      <c r="H926" s="195"/>
      <c r="I926" s="195"/>
      <c r="J926" s="195"/>
      <c r="K926" s="195"/>
      <c r="L926" s="195"/>
      <c r="M926" s="195"/>
      <c r="N926" s="195"/>
      <c r="O926" s="195"/>
      <c r="P926" s="195"/>
      <c r="Q926" s="195"/>
      <c r="R926" s="195"/>
      <c r="S926" s="195"/>
      <c r="T926" s="195"/>
      <c r="U926" s="195"/>
      <c r="V926" s="195"/>
      <c r="W926" s="195"/>
      <c r="X926" s="195"/>
      <c r="Y926" s="195"/>
      <c r="Z926" s="195"/>
      <c r="AA926" s="195"/>
    </row>
    <row r="927">
      <c r="A927" s="195"/>
      <c r="B927" s="195"/>
      <c r="C927" s="195"/>
      <c r="D927" s="195"/>
      <c r="E927" s="206"/>
      <c r="F927" s="195"/>
      <c r="G927" s="195"/>
      <c r="H927" s="195"/>
      <c r="I927" s="195"/>
      <c r="J927" s="195"/>
      <c r="K927" s="195"/>
      <c r="L927" s="195"/>
      <c r="M927" s="195"/>
      <c r="N927" s="195"/>
      <c r="O927" s="195"/>
      <c r="P927" s="195"/>
      <c r="Q927" s="195"/>
      <c r="R927" s="195"/>
      <c r="S927" s="195"/>
      <c r="T927" s="195"/>
      <c r="U927" s="195"/>
      <c r="V927" s="195"/>
      <c r="W927" s="195"/>
      <c r="X927" s="195"/>
      <c r="Y927" s="195"/>
      <c r="Z927" s="195"/>
      <c r="AA927" s="195"/>
    </row>
    <row r="928">
      <c r="A928" s="195"/>
      <c r="B928" s="195"/>
      <c r="C928" s="195"/>
      <c r="D928" s="195"/>
      <c r="E928" s="206"/>
      <c r="F928" s="195"/>
      <c r="G928" s="195"/>
      <c r="H928" s="195"/>
      <c r="I928" s="195"/>
      <c r="J928" s="195"/>
      <c r="K928" s="195"/>
      <c r="L928" s="195"/>
      <c r="M928" s="195"/>
      <c r="N928" s="195"/>
      <c r="O928" s="195"/>
      <c r="P928" s="195"/>
      <c r="Q928" s="195"/>
      <c r="R928" s="195"/>
      <c r="S928" s="195"/>
      <c r="T928" s="195"/>
      <c r="U928" s="195"/>
      <c r="V928" s="195"/>
      <c r="W928" s="195"/>
      <c r="X928" s="195"/>
      <c r="Y928" s="195"/>
      <c r="Z928" s="195"/>
      <c r="AA928" s="195"/>
    </row>
    <row r="929">
      <c r="A929" s="195"/>
      <c r="B929" s="195"/>
      <c r="C929" s="195"/>
      <c r="D929" s="195"/>
      <c r="E929" s="206"/>
      <c r="F929" s="195"/>
      <c r="G929" s="195"/>
      <c r="H929" s="195"/>
      <c r="I929" s="195"/>
      <c r="J929" s="195"/>
      <c r="K929" s="195"/>
      <c r="L929" s="195"/>
      <c r="M929" s="195"/>
      <c r="N929" s="195"/>
      <c r="O929" s="195"/>
      <c r="P929" s="195"/>
      <c r="Q929" s="195"/>
      <c r="R929" s="195"/>
      <c r="S929" s="195"/>
      <c r="T929" s="195"/>
      <c r="U929" s="195"/>
      <c r="V929" s="195"/>
      <c r="W929" s="195"/>
      <c r="X929" s="195"/>
      <c r="Y929" s="195"/>
      <c r="Z929" s="195"/>
      <c r="AA929" s="195"/>
    </row>
    <row r="930">
      <c r="A930" s="195"/>
      <c r="B930" s="195"/>
      <c r="C930" s="195"/>
      <c r="D930" s="195"/>
      <c r="E930" s="206"/>
      <c r="F930" s="195"/>
      <c r="G930" s="195"/>
      <c r="H930" s="195"/>
      <c r="I930" s="195"/>
      <c r="J930" s="195"/>
      <c r="K930" s="195"/>
      <c r="L930" s="195"/>
      <c r="M930" s="195"/>
      <c r="N930" s="195"/>
      <c r="O930" s="195"/>
      <c r="P930" s="195"/>
      <c r="Q930" s="195"/>
      <c r="R930" s="195"/>
      <c r="S930" s="195"/>
      <c r="T930" s="195"/>
      <c r="U930" s="195"/>
      <c r="V930" s="195"/>
      <c r="W930" s="195"/>
      <c r="X930" s="195"/>
      <c r="Y930" s="195"/>
      <c r="Z930" s="195"/>
      <c r="AA930" s="195"/>
    </row>
    <row r="931">
      <c r="A931" s="195"/>
      <c r="B931" s="195"/>
      <c r="C931" s="195"/>
      <c r="D931" s="195"/>
      <c r="E931" s="206"/>
      <c r="F931" s="195"/>
      <c r="G931" s="195"/>
      <c r="H931" s="195"/>
      <c r="I931" s="195"/>
      <c r="J931" s="195"/>
      <c r="K931" s="195"/>
      <c r="L931" s="195"/>
      <c r="M931" s="195"/>
      <c r="N931" s="195"/>
      <c r="O931" s="195"/>
      <c r="P931" s="195"/>
      <c r="Q931" s="195"/>
      <c r="R931" s="195"/>
      <c r="S931" s="195"/>
      <c r="T931" s="195"/>
      <c r="U931" s="195"/>
      <c r="V931" s="195"/>
      <c r="W931" s="195"/>
      <c r="X931" s="195"/>
      <c r="Y931" s="195"/>
      <c r="Z931" s="195"/>
      <c r="AA931" s="195"/>
    </row>
    <row r="932">
      <c r="A932" s="195"/>
      <c r="B932" s="195"/>
      <c r="C932" s="195"/>
      <c r="D932" s="195"/>
      <c r="E932" s="206"/>
      <c r="F932" s="195"/>
      <c r="G932" s="195"/>
      <c r="H932" s="195"/>
      <c r="I932" s="195"/>
      <c r="J932" s="195"/>
      <c r="K932" s="195"/>
      <c r="L932" s="195"/>
      <c r="M932" s="195"/>
      <c r="N932" s="195"/>
      <c r="O932" s="195"/>
      <c r="P932" s="195"/>
      <c r="Q932" s="195"/>
      <c r="R932" s="195"/>
      <c r="S932" s="195"/>
      <c r="T932" s="195"/>
      <c r="U932" s="195"/>
      <c r="V932" s="195"/>
      <c r="W932" s="195"/>
      <c r="X932" s="195"/>
      <c r="Y932" s="195"/>
      <c r="Z932" s="195"/>
      <c r="AA932" s="195"/>
    </row>
    <row r="933">
      <c r="A933" s="195"/>
      <c r="B933" s="195"/>
      <c r="C933" s="195"/>
      <c r="D933" s="195"/>
      <c r="E933" s="206"/>
      <c r="F933" s="195"/>
      <c r="G933" s="195"/>
      <c r="H933" s="195"/>
      <c r="I933" s="195"/>
      <c r="J933" s="195"/>
      <c r="K933" s="195"/>
      <c r="L933" s="195"/>
      <c r="M933" s="195"/>
      <c r="N933" s="195"/>
      <c r="O933" s="195"/>
      <c r="P933" s="195"/>
      <c r="Q933" s="195"/>
      <c r="R933" s="195"/>
      <c r="S933" s="195"/>
      <c r="T933" s="195"/>
      <c r="U933" s="195"/>
      <c r="V933" s="195"/>
      <c r="W933" s="195"/>
      <c r="X933" s="195"/>
      <c r="Y933" s="195"/>
      <c r="Z933" s="195"/>
      <c r="AA933" s="195"/>
    </row>
    <row r="934">
      <c r="A934" s="195"/>
      <c r="B934" s="195"/>
      <c r="C934" s="195"/>
      <c r="D934" s="195"/>
      <c r="E934" s="206"/>
      <c r="F934" s="195"/>
      <c r="G934" s="195"/>
      <c r="H934" s="195"/>
      <c r="I934" s="195"/>
      <c r="J934" s="195"/>
      <c r="K934" s="195"/>
      <c r="L934" s="195"/>
      <c r="M934" s="195"/>
      <c r="N934" s="195"/>
      <c r="O934" s="195"/>
      <c r="P934" s="195"/>
      <c r="Q934" s="195"/>
      <c r="R934" s="195"/>
      <c r="S934" s="195"/>
      <c r="T934" s="195"/>
      <c r="U934" s="195"/>
      <c r="V934" s="195"/>
      <c r="W934" s="195"/>
      <c r="X934" s="195"/>
      <c r="Y934" s="195"/>
      <c r="Z934" s="195"/>
      <c r="AA934" s="195"/>
    </row>
    <row r="935">
      <c r="A935" s="195"/>
      <c r="B935" s="195"/>
      <c r="C935" s="195"/>
      <c r="D935" s="195"/>
      <c r="E935" s="206"/>
      <c r="F935" s="195"/>
      <c r="G935" s="195"/>
      <c r="H935" s="195"/>
      <c r="I935" s="195"/>
      <c r="J935" s="195"/>
      <c r="K935" s="195"/>
      <c r="L935" s="195"/>
      <c r="M935" s="195"/>
      <c r="N935" s="195"/>
      <c r="O935" s="195"/>
      <c r="P935" s="195"/>
      <c r="Q935" s="195"/>
      <c r="R935" s="195"/>
      <c r="S935" s="195"/>
      <c r="T935" s="195"/>
      <c r="U935" s="195"/>
      <c r="V935" s="195"/>
      <c r="W935" s="195"/>
      <c r="X935" s="195"/>
      <c r="Y935" s="195"/>
      <c r="Z935" s="195"/>
      <c r="AA935" s="195"/>
    </row>
    <row r="936">
      <c r="A936" s="195"/>
      <c r="B936" s="195"/>
      <c r="C936" s="195"/>
      <c r="D936" s="195"/>
      <c r="E936" s="206"/>
      <c r="F936" s="195"/>
      <c r="G936" s="195"/>
      <c r="H936" s="195"/>
      <c r="I936" s="195"/>
      <c r="J936" s="195"/>
      <c r="K936" s="195"/>
      <c r="L936" s="195"/>
      <c r="M936" s="195"/>
      <c r="N936" s="195"/>
      <c r="O936" s="195"/>
      <c r="P936" s="195"/>
      <c r="Q936" s="195"/>
      <c r="R936" s="195"/>
      <c r="S936" s="195"/>
      <c r="T936" s="195"/>
      <c r="U936" s="195"/>
      <c r="V936" s="195"/>
      <c r="W936" s="195"/>
      <c r="X936" s="195"/>
      <c r="Y936" s="195"/>
      <c r="Z936" s="195"/>
      <c r="AA936" s="195"/>
    </row>
    <row r="937">
      <c r="A937" s="195"/>
      <c r="B937" s="195"/>
      <c r="C937" s="195"/>
      <c r="D937" s="195"/>
      <c r="E937" s="206"/>
      <c r="F937" s="195"/>
      <c r="G937" s="195"/>
      <c r="H937" s="195"/>
      <c r="I937" s="195"/>
      <c r="J937" s="195"/>
      <c r="K937" s="195"/>
      <c r="L937" s="195"/>
      <c r="M937" s="195"/>
      <c r="N937" s="195"/>
      <c r="O937" s="195"/>
      <c r="P937" s="195"/>
      <c r="Q937" s="195"/>
      <c r="R937" s="195"/>
      <c r="S937" s="195"/>
      <c r="T937" s="195"/>
      <c r="U937" s="195"/>
      <c r="V937" s="195"/>
      <c r="W937" s="195"/>
      <c r="X937" s="195"/>
      <c r="Y937" s="195"/>
      <c r="Z937" s="195"/>
      <c r="AA937" s="195"/>
    </row>
    <row r="938">
      <c r="A938" s="195"/>
      <c r="B938" s="195"/>
      <c r="C938" s="195"/>
      <c r="D938" s="195"/>
      <c r="E938" s="206"/>
      <c r="F938" s="195"/>
      <c r="G938" s="195"/>
      <c r="H938" s="195"/>
      <c r="I938" s="195"/>
      <c r="J938" s="195"/>
      <c r="K938" s="195"/>
      <c r="L938" s="195"/>
      <c r="M938" s="195"/>
      <c r="N938" s="195"/>
      <c r="O938" s="195"/>
      <c r="P938" s="195"/>
      <c r="Q938" s="195"/>
      <c r="R938" s="195"/>
      <c r="S938" s="195"/>
      <c r="T938" s="195"/>
      <c r="U938" s="195"/>
      <c r="V938" s="195"/>
      <c r="W938" s="195"/>
      <c r="X938" s="195"/>
      <c r="Y938" s="195"/>
      <c r="Z938" s="195"/>
      <c r="AA938" s="195"/>
    </row>
    <row r="939">
      <c r="A939" s="195"/>
      <c r="B939" s="195"/>
      <c r="C939" s="195"/>
      <c r="D939" s="195"/>
      <c r="E939" s="206"/>
      <c r="F939" s="195"/>
      <c r="G939" s="195"/>
      <c r="H939" s="195"/>
      <c r="I939" s="195"/>
      <c r="J939" s="195"/>
      <c r="K939" s="195"/>
      <c r="L939" s="195"/>
      <c r="M939" s="195"/>
      <c r="N939" s="195"/>
      <c r="O939" s="195"/>
      <c r="P939" s="195"/>
      <c r="Q939" s="195"/>
      <c r="R939" s="195"/>
      <c r="S939" s="195"/>
      <c r="T939" s="195"/>
      <c r="U939" s="195"/>
      <c r="V939" s="195"/>
      <c r="W939" s="195"/>
      <c r="X939" s="195"/>
      <c r="Y939" s="195"/>
      <c r="Z939" s="195"/>
      <c r="AA939" s="195"/>
    </row>
    <row r="940">
      <c r="A940" s="195"/>
      <c r="B940" s="195"/>
      <c r="C940" s="195"/>
      <c r="D940" s="195"/>
      <c r="E940" s="206"/>
      <c r="F940" s="195"/>
      <c r="G940" s="195"/>
      <c r="H940" s="195"/>
      <c r="I940" s="195"/>
      <c r="J940" s="195"/>
      <c r="K940" s="195"/>
      <c r="L940" s="195"/>
      <c r="M940" s="195"/>
      <c r="N940" s="195"/>
      <c r="O940" s="195"/>
      <c r="P940" s="195"/>
      <c r="Q940" s="195"/>
      <c r="R940" s="195"/>
      <c r="S940" s="195"/>
      <c r="T940" s="195"/>
      <c r="U940" s="195"/>
      <c r="V940" s="195"/>
      <c r="W940" s="195"/>
      <c r="X940" s="195"/>
      <c r="Y940" s="195"/>
      <c r="Z940" s="195"/>
      <c r="AA940" s="195"/>
    </row>
    <row r="941">
      <c r="A941" s="195"/>
      <c r="B941" s="195"/>
      <c r="C941" s="195"/>
      <c r="D941" s="195"/>
      <c r="E941" s="206"/>
      <c r="F941" s="195"/>
      <c r="G941" s="195"/>
      <c r="H941" s="195"/>
      <c r="I941" s="195"/>
      <c r="J941" s="195"/>
      <c r="K941" s="195"/>
      <c r="L941" s="195"/>
      <c r="M941" s="195"/>
      <c r="N941" s="195"/>
      <c r="O941" s="195"/>
      <c r="P941" s="195"/>
      <c r="Q941" s="195"/>
      <c r="R941" s="195"/>
      <c r="S941" s="195"/>
      <c r="T941" s="195"/>
      <c r="U941" s="195"/>
      <c r="V941" s="195"/>
      <c r="W941" s="195"/>
      <c r="X941" s="195"/>
      <c r="Y941" s="195"/>
      <c r="Z941" s="195"/>
      <c r="AA941" s="195"/>
    </row>
    <row r="942">
      <c r="A942" s="195"/>
      <c r="B942" s="195"/>
      <c r="C942" s="195"/>
      <c r="D942" s="195"/>
      <c r="E942" s="206"/>
      <c r="F942" s="195"/>
      <c r="G942" s="195"/>
      <c r="H942" s="195"/>
      <c r="I942" s="195"/>
      <c r="J942" s="195"/>
      <c r="K942" s="195"/>
      <c r="L942" s="195"/>
      <c r="M942" s="195"/>
      <c r="N942" s="195"/>
      <c r="O942" s="195"/>
      <c r="P942" s="195"/>
      <c r="Q942" s="195"/>
      <c r="R942" s="195"/>
      <c r="S942" s="195"/>
      <c r="T942" s="195"/>
      <c r="U942" s="195"/>
      <c r="V942" s="195"/>
      <c r="W942" s="195"/>
      <c r="X942" s="195"/>
      <c r="Y942" s="195"/>
      <c r="Z942" s="195"/>
      <c r="AA942" s="195"/>
    </row>
    <row r="943">
      <c r="A943" s="195"/>
      <c r="B943" s="195"/>
      <c r="C943" s="195"/>
      <c r="D943" s="195"/>
      <c r="E943" s="206"/>
      <c r="F943" s="195"/>
      <c r="G943" s="195"/>
      <c r="H943" s="195"/>
      <c r="I943" s="195"/>
      <c r="J943" s="195"/>
      <c r="K943" s="195"/>
      <c r="L943" s="195"/>
      <c r="M943" s="195"/>
      <c r="N943" s="195"/>
      <c r="O943" s="195"/>
      <c r="P943" s="195"/>
      <c r="Q943" s="195"/>
      <c r="R943" s="195"/>
      <c r="S943" s="195"/>
      <c r="T943" s="195"/>
      <c r="U943" s="195"/>
      <c r="V943" s="195"/>
      <c r="W943" s="195"/>
      <c r="X943" s="195"/>
      <c r="Y943" s="195"/>
      <c r="Z943" s="195"/>
      <c r="AA943" s="195"/>
    </row>
    <row r="944">
      <c r="A944" s="195"/>
      <c r="B944" s="195"/>
      <c r="C944" s="195"/>
      <c r="D944" s="195"/>
      <c r="E944" s="206"/>
      <c r="F944" s="195"/>
      <c r="G944" s="195"/>
      <c r="H944" s="195"/>
      <c r="I944" s="195"/>
      <c r="J944" s="195"/>
      <c r="K944" s="195"/>
      <c r="L944" s="195"/>
      <c r="M944" s="195"/>
      <c r="N944" s="195"/>
      <c r="O944" s="195"/>
      <c r="P944" s="195"/>
      <c r="Q944" s="195"/>
      <c r="R944" s="195"/>
      <c r="S944" s="195"/>
      <c r="T944" s="195"/>
      <c r="U944" s="195"/>
      <c r="V944" s="195"/>
      <c r="W944" s="195"/>
      <c r="X944" s="195"/>
      <c r="Y944" s="195"/>
      <c r="Z944" s="195"/>
      <c r="AA944" s="195"/>
    </row>
    <row r="945">
      <c r="A945" s="195"/>
      <c r="B945" s="195"/>
      <c r="C945" s="195"/>
      <c r="D945" s="195"/>
      <c r="E945" s="206"/>
      <c r="F945" s="195"/>
      <c r="G945" s="195"/>
      <c r="H945" s="195"/>
      <c r="I945" s="195"/>
      <c r="J945" s="195"/>
      <c r="K945" s="195"/>
      <c r="L945" s="195"/>
      <c r="M945" s="195"/>
      <c r="N945" s="195"/>
      <c r="O945" s="195"/>
      <c r="P945" s="195"/>
      <c r="Q945" s="195"/>
      <c r="R945" s="195"/>
      <c r="S945" s="195"/>
      <c r="T945" s="195"/>
      <c r="U945" s="195"/>
      <c r="V945" s="195"/>
      <c r="W945" s="195"/>
      <c r="X945" s="195"/>
      <c r="Y945" s="195"/>
      <c r="Z945" s="195"/>
      <c r="AA945" s="195"/>
    </row>
    <row r="946">
      <c r="A946" s="195"/>
      <c r="B946" s="195"/>
      <c r="C946" s="195"/>
      <c r="D946" s="195"/>
      <c r="E946" s="206"/>
      <c r="F946" s="195"/>
      <c r="G946" s="195"/>
      <c r="H946" s="195"/>
      <c r="I946" s="195"/>
      <c r="J946" s="195"/>
      <c r="K946" s="195"/>
      <c r="L946" s="195"/>
      <c r="M946" s="195"/>
      <c r="N946" s="195"/>
      <c r="O946" s="195"/>
      <c r="P946" s="195"/>
      <c r="Q946" s="195"/>
      <c r="R946" s="195"/>
      <c r="S946" s="195"/>
      <c r="T946" s="195"/>
      <c r="U946" s="195"/>
      <c r="V946" s="195"/>
      <c r="W946" s="195"/>
      <c r="X946" s="195"/>
      <c r="Y946" s="195"/>
      <c r="Z946" s="195"/>
      <c r="AA946" s="195"/>
    </row>
    <row r="947">
      <c r="A947" s="195"/>
      <c r="B947" s="195"/>
      <c r="C947" s="195"/>
      <c r="D947" s="195"/>
      <c r="E947" s="206"/>
      <c r="F947" s="195"/>
      <c r="G947" s="195"/>
      <c r="H947" s="195"/>
      <c r="I947" s="195"/>
      <c r="J947" s="195"/>
      <c r="K947" s="195"/>
      <c r="L947" s="195"/>
      <c r="M947" s="195"/>
      <c r="N947" s="195"/>
      <c r="O947" s="195"/>
      <c r="P947" s="195"/>
      <c r="Q947" s="195"/>
      <c r="R947" s="195"/>
      <c r="S947" s="195"/>
      <c r="T947" s="195"/>
      <c r="U947" s="195"/>
      <c r="V947" s="195"/>
      <c r="W947" s="195"/>
      <c r="X947" s="195"/>
      <c r="Y947" s="195"/>
      <c r="Z947" s="195"/>
      <c r="AA947" s="195"/>
    </row>
    <row r="948">
      <c r="A948" s="195"/>
      <c r="B948" s="195"/>
      <c r="C948" s="195"/>
      <c r="D948" s="195"/>
      <c r="E948" s="206"/>
      <c r="F948" s="195"/>
      <c r="G948" s="195"/>
      <c r="H948" s="195"/>
      <c r="I948" s="195"/>
      <c r="J948" s="195"/>
      <c r="K948" s="195"/>
      <c r="L948" s="195"/>
      <c r="M948" s="195"/>
      <c r="N948" s="195"/>
      <c r="O948" s="195"/>
      <c r="P948" s="195"/>
      <c r="Q948" s="195"/>
      <c r="R948" s="195"/>
      <c r="S948" s="195"/>
      <c r="T948" s="195"/>
      <c r="U948" s="195"/>
      <c r="V948" s="195"/>
      <c r="W948" s="195"/>
      <c r="X948" s="195"/>
      <c r="Y948" s="195"/>
      <c r="Z948" s="195"/>
      <c r="AA948" s="195"/>
    </row>
    <row r="949">
      <c r="A949" s="195"/>
      <c r="B949" s="195"/>
      <c r="C949" s="195"/>
      <c r="D949" s="195"/>
      <c r="E949" s="206"/>
      <c r="F949" s="195"/>
      <c r="G949" s="195"/>
      <c r="H949" s="195"/>
      <c r="I949" s="195"/>
      <c r="J949" s="195"/>
      <c r="K949" s="195"/>
      <c r="L949" s="195"/>
      <c r="M949" s="195"/>
      <c r="N949" s="195"/>
      <c r="O949" s="195"/>
      <c r="P949" s="195"/>
      <c r="Q949" s="195"/>
      <c r="R949" s="195"/>
      <c r="S949" s="195"/>
      <c r="T949" s="195"/>
      <c r="U949" s="195"/>
      <c r="V949" s="195"/>
      <c r="W949" s="195"/>
      <c r="X949" s="195"/>
      <c r="Y949" s="195"/>
      <c r="Z949" s="195"/>
      <c r="AA949" s="195"/>
    </row>
    <row r="950">
      <c r="A950" s="195"/>
      <c r="B950" s="195"/>
      <c r="C950" s="195"/>
      <c r="D950" s="195"/>
      <c r="E950" s="206"/>
      <c r="F950" s="195"/>
      <c r="G950" s="195"/>
      <c r="H950" s="195"/>
      <c r="I950" s="195"/>
      <c r="J950" s="195"/>
      <c r="K950" s="195"/>
      <c r="L950" s="195"/>
      <c r="M950" s="195"/>
      <c r="N950" s="195"/>
      <c r="O950" s="195"/>
      <c r="P950" s="195"/>
      <c r="Q950" s="195"/>
      <c r="R950" s="195"/>
      <c r="S950" s="195"/>
      <c r="T950" s="195"/>
      <c r="U950" s="195"/>
      <c r="V950" s="195"/>
      <c r="W950" s="195"/>
      <c r="X950" s="195"/>
      <c r="Y950" s="195"/>
      <c r="Z950" s="195"/>
      <c r="AA950" s="195"/>
    </row>
    <row r="951">
      <c r="A951" s="195"/>
      <c r="B951" s="195"/>
      <c r="C951" s="195"/>
      <c r="D951" s="195"/>
      <c r="E951" s="206"/>
      <c r="F951" s="195"/>
      <c r="G951" s="195"/>
      <c r="H951" s="195"/>
      <c r="I951" s="195"/>
      <c r="J951" s="195"/>
      <c r="K951" s="195"/>
      <c r="L951" s="195"/>
      <c r="M951" s="195"/>
      <c r="N951" s="195"/>
      <c r="O951" s="195"/>
      <c r="P951" s="195"/>
      <c r="Q951" s="195"/>
      <c r="R951" s="195"/>
      <c r="S951" s="195"/>
      <c r="T951" s="195"/>
      <c r="U951" s="195"/>
      <c r="V951" s="195"/>
      <c r="W951" s="195"/>
      <c r="X951" s="195"/>
      <c r="Y951" s="195"/>
      <c r="Z951" s="195"/>
      <c r="AA951" s="195"/>
    </row>
    <row r="952">
      <c r="A952" s="195"/>
      <c r="B952" s="195"/>
      <c r="C952" s="195"/>
      <c r="D952" s="195"/>
      <c r="E952" s="206"/>
      <c r="F952" s="195"/>
      <c r="G952" s="195"/>
      <c r="H952" s="195"/>
      <c r="I952" s="195"/>
      <c r="J952" s="195"/>
      <c r="K952" s="195"/>
      <c r="L952" s="195"/>
      <c r="M952" s="195"/>
      <c r="N952" s="195"/>
      <c r="O952" s="195"/>
      <c r="P952" s="195"/>
      <c r="Q952" s="195"/>
      <c r="R952" s="195"/>
      <c r="S952" s="195"/>
      <c r="T952" s="195"/>
      <c r="U952" s="195"/>
      <c r="V952" s="195"/>
      <c r="W952" s="195"/>
      <c r="X952" s="195"/>
      <c r="Y952" s="195"/>
      <c r="Z952" s="195"/>
      <c r="AA952" s="195"/>
    </row>
    <row r="953">
      <c r="A953" s="195"/>
      <c r="B953" s="195"/>
      <c r="C953" s="195"/>
      <c r="D953" s="195"/>
      <c r="E953" s="206"/>
      <c r="F953" s="195"/>
      <c r="G953" s="195"/>
      <c r="H953" s="195"/>
      <c r="I953" s="195"/>
      <c r="J953" s="195"/>
      <c r="K953" s="195"/>
      <c r="L953" s="195"/>
      <c r="M953" s="195"/>
      <c r="N953" s="195"/>
      <c r="O953" s="195"/>
      <c r="P953" s="195"/>
      <c r="Q953" s="195"/>
      <c r="R953" s="195"/>
      <c r="S953" s="195"/>
      <c r="T953" s="195"/>
      <c r="U953" s="195"/>
      <c r="V953" s="195"/>
      <c r="W953" s="195"/>
      <c r="X953" s="195"/>
      <c r="Y953" s="195"/>
      <c r="Z953" s="195"/>
      <c r="AA953" s="195"/>
    </row>
    <row r="954">
      <c r="A954" s="195"/>
      <c r="B954" s="195"/>
      <c r="C954" s="195"/>
      <c r="D954" s="195"/>
      <c r="E954" s="206"/>
      <c r="F954" s="195"/>
      <c r="G954" s="195"/>
      <c r="H954" s="195"/>
      <c r="I954" s="195"/>
      <c r="J954" s="195"/>
      <c r="K954" s="195"/>
      <c r="L954" s="195"/>
      <c r="M954" s="195"/>
      <c r="N954" s="195"/>
      <c r="O954" s="195"/>
      <c r="P954" s="195"/>
      <c r="Q954" s="195"/>
      <c r="R954" s="195"/>
      <c r="S954" s="195"/>
      <c r="T954" s="195"/>
      <c r="U954" s="195"/>
      <c r="V954" s="195"/>
      <c r="W954" s="195"/>
      <c r="X954" s="195"/>
      <c r="Y954" s="195"/>
      <c r="Z954" s="195"/>
      <c r="AA954" s="195"/>
    </row>
    <row r="955">
      <c r="A955" s="195"/>
      <c r="B955" s="195"/>
      <c r="C955" s="195"/>
      <c r="D955" s="195"/>
      <c r="E955" s="206"/>
      <c r="F955" s="195"/>
      <c r="G955" s="195"/>
      <c r="H955" s="195"/>
      <c r="I955" s="195"/>
      <c r="J955" s="195"/>
      <c r="K955" s="195"/>
      <c r="L955" s="195"/>
      <c r="M955" s="195"/>
      <c r="N955" s="195"/>
      <c r="O955" s="195"/>
      <c r="P955" s="195"/>
      <c r="Q955" s="195"/>
      <c r="R955" s="195"/>
      <c r="S955" s="195"/>
      <c r="T955" s="195"/>
      <c r="U955" s="195"/>
      <c r="V955" s="195"/>
      <c r="W955" s="195"/>
      <c r="X955" s="195"/>
      <c r="Y955" s="195"/>
      <c r="Z955" s="195"/>
      <c r="AA955" s="195"/>
    </row>
    <row r="956">
      <c r="A956" s="195"/>
      <c r="B956" s="195"/>
      <c r="C956" s="195"/>
      <c r="D956" s="195"/>
      <c r="E956" s="206"/>
      <c r="F956" s="195"/>
      <c r="G956" s="195"/>
      <c r="H956" s="195"/>
      <c r="I956" s="195"/>
      <c r="J956" s="195"/>
      <c r="K956" s="195"/>
      <c r="L956" s="195"/>
      <c r="M956" s="195"/>
      <c r="N956" s="195"/>
      <c r="O956" s="195"/>
      <c r="P956" s="195"/>
      <c r="Q956" s="195"/>
      <c r="R956" s="195"/>
      <c r="S956" s="195"/>
      <c r="T956" s="195"/>
      <c r="U956" s="195"/>
      <c r="V956" s="195"/>
      <c r="W956" s="195"/>
      <c r="X956" s="195"/>
      <c r="Y956" s="195"/>
      <c r="Z956" s="195"/>
      <c r="AA956" s="195"/>
    </row>
    <row r="957">
      <c r="A957" s="195"/>
      <c r="B957" s="195"/>
      <c r="C957" s="195"/>
      <c r="D957" s="195"/>
      <c r="E957" s="206"/>
      <c r="F957" s="195"/>
      <c r="G957" s="195"/>
      <c r="H957" s="195"/>
      <c r="I957" s="195"/>
      <c r="J957" s="195"/>
      <c r="K957" s="195"/>
      <c r="L957" s="195"/>
      <c r="M957" s="195"/>
      <c r="N957" s="195"/>
      <c r="O957" s="195"/>
      <c r="P957" s="195"/>
      <c r="Q957" s="195"/>
      <c r="R957" s="195"/>
      <c r="S957" s="195"/>
      <c r="T957" s="195"/>
      <c r="U957" s="195"/>
      <c r="V957" s="195"/>
      <c r="W957" s="195"/>
      <c r="X957" s="195"/>
      <c r="Y957" s="195"/>
      <c r="Z957" s="195"/>
      <c r="AA957" s="195"/>
    </row>
    <row r="958">
      <c r="A958" s="195"/>
      <c r="B958" s="195"/>
      <c r="C958" s="195"/>
      <c r="D958" s="195"/>
      <c r="E958" s="206"/>
      <c r="F958" s="195"/>
      <c r="G958" s="195"/>
      <c r="H958" s="195"/>
      <c r="I958" s="195"/>
      <c r="J958" s="195"/>
      <c r="K958" s="195"/>
      <c r="L958" s="195"/>
      <c r="M958" s="195"/>
      <c r="N958" s="195"/>
      <c r="O958" s="195"/>
      <c r="P958" s="195"/>
      <c r="Q958" s="195"/>
      <c r="R958" s="195"/>
      <c r="S958" s="195"/>
      <c r="T958" s="195"/>
      <c r="U958" s="195"/>
      <c r="V958" s="195"/>
      <c r="W958" s="195"/>
      <c r="X958" s="195"/>
      <c r="Y958" s="195"/>
      <c r="Z958" s="195"/>
      <c r="AA958" s="195"/>
    </row>
    <row r="959">
      <c r="A959" s="195"/>
      <c r="B959" s="195"/>
      <c r="C959" s="195"/>
      <c r="D959" s="195"/>
      <c r="E959" s="206"/>
      <c r="F959" s="195"/>
      <c r="G959" s="195"/>
      <c r="H959" s="195"/>
      <c r="I959" s="195"/>
      <c r="J959" s="195"/>
      <c r="K959" s="195"/>
      <c r="L959" s="195"/>
      <c r="M959" s="195"/>
      <c r="N959" s="195"/>
      <c r="O959" s="195"/>
      <c r="P959" s="195"/>
      <c r="Q959" s="195"/>
      <c r="R959" s="195"/>
      <c r="S959" s="195"/>
      <c r="T959" s="195"/>
      <c r="U959" s="195"/>
      <c r="V959" s="195"/>
      <c r="W959" s="195"/>
      <c r="X959" s="195"/>
      <c r="Y959" s="195"/>
      <c r="Z959" s="195"/>
      <c r="AA959" s="195"/>
    </row>
    <row r="960">
      <c r="A960" s="195"/>
      <c r="B960" s="195"/>
      <c r="C960" s="195"/>
      <c r="D960" s="195"/>
      <c r="E960" s="206"/>
      <c r="F960" s="195"/>
      <c r="G960" s="195"/>
      <c r="H960" s="195"/>
      <c r="I960" s="195"/>
      <c r="J960" s="195"/>
      <c r="K960" s="195"/>
      <c r="L960" s="195"/>
      <c r="M960" s="195"/>
      <c r="N960" s="195"/>
      <c r="O960" s="195"/>
      <c r="P960" s="195"/>
      <c r="Q960" s="195"/>
      <c r="R960" s="195"/>
      <c r="S960" s="195"/>
      <c r="T960" s="195"/>
      <c r="U960" s="195"/>
      <c r="V960" s="195"/>
      <c r="W960" s="195"/>
      <c r="X960" s="195"/>
      <c r="Y960" s="195"/>
      <c r="Z960" s="195"/>
      <c r="AA960" s="195"/>
    </row>
    <row r="961">
      <c r="A961" s="195"/>
      <c r="B961" s="195"/>
      <c r="C961" s="195"/>
      <c r="D961" s="195"/>
      <c r="E961" s="206"/>
      <c r="F961" s="195"/>
      <c r="G961" s="195"/>
      <c r="H961" s="195"/>
      <c r="I961" s="195"/>
      <c r="J961" s="195"/>
      <c r="K961" s="195"/>
      <c r="L961" s="195"/>
      <c r="M961" s="195"/>
      <c r="N961" s="195"/>
      <c r="O961" s="195"/>
      <c r="P961" s="195"/>
      <c r="Q961" s="195"/>
      <c r="R961" s="195"/>
      <c r="S961" s="195"/>
      <c r="T961" s="195"/>
      <c r="U961" s="195"/>
      <c r="V961" s="195"/>
      <c r="W961" s="195"/>
      <c r="X961" s="195"/>
      <c r="Y961" s="195"/>
      <c r="Z961" s="195"/>
      <c r="AA961" s="195"/>
    </row>
    <row r="962">
      <c r="A962" s="195"/>
      <c r="B962" s="195"/>
      <c r="C962" s="195"/>
      <c r="D962" s="195"/>
      <c r="E962" s="206"/>
      <c r="F962" s="195"/>
      <c r="G962" s="195"/>
      <c r="H962" s="195"/>
      <c r="I962" s="195"/>
      <c r="J962" s="195"/>
      <c r="K962" s="195"/>
      <c r="L962" s="195"/>
      <c r="M962" s="195"/>
      <c r="N962" s="195"/>
      <c r="O962" s="195"/>
      <c r="P962" s="195"/>
      <c r="Q962" s="195"/>
      <c r="R962" s="195"/>
      <c r="S962" s="195"/>
      <c r="T962" s="195"/>
      <c r="U962" s="195"/>
      <c r="V962" s="195"/>
      <c r="W962" s="195"/>
      <c r="X962" s="195"/>
      <c r="Y962" s="195"/>
      <c r="Z962" s="195"/>
      <c r="AA962" s="195"/>
    </row>
    <row r="963">
      <c r="A963" s="195"/>
      <c r="B963" s="195"/>
      <c r="C963" s="195"/>
      <c r="D963" s="195"/>
      <c r="E963" s="206"/>
      <c r="F963" s="195"/>
      <c r="G963" s="195"/>
      <c r="H963" s="195"/>
      <c r="I963" s="195"/>
      <c r="J963" s="195"/>
      <c r="K963" s="195"/>
      <c r="L963" s="195"/>
      <c r="M963" s="195"/>
      <c r="N963" s="195"/>
      <c r="O963" s="195"/>
      <c r="P963" s="195"/>
      <c r="Q963" s="195"/>
      <c r="R963" s="195"/>
      <c r="S963" s="195"/>
      <c r="T963" s="195"/>
      <c r="U963" s="195"/>
      <c r="V963" s="195"/>
      <c r="W963" s="195"/>
      <c r="X963" s="195"/>
      <c r="Y963" s="195"/>
      <c r="Z963" s="195"/>
      <c r="AA963" s="195"/>
    </row>
    <row r="964">
      <c r="A964" s="195"/>
      <c r="B964" s="195"/>
      <c r="C964" s="195"/>
      <c r="D964" s="195"/>
      <c r="E964" s="206"/>
      <c r="F964" s="195"/>
      <c r="G964" s="195"/>
      <c r="H964" s="195"/>
      <c r="I964" s="195"/>
      <c r="J964" s="195"/>
      <c r="K964" s="195"/>
      <c r="L964" s="195"/>
      <c r="M964" s="195"/>
      <c r="N964" s="195"/>
      <c r="O964" s="195"/>
      <c r="P964" s="195"/>
      <c r="Q964" s="195"/>
      <c r="R964" s="195"/>
      <c r="S964" s="195"/>
      <c r="T964" s="195"/>
      <c r="U964" s="195"/>
      <c r="V964" s="195"/>
      <c r="W964" s="195"/>
      <c r="X964" s="195"/>
      <c r="Y964" s="195"/>
      <c r="Z964" s="195"/>
      <c r="AA964" s="195"/>
    </row>
    <row r="965">
      <c r="A965" s="195"/>
      <c r="B965" s="195"/>
      <c r="C965" s="195"/>
      <c r="D965" s="195"/>
      <c r="E965" s="206"/>
      <c r="F965" s="195"/>
      <c r="G965" s="195"/>
      <c r="H965" s="195"/>
      <c r="I965" s="195"/>
      <c r="J965" s="195"/>
      <c r="K965" s="195"/>
      <c r="L965" s="195"/>
      <c r="M965" s="195"/>
      <c r="N965" s="195"/>
      <c r="O965" s="195"/>
      <c r="P965" s="195"/>
      <c r="Q965" s="195"/>
      <c r="R965" s="195"/>
      <c r="S965" s="195"/>
      <c r="T965" s="195"/>
      <c r="U965" s="195"/>
      <c r="V965" s="195"/>
      <c r="W965" s="195"/>
      <c r="X965" s="195"/>
      <c r="Y965" s="195"/>
      <c r="Z965" s="195"/>
      <c r="AA965" s="195"/>
    </row>
    <row r="966">
      <c r="A966" s="195"/>
      <c r="B966" s="195"/>
      <c r="C966" s="195"/>
      <c r="D966" s="195"/>
      <c r="E966" s="206"/>
      <c r="F966" s="195"/>
      <c r="G966" s="195"/>
      <c r="H966" s="195"/>
      <c r="I966" s="195"/>
      <c r="J966" s="195"/>
      <c r="K966" s="195"/>
      <c r="L966" s="195"/>
      <c r="M966" s="195"/>
      <c r="N966" s="195"/>
      <c r="O966" s="195"/>
      <c r="P966" s="195"/>
      <c r="Q966" s="195"/>
      <c r="R966" s="195"/>
      <c r="S966" s="195"/>
      <c r="T966" s="195"/>
      <c r="U966" s="195"/>
      <c r="V966" s="195"/>
      <c r="W966" s="195"/>
      <c r="X966" s="195"/>
      <c r="Y966" s="195"/>
      <c r="Z966" s="195"/>
      <c r="AA966" s="195"/>
    </row>
    <row r="967">
      <c r="A967" s="195"/>
      <c r="B967" s="195"/>
      <c r="C967" s="195"/>
      <c r="D967" s="195"/>
      <c r="E967" s="206"/>
      <c r="F967" s="195"/>
      <c r="G967" s="195"/>
      <c r="H967" s="195"/>
      <c r="I967" s="195"/>
      <c r="J967" s="195"/>
      <c r="K967" s="195"/>
      <c r="L967" s="195"/>
      <c r="M967" s="195"/>
      <c r="N967" s="195"/>
      <c r="O967" s="195"/>
      <c r="P967" s="195"/>
      <c r="Q967" s="195"/>
      <c r="R967" s="195"/>
      <c r="S967" s="195"/>
      <c r="T967" s="195"/>
      <c r="U967" s="195"/>
      <c r="V967" s="195"/>
      <c r="W967" s="195"/>
      <c r="X967" s="195"/>
      <c r="Y967" s="195"/>
      <c r="Z967" s="195"/>
      <c r="AA967" s="195"/>
    </row>
    <row r="968">
      <c r="A968" s="195"/>
      <c r="B968" s="195"/>
      <c r="C968" s="195"/>
      <c r="D968" s="195"/>
      <c r="E968" s="206"/>
      <c r="F968" s="195"/>
      <c r="G968" s="195"/>
      <c r="H968" s="195"/>
      <c r="I968" s="195"/>
      <c r="J968" s="195"/>
      <c r="K968" s="195"/>
      <c r="L968" s="195"/>
      <c r="M968" s="195"/>
      <c r="N968" s="195"/>
      <c r="O968" s="195"/>
      <c r="P968" s="195"/>
      <c r="Q968" s="195"/>
      <c r="R968" s="195"/>
      <c r="S968" s="195"/>
      <c r="T968" s="195"/>
      <c r="U968" s="195"/>
      <c r="V968" s="195"/>
      <c r="W968" s="195"/>
      <c r="X968" s="195"/>
      <c r="Y968" s="195"/>
      <c r="Z968" s="195"/>
      <c r="AA968" s="195"/>
    </row>
    <row r="969">
      <c r="A969" s="195"/>
      <c r="B969" s="195"/>
      <c r="C969" s="195"/>
      <c r="D969" s="195"/>
      <c r="E969" s="206"/>
      <c r="F969" s="195"/>
      <c r="G969" s="195"/>
      <c r="H969" s="195"/>
      <c r="I969" s="195"/>
      <c r="J969" s="195"/>
      <c r="K969" s="195"/>
      <c r="L969" s="195"/>
      <c r="M969" s="195"/>
      <c r="N969" s="195"/>
      <c r="O969" s="195"/>
      <c r="P969" s="195"/>
      <c r="Q969" s="195"/>
      <c r="R969" s="195"/>
      <c r="S969" s="195"/>
      <c r="T969" s="195"/>
      <c r="U969" s="195"/>
      <c r="V969" s="195"/>
      <c r="W969" s="195"/>
      <c r="X969" s="195"/>
      <c r="Y969" s="195"/>
      <c r="Z969" s="195"/>
      <c r="AA969" s="195"/>
    </row>
    <row r="970">
      <c r="A970" s="195"/>
      <c r="B970" s="195"/>
      <c r="C970" s="195"/>
      <c r="D970" s="195"/>
      <c r="E970" s="206"/>
      <c r="F970" s="195"/>
      <c r="G970" s="195"/>
      <c r="H970" s="195"/>
      <c r="I970" s="195"/>
      <c r="J970" s="195"/>
      <c r="K970" s="195"/>
      <c r="L970" s="195"/>
      <c r="M970" s="195"/>
      <c r="N970" s="195"/>
      <c r="O970" s="195"/>
      <c r="P970" s="195"/>
      <c r="Q970" s="195"/>
      <c r="R970" s="195"/>
      <c r="S970" s="195"/>
      <c r="T970" s="195"/>
      <c r="U970" s="195"/>
      <c r="V970" s="195"/>
      <c r="W970" s="195"/>
      <c r="X970" s="195"/>
      <c r="Y970" s="195"/>
      <c r="Z970" s="195"/>
      <c r="AA970" s="195"/>
    </row>
    <row r="971">
      <c r="A971" s="195"/>
      <c r="B971" s="195"/>
      <c r="C971" s="195"/>
      <c r="D971" s="195"/>
      <c r="E971" s="206"/>
      <c r="F971" s="195"/>
      <c r="G971" s="195"/>
      <c r="H971" s="195"/>
      <c r="I971" s="195"/>
      <c r="J971" s="195"/>
      <c r="K971" s="195"/>
      <c r="L971" s="195"/>
      <c r="M971" s="195"/>
      <c r="N971" s="195"/>
      <c r="O971" s="195"/>
      <c r="P971" s="195"/>
      <c r="Q971" s="195"/>
      <c r="R971" s="195"/>
      <c r="S971" s="195"/>
      <c r="T971" s="195"/>
      <c r="U971" s="195"/>
      <c r="V971" s="195"/>
      <c r="W971" s="195"/>
      <c r="X971" s="195"/>
      <c r="Y971" s="195"/>
      <c r="Z971" s="195"/>
      <c r="AA971" s="195"/>
    </row>
    <row r="972">
      <c r="A972" s="195"/>
      <c r="B972" s="195"/>
      <c r="C972" s="195"/>
      <c r="D972" s="195"/>
      <c r="E972" s="206"/>
      <c r="F972" s="195"/>
      <c r="G972" s="195"/>
      <c r="H972" s="195"/>
      <c r="I972" s="195"/>
      <c r="J972" s="195"/>
      <c r="K972" s="195"/>
      <c r="L972" s="195"/>
      <c r="M972" s="195"/>
      <c r="N972" s="195"/>
      <c r="O972" s="195"/>
      <c r="P972" s="195"/>
      <c r="Q972" s="195"/>
      <c r="R972" s="195"/>
      <c r="S972" s="195"/>
      <c r="T972" s="195"/>
      <c r="U972" s="195"/>
      <c r="V972" s="195"/>
      <c r="W972" s="195"/>
      <c r="X972" s="195"/>
      <c r="Y972" s="195"/>
      <c r="Z972" s="195"/>
      <c r="AA972" s="195"/>
    </row>
    <row r="973">
      <c r="A973" s="195"/>
      <c r="B973" s="195"/>
      <c r="C973" s="195"/>
      <c r="D973" s="195"/>
      <c r="E973" s="206"/>
      <c r="F973" s="195"/>
      <c r="G973" s="195"/>
      <c r="H973" s="195"/>
      <c r="I973" s="195"/>
      <c r="J973" s="195"/>
      <c r="K973" s="195"/>
      <c r="L973" s="195"/>
      <c r="M973" s="195"/>
      <c r="N973" s="195"/>
      <c r="O973" s="195"/>
      <c r="P973" s="195"/>
      <c r="Q973" s="195"/>
      <c r="R973" s="195"/>
      <c r="S973" s="195"/>
      <c r="T973" s="195"/>
      <c r="U973" s="195"/>
      <c r="V973" s="195"/>
      <c r="W973" s="195"/>
      <c r="X973" s="195"/>
      <c r="Y973" s="195"/>
      <c r="Z973" s="195"/>
      <c r="AA973" s="195"/>
    </row>
    <row r="974">
      <c r="A974" s="195"/>
      <c r="B974" s="195"/>
      <c r="C974" s="195"/>
      <c r="D974" s="195"/>
      <c r="E974" s="206"/>
      <c r="F974" s="195"/>
      <c r="G974" s="195"/>
      <c r="H974" s="195"/>
      <c r="I974" s="195"/>
      <c r="J974" s="195"/>
      <c r="K974" s="195"/>
      <c r="L974" s="195"/>
      <c r="M974" s="195"/>
      <c r="N974" s="195"/>
      <c r="O974" s="195"/>
      <c r="P974" s="195"/>
      <c r="Q974" s="195"/>
      <c r="R974" s="195"/>
      <c r="S974" s="195"/>
      <c r="T974" s="195"/>
      <c r="U974" s="195"/>
      <c r="V974" s="195"/>
      <c r="W974" s="195"/>
      <c r="X974" s="195"/>
      <c r="Y974" s="195"/>
      <c r="Z974" s="195"/>
      <c r="AA974" s="195"/>
    </row>
    <row r="975">
      <c r="A975" s="195"/>
      <c r="B975" s="195"/>
      <c r="C975" s="195"/>
      <c r="D975" s="195"/>
      <c r="E975" s="206"/>
      <c r="F975" s="195"/>
      <c r="G975" s="195"/>
      <c r="H975" s="195"/>
      <c r="I975" s="195"/>
      <c r="J975" s="195"/>
      <c r="K975" s="195"/>
      <c r="L975" s="195"/>
      <c r="M975" s="195"/>
      <c r="N975" s="195"/>
      <c r="O975" s="195"/>
      <c r="P975" s="195"/>
      <c r="Q975" s="195"/>
      <c r="R975" s="195"/>
      <c r="S975" s="195"/>
      <c r="T975" s="195"/>
      <c r="U975" s="195"/>
      <c r="V975" s="195"/>
      <c r="W975" s="195"/>
      <c r="X975" s="195"/>
      <c r="Y975" s="195"/>
      <c r="Z975" s="195"/>
      <c r="AA975" s="195"/>
    </row>
    <row r="976">
      <c r="A976" s="195"/>
      <c r="B976" s="195"/>
      <c r="C976" s="195"/>
      <c r="D976" s="195"/>
      <c r="E976" s="206"/>
      <c r="F976" s="195"/>
      <c r="G976" s="195"/>
      <c r="H976" s="195"/>
      <c r="I976" s="195"/>
      <c r="J976" s="195"/>
      <c r="K976" s="195"/>
      <c r="L976" s="195"/>
      <c r="M976" s="195"/>
      <c r="N976" s="195"/>
      <c r="O976" s="195"/>
      <c r="P976" s="195"/>
      <c r="Q976" s="195"/>
      <c r="R976" s="195"/>
      <c r="S976" s="195"/>
      <c r="T976" s="195"/>
      <c r="U976" s="195"/>
      <c r="V976" s="195"/>
      <c r="W976" s="195"/>
      <c r="X976" s="195"/>
      <c r="Y976" s="195"/>
      <c r="Z976" s="195"/>
      <c r="AA976" s="195"/>
    </row>
    <row r="977">
      <c r="A977" s="195"/>
      <c r="B977" s="195"/>
      <c r="C977" s="195"/>
      <c r="D977" s="195"/>
      <c r="E977" s="206"/>
      <c r="F977" s="195"/>
      <c r="G977" s="195"/>
      <c r="H977" s="195"/>
      <c r="I977" s="195"/>
      <c r="J977" s="195"/>
      <c r="K977" s="195"/>
      <c r="L977" s="195"/>
      <c r="M977" s="195"/>
      <c r="N977" s="195"/>
      <c r="O977" s="195"/>
      <c r="P977" s="195"/>
      <c r="Q977" s="195"/>
      <c r="R977" s="195"/>
      <c r="S977" s="195"/>
      <c r="T977" s="195"/>
      <c r="U977" s="195"/>
      <c r="V977" s="195"/>
      <c r="W977" s="195"/>
      <c r="X977" s="195"/>
      <c r="Y977" s="195"/>
      <c r="Z977" s="195"/>
      <c r="AA977" s="195"/>
    </row>
    <row r="978">
      <c r="A978" s="195"/>
      <c r="B978" s="195"/>
      <c r="C978" s="195"/>
      <c r="D978" s="195"/>
      <c r="E978" s="206"/>
      <c r="F978" s="195"/>
      <c r="G978" s="195"/>
      <c r="H978" s="195"/>
      <c r="I978" s="195"/>
      <c r="J978" s="195"/>
      <c r="K978" s="195"/>
      <c r="L978" s="195"/>
      <c r="M978" s="195"/>
      <c r="N978" s="195"/>
      <c r="O978" s="195"/>
      <c r="P978" s="195"/>
      <c r="Q978" s="195"/>
      <c r="R978" s="195"/>
      <c r="S978" s="195"/>
      <c r="T978" s="195"/>
      <c r="U978" s="195"/>
      <c r="V978" s="195"/>
      <c r="W978" s="195"/>
      <c r="X978" s="195"/>
      <c r="Y978" s="195"/>
      <c r="Z978" s="195"/>
      <c r="AA978" s="195"/>
    </row>
    <row r="979">
      <c r="A979" s="195"/>
      <c r="B979" s="195"/>
      <c r="C979" s="195"/>
      <c r="D979" s="195"/>
      <c r="E979" s="206"/>
      <c r="F979" s="195"/>
      <c r="G979" s="195"/>
      <c r="H979" s="195"/>
      <c r="I979" s="195"/>
      <c r="J979" s="195"/>
      <c r="K979" s="195"/>
      <c r="L979" s="195"/>
      <c r="M979" s="195"/>
      <c r="N979" s="195"/>
      <c r="O979" s="195"/>
      <c r="P979" s="195"/>
      <c r="Q979" s="195"/>
      <c r="R979" s="195"/>
      <c r="S979" s="195"/>
      <c r="T979" s="195"/>
      <c r="U979" s="195"/>
      <c r="V979" s="195"/>
      <c r="W979" s="195"/>
      <c r="X979" s="195"/>
      <c r="Y979" s="195"/>
      <c r="Z979" s="195"/>
      <c r="AA979" s="195"/>
    </row>
    <row r="980">
      <c r="A980" s="195"/>
      <c r="B980" s="195"/>
      <c r="C980" s="195"/>
      <c r="D980" s="195"/>
      <c r="E980" s="206"/>
      <c r="F980" s="195"/>
      <c r="G980" s="195"/>
      <c r="H980" s="195"/>
      <c r="I980" s="195"/>
      <c r="J980" s="195"/>
      <c r="K980" s="195"/>
      <c r="L980" s="195"/>
      <c r="M980" s="195"/>
      <c r="N980" s="195"/>
      <c r="O980" s="195"/>
      <c r="P980" s="195"/>
      <c r="Q980" s="195"/>
      <c r="R980" s="195"/>
      <c r="S980" s="195"/>
      <c r="T980" s="195"/>
      <c r="U980" s="195"/>
      <c r="V980" s="195"/>
      <c r="W980" s="195"/>
      <c r="X980" s="195"/>
      <c r="Y980" s="195"/>
      <c r="Z980" s="195"/>
      <c r="AA980" s="195"/>
    </row>
    <row r="981">
      <c r="A981" s="195"/>
      <c r="B981" s="195"/>
      <c r="C981" s="195"/>
      <c r="D981" s="195"/>
      <c r="E981" s="206"/>
      <c r="F981" s="195"/>
      <c r="G981" s="195"/>
      <c r="H981" s="195"/>
      <c r="I981" s="195"/>
      <c r="J981" s="195"/>
      <c r="K981" s="195"/>
      <c r="L981" s="195"/>
      <c r="M981" s="195"/>
      <c r="N981" s="195"/>
      <c r="O981" s="195"/>
      <c r="P981" s="195"/>
      <c r="Q981" s="195"/>
      <c r="R981" s="195"/>
      <c r="S981" s="195"/>
      <c r="T981" s="195"/>
      <c r="U981" s="195"/>
      <c r="V981" s="195"/>
      <c r="W981" s="195"/>
      <c r="X981" s="195"/>
      <c r="Y981" s="195"/>
      <c r="Z981" s="195"/>
      <c r="AA981" s="195"/>
    </row>
    <row r="982">
      <c r="A982" s="195"/>
      <c r="B982" s="195"/>
      <c r="C982" s="195"/>
      <c r="D982" s="195"/>
      <c r="E982" s="206"/>
      <c r="F982" s="195"/>
      <c r="G982" s="195"/>
      <c r="H982" s="195"/>
      <c r="I982" s="195"/>
      <c r="J982" s="195"/>
      <c r="K982" s="195"/>
      <c r="L982" s="195"/>
      <c r="M982" s="195"/>
      <c r="N982" s="195"/>
      <c r="O982" s="195"/>
      <c r="P982" s="195"/>
      <c r="Q982" s="195"/>
      <c r="R982" s="195"/>
      <c r="S982" s="195"/>
      <c r="T982" s="195"/>
      <c r="U982" s="195"/>
      <c r="V982" s="195"/>
      <c r="W982" s="195"/>
      <c r="X982" s="195"/>
      <c r="Y982" s="195"/>
      <c r="Z982" s="195"/>
      <c r="AA982" s="195"/>
    </row>
    <row r="983">
      <c r="A983" s="195"/>
      <c r="B983" s="195"/>
      <c r="C983" s="195"/>
      <c r="D983" s="195"/>
      <c r="E983" s="206"/>
      <c r="F983" s="195"/>
      <c r="G983" s="195"/>
      <c r="H983" s="195"/>
      <c r="I983" s="195"/>
      <c r="J983" s="195"/>
      <c r="K983" s="195"/>
      <c r="L983" s="195"/>
      <c r="M983" s="195"/>
      <c r="N983" s="195"/>
      <c r="O983" s="195"/>
      <c r="P983" s="195"/>
      <c r="Q983" s="195"/>
      <c r="R983" s="195"/>
      <c r="S983" s="195"/>
      <c r="T983" s="195"/>
      <c r="U983" s="195"/>
      <c r="V983" s="195"/>
      <c r="W983" s="195"/>
      <c r="X983" s="195"/>
      <c r="Y983" s="195"/>
      <c r="Z983" s="195"/>
      <c r="AA983" s="195"/>
    </row>
    <row r="984">
      <c r="A984" s="195"/>
      <c r="B984" s="195"/>
      <c r="C984" s="195"/>
      <c r="D984" s="195"/>
      <c r="E984" s="206"/>
      <c r="F984" s="195"/>
      <c r="G984" s="195"/>
      <c r="H984" s="195"/>
      <c r="I984" s="195"/>
      <c r="J984" s="195"/>
      <c r="K984" s="195"/>
      <c r="L984" s="195"/>
      <c r="M984" s="195"/>
      <c r="N984" s="195"/>
      <c r="O984" s="195"/>
      <c r="P984" s="195"/>
      <c r="Q984" s="195"/>
      <c r="R984" s="195"/>
      <c r="S984" s="195"/>
      <c r="T984" s="195"/>
      <c r="U984" s="195"/>
      <c r="V984" s="195"/>
      <c r="W984" s="195"/>
      <c r="X984" s="195"/>
      <c r="Y984" s="195"/>
      <c r="Z984" s="195"/>
      <c r="AA984" s="195"/>
    </row>
    <row r="985">
      <c r="A985" s="195"/>
      <c r="B985" s="195"/>
      <c r="C985" s="195"/>
      <c r="D985" s="195"/>
      <c r="E985" s="206"/>
      <c r="F985" s="195"/>
      <c r="G985" s="195"/>
      <c r="H985" s="195"/>
      <c r="I985" s="195"/>
      <c r="J985" s="195"/>
      <c r="K985" s="195"/>
      <c r="L985" s="195"/>
      <c r="M985" s="195"/>
      <c r="N985" s="195"/>
      <c r="O985" s="195"/>
      <c r="P985" s="195"/>
      <c r="Q985" s="195"/>
      <c r="R985" s="195"/>
      <c r="S985" s="195"/>
      <c r="T985" s="195"/>
      <c r="U985" s="195"/>
      <c r="V985" s="195"/>
      <c r="W985" s="195"/>
      <c r="X985" s="195"/>
      <c r="Y985" s="195"/>
      <c r="Z985" s="195"/>
      <c r="AA985" s="195"/>
    </row>
    <row r="986">
      <c r="A986" s="195"/>
      <c r="B986" s="195"/>
      <c r="C986" s="195"/>
      <c r="D986" s="195"/>
      <c r="E986" s="206"/>
      <c r="F986" s="195"/>
      <c r="G986" s="195"/>
      <c r="H986" s="195"/>
      <c r="I986" s="195"/>
      <c r="J986" s="195"/>
      <c r="K986" s="195"/>
      <c r="L986" s="195"/>
      <c r="M986" s="195"/>
      <c r="N986" s="195"/>
      <c r="O986" s="195"/>
      <c r="P986" s="195"/>
      <c r="Q986" s="195"/>
      <c r="R986" s="195"/>
      <c r="S986" s="195"/>
      <c r="T986" s="195"/>
      <c r="U986" s="195"/>
      <c r="V986" s="195"/>
      <c r="W986" s="195"/>
      <c r="X986" s="195"/>
      <c r="Y986" s="195"/>
      <c r="Z986" s="195"/>
      <c r="AA986" s="195"/>
    </row>
    <row r="987">
      <c r="A987" s="195"/>
      <c r="B987" s="195"/>
      <c r="C987" s="195"/>
      <c r="D987" s="195"/>
      <c r="E987" s="206"/>
      <c r="F987" s="195"/>
      <c r="G987" s="195"/>
      <c r="H987" s="195"/>
      <c r="I987" s="195"/>
      <c r="J987" s="195"/>
      <c r="K987" s="195"/>
      <c r="L987" s="195"/>
      <c r="M987" s="195"/>
      <c r="N987" s="195"/>
      <c r="O987" s="195"/>
      <c r="P987" s="195"/>
      <c r="Q987" s="195"/>
      <c r="R987" s="195"/>
      <c r="S987" s="195"/>
      <c r="T987" s="195"/>
      <c r="U987" s="195"/>
      <c r="V987" s="195"/>
      <c r="W987" s="195"/>
      <c r="X987" s="195"/>
      <c r="Y987" s="195"/>
      <c r="Z987" s="195"/>
      <c r="AA987" s="195"/>
    </row>
    <row r="988">
      <c r="A988" s="195"/>
      <c r="B988" s="195"/>
      <c r="C988" s="195"/>
      <c r="D988" s="195"/>
      <c r="E988" s="206"/>
      <c r="F988" s="195"/>
      <c r="G988" s="195"/>
      <c r="H988" s="195"/>
      <c r="I988" s="195"/>
      <c r="J988" s="195"/>
      <c r="K988" s="195"/>
      <c r="L988" s="195"/>
      <c r="M988" s="195"/>
      <c r="N988" s="195"/>
      <c r="O988" s="195"/>
      <c r="P988" s="195"/>
      <c r="Q988" s="195"/>
      <c r="R988" s="195"/>
      <c r="S988" s="195"/>
      <c r="T988" s="195"/>
      <c r="U988" s="195"/>
      <c r="V988" s="195"/>
      <c r="W988" s="195"/>
      <c r="X988" s="195"/>
      <c r="Y988" s="195"/>
      <c r="Z988" s="195"/>
      <c r="AA988" s="195"/>
    </row>
    <row r="989">
      <c r="A989" s="195"/>
      <c r="B989" s="195"/>
      <c r="C989" s="195"/>
      <c r="D989" s="195"/>
      <c r="E989" s="206"/>
      <c r="F989" s="195"/>
      <c r="G989" s="195"/>
      <c r="H989" s="195"/>
      <c r="I989" s="195"/>
      <c r="J989" s="195"/>
      <c r="K989" s="195"/>
      <c r="L989" s="195"/>
      <c r="M989" s="195"/>
      <c r="N989" s="195"/>
      <c r="O989" s="195"/>
      <c r="P989" s="195"/>
      <c r="Q989" s="195"/>
      <c r="R989" s="195"/>
      <c r="S989" s="195"/>
      <c r="T989" s="195"/>
      <c r="U989" s="195"/>
      <c r="V989" s="195"/>
      <c r="W989" s="195"/>
      <c r="X989" s="195"/>
      <c r="Y989" s="195"/>
      <c r="Z989" s="195"/>
      <c r="AA989" s="195"/>
    </row>
    <row r="990">
      <c r="A990" s="195"/>
      <c r="B990" s="195"/>
      <c r="C990" s="195"/>
      <c r="D990" s="195"/>
      <c r="E990" s="206"/>
      <c r="F990" s="195"/>
      <c r="G990" s="195"/>
      <c r="H990" s="195"/>
      <c r="I990" s="195"/>
      <c r="J990" s="195"/>
      <c r="K990" s="195"/>
      <c r="L990" s="195"/>
      <c r="M990" s="195"/>
      <c r="N990" s="195"/>
      <c r="O990" s="195"/>
      <c r="P990" s="195"/>
      <c r="Q990" s="195"/>
      <c r="R990" s="195"/>
      <c r="S990" s="195"/>
      <c r="T990" s="195"/>
      <c r="U990" s="195"/>
      <c r="V990" s="195"/>
      <c r="W990" s="195"/>
      <c r="X990" s="195"/>
      <c r="Y990" s="195"/>
      <c r="Z990" s="195"/>
      <c r="AA990" s="195"/>
    </row>
    <row r="991">
      <c r="A991" s="195"/>
      <c r="B991" s="195"/>
      <c r="C991" s="195"/>
      <c r="D991" s="195"/>
      <c r="E991" s="206"/>
      <c r="F991" s="195"/>
      <c r="G991" s="195"/>
      <c r="H991" s="195"/>
      <c r="I991" s="195"/>
      <c r="J991" s="195"/>
      <c r="K991" s="195"/>
      <c r="L991" s="195"/>
      <c r="M991" s="195"/>
      <c r="N991" s="195"/>
      <c r="O991" s="195"/>
      <c r="P991" s="195"/>
      <c r="Q991" s="195"/>
      <c r="R991" s="195"/>
      <c r="S991" s="195"/>
      <c r="T991" s="195"/>
      <c r="U991" s="195"/>
      <c r="V991" s="195"/>
      <c r="W991" s="195"/>
      <c r="X991" s="195"/>
      <c r="Y991" s="195"/>
      <c r="Z991" s="195"/>
      <c r="AA991" s="195"/>
    </row>
    <row r="992">
      <c r="A992" s="195"/>
      <c r="B992" s="195"/>
      <c r="C992" s="195"/>
      <c r="D992" s="195"/>
      <c r="E992" s="206"/>
      <c r="F992" s="195"/>
      <c r="G992" s="195"/>
      <c r="H992" s="195"/>
      <c r="I992" s="195"/>
      <c r="J992" s="195"/>
      <c r="K992" s="195"/>
      <c r="L992" s="195"/>
      <c r="M992" s="195"/>
      <c r="N992" s="195"/>
      <c r="O992" s="195"/>
      <c r="P992" s="195"/>
      <c r="Q992" s="195"/>
      <c r="R992" s="195"/>
      <c r="S992" s="195"/>
      <c r="T992" s="195"/>
      <c r="U992" s="195"/>
      <c r="V992" s="195"/>
      <c r="W992" s="195"/>
      <c r="X992" s="195"/>
      <c r="Y992" s="195"/>
      <c r="Z992" s="195"/>
      <c r="AA992" s="195"/>
    </row>
    <row r="993">
      <c r="A993" s="195"/>
      <c r="B993" s="195"/>
      <c r="C993" s="195"/>
      <c r="D993" s="195"/>
      <c r="E993" s="206"/>
      <c r="F993" s="195"/>
      <c r="G993" s="195"/>
      <c r="H993" s="195"/>
      <c r="I993" s="195"/>
      <c r="J993" s="195"/>
      <c r="K993" s="195"/>
      <c r="L993" s="195"/>
      <c r="M993" s="195"/>
      <c r="N993" s="195"/>
      <c r="O993" s="195"/>
      <c r="P993" s="195"/>
      <c r="Q993" s="195"/>
      <c r="R993" s="195"/>
      <c r="S993" s="195"/>
      <c r="T993" s="195"/>
      <c r="U993" s="195"/>
      <c r="V993" s="195"/>
      <c r="W993" s="195"/>
      <c r="X993" s="195"/>
      <c r="Y993" s="195"/>
      <c r="Z993" s="195"/>
      <c r="AA993" s="195"/>
    </row>
    <row r="994">
      <c r="A994" s="195"/>
      <c r="B994" s="195"/>
      <c r="C994" s="195"/>
      <c r="D994" s="195"/>
      <c r="E994" s="206"/>
      <c r="F994" s="195"/>
      <c r="G994" s="195"/>
      <c r="H994" s="195"/>
      <c r="I994" s="195"/>
      <c r="J994" s="195"/>
      <c r="K994" s="195"/>
      <c r="L994" s="195"/>
      <c r="M994" s="195"/>
      <c r="N994" s="195"/>
      <c r="O994" s="195"/>
      <c r="P994" s="195"/>
      <c r="Q994" s="195"/>
      <c r="R994" s="195"/>
      <c r="S994" s="195"/>
      <c r="T994" s="195"/>
      <c r="U994" s="195"/>
      <c r="V994" s="195"/>
      <c r="W994" s="195"/>
      <c r="X994" s="195"/>
      <c r="Y994" s="195"/>
      <c r="Z994" s="195"/>
      <c r="AA994" s="195"/>
    </row>
    <row r="995">
      <c r="A995" s="195"/>
      <c r="B995" s="195"/>
      <c r="C995" s="195"/>
      <c r="D995" s="195"/>
      <c r="E995" s="206"/>
      <c r="F995" s="195"/>
      <c r="G995" s="195"/>
      <c r="H995" s="195"/>
      <c r="I995" s="195"/>
      <c r="J995" s="195"/>
      <c r="K995" s="195"/>
      <c r="L995" s="195"/>
      <c r="M995" s="195"/>
      <c r="N995" s="195"/>
      <c r="O995" s="195"/>
      <c r="P995" s="195"/>
      <c r="Q995" s="195"/>
      <c r="R995" s="195"/>
      <c r="S995" s="195"/>
      <c r="T995" s="195"/>
      <c r="U995" s="195"/>
      <c r="V995" s="195"/>
      <c r="W995" s="195"/>
      <c r="X995" s="195"/>
      <c r="Y995" s="195"/>
      <c r="Z995" s="195"/>
      <c r="AA995" s="195"/>
    </row>
    <row r="996">
      <c r="A996" s="195"/>
      <c r="B996" s="195"/>
      <c r="C996" s="195"/>
      <c r="D996" s="195"/>
      <c r="E996" s="206"/>
      <c r="F996" s="195"/>
      <c r="G996" s="195"/>
      <c r="H996" s="195"/>
      <c r="I996" s="195"/>
      <c r="J996" s="195"/>
      <c r="K996" s="195"/>
      <c r="L996" s="195"/>
      <c r="M996" s="195"/>
      <c r="N996" s="195"/>
      <c r="O996" s="195"/>
      <c r="P996" s="195"/>
      <c r="Q996" s="195"/>
      <c r="R996" s="195"/>
      <c r="S996" s="195"/>
      <c r="T996" s="195"/>
      <c r="U996" s="195"/>
      <c r="V996" s="195"/>
      <c r="W996" s="195"/>
      <c r="X996" s="195"/>
      <c r="Y996" s="195"/>
      <c r="Z996" s="195"/>
      <c r="AA996" s="195"/>
    </row>
    <row r="997">
      <c r="A997" s="195"/>
      <c r="B997" s="195"/>
      <c r="C997" s="195"/>
      <c r="D997" s="195"/>
      <c r="E997" s="206"/>
      <c r="F997" s="195"/>
      <c r="G997" s="195"/>
      <c r="H997" s="195"/>
      <c r="I997" s="195"/>
      <c r="J997" s="195"/>
      <c r="K997" s="195"/>
      <c r="L997" s="195"/>
      <c r="M997" s="195"/>
      <c r="N997" s="195"/>
      <c r="O997" s="195"/>
      <c r="P997" s="195"/>
      <c r="Q997" s="195"/>
      <c r="R997" s="195"/>
      <c r="S997" s="195"/>
      <c r="T997" s="195"/>
      <c r="U997" s="195"/>
      <c r="V997" s="195"/>
      <c r="W997" s="195"/>
      <c r="X997" s="195"/>
      <c r="Y997" s="195"/>
      <c r="Z997" s="195"/>
      <c r="AA997" s="195"/>
    </row>
    <row r="998">
      <c r="A998" s="195"/>
      <c r="B998" s="195"/>
      <c r="C998" s="195"/>
      <c r="D998" s="195"/>
      <c r="E998" s="206"/>
      <c r="F998" s="195"/>
      <c r="G998" s="195"/>
      <c r="H998" s="195"/>
      <c r="I998" s="195"/>
      <c r="J998" s="195"/>
      <c r="K998" s="195"/>
      <c r="L998" s="195"/>
      <c r="M998" s="195"/>
      <c r="N998" s="195"/>
      <c r="O998" s="195"/>
      <c r="P998" s="195"/>
      <c r="Q998" s="195"/>
      <c r="R998" s="195"/>
      <c r="S998" s="195"/>
      <c r="T998" s="195"/>
      <c r="U998" s="195"/>
      <c r="V998" s="195"/>
      <c r="W998" s="195"/>
      <c r="X998" s="195"/>
      <c r="Y998" s="195"/>
      <c r="Z998" s="195"/>
      <c r="AA998" s="195"/>
    </row>
    <row r="999">
      <c r="A999" s="195"/>
      <c r="B999" s="195"/>
      <c r="C999" s="195"/>
      <c r="D999" s="195"/>
      <c r="E999" s="206"/>
      <c r="F999" s="195"/>
      <c r="G999" s="195"/>
      <c r="H999" s="195"/>
      <c r="I999" s="195"/>
      <c r="J999" s="195"/>
      <c r="K999" s="195"/>
      <c r="L999" s="195"/>
      <c r="M999" s="195"/>
      <c r="N999" s="195"/>
      <c r="O999" s="195"/>
      <c r="P999" s="195"/>
      <c r="Q999" s="195"/>
      <c r="R999" s="195"/>
      <c r="S999" s="195"/>
      <c r="T999" s="195"/>
      <c r="U999" s="195"/>
      <c r="V999" s="195"/>
      <c r="W999" s="195"/>
      <c r="X999" s="195"/>
      <c r="Y999" s="195"/>
      <c r="Z999" s="195"/>
      <c r="AA999" s="195"/>
    </row>
    <row r="1000">
      <c r="A1000" s="195"/>
      <c r="B1000" s="195"/>
      <c r="C1000" s="195"/>
      <c r="D1000" s="195"/>
      <c r="E1000" s="206"/>
      <c r="F1000" s="195"/>
      <c r="G1000" s="195"/>
      <c r="H1000" s="195"/>
      <c r="I1000" s="195"/>
      <c r="J1000" s="195"/>
      <c r="K1000" s="195"/>
      <c r="L1000" s="195"/>
      <c r="M1000" s="195"/>
      <c r="N1000" s="195"/>
      <c r="O1000" s="195"/>
      <c r="P1000" s="195"/>
      <c r="Q1000" s="195"/>
      <c r="R1000" s="195"/>
      <c r="S1000" s="195"/>
      <c r="T1000" s="195"/>
      <c r="U1000" s="195"/>
      <c r="V1000" s="195"/>
      <c r="W1000" s="195"/>
      <c r="X1000" s="195"/>
      <c r="Y1000" s="195"/>
      <c r="Z1000" s="195"/>
      <c r="AA1000" s="195"/>
    </row>
    <row r="1001">
      <c r="A1001" s="195"/>
      <c r="B1001" s="195"/>
      <c r="C1001" s="195"/>
      <c r="D1001" s="195"/>
      <c r="E1001" s="206"/>
      <c r="F1001" s="195"/>
      <c r="G1001" s="195"/>
      <c r="H1001" s="195"/>
      <c r="I1001" s="195"/>
      <c r="J1001" s="195"/>
      <c r="K1001" s="195"/>
      <c r="L1001" s="195"/>
      <c r="M1001" s="195"/>
      <c r="N1001" s="195"/>
      <c r="O1001" s="195"/>
      <c r="P1001" s="195"/>
      <c r="Q1001" s="195"/>
      <c r="R1001" s="195"/>
      <c r="S1001" s="195"/>
      <c r="T1001" s="195"/>
      <c r="U1001" s="195"/>
      <c r="V1001" s="195"/>
      <c r="W1001" s="195"/>
      <c r="X1001" s="195"/>
      <c r="Y1001" s="195"/>
      <c r="Z1001" s="195"/>
      <c r="AA1001" s="195"/>
    </row>
    <row r="1002">
      <c r="A1002" s="195"/>
      <c r="B1002" s="195"/>
      <c r="C1002" s="195"/>
      <c r="D1002" s="195"/>
      <c r="E1002" s="206"/>
      <c r="F1002" s="195"/>
      <c r="G1002" s="195"/>
      <c r="H1002" s="195"/>
      <c r="I1002" s="195"/>
      <c r="J1002" s="195"/>
      <c r="K1002" s="195"/>
      <c r="L1002" s="195"/>
      <c r="M1002" s="195"/>
      <c r="N1002" s="195"/>
      <c r="O1002" s="195"/>
      <c r="P1002" s="195"/>
      <c r="Q1002" s="195"/>
      <c r="R1002" s="195"/>
      <c r="S1002" s="195"/>
      <c r="T1002" s="195"/>
      <c r="U1002" s="195"/>
      <c r="V1002" s="195"/>
      <c r="W1002" s="195"/>
      <c r="X1002" s="195"/>
      <c r="Y1002" s="195"/>
      <c r="Z1002" s="195"/>
      <c r="AA1002" s="195"/>
    </row>
    <row r="1003">
      <c r="A1003" s="195"/>
      <c r="B1003" s="195"/>
      <c r="C1003" s="195"/>
      <c r="D1003" s="195"/>
      <c r="E1003" s="206"/>
      <c r="F1003" s="195"/>
      <c r="G1003" s="195"/>
      <c r="H1003" s="195"/>
      <c r="I1003" s="195"/>
      <c r="J1003" s="195"/>
      <c r="K1003" s="195"/>
      <c r="L1003" s="195"/>
      <c r="M1003" s="195"/>
      <c r="N1003" s="195"/>
      <c r="O1003" s="195"/>
      <c r="P1003" s="195"/>
      <c r="Q1003" s="195"/>
      <c r="R1003" s="195"/>
      <c r="S1003" s="195"/>
      <c r="T1003" s="195"/>
      <c r="U1003" s="195"/>
      <c r="V1003" s="195"/>
      <c r="W1003" s="195"/>
      <c r="X1003" s="195"/>
      <c r="Y1003" s="195"/>
      <c r="Z1003" s="195"/>
      <c r="AA1003" s="195"/>
    </row>
    <row r="1004">
      <c r="A1004" s="195"/>
      <c r="B1004" s="195"/>
      <c r="C1004" s="195"/>
      <c r="D1004" s="195"/>
      <c r="E1004" s="206"/>
      <c r="F1004" s="195"/>
      <c r="G1004" s="195"/>
      <c r="H1004" s="195"/>
      <c r="I1004" s="195"/>
      <c r="J1004" s="195"/>
      <c r="K1004" s="195"/>
      <c r="L1004" s="195"/>
      <c r="M1004" s="195"/>
      <c r="N1004" s="195"/>
      <c r="O1004" s="195"/>
      <c r="P1004" s="195"/>
      <c r="Q1004" s="195"/>
      <c r="R1004" s="195"/>
      <c r="S1004" s="195"/>
      <c r="T1004" s="195"/>
      <c r="U1004" s="195"/>
      <c r="V1004" s="195"/>
      <c r="W1004" s="195"/>
      <c r="X1004" s="195"/>
      <c r="Y1004" s="195"/>
      <c r="Z1004" s="195"/>
      <c r="AA1004" s="195"/>
    </row>
    <row r="1005">
      <c r="A1005" s="195"/>
      <c r="B1005" s="195"/>
      <c r="C1005" s="195"/>
      <c r="D1005" s="195"/>
      <c r="E1005" s="206"/>
      <c r="F1005" s="195"/>
      <c r="G1005" s="195"/>
      <c r="H1005" s="195"/>
      <c r="I1005" s="195"/>
      <c r="J1005" s="195"/>
      <c r="K1005" s="195"/>
      <c r="L1005" s="195"/>
      <c r="M1005" s="195"/>
      <c r="N1005" s="195"/>
      <c r="O1005" s="195"/>
      <c r="P1005" s="195"/>
      <c r="Q1005" s="195"/>
      <c r="R1005" s="195"/>
      <c r="S1005" s="195"/>
      <c r="T1005" s="195"/>
      <c r="U1005" s="195"/>
      <c r="V1005" s="195"/>
      <c r="W1005" s="195"/>
      <c r="X1005" s="195"/>
      <c r="Y1005" s="195"/>
      <c r="Z1005" s="195"/>
      <c r="AA1005" s="195"/>
    </row>
    <row r="1006">
      <c r="A1006" s="195"/>
      <c r="B1006" s="195"/>
      <c r="C1006" s="195"/>
      <c r="D1006" s="195"/>
      <c r="E1006" s="206"/>
      <c r="F1006" s="195"/>
      <c r="G1006" s="195"/>
      <c r="H1006" s="195"/>
      <c r="I1006" s="195"/>
      <c r="J1006" s="195"/>
      <c r="K1006" s="195"/>
      <c r="L1006" s="195"/>
      <c r="M1006" s="195"/>
      <c r="N1006" s="195"/>
      <c r="O1006" s="195"/>
      <c r="P1006" s="195"/>
      <c r="Q1006" s="195"/>
      <c r="R1006" s="195"/>
      <c r="S1006" s="195"/>
      <c r="T1006" s="195"/>
      <c r="U1006" s="195"/>
      <c r="V1006" s="195"/>
      <c r="W1006" s="195"/>
      <c r="X1006" s="195"/>
      <c r="Y1006" s="195"/>
      <c r="Z1006" s="195"/>
      <c r="AA1006" s="195"/>
    </row>
    <row r="1007">
      <c r="A1007" s="195"/>
      <c r="B1007" s="195"/>
      <c r="C1007" s="195"/>
      <c r="D1007" s="195"/>
      <c r="E1007" s="206"/>
      <c r="F1007" s="195"/>
      <c r="G1007" s="195"/>
      <c r="H1007" s="195"/>
      <c r="I1007" s="195"/>
      <c r="J1007" s="195"/>
      <c r="K1007" s="195"/>
      <c r="L1007" s="195"/>
      <c r="M1007" s="195"/>
      <c r="N1007" s="195"/>
      <c r="O1007" s="195"/>
      <c r="P1007" s="195"/>
      <c r="Q1007" s="195"/>
      <c r="R1007" s="195"/>
      <c r="S1007" s="195"/>
      <c r="T1007" s="195"/>
      <c r="U1007" s="195"/>
      <c r="V1007" s="195"/>
      <c r="W1007" s="195"/>
      <c r="X1007" s="195"/>
      <c r="Y1007" s="195"/>
      <c r="Z1007" s="195"/>
      <c r="AA1007" s="195"/>
    </row>
    <row r="1008">
      <c r="A1008" s="195"/>
      <c r="B1008" s="195"/>
      <c r="C1008" s="195"/>
      <c r="D1008" s="195"/>
      <c r="E1008" s="206"/>
      <c r="F1008" s="195"/>
      <c r="G1008" s="195"/>
      <c r="H1008" s="195"/>
      <c r="I1008" s="195"/>
      <c r="J1008" s="195"/>
      <c r="K1008" s="195"/>
      <c r="L1008" s="195"/>
      <c r="M1008" s="195"/>
      <c r="N1008" s="195"/>
      <c r="O1008" s="195"/>
      <c r="P1008" s="195"/>
      <c r="Q1008" s="195"/>
      <c r="R1008" s="195"/>
      <c r="S1008" s="195"/>
      <c r="T1008" s="195"/>
      <c r="U1008" s="195"/>
      <c r="V1008" s="195"/>
      <c r="W1008" s="195"/>
      <c r="X1008" s="195"/>
      <c r="Y1008" s="195"/>
      <c r="Z1008" s="195"/>
      <c r="AA1008" s="195"/>
    </row>
    <row r="1009">
      <c r="A1009" s="195"/>
      <c r="B1009" s="195"/>
      <c r="C1009" s="195"/>
      <c r="D1009" s="195"/>
      <c r="E1009" s="206"/>
      <c r="F1009" s="195"/>
      <c r="G1009" s="195"/>
      <c r="H1009" s="195"/>
      <c r="I1009" s="195"/>
      <c r="J1009" s="195"/>
      <c r="K1009" s="195"/>
      <c r="L1009" s="195"/>
      <c r="M1009" s="195"/>
      <c r="N1009" s="195"/>
      <c r="O1009" s="195"/>
      <c r="P1009" s="195"/>
      <c r="Q1009" s="195"/>
      <c r="R1009" s="195"/>
      <c r="S1009" s="195"/>
      <c r="T1009" s="195"/>
      <c r="U1009" s="195"/>
      <c r="V1009" s="195"/>
      <c r="W1009" s="195"/>
      <c r="X1009" s="195"/>
      <c r="Y1009" s="195"/>
      <c r="Z1009" s="195"/>
      <c r="AA1009" s="195"/>
    </row>
    <row r="1010">
      <c r="A1010" s="195"/>
      <c r="B1010" s="195"/>
      <c r="C1010" s="195"/>
      <c r="D1010" s="195"/>
      <c r="E1010" s="206"/>
      <c r="F1010" s="195"/>
      <c r="G1010" s="195"/>
      <c r="H1010" s="195"/>
      <c r="I1010" s="195"/>
      <c r="J1010" s="195"/>
      <c r="K1010" s="195"/>
      <c r="L1010" s="195"/>
      <c r="M1010" s="195"/>
      <c r="N1010" s="195"/>
      <c r="O1010" s="195"/>
      <c r="P1010" s="195"/>
      <c r="Q1010" s="195"/>
      <c r="R1010" s="195"/>
      <c r="S1010" s="195"/>
      <c r="T1010" s="195"/>
      <c r="U1010" s="195"/>
      <c r="V1010" s="195"/>
      <c r="W1010" s="195"/>
      <c r="X1010" s="195"/>
      <c r="Y1010" s="195"/>
      <c r="Z1010" s="195"/>
      <c r="AA1010" s="195"/>
    </row>
    <row r="1011">
      <c r="A1011" s="195"/>
      <c r="B1011" s="195"/>
      <c r="C1011" s="195"/>
      <c r="D1011" s="195"/>
      <c r="E1011" s="206"/>
      <c r="F1011" s="195"/>
      <c r="G1011" s="195"/>
      <c r="H1011" s="195"/>
      <c r="I1011" s="195"/>
      <c r="J1011" s="195"/>
      <c r="K1011" s="195"/>
      <c r="L1011" s="195"/>
      <c r="M1011" s="195"/>
      <c r="N1011" s="195"/>
      <c r="O1011" s="195"/>
      <c r="P1011" s="195"/>
      <c r="Q1011" s="195"/>
      <c r="R1011" s="195"/>
      <c r="S1011" s="195"/>
      <c r="T1011" s="195"/>
      <c r="U1011" s="195"/>
      <c r="V1011" s="195"/>
      <c r="W1011" s="195"/>
      <c r="X1011" s="195"/>
      <c r="Y1011" s="195"/>
      <c r="Z1011" s="195"/>
      <c r="AA1011" s="195"/>
    </row>
    <row r="1012">
      <c r="A1012" s="195"/>
      <c r="B1012" s="195"/>
      <c r="C1012" s="195"/>
      <c r="D1012" s="195"/>
      <c r="E1012" s="206"/>
      <c r="F1012" s="195"/>
      <c r="G1012" s="195"/>
      <c r="H1012" s="195"/>
      <c r="I1012" s="195"/>
      <c r="J1012" s="195"/>
      <c r="K1012" s="195"/>
      <c r="L1012" s="195"/>
      <c r="M1012" s="195"/>
      <c r="N1012" s="195"/>
      <c r="O1012" s="195"/>
      <c r="P1012" s="195"/>
      <c r="Q1012" s="195"/>
      <c r="R1012" s="195"/>
      <c r="S1012" s="195"/>
      <c r="T1012" s="195"/>
      <c r="U1012" s="195"/>
      <c r="V1012" s="195"/>
      <c r="W1012" s="195"/>
      <c r="X1012" s="195"/>
      <c r="Y1012" s="195"/>
      <c r="Z1012" s="195"/>
      <c r="AA1012" s="195"/>
    </row>
    <row r="1013">
      <c r="A1013" s="195"/>
      <c r="B1013" s="195"/>
      <c r="C1013" s="195"/>
      <c r="D1013" s="195"/>
      <c r="E1013" s="206"/>
      <c r="F1013" s="195"/>
      <c r="G1013" s="195"/>
      <c r="H1013" s="195"/>
      <c r="I1013" s="195"/>
      <c r="J1013" s="195"/>
      <c r="K1013" s="195"/>
      <c r="L1013" s="195"/>
      <c r="M1013" s="195"/>
      <c r="N1013" s="195"/>
      <c r="O1013" s="195"/>
      <c r="P1013" s="195"/>
      <c r="Q1013" s="195"/>
      <c r="R1013" s="195"/>
      <c r="S1013" s="195"/>
      <c r="T1013" s="195"/>
      <c r="U1013" s="195"/>
      <c r="V1013" s="195"/>
      <c r="W1013" s="195"/>
      <c r="X1013" s="195"/>
      <c r="Y1013" s="195"/>
      <c r="Z1013" s="195"/>
      <c r="AA1013" s="195"/>
    </row>
    <row r="1014">
      <c r="A1014" s="195"/>
      <c r="B1014" s="195"/>
      <c r="C1014" s="195"/>
      <c r="D1014" s="195"/>
      <c r="E1014" s="206"/>
      <c r="F1014" s="195"/>
      <c r="G1014" s="195"/>
      <c r="H1014" s="195"/>
      <c r="I1014" s="195"/>
      <c r="J1014" s="195"/>
      <c r="K1014" s="195"/>
      <c r="L1014" s="195"/>
      <c r="M1014" s="195"/>
      <c r="N1014" s="195"/>
      <c r="O1014" s="195"/>
      <c r="P1014" s="195"/>
      <c r="Q1014" s="195"/>
      <c r="R1014" s="195"/>
      <c r="S1014" s="195"/>
      <c r="T1014" s="195"/>
      <c r="U1014" s="195"/>
      <c r="V1014" s="195"/>
      <c r="W1014" s="195"/>
      <c r="X1014" s="195"/>
      <c r="Y1014" s="195"/>
      <c r="Z1014" s="195"/>
      <c r="AA1014" s="195"/>
    </row>
    <row r="1015">
      <c r="A1015" s="195"/>
      <c r="B1015" s="195"/>
      <c r="C1015" s="195"/>
      <c r="D1015" s="195"/>
      <c r="E1015" s="206"/>
      <c r="F1015" s="195"/>
      <c r="G1015" s="195"/>
      <c r="H1015" s="195"/>
      <c r="I1015" s="195"/>
      <c r="J1015" s="195"/>
      <c r="K1015" s="195"/>
      <c r="L1015" s="195"/>
      <c r="M1015" s="195"/>
      <c r="N1015" s="195"/>
      <c r="O1015" s="195"/>
      <c r="P1015" s="195"/>
      <c r="Q1015" s="195"/>
      <c r="R1015" s="195"/>
      <c r="S1015" s="195"/>
      <c r="T1015" s="195"/>
      <c r="U1015" s="195"/>
      <c r="V1015" s="195"/>
      <c r="W1015" s="195"/>
      <c r="X1015" s="195"/>
      <c r="Y1015" s="195"/>
      <c r="Z1015" s="195"/>
      <c r="AA1015" s="195"/>
    </row>
    <row r="1016">
      <c r="A1016" s="195"/>
      <c r="B1016" s="195"/>
      <c r="C1016" s="195"/>
      <c r="D1016" s="195"/>
      <c r="E1016" s="206"/>
      <c r="F1016" s="195"/>
      <c r="G1016" s="195"/>
      <c r="H1016" s="195"/>
      <c r="I1016" s="195"/>
      <c r="J1016" s="195"/>
      <c r="K1016" s="195"/>
      <c r="L1016" s="195"/>
      <c r="M1016" s="195"/>
      <c r="N1016" s="195"/>
      <c r="O1016" s="195"/>
      <c r="P1016" s="195"/>
      <c r="Q1016" s="195"/>
      <c r="R1016" s="195"/>
      <c r="S1016" s="195"/>
      <c r="T1016" s="195"/>
      <c r="U1016" s="195"/>
      <c r="V1016" s="195"/>
      <c r="W1016" s="195"/>
      <c r="X1016" s="195"/>
      <c r="Y1016" s="195"/>
      <c r="Z1016" s="195"/>
      <c r="AA1016" s="195"/>
    </row>
    <row r="1017">
      <c r="A1017" s="195"/>
      <c r="B1017" s="195"/>
      <c r="C1017" s="195"/>
      <c r="D1017" s="195"/>
      <c r="E1017" s="206"/>
      <c r="F1017" s="195"/>
      <c r="G1017" s="195"/>
      <c r="H1017" s="195"/>
      <c r="I1017" s="195"/>
      <c r="J1017" s="195"/>
      <c r="K1017" s="195"/>
      <c r="L1017" s="195"/>
      <c r="M1017" s="195"/>
      <c r="N1017" s="195"/>
      <c r="O1017" s="195"/>
      <c r="P1017" s="195"/>
      <c r="Q1017" s="195"/>
      <c r="R1017" s="195"/>
      <c r="S1017" s="195"/>
      <c r="T1017" s="195"/>
      <c r="U1017" s="195"/>
      <c r="V1017" s="195"/>
      <c r="W1017" s="195"/>
      <c r="X1017" s="195"/>
      <c r="Y1017" s="195"/>
      <c r="Z1017" s="195"/>
      <c r="AA1017" s="195"/>
    </row>
    <row r="1018">
      <c r="A1018" s="195"/>
      <c r="B1018" s="195"/>
      <c r="C1018" s="195"/>
      <c r="D1018" s="195"/>
      <c r="E1018" s="206"/>
      <c r="F1018" s="195"/>
      <c r="G1018" s="195"/>
      <c r="H1018" s="195"/>
      <c r="I1018" s="195"/>
      <c r="J1018" s="195"/>
      <c r="K1018" s="195"/>
      <c r="L1018" s="195"/>
      <c r="M1018" s="195"/>
      <c r="N1018" s="195"/>
      <c r="O1018" s="195"/>
      <c r="P1018" s="195"/>
      <c r="Q1018" s="195"/>
      <c r="R1018" s="195"/>
      <c r="S1018" s="195"/>
      <c r="T1018" s="195"/>
      <c r="U1018" s="195"/>
      <c r="V1018" s="195"/>
      <c r="W1018" s="195"/>
      <c r="X1018" s="195"/>
      <c r="Y1018" s="195"/>
      <c r="Z1018" s="195"/>
      <c r="AA1018" s="195"/>
    </row>
    <row r="1019">
      <c r="A1019" s="195"/>
      <c r="B1019" s="195"/>
      <c r="C1019" s="195"/>
      <c r="D1019" s="195"/>
      <c r="E1019" s="206"/>
      <c r="F1019" s="195"/>
      <c r="G1019" s="195"/>
      <c r="H1019" s="195"/>
      <c r="I1019" s="195"/>
      <c r="J1019" s="195"/>
      <c r="K1019" s="195"/>
      <c r="L1019" s="195"/>
      <c r="M1019" s="195"/>
      <c r="N1019" s="195"/>
      <c r="O1019" s="195"/>
      <c r="P1019" s="195"/>
      <c r="Q1019" s="195"/>
      <c r="R1019" s="195"/>
      <c r="S1019" s="195"/>
      <c r="T1019" s="195"/>
      <c r="U1019" s="195"/>
      <c r="V1019" s="195"/>
      <c r="W1019" s="195"/>
      <c r="X1019" s="195"/>
      <c r="Y1019" s="195"/>
      <c r="Z1019" s="195"/>
      <c r="AA1019" s="195"/>
    </row>
    <row r="1020">
      <c r="A1020" s="195"/>
      <c r="B1020" s="195"/>
      <c r="C1020" s="195"/>
      <c r="D1020" s="195"/>
      <c r="E1020" s="206"/>
      <c r="F1020" s="195"/>
      <c r="G1020" s="195"/>
      <c r="H1020" s="195"/>
      <c r="I1020" s="195"/>
      <c r="J1020" s="195"/>
      <c r="K1020" s="195"/>
      <c r="L1020" s="195"/>
      <c r="M1020" s="195"/>
      <c r="N1020" s="195"/>
      <c r="O1020" s="195"/>
      <c r="P1020" s="195"/>
      <c r="Q1020" s="195"/>
      <c r="R1020" s="195"/>
      <c r="S1020" s="195"/>
      <c r="T1020" s="195"/>
      <c r="U1020" s="195"/>
      <c r="V1020" s="195"/>
      <c r="W1020" s="195"/>
      <c r="X1020" s="195"/>
      <c r="Y1020" s="195"/>
      <c r="Z1020" s="195"/>
      <c r="AA1020" s="195"/>
    </row>
    <row r="1021">
      <c r="A1021" s="195"/>
      <c r="B1021" s="195"/>
      <c r="C1021" s="195"/>
      <c r="D1021" s="195"/>
      <c r="E1021" s="206"/>
      <c r="F1021" s="195"/>
      <c r="G1021" s="195"/>
      <c r="H1021" s="195"/>
      <c r="I1021" s="195"/>
      <c r="J1021" s="195"/>
      <c r="K1021" s="195"/>
      <c r="L1021" s="195"/>
      <c r="M1021" s="195"/>
      <c r="N1021" s="195"/>
      <c r="O1021" s="195"/>
      <c r="P1021" s="195"/>
      <c r="Q1021" s="195"/>
      <c r="R1021" s="195"/>
      <c r="S1021" s="195"/>
      <c r="T1021" s="195"/>
      <c r="U1021" s="195"/>
      <c r="V1021" s="195"/>
      <c r="W1021" s="195"/>
      <c r="X1021" s="195"/>
      <c r="Y1021" s="195"/>
      <c r="Z1021" s="195"/>
      <c r="AA1021" s="195"/>
    </row>
    <row r="1022">
      <c r="A1022" s="195"/>
      <c r="B1022" s="207"/>
      <c r="C1022" s="195"/>
      <c r="D1022" s="195"/>
      <c r="E1022" s="206"/>
      <c r="F1022" s="195"/>
      <c r="G1022" s="195"/>
      <c r="H1022" s="195"/>
      <c r="I1022" s="195"/>
      <c r="J1022" s="195"/>
      <c r="K1022" s="195"/>
      <c r="L1022" s="195"/>
      <c r="M1022" s="195"/>
      <c r="N1022" s="195"/>
      <c r="O1022" s="195"/>
      <c r="P1022" s="195"/>
      <c r="Q1022" s="195"/>
      <c r="R1022" s="195"/>
      <c r="S1022" s="195"/>
      <c r="T1022" s="195"/>
      <c r="U1022" s="195"/>
      <c r="V1022" s="195"/>
      <c r="W1022" s="195"/>
      <c r="X1022" s="195"/>
      <c r="Y1022" s="195"/>
      <c r="Z1022" s="195"/>
      <c r="AA1022" s="195"/>
    </row>
    <row r="1023">
      <c r="A1023" s="195"/>
      <c r="B1023" s="195"/>
      <c r="C1023" s="195"/>
      <c r="D1023" s="195"/>
      <c r="E1023" s="206"/>
      <c r="F1023" s="195"/>
      <c r="G1023" s="195"/>
      <c r="H1023" s="195"/>
      <c r="I1023" s="195"/>
      <c r="J1023" s="195"/>
      <c r="K1023" s="195"/>
      <c r="L1023" s="195"/>
      <c r="M1023" s="195"/>
      <c r="N1023" s="195"/>
      <c r="O1023" s="195"/>
      <c r="P1023" s="195"/>
      <c r="Q1023" s="195"/>
      <c r="R1023" s="195"/>
      <c r="S1023" s="195"/>
      <c r="T1023" s="195"/>
      <c r="U1023" s="195"/>
      <c r="V1023" s="195"/>
      <c r="W1023" s="195"/>
      <c r="X1023" s="195"/>
      <c r="Y1023" s="195"/>
      <c r="Z1023" s="195"/>
      <c r="AA1023" s="195"/>
    </row>
    <row r="1024">
      <c r="A1024" s="195"/>
      <c r="B1024" s="195"/>
      <c r="C1024" s="195"/>
      <c r="D1024" s="195"/>
      <c r="E1024" s="206"/>
      <c r="F1024" s="195"/>
      <c r="G1024" s="195"/>
      <c r="H1024" s="195"/>
      <c r="I1024" s="195"/>
      <c r="J1024" s="195"/>
      <c r="K1024" s="195"/>
      <c r="L1024" s="195"/>
      <c r="M1024" s="195"/>
      <c r="N1024" s="195"/>
      <c r="O1024" s="195"/>
      <c r="P1024" s="195"/>
      <c r="Q1024" s="195"/>
      <c r="R1024" s="195"/>
      <c r="S1024" s="195"/>
      <c r="T1024" s="195"/>
      <c r="U1024" s="195"/>
      <c r="V1024" s="195"/>
      <c r="W1024" s="195"/>
      <c r="X1024" s="195"/>
      <c r="Y1024" s="195"/>
      <c r="Z1024" s="195"/>
      <c r="AA1024" s="195"/>
    </row>
    <row r="1025">
      <c r="A1025" s="195"/>
      <c r="B1025" s="195"/>
      <c r="C1025" s="195"/>
      <c r="D1025" s="195"/>
      <c r="E1025" s="206"/>
      <c r="F1025" s="195"/>
      <c r="G1025" s="195"/>
      <c r="H1025" s="195"/>
      <c r="I1025" s="195"/>
      <c r="J1025" s="195"/>
      <c r="K1025" s="195"/>
      <c r="L1025" s="195"/>
      <c r="M1025" s="195"/>
      <c r="N1025" s="195"/>
      <c r="O1025" s="195"/>
      <c r="P1025" s="195"/>
      <c r="Q1025" s="195"/>
      <c r="R1025" s="195"/>
      <c r="S1025" s="195"/>
      <c r="T1025" s="195"/>
      <c r="U1025" s="195"/>
      <c r="V1025" s="195"/>
      <c r="W1025" s="195"/>
      <c r="X1025" s="195"/>
      <c r="Y1025" s="195"/>
      <c r="Z1025" s="195"/>
      <c r="AA1025" s="195"/>
    </row>
    <row r="1026">
      <c r="A1026" s="195"/>
      <c r="B1026" s="195"/>
      <c r="C1026" s="195"/>
      <c r="D1026" s="195"/>
      <c r="E1026" s="206"/>
      <c r="F1026" s="195"/>
      <c r="G1026" s="195"/>
      <c r="H1026" s="195"/>
      <c r="I1026" s="195"/>
      <c r="J1026" s="195"/>
      <c r="K1026" s="195"/>
      <c r="L1026" s="195"/>
      <c r="M1026" s="195"/>
      <c r="N1026" s="195"/>
      <c r="O1026" s="195"/>
      <c r="P1026" s="195"/>
      <c r="Q1026" s="195"/>
      <c r="R1026" s="195"/>
      <c r="S1026" s="195"/>
      <c r="T1026" s="195"/>
      <c r="U1026" s="195"/>
      <c r="V1026" s="195"/>
      <c r="W1026" s="195"/>
      <c r="X1026" s="195"/>
      <c r="Y1026" s="195"/>
      <c r="Z1026" s="195"/>
      <c r="AA1026" s="195"/>
    </row>
    <row r="1027">
      <c r="A1027" s="195"/>
      <c r="B1027" s="195"/>
      <c r="C1027" s="195"/>
      <c r="D1027" s="195"/>
      <c r="E1027" s="206"/>
      <c r="F1027" s="195"/>
      <c r="G1027" s="195"/>
      <c r="H1027" s="195"/>
      <c r="I1027" s="195"/>
      <c r="J1027" s="195"/>
      <c r="K1027" s="195"/>
      <c r="L1027" s="195"/>
      <c r="M1027" s="195"/>
      <c r="N1027" s="195"/>
      <c r="O1027" s="195"/>
      <c r="P1027" s="195"/>
      <c r="Q1027" s="195"/>
      <c r="R1027" s="195"/>
      <c r="S1027" s="195"/>
      <c r="T1027" s="195"/>
      <c r="U1027" s="195"/>
      <c r="V1027" s="195"/>
      <c r="W1027" s="195"/>
      <c r="X1027" s="195"/>
      <c r="Y1027" s="195"/>
      <c r="Z1027" s="195"/>
      <c r="AA1027" s="195"/>
    </row>
    <row r="1028">
      <c r="A1028" s="195"/>
      <c r="B1028" s="195"/>
      <c r="C1028" s="195"/>
      <c r="D1028" s="195"/>
      <c r="E1028" s="206"/>
      <c r="F1028" s="195"/>
      <c r="G1028" s="195"/>
      <c r="H1028" s="195"/>
      <c r="I1028" s="195"/>
      <c r="J1028" s="195"/>
      <c r="K1028" s="195"/>
      <c r="L1028" s="195"/>
      <c r="M1028" s="195"/>
      <c r="N1028" s="195"/>
      <c r="O1028" s="195"/>
      <c r="P1028" s="195"/>
      <c r="Q1028" s="195"/>
      <c r="R1028" s="195"/>
      <c r="S1028" s="195"/>
      <c r="T1028" s="195"/>
      <c r="U1028" s="195"/>
      <c r="V1028" s="195"/>
      <c r="W1028" s="195"/>
      <c r="X1028" s="195"/>
      <c r="Y1028" s="195"/>
      <c r="Z1028" s="195"/>
      <c r="AA1028" s="195"/>
    </row>
    <row r="1029">
      <c r="A1029" s="195"/>
      <c r="B1029" s="195"/>
      <c r="C1029" s="195"/>
      <c r="D1029" s="195"/>
      <c r="E1029" s="206"/>
      <c r="F1029" s="195"/>
      <c r="G1029" s="195"/>
      <c r="H1029" s="195"/>
      <c r="I1029" s="195"/>
      <c r="J1029" s="195"/>
      <c r="K1029" s="195"/>
      <c r="L1029" s="195"/>
      <c r="M1029" s="195"/>
      <c r="N1029" s="195"/>
      <c r="O1029" s="195"/>
      <c r="P1029" s="195"/>
      <c r="Q1029" s="195"/>
      <c r="R1029" s="195"/>
      <c r="S1029" s="195"/>
      <c r="T1029" s="195"/>
      <c r="U1029" s="195"/>
      <c r="V1029" s="195"/>
      <c r="W1029" s="195"/>
      <c r="X1029" s="195"/>
      <c r="Y1029" s="195"/>
      <c r="Z1029" s="195"/>
      <c r="AA1029" s="195"/>
    </row>
    <row r="1030">
      <c r="A1030" s="195"/>
      <c r="B1030" s="195"/>
      <c r="C1030" s="195"/>
      <c r="D1030" s="195"/>
      <c r="E1030" s="206"/>
      <c r="F1030" s="195"/>
      <c r="G1030" s="195"/>
      <c r="H1030" s="195"/>
      <c r="I1030" s="195"/>
      <c r="J1030" s="195"/>
      <c r="K1030" s="195"/>
      <c r="L1030" s="195"/>
      <c r="M1030" s="195"/>
      <c r="N1030" s="195"/>
      <c r="O1030" s="195"/>
      <c r="P1030" s="195"/>
      <c r="Q1030" s="195"/>
      <c r="R1030" s="195"/>
      <c r="S1030" s="195"/>
      <c r="T1030" s="195"/>
      <c r="U1030" s="195"/>
      <c r="V1030" s="195"/>
      <c r="W1030" s="195"/>
      <c r="X1030" s="195"/>
      <c r="Y1030" s="195"/>
      <c r="Z1030" s="195"/>
      <c r="AA1030" s="195"/>
    </row>
    <row r="1031">
      <c r="A1031" s="195"/>
      <c r="B1031" s="195"/>
      <c r="C1031" s="195"/>
      <c r="D1031" s="195"/>
      <c r="E1031" s="206"/>
      <c r="F1031" s="195"/>
      <c r="G1031" s="195"/>
      <c r="H1031" s="195"/>
      <c r="I1031" s="195"/>
      <c r="J1031" s="195"/>
      <c r="K1031" s="195"/>
      <c r="L1031" s="195"/>
      <c r="M1031" s="195"/>
      <c r="N1031" s="195"/>
      <c r="O1031" s="195"/>
      <c r="P1031" s="195"/>
      <c r="Q1031" s="195"/>
      <c r="R1031" s="195"/>
      <c r="S1031" s="195"/>
      <c r="T1031" s="195"/>
      <c r="U1031" s="195"/>
      <c r="V1031" s="195"/>
      <c r="W1031" s="195"/>
      <c r="X1031" s="195"/>
      <c r="Y1031" s="195"/>
      <c r="Z1031" s="195"/>
      <c r="AA1031" s="195"/>
    </row>
    <row r="1032">
      <c r="A1032" s="195"/>
      <c r="B1032" s="195"/>
      <c r="C1032" s="195"/>
      <c r="D1032" s="195"/>
      <c r="E1032" s="206"/>
      <c r="F1032" s="195"/>
      <c r="G1032" s="195"/>
      <c r="H1032" s="195"/>
      <c r="I1032" s="195"/>
      <c r="J1032" s="195"/>
      <c r="K1032" s="195"/>
      <c r="L1032" s="195"/>
      <c r="M1032" s="195"/>
      <c r="N1032" s="195"/>
      <c r="O1032" s="195"/>
      <c r="P1032" s="195"/>
      <c r="Q1032" s="195"/>
      <c r="R1032" s="195"/>
      <c r="S1032" s="195"/>
      <c r="T1032" s="195"/>
      <c r="U1032" s="195"/>
      <c r="V1032" s="195"/>
      <c r="W1032" s="195"/>
      <c r="X1032" s="195"/>
      <c r="Y1032" s="195"/>
      <c r="Z1032" s="195"/>
      <c r="AA1032" s="195"/>
    </row>
    <row r="1033">
      <c r="A1033" s="195"/>
      <c r="B1033" s="195"/>
      <c r="C1033" s="195"/>
      <c r="D1033" s="195"/>
      <c r="E1033" s="206"/>
      <c r="F1033" s="195"/>
      <c r="G1033" s="195"/>
      <c r="H1033" s="195"/>
      <c r="I1033" s="195"/>
      <c r="J1033" s="195"/>
      <c r="K1033" s="195"/>
      <c r="L1033" s="195"/>
      <c r="M1033" s="195"/>
      <c r="N1033" s="195"/>
      <c r="O1033" s="195"/>
      <c r="P1033" s="195"/>
      <c r="Q1033" s="195"/>
      <c r="R1033" s="195"/>
      <c r="S1033" s="195"/>
      <c r="T1033" s="195"/>
      <c r="U1033" s="195"/>
      <c r="V1033" s="195"/>
      <c r="W1033" s="195"/>
      <c r="X1033" s="195"/>
      <c r="Y1033" s="195"/>
      <c r="Z1033" s="195"/>
      <c r="AA1033" s="195"/>
    </row>
    <row r="1034">
      <c r="A1034" s="195"/>
      <c r="B1034" s="195"/>
      <c r="C1034" s="195"/>
      <c r="D1034" s="195"/>
      <c r="E1034" s="206"/>
      <c r="F1034" s="195"/>
      <c r="G1034" s="195"/>
      <c r="H1034" s="195"/>
      <c r="I1034" s="195"/>
      <c r="J1034" s="195"/>
      <c r="K1034" s="195"/>
      <c r="L1034" s="195"/>
      <c r="M1034" s="195"/>
      <c r="N1034" s="195"/>
      <c r="O1034" s="195"/>
      <c r="P1034" s="195"/>
      <c r="Q1034" s="195"/>
      <c r="R1034" s="195"/>
      <c r="S1034" s="195"/>
      <c r="T1034" s="195"/>
      <c r="U1034" s="195"/>
      <c r="V1034" s="195"/>
      <c r="W1034" s="195"/>
      <c r="X1034" s="195"/>
      <c r="Y1034" s="195"/>
      <c r="Z1034" s="195"/>
      <c r="AA1034" s="195"/>
    </row>
    <row r="1035">
      <c r="A1035" s="195"/>
      <c r="B1035" s="195"/>
      <c r="C1035" s="195"/>
      <c r="D1035" s="195"/>
      <c r="E1035" s="206"/>
      <c r="F1035" s="195"/>
      <c r="G1035" s="195"/>
      <c r="H1035" s="195"/>
      <c r="I1035" s="195"/>
      <c r="J1035" s="195"/>
      <c r="K1035" s="195"/>
      <c r="L1035" s="195"/>
      <c r="M1035" s="195"/>
      <c r="N1035" s="195"/>
      <c r="O1035" s="195"/>
      <c r="P1035" s="195"/>
      <c r="Q1035" s="195"/>
      <c r="R1035" s="195"/>
      <c r="S1035" s="195"/>
      <c r="T1035" s="195"/>
      <c r="U1035" s="195"/>
      <c r="V1035" s="195"/>
      <c r="W1035" s="195"/>
      <c r="X1035" s="195"/>
      <c r="Y1035" s="195"/>
      <c r="Z1035" s="195"/>
      <c r="AA1035" s="195"/>
    </row>
    <row r="1036">
      <c r="A1036" s="195"/>
      <c r="B1036" s="195"/>
      <c r="C1036" s="195"/>
      <c r="D1036" s="195"/>
      <c r="E1036" s="206"/>
      <c r="F1036" s="195"/>
      <c r="G1036" s="195"/>
      <c r="H1036" s="195"/>
      <c r="I1036" s="195"/>
      <c r="J1036" s="195"/>
      <c r="K1036" s="195"/>
      <c r="L1036" s="195"/>
      <c r="M1036" s="195"/>
      <c r="N1036" s="195"/>
      <c r="O1036" s="195"/>
      <c r="P1036" s="195"/>
      <c r="Q1036" s="195"/>
      <c r="R1036" s="195"/>
      <c r="S1036" s="195"/>
      <c r="T1036" s="195"/>
      <c r="U1036" s="195"/>
      <c r="V1036" s="195"/>
      <c r="W1036" s="195"/>
      <c r="X1036" s="195"/>
      <c r="Y1036" s="195"/>
      <c r="Z1036" s="195"/>
      <c r="AA1036" s="195"/>
    </row>
    <row r="1037">
      <c r="A1037" s="195"/>
      <c r="B1037" s="195"/>
      <c r="C1037" s="195"/>
      <c r="D1037" s="195"/>
      <c r="E1037" s="206"/>
      <c r="F1037" s="195"/>
      <c r="G1037" s="195"/>
      <c r="H1037" s="195"/>
      <c r="I1037" s="195"/>
      <c r="J1037" s="195"/>
      <c r="K1037" s="195"/>
      <c r="L1037" s="195"/>
      <c r="M1037" s="195"/>
      <c r="N1037" s="195"/>
      <c r="O1037" s="195"/>
      <c r="P1037" s="195"/>
      <c r="Q1037" s="195"/>
      <c r="R1037" s="195"/>
      <c r="S1037" s="195"/>
      <c r="T1037" s="195"/>
      <c r="U1037" s="195"/>
      <c r="V1037" s="195"/>
      <c r="W1037" s="195"/>
      <c r="X1037" s="195"/>
      <c r="Y1037" s="195"/>
      <c r="Z1037" s="195"/>
      <c r="AA1037" s="195"/>
    </row>
    <row r="1038">
      <c r="A1038" s="195"/>
      <c r="B1038" s="195"/>
      <c r="C1038" s="195"/>
      <c r="D1038" s="195"/>
      <c r="E1038" s="206"/>
      <c r="F1038" s="195"/>
      <c r="G1038" s="195"/>
      <c r="H1038" s="195"/>
      <c r="I1038" s="195"/>
      <c r="J1038" s="195"/>
      <c r="K1038" s="195"/>
      <c r="L1038" s="195"/>
      <c r="M1038" s="195"/>
      <c r="N1038" s="195"/>
      <c r="O1038" s="195"/>
      <c r="P1038" s="195"/>
      <c r="Q1038" s="195"/>
      <c r="R1038" s="195"/>
      <c r="S1038" s="195"/>
      <c r="T1038" s="195"/>
      <c r="U1038" s="195"/>
      <c r="V1038" s="195"/>
      <c r="W1038" s="195"/>
      <c r="X1038" s="195"/>
      <c r="Y1038" s="195"/>
      <c r="Z1038" s="195"/>
      <c r="AA1038" s="195"/>
    </row>
    <row r="1039">
      <c r="A1039" s="195"/>
      <c r="B1039" s="195"/>
      <c r="C1039" s="195"/>
      <c r="D1039" s="195"/>
      <c r="E1039" s="206"/>
      <c r="F1039" s="195"/>
      <c r="G1039" s="195"/>
      <c r="H1039" s="195"/>
      <c r="I1039" s="195"/>
      <c r="J1039" s="195"/>
      <c r="K1039" s="195"/>
      <c r="L1039" s="195"/>
      <c r="M1039" s="195"/>
      <c r="N1039" s="195"/>
      <c r="O1039" s="195"/>
      <c r="P1039" s="195"/>
      <c r="Q1039" s="195"/>
      <c r="R1039" s="195"/>
      <c r="S1039" s="195"/>
      <c r="T1039" s="195"/>
      <c r="U1039" s="195"/>
      <c r="V1039" s="195"/>
      <c r="W1039" s="195"/>
      <c r="X1039" s="195"/>
      <c r="Y1039" s="195"/>
      <c r="Z1039" s="195"/>
      <c r="AA1039" s="195"/>
    </row>
    <row r="1040">
      <c r="A1040" s="195"/>
      <c r="B1040" s="195"/>
      <c r="C1040" s="195"/>
      <c r="D1040" s="195"/>
      <c r="E1040" s="206"/>
      <c r="F1040" s="195"/>
      <c r="G1040" s="195"/>
      <c r="H1040" s="195"/>
      <c r="I1040" s="195"/>
      <c r="J1040" s="195"/>
      <c r="K1040" s="195"/>
      <c r="L1040" s="195"/>
      <c r="M1040" s="195"/>
      <c r="N1040" s="195"/>
      <c r="O1040" s="195"/>
      <c r="P1040" s="195"/>
      <c r="Q1040" s="195"/>
      <c r="R1040" s="195"/>
      <c r="S1040" s="195"/>
      <c r="T1040" s="195"/>
      <c r="U1040" s="195"/>
      <c r="V1040" s="195"/>
      <c r="W1040" s="195"/>
      <c r="X1040" s="195"/>
      <c r="Y1040" s="195"/>
      <c r="Z1040" s="195"/>
      <c r="AA1040" s="195"/>
    </row>
    <row r="1041">
      <c r="A1041" s="195"/>
      <c r="B1041" s="195"/>
      <c r="C1041" s="195"/>
      <c r="D1041" s="195"/>
      <c r="E1041" s="206"/>
      <c r="F1041" s="195"/>
      <c r="G1041" s="195"/>
      <c r="H1041" s="195"/>
      <c r="I1041" s="195"/>
      <c r="J1041" s="195"/>
      <c r="K1041" s="195"/>
      <c r="L1041" s="195"/>
      <c r="M1041" s="195"/>
      <c r="N1041" s="195"/>
      <c r="O1041" s="195"/>
      <c r="P1041" s="195"/>
      <c r="Q1041" s="195"/>
      <c r="R1041" s="195"/>
      <c r="S1041" s="195"/>
      <c r="T1041" s="195"/>
      <c r="U1041" s="195"/>
      <c r="V1041" s="195"/>
      <c r="W1041" s="195"/>
      <c r="X1041" s="195"/>
      <c r="Y1041" s="195"/>
      <c r="Z1041" s="195"/>
      <c r="AA1041" s="195"/>
    </row>
    <row r="1042">
      <c r="A1042" s="195"/>
      <c r="B1042" s="195"/>
      <c r="C1042" s="195"/>
      <c r="D1042" s="195"/>
      <c r="E1042" s="206"/>
      <c r="F1042" s="195"/>
      <c r="G1042" s="195"/>
      <c r="H1042" s="195"/>
      <c r="I1042" s="195"/>
      <c r="J1042" s="195"/>
      <c r="K1042" s="195"/>
      <c r="L1042" s="195"/>
      <c r="M1042" s="195"/>
      <c r="N1042" s="195"/>
      <c r="O1042" s="195"/>
      <c r="P1042" s="195"/>
      <c r="Q1042" s="195"/>
      <c r="R1042" s="195"/>
      <c r="S1042" s="195"/>
      <c r="T1042" s="195"/>
      <c r="U1042" s="195"/>
      <c r="V1042" s="195"/>
      <c r="W1042" s="195"/>
      <c r="X1042" s="195"/>
      <c r="Y1042" s="195"/>
      <c r="Z1042" s="195"/>
      <c r="AA1042" s="195"/>
    </row>
    <row r="1043">
      <c r="A1043" s="195"/>
      <c r="B1043" s="195"/>
      <c r="C1043" s="195"/>
      <c r="D1043" s="195"/>
      <c r="E1043" s="206"/>
      <c r="F1043" s="195"/>
      <c r="G1043" s="195"/>
      <c r="H1043" s="195"/>
      <c r="I1043" s="195"/>
      <c r="J1043" s="195"/>
      <c r="K1043" s="195"/>
      <c r="L1043" s="195"/>
      <c r="M1043" s="195"/>
      <c r="N1043" s="195"/>
      <c r="O1043" s="195"/>
      <c r="P1043" s="195"/>
      <c r="Q1043" s="195"/>
      <c r="R1043" s="195"/>
      <c r="S1043" s="195"/>
      <c r="T1043" s="195"/>
      <c r="U1043" s="195"/>
      <c r="V1043" s="195"/>
      <c r="W1043" s="195"/>
      <c r="X1043" s="195"/>
      <c r="Y1043" s="195"/>
      <c r="Z1043" s="195"/>
      <c r="AA1043" s="195"/>
    </row>
    <row r="1044">
      <c r="A1044" s="195"/>
      <c r="B1044" s="195"/>
      <c r="C1044" s="195"/>
      <c r="D1044" s="195"/>
      <c r="E1044" s="206"/>
      <c r="F1044" s="195"/>
      <c r="G1044" s="195"/>
      <c r="H1044" s="195"/>
      <c r="I1044" s="195"/>
      <c r="J1044" s="195"/>
      <c r="K1044" s="195"/>
      <c r="L1044" s="195"/>
      <c r="M1044" s="195"/>
      <c r="N1044" s="195"/>
      <c r="O1044" s="195"/>
      <c r="P1044" s="195"/>
      <c r="Q1044" s="195"/>
      <c r="R1044" s="195"/>
      <c r="S1044" s="195"/>
      <c r="T1044" s="195"/>
      <c r="U1044" s="195"/>
      <c r="V1044" s="195"/>
      <c r="W1044" s="195"/>
      <c r="X1044" s="195"/>
      <c r="Y1044" s="195"/>
      <c r="Z1044" s="195"/>
      <c r="AA1044" s="195"/>
    </row>
    <row r="1045">
      <c r="A1045" s="195"/>
      <c r="B1045" s="195"/>
      <c r="C1045" s="195"/>
      <c r="D1045" s="195"/>
      <c r="E1045" s="206"/>
      <c r="F1045" s="195"/>
      <c r="G1045" s="195"/>
      <c r="H1045" s="195"/>
      <c r="I1045" s="195"/>
      <c r="J1045" s="195"/>
      <c r="K1045" s="195"/>
      <c r="L1045" s="195"/>
      <c r="M1045" s="195"/>
      <c r="N1045" s="195"/>
      <c r="O1045" s="195"/>
      <c r="P1045" s="195"/>
      <c r="Q1045" s="195"/>
      <c r="R1045" s="195"/>
      <c r="S1045" s="195"/>
      <c r="T1045" s="195"/>
      <c r="U1045" s="195"/>
      <c r="V1045" s="195"/>
      <c r="W1045" s="195"/>
      <c r="X1045" s="195"/>
      <c r="Y1045" s="195"/>
      <c r="Z1045" s="195"/>
      <c r="AA1045" s="195"/>
    </row>
    <row r="1046">
      <c r="A1046" s="195"/>
      <c r="B1046" s="195"/>
      <c r="C1046" s="195"/>
      <c r="D1046" s="195"/>
      <c r="E1046" s="206"/>
      <c r="F1046" s="195"/>
      <c r="G1046" s="195"/>
      <c r="H1046" s="195"/>
      <c r="I1046" s="195"/>
      <c r="J1046" s="195"/>
      <c r="K1046" s="195"/>
      <c r="L1046" s="195"/>
      <c r="M1046" s="195"/>
      <c r="N1046" s="195"/>
      <c r="O1046" s="195"/>
      <c r="P1046" s="195"/>
      <c r="Q1046" s="195"/>
      <c r="R1046" s="195"/>
      <c r="S1046" s="195"/>
      <c r="T1046" s="195"/>
      <c r="U1046" s="195"/>
      <c r="V1046" s="195"/>
      <c r="W1046" s="195"/>
      <c r="X1046" s="195"/>
      <c r="Y1046" s="195"/>
      <c r="Z1046" s="195"/>
      <c r="AA1046" s="195"/>
    </row>
    <row r="1047">
      <c r="A1047" s="195"/>
      <c r="B1047" s="195"/>
      <c r="C1047" s="195"/>
      <c r="D1047" s="195"/>
      <c r="E1047" s="206"/>
      <c r="F1047" s="195"/>
      <c r="G1047" s="195"/>
      <c r="H1047" s="195"/>
      <c r="I1047" s="195"/>
      <c r="J1047" s="195"/>
      <c r="K1047" s="195"/>
      <c r="L1047" s="195"/>
      <c r="M1047" s="195"/>
      <c r="N1047" s="195"/>
      <c r="O1047" s="195"/>
      <c r="P1047" s="195"/>
      <c r="Q1047" s="195"/>
      <c r="R1047" s="195"/>
      <c r="S1047" s="195"/>
      <c r="T1047" s="195"/>
      <c r="U1047" s="195"/>
      <c r="V1047" s="195"/>
      <c r="W1047" s="195"/>
      <c r="X1047" s="195"/>
      <c r="Y1047" s="195"/>
      <c r="Z1047" s="195"/>
      <c r="AA1047" s="195"/>
    </row>
    <row r="1048">
      <c r="A1048" s="195"/>
      <c r="B1048" s="195"/>
      <c r="C1048" s="195"/>
      <c r="D1048" s="195"/>
      <c r="E1048" s="206"/>
      <c r="F1048" s="195"/>
      <c r="G1048" s="195"/>
      <c r="H1048" s="195"/>
      <c r="I1048" s="195"/>
      <c r="J1048" s="195"/>
      <c r="K1048" s="195"/>
      <c r="L1048" s="195"/>
      <c r="M1048" s="195"/>
      <c r="N1048" s="195"/>
      <c r="O1048" s="195"/>
      <c r="P1048" s="195"/>
      <c r="Q1048" s="195"/>
      <c r="R1048" s="195"/>
      <c r="S1048" s="195"/>
      <c r="T1048" s="195"/>
      <c r="U1048" s="195"/>
      <c r="V1048" s="195"/>
      <c r="W1048" s="195"/>
      <c r="X1048" s="195"/>
      <c r="Y1048" s="195"/>
      <c r="Z1048" s="195"/>
      <c r="AA1048" s="195"/>
    </row>
    <row r="1049">
      <c r="A1049" s="195"/>
      <c r="B1049" s="195"/>
      <c r="C1049" s="195"/>
      <c r="D1049" s="195"/>
      <c r="E1049" s="206"/>
      <c r="F1049" s="195"/>
      <c r="G1049" s="195"/>
      <c r="H1049" s="195"/>
      <c r="I1049" s="195"/>
      <c r="J1049" s="195"/>
      <c r="K1049" s="195"/>
      <c r="L1049" s="195"/>
      <c r="M1049" s="195"/>
      <c r="N1049" s="195"/>
      <c r="O1049" s="195"/>
      <c r="P1049" s="195"/>
      <c r="Q1049" s="195"/>
      <c r="R1049" s="195"/>
      <c r="S1049" s="195"/>
      <c r="T1049" s="195"/>
      <c r="U1049" s="195"/>
      <c r="V1049" s="195"/>
      <c r="W1049" s="195"/>
      <c r="X1049" s="195"/>
      <c r="Y1049" s="195"/>
      <c r="Z1049" s="195"/>
      <c r="AA1049" s="195"/>
    </row>
    <row r="1050">
      <c r="A1050" s="195"/>
      <c r="B1050" s="195"/>
      <c r="C1050" s="195"/>
      <c r="D1050" s="195"/>
      <c r="E1050" s="206"/>
      <c r="F1050" s="195"/>
      <c r="G1050" s="195"/>
      <c r="H1050" s="195"/>
      <c r="I1050" s="195"/>
      <c r="J1050" s="195"/>
      <c r="K1050" s="195"/>
      <c r="L1050" s="195"/>
      <c r="M1050" s="195"/>
      <c r="N1050" s="195"/>
      <c r="O1050" s="195"/>
      <c r="P1050" s="195"/>
      <c r="Q1050" s="195"/>
      <c r="R1050" s="195"/>
      <c r="S1050" s="195"/>
      <c r="T1050" s="195"/>
      <c r="U1050" s="195"/>
      <c r="V1050" s="195"/>
      <c r="W1050" s="195"/>
      <c r="X1050" s="195"/>
      <c r="Y1050" s="195"/>
      <c r="Z1050" s="195"/>
      <c r="AA1050" s="195"/>
    </row>
    <row r="1051">
      <c r="A1051" s="195"/>
      <c r="B1051" s="195"/>
      <c r="C1051" s="195"/>
      <c r="D1051" s="195"/>
      <c r="E1051" s="206"/>
      <c r="F1051" s="195"/>
      <c r="G1051" s="195"/>
      <c r="H1051" s="195"/>
      <c r="I1051" s="195"/>
      <c r="J1051" s="195"/>
      <c r="K1051" s="195"/>
      <c r="L1051" s="195"/>
      <c r="M1051" s="195"/>
      <c r="N1051" s="195"/>
      <c r="O1051" s="195"/>
      <c r="P1051" s="195"/>
      <c r="Q1051" s="195"/>
      <c r="R1051" s="195"/>
      <c r="S1051" s="195"/>
      <c r="T1051" s="195"/>
      <c r="U1051" s="195"/>
      <c r="V1051" s="195"/>
      <c r="W1051" s="195"/>
      <c r="X1051" s="195"/>
      <c r="Y1051" s="195"/>
      <c r="Z1051" s="195"/>
      <c r="AA1051" s="195"/>
    </row>
    <row r="1052">
      <c r="A1052" s="195"/>
      <c r="B1052" s="195"/>
      <c r="C1052" s="195"/>
      <c r="D1052" s="195"/>
      <c r="E1052" s="206"/>
      <c r="F1052" s="195"/>
      <c r="G1052" s="195"/>
      <c r="H1052" s="195"/>
      <c r="I1052" s="195"/>
      <c r="J1052" s="195"/>
      <c r="K1052" s="195"/>
      <c r="L1052" s="195"/>
      <c r="M1052" s="195"/>
      <c r="N1052" s="195"/>
      <c r="O1052" s="195"/>
      <c r="P1052" s="195"/>
      <c r="Q1052" s="195"/>
      <c r="R1052" s="195"/>
      <c r="S1052" s="195"/>
      <c r="T1052" s="195"/>
      <c r="U1052" s="195"/>
      <c r="V1052" s="195"/>
      <c r="W1052" s="195"/>
      <c r="X1052" s="195"/>
      <c r="Y1052" s="195"/>
      <c r="Z1052" s="195"/>
      <c r="AA1052" s="195"/>
    </row>
    <row r="1053">
      <c r="A1053" s="195"/>
      <c r="B1053" s="195"/>
      <c r="C1053" s="195"/>
      <c r="D1053" s="195"/>
      <c r="E1053" s="206"/>
      <c r="F1053" s="195"/>
      <c r="G1053" s="195"/>
      <c r="H1053" s="195"/>
      <c r="I1053" s="195"/>
      <c r="J1053" s="195"/>
      <c r="K1053" s="195"/>
      <c r="L1053" s="195"/>
      <c r="M1053" s="195"/>
      <c r="N1053" s="195"/>
      <c r="O1053" s="195"/>
      <c r="P1053" s="195"/>
      <c r="Q1053" s="195"/>
      <c r="R1053" s="195"/>
      <c r="S1053" s="195"/>
      <c r="T1053" s="195"/>
      <c r="U1053" s="195"/>
      <c r="V1053" s="195"/>
      <c r="W1053" s="195"/>
      <c r="X1053" s="195"/>
      <c r="Y1053" s="195"/>
      <c r="Z1053" s="195"/>
      <c r="AA1053" s="195"/>
    </row>
    <row r="1054">
      <c r="A1054" s="195"/>
      <c r="B1054" s="195"/>
      <c r="C1054" s="195"/>
      <c r="D1054" s="195"/>
      <c r="E1054" s="206"/>
      <c r="F1054" s="195"/>
      <c r="G1054" s="195"/>
      <c r="H1054" s="195"/>
      <c r="I1054" s="195"/>
      <c r="J1054" s="195"/>
      <c r="K1054" s="195"/>
      <c r="L1054" s="195"/>
      <c r="M1054" s="195"/>
      <c r="N1054" s="195"/>
      <c r="O1054" s="195"/>
      <c r="P1054" s="195"/>
      <c r="Q1054" s="195"/>
      <c r="R1054" s="195"/>
      <c r="S1054" s="195"/>
      <c r="T1054" s="195"/>
      <c r="U1054" s="195"/>
      <c r="V1054" s="195"/>
      <c r="W1054" s="195"/>
      <c r="X1054" s="195"/>
      <c r="Y1054" s="195"/>
      <c r="Z1054" s="195"/>
      <c r="AA1054" s="195"/>
    </row>
    <row r="1055">
      <c r="A1055" s="195"/>
      <c r="B1055" s="195"/>
      <c r="C1055" s="195"/>
      <c r="D1055" s="195"/>
      <c r="E1055" s="206"/>
      <c r="F1055" s="195"/>
      <c r="G1055" s="195"/>
      <c r="H1055" s="195"/>
      <c r="I1055" s="195"/>
      <c r="J1055" s="195"/>
      <c r="K1055" s="195"/>
      <c r="L1055" s="195"/>
      <c r="M1055" s="195"/>
      <c r="N1055" s="195"/>
      <c r="O1055" s="195"/>
      <c r="P1055" s="195"/>
      <c r="Q1055" s="195"/>
      <c r="R1055" s="195"/>
      <c r="S1055" s="195"/>
      <c r="T1055" s="195"/>
      <c r="U1055" s="195"/>
      <c r="V1055" s="195"/>
      <c r="W1055" s="195"/>
      <c r="X1055" s="195"/>
      <c r="Y1055" s="195"/>
      <c r="Z1055" s="195"/>
      <c r="AA1055" s="195"/>
    </row>
    <row r="1056">
      <c r="A1056" s="195"/>
      <c r="B1056" s="195"/>
      <c r="C1056" s="195"/>
      <c r="D1056" s="195"/>
      <c r="E1056" s="206"/>
      <c r="F1056" s="195"/>
      <c r="G1056" s="195"/>
      <c r="H1056" s="195"/>
      <c r="I1056" s="195"/>
      <c r="J1056" s="195"/>
      <c r="K1056" s="195"/>
      <c r="L1056" s="195"/>
      <c r="M1056" s="195"/>
      <c r="N1056" s="195"/>
      <c r="O1056" s="195"/>
      <c r="P1056" s="195"/>
      <c r="Q1056" s="195"/>
      <c r="R1056" s="195"/>
      <c r="S1056" s="195"/>
      <c r="T1056" s="195"/>
      <c r="U1056" s="195"/>
      <c r="V1056" s="195"/>
      <c r="W1056" s="195"/>
      <c r="X1056" s="195"/>
      <c r="Y1056" s="195"/>
      <c r="Z1056" s="195"/>
      <c r="AA1056" s="195"/>
    </row>
    <row r="1057">
      <c r="A1057" s="195"/>
      <c r="B1057" s="195"/>
      <c r="C1057" s="195"/>
      <c r="D1057" s="195"/>
      <c r="E1057" s="206"/>
      <c r="F1057" s="195"/>
      <c r="G1057" s="195"/>
      <c r="H1057" s="195"/>
      <c r="I1057" s="195"/>
      <c r="J1057" s="195"/>
      <c r="K1057" s="195"/>
      <c r="L1057" s="195"/>
      <c r="M1057" s="195"/>
      <c r="N1057" s="195"/>
      <c r="O1057" s="195"/>
      <c r="P1057" s="195"/>
      <c r="Q1057" s="195"/>
      <c r="R1057" s="195"/>
      <c r="S1057" s="195"/>
      <c r="T1057" s="195"/>
      <c r="U1057" s="195"/>
      <c r="V1057" s="195"/>
      <c r="W1057" s="195"/>
      <c r="X1057" s="195"/>
      <c r="Y1057" s="195"/>
      <c r="Z1057" s="195"/>
      <c r="AA1057" s="195"/>
    </row>
    <row r="1058">
      <c r="A1058" s="195"/>
      <c r="B1058" s="195"/>
      <c r="C1058" s="195"/>
      <c r="D1058" s="195"/>
      <c r="E1058" s="206"/>
      <c r="F1058" s="195"/>
      <c r="G1058" s="195"/>
      <c r="H1058" s="195"/>
      <c r="I1058" s="195"/>
      <c r="J1058" s="195"/>
      <c r="K1058" s="195"/>
      <c r="L1058" s="195"/>
      <c r="M1058" s="195"/>
      <c r="N1058" s="195"/>
      <c r="O1058" s="195"/>
      <c r="P1058" s="195"/>
      <c r="Q1058" s="195"/>
      <c r="R1058" s="195"/>
      <c r="S1058" s="195"/>
      <c r="T1058" s="195"/>
      <c r="U1058" s="195"/>
      <c r="V1058" s="195"/>
      <c r="W1058" s="195"/>
      <c r="X1058" s="195"/>
      <c r="Y1058" s="195"/>
      <c r="Z1058" s="195"/>
      <c r="AA1058" s="195"/>
    </row>
    <row r="1059">
      <c r="A1059" s="195"/>
      <c r="B1059" s="195"/>
      <c r="C1059" s="195"/>
      <c r="D1059" s="195"/>
      <c r="E1059" s="206"/>
      <c r="F1059" s="195"/>
      <c r="G1059" s="195"/>
      <c r="H1059" s="195"/>
      <c r="I1059" s="195"/>
      <c r="J1059" s="195"/>
      <c r="K1059" s="195"/>
      <c r="L1059" s="195"/>
      <c r="M1059" s="195"/>
      <c r="N1059" s="195"/>
      <c r="O1059" s="195"/>
      <c r="P1059" s="195"/>
      <c r="Q1059" s="195"/>
      <c r="R1059" s="195"/>
      <c r="S1059" s="195"/>
      <c r="T1059" s="195"/>
      <c r="U1059" s="195"/>
      <c r="V1059" s="195"/>
      <c r="W1059" s="195"/>
      <c r="X1059" s="195"/>
      <c r="Y1059" s="195"/>
      <c r="Z1059" s="195"/>
      <c r="AA1059" s="195"/>
    </row>
    <row r="1060">
      <c r="A1060" s="195"/>
      <c r="B1060" s="195"/>
      <c r="C1060" s="195"/>
      <c r="D1060" s="195"/>
      <c r="E1060" s="206"/>
      <c r="F1060" s="195"/>
      <c r="G1060" s="195"/>
      <c r="H1060" s="195"/>
      <c r="I1060" s="195"/>
      <c r="J1060" s="195"/>
      <c r="K1060" s="195"/>
      <c r="L1060" s="195"/>
      <c r="M1060" s="195"/>
      <c r="N1060" s="195"/>
      <c r="O1060" s="195"/>
      <c r="P1060" s="195"/>
      <c r="Q1060" s="195"/>
      <c r="R1060" s="195"/>
      <c r="S1060" s="195"/>
      <c r="T1060" s="195"/>
      <c r="U1060" s="195"/>
      <c r="V1060" s="195"/>
      <c r="W1060" s="195"/>
      <c r="X1060" s="195"/>
      <c r="Y1060" s="195"/>
      <c r="Z1060" s="195"/>
      <c r="AA1060" s="195"/>
    </row>
    <row r="1061">
      <c r="A1061" s="195"/>
      <c r="B1061" s="195"/>
      <c r="C1061" s="195"/>
      <c r="D1061" s="195"/>
      <c r="E1061" s="206"/>
      <c r="F1061" s="195"/>
      <c r="G1061" s="195"/>
      <c r="H1061" s="195"/>
      <c r="I1061" s="195"/>
      <c r="J1061" s="195"/>
      <c r="K1061" s="195"/>
      <c r="L1061" s="195"/>
      <c r="M1061" s="195"/>
      <c r="N1061" s="195"/>
      <c r="O1061" s="195"/>
      <c r="P1061" s="195"/>
      <c r="Q1061" s="195"/>
      <c r="R1061" s="195"/>
      <c r="S1061" s="195"/>
      <c r="T1061" s="195"/>
      <c r="U1061" s="195"/>
      <c r="V1061" s="195"/>
      <c r="W1061" s="195"/>
      <c r="X1061" s="195"/>
      <c r="Y1061" s="195"/>
      <c r="Z1061" s="195"/>
      <c r="AA1061" s="195"/>
    </row>
    <row r="1062">
      <c r="A1062" s="195"/>
      <c r="B1062" s="195"/>
      <c r="C1062" s="195"/>
      <c r="D1062" s="195"/>
      <c r="E1062" s="206"/>
      <c r="F1062" s="195"/>
      <c r="G1062" s="195"/>
      <c r="H1062" s="195"/>
      <c r="I1062" s="195"/>
      <c r="J1062" s="195"/>
      <c r="K1062" s="195"/>
      <c r="L1062" s="195"/>
      <c r="M1062" s="195"/>
      <c r="N1062" s="195"/>
      <c r="O1062" s="195"/>
      <c r="P1062" s="195"/>
      <c r="Q1062" s="195"/>
      <c r="R1062" s="195"/>
      <c r="S1062" s="195"/>
      <c r="T1062" s="195"/>
      <c r="U1062" s="195"/>
      <c r="V1062" s="195"/>
      <c r="W1062" s="195"/>
      <c r="X1062" s="195"/>
      <c r="Y1062" s="195"/>
      <c r="Z1062" s="195"/>
      <c r="AA1062" s="195"/>
    </row>
    <row r="1063">
      <c r="A1063" s="195"/>
      <c r="B1063" s="195"/>
      <c r="C1063" s="195"/>
      <c r="D1063" s="195"/>
      <c r="E1063" s="206"/>
      <c r="F1063" s="195"/>
      <c r="G1063" s="195"/>
      <c r="H1063" s="195"/>
      <c r="I1063" s="195"/>
      <c r="J1063" s="195"/>
      <c r="K1063" s="195"/>
      <c r="L1063" s="195"/>
      <c r="M1063" s="195"/>
      <c r="N1063" s="195"/>
      <c r="O1063" s="195"/>
      <c r="P1063" s="195"/>
      <c r="Q1063" s="195"/>
      <c r="R1063" s="195"/>
      <c r="S1063" s="195"/>
      <c r="T1063" s="195"/>
      <c r="U1063" s="195"/>
      <c r="V1063" s="195"/>
      <c r="W1063" s="195"/>
      <c r="X1063" s="195"/>
      <c r="Y1063" s="195"/>
      <c r="Z1063" s="195"/>
      <c r="AA1063" s="195"/>
    </row>
    <row r="1064">
      <c r="A1064" s="195"/>
      <c r="B1064" s="195"/>
      <c r="C1064" s="195"/>
      <c r="D1064" s="195"/>
      <c r="E1064" s="206"/>
      <c r="F1064" s="195"/>
      <c r="G1064" s="195"/>
      <c r="H1064" s="195"/>
      <c r="I1064" s="195"/>
      <c r="J1064" s="195"/>
      <c r="K1064" s="195"/>
      <c r="L1064" s="195"/>
      <c r="M1064" s="195"/>
      <c r="N1064" s="195"/>
      <c r="O1064" s="195"/>
      <c r="P1064" s="195"/>
      <c r="Q1064" s="195"/>
      <c r="R1064" s="195"/>
      <c r="S1064" s="195"/>
      <c r="T1064" s="195"/>
      <c r="U1064" s="195"/>
      <c r="V1064" s="195"/>
      <c r="W1064" s="195"/>
      <c r="X1064" s="195"/>
      <c r="Y1064" s="195"/>
      <c r="Z1064" s="195"/>
      <c r="AA1064" s="195"/>
    </row>
    <row r="1065">
      <c r="A1065" s="195"/>
      <c r="B1065" s="195"/>
      <c r="C1065" s="195"/>
      <c r="D1065" s="195"/>
      <c r="E1065" s="206"/>
      <c r="F1065" s="195"/>
      <c r="G1065" s="195"/>
      <c r="H1065" s="195"/>
      <c r="I1065" s="195"/>
      <c r="J1065" s="195"/>
      <c r="K1065" s="195"/>
      <c r="L1065" s="195"/>
      <c r="M1065" s="195"/>
      <c r="N1065" s="195"/>
      <c r="O1065" s="195"/>
      <c r="P1065" s="195"/>
      <c r="Q1065" s="195"/>
      <c r="R1065" s="195"/>
      <c r="S1065" s="195"/>
      <c r="T1065" s="195"/>
      <c r="U1065" s="195"/>
      <c r="V1065" s="195"/>
      <c r="W1065" s="195"/>
      <c r="X1065" s="195"/>
      <c r="Y1065" s="195"/>
      <c r="Z1065" s="195"/>
      <c r="AA1065" s="195"/>
    </row>
    <row r="1066">
      <c r="A1066" s="195"/>
      <c r="B1066" s="195"/>
      <c r="C1066" s="195"/>
      <c r="D1066" s="195"/>
      <c r="E1066" s="206"/>
      <c r="F1066" s="195"/>
      <c r="G1066" s="195"/>
      <c r="H1066" s="195"/>
      <c r="I1066" s="195"/>
      <c r="J1066" s="195"/>
      <c r="K1066" s="195"/>
      <c r="L1066" s="195"/>
      <c r="M1066" s="195"/>
      <c r="N1066" s="195"/>
      <c r="O1066" s="195"/>
      <c r="P1066" s="195"/>
      <c r="Q1066" s="195"/>
      <c r="R1066" s="195"/>
      <c r="S1066" s="195"/>
      <c r="T1066" s="195"/>
      <c r="U1066" s="195"/>
      <c r="V1066" s="195"/>
      <c r="W1066" s="195"/>
      <c r="X1066" s="195"/>
      <c r="Y1066" s="195"/>
      <c r="Z1066" s="195"/>
      <c r="AA1066" s="195"/>
    </row>
    <row r="1067">
      <c r="A1067" s="195"/>
      <c r="B1067" s="195"/>
      <c r="C1067" s="195"/>
      <c r="D1067" s="195"/>
      <c r="E1067" s="206"/>
      <c r="F1067" s="195"/>
      <c r="G1067" s="195"/>
      <c r="H1067" s="195"/>
      <c r="I1067" s="195"/>
      <c r="J1067" s="195"/>
      <c r="K1067" s="195"/>
      <c r="L1067" s="195"/>
      <c r="M1067" s="195"/>
      <c r="N1067" s="195"/>
      <c r="O1067" s="195"/>
      <c r="P1067" s="195"/>
      <c r="Q1067" s="195"/>
      <c r="R1067" s="195"/>
      <c r="S1067" s="195"/>
      <c r="T1067" s="195"/>
      <c r="U1067" s="195"/>
      <c r="V1067" s="195"/>
      <c r="W1067" s="195"/>
      <c r="X1067" s="195"/>
      <c r="Y1067" s="195"/>
      <c r="Z1067" s="195"/>
      <c r="AA1067" s="195"/>
    </row>
    <row r="1068">
      <c r="A1068" s="195"/>
      <c r="B1068" s="195"/>
      <c r="C1068" s="195"/>
      <c r="D1068" s="195"/>
      <c r="E1068" s="206"/>
      <c r="F1068" s="195"/>
      <c r="G1068" s="195"/>
      <c r="H1068" s="195"/>
      <c r="I1068" s="195"/>
      <c r="J1068" s="195"/>
      <c r="K1068" s="195"/>
      <c r="L1068" s="195"/>
      <c r="M1068" s="195"/>
      <c r="N1068" s="195"/>
      <c r="O1068" s="195"/>
      <c r="P1068" s="195"/>
      <c r="Q1068" s="195"/>
      <c r="R1068" s="195"/>
      <c r="S1068" s="195"/>
      <c r="T1068" s="195"/>
      <c r="U1068" s="195"/>
      <c r="V1068" s="195"/>
      <c r="W1068" s="195"/>
      <c r="X1068" s="195"/>
      <c r="Y1068" s="195"/>
      <c r="Z1068" s="195"/>
      <c r="AA1068" s="195"/>
    </row>
    <row r="1069">
      <c r="A1069" s="195"/>
      <c r="B1069" s="195"/>
      <c r="C1069" s="195"/>
      <c r="D1069" s="195"/>
      <c r="E1069" s="206"/>
      <c r="F1069" s="195"/>
      <c r="G1069" s="195"/>
      <c r="H1069" s="195"/>
      <c r="I1069" s="195"/>
      <c r="J1069" s="195"/>
      <c r="K1069" s="195"/>
      <c r="L1069" s="195"/>
      <c r="M1069" s="195"/>
      <c r="N1069" s="195"/>
      <c r="O1069" s="195"/>
      <c r="P1069" s="195"/>
      <c r="Q1069" s="195"/>
      <c r="R1069" s="195"/>
      <c r="S1069" s="195"/>
      <c r="T1069" s="195"/>
      <c r="U1069" s="195"/>
      <c r="V1069" s="195"/>
      <c r="W1069" s="195"/>
      <c r="X1069" s="195"/>
      <c r="Y1069" s="195"/>
      <c r="Z1069" s="195"/>
      <c r="AA1069" s="195"/>
    </row>
    <row r="1070">
      <c r="A1070" s="195"/>
      <c r="B1070" s="195"/>
      <c r="C1070" s="195"/>
      <c r="D1070" s="195"/>
      <c r="E1070" s="206"/>
      <c r="F1070" s="195"/>
      <c r="G1070" s="195"/>
      <c r="H1070" s="195"/>
      <c r="I1070" s="195"/>
      <c r="J1070" s="195"/>
      <c r="K1070" s="195"/>
      <c r="L1070" s="195"/>
      <c r="M1070" s="195"/>
      <c r="N1070" s="195"/>
      <c r="O1070" s="195"/>
      <c r="P1070" s="195"/>
      <c r="Q1070" s="195"/>
      <c r="R1070" s="195"/>
      <c r="S1070" s="195"/>
      <c r="T1070" s="195"/>
      <c r="U1070" s="195"/>
      <c r="V1070" s="195"/>
      <c r="W1070" s="195"/>
      <c r="X1070" s="195"/>
      <c r="Y1070" s="195"/>
      <c r="Z1070" s="195"/>
      <c r="AA1070" s="195"/>
    </row>
    <row r="1071">
      <c r="A1071" s="195"/>
      <c r="B1071" s="195"/>
      <c r="C1071" s="195"/>
      <c r="D1071" s="195"/>
      <c r="E1071" s="206"/>
      <c r="F1071" s="195"/>
      <c r="G1071" s="195"/>
      <c r="H1071" s="195"/>
      <c r="I1071" s="195"/>
      <c r="J1071" s="195"/>
      <c r="K1071" s="195"/>
      <c r="L1071" s="195"/>
      <c r="M1071" s="195"/>
      <c r="N1071" s="195"/>
      <c r="O1071" s="195"/>
      <c r="P1071" s="195"/>
      <c r="Q1071" s="195"/>
      <c r="R1071" s="195"/>
      <c r="S1071" s="195"/>
      <c r="T1071" s="195"/>
      <c r="U1071" s="195"/>
      <c r="V1071" s="195"/>
      <c r="W1071" s="195"/>
      <c r="X1071" s="195"/>
      <c r="Y1071" s="195"/>
      <c r="Z1071" s="195"/>
      <c r="AA1071" s="195"/>
    </row>
    <row r="1072">
      <c r="A1072" s="195"/>
      <c r="B1072" s="195"/>
      <c r="C1072" s="195"/>
      <c r="D1072" s="195"/>
      <c r="E1072" s="206"/>
      <c r="F1072" s="195"/>
      <c r="G1072" s="195"/>
      <c r="H1072" s="195"/>
      <c r="I1072" s="195"/>
      <c r="J1072" s="195"/>
      <c r="K1072" s="195"/>
      <c r="L1072" s="195"/>
      <c r="M1072" s="195"/>
      <c r="N1072" s="195"/>
      <c r="O1072" s="195"/>
      <c r="P1072" s="195"/>
      <c r="Q1072" s="195"/>
      <c r="R1072" s="195"/>
      <c r="S1072" s="195"/>
      <c r="T1072" s="195"/>
      <c r="U1072" s="195"/>
      <c r="V1072" s="195"/>
      <c r="W1072" s="195"/>
      <c r="X1072" s="195"/>
      <c r="Y1072" s="195"/>
      <c r="Z1072" s="195"/>
      <c r="AA1072" s="195"/>
    </row>
    <row r="1073">
      <c r="A1073" s="195"/>
      <c r="B1073" s="195"/>
      <c r="C1073" s="195"/>
      <c r="D1073" s="195"/>
      <c r="E1073" s="206"/>
      <c r="F1073" s="195"/>
      <c r="G1073" s="195"/>
      <c r="H1073" s="195"/>
      <c r="I1073" s="195"/>
      <c r="J1073" s="195"/>
      <c r="K1073" s="195"/>
      <c r="L1073" s="195"/>
      <c r="M1073" s="195"/>
      <c r="N1073" s="195"/>
      <c r="O1073" s="195"/>
      <c r="P1073" s="195"/>
      <c r="Q1073" s="195"/>
      <c r="R1073" s="195"/>
      <c r="S1073" s="195"/>
      <c r="T1073" s="195"/>
      <c r="U1073" s="195"/>
      <c r="V1073" s="195"/>
      <c r="W1073" s="195"/>
      <c r="X1073" s="195"/>
      <c r="Y1073" s="195"/>
      <c r="Z1073" s="195"/>
      <c r="AA1073" s="195"/>
    </row>
    <row r="1074">
      <c r="A1074" s="195"/>
      <c r="B1074" s="195"/>
      <c r="C1074" s="195"/>
      <c r="D1074" s="195"/>
      <c r="E1074" s="206"/>
      <c r="F1074" s="195"/>
      <c r="G1074" s="195"/>
      <c r="H1074" s="195"/>
      <c r="I1074" s="195"/>
      <c r="J1074" s="195"/>
      <c r="K1074" s="195"/>
      <c r="L1074" s="195"/>
      <c r="M1074" s="195"/>
      <c r="N1074" s="195"/>
      <c r="O1074" s="195"/>
      <c r="P1074" s="195"/>
      <c r="Q1074" s="195"/>
      <c r="R1074" s="195"/>
      <c r="S1074" s="195"/>
      <c r="T1074" s="195"/>
      <c r="U1074" s="195"/>
      <c r="V1074" s="195"/>
      <c r="W1074" s="195"/>
      <c r="X1074" s="195"/>
      <c r="Y1074" s="195"/>
      <c r="Z1074" s="195"/>
      <c r="AA1074" s="195"/>
    </row>
    <row r="1075">
      <c r="A1075" s="195"/>
      <c r="B1075" s="195"/>
      <c r="C1075" s="195"/>
      <c r="D1075" s="195"/>
      <c r="E1075" s="206"/>
      <c r="F1075" s="195"/>
      <c r="G1075" s="195"/>
      <c r="H1075" s="195"/>
      <c r="I1075" s="195"/>
      <c r="J1075" s="195"/>
      <c r="K1075" s="195"/>
      <c r="L1075" s="195"/>
      <c r="M1075" s="195"/>
      <c r="N1075" s="195"/>
      <c r="O1075" s="195"/>
      <c r="P1075" s="195"/>
      <c r="Q1075" s="195"/>
      <c r="R1075" s="195"/>
      <c r="S1075" s="195"/>
      <c r="T1075" s="195"/>
      <c r="U1075" s="195"/>
      <c r="V1075" s="195"/>
      <c r="W1075" s="195"/>
      <c r="X1075" s="195"/>
      <c r="Y1075" s="195"/>
      <c r="Z1075" s="195"/>
      <c r="AA1075" s="195"/>
    </row>
    <row r="1076">
      <c r="A1076" s="195"/>
      <c r="B1076" s="195"/>
      <c r="C1076" s="195"/>
      <c r="D1076" s="195"/>
      <c r="E1076" s="206"/>
      <c r="F1076" s="195"/>
      <c r="G1076" s="195"/>
      <c r="H1076" s="195"/>
      <c r="I1076" s="195"/>
      <c r="J1076" s="195"/>
      <c r="K1076" s="195"/>
      <c r="L1076" s="195"/>
      <c r="M1076" s="195"/>
      <c r="N1076" s="195"/>
      <c r="O1076" s="195"/>
      <c r="P1076" s="195"/>
      <c r="Q1076" s="195"/>
      <c r="R1076" s="195"/>
      <c r="S1076" s="195"/>
      <c r="T1076" s="195"/>
      <c r="U1076" s="195"/>
      <c r="V1076" s="195"/>
      <c r="W1076" s="195"/>
      <c r="X1076" s="195"/>
      <c r="Y1076" s="195"/>
      <c r="Z1076" s="195"/>
      <c r="AA1076" s="195"/>
    </row>
    <row r="1077">
      <c r="A1077" s="195"/>
      <c r="B1077" s="195"/>
      <c r="C1077" s="195"/>
      <c r="D1077" s="195"/>
      <c r="E1077" s="206"/>
      <c r="F1077" s="195"/>
      <c r="G1077" s="195"/>
      <c r="H1077" s="195"/>
      <c r="I1077" s="195"/>
      <c r="J1077" s="195"/>
      <c r="K1077" s="195"/>
      <c r="L1077" s="195"/>
      <c r="M1077" s="195"/>
      <c r="N1077" s="195"/>
      <c r="O1077" s="195"/>
      <c r="P1077" s="195"/>
      <c r="Q1077" s="195"/>
      <c r="R1077" s="195"/>
      <c r="S1077" s="195"/>
      <c r="T1077" s="195"/>
      <c r="U1077" s="195"/>
      <c r="V1077" s="195"/>
      <c r="W1077" s="195"/>
      <c r="X1077" s="195"/>
      <c r="Y1077" s="195"/>
      <c r="Z1077" s="195"/>
      <c r="AA1077" s="195"/>
    </row>
    <row r="1078">
      <c r="A1078" s="195"/>
      <c r="B1078" s="195"/>
      <c r="C1078" s="195"/>
      <c r="D1078" s="195"/>
      <c r="E1078" s="206"/>
      <c r="F1078" s="195"/>
      <c r="G1078" s="195"/>
      <c r="H1078" s="195"/>
      <c r="I1078" s="195"/>
      <c r="J1078" s="195"/>
      <c r="K1078" s="195"/>
      <c r="L1078" s="195"/>
      <c r="M1078" s="195"/>
      <c r="N1078" s="195"/>
      <c r="O1078" s="195"/>
      <c r="P1078" s="195"/>
      <c r="Q1078" s="195"/>
      <c r="R1078" s="195"/>
      <c r="S1078" s="195"/>
      <c r="T1078" s="195"/>
      <c r="U1078" s="195"/>
      <c r="V1078" s="195"/>
      <c r="W1078" s="195"/>
      <c r="X1078" s="195"/>
      <c r="Y1078" s="195"/>
      <c r="Z1078" s="195"/>
      <c r="AA1078" s="195"/>
    </row>
    <row r="1079">
      <c r="A1079" s="195"/>
      <c r="B1079" s="195"/>
      <c r="C1079" s="195"/>
      <c r="D1079" s="195"/>
      <c r="E1079" s="206"/>
      <c r="F1079" s="195"/>
      <c r="G1079" s="195"/>
      <c r="H1079" s="195"/>
      <c r="I1079" s="195"/>
      <c r="J1079" s="195"/>
      <c r="K1079" s="195"/>
      <c r="L1079" s="195"/>
      <c r="M1079" s="195"/>
      <c r="N1079" s="195"/>
      <c r="O1079" s="195"/>
      <c r="P1079" s="195"/>
      <c r="Q1079" s="195"/>
      <c r="R1079" s="195"/>
      <c r="S1079" s="195"/>
      <c r="T1079" s="195"/>
      <c r="U1079" s="195"/>
      <c r="V1079" s="195"/>
      <c r="W1079" s="195"/>
      <c r="X1079" s="195"/>
      <c r="Y1079" s="195"/>
      <c r="Z1079" s="195"/>
      <c r="AA1079" s="195"/>
    </row>
    <row r="1080">
      <c r="A1080" s="195"/>
      <c r="B1080" s="195"/>
      <c r="C1080" s="195"/>
      <c r="D1080" s="195"/>
      <c r="E1080" s="206"/>
      <c r="F1080" s="195"/>
      <c r="G1080" s="195"/>
      <c r="H1080" s="195"/>
      <c r="I1080" s="195"/>
      <c r="J1080" s="195"/>
      <c r="K1080" s="195"/>
      <c r="L1080" s="195"/>
      <c r="M1080" s="195"/>
      <c r="N1080" s="195"/>
      <c r="O1080" s="195"/>
      <c r="P1080" s="195"/>
      <c r="Q1080" s="195"/>
      <c r="R1080" s="195"/>
      <c r="S1080" s="195"/>
      <c r="T1080" s="195"/>
      <c r="U1080" s="195"/>
      <c r="V1080" s="195"/>
      <c r="W1080" s="195"/>
      <c r="X1080" s="195"/>
      <c r="Y1080" s="195"/>
      <c r="Z1080" s="195"/>
      <c r="AA1080" s="195"/>
    </row>
    <row r="1081">
      <c r="A1081" s="195"/>
      <c r="B1081" s="195"/>
      <c r="C1081" s="195"/>
      <c r="D1081" s="195"/>
      <c r="E1081" s="206"/>
      <c r="F1081" s="195"/>
      <c r="G1081" s="195"/>
      <c r="H1081" s="195"/>
      <c r="I1081" s="195"/>
      <c r="J1081" s="195"/>
      <c r="K1081" s="195"/>
      <c r="L1081" s="195"/>
      <c r="M1081" s="195"/>
      <c r="N1081" s="195"/>
      <c r="O1081" s="195"/>
      <c r="P1081" s="195"/>
      <c r="Q1081" s="195"/>
      <c r="R1081" s="195"/>
      <c r="S1081" s="195"/>
      <c r="T1081" s="195"/>
      <c r="U1081" s="195"/>
      <c r="V1081" s="195"/>
      <c r="W1081" s="195"/>
      <c r="X1081" s="195"/>
      <c r="Y1081" s="195"/>
      <c r="Z1081" s="195"/>
      <c r="AA1081" s="195"/>
    </row>
    <row r="1082">
      <c r="A1082" s="195"/>
      <c r="B1082" s="195"/>
      <c r="C1082" s="195"/>
      <c r="D1082" s="195"/>
      <c r="E1082" s="206"/>
      <c r="F1082" s="195"/>
      <c r="G1082" s="195"/>
      <c r="H1082" s="195"/>
      <c r="I1082" s="195"/>
      <c r="J1082" s="195"/>
      <c r="K1082" s="195"/>
      <c r="L1082" s="195"/>
      <c r="M1082" s="195"/>
      <c r="N1082" s="195"/>
      <c r="O1082" s="195"/>
      <c r="P1082" s="195"/>
      <c r="Q1082" s="195"/>
      <c r="R1082" s="195"/>
      <c r="S1082" s="195"/>
      <c r="T1082" s="195"/>
      <c r="U1082" s="195"/>
      <c r="V1082" s="195"/>
      <c r="W1082" s="195"/>
      <c r="X1082" s="195"/>
      <c r="Y1082" s="195"/>
      <c r="Z1082" s="195"/>
      <c r="AA1082" s="195"/>
    </row>
    <row r="1083">
      <c r="A1083" s="195"/>
      <c r="B1083" s="195"/>
      <c r="C1083" s="195"/>
      <c r="D1083" s="195"/>
      <c r="E1083" s="206"/>
      <c r="F1083" s="195"/>
      <c r="G1083" s="195"/>
      <c r="H1083" s="195"/>
      <c r="I1083" s="195"/>
      <c r="J1083" s="195"/>
      <c r="K1083" s="195"/>
      <c r="L1083" s="195"/>
      <c r="M1083" s="195"/>
      <c r="N1083" s="195"/>
      <c r="O1083" s="195"/>
      <c r="P1083" s="195"/>
      <c r="Q1083" s="195"/>
      <c r="R1083" s="195"/>
      <c r="S1083" s="195"/>
      <c r="T1083" s="195"/>
      <c r="U1083" s="195"/>
      <c r="V1083" s="195"/>
      <c r="W1083" s="195"/>
      <c r="X1083" s="195"/>
      <c r="Y1083" s="195"/>
      <c r="Z1083" s="195"/>
      <c r="AA1083" s="195"/>
    </row>
    <row r="1084">
      <c r="A1084" s="195"/>
      <c r="B1084" s="195"/>
      <c r="C1084" s="195"/>
      <c r="D1084" s="195"/>
      <c r="E1084" s="206"/>
      <c r="F1084" s="195"/>
      <c r="G1084" s="195"/>
      <c r="H1084" s="195"/>
      <c r="I1084" s="195"/>
      <c r="J1084" s="195"/>
      <c r="K1084" s="195"/>
      <c r="L1084" s="195"/>
      <c r="M1084" s="195"/>
      <c r="N1084" s="195"/>
      <c r="O1084" s="195"/>
      <c r="P1084" s="195"/>
      <c r="Q1084" s="195"/>
      <c r="R1084" s="195"/>
      <c r="S1084" s="195"/>
      <c r="T1084" s="195"/>
      <c r="U1084" s="195"/>
      <c r="V1084" s="195"/>
      <c r="W1084" s="195"/>
      <c r="X1084" s="195"/>
      <c r="Y1084" s="195"/>
      <c r="Z1084" s="195"/>
      <c r="AA1084" s="195"/>
    </row>
    <row r="1085">
      <c r="A1085" s="195"/>
      <c r="B1085" s="195"/>
      <c r="C1085" s="195"/>
      <c r="D1085" s="195"/>
      <c r="E1085" s="206"/>
      <c r="F1085" s="195"/>
      <c r="G1085" s="195"/>
      <c r="H1085" s="195"/>
      <c r="I1085" s="195"/>
      <c r="J1085" s="195"/>
      <c r="K1085" s="195"/>
      <c r="L1085" s="195"/>
      <c r="M1085" s="195"/>
      <c r="N1085" s="195"/>
      <c r="O1085" s="195"/>
      <c r="P1085" s="195"/>
      <c r="Q1085" s="195"/>
      <c r="R1085" s="195"/>
      <c r="S1085" s="195"/>
      <c r="T1085" s="195"/>
      <c r="U1085" s="195"/>
      <c r="V1085" s="195"/>
      <c r="W1085" s="195"/>
      <c r="X1085" s="195"/>
      <c r="Y1085" s="195"/>
      <c r="Z1085" s="195"/>
      <c r="AA1085" s="195"/>
    </row>
    <row r="1086">
      <c r="A1086" s="195"/>
      <c r="B1086" s="195"/>
      <c r="C1086" s="195"/>
      <c r="D1086" s="195"/>
      <c r="E1086" s="206"/>
      <c r="F1086" s="195"/>
      <c r="G1086" s="195"/>
      <c r="H1086" s="195"/>
      <c r="I1086" s="195"/>
      <c r="J1086" s="195"/>
      <c r="K1086" s="195"/>
      <c r="L1086" s="195"/>
      <c r="M1086" s="195"/>
      <c r="N1086" s="195"/>
      <c r="O1086" s="195"/>
      <c r="P1086" s="195"/>
      <c r="Q1086" s="195"/>
      <c r="R1086" s="195"/>
      <c r="S1086" s="195"/>
      <c r="T1086" s="195"/>
      <c r="U1086" s="195"/>
      <c r="V1086" s="195"/>
      <c r="W1086" s="195"/>
      <c r="X1086" s="195"/>
      <c r="Y1086" s="195"/>
      <c r="Z1086" s="195"/>
      <c r="AA1086" s="195"/>
    </row>
    <row r="1087">
      <c r="A1087" s="195"/>
      <c r="B1087" s="195"/>
      <c r="C1087" s="195"/>
      <c r="D1087" s="195"/>
      <c r="E1087" s="206"/>
      <c r="F1087" s="195"/>
      <c r="G1087" s="195"/>
      <c r="H1087" s="195"/>
      <c r="I1087" s="195"/>
      <c r="J1087" s="195"/>
      <c r="K1087" s="195"/>
      <c r="L1087" s="195"/>
      <c r="M1087" s="195"/>
      <c r="N1087" s="195"/>
      <c r="O1087" s="195"/>
      <c r="P1087" s="195"/>
      <c r="Q1087" s="195"/>
      <c r="R1087" s="195"/>
      <c r="S1087" s="195"/>
      <c r="T1087" s="195"/>
      <c r="U1087" s="195"/>
      <c r="V1087" s="195"/>
      <c r="W1087" s="195"/>
      <c r="X1087" s="195"/>
      <c r="Y1087" s="195"/>
      <c r="Z1087" s="195"/>
      <c r="AA1087" s="195"/>
    </row>
    <row r="1088">
      <c r="A1088" s="195"/>
      <c r="B1088" s="195"/>
      <c r="C1088" s="195"/>
      <c r="D1088" s="195"/>
      <c r="E1088" s="206"/>
      <c r="F1088" s="195"/>
      <c r="G1088" s="195"/>
      <c r="H1088" s="195"/>
      <c r="I1088" s="195"/>
      <c r="J1088" s="195"/>
      <c r="K1088" s="195"/>
      <c r="L1088" s="195"/>
      <c r="M1088" s="195"/>
      <c r="N1088" s="195"/>
      <c r="O1088" s="195"/>
      <c r="P1088" s="195"/>
      <c r="Q1088" s="195"/>
      <c r="R1088" s="195"/>
      <c r="S1088" s="195"/>
      <c r="T1088" s="195"/>
      <c r="U1088" s="195"/>
      <c r="V1088" s="195"/>
      <c r="W1088" s="195"/>
      <c r="X1088" s="195"/>
      <c r="Y1088" s="195"/>
      <c r="Z1088" s="195"/>
      <c r="AA1088" s="195"/>
    </row>
    <row r="1089">
      <c r="A1089" s="195"/>
      <c r="B1089" s="195"/>
      <c r="C1089" s="195"/>
      <c r="D1089" s="195"/>
      <c r="E1089" s="206"/>
      <c r="F1089" s="195"/>
      <c r="G1089" s="195"/>
      <c r="H1089" s="195"/>
      <c r="I1089" s="195"/>
      <c r="J1089" s="195"/>
      <c r="K1089" s="195"/>
      <c r="L1089" s="195"/>
      <c r="M1089" s="195"/>
      <c r="N1089" s="195"/>
      <c r="O1089" s="195"/>
      <c r="P1089" s="195"/>
      <c r="Q1089" s="195"/>
      <c r="R1089" s="195"/>
      <c r="S1089" s="195"/>
      <c r="T1089" s="195"/>
      <c r="U1089" s="195"/>
      <c r="V1089" s="195"/>
      <c r="W1089" s="195"/>
      <c r="X1089" s="195"/>
      <c r="Y1089" s="195"/>
      <c r="Z1089" s="195"/>
      <c r="AA1089" s="195"/>
    </row>
    <row r="1090">
      <c r="A1090" s="195"/>
      <c r="B1090" s="195"/>
      <c r="C1090" s="195"/>
      <c r="D1090" s="195"/>
      <c r="E1090" s="206"/>
      <c r="F1090" s="195"/>
      <c r="G1090" s="195"/>
      <c r="H1090" s="195"/>
      <c r="I1090" s="195"/>
      <c r="J1090" s="195"/>
      <c r="K1090" s="195"/>
      <c r="L1090" s="195"/>
      <c r="M1090" s="195"/>
      <c r="N1090" s="195"/>
      <c r="O1090" s="195"/>
      <c r="P1090" s="195"/>
      <c r="Q1090" s="195"/>
      <c r="R1090" s="195"/>
      <c r="S1090" s="195"/>
      <c r="T1090" s="195"/>
      <c r="U1090" s="195"/>
      <c r="V1090" s="195"/>
      <c r="W1090" s="195"/>
      <c r="X1090" s="195"/>
      <c r="Y1090" s="195"/>
      <c r="Z1090" s="195"/>
      <c r="AA1090" s="195"/>
    </row>
    <row r="1091">
      <c r="A1091" s="195"/>
      <c r="B1091" s="195"/>
      <c r="C1091" s="195"/>
      <c r="D1091" s="195"/>
      <c r="E1091" s="206"/>
      <c r="F1091" s="195"/>
      <c r="G1091" s="195"/>
      <c r="H1091" s="195"/>
      <c r="I1091" s="195"/>
      <c r="J1091" s="195"/>
      <c r="K1091" s="195"/>
      <c r="L1091" s="195"/>
      <c r="M1091" s="195"/>
      <c r="N1091" s="195"/>
      <c r="O1091" s="195"/>
      <c r="P1091" s="195"/>
      <c r="Q1091" s="195"/>
      <c r="R1091" s="195"/>
      <c r="S1091" s="195"/>
      <c r="T1091" s="195"/>
      <c r="U1091" s="195"/>
      <c r="V1091" s="195"/>
      <c r="W1091" s="195"/>
      <c r="X1091" s="195"/>
      <c r="Y1091" s="195"/>
      <c r="Z1091" s="195"/>
      <c r="AA1091" s="195"/>
    </row>
    <row r="1092">
      <c r="A1092" s="195"/>
      <c r="B1092" s="195"/>
      <c r="C1092" s="195"/>
      <c r="D1092" s="195"/>
      <c r="E1092" s="206"/>
      <c r="F1092" s="195"/>
      <c r="G1092" s="195"/>
      <c r="H1092" s="195"/>
      <c r="I1092" s="195"/>
      <c r="J1092" s="195"/>
      <c r="K1092" s="195"/>
      <c r="L1092" s="195"/>
      <c r="M1092" s="195"/>
      <c r="N1092" s="195"/>
      <c r="O1092" s="195"/>
      <c r="P1092" s="195"/>
      <c r="Q1092" s="195"/>
      <c r="R1092" s="195"/>
      <c r="S1092" s="195"/>
      <c r="T1092" s="195"/>
      <c r="U1092" s="195"/>
      <c r="V1092" s="195"/>
      <c r="W1092" s="195"/>
      <c r="X1092" s="195"/>
      <c r="Y1092" s="195"/>
      <c r="Z1092" s="195"/>
      <c r="AA1092" s="195"/>
    </row>
    <row r="1093">
      <c r="A1093" s="195"/>
      <c r="B1093" s="195"/>
      <c r="C1093" s="195"/>
      <c r="D1093" s="195"/>
      <c r="E1093" s="206"/>
      <c r="F1093" s="195"/>
      <c r="G1093" s="195"/>
      <c r="H1093" s="195"/>
      <c r="I1093" s="195"/>
      <c r="J1093" s="195"/>
      <c r="K1093" s="195"/>
      <c r="L1093" s="195"/>
      <c r="M1093" s="195"/>
      <c r="N1093" s="195"/>
      <c r="O1093" s="195"/>
      <c r="P1093" s="195"/>
      <c r="Q1093" s="195"/>
      <c r="R1093" s="195"/>
      <c r="S1093" s="195"/>
      <c r="T1093" s="195"/>
      <c r="U1093" s="195"/>
      <c r="V1093" s="195"/>
      <c r="W1093" s="195"/>
      <c r="X1093" s="195"/>
      <c r="Y1093" s="195"/>
      <c r="Z1093" s="195"/>
      <c r="AA1093" s="195"/>
    </row>
    <row r="1094">
      <c r="A1094" s="195"/>
      <c r="B1094" s="195"/>
      <c r="C1094" s="195"/>
      <c r="D1094" s="195"/>
      <c r="E1094" s="206"/>
      <c r="F1094" s="195"/>
      <c r="G1094" s="195"/>
      <c r="H1094" s="195"/>
      <c r="I1094" s="195"/>
      <c r="J1094" s="195"/>
      <c r="K1094" s="195"/>
      <c r="L1094" s="195"/>
      <c r="M1094" s="195"/>
      <c r="N1094" s="195"/>
      <c r="O1094" s="195"/>
      <c r="P1094" s="195"/>
      <c r="Q1094" s="195"/>
      <c r="R1094" s="195"/>
      <c r="S1094" s="195"/>
      <c r="T1094" s="195"/>
      <c r="U1094" s="195"/>
      <c r="V1094" s="195"/>
      <c r="W1094" s="195"/>
      <c r="X1094" s="195"/>
      <c r="Y1094" s="195"/>
      <c r="Z1094" s="195"/>
      <c r="AA1094" s="195"/>
    </row>
    <row r="1095">
      <c r="A1095" s="195"/>
      <c r="B1095" s="195"/>
      <c r="C1095" s="195"/>
      <c r="D1095" s="195"/>
      <c r="E1095" s="206"/>
      <c r="F1095" s="195"/>
      <c r="G1095" s="195"/>
      <c r="H1095" s="195"/>
      <c r="I1095" s="195"/>
      <c r="J1095" s="195"/>
      <c r="K1095" s="195"/>
      <c r="L1095" s="195"/>
      <c r="M1095" s="195"/>
      <c r="N1095" s="195"/>
      <c r="O1095" s="195"/>
      <c r="P1095" s="195"/>
      <c r="Q1095" s="195"/>
      <c r="R1095" s="195"/>
      <c r="S1095" s="195"/>
      <c r="T1095" s="195"/>
      <c r="U1095" s="195"/>
      <c r="V1095" s="195"/>
      <c r="W1095" s="195"/>
      <c r="X1095" s="195"/>
      <c r="Y1095" s="195"/>
      <c r="Z1095" s="195"/>
      <c r="AA1095" s="195"/>
    </row>
    <row r="1096">
      <c r="A1096" s="195"/>
      <c r="B1096" s="195"/>
      <c r="C1096" s="195"/>
      <c r="D1096" s="195"/>
      <c r="E1096" s="206"/>
      <c r="F1096" s="195"/>
      <c r="G1096" s="195"/>
      <c r="H1096" s="195"/>
      <c r="I1096" s="195"/>
      <c r="J1096" s="195"/>
      <c r="K1096" s="195"/>
      <c r="L1096" s="195"/>
      <c r="M1096" s="195"/>
      <c r="N1096" s="195"/>
      <c r="O1096" s="195"/>
      <c r="P1096" s="195"/>
      <c r="Q1096" s="195"/>
      <c r="R1096" s="195"/>
      <c r="S1096" s="195"/>
      <c r="T1096" s="195"/>
      <c r="U1096" s="195"/>
      <c r="V1096" s="195"/>
      <c r="W1096" s="195"/>
      <c r="X1096" s="195"/>
      <c r="Y1096" s="195"/>
      <c r="Z1096" s="195"/>
      <c r="AA1096" s="195"/>
    </row>
    <row r="1097">
      <c r="A1097" s="195"/>
      <c r="B1097" s="195"/>
      <c r="C1097" s="195"/>
      <c r="D1097" s="195"/>
      <c r="E1097" s="206"/>
      <c r="F1097" s="195"/>
      <c r="G1097" s="195"/>
      <c r="H1097" s="195"/>
      <c r="I1097" s="195"/>
      <c r="J1097" s="195"/>
      <c r="K1097" s="195"/>
      <c r="L1097" s="195"/>
      <c r="M1097" s="195"/>
      <c r="N1097" s="195"/>
      <c r="O1097" s="195"/>
      <c r="P1097" s="195"/>
      <c r="Q1097" s="195"/>
      <c r="R1097" s="195"/>
      <c r="S1097" s="195"/>
      <c r="T1097" s="195"/>
      <c r="U1097" s="195"/>
      <c r="V1097" s="195"/>
      <c r="W1097" s="195"/>
      <c r="X1097" s="195"/>
      <c r="Y1097" s="195"/>
      <c r="Z1097" s="195"/>
      <c r="AA1097" s="195"/>
    </row>
    <row r="1098">
      <c r="A1098" s="195"/>
      <c r="B1098" s="195"/>
      <c r="C1098" s="195"/>
      <c r="D1098" s="195"/>
      <c r="E1098" s="206"/>
      <c r="F1098" s="195"/>
      <c r="G1098" s="195"/>
      <c r="H1098" s="195"/>
      <c r="I1098" s="195"/>
      <c r="J1098" s="195"/>
      <c r="K1098" s="195"/>
      <c r="L1098" s="195"/>
      <c r="M1098" s="195"/>
      <c r="N1098" s="195"/>
      <c r="O1098" s="195"/>
      <c r="P1098" s="195"/>
      <c r="Q1098" s="195"/>
      <c r="R1098" s="195"/>
      <c r="S1098" s="195"/>
      <c r="T1098" s="195"/>
      <c r="U1098" s="195"/>
      <c r="V1098" s="195"/>
      <c r="W1098" s="195"/>
      <c r="X1098" s="195"/>
      <c r="Y1098" s="195"/>
      <c r="Z1098" s="195"/>
      <c r="AA1098" s="195"/>
    </row>
    <row r="1099">
      <c r="A1099" s="195"/>
      <c r="B1099" s="195"/>
      <c r="C1099" s="195"/>
      <c r="D1099" s="195"/>
      <c r="E1099" s="206"/>
      <c r="F1099" s="195"/>
      <c r="G1099" s="195"/>
      <c r="H1099" s="195"/>
      <c r="I1099" s="195"/>
      <c r="J1099" s="195"/>
      <c r="K1099" s="195"/>
      <c r="L1099" s="195"/>
      <c r="M1099" s="195"/>
      <c r="N1099" s="195"/>
      <c r="O1099" s="195"/>
      <c r="P1099" s="195"/>
      <c r="Q1099" s="195"/>
      <c r="R1099" s="195"/>
      <c r="S1099" s="195"/>
      <c r="T1099" s="195"/>
      <c r="U1099" s="195"/>
      <c r="V1099" s="195"/>
      <c r="W1099" s="195"/>
      <c r="X1099" s="195"/>
      <c r="Y1099" s="195"/>
      <c r="Z1099" s="195"/>
      <c r="AA1099" s="195"/>
    </row>
    <row r="1100">
      <c r="A1100" s="195"/>
      <c r="B1100" s="195"/>
      <c r="C1100" s="195"/>
      <c r="D1100" s="195"/>
      <c r="E1100" s="206"/>
      <c r="F1100" s="195"/>
      <c r="G1100" s="195"/>
      <c r="H1100" s="195"/>
      <c r="I1100" s="195"/>
      <c r="J1100" s="195"/>
      <c r="K1100" s="195"/>
      <c r="L1100" s="195"/>
      <c r="M1100" s="195"/>
      <c r="N1100" s="195"/>
      <c r="O1100" s="195"/>
      <c r="P1100" s="195"/>
      <c r="Q1100" s="195"/>
      <c r="R1100" s="195"/>
      <c r="S1100" s="195"/>
      <c r="T1100" s="195"/>
      <c r="U1100" s="195"/>
      <c r="V1100" s="195"/>
      <c r="W1100" s="195"/>
      <c r="X1100" s="195"/>
      <c r="Y1100" s="195"/>
      <c r="Z1100" s="195"/>
      <c r="AA1100" s="195"/>
    </row>
    <row r="1101">
      <c r="A1101" s="195"/>
      <c r="B1101" s="195"/>
      <c r="C1101" s="195"/>
      <c r="D1101" s="195"/>
      <c r="E1101" s="206"/>
      <c r="F1101" s="195"/>
      <c r="G1101" s="195"/>
      <c r="H1101" s="195"/>
      <c r="I1101" s="195"/>
      <c r="J1101" s="195"/>
      <c r="K1101" s="195"/>
      <c r="L1101" s="195"/>
      <c r="M1101" s="195"/>
      <c r="N1101" s="195"/>
      <c r="O1101" s="195"/>
      <c r="P1101" s="195"/>
      <c r="Q1101" s="195"/>
      <c r="R1101" s="195"/>
      <c r="S1101" s="195"/>
      <c r="T1101" s="195"/>
      <c r="U1101" s="195"/>
      <c r="V1101" s="195"/>
      <c r="W1101" s="195"/>
      <c r="X1101" s="195"/>
      <c r="Y1101" s="195"/>
      <c r="Z1101" s="195"/>
      <c r="AA1101" s="195"/>
    </row>
    <row r="1102">
      <c r="A1102" s="195"/>
      <c r="B1102" s="195"/>
      <c r="C1102" s="195"/>
      <c r="D1102" s="195"/>
      <c r="E1102" s="206"/>
      <c r="F1102" s="195"/>
      <c r="G1102" s="195"/>
      <c r="H1102" s="195"/>
      <c r="I1102" s="195"/>
      <c r="J1102" s="195"/>
      <c r="K1102" s="195"/>
      <c r="L1102" s="195"/>
      <c r="M1102" s="195"/>
      <c r="N1102" s="195"/>
      <c r="O1102" s="195"/>
      <c r="P1102" s="195"/>
      <c r="Q1102" s="195"/>
      <c r="R1102" s="195"/>
      <c r="S1102" s="195"/>
      <c r="T1102" s="195"/>
      <c r="U1102" s="195"/>
      <c r="V1102" s="195"/>
      <c r="W1102" s="195"/>
      <c r="X1102" s="195"/>
      <c r="Y1102" s="195"/>
      <c r="Z1102" s="195"/>
      <c r="AA1102" s="195"/>
    </row>
    <row r="1103">
      <c r="A1103" s="195"/>
      <c r="B1103" s="195"/>
      <c r="C1103" s="195"/>
      <c r="D1103" s="195"/>
      <c r="E1103" s="206"/>
      <c r="F1103" s="195"/>
      <c r="G1103" s="195"/>
      <c r="H1103" s="195"/>
      <c r="I1103" s="195"/>
      <c r="J1103" s="195"/>
      <c r="K1103" s="195"/>
      <c r="L1103" s="195"/>
      <c r="M1103" s="195"/>
      <c r="N1103" s="195"/>
      <c r="O1103" s="195"/>
      <c r="P1103" s="195"/>
      <c r="Q1103" s="195"/>
      <c r="R1103" s="195"/>
      <c r="S1103" s="195"/>
      <c r="T1103" s="195"/>
      <c r="U1103" s="195"/>
      <c r="V1103" s="195"/>
      <c r="W1103" s="195"/>
      <c r="X1103" s="195"/>
      <c r="Y1103" s="195"/>
      <c r="Z1103" s="195"/>
      <c r="AA1103" s="195"/>
    </row>
    <row r="1104">
      <c r="A1104" s="195"/>
      <c r="B1104" s="195"/>
      <c r="C1104" s="195"/>
      <c r="D1104" s="195"/>
      <c r="E1104" s="206"/>
      <c r="F1104" s="195"/>
      <c r="G1104" s="195"/>
      <c r="H1104" s="195"/>
      <c r="I1104" s="195"/>
      <c r="J1104" s="195"/>
      <c r="K1104" s="195"/>
      <c r="L1104" s="195"/>
      <c r="M1104" s="195"/>
      <c r="N1104" s="195"/>
      <c r="O1104" s="195"/>
      <c r="P1104" s="195"/>
      <c r="Q1104" s="195"/>
      <c r="R1104" s="195"/>
      <c r="S1104" s="195"/>
      <c r="T1104" s="195"/>
      <c r="U1104" s="195"/>
      <c r="V1104" s="195"/>
      <c r="W1104" s="195"/>
      <c r="X1104" s="195"/>
      <c r="Y1104" s="195"/>
      <c r="Z1104" s="195"/>
      <c r="AA1104" s="195"/>
    </row>
    <row r="1105">
      <c r="A1105" s="195"/>
      <c r="B1105" s="195"/>
      <c r="C1105" s="195"/>
      <c r="D1105" s="195"/>
      <c r="E1105" s="206"/>
      <c r="F1105" s="195"/>
      <c r="G1105" s="195"/>
      <c r="H1105" s="195"/>
      <c r="I1105" s="195"/>
      <c r="J1105" s="195"/>
      <c r="K1105" s="195"/>
      <c r="L1105" s="195"/>
      <c r="M1105" s="195"/>
      <c r="N1105" s="195"/>
      <c r="O1105" s="195"/>
      <c r="P1105" s="195"/>
      <c r="Q1105" s="195"/>
      <c r="R1105" s="195"/>
      <c r="S1105" s="195"/>
      <c r="T1105" s="195"/>
      <c r="U1105" s="195"/>
      <c r="V1105" s="195"/>
      <c r="W1105" s="195"/>
      <c r="X1105" s="195"/>
      <c r="Y1105" s="195"/>
      <c r="Z1105" s="195"/>
      <c r="AA1105" s="195"/>
    </row>
    <row r="1106">
      <c r="A1106" s="195"/>
      <c r="B1106" s="195"/>
      <c r="C1106" s="195"/>
      <c r="D1106" s="195"/>
      <c r="E1106" s="206"/>
      <c r="F1106" s="195"/>
      <c r="G1106" s="195"/>
      <c r="H1106" s="195"/>
      <c r="I1106" s="195"/>
      <c r="J1106" s="195"/>
      <c r="K1106" s="195"/>
      <c r="L1106" s="195"/>
      <c r="M1106" s="195"/>
      <c r="N1106" s="195"/>
      <c r="O1106" s="195"/>
      <c r="P1106" s="195"/>
      <c r="Q1106" s="195"/>
      <c r="R1106" s="195"/>
      <c r="S1106" s="195"/>
      <c r="T1106" s="195"/>
      <c r="U1106" s="195"/>
      <c r="V1106" s="195"/>
      <c r="W1106" s="195"/>
      <c r="X1106" s="195"/>
      <c r="Y1106" s="195"/>
      <c r="Z1106" s="195"/>
      <c r="AA1106" s="195"/>
    </row>
    <row r="1107">
      <c r="A1107" s="195"/>
      <c r="B1107" s="195"/>
      <c r="C1107" s="195"/>
      <c r="D1107" s="195"/>
      <c r="E1107" s="206"/>
      <c r="F1107" s="195"/>
      <c r="G1107" s="195"/>
      <c r="H1107" s="195"/>
      <c r="I1107" s="195"/>
      <c r="J1107" s="195"/>
      <c r="K1107" s="195"/>
      <c r="L1107" s="195"/>
      <c r="M1107" s="195"/>
      <c r="N1107" s="195"/>
      <c r="O1107" s="195"/>
      <c r="P1107" s="195"/>
      <c r="Q1107" s="195"/>
      <c r="R1107" s="195"/>
      <c r="S1107" s="195"/>
      <c r="T1107" s="195"/>
      <c r="U1107" s="195"/>
      <c r="V1107" s="195"/>
      <c r="W1107" s="195"/>
      <c r="X1107" s="195"/>
      <c r="Y1107" s="195"/>
      <c r="Z1107" s="195"/>
      <c r="AA1107" s="195"/>
    </row>
    <row r="1108">
      <c r="A1108" s="195"/>
      <c r="B1108" s="195"/>
      <c r="C1108" s="195"/>
      <c r="D1108" s="195"/>
      <c r="E1108" s="206"/>
      <c r="F1108" s="195"/>
      <c r="G1108" s="195"/>
      <c r="H1108" s="195"/>
      <c r="I1108" s="195"/>
      <c r="J1108" s="195"/>
      <c r="K1108" s="195"/>
      <c r="L1108" s="195"/>
      <c r="M1108" s="195"/>
      <c r="N1108" s="195"/>
      <c r="O1108" s="195"/>
      <c r="P1108" s="195"/>
      <c r="Q1108" s="195"/>
      <c r="R1108" s="195"/>
      <c r="S1108" s="195"/>
      <c r="T1108" s="195"/>
      <c r="U1108" s="195"/>
      <c r="V1108" s="195"/>
      <c r="W1108" s="195"/>
      <c r="X1108" s="195"/>
      <c r="Y1108" s="195"/>
      <c r="Z1108" s="195"/>
      <c r="AA1108" s="195"/>
    </row>
    <row r="1109">
      <c r="A1109" s="195"/>
      <c r="B1109" s="195"/>
      <c r="C1109" s="195"/>
      <c r="D1109" s="195"/>
      <c r="E1109" s="206"/>
      <c r="F1109" s="195"/>
      <c r="G1109" s="195"/>
      <c r="H1109" s="195"/>
      <c r="I1109" s="195"/>
      <c r="J1109" s="195"/>
      <c r="K1109" s="195"/>
      <c r="L1109" s="195"/>
      <c r="M1109" s="195"/>
      <c r="N1109" s="195"/>
      <c r="O1109" s="195"/>
      <c r="P1109" s="195"/>
      <c r="Q1109" s="195"/>
      <c r="R1109" s="195"/>
      <c r="S1109" s="195"/>
      <c r="T1109" s="195"/>
      <c r="U1109" s="195"/>
      <c r="V1109" s="195"/>
      <c r="W1109" s="195"/>
      <c r="X1109" s="195"/>
      <c r="Y1109" s="195"/>
      <c r="Z1109" s="195"/>
      <c r="AA1109" s="195"/>
    </row>
    <row r="1110">
      <c r="A1110" s="195"/>
      <c r="B1110" s="195"/>
      <c r="C1110" s="195"/>
      <c r="D1110" s="195"/>
      <c r="E1110" s="206"/>
      <c r="F1110" s="195"/>
      <c r="G1110" s="195"/>
      <c r="H1110" s="195"/>
      <c r="I1110" s="195"/>
      <c r="J1110" s="195"/>
      <c r="K1110" s="195"/>
      <c r="L1110" s="195"/>
      <c r="M1110" s="195"/>
      <c r="N1110" s="195"/>
      <c r="O1110" s="195"/>
      <c r="P1110" s="195"/>
      <c r="Q1110" s="195"/>
      <c r="R1110" s="195"/>
      <c r="S1110" s="195"/>
      <c r="T1110" s="195"/>
      <c r="U1110" s="195"/>
      <c r="V1110" s="195"/>
      <c r="W1110" s="195"/>
      <c r="X1110" s="195"/>
      <c r="Y1110" s="195"/>
      <c r="Z1110" s="195"/>
      <c r="AA1110" s="195"/>
    </row>
    <row r="1111">
      <c r="A1111" s="195"/>
      <c r="B1111" s="195"/>
      <c r="C1111" s="195"/>
      <c r="D1111" s="195"/>
      <c r="E1111" s="206"/>
      <c r="F1111" s="195"/>
      <c r="G1111" s="195"/>
      <c r="H1111" s="195"/>
      <c r="I1111" s="195"/>
      <c r="J1111" s="195"/>
      <c r="K1111" s="195"/>
      <c r="L1111" s="195"/>
      <c r="M1111" s="195"/>
      <c r="N1111" s="195"/>
      <c r="O1111" s="195"/>
      <c r="P1111" s="195"/>
      <c r="Q1111" s="195"/>
      <c r="R1111" s="195"/>
      <c r="S1111" s="195"/>
      <c r="T1111" s="195"/>
      <c r="U1111" s="195"/>
      <c r="V1111" s="195"/>
      <c r="W1111" s="195"/>
      <c r="X1111" s="195"/>
      <c r="Y1111" s="195"/>
      <c r="Z1111" s="195"/>
      <c r="AA1111" s="195"/>
    </row>
    <row r="1112">
      <c r="A1112" s="195"/>
      <c r="B1112" s="195"/>
      <c r="C1112" s="195"/>
      <c r="D1112" s="195"/>
      <c r="E1112" s="206"/>
      <c r="F1112" s="195"/>
      <c r="G1112" s="195"/>
      <c r="H1112" s="195"/>
      <c r="I1112" s="195"/>
      <c r="J1112" s="195"/>
      <c r="K1112" s="195"/>
      <c r="L1112" s="195"/>
      <c r="M1112" s="195"/>
      <c r="N1112" s="195"/>
      <c r="O1112" s="195"/>
      <c r="P1112" s="195"/>
      <c r="Q1112" s="195"/>
      <c r="R1112" s="195"/>
      <c r="S1112" s="195"/>
      <c r="T1112" s="195"/>
      <c r="U1112" s="195"/>
      <c r="V1112" s="195"/>
      <c r="W1112" s="195"/>
      <c r="X1112" s="195"/>
      <c r="Y1112" s="195"/>
      <c r="Z1112" s="195"/>
      <c r="AA1112" s="195"/>
    </row>
    <row r="1113">
      <c r="A1113" s="195"/>
      <c r="B1113" s="195"/>
      <c r="C1113" s="195"/>
      <c r="D1113" s="195"/>
      <c r="E1113" s="206"/>
      <c r="F1113" s="195"/>
      <c r="G1113" s="195"/>
      <c r="H1113" s="195"/>
      <c r="I1113" s="195"/>
      <c r="J1113" s="195"/>
      <c r="K1113" s="195"/>
      <c r="L1113" s="195"/>
      <c r="M1113" s="195"/>
      <c r="N1113" s="195"/>
      <c r="O1113" s="195"/>
      <c r="P1113" s="195"/>
      <c r="Q1113" s="195"/>
      <c r="R1113" s="195"/>
      <c r="S1113" s="195"/>
      <c r="T1113" s="195"/>
      <c r="U1113" s="195"/>
      <c r="V1113" s="195"/>
      <c r="W1113" s="195"/>
      <c r="X1113" s="195"/>
      <c r="Y1113" s="195"/>
      <c r="Z1113" s="195"/>
      <c r="AA1113" s="195"/>
    </row>
    <row r="1114">
      <c r="A1114" s="195"/>
      <c r="B1114" s="195"/>
      <c r="C1114" s="195"/>
      <c r="D1114" s="195"/>
      <c r="E1114" s="206"/>
      <c r="F1114" s="195"/>
      <c r="G1114" s="195"/>
      <c r="H1114" s="195"/>
      <c r="I1114" s="195"/>
      <c r="J1114" s="195"/>
      <c r="K1114" s="195"/>
      <c r="L1114" s="195"/>
      <c r="M1114" s="195"/>
      <c r="N1114" s="195"/>
      <c r="O1114" s="195"/>
      <c r="P1114" s="195"/>
      <c r="Q1114" s="195"/>
      <c r="R1114" s="195"/>
      <c r="S1114" s="195"/>
      <c r="T1114" s="195"/>
      <c r="U1114" s="195"/>
      <c r="V1114" s="195"/>
      <c r="W1114" s="195"/>
      <c r="X1114" s="195"/>
      <c r="Y1114" s="195"/>
      <c r="Z1114" s="195"/>
      <c r="AA1114" s="195"/>
    </row>
    <row r="1115">
      <c r="A1115" s="195"/>
      <c r="B1115" s="195"/>
      <c r="C1115" s="195"/>
      <c r="D1115" s="195"/>
      <c r="E1115" s="206"/>
      <c r="F1115" s="195"/>
      <c r="G1115" s="195"/>
      <c r="H1115" s="195"/>
      <c r="I1115" s="195"/>
      <c r="J1115" s="195"/>
      <c r="K1115" s="195"/>
      <c r="L1115" s="195"/>
      <c r="M1115" s="195"/>
      <c r="N1115" s="195"/>
      <c r="O1115" s="195"/>
      <c r="P1115" s="195"/>
      <c r="Q1115" s="195"/>
      <c r="R1115" s="195"/>
      <c r="S1115" s="195"/>
      <c r="T1115" s="195"/>
      <c r="U1115" s="195"/>
      <c r="V1115" s="195"/>
      <c r="W1115" s="195"/>
      <c r="X1115" s="195"/>
      <c r="Y1115" s="195"/>
      <c r="Z1115" s="195"/>
      <c r="AA1115" s="195"/>
    </row>
    <row r="1116">
      <c r="A1116" s="195"/>
      <c r="B1116" s="195"/>
      <c r="C1116" s="195"/>
      <c r="D1116" s="195"/>
      <c r="E1116" s="206"/>
      <c r="F1116" s="195"/>
      <c r="G1116" s="195"/>
      <c r="H1116" s="195"/>
      <c r="I1116" s="195"/>
      <c r="J1116" s="195"/>
      <c r="K1116" s="195"/>
      <c r="L1116" s="195"/>
      <c r="M1116" s="195"/>
      <c r="N1116" s="195"/>
      <c r="O1116" s="195"/>
      <c r="P1116" s="195"/>
      <c r="Q1116" s="195"/>
      <c r="R1116" s="195"/>
      <c r="S1116" s="195"/>
      <c r="T1116" s="195"/>
      <c r="U1116" s="195"/>
      <c r="V1116" s="195"/>
      <c r="W1116" s="195"/>
      <c r="X1116" s="195"/>
      <c r="Y1116" s="195"/>
      <c r="Z1116" s="195"/>
      <c r="AA1116" s="195"/>
    </row>
    <row r="1117">
      <c r="A1117" s="195"/>
      <c r="B1117" s="195"/>
      <c r="C1117" s="195"/>
      <c r="D1117" s="195"/>
      <c r="E1117" s="206"/>
      <c r="F1117" s="195"/>
      <c r="G1117" s="195"/>
      <c r="H1117" s="195"/>
      <c r="I1117" s="195"/>
      <c r="J1117" s="195"/>
      <c r="K1117" s="195"/>
      <c r="L1117" s="195"/>
      <c r="M1117" s="195"/>
      <c r="N1117" s="195"/>
      <c r="O1117" s="195"/>
      <c r="P1117" s="195"/>
      <c r="Q1117" s="195"/>
      <c r="R1117" s="195"/>
      <c r="S1117" s="195"/>
      <c r="T1117" s="195"/>
      <c r="U1117" s="195"/>
      <c r="V1117" s="195"/>
      <c r="W1117" s="195"/>
      <c r="X1117" s="195"/>
      <c r="Y1117" s="195"/>
      <c r="Z1117" s="195"/>
      <c r="AA1117" s="195"/>
    </row>
    <row r="1118">
      <c r="A1118" s="195"/>
      <c r="B1118" s="195"/>
      <c r="C1118" s="195"/>
      <c r="D1118" s="195"/>
      <c r="E1118" s="206"/>
      <c r="F1118" s="195"/>
      <c r="G1118" s="195"/>
      <c r="H1118" s="195"/>
      <c r="I1118" s="195"/>
      <c r="J1118" s="195"/>
      <c r="K1118" s="195"/>
      <c r="L1118" s="195"/>
      <c r="M1118" s="195"/>
      <c r="N1118" s="195"/>
      <c r="O1118" s="195"/>
      <c r="P1118" s="195"/>
      <c r="Q1118" s="195"/>
      <c r="R1118" s="195"/>
      <c r="S1118" s="195"/>
      <c r="T1118" s="195"/>
      <c r="U1118" s="195"/>
      <c r="V1118" s="195"/>
      <c r="W1118" s="195"/>
      <c r="X1118" s="195"/>
      <c r="Y1118" s="195"/>
      <c r="Z1118" s="195"/>
      <c r="AA1118" s="195"/>
    </row>
    <row r="1119">
      <c r="A1119" s="195"/>
      <c r="B1119" s="195"/>
      <c r="C1119" s="195"/>
      <c r="D1119" s="195"/>
      <c r="E1119" s="206"/>
      <c r="F1119" s="195"/>
      <c r="G1119" s="195"/>
      <c r="H1119" s="195"/>
      <c r="I1119" s="195"/>
      <c r="J1119" s="195"/>
      <c r="K1119" s="195"/>
      <c r="L1119" s="195"/>
      <c r="M1119" s="195"/>
      <c r="N1119" s="195"/>
      <c r="O1119" s="195"/>
      <c r="P1119" s="195"/>
      <c r="Q1119" s="195"/>
      <c r="R1119" s="195"/>
      <c r="S1119" s="195"/>
      <c r="T1119" s="195"/>
      <c r="U1119" s="195"/>
      <c r="V1119" s="195"/>
      <c r="W1119" s="195"/>
      <c r="X1119" s="195"/>
      <c r="Y1119" s="195"/>
      <c r="Z1119" s="195"/>
      <c r="AA1119" s="195"/>
    </row>
    <row r="1120">
      <c r="A1120" s="195"/>
      <c r="B1120" s="195"/>
      <c r="C1120" s="195"/>
      <c r="D1120" s="195"/>
      <c r="E1120" s="206"/>
      <c r="F1120" s="195"/>
      <c r="G1120" s="195"/>
      <c r="H1120" s="195"/>
      <c r="I1120" s="195"/>
      <c r="J1120" s="195"/>
      <c r="K1120" s="195"/>
      <c r="L1120" s="195"/>
      <c r="M1120" s="195"/>
      <c r="N1120" s="195"/>
      <c r="O1120" s="195"/>
      <c r="P1120" s="195"/>
      <c r="Q1120" s="195"/>
      <c r="R1120" s="195"/>
      <c r="S1120" s="195"/>
      <c r="T1120" s="195"/>
      <c r="U1120" s="195"/>
      <c r="V1120" s="195"/>
      <c r="W1120" s="195"/>
      <c r="X1120" s="195"/>
      <c r="Y1120" s="195"/>
      <c r="Z1120" s="195"/>
      <c r="AA1120" s="195"/>
    </row>
    <row r="1121">
      <c r="A1121" s="195"/>
      <c r="B1121" s="195"/>
      <c r="C1121" s="195"/>
      <c r="D1121" s="195"/>
      <c r="E1121" s="206"/>
      <c r="F1121" s="195"/>
      <c r="G1121" s="195"/>
      <c r="H1121" s="195"/>
      <c r="I1121" s="195"/>
      <c r="J1121" s="195"/>
      <c r="K1121" s="195"/>
      <c r="L1121" s="195"/>
      <c r="M1121" s="195"/>
      <c r="N1121" s="195"/>
      <c r="O1121" s="195"/>
      <c r="P1121" s="195"/>
      <c r="Q1121" s="195"/>
      <c r="R1121" s="195"/>
      <c r="S1121" s="195"/>
      <c r="T1121" s="195"/>
      <c r="U1121" s="195"/>
      <c r="V1121" s="195"/>
      <c r="W1121" s="195"/>
      <c r="X1121" s="195"/>
      <c r="Y1121" s="195"/>
      <c r="Z1121" s="195"/>
      <c r="AA1121" s="195"/>
    </row>
    <row r="1122">
      <c r="A1122" s="195"/>
      <c r="B1122" s="195"/>
      <c r="C1122" s="195"/>
      <c r="D1122" s="195"/>
      <c r="E1122" s="206"/>
      <c r="F1122" s="195"/>
      <c r="G1122" s="195"/>
      <c r="H1122" s="195"/>
      <c r="I1122" s="195"/>
      <c r="J1122" s="195"/>
      <c r="K1122" s="195"/>
      <c r="L1122" s="195"/>
      <c r="M1122" s="195"/>
      <c r="N1122" s="195"/>
      <c r="O1122" s="195"/>
      <c r="P1122" s="195"/>
      <c r="Q1122" s="195"/>
      <c r="R1122" s="195"/>
      <c r="S1122" s="195"/>
      <c r="T1122" s="195"/>
      <c r="U1122" s="195"/>
      <c r="V1122" s="195"/>
      <c r="W1122" s="195"/>
      <c r="X1122" s="195"/>
      <c r="Y1122" s="195"/>
      <c r="Z1122" s="195"/>
      <c r="AA1122" s="195"/>
    </row>
    <row r="1123">
      <c r="A1123" s="195"/>
      <c r="B1123" s="195"/>
      <c r="C1123" s="195"/>
      <c r="D1123" s="195"/>
      <c r="E1123" s="206"/>
      <c r="F1123" s="195"/>
      <c r="G1123" s="195"/>
      <c r="H1123" s="195"/>
      <c r="I1123" s="195"/>
      <c r="J1123" s="195"/>
      <c r="K1123" s="195"/>
      <c r="L1123" s="195"/>
      <c r="M1123" s="195"/>
      <c r="N1123" s="195"/>
      <c r="O1123" s="195"/>
      <c r="P1123" s="195"/>
      <c r="Q1123" s="195"/>
      <c r="R1123" s="195"/>
      <c r="S1123" s="195"/>
      <c r="T1123" s="195"/>
      <c r="U1123" s="195"/>
      <c r="V1123" s="195"/>
      <c r="W1123" s="195"/>
      <c r="X1123" s="195"/>
      <c r="Y1123" s="195"/>
      <c r="Z1123" s="195"/>
      <c r="AA1123" s="195"/>
    </row>
    <row r="1124">
      <c r="A1124" s="195"/>
      <c r="B1124" s="195"/>
      <c r="C1124" s="195"/>
      <c r="D1124" s="195"/>
      <c r="E1124" s="206"/>
      <c r="F1124" s="195"/>
      <c r="G1124" s="195"/>
      <c r="H1124" s="195"/>
      <c r="I1124" s="195"/>
      <c r="J1124" s="195"/>
      <c r="K1124" s="195"/>
      <c r="L1124" s="195"/>
      <c r="M1124" s="195"/>
      <c r="N1124" s="195"/>
      <c r="O1124" s="195"/>
      <c r="P1124" s="195"/>
      <c r="Q1124" s="195"/>
      <c r="R1124" s="195"/>
      <c r="S1124" s="195"/>
      <c r="T1124" s="195"/>
      <c r="U1124" s="195"/>
      <c r="V1124" s="195"/>
      <c r="W1124" s="195"/>
      <c r="X1124" s="195"/>
      <c r="Y1124" s="195"/>
      <c r="Z1124" s="195"/>
      <c r="AA1124" s="195"/>
    </row>
    <row r="1125">
      <c r="A1125" s="195"/>
      <c r="B1125" s="195"/>
      <c r="C1125" s="195"/>
      <c r="D1125" s="195"/>
      <c r="E1125" s="206"/>
      <c r="F1125" s="195"/>
      <c r="G1125" s="195"/>
      <c r="H1125" s="195"/>
      <c r="I1125" s="195"/>
      <c r="J1125" s="195"/>
      <c r="K1125" s="195"/>
      <c r="L1125" s="195"/>
      <c r="M1125" s="195"/>
      <c r="N1125" s="195"/>
      <c r="O1125" s="195"/>
      <c r="P1125" s="195"/>
      <c r="Q1125" s="195"/>
      <c r="R1125" s="195"/>
      <c r="S1125" s="195"/>
      <c r="T1125" s="195"/>
      <c r="U1125" s="195"/>
      <c r="V1125" s="195"/>
      <c r="W1125" s="195"/>
      <c r="X1125" s="195"/>
      <c r="Y1125" s="195"/>
      <c r="Z1125" s="195"/>
      <c r="AA1125" s="195"/>
    </row>
    <row r="1126">
      <c r="A1126" s="195"/>
      <c r="B1126" s="195"/>
      <c r="C1126" s="195"/>
      <c r="D1126" s="195"/>
      <c r="E1126" s="206"/>
      <c r="F1126" s="195"/>
      <c r="G1126" s="195"/>
      <c r="H1126" s="195"/>
      <c r="I1126" s="195"/>
      <c r="J1126" s="195"/>
      <c r="K1126" s="195"/>
      <c r="L1126" s="195"/>
      <c r="M1126" s="195"/>
      <c r="N1126" s="195"/>
      <c r="O1126" s="195"/>
      <c r="P1126" s="195"/>
      <c r="Q1126" s="195"/>
      <c r="R1126" s="195"/>
      <c r="S1126" s="195"/>
      <c r="T1126" s="195"/>
      <c r="U1126" s="195"/>
      <c r="V1126" s="195"/>
      <c r="W1126" s="195"/>
      <c r="X1126" s="195"/>
      <c r="Y1126" s="195"/>
      <c r="Z1126" s="195"/>
      <c r="AA1126" s="195"/>
    </row>
    <row r="1127">
      <c r="A1127" s="195"/>
      <c r="B1127" s="195"/>
      <c r="C1127" s="195"/>
      <c r="D1127" s="195"/>
      <c r="E1127" s="206"/>
      <c r="F1127" s="195"/>
      <c r="G1127" s="195"/>
      <c r="H1127" s="195"/>
      <c r="I1127" s="195"/>
      <c r="J1127" s="195"/>
      <c r="K1127" s="195"/>
      <c r="L1127" s="195"/>
      <c r="M1127" s="195"/>
      <c r="N1127" s="195"/>
      <c r="O1127" s="195"/>
      <c r="P1127" s="195"/>
      <c r="Q1127" s="195"/>
      <c r="R1127" s="195"/>
      <c r="S1127" s="195"/>
      <c r="T1127" s="195"/>
      <c r="U1127" s="195"/>
      <c r="V1127" s="195"/>
      <c r="W1127" s="195"/>
      <c r="X1127" s="195"/>
      <c r="Y1127" s="195"/>
      <c r="Z1127" s="195"/>
      <c r="AA1127" s="195"/>
    </row>
    <row r="1128">
      <c r="A1128" s="195"/>
      <c r="B1128" s="195"/>
      <c r="C1128" s="195"/>
      <c r="D1128" s="195"/>
      <c r="E1128" s="206"/>
      <c r="F1128" s="195"/>
      <c r="G1128" s="195"/>
      <c r="H1128" s="195"/>
      <c r="I1128" s="195"/>
      <c r="J1128" s="195"/>
      <c r="K1128" s="195"/>
      <c r="L1128" s="195"/>
      <c r="M1128" s="195"/>
      <c r="N1128" s="195"/>
      <c r="O1128" s="195"/>
      <c r="P1128" s="195"/>
      <c r="Q1128" s="195"/>
      <c r="R1128" s="195"/>
      <c r="S1128" s="195"/>
      <c r="T1128" s="195"/>
      <c r="U1128" s="195"/>
      <c r="V1128" s="195"/>
      <c r="W1128" s="195"/>
      <c r="X1128" s="195"/>
      <c r="Y1128" s="195"/>
      <c r="Z1128" s="195"/>
      <c r="AA1128" s="195"/>
    </row>
    <row r="1129">
      <c r="A1129" s="195"/>
      <c r="B1129" s="195"/>
      <c r="C1129" s="195"/>
      <c r="D1129" s="195"/>
      <c r="E1129" s="206"/>
      <c r="F1129" s="195"/>
      <c r="G1129" s="195"/>
      <c r="H1129" s="195"/>
      <c r="I1129" s="195"/>
      <c r="J1129" s="195"/>
      <c r="K1129" s="195"/>
      <c r="L1129" s="195"/>
      <c r="M1129" s="195"/>
      <c r="N1129" s="195"/>
      <c r="O1129" s="195"/>
      <c r="P1129" s="195"/>
      <c r="Q1129" s="195"/>
      <c r="R1129" s="195"/>
      <c r="S1129" s="195"/>
      <c r="T1129" s="195"/>
      <c r="U1129" s="195"/>
      <c r="V1129" s="195"/>
      <c r="W1129" s="195"/>
      <c r="X1129" s="195"/>
      <c r="Y1129" s="195"/>
      <c r="Z1129" s="195"/>
      <c r="AA1129" s="195"/>
    </row>
    <row r="1130">
      <c r="A1130" s="195"/>
      <c r="B1130" s="195"/>
      <c r="C1130" s="195"/>
      <c r="D1130" s="195"/>
      <c r="E1130" s="206"/>
      <c r="F1130" s="195"/>
      <c r="G1130" s="195"/>
      <c r="H1130" s="195"/>
      <c r="I1130" s="195"/>
      <c r="J1130" s="195"/>
      <c r="K1130" s="195"/>
      <c r="L1130" s="195"/>
      <c r="M1130" s="195"/>
      <c r="N1130" s="195"/>
      <c r="O1130" s="195"/>
      <c r="P1130" s="195"/>
      <c r="Q1130" s="195"/>
      <c r="R1130" s="195"/>
      <c r="S1130" s="195"/>
      <c r="T1130" s="195"/>
      <c r="U1130" s="195"/>
      <c r="V1130" s="195"/>
      <c r="W1130" s="195"/>
      <c r="X1130" s="195"/>
      <c r="Y1130" s="195"/>
      <c r="Z1130" s="195"/>
      <c r="AA1130" s="195"/>
    </row>
    <row r="1131">
      <c r="A1131" s="195"/>
      <c r="B1131" s="195"/>
      <c r="C1131" s="195"/>
      <c r="D1131" s="195"/>
      <c r="E1131" s="206"/>
      <c r="F1131" s="195"/>
      <c r="G1131" s="195"/>
      <c r="H1131" s="195"/>
      <c r="I1131" s="195"/>
      <c r="J1131" s="195"/>
      <c r="K1131" s="195"/>
      <c r="L1131" s="195"/>
      <c r="M1131" s="195"/>
      <c r="N1131" s="195"/>
      <c r="O1131" s="195"/>
      <c r="P1131" s="195"/>
      <c r="Q1131" s="195"/>
      <c r="R1131" s="195"/>
      <c r="S1131" s="195"/>
      <c r="T1131" s="195"/>
      <c r="U1131" s="195"/>
      <c r="V1131" s="195"/>
      <c r="W1131" s="195"/>
      <c r="X1131" s="195"/>
      <c r="Y1131" s="195"/>
      <c r="Z1131" s="195"/>
      <c r="AA1131" s="195"/>
    </row>
    <row r="1132">
      <c r="A1132" s="195"/>
      <c r="B1132" s="195"/>
      <c r="C1132" s="195"/>
      <c r="D1132" s="195"/>
      <c r="E1132" s="206"/>
      <c r="F1132" s="195"/>
      <c r="G1132" s="195"/>
      <c r="H1132" s="195"/>
      <c r="I1132" s="195"/>
      <c r="J1132" s="195"/>
      <c r="K1132" s="195"/>
      <c r="L1132" s="195"/>
      <c r="M1132" s="195"/>
      <c r="N1132" s="195"/>
      <c r="O1132" s="195"/>
      <c r="P1132" s="195"/>
      <c r="Q1132" s="195"/>
      <c r="R1132" s="195"/>
      <c r="S1132" s="195"/>
      <c r="T1132" s="195"/>
      <c r="U1132" s="195"/>
      <c r="V1132" s="195"/>
      <c r="W1132" s="195"/>
      <c r="X1132" s="195"/>
      <c r="Y1132" s="195"/>
      <c r="Z1132" s="195"/>
      <c r="AA1132" s="195"/>
    </row>
    <row r="1133">
      <c r="A1133" s="195"/>
      <c r="B1133" s="195"/>
      <c r="C1133" s="195"/>
      <c r="D1133" s="195"/>
      <c r="E1133" s="206"/>
      <c r="F1133" s="195"/>
      <c r="G1133" s="195"/>
      <c r="H1133" s="195"/>
      <c r="I1133" s="195"/>
      <c r="J1133" s="195"/>
      <c r="K1133" s="195"/>
      <c r="L1133" s="195"/>
      <c r="M1133" s="195"/>
      <c r="N1133" s="195"/>
      <c r="O1133" s="195"/>
      <c r="P1133" s="195"/>
      <c r="Q1133" s="195"/>
      <c r="R1133" s="195"/>
      <c r="S1133" s="195"/>
      <c r="T1133" s="195"/>
      <c r="U1133" s="195"/>
      <c r="V1133" s="195"/>
      <c r="W1133" s="195"/>
      <c r="X1133" s="195"/>
      <c r="Y1133" s="195"/>
      <c r="Z1133" s="195"/>
      <c r="AA1133" s="195"/>
    </row>
    <row r="1134">
      <c r="A1134" s="195"/>
      <c r="B1134" s="195"/>
      <c r="C1134" s="195"/>
      <c r="D1134" s="195"/>
      <c r="E1134" s="206"/>
      <c r="F1134" s="195"/>
      <c r="G1134" s="195"/>
      <c r="H1134" s="195"/>
      <c r="I1134" s="195"/>
      <c r="J1134" s="195"/>
      <c r="K1134" s="195"/>
      <c r="L1134" s="195"/>
      <c r="M1134" s="195"/>
      <c r="N1134" s="195"/>
      <c r="O1134" s="195"/>
      <c r="P1134" s="195"/>
      <c r="Q1134" s="195"/>
      <c r="R1134" s="195"/>
      <c r="S1134" s="195"/>
      <c r="T1134" s="195"/>
      <c r="U1134" s="195"/>
      <c r="V1134" s="195"/>
      <c r="W1134" s="195"/>
      <c r="X1134" s="195"/>
      <c r="Y1134" s="195"/>
      <c r="Z1134" s="195"/>
      <c r="AA1134" s="195"/>
    </row>
    <row r="1135">
      <c r="A1135" s="195"/>
      <c r="B1135" s="195"/>
      <c r="C1135" s="195"/>
      <c r="D1135" s="195"/>
      <c r="E1135" s="206"/>
      <c r="F1135" s="195"/>
      <c r="G1135" s="195"/>
      <c r="H1135" s="195"/>
      <c r="I1135" s="195"/>
      <c r="J1135" s="195"/>
      <c r="K1135" s="195"/>
      <c r="L1135" s="195"/>
      <c r="M1135" s="195"/>
      <c r="N1135" s="195"/>
      <c r="O1135" s="195"/>
      <c r="P1135" s="195"/>
      <c r="Q1135" s="195"/>
      <c r="R1135" s="195"/>
      <c r="S1135" s="195"/>
      <c r="T1135" s="195"/>
      <c r="U1135" s="195"/>
      <c r="V1135" s="195"/>
      <c r="W1135" s="195"/>
      <c r="X1135" s="195"/>
      <c r="Y1135" s="195"/>
      <c r="Z1135" s="195"/>
      <c r="AA1135" s="195"/>
    </row>
    <row r="1136">
      <c r="A1136" s="195"/>
      <c r="B1136" s="195"/>
      <c r="C1136" s="195"/>
      <c r="D1136" s="195"/>
      <c r="E1136" s="206"/>
      <c r="F1136" s="195"/>
      <c r="G1136" s="195"/>
      <c r="H1136" s="195"/>
      <c r="I1136" s="195"/>
      <c r="J1136" s="195"/>
      <c r="K1136" s="195"/>
      <c r="L1136" s="195"/>
      <c r="M1136" s="195"/>
      <c r="N1136" s="195"/>
      <c r="O1136" s="195"/>
      <c r="P1136" s="195"/>
      <c r="Q1136" s="195"/>
      <c r="R1136" s="195"/>
      <c r="S1136" s="195"/>
      <c r="T1136" s="195"/>
      <c r="U1136" s="195"/>
      <c r="V1136" s="195"/>
      <c r="W1136" s="195"/>
      <c r="X1136" s="195"/>
      <c r="Y1136" s="195"/>
      <c r="Z1136" s="195"/>
      <c r="AA1136" s="195"/>
    </row>
    <row r="1137">
      <c r="A1137" s="195"/>
      <c r="B1137" s="195"/>
      <c r="C1137" s="195"/>
      <c r="D1137" s="195"/>
      <c r="E1137" s="206"/>
      <c r="F1137" s="195"/>
      <c r="G1137" s="195"/>
      <c r="H1137" s="195"/>
      <c r="I1137" s="195"/>
      <c r="J1137" s="195"/>
      <c r="K1137" s="195"/>
      <c r="L1137" s="195"/>
      <c r="M1137" s="195"/>
      <c r="N1137" s="195"/>
      <c r="O1137" s="195"/>
      <c r="P1137" s="195"/>
      <c r="Q1137" s="195"/>
      <c r="R1137" s="195"/>
      <c r="S1137" s="195"/>
      <c r="T1137" s="195"/>
      <c r="U1137" s="195"/>
      <c r="V1137" s="195"/>
      <c r="W1137" s="195"/>
      <c r="X1137" s="195"/>
      <c r="Y1137" s="195"/>
      <c r="Z1137" s="195"/>
      <c r="AA1137" s="195"/>
    </row>
    <row r="1138">
      <c r="A1138" s="195"/>
      <c r="B1138" s="195"/>
      <c r="C1138" s="195"/>
      <c r="D1138" s="195"/>
      <c r="E1138" s="206"/>
      <c r="F1138" s="195"/>
      <c r="G1138" s="195"/>
      <c r="H1138" s="195"/>
      <c r="I1138" s="195"/>
      <c r="J1138" s="195"/>
      <c r="K1138" s="195"/>
      <c r="L1138" s="195"/>
      <c r="M1138" s="195"/>
      <c r="N1138" s="195"/>
      <c r="O1138" s="195"/>
      <c r="P1138" s="195"/>
      <c r="Q1138" s="195"/>
      <c r="R1138" s="195"/>
      <c r="S1138" s="195"/>
      <c r="T1138" s="195"/>
      <c r="U1138" s="195"/>
      <c r="V1138" s="195"/>
      <c r="W1138" s="195"/>
      <c r="X1138" s="195"/>
      <c r="Y1138" s="195"/>
      <c r="Z1138" s="195"/>
      <c r="AA1138" s="195"/>
    </row>
    <row r="1139">
      <c r="A1139" s="195"/>
      <c r="B1139" s="195"/>
      <c r="C1139" s="195"/>
      <c r="D1139" s="195"/>
      <c r="E1139" s="206"/>
      <c r="F1139" s="195"/>
      <c r="G1139" s="195"/>
      <c r="H1139" s="195"/>
      <c r="I1139" s="195"/>
      <c r="J1139" s="195"/>
      <c r="K1139" s="195"/>
      <c r="L1139" s="195"/>
      <c r="M1139" s="195"/>
      <c r="N1139" s="195"/>
      <c r="O1139" s="195"/>
      <c r="P1139" s="195"/>
      <c r="Q1139" s="195"/>
      <c r="R1139" s="195"/>
      <c r="S1139" s="195"/>
      <c r="T1139" s="195"/>
      <c r="U1139" s="195"/>
      <c r="V1139" s="195"/>
      <c r="W1139" s="195"/>
      <c r="X1139" s="195"/>
      <c r="Y1139" s="195"/>
      <c r="Z1139" s="195"/>
      <c r="AA1139" s="195"/>
    </row>
    <row r="1140">
      <c r="A1140" s="195"/>
      <c r="B1140" s="195"/>
      <c r="C1140" s="195"/>
      <c r="D1140" s="195"/>
      <c r="E1140" s="206"/>
      <c r="F1140" s="195"/>
      <c r="G1140" s="195"/>
      <c r="H1140" s="195"/>
      <c r="I1140" s="195"/>
      <c r="J1140" s="195"/>
      <c r="K1140" s="195"/>
      <c r="L1140" s="195"/>
      <c r="M1140" s="195"/>
      <c r="N1140" s="195"/>
      <c r="O1140" s="195"/>
      <c r="P1140" s="195"/>
      <c r="Q1140" s="195"/>
      <c r="R1140" s="195"/>
      <c r="S1140" s="195"/>
      <c r="T1140" s="195"/>
      <c r="U1140" s="195"/>
      <c r="V1140" s="195"/>
      <c r="W1140" s="195"/>
      <c r="X1140" s="195"/>
      <c r="Y1140" s="195"/>
      <c r="Z1140" s="195"/>
      <c r="AA1140" s="195"/>
    </row>
    <row r="1141">
      <c r="A1141" s="195"/>
      <c r="B1141" s="195"/>
      <c r="C1141" s="195"/>
      <c r="D1141" s="195"/>
      <c r="E1141" s="206"/>
      <c r="F1141" s="195"/>
      <c r="G1141" s="195"/>
      <c r="H1141" s="195"/>
      <c r="I1141" s="195"/>
      <c r="J1141" s="195"/>
      <c r="K1141" s="195"/>
      <c r="L1141" s="195"/>
      <c r="M1141" s="195"/>
      <c r="N1141" s="195"/>
      <c r="O1141" s="195"/>
      <c r="P1141" s="195"/>
      <c r="Q1141" s="195"/>
      <c r="R1141" s="195"/>
      <c r="S1141" s="195"/>
      <c r="T1141" s="195"/>
      <c r="U1141" s="195"/>
      <c r="V1141" s="195"/>
      <c r="W1141" s="195"/>
      <c r="X1141" s="195"/>
      <c r="Y1141" s="195"/>
      <c r="Z1141" s="195"/>
      <c r="AA1141" s="195"/>
    </row>
    <row r="1142">
      <c r="A1142" s="195"/>
      <c r="B1142" s="195"/>
      <c r="C1142" s="195"/>
      <c r="D1142" s="195"/>
      <c r="E1142" s="206"/>
      <c r="F1142" s="195"/>
      <c r="G1142" s="195"/>
      <c r="H1142" s="195"/>
      <c r="I1142" s="195"/>
      <c r="J1142" s="195"/>
      <c r="K1142" s="195"/>
      <c r="L1142" s="195"/>
      <c r="M1142" s="195"/>
      <c r="N1142" s="195"/>
      <c r="O1142" s="195"/>
      <c r="P1142" s="195"/>
      <c r="Q1142" s="195"/>
      <c r="R1142" s="195"/>
      <c r="S1142" s="195"/>
      <c r="T1142" s="195"/>
      <c r="U1142" s="195"/>
      <c r="V1142" s="195"/>
      <c r="W1142" s="195"/>
      <c r="X1142" s="195"/>
      <c r="Y1142" s="195"/>
      <c r="Z1142" s="195"/>
      <c r="AA1142" s="195"/>
    </row>
    <row r="1143">
      <c r="A1143" s="195"/>
      <c r="B1143" s="195"/>
      <c r="C1143" s="195"/>
      <c r="D1143" s="195"/>
      <c r="E1143" s="206"/>
      <c r="F1143" s="195"/>
      <c r="G1143" s="195"/>
      <c r="H1143" s="195"/>
      <c r="I1143" s="195"/>
      <c r="J1143" s="195"/>
      <c r="K1143" s="195"/>
      <c r="L1143" s="195"/>
      <c r="M1143" s="195"/>
      <c r="N1143" s="195"/>
      <c r="O1143" s="195"/>
      <c r="P1143" s="195"/>
      <c r="Q1143" s="195"/>
      <c r="R1143" s="195"/>
      <c r="S1143" s="195"/>
      <c r="T1143" s="195"/>
      <c r="U1143" s="195"/>
      <c r="V1143" s="195"/>
      <c r="W1143" s="195"/>
      <c r="X1143" s="195"/>
      <c r="Y1143" s="195"/>
      <c r="Z1143" s="195"/>
      <c r="AA1143" s="195"/>
    </row>
    <row r="1144">
      <c r="A1144" s="195"/>
      <c r="B1144" s="195"/>
      <c r="C1144" s="195"/>
      <c r="D1144" s="195"/>
      <c r="E1144" s="206"/>
      <c r="F1144" s="195"/>
      <c r="G1144" s="195"/>
      <c r="H1144" s="195"/>
      <c r="I1144" s="195"/>
      <c r="J1144" s="195"/>
      <c r="K1144" s="195"/>
      <c r="L1144" s="195"/>
      <c r="M1144" s="195"/>
      <c r="N1144" s="195"/>
      <c r="O1144" s="195"/>
      <c r="P1144" s="195"/>
      <c r="Q1144" s="195"/>
      <c r="R1144" s="195"/>
      <c r="S1144" s="195"/>
      <c r="T1144" s="195"/>
      <c r="U1144" s="195"/>
      <c r="V1144" s="195"/>
      <c r="W1144" s="195"/>
      <c r="X1144" s="195"/>
      <c r="Y1144" s="195"/>
      <c r="Z1144" s="195"/>
      <c r="AA1144" s="195"/>
    </row>
    <row r="1145">
      <c r="A1145" s="195"/>
      <c r="B1145" s="195"/>
      <c r="C1145" s="195"/>
      <c r="D1145" s="195"/>
      <c r="E1145" s="206"/>
      <c r="F1145" s="195"/>
      <c r="G1145" s="195"/>
      <c r="H1145" s="195"/>
      <c r="I1145" s="195"/>
      <c r="J1145" s="195"/>
      <c r="K1145" s="195"/>
      <c r="L1145" s="195"/>
      <c r="M1145" s="195"/>
      <c r="N1145" s="195"/>
      <c r="O1145" s="195"/>
      <c r="P1145" s="195"/>
      <c r="Q1145" s="195"/>
      <c r="R1145" s="195"/>
      <c r="S1145" s="195"/>
      <c r="T1145" s="195"/>
      <c r="U1145" s="195"/>
      <c r="V1145" s="195"/>
      <c r="W1145" s="195"/>
      <c r="X1145" s="195"/>
      <c r="Y1145" s="195"/>
      <c r="Z1145" s="195"/>
      <c r="AA1145" s="195"/>
    </row>
    <row r="1146">
      <c r="A1146" s="195"/>
      <c r="B1146" s="195"/>
      <c r="C1146" s="195"/>
      <c r="D1146" s="195"/>
      <c r="E1146" s="206"/>
      <c r="F1146" s="195"/>
      <c r="G1146" s="195"/>
      <c r="H1146" s="195"/>
      <c r="I1146" s="195"/>
      <c r="J1146" s="195"/>
      <c r="K1146" s="195"/>
      <c r="L1146" s="195"/>
      <c r="M1146" s="195"/>
      <c r="N1146" s="195"/>
      <c r="O1146" s="195"/>
      <c r="P1146" s="195"/>
      <c r="Q1146" s="195"/>
      <c r="R1146" s="195"/>
      <c r="S1146" s="195"/>
      <c r="T1146" s="195"/>
      <c r="U1146" s="195"/>
      <c r="V1146" s="195"/>
      <c r="W1146" s="195"/>
      <c r="X1146" s="195"/>
      <c r="Y1146" s="195"/>
      <c r="Z1146" s="195"/>
      <c r="AA1146" s="195"/>
    </row>
    <row r="1147">
      <c r="A1147" s="195"/>
      <c r="B1147" s="195"/>
      <c r="C1147" s="195"/>
      <c r="D1147" s="195"/>
      <c r="E1147" s="206"/>
      <c r="F1147" s="195"/>
      <c r="G1147" s="195"/>
      <c r="H1147" s="195"/>
      <c r="I1147" s="195"/>
      <c r="J1147" s="195"/>
      <c r="K1147" s="195"/>
      <c r="L1147" s="195"/>
      <c r="M1147" s="195"/>
      <c r="N1147" s="195"/>
      <c r="O1147" s="195"/>
      <c r="P1147" s="195"/>
      <c r="Q1147" s="195"/>
      <c r="R1147" s="195"/>
      <c r="S1147" s="195"/>
      <c r="T1147" s="195"/>
      <c r="U1147" s="195"/>
      <c r="V1147" s="195"/>
      <c r="W1147" s="195"/>
      <c r="X1147" s="195"/>
      <c r="Y1147" s="195"/>
      <c r="Z1147" s="195"/>
      <c r="AA1147" s="195"/>
    </row>
    <row r="1148">
      <c r="A1148" s="195"/>
      <c r="B1148" s="195"/>
      <c r="C1148" s="195"/>
      <c r="D1148" s="195"/>
      <c r="E1148" s="206"/>
      <c r="F1148" s="195"/>
      <c r="G1148" s="195"/>
      <c r="H1148" s="195"/>
      <c r="I1148" s="195"/>
      <c r="J1148" s="195"/>
      <c r="K1148" s="195"/>
      <c r="L1148" s="195"/>
      <c r="M1148" s="195"/>
      <c r="N1148" s="195"/>
      <c r="O1148" s="195"/>
      <c r="P1148" s="195"/>
      <c r="Q1148" s="195"/>
      <c r="R1148" s="195"/>
      <c r="S1148" s="195"/>
      <c r="T1148" s="195"/>
      <c r="U1148" s="195"/>
      <c r="V1148" s="195"/>
      <c r="W1148" s="195"/>
      <c r="X1148" s="195"/>
      <c r="Y1148" s="195"/>
      <c r="Z1148" s="195"/>
      <c r="AA1148" s="195"/>
    </row>
    <row r="1149">
      <c r="A1149" s="195"/>
      <c r="B1149" s="195"/>
      <c r="C1149" s="195"/>
      <c r="D1149" s="195"/>
      <c r="E1149" s="206"/>
      <c r="F1149" s="195"/>
      <c r="G1149" s="195"/>
      <c r="H1149" s="195"/>
      <c r="I1149" s="195"/>
      <c r="J1149" s="195"/>
      <c r="K1149" s="195"/>
      <c r="L1149" s="195"/>
      <c r="M1149" s="195"/>
      <c r="N1149" s="195"/>
      <c r="O1149" s="195"/>
      <c r="P1149" s="195"/>
      <c r="Q1149" s="195"/>
      <c r="R1149" s="195"/>
      <c r="S1149" s="195"/>
      <c r="T1149" s="195"/>
      <c r="U1149" s="195"/>
      <c r="V1149" s="195"/>
      <c r="W1149" s="195"/>
      <c r="X1149" s="195"/>
      <c r="Y1149" s="195"/>
      <c r="Z1149" s="195"/>
      <c r="AA1149" s="195"/>
    </row>
    <row r="1150">
      <c r="A1150" s="195"/>
      <c r="B1150" s="195"/>
      <c r="C1150" s="195"/>
      <c r="D1150" s="195"/>
      <c r="E1150" s="206"/>
      <c r="F1150" s="195"/>
      <c r="G1150" s="195"/>
      <c r="H1150" s="195"/>
      <c r="I1150" s="195"/>
      <c r="J1150" s="195"/>
      <c r="K1150" s="195"/>
      <c r="L1150" s="195"/>
      <c r="M1150" s="195"/>
      <c r="N1150" s="195"/>
      <c r="O1150" s="195"/>
      <c r="P1150" s="195"/>
      <c r="Q1150" s="195"/>
      <c r="R1150" s="195"/>
      <c r="S1150" s="195"/>
      <c r="T1150" s="195"/>
      <c r="U1150" s="195"/>
      <c r="V1150" s="195"/>
      <c r="W1150" s="195"/>
      <c r="X1150" s="195"/>
      <c r="Y1150" s="195"/>
      <c r="Z1150" s="195"/>
      <c r="AA1150" s="195"/>
    </row>
    <row r="1151">
      <c r="A1151" s="195"/>
      <c r="B1151" s="195"/>
      <c r="C1151" s="195"/>
      <c r="D1151" s="195"/>
      <c r="E1151" s="206"/>
      <c r="F1151" s="195"/>
      <c r="G1151" s="195"/>
      <c r="H1151" s="195"/>
      <c r="I1151" s="195"/>
      <c r="J1151" s="195"/>
      <c r="K1151" s="195"/>
      <c r="L1151" s="195"/>
      <c r="M1151" s="195"/>
      <c r="N1151" s="195"/>
      <c r="O1151" s="195"/>
      <c r="P1151" s="195"/>
      <c r="Q1151" s="195"/>
      <c r="R1151" s="195"/>
      <c r="S1151" s="195"/>
      <c r="T1151" s="195"/>
      <c r="U1151" s="195"/>
      <c r="V1151" s="195"/>
      <c r="W1151" s="195"/>
      <c r="X1151" s="195"/>
      <c r="Y1151" s="195"/>
      <c r="Z1151" s="195"/>
      <c r="AA1151" s="195"/>
    </row>
    <row r="1152">
      <c r="A1152" s="195"/>
      <c r="B1152" s="195"/>
      <c r="C1152" s="195"/>
      <c r="D1152" s="195"/>
      <c r="E1152" s="206"/>
      <c r="F1152" s="195"/>
      <c r="G1152" s="195"/>
      <c r="H1152" s="195"/>
      <c r="I1152" s="195"/>
      <c r="J1152" s="195"/>
      <c r="K1152" s="195"/>
      <c r="L1152" s="195"/>
      <c r="M1152" s="195"/>
      <c r="N1152" s="195"/>
      <c r="O1152" s="195"/>
      <c r="P1152" s="195"/>
      <c r="Q1152" s="195"/>
      <c r="R1152" s="195"/>
      <c r="S1152" s="195"/>
      <c r="T1152" s="195"/>
      <c r="U1152" s="195"/>
      <c r="V1152" s="195"/>
      <c r="W1152" s="195"/>
      <c r="X1152" s="195"/>
      <c r="Y1152" s="195"/>
      <c r="Z1152" s="195"/>
      <c r="AA1152" s="195"/>
    </row>
    <row r="1153">
      <c r="A1153" s="195"/>
      <c r="B1153" s="195"/>
      <c r="C1153" s="195"/>
      <c r="D1153" s="195"/>
      <c r="E1153" s="206"/>
      <c r="F1153" s="195"/>
      <c r="G1153" s="195"/>
      <c r="H1153" s="195"/>
      <c r="I1153" s="195"/>
      <c r="J1153" s="195"/>
      <c r="K1153" s="195"/>
      <c r="L1153" s="195"/>
      <c r="M1153" s="195"/>
      <c r="N1153" s="195"/>
      <c r="O1153" s="195"/>
      <c r="P1153" s="195"/>
      <c r="Q1153" s="195"/>
      <c r="R1153" s="195"/>
      <c r="S1153" s="195"/>
      <c r="T1153" s="195"/>
      <c r="U1153" s="195"/>
      <c r="V1153" s="195"/>
      <c r="W1153" s="195"/>
      <c r="X1153" s="195"/>
      <c r="Y1153" s="195"/>
      <c r="Z1153" s="195"/>
      <c r="AA1153" s="195"/>
    </row>
    <row r="1154">
      <c r="A1154" s="195"/>
      <c r="B1154" s="195"/>
      <c r="C1154" s="195"/>
      <c r="D1154" s="195"/>
      <c r="E1154" s="206"/>
      <c r="F1154" s="195"/>
      <c r="G1154" s="195"/>
      <c r="H1154" s="195"/>
      <c r="I1154" s="195"/>
      <c r="J1154" s="195"/>
      <c r="K1154" s="195"/>
      <c r="L1154" s="195"/>
      <c r="M1154" s="195"/>
      <c r="N1154" s="195"/>
      <c r="O1154" s="195"/>
      <c r="P1154" s="195"/>
      <c r="Q1154" s="195"/>
      <c r="R1154" s="195"/>
      <c r="S1154" s="195"/>
      <c r="T1154" s="195"/>
      <c r="U1154" s="195"/>
      <c r="V1154" s="195"/>
      <c r="W1154" s="195"/>
      <c r="X1154" s="195"/>
      <c r="Y1154" s="195"/>
      <c r="Z1154" s="195"/>
      <c r="AA1154" s="195"/>
    </row>
    <row r="1155">
      <c r="A1155" s="195"/>
      <c r="B1155" s="195"/>
      <c r="C1155" s="195"/>
      <c r="D1155" s="195"/>
      <c r="E1155" s="206"/>
      <c r="F1155" s="195"/>
      <c r="G1155" s="195"/>
      <c r="H1155" s="195"/>
      <c r="I1155" s="195"/>
      <c r="J1155" s="195"/>
      <c r="K1155" s="195"/>
      <c r="L1155" s="195"/>
      <c r="M1155" s="195"/>
      <c r="N1155" s="195"/>
      <c r="O1155" s="195"/>
      <c r="P1155" s="195"/>
      <c r="Q1155" s="195"/>
      <c r="R1155" s="195"/>
      <c r="S1155" s="195"/>
      <c r="T1155" s="195"/>
      <c r="U1155" s="195"/>
      <c r="V1155" s="195"/>
      <c r="W1155" s="195"/>
      <c r="X1155" s="195"/>
      <c r="Y1155" s="195"/>
      <c r="Z1155" s="195"/>
      <c r="AA1155" s="195"/>
    </row>
    <row r="1156">
      <c r="A1156" s="195"/>
      <c r="B1156" s="195"/>
      <c r="C1156" s="195"/>
      <c r="D1156" s="195"/>
      <c r="E1156" s="206"/>
      <c r="F1156" s="195"/>
      <c r="G1156" s="195"/>
      <c r="H1156" s="195"/>
      <c r="I1156" s="195"/>
      <c r="J1156" s="195"/>
      <c r="K1156" s="195"/>
      <c r="L1156" s="195"/>
      <c r="M1156" s="195"/>
      <c r="N1156" s="195"/>
      <c r="O1156" s="195"/>
      <c r="P1156" s="195"/>
      <c r="Q1156" s="195"/>
      <c r="R1156" s="195"/>
      <c r="S1156" s="195"/>
      <c r="T1156" s="195"/>
      <c r="U1156" s="195"/>
      <c r="V1156" s="195"/>
      <c r="W1156" s="195"/>
      <c r="X1156" s="195"/>
      <c r="Y1156" s="195"/>
      <c r="Z1156" s="195"/>
      <c r="AA1156" s="195"/>
    </row>
    <row r="1157">
      <c r="A1157" s="195"/>
      <c r="B1157" s="195"/>
      <c r="C1157" s="195"/>
      <c r="D1157" s="195"/>
      <c r="E1157" s="206"/>
      <c r="F1157" s="195"/>
      <c r="G1157" s="195"/>
      <c r="H1157" s="195"/>
      <c r="I1157" s="195"/>
      <c r="J1157" s="195"/>
      <c r="K1157" s="195"/>
      <c r="L1157" s="195"/>
      <c r="M1157" s="195"/>
      <c r="N1157" s="195"/>
      <c r="O1157" s="195"/>
      <c r="P1157" s="195"/>
      <c r="Q1157" s="195"/>
      <c r="R1157" s="195"/>
      <c r="S1157" s="195"/>
      <c r="T1157" s="195"/>
      <c r="U1157" s="195"/>
      <c r="V1157" s="195"/>
      <c r="W1157" s="195"/>
      <c r="X1157" s="195"/>
      <c r="Y1157" s="195"/>
      <c r="Z1157" s="195"/>
      <c r="AA1157" s="195"/>
    </row>
    <row r="1158">
      <c r="A1158" s="195"/>
      <c r="B1158" s="195"/>
      <c r="C1158" s="195"/>
      <c r="D1158" s="195"/>
      <c r="E1158" s="206"/>
      <c r="F1158" s="195"/>
      <c r="G1158" s="195"/>
      <c r="H1158" s="195"/>
      <c r="I1158" s="195"/>
      <c r="J1158" s="195"/>
      <c r="K1158" s="195"/>
      <c r="L1158" s="195"/>
      <c r="M1158" s="195"/>
      <c r="N1158" s="195"/>
      <c r="O1158" s="195"/>
      <c r="P1158" s="195"/>
      <c r="Q1158" s="195"/>
      <c r="R1158" s="195"/>
      <c r="S1158" s="195"/>
      <c r="T1158" s="195"/>
      <c r="U1158" s="195"/>
      <c r="V1158" s="195"/>
      <c r="W1158" s="195"/>
      <c r="X1158" s="195"/>
      <c r="Y1158" s="195"/>
      <c r="Z1158" s="195"/>
      <c r="AA1158" s="195"/>
    </row>
    <row r="1159">
      <c r="A1159" s="195"/>
      <c r="B1159" s="195"/>
      <c r="C1159" s="195"/>
      <c r="D1159" s="195"/>
      <c r="E1159" s="206"/>
      <c r="F1159" s="195"/>
      <c r="G1159" s="195"/>
      <c r="H1159" s="195"/>
      <c r="I1159" s="195"/>
      <c r="J1159" s="195"/>
      <c r="K1159" s="195"/>
      <c r="L1159" s="195"/>
      <c r="M1159" s="195"/>
      <c r="N1159" s="195"/>
      <c r="O1159" s="195"/>
      <c r="P1159" s="195"/>
      <c r="Q1159" s="195"/>
      <c r="R1159" s="195"/>
      <c r="S1159" s="195"/>
      <c r="T1159" s="195"/>
      <c r="U1159" s="195"/>
      <c r="V1159" s="195"/>
      <c r="W1159" s="195"/>
      <c r="X1159" s="195"/>
      <c r="Y1159" s="195"/>
      <c r="Z1159" s="195"/>
      <c r="AA1159" s="195"/>
    </row>
    <row r="1160">
      <c r="A1160" s="195"/>
      <c r="B1160" s="195"/>
      <c r="C1160" s="195"/>
      <c r="D1160" s="195"/>
      <c r="E1160" s="206"/>
      <c r="F1160" s="195"/>
      <c r="G1160" s="195"/>
      <c r="H1160" s="195"/>
      <c r="I1160" s="195"/>
      <c r="J1160" s="195"/>
      <c r="K1160" s="195"/>
      <c r="L1160" s="195"/>
      <c r="M1160" s="195"/>
      <c r="N1160" s="195"/>
      <c r="O1160" s="195"/>
      <c r="P1160" s="195"/>
      <c r="Q1160" s="195"/>
      <c r="R1160" s="195"/>
      <c r="S1160" s="195"/>
      <c r="T1160" s="195"/>
      <c r="U1160" s="195"/>
      <c r="V1160" s="195"/>
      <c r="W1160" s="195"/>
      <c r="X1160" s="195"/>
      <c r="Y1160" s="195"/>
      <c r="Z1160" s="195"/>
      <c r="AA1160" s="195"/>
    </row>
    <row r="1161">
      <c r="A1161" s="195"/>
      <c r="B1161" s="195"/>
      <c r="C1161" s="195"/>
      <c r="D1161" s="195"/>
      <c r="E1161" s="206"/>
      <c r="F1161" s="195"/>
      <c r="G1161" s="195"/>
      <c r="H1161" s="195"/>
      <c r="I1161" s="195"/>
      <c r="J1161" s="195"/>
      <c r="K1161" s="195"/>
      <c r="L1161" s="195"/>
      <c r="M1161" s="195"/>
      <c r="N1161" s="195"/>
      <c r="O1161" s="195"/>
      <c r="P1161" s="195"/>
      <c r="Q1161" s="195"/>
      <c r="R1161" s="195"/>
      <c r="S1161" s="195"/>
      <c r="T1161" s="195"/>
      <c r="U1161" s="195"/>
      <c r="V1161" s="195"/>
      <c r="W1161" s="195"/>
      <c r="X1161" s="195"/>
      <c r="Y1161" s="195"/>
      <c r="Z1161" s="195"/>
      <c r="AA1161" s="195"/>
    </row>
    <row r="1162">
      <c r="A1162" s="195"/>
      <c r="B1162" s="195"/>
      <c r="C1162" s="195"/>
      <c r="D1162" s="195"/>
      <c r="E1162" s="206"/>
      <c r="F1162" s="195"/>
      <c r="G1162" s="195"/>
      <c r="H1162" s="195"/>
      <c r="I1162" s="195"/>
      <c r="J1162" s="195"/>
      <c r="K1162" s="195"/>
      <c r="L1162" s="195"/>
      <c r="M1162" s="195"/>
      <c r="N1162" s="195"/>
      <c r="O1162" s="195"/>
      <c r="P1162" s="195"/>
      <c r="Q1162" s="195"/>
      <c r="R1162" s="195"/>
      <c r="S1162" s="195"/>
      <c r="T1162" s="195"/>
      <c r="U1162" s="195"/>
      <c r="V1162" s="195"/>
      <c r="W1162" s="195"/>
      <c r="X1162" s="195"/>
      <c r="Y1162" s="195"/>
      <c r="Z1162" s="195"/>
      <c r="AA1162" s="195"/>
    </row>
    <row r="1163">
      <c r="A1163" s="195"/>
      <c r="B1163" s="195"/>
      <c r="C1163" s="195"/>
      <c r="D1163" s="195"/>
      <c r="E1163" s="206"/>
      <c r="F1163" s="195"/>
      <c r="G1163" s="195"/>
      <c r="H1163" s="195"/>
      <c r="I1163" s="195"/>
      <c r="J1163" s="195"/>
      <c r="K1163" s="195"/>
      <c r="L1163" s="195"/>
      <c r="M1163" s="195"/>
      <c r="N1163" s="195"/>
      <c r="O1163" s="195"/>
      <c r="P1163" s="195"/>
      <c r="Q1163" s="195"/>
      <c r="R1163" s="195"/>
      <c r="S1163" s="195"/>
      <c r="T1163" s="195"/>
      <c r="U1163" s="195"/>
      <c r="V1163" s="195"/>
      <c r="W1163" s="195"/>
      <c r="X1163" s="195"/>
      <c r="Y1163" s="195"/>
      <c r="Z1163" s="195"/>
      <c r="AA1163" s="195"/>
    </row>
    <row r="1164">
      <c r="A1164" s="195"/>
      <c r="B1164" s="195"/>
      <c r="C1164" s="195"/>
      <c r="D1164" s="195"/>
      <c r="E1164" s="206"/>
      <c r="F1164" s="195"/>
      <c r="G1164" s="195"/>
      <c r="H1164" s="195"/>
      <c r="I1164" s="195"/>
      <c r="J1164" s="195"/>
      <c r="K1164" s="195"/>
      <c r="L1164" s="195"/>
      <c r="M1164" s="195"/>
      <c r="N1164" s="195"/>
      <c r="O1164" s="195"/>
      <c r="P1164" s="195"/>
      <c r="Q1164" s="195"/>
      <c r="R1164" s="195"/>
      <c r="S1164" s="195"/>
      <c r="T1164" s="195"/>
      <c r="U1164" s="195"/>
      <c r="V1164" s="195"/>
      <c r="W1164" s="195"/>
      <c r="X1164" s="195"/>
      <c r="Y1164" s="195"/>
      <c r="Z1164" s="195"/>
      <c r="AA1164" s="195"/>
    </row>
    <row r="1165">
      <c r="A1165" s="195"/>
      <c r="B1165" s="195"/>
      <c r="C1165" s="195"/>
      <c r="D1165" s="195"/>
      <c r="E1165" s="206"/>
      <c r="F1165" s="195"/>
      <c r="G1165" s="195"/>
      <c r="H1165" s="195"/>
      <c r="I1165" s="195"/>
      <c r="J1165" s="195"/>
      <c r="K1165" s="195"/>
      <c r="L1165" s="195"/>
      <c r="M1165" s="195"/>
      <c r="N1165" s="195"/>
      <c r="O1165" s="195"/>
      <c r="P1165" s="195"/>
      <c r="Q1165" s="195"/>
      <c r="R1165" s="195"/>
      <c r="S1165" s="195"/>
      <c r="T1165" s="195"/>
      <c r="U1165" s="195"/>
      <c r="V1165" s="195"/>
      <c r="W1165" s="195"/>
      <c r="X1165" s="195"/>
      <c r="Y1165" s="195"/>
      <c r="Z1165" s="195"/>
      <c r="AA1165" s="195"/>
    </row>
    <row r="1166">
      <c r="A1166" s="195"/>
      <c r="B1166" s="195"/>
      <c r="C1166" s="195"/>
      <c r="D1166" s="195"/>
      <c r="E1166" s="206"/>
      <c r="F1166" s="195"/>
      <c r="G1166" s="195"/>
      <c r="H1166" s="195"/>
      <c r="I1166" s="195"/>
      <c r="J1166" s="195"/>
      <c r="K1166" s="195"/>
      <c r="L1166" s="195"/>
      <c r="M1166" s="195"/>
      <c r="N1166" s="195"/>
      <c r="O1166" s="195"/>
      <c r="P1166" s="195"/>
      <c r="Q1166" s="195"/>
      <c r="R1166" s="195"/>
      <c r="S1166" s="195"/>
      <c r="T1166" s="195"/>
      <c r="U1166" s="195"/>
      <c r="V1166" s="195"/>
      <c r="W1166" s="195"/>
      <c r="X1166" s="195"/>
      <c r="Y1166" s="195"/>
      <c r="Z1166" s="195"/>
      <c r="AA1166" s="195"/>
    </row>
    <row r="1167">
      <c r="A1167" s="195"/>
      <c r="B1167" s="195"/>
      <c r="C1167" s="195"/>
      <c r="D1167" s="195"/>
      <c r="E1167" s="206"/>
      <c r="F1167" s="195"/>
      <c r="G1167" s="195"/>
      <c r="H1167" s="195"/>
      <c r="I1167" s="195"/>
      <c r="J1167" s="195"/>
      <c r="K1167" s="195"/>
      <c r="L1167" s="195"/>
      <c r="M1167" s="195"/>
      <c r="N1167" s="195"/>
      <c r="O1167" s="195"/>
      <c r="P1167" s="195"/>
      <c r="Q1167" s="195"/>
      <c r="R1167" s="195"/>
      <c r="S1167" s="195"/>
      <c r="T1167" s="195"/>
      <c r="U1167" s="195"/>
      <c r="V1167" s="195"/>
      <c r="W1167" s="195"/>
      <c r="X1167" s="195"/>
      <c r="Y1167" s="195"/>
      <c r="Z1167" s="195"/>
      <c r="AA1167" s="195"/>
    </row>
    <row r="1168">
      <c r="A1168" s="195"/>
      <c r="B1168" s="195"/>
      <c r="C1168" s="195"/>
      <c r="D1168" s="195"/>
      <c r="E1168" s="206"/>
      <c r="F1168" s="195"/>
      <c r="G1168" s="195"/>
      <c r="H1168" s="195"/>
      <c r="I1168" s="195"/>
      <c r="J1168" s="195"/>
      <c r="K1168" s="195"/>
      <c r="L1168" s="195"/>
      <c r="M1168" s="195"/>
      <c r="N1168" s="195"/>
      <c r="O1168" s="195"/>
      <c r="P1168" s="195"/>
      <c r="Q1168" s="195"/>
      <c r="R1168" s="195"/>
      <c r="S1168" s="195"/>
      <c r="T1168" s="195"/>
      <c r="U1168" s="195"/>
      <c r="V1168" s="195"/>
      <c r="W1168" s="195"/>
      <c r="X1168" s="195"/>
      <c r="Y1168" s="195"/>
      <c r="Z1168" s="195"/>
      <c r="AA1168" s="195"/>
    </row>
    <row r="1169">
      <c r="A1169" s="195"/>
      <c r="B1169" s="195"/>
      <c r="C1169" s="195"/>
      <c r="D1169" s="195"/>
      <c r="E1169" s="206"/>
      <c r="F1169" s="195"/>
      <c r="G1169" s="195"/>
      <c r="H1169" s="195"/>
      <c r="I1169" s="195"/>
      <c r="J1169" s="195"/>
      <c r="K1169" s="195"/>
      <c r="L1169" s="195"/>
      <c r="M1169" s="195"/>
      <c r="N1169" s="195"/>
      <c r="O1169" s="195"/>
      <c r="P1169" s="195"/>
      <c r="Q1169" s="195"/>
      <c r="R1169" s="195"/>
      <c r="S1169" s="195"/>
      <c r="T1169" s="195"/>
      <c r="U1169" s="195"/>
      <c r="V1169" s="195"/>
      <c r="W1169" s="195"/>
      <c r="X1169" s="195"/>
      <c r="Y1169" s="195"/>
      <c r="Z1169" s="195"/>
      <c r="AA1169" s="195"/>
    </row>
    <row r="1170">
      <c r="A1170" s="195"/>
      <c r="B1170" s="195"/>
      <c r="C1170" s="195"/>
      <c r="D1170" s="195"/>
      <c r="E1170" s="206"/>
      <c r="F1170" s="195"/>
      <c r="G1170" s="195"/>
      <c r="H1170" s="195"/>
      <c r="I1170" s="195"/>
      <c r="J1170" s="195"/>
      <c r="K1170" s="195"/>
      <c r="L1170" s="195"/>
      <c r="M1170" s="195"/>
      <c r="N1170" s="195"/>
      <c r="O1170" s="195"/>
      <c r="P1170" s="195"/>
      <c r="Q1170" s="195"/>
      <c r="R1170" s="195"/>
      <c r="S1170" s="195"/>
      <c r="T1170" s="195"/>
      <c r="U1170" s="195"/>
      <c r="V1170" s="195"/>
      <c r="W1170" s="195"/>
      <c r="X1170" s="195"/>
      <c r="Y1170" s="195"/>
      <c r="Z1170" s="195"/>
      <c r="AA1170" s="195"/>
    </row>
    <row r="1171">
      <c r="A1171" s="195"/>
      <c r="B1171" s="195"/>
      <c r="C1171" s="195"/>
      <c r="D1171" s="195"/>
      <c r="E1171" s="206"/>
      <c r="F1171" s="195"/>
      <c r="G1171" s="195"/>
      <c r="H1171" s="195"/>
      <c r="I1171" s="195"/>
      <c r="J1171" s="195"/>
      <c r="K1171" s="195"/>
      <c r="L1171" s="195"/>
      <c r="M1171" s="195"/>
      <c r="N1171" s="195"/>
      <c r="O1171" s="195"/>
      <c r="P1171" s="195"/>
      <c r="Q1171" s="195"/>
      <c r="R1171" s="195"/>
      <c r="S1171" s="195"/>
      <c r="T1171" s="195"/>
      <c r="U1171" s="195"/>
      <c r="V1171" s="195"/>
      <c r="W1171" s="195"/>
      <c r="X1171" s="195"/>
      <c r="Y1171" s="195"/>
      <c r="Z1171" s="195"/>
      <c r="AA1171" s="195"/>
    </row>
    <row r="1172">
      <c r="A1172" s="195"/>
      <c r="B1172" s="195"/>
      <c r="C1172" s="195"/>
      <c r="D1172" s="195"/>
      <c r="E1172" s="206"/>
      <c r="F1172" s="195"/>
      <c r="G1172" s="195"/>
      <c r="H1172" s="195"/>
      <c r="I1172" s="195"/>
      <c r="J1172" s="195"/>
      <c r="K1172" s="195"/>
      <c r="L1172" s="195"/>
      <c r="M1172" s="195"/>
      <c r="N1172" s="195"/>
      <c r="O1172" s="195"/>
      <c r="P1172" s="195"/>
      <c r="Q1172" s="195"/>
      <c r="R1172" s="195"/>
      <c r="S1172" s="195"/>
      <c r="T1172" s="195"/>
      <c r="U1172" s="195"/>
      <c r="V1172" s="195"/>
      <c r="W1172" s="195"/>
      <c r="X1172" s="195"/>
      <c r="Y1172" s="195"/>
      <c r="Z1172" s="195"/>
      <c r="AA1172" s="195"/>
    </row>
    <row r="1173">
      <c r="A1173" s="195"/>
      <c r="B1173" s="195"/>
      <c r="C1173" s="195"/>
      <c r="D1173" s="195"/>
      <c r="E1173" s="206"/>
      <c r="F1173" s="195"/>
      <c r="G1173" s="195"/>
      <c r="H1173" s="195"/>
      <c r="I1173" s="195"/>
      <c r="J1173" s="195"/>
      <c r="K1173" s="195"/>
      <c r="L1173" s="195"/>
      <c r="M1173" s="195"/>
      <c r="N1173" s="195"/>
      <c r="O1173" s="195"/>
      <c r="P1173" s="195"/>
      <c r="Q1173" s="195"/>
      <c r="R1173" s="195"/>
      <c r="S1173" s="195"/>
      <c r="T1173" s="195"/>
      <c r="U1173" s="195"/>
      <c r="V1173" s="195"/>
      <c r="W1173" s="195"/>
      <c r="X1173" s="195"/>
      <c r="Y1173" s="195"/>
      <c r="Z1173" s="195"/>
      <c r="AA1173" s="195"/>
    </row>
    <row r="1174">
      <c r="A1174" s="195"/>
      <c r="B1174" s="195"/>
      <c r="C1174" s="195"/>
      <c r="D1174" s="195"/>
      <c r="E1174" s="206"/>
      <c r="F1174" s="195"/>
      <c r="G1174" s="195"/>
      <c r="H1174" s="195"/>
      <c r="I1174" s="195"/>
      <c r="J1174" s="195"/>
      <c r="K1174" s="195"/>
      <c r="L1174" s="195"/>
      <c r="M1174" s="195"/>
      <c r="N1174" s="195"/>
      <c r="O1174" s="195"/>
      <c r="P1174" s="195"/>
      <c r="Q1174" s="195"/>
      <c r="R1174" s="195"/>
      <c r="S1174" s="195"/>
      <c r="T1174" s="195"/>
      <c r="U1174" s="195"/>
      <c r="V1174" s="195"/>
      <c r="W1174" s="195"/>
      <c r="X1174" s="195"/>
      <c r="Y1174" s="195"/>
      <c r="Z1174" s="195"/>
      <c r="AA1174" s="195"/>
    </row>
    <row r="1175">
      <c r="A1175" s="195"/>
      <c r="B1175" s="195"/>
      <c r="C1175" s="195"/>
      <c r="D1175" s="195"/>
      <c r="E1175" s="206"/>
      <c r="F1175" s="195"/>
      <c r="G1175" s="195"/>
      <c r="H1175" s="195"/>
      <c r="I1175" s="195"/>
      <c r="J1175" s="195"/>
      <c r="K1175" s="195"/>
      <c r="L1175" s="195"/>
      <c r="M1175" s="195"/>
      <c r="N1175" s="195"/>
      <c r="O1175" s="195"/>
      <c r="P1175" s="195"/>
      <c r="Q1175" s="195"/>
      <c r="R1175" s="195"/>
      <c r="S1175" s="195"/>
      <c r="T1175" s="195"/>
      <c r="U1175" s="195"/>
      <c r="V1175" s="195"/>
      <c r="W1175" s="195"/>
      <c r="X1175" s="195"/>
      <c r="Y1175" s="195"/>
      <c r="Z1175" s="195"/>
      <c r="AA1175" s="195"/>
    </row>
    <row r="1176">
      <c r="A1176" s="195"/>
      <c r="B1176" s="195"/>
      <c r="C1176" s="195"/>
      <c r="D1176" s="195"/>
      <c r="E1176" s="206"/>
      <c r="F1176" s="195"/>
      <c r="G1176" s="195"/>
      <c r="H1176" s="195"/>
      <c r="I1176" s="195"/>
      <c r="J1176" s="195"/>
      <c r="K1176" s="195"/>
      <c r="L1176" s="195"/>
      <c r="M1176" s="195"/>
      <c r="N1176" s="195"/>
      <c r="O1176" s="195"/>
      <c r="P1176" s="195"/>
      <c r="Q1176" s="195"/>
      <c r="R1176" s="195"/>
      <c r="S1176" s="195"/>
      <c r="T1176" s="195"/>
      <c r="U1176" s="195"/>
      <c r="V1176" s="195"/>
      <c r="W1176" s="195"/>
      <c r="X1176" s="195"/>
      <c r="Y1176" s="195"/>
      <c r="Z1176" s="195"/>
      <c r="AA1176" s="195"/>
    </row>
    <row r="1177">
      <c r="A1177" s="195"/>
      <c r="B1177" s="195"/>
      <c r="C1177" s="195"/>
      <c r="D1177" s="195"/>
      <c r="E1177" s="206"/>
      <c r="F1177" s="195"/>
      <c r="G1177" s="195"/>
      <c r="H1177" s="195"/>
      <c r="I1177" s="195"/>
      <c r="J1177" s="195"/>
      <c r="K1177" s="195"/>
      <c r="L1177" s="195"/>
      <c r="M1177" s="195"/>
      <c r="N1177" s="195"/>
      <c r="O1177" s="195"/>
      <c r="P1177" s="195"/>
      <c r="Q1177" s="195"/>
      <c r="R1177" s="195"/>
      <c r="S1177" s="195"/>
      <c r="T1177" s="195"/>
      <c r="U1177" s="195"/>
      <c r="V1177" s="195"/>
      <c r="W1177" s="195"/>
      <c r="X1177" s="195"/>
      <c r="Y1177" s="195"/>
      <c r="Z1177" s="195"/>
      <c r="AA1177" s="195"/>
    </row>
    <row r="1178">
      <c r="A1178" s="195"/>
      <c r="B1178" s="195"/>
      <c r="C1178" s="195"/>
      <c r="D1178" s="195"/>
      <c r="E1178" s="206"/>
      <c r="F1178" s="195"/>
      <c r="G1178" s="195"/>
      <c r="H1178" s="195"/>
      <c r="I1178" s="195"/>
      <c r="J1178" s="195"/>
      <c r="K1178" s="195"/>
      <c r="L1178" s="195"/>
      <c r="M1178" s="195"/>
      <c r="N1178" s="195"/>
      <c r="O1178" s="195"/>
      <c r="P1178" s="195"/>
      <c r="Q1178" s="195"/>
      <c r="R1178" s="195"/>
      <c r="S1178" s="195"/>
      <c r="T1178" s="195"/>
      <c r="U1178" s="195"/>
      <c r="V1178" s="195"/>
      <c r="W1178" s="195"/>
      <c r="X1178" s="195"/>
      <c r="Y1178" s="195"/>
      <c r="Z1178" s="195"/>
      <c r="AA1178" s="195"/>
    </row>
    <row r="1179">
      <c r="A1179" s="195"/>
      <c r="B1179" s="195"/>
      <c r="C1179" s="195"/>
      <c r="D1179" s="195"/>
      <c r="E1179" s="206"/>
      <c r="F1179" s="195"/>
      <c r="G1179" s="195"/>
      <c r="H1179" s="195"/>
      <c r="I1179" s="195"/>
      <c r="J1179" s="195"/>
      <c r="K1179" s="195"/>
      <c r="L1179" s="195"/>
      <c r="M1179" s="195"/>
      <c r="N1179" s="195"/>
      <c r="O1179" s="195"/>
      <c r="P1179" s="195"/>
      <c r="Q1179" s="195"/>
      <c r="R1179" s="195"/>
      <c r="S1179" s="195"/>
      <c r="T1179" s="195"/>
      <c r="U1179" s="195"/>
      <c r="V1179" s="195"/>
      <c r="W1179" s="195"/>
      <c r="X1179" s="195"/>
      <c r="Y1179" s="195"/>
      <c r="Z1179" s="195"/>
      <c r="AA1179" s="195"/>
    </row>
    <row r="1180">
      <c r="A1180" s="195"/>
      <c r="B1180" s="195"/>
      <c r="C1180" s="195"/>
      <c r="D1180" s="195"/>
      <c r="E1180" s="206"/>
      <c r="F1180" s="195"/>
      <c r="G1180" s="195"/>
      <c r="H1180" s="195"/>
      <c r="I1180" s="195"/>
      <c r="J1180" s="195"/>
      <c r="K1180" s="195"/>
      <c r="L1180" s="195"/>
      <c r="M1180" s="195"/>
      <c r="N1180" s="195"/>
      <c r="O1180" s="195"/>
      <c r="P1180" s="195"/>
      <c r="Q1180" s="195"/>
      <c r="R1180" s="195"/>
      <c r="S1180" s="195"/>
      <c r="T1180" s="195"/>
      <c r="U1180" s="195"/>
      <c r="V1180" s="195"/>
      <c r="W1180" s="195"/>
      <c r="X1180" s="195"/>
      <c r="Y1180" s="195"/>
      <c r="Z1180" s="195"/>
      <c r="AA1180" s="195"/>
    </row>
    <row r="1181">
      <c r="A1181" s="195"/>
      <c r="B1181" s="195"/>
      <c r="C1181" s="195"/>
      <c r="D1181" s="195"/>
      <c r="E1181" s="206"/>
      <c r="F1181" s="195"/>
      <c r="G1181" s="195"/>
      <c r="H1181" s="195"/>
      <c r="I1181" s="195"/>
      <c r="J1181" s="195"/>
      <c r="K1181" s="195"/>
      <c r="L1181" s="195"/>
      <c r="M1181" s="195"/>
      <c r="N1181" s="195"/>
      <c r="O1181" s="195"/>
      <c r="P1181" s="195"/>
      <c r="Q1181" s="195"/>
      <c r="R1181" s="195"/>
      <c r="S1181" s="195"/>
      <c r="T1181" s="195"/>
      <c r="U1181" s="195"/>
      <c r="V1181" s="195"/>
      <c r="W1181" s="195"/>
      <c r="X1181" s="195"/>
      <c r="Y1181" s="195"/>
      <c r="Z1181" s="195"/>
      <c r="AA1181" s="195"/>
    </row>
    <row r="1182">
      <c r="A1182" s="195"/>
      <c r="B1182" s="195"/>
      <c r="C1182" s="195"/>
      <c r="D1182" s="195"/>
      <c r="E1182" s="206"/>
      <c r="F1182" s="195"/>
      <c r="G1182" s="195"/>
      <c r="H1182" s="195"/>
      <c r="I1182" s="195"/>
      <c r="J1182" s="195"/>
      <c r="K1182" s="195"/>
      <c r="L1182" s="195"/>
      <c r="M1182" s="195"/>
      <c r="N1182" s="195"/>
      <c r="O1182" s="195"/>
      <c r="P1182" s="195"/>
      <c r="Q1182" s="195"/>
      <c r="R1182" s="195"/>
      <c r="S1182" s="195"/>
      <c r="T1182" s="195"/>
      <c r="U1182" s="195"/>
      <c r="V1182" s="195"/>
      <c r="W1182" s="195"/>
      <c r="X1182" s="195"/>
      <c r="Y1182" s="195"/>
      <c r="Z1182" s="195"/>
      <c r="AA1182" s="195"/>
    </row>
    <row r="1183">
      <c r="A1183" s="195"/>
      <c r="B1183" s="195"/>
      <c r="C1183" s="195"/>
      <c r="D1183" s="195"/>
      <c r="E1183" s="206"/>
      <c r="F1183" s="195"/>
      <c r="G1183" s="195"/>
      <c r="H1183" s="195"/>
      <c r="I1183" s="195"/>
      <c r="J1183" s="195"/>
      <c r="K1183" s="195"/>
      <c r="L1183" s="195"/>
      <c r="M1183" s="195"/>
      <c r="N1183" s="195"/>
      <c r="O1183" s="195"/>
      <c r="P1183" s="195"/>
      <c r="Q1183" s="195"/>
      <c r="R1183" s="195"/>
      <c r="S1183" s="195"/>
      <c r="T1183" s="195"/>
      <c r="U1183" s="195"/>
      <c r="V1183" s="195"/>
      <c r="W1183" s="195"/>
      <c r="X1183" s="195"/>
      <c r="Y1183" s="195"/>
      <c r="Z1183" s="195"/>
      <c r="AA1183" s="195"/>
    </row>
    <row r="1184">
      <c r="A1184" s="195"/>
      <c r="B1184" s="195"/>
      <c r="C1184" s="195"/>
      <c r="D1184" s="195"/>
      <c r="E1184" s="206"/>
      <c r="F1184" s="195"/>
      <c r="G1184" s="195"/>
      <c r="H1184" s="195"/>
      <c r="I1184" s="195"/>
      <c r="J1184" s="195"/>
      <c r="K1184" s="195"/>
      <c r="L1184" s="195"/>
      <c r="M1184" s="195"/>
      <c r="N1184" s="195"/>
      <c r="O1184" s="195"/>
      <c r="P1184" s="195"/>
      <c r="Q1184" s="195"/>
      <c r="R1184" s="195"/>
      <c r="S1184" s="195"/>
      <c r="T1184" s="195"/>
      <c r="U1184" s="195"/>
      <c r="V1184" s="195"/>
      <c r="W1184" s="195"/>
      <c r="X1184" s="195"/>
      <c r="Y1184" s="195"/>
      <c r="Z1184" s="195"/>
      <c r="AA1184" s="195"/>
    </row>
    <row r="1185">
      <c r="A1185" s="195"/>
      <c r="B1185" s="195"/>
      <c r="C1185" s="195"/>
      <c r="D1185" s="195"/>
      <c r="E1185" s="206"/>
      <c r="F1185" s="195"/>
      <c r="G1185" s="195"/>
      <c r="H1185" s="195"/>
      <c r="I1185" s="195"/>
      <c r="J1185" s="195"/>
      <c r="K1185" s="195"/>
      <c r="L1185" s="195"/>
      <c r="M1185" s="195"/>
      <c r="N1185" s="195"/>
      <c r="O1185" s="195"/>
      <c r="P1185" s="195"/>
      <c r="Q1185" s="195"/>
      <c r="R1185" s="195"/>
      <c r="S1185" s="195"/>
      <c r="T1185" s="195"/>
      <c r="U1185" s="195"/>
      <c r="V1185" s="195"/>
      <c r="W1185" s="195"/>
      <c r="X1185" s="195"/>
      <c r="Y1185" s="195"/>
      <c r="Z1185" s="195"/>
      <c r="AA1185" s="195"/>
    </row>
    <row r="1186">
      <c r="A1186" s="195"/>
      <c r="B1186" s="195"/>
      <c r="C1186" s="195"/>
      <c r="D1186" s="195"/>
      <c r="E1186" s="206"/>
      <c r="F1186" s="195"/>
      <c r="G1186" s="195"/>
      <c r="H1186" s="195"/>
      <c r="I1186" s="195"/>
      <c r="J1186" s="195"/>
      <c r="K1186" s="195"/>
      <c r="L1186" s="195"/>
      <c r="M1186" s="195"/>
      <c r="N1186" s="195"/>
      <c r="O1186" s="195"/>
      <c r="P1186" s="195"/>
      <c r="Q1186" s="195"/>
      <c r="R1186" s="195"/>
      <c r="S1186" s="195"/>
      <c r="T1186" s="195"/>
      <c r="U1186" s="195"/>
      <c r="V1186" s="195"/>
      <c r="W1186" s="195"/>
      <c r="X1186" s="195"/>
      <c r="Y1186" s="195"/>
      <c r="Z1186" s="195"/>
      <c r="AA1186" s="195"/>
    </row>
    <row r="1187">
      <c r="A1187" s="195"/>
      <c r="B1187" s="195"/>
      <c r="C1187" s="195"/>
      <c r="D1187" s="195"/>
      <c r="E1187" s="206"/>
      <c r="F1187" s="195"/>
      <c r="G1187" s="195"/>
      <c r="H1187" s="195"/>
      <c r="I1187" s="195"/>
      <c r="J1187" s="195"/>
      <c r="K1187" s="195"/>
      <c r="L1187" s="195"/>
      <c r="M1187" s="195"/>
      <c r="N1187" s="195"/>
      <c r="O1187" s="195"/>
      <c r="P1187" s="195"/>
      <c r="Q1187" s="195"/>
      <c r="R1187" s="195"/>
      <c r="S1187" s="195"/>
      <c r="T1187" s="195"/>
      <c r="U1187" s="195"/>
      <c r="V1187" s="195"/>
      <c r="W1187" s="195"/>
      <c r="X1187" s="195"/>
      <c r="Y1187" s="195"/>
      <c r="Z1187" s="195"/>
      <c r="AA1187" s="195"/>
    </row>
    <row r="1188">
      <c r="A1188" s="195"/>
      <c r="B1188" s="195"/>
      <c r="C1188" s="195"/>
      <c r="D1188" s="195"/>
      <c r="E1188" s="206"/>
      <c r="F1188" s="195"/>
      <c r="G1188" s="195"/>
      <c r="H1188" s="195"/>
      <c r="I1188" s="195"/>
      <c r="J1188" s="195"/>
      <c r="K1188" s="195"/>
      <c r="L1188" s="195"/>
      <c r="M1188" s="195"/>
      <c r="N1188" s="195"/>
      <c r="O1188" s="195"/>
      <c r="P1188" s="195"/>
      <c r="Q1188" s="195"/>
      <c r="R1188" s="195"/>
      <c r="S1188" s="195"/>
      <c r="T1188" s="195"/>
      <c r="U1188" s="195"/>
      <c r="V1188" s="195"/>
      <c r="W1188" s="195"/>
      <c r="X1188" s="195"/>
      <c r="Y1188" s="195"/>
      <c r="Z1188" s="195"/>
      <c r="AA1188" s="195"/>
    </row>
    <row r="1189">
      <c r="A1189" s="195"/>
      <c r="B1189" s="195"/>
      <c r="C1189" s="195"/>
      <c r="D1189" s="195"/>
      <c r="E1189" s="206"/>
      <c r="F1189" s="195"/>
      <c r="G1189" s="195"/>
      <c r="H1189" s="195"/>
      <c r="I1189" s="195"/>
      <c r="J1189" s="195"/>
      <c r="K1189" s="195"/>
      <c r="L1189" s="195"/>
      <c r="M1189" s="195"/>
      <c r="N1189" s="195"/>
      <c r="O1189" s="195"/>
      <c r="P1189" s="195"/>
      <c r="Q1189" s="195"/>
      <c r="R1189" s="195"/>
      <c r="S1189" s="195"/>
      <c r="T1189" s="195"/>
      <c r="U1189" s="195"/>
      <c r="V1189" s="195"/>
      <c r="W1189" s="195"/>
      <c r="X1189" s="195"/>
      <c r="Y1189" s="195"/>
      <c r="Z1189" s="195"/>
      <c r="AA1189" s="195"/>
    </row>
    <row r="1190">
      <c r="A1190" s="195"/>
      <c r="B1190" s="195"/>
      <c r="C1190" s="195"/>
      <c r="D1190" s="195"/>
      <c r="E1190" s="206"/>
      <c r="F1190" s="195"/>
      <c r="G1190" s="195"/>
      <c r="H1190" s="195"/>
      <c r="I1190" s="195"/>
      <c r="J1190" s="195"/>
      <c r="K1190" s="195"/>
      <c r="L1190" s="195"/>
      <c r="M1190" s="195"/>
      <c r="N1190" s="195"/>
      <c r="O1190" s="195"/>
      <c r="P1190" s="195"/>
      <c r="Q1190" s="195"/>
      <c r="R1190" s="195"/>
      <c r="S1190" s="195"/>
      <c r="T1190" s="195"/>
      <c r="U1190" s="195"/>
      <c r="V1190" s="195"/>
      <c r="W1190" s="195"/>
      <c r="X1190" s="195"/>
      <c r="Y1190" s="195"/>
      <c r="Z1190" s="195"/>
      <c r="AA1190" s="195"/>
    </row>
    <row r="1191">
      <c r="A1191" s="195"/>
      <c r="B1191" s="195"/>
      <c r="C1191" s="195"/>
      <c r="D1191" s="195"/>
      <c r="E1191" s="206"/>
      <c r="F1191" s="195"/>
      <c r="G1191" s="195"/>
      <c r="H1191" s="195"/>
      <c r="I1191" s="195"/>
      <c r="J1191" s="195"/>
      <c r="K1191" s="195"/>
      <c r="L1191" s="195"/>
      <c r="M1191" s="195"/>
      <c r="N1191" s="195"/>
      <c r="O1191" s="195"/>
      <c r="P1191" s="195"/>
      <c r="Q1191" s="195"/>
      <c r="R1191" s="195"/>
      <c r="S1191" s="195"/>
      <c r="T1191" s="195"/>
      <c r="U1191" s="195"/>
      <c r="V1191" s="195"/>
      <c r="W1191" s="195"/>
      <c r="X1191" s="195"/>
      <c r="Y1191" s="195"/>
      <c r="Z1191" s="195"/>
      <c r="AA1191" s="195"/>
    </row>
    <row r="1192">
      <c r="A1192" s="195"/>
      <c r="B1192" s="195"/>
      <c r="C1192" s="195"/>
      <c r="D1192" s="195"/>
      <c r="E1192" s="206"/>
      <c r="F1192" s="195"/>
      <c r="G1192" s="195"/>
      <c r="H1192" s="195"/>
      <c r="I1192" s="195"/>
      <c r="J1192" s="195"/>
      <c r="K1192" s="195"/>
      <c r="L1192" s="195"/>
      <c r="M1192" s="195"/>
      <c r="N1192" s="195"/>
      <c r="O1192" s="195"/>
      <c r="P1192" s="195"/>
      <c r="Q1192" s="195"/>
      <c r="R1192" s="195"/>
      <c r="S1192" s="195"/>
      <c r="T1192" s="195"/>
      <c r="U1192" s="195"/>
      <c r="V1192" s="195"/>
      <c r="W1192" s="195"/>
      <c r="X1192" s="195"/>
      <c r="Y1192" s="195"/>
      <c r="Z1192" s="195"/>
      <c r="AA1192" s="195"/>
    </row>
    <row r="1193">
      <c r="A1193" s="195"/>
      <c r="B1193" s="195"/>
      <c r="C1193" s="195"/>
      <c r="D1193" s="195"/>
      <c r="E1193" s="206"/>
      <c r="F1193" s="195"/>
      <c r="G1193" s="195"/>
      <c r="H1193" s="195"/>
      <c r="I1193" s="195"/>
      <c r="J1193" s="195"/>
      <c r="K1193" s="195"/>
      <c r="L1193" s="195"/>
      <c r="M1193" s="195"/>
      <c r="N1193" s="195"/>
      <c r="O1193" s="195"/>
      <c r="P1193" s="195"/>
      <c r="Q1193" s="195"/>
      <c r="R1193" s="195"/>
      <c r="S1193" s="195"/>
      <c r="T1193" s="195"/>
      <c r="U1193" s="195"/>
      <c r="V1193" s="195"/>
      <c r="W1193" s="195"/>
      <c r="X1193" s="195"/>
      <c r="Y1193" s="195"/>
      <c r="Z1193" s="195"/>
      <c r="AA1193" s="195"/>
    </row>
    <row r="1194">
      <c r="A1194" s="195"/>
      <c r="B1194" s="195"/>
      <c r="C1194" s="195"/>
      <c r="D1194" s="195"/>
      <c r="E1194" s="206"/>
      <c r="F1194" s="195"/>
      <c r="G1194" s="195"/>
      <c r="H1194" s="195"/>
      <c r="I1194" s="195"/>
      <c r="J1194" s="195"/>
      <c r="K1194" s="195"/>
      <c r="L1194" s="195"/>
      <c r="M1194" s="195"/>
      <c r="N1194" s="195"/>
      <c r="O1194" s="195"/>
      <c r="P1194" s="195"/>
      <c r="Q1194" s="195"/>
      <c r="R1194" s="195"/>
      <c r="S1194" s="195"/>
      <c r="T1194" s="195"/>
      <c r="U1194" s="195"/>
      <c r="V1194" s="195"/>
      <c r="W1194" s="195"/>
      <c r="X1194" s="195"/>
      <c r="Y1194" s="195"/>
      <c r="Z1194" s="195"/>
      <c r="AA1194" s="195"/>
    </row>
    <row r="1195">
      <c r="A1195" s="195"/>
      <c r="B1195" s="195"/>
      <c r="C1195" s="195"/>
      <c r="D1195" s="195"/>
      <c r="E1195" s="206"/>
      <c r="F1195" s="195"/>
      <c r="G1195" s="195"/>
      <c r="H1195" s="195"/>
      <c r="I1195" s="195"/>
      <c r="J1195" s="195"/>
      <c r="K1195" s="195"/>
      <c r="L1195" s="195"/>
      <c r="M1195" s="195"/>
      <c r="N1195" s="195"/>
      <c r="O1195" s="195"/>
      <c r="P1195" s="195"/>
      <c r="Q1195" s="195"/>
      <c r="R1195" s="195"/>
      <c r="S1195" s="195"/>
      <c r="T1195" s="195"/>
      <c r="U1195" s="195"/>
      <c r="V1195" s="195"/>
      <c r="W1195" s="195"/>
      <c r="X1195" s="195"/>
      <c r="Y1195" s="195"/>
      <c r="Z1195" s="195"/>
      <c r="AA1195" s="195"/>
    </row>
    <row r="1196">
      <c r="A1196" s="195"/>
      <c r="B1196" s="195"/>
      <c r="C1196" s="195"/>
      <c r="D1196" s="195"/>
      <c r="E1196" s="206"/>
      <c r="F1196" s="195"/>
      <c r="G1196" s="195"/>
      <c r="H1196" s="195"/>
      <c r="I1196" s="195"/>
      <c r="J1196" s="195"/>
      <c r="K1196" s="195"/>
      <c r="L1196" s="195"/>
      <c r="M1196" s="195"/>
      <c r="N1196" s="195"/>
      <c r="O1196" s="195"/>
      <c r="P1196" s="195"/>
      <c r="Q1196" s="195"/>
      <c r="R1196" s="195"/>
      <c r="S1196" s="195"/>
      <c r="T1196" s="195"/>
      <c r="U1196" s="195"/>
      <c r="V1196" s="195"/>
      <c r="W1196" s="195"/>
      <c r="X1196" s="195"/>
      <c r="Y1196" s="195"/>
      <c r="Z1196" s="195"/>
      <c r="AA1196" s="195"/>
    </row>
    <row r="1197">
      <c r="A1197" s="195"/>
      <c r="B1197" s="195"/>
      <c r="C1197" s="195"/>
      <c r="D1197" s="195"/>
      <c r="E1197" s="206"/>
      <c r="F1197" s="195"/>
      <c r="G1197" s="195"/>
      <c r="H1197" s="195"/>
      <c r="I1197" s="195"/>
      <c r="J1197" s="195"/>
      <c r="K1197" s="195"/>
      <c r="L1197" s="195"/>
      <c r="M1197" s="195"/>
      <c r="N1197" s="195"/>
      <c r="O1197" s="195"/>
      <c r="P1197" s="195"/>
      <c r="Q1197" s="195"/>
      <c r="R1197" s="195"/>
      <c r="S1197" s="195"/>
      <c r="T1197" s="195"/>
      <c r="U1197" s="195"/>
      <c r="V1197" s="195"/>
      <c r="W1197" s="195"/>
      <c r="X1197" s="195"/>
      <c r="Y1197" s="195"/>
      <c r="Z1197" s="195"/>
      <c r="AA1197" s="195"/>
    </row>
    <row r="1198">
      <c r="A1198" s="195"/>
      <c r="B1198" s="195"/>
      <c r="C1198" s="195"/>
      <c r="D1198" s="195"/>
      <c r="E1198" s="206"/>
      <c r="F1198" s="195"/>
      <c r="G1198" s="195"/>
      <c r="H1198" s="195"/>
      <c r="I1198" s="195"/>
      <c r="J1198" s="195"/>
      <c r="K1198" s="195"/>
      <c r="L1198" s="195"/>
      <c r="M1198" s="195"/>
      <c r="N1198" s="195"/>
      <c r="O1198" s="195"/>
      <c r="P1198" s="195"/>
      <c r="Q1198" s="195"/>
      <c r="R1198" s="195"/>
      <c r="S1198" s="195"/>
      <c r="T1198" s="195"/>
      <c r="U1198" s="195"/>
      <c r="V1198" s="195"/>
      <c r="W1198" s="195"/>
      <c r="X1198" s="195"/>
      <c r="Y1198" s="195"/>
      <c r="Z1198" s="195"/>
      <c r="AA1198" s="195"/>
    </row>
    <row r="1199">
      <c r="A1199" s="195"/>
      <c r="B1199" s="195"/>
      <c r="C1199" s="195"/>
      <c r="D1199" s="195"/>
      <c r="E1199" s="206"/>
      <c r="F1199" s="195"/>
      <c r="G1199" s="195"/>
      <c r="H1199" s="195"/>
      <c r="I1199" s="195"/>
      <c r="J1199" s="195"/>
      <c r="K1199" s="195"/>
      <c r="L1199" s="195"/>
      <c r="M1199" s="195"/>
      <c r="N1199" s="195"/>
      <c r="O1199" s="195"/>
      <c r="P1199" s="195"/>
      <c r="Q1199" s="195"/>
      <c r="R1199" s="195"/>
      <c r="S1199" s="195"/>
      <c r="T1199" s="195"/>
      <c r="U1199" s="195"/>
      <c r="V1199" s="195"/>
      <c r="W1199" s="195"/>
      <c r="X1199" s="195"/>
      <c r="Y1199" s="195"/>
      <c r="Z1199" s="195"/>
      <c r="AA1199" s="195"/>
    </row>
    <row r="1200">
      <c r="A1200" s="195"/>
      <c r="B1200" s="195"/>
      <c r="C1200" s="195"/>
      <c r="D1200" s="195"/>
      <c r="E1200" s="206"/>
      <c r="F1200" s="195"/>
      <c r="G1200" s="195"/>
      <c r="H1200" s="195"/>
      <c r="I1200" s="195"/>
      <c r="J1200" s="195"/>
      <c r="K1200" s="195"/>
      <c r="L1200" s="195"/>
      <c r="M1200" s="195"/>
      <c r="N1200" s="195"/>
      <c r="O1200" s="195"/>
      <c r="P1200" s="195"/>
      <c r="Q1200" s="195"/>
      <c r="R1200" s="195"/>
      <c r="S1200" s="195"/>
      <c r="T1200" s="195"/>
      <c r="U1200" s="195"/>
      <c r="V1200" s="195"/>
      <c r="W1200" s="195"/>
      <c r="X1200" s="195"/>
      <c r="Y1200" s="195"/>
      <c r="Z1200" s="195"/>
      <c r="AA1200" s="195"/>
    </row>
    <row r="1201">
      <c r="A1201" s="195"/>
      <c r="B1201" s="195"/>
      <c r="C1201" s="195"/>
      <c r="D1201" s="195"/>
      <c r="E1201" s="206"/>
      <c r="F1201" s="195"/>
      <c r="G1201" s="195"/>
      <c r="H1201" s="195"/>
      <c r="I1201" s="195"/>
      <c r="J1201" s="195"/>
      <c r="K1201" s="195"/>
      <c r="L1201" s="195"/>
      <c r="M1201" s="195"/>
      <c r="N1201" s="195"/>
      <c r="O1201" s="195"/>
      <c r="P1201" s="195"/>
      <c r="Q1201" s="195"/>
      <c r="R1201" s="195"/>
      <c r="S1201" s="195"/>
      <c r="T1201" s="195"/>
      <c r="U1201" s="195"/>
      <c r="V1201" s="195"/>
      <c r="W1201" s="195"/>
      <c r="X1201" s="195"/>
      <c r="Y1201" s="195"/>
      <c r="Z1201" s="195"/>
      <c r="AA1201" s="195"/>
    </row>
    <row r="1202">
      <c r="A1202" s="195"/>
      <c r="B1202" s="195"/>
      <c r="C1202" s="195"/>
      <c r="D1202" s="195"/>
      <c r="E1202" s="206"/>
      <c r="F1202" s="195"/>
      <c r="G1202" s="195"/>
      <c r="H1202" s="195"/>
      <c r="I1202" s="195"/>
      <c r="J1202" s="195"/>
      <c r="K1202" s="195"/>
      <c r="L1202" s="195"/>
      <c r="M1202" s="195"/>
      <c r="N1202" s="195"/>
      <c r="O1202" s="195"/>
      <c r="P1202" s="195"/>
      <c r="Q1202" s="195"/>
      <c r="R1202" s="195"/>
      <c r="S1202" s="195"/>
      <c r="T1202" s="195"/>
      <c r="U1202" s="195"/>
      <c r="V1202" s="195"/>
      <c r="W1202" s="195"/>
      <c r="X1202" s="195"/>
      <c r="Y1202" s="195"/>
      <c r="Z1202" s="195"/>
      <c r="AA1202" s="195"/>
    </row>
    <row r="1203">
      <c r="A1203" s="195"/>
      <c r="B1203" s="195"/>
      <c r="C1203" s="195"/>
      <c r="D1203" s="195"/>
      <c r="E1203" s="206"/>
      <c r="F1203" s="195"/>
      <c r="G1203" s="195"/>
      <c r="H1203" s="195"/>
      <c r="I1203" s="195"/>
      <c r="J1203" s="195"/>
      <c r="K1203" s="195"/>
      <c r="L1203" s="195"/>
      <c r="M1203" s="195"/>
      <c r="N1203" s="195"/>
      <c r="O1203" s="195"/>
      <c r="P1203" s="195"/>
      <c r="Q1203" s="195"/>
      <c r="R1203" s="195"/>
      <c r="S1203" s="195"/>
      <c r="T1203" s="195"/>
      <c r="U1203" s="195"/>
      <c r="V1203" s="195"/>
      <c r="W1203" s="195"/>
      <c r="X1203" s="195"/>
      <c r="Y1203" s="195"/>
      <c r="Z1203" s="195"/>
      <c r="AA1203" s="195"/>
    </row>
    <row r="1204">
      <c r="A1204" s="195"/>
      <c r="B1204" s="195"/>
      <c r="C1204" s="195"/>
      <c r="D1204" s="195"/>
      <c r="E1204" s="206"/>
      <c r="F1204" s="195"/>
      <c r="G1204" s="195"/>
      <c r="H1204" s="195"/>
      <c r="I1204" s="195"/>
      <c r="J1204" s="195"/>
      <c r="K1204" s="195"/>
      <c r="L1204" s="195"/>
      <c r="M1204" s="195"/>
      <c r="N1204" s="195"/>
      <c r="O1204" s="195"/>
      <c r="P1204" s="195"/>
      <c r="Q1204" s="195"/>
      <c r="R1204" s="195"/>
      <c r="S1204" s="195"/>
      <c r="T1204" s="195"/>
      <c r="U1204" s="195"/>
      <c r="V1204" s="195"/>
      <c r="W1204" s="195"/>
      <c r="X1204" s="195"/>
      <c r="Y1204" s="195"/>
      <c r="Z1204" s="195"/>
      <c r="AA1204" s="195"/>
    </row>
    <row r="1205">
      <c r="A1205" s="195"/>
      <c r="B1205" s="195"/>
      <c r="C1205" s="195"/>
      <c r="D1205" s="195"/>
      <c r="E1205" s="206"/>
      <c r="F1205" s="195"/>
      <c r="G1205" s="195"/>
      <c r="H1205" s="195"/>
      <c r="I1205" s="195"/>
      <c r="J1205" s="195"/>
      <c r="K1205" s="195"/>
      <c r="L1205" s="195"/>
      <c r="M1205" s="195"/>
      <c r="N1205" s="195"/>
      <c r="O1205" s="195"/>
      <c r="P1205" s="195"/>
      <c r="Q1205" s="195"/>
      <c r="R1205" s="195"/>
      <c r="S1205" s="195"/>
      <c r="T1205" s="195"/>
      <c r="U1205" s="195"/>
      <c r="V1205" s="195"/>
      <c r="W1205" s="195"/>
      <c r="X1205" s="195"/>
      <c r="Y1205" s="195"/>
      <c r="Z1205" s="195"/>
      <c r="AA1205" s="195"/>
    </row>
    <row r="1206">
      <c r="A1206" s="195"/>
      <c r="B1206" s="195"/>
      <c r="C1206" s="195"/>
      <c r="D1206" s="195"/>
      <c r="E1206" s="206"/>
      <c r="F1206" s="195"/>
      <c r="G1206" s="195"/>
      <c r="H1206" s="195"/>
      <c r="I1206" s="195"/>
      <c r="J1206" s="195"/>
      <c r="K1206" s="195"/>
      <c r="L1206" s="195"/>
      <c r="M1206" s="195"/>
      <c r="N1206" s="195"/>
      <c r="O1206" s="195"/>
      <c r="P1206" s="195"/>
      <c r="Q1206" s="195"/>
      <c r="R1206" s="195"/>
      <c r="S1206" s="195"/>
      <c r="T1206" s="195"/>
      <c r="U1206" s="195"/>
      <c r="V1206" s="195"/>
      <c r="W1206" s="195"/>
      <c r="X1206" s="195"/>
      <c r="Y1206" s="195"/>
      <c r="Z1206" s="195"/>
      <c r="AA1206" s="195"/>
    </row>
    <row r="1207">
      <c r="A1207" s="195"/>
      <c r="B1207" s="195"/>
      <c r="C1207" s="195"/>
      <c r="D1207" s="195"/>
      <c r="E1207" s="206"/>
      <c r="F1207" s="195"/>
      <c r="G1207" s="195"/>
      <c r="H1207" s="195"/>
      <c r="I1207" s="195"/>
      <c r="J1207" s="195"/>
      <c r="K1207" s="195"/>
      <c r="L1207" s="195"/>
      <c r="M1207" s="195"/>
      <c r="N1207" s="195"/>
      <c r="O1207" s="195"/>
      <c r="P1207" s="195"/>
      <c r="Q1207" s="195"/>
      <c r="R1207" s="195"/>
      <c r="S1207" s="195"/>
      <c r="T1207" s="195"/>
      <c r="U1207" s="195"/>
      <c r="V1207" s="195"/>
      <c r="W1207" s="195"/>
      <c r="X1207" s="195"/>
      <c r="Y1207" s="195"/>
      <c r="Z1207" s="195"/>
      <c r="AA1207" s="195"/>
    </row>
    <row r="1208">
      <c r="A1208" s="195"/>
      <c r="B1208" s="195"/>
      <c r="C1208" s="195"/>
      <c r="D1208" s="195"/>
      <c r="E1208" s="206"/>
      <c r="F1208" s="195"/>
      <c r="G1208" s="195"/>
      <c r="H1208" s="195"/>
      <c r="I1208" s="195"/>
      <c r="J1208" s="195"/>
      <c r="K1208" s="195"/>
      <c r="L1208" s="195"/>
      <c r="M1208" s="195"/>
      <c r="N1208" s="195"/>
      <c r="O1208" s="195"/>
      <c r="P1208" s="195"/>
      <c r="Q1208" s="195"/>
      <c r="R1208" s="195"/>
      <c r="S1208" s="195"/>
      <c r="T1208" s="195"/>
      <c r="U1208" s="195"/>
      <c r="V1208" s="195"/>
      <c r="W1208" s="195"/>
      <c r="X1208" s="195"/>
      <c r="Y1208" s="195"/>
      <c r="Z1208" s="195"/>
      <c r="AA1208" s="195"/>
    </row>
    <row r="1209">
      <c r="A1209" s="195"/>
      <c r="B1209" s="195"/>
      <c r="C1209" s="195"/>
      <c r="D1209" s="195"/>
      <c r="E1209" s="206"/>
      <c r="F1209" s="195"/>
      <c r="G1209" s="195"/>
      <c r="H1209" s="195"/>
      <c r="I1209" s="195"/>
      <c r="J1209" s="195"/>
      <c r="K1209" s="195"/>
      <c r="L1209" s="195"/>
      <c r="M1209" s="195"/>
      <c r="N1209" s="195"/>
      <c r="O1209" s="195"/>
      <c r="P1209" s="195"/>
      <c r="Q1209" s="195"/>
      <c r="R1209" s="195"/>
      <c r="S1209" s="195"/>
      <c r="T1209" s="195"/>
      <c r="U1209" s="195"/>
      <c r="V1209" s="195"/>
      <c r="W1209" s="195"/>
      <c r="X1209" s="195"/>
      <c r="Y1209" s="195"/>
      <c r="Z1209" s="195"/>
      <c r="AA1209" s="195"/>
    </row>
    <row r="1210">
      <c r="A1210" s="195"/>
      <c r="B1210" s="195"/>
      <c r="C1210" s="195"/>
      <c r="D1210" s="195"/>
      <c r="E1210" s="206"/>
      <c r="F1210" s="195"/>
      <c r="G1210" s="195"/>
      <c r="H1210" s="195"/>
      <c r="I1210" s="195"/>
      <c r="J1210" s="195"/>
      <c r="K1210" s="195"/>
      <c r="L1210" s="195"/>
      <c r="M1210" s="195"/>
      <c r="N1210" s="195"/>
      <c r="O1210" s="195"/>
      <c r="P1210" s="195"/>
      <c r="Q1210" s="195"/>
      <c r="R1210" s="195"/>
      <c r="S1210" s="195"/>
      <c r="T1210" s="195"/>
      <c r="U1210" s="195"/>
      <c r="V1210" s="195"/>
      <c r="W1210" s="195"/>
      <c r="X1210" s="195"/>
      <c r="Y1210" s="195"/>
      <c r="Z1210" s="195"/>
      <c r="AA1210" s="195"/>
    </row>
    <row r="1211">
      <c r="A1211" s="195"/>
      <c r="B1211" s="195"/>
      <c r="C1211" s="195"/>
      <c r="D1211" s="195"/>
      <c r="E1211" s="206"/>
      <c r="F1211" s="195"/>
      <c r="G1211" s="195"/>
      <c r="H1211" s="195"/>
      <c r="I1211" s="195"/>
      <c r="J1211" s="195"/>
      <c r="K1211" s="195"/>
      <c r="L1211" s="195"/>
      <c r="M1211" s="195"/>
      <c r="N1211" s="195"/>
      <c r="O1211" s="195"/>
      <c r="P1211" s="195"/>
      <c r="Q1211" s="195"/>
      <c r="R1211" s="195"/>
      <c r="S1211" s="195"/>
      <c r="T1211" s="195"/>
      <c r="U1211" s="195"/>
      <c r="V1211" s="195"/>
      <c r="W1211" s="195"/>
      <c r="X1211" s="195"/>
      <c r="Y1211" s="195"/>
      <c r="Z1211" s="195"/>
      <c r="AA1211" s="195"/>
    </row>
    <row r="1212">
      <c r="A1212" s="195"/>
      <c r="B1212" s="195"/>
      <c r="C1212" s="195"/>
      <c r="D1212" s="195"/>
      <c r="E1212" s="206"/>
      <c r="F1212" s="195"/>
      <c r="G1212" s="195"/>
      <c r="H1212" s="195"/>
      <c r="I1212" s="195"/>
      <c r="J1212" s="195"/>
      <c r="K1212" s="195"/>
      <c r="L1212" s="195"/>
      <c r="M1212" s="195"/>
      <c r="N1212" s="195"/>
      <c r="O1212" s="195"/>
      <c r="P1212" s="195"/>
      <c r="Q1212" s="195"/>
      <c r="R1212" s="195"/>
      <c r="S1212" s="195"/>
      <c r="T1212" s="195"/>
      <c r="U1212" s="195"/>
      <c r="V1212" s="195"/>
      <c r="W1212" s="195"/>
      <c r="X1212" s="195"/>
      <c r="Y1212" s="195"/>
      <c r="Z1212" s="195"/>
      <c r="AA1212" s="195"/>
    </row>
    <row r="1213">
      <c r="A1213" s="195"/>
      <c r="B1213" s="195"/>
      <c r="C1213" s="195"/>
      <c r="D1213" s="195"/>
      <c r="E1213" s="206"/>
      <c r="F1213" s="195"/>
      <c r="G1213" s="195"/>
      <c r="H1213" s="195"/>
      <c r="I1213" s="195"/>
      <c r="J1213" s="195"/>
      <c r="K1213" s="195"/>
      <c r="L1213" s="195"/>
      <c r="M1213" s="195"/>
      <c r="N1213" s="195"/>
      <c r="O1213" s="195"/>
      <c r="P1213" s="195"/>
      <c r="Q1213" s="195"/>
      <c r="R1213" s="195"/>
      <c r="S1213" s="195"/>
      <c r="T1213" s="195"/>
      <c r="U1213" s="195"/>
      <c r="V1213" s="195"/>
      <c r="W1213" s="195"/>
      <c r="X1213" s="195"/>
      <c r="Y1213" s="195"/>
      <c r="Z1213" s="195"/>
      <c r="AA1213" s="195"/>
    </row>
    <row r="1214">
      <c r="A1214" s="195"/>
      <c r="B1214" s="195"/>
      <c r="C1214" s="195"/>
      <c r="D1214" s="195"/>
      <c r="E1214" s="206"/>
      <c r="F1214" s="195"/>
      <c r="G1214" s="195"/>
      <c r="H1214" s="195"/>
      <c r="I1214" s="195"/>
      <c r="J1214" s="195"/>
      <c r="K1214" s="195"/>
      <c r="L1214" s="195"/>
      <c r="M1214" s="195"/>
      <c r="N1214" s="195"/>
      <c r="O1214" s="195"/>
      <c r="P1214" s="195"/>
      <c r="Q1214" s="195"/>
      <c r="R1214" s="195"/>
      <c r="S1214" s="195"/>
      <c r="T1214" s="195"/>
      <c r="U1214" s="195"/>
      <c r="V1214" s="195"/>
      <c r="W1214" s="195"/>
      <c r="X1214" s="195"/>
      <c r="Y1214" s="195"/>
      <c r="Z1214" s="195"/>
      <c r="AA1214" s="195"/>
    </row>
    <row r="1215">
      <c r="A1215" s="195"/>
      <c r="B1215" s="195"/>
      <c r="C1215" s="195"/>
      <c r="D1215" s="195"/>
      <c r="E1215" s="206"/>
      <c r="F1215" s="195"/>
      <c r="G1215" s="195"/>
      <c r="H1215" s="195"/>
      <c r="I1215" s="195"/>
      <c r="J1215" s="195"/>
      <c r="K1215" s="195"/>
      <c r="L1215" s="195"/>
      <c r="M1215" s="195"/>
      <c r="N1215" s="195"/>
      <c r="O1215" s="195"/>
      <c r="P1215" s="195"/>
      <c r="Q1215" s="195"/>
      <c r="R1215" s="195"/>
      <c r="S1215" s="195"/>
      <c r="T1215" s="195"/>
      <c r="U1215" s="195"/>
      <c r="V1215" s="195"/>
      <c r="W1215" s="195"/>
      <c r="X1215" s="195"/>
      <c r="Y1215" s="195"/>
      <c r="Z1215" s="195"/>
      <c r="AA1215" s="195"/>
    </row>
    <row r="1216">
      <c r="A1216" s="195"/>
      <c r="B1216" s="195"/>
      <c r="C1216" s="195"/>
      <c r="D1216" s="195"/>
      <c r="E1216" s="206"/>
      <c r="F1216" s="195"/>
      <c r="G1216" s="195"/>
      <c r="H1216" s="195"/>
      <c r="I1216" s="195"/>
      <c r="J1216" s="195"/>
      <c r="K1216" s="195"/>
      <c r="L1216" s="195"/>
      <c r="M1216" s="195"/>
      <c r="N1216" s="195"/>
      <c r="O1216" s="195"/>
      <c r="P1216" s="195"/>
      <c r="Q1216" s="195"/>
      <c r="R1216" s="195"/>
      <c r="S1216" s="195"/>
      <c r="T1216" s="195"/>
      <c r="U1216" s="195"/>
      <c r="V1216" s="195"/>
      <c r="W1216" s="195"/>
      <c r="X1216" s="195"/>
      <c r="Y1216" s="195"/>
      <c r="Z1216" s="195"/>
      <c r="AA1216" s="195"/>
    </row>
    <row r="1217">
      <c r="A1217" s="195"/>
      <c r="B1217" s="195"/>
      <c r="C1217" s="195"/>
      <c r="D1217" s="195"/>
      <c r="E1217" s="206"/>
      <c r="F1217" s="195"/>
      <c r="G1217" s="195"/>
      <c r="H1217" s="195"/>
      <c r="I1217" s="195"/>
      <c r="J1217" s="195"/>
      <c r="K1217" s="195"/>
      <c r="L1217" s="195"/>
      <c r="M1217" s="195"/>
      <c r="N1217" s="195"/>
      <c r="O1217" s="195"/>
      <c r="P1217" s="195"/>
      <c r="Q1217" s="195"/>
      <c r="R1217" s="195"/>
      <c r="S1217" s="195"/>
      <c r="T1217" s="195"/>
      <c r="U1217" s="195"/>
      <c r="V1217" s="195"/>
      <c r="W1217" s="195"/>
      <c r="X1217" s="195"/>
      <c r="Y1217" s="195"/>
      <c r="Z1217" s="195"/>
      <c r="AA1217" s="195"/>
    </row>
    <row r="1218">
      <c r="A1218" s="195"/>
      <c r="B1218" s="195"/>
      <c r="C1218" s="195"/>
      <c r="D1218" s="195"/>
      <c r="E1218" s="206"/>
      <c r="F1218" s="195"/>
      <c r="G1218" s="195"/>
      <c r="H1218" s="195"/>
      <c r="I1218" s="195"/>
      <c r="J1218" s="195"/>
      <c r="K1218" s="195"/>
      <c r="L1218" s="195"/>
      <c r="M1218" s="195"/>
      <c r="N1218" s="195"/>
      <c r="O1218" s="195"/>
      <c r="P1218" s="195"/>
      <c r="Q1218" s="195"/>
      <c r="R1218" s="195"/>
      <c r="S1218" s="195"/>
      <c r="T1218" s="195"/>
      <c r="U1218" s="195"/>
      <c r="V1218" s="195"/>
      <c r="W1218" s="195"/>
      <c r="X1218" s="195"/>
      <c r="Y1218" s="195"/>
      <c r="Z1218" s="195"/>
      <c r="AA1218" s="195"/>
    </row>
    <row r="1219">
      <c r="A1219" s="195"/>
      <c r="B1219" s="195"/>
      <c r="C1219" s="195"/>
      <c r="D1219" s="195"/>
      <c r="E1219" s="206"/>
      <c r="F1219" s="195"/>
      <c r="G1219" s="195"/>
      <c r="H1219" s="195"/>
      <c r="I1219" s="195"/>
      <c r="J1219" s="195"/>
      <c r="K1219" s="195"/>
      <c r="L1219" s="195"/>
      <c r="M1219" s="195"/>
      <c r="N1219" s="195"/>
      <c r="O1219" s="195"/>
      <c r="P1219" s="195"/>
      <c r="Q1219" s="195"/>
      <c r="R1219" s="195"/>
      <c r="S1219" s="195"/>
      <c r="T1219" s="195"/>
      <c r="U1219" s="195"/>
      <c r="V1219" s="195"/>
      <c r="W1219" s="195"/>
      <c r="X1219" s="195"/>
      <c r="Y1219" s="195"/>
      <c r="Z1219" s="195"/>
      <c r="AA1219" s="195"/>
    </row>
    <row r="1220">
      <c r="A1220" s="195"/>
      <c r="B1220" s="195"/>
      <c r="C1220" s="195"/>
      <c r="D1220" s="195"/>
      <c r="E1220" s="206"/>
      <c r="F1220" s="195"/>
      <c r="G1220" s="195"/>
      <c r="H1220" s="195"/>
      <c r="I1220" s="195"/>
      <c r="J1220" s="195"/>
      <c r="K1220" s="195"/>
      <c r="L1220" s="195"/>
      <c r="M1220" s="195"/>
      <c r="N1220" s="195"/>
      <c r="O1220" s="195"/>
      <c r="P1220" s="195"/>
      <c r="Q1220" s="195"/>
      <c r="R1220" s="195"/>
      <c r="S1220" s="195"/>
      <c r="T1220" s="195"/>
      <c r="U1220" s="195"/>
      <c r="V1220" s="195"/>
      <c r="W1220" s="195"/>
      <c r="X1220" s="195"/>
      <c r="Y1220" s="195"/>
      <c r="Z1220" s="195"/>
      <c r="AA1220" s="195"/>
    </row>
    <row r="1221">
      <c r="A1221" s="195"/>
      <c r="B1221" s="195"/>
      <c r="C1221" s="195"/>
      <c r="D1221" s="195"/>
      <c r="E1221" s="206"/>
      <c r="F1221" s="195"/>
      <c r="G1221" s="195"/>
      <c r="H1221" s="195"/>
      <c r="I1221" s="195"/>
      <c r="J1221" s="195"/>
      <c r="K1221" s="195"/>
      <c r="L1221" s="195"/>
      <c r="M1221" s="195"/>
      <c r="N1221" s="195"/>
      <c r="O1221" s="195"/>
      <c r="P1221" s="195"/>
      <c r="Q1221" s="195"/>
      <c r="R1221" s="195"/>
      <c r="S1221" s="195"/>
      <c r="T1221" s="195"/>
      <c r="U1221" s="195"/>
      <c r="V1221" s="195"/>
      <c r="W1221" s="195"/>
      <c r="X1221" s="195"/>
      <c r="Y1221" s="195"/>
      <c r="Z1221" s="195"/>
      <c r="AA1221" s="195"/>
    </row>
    <row r="1222">
      <c r="A1222" s="195"/>
      <c r="B1222" s="195"/>
      <c r="C1222" s="195"/>
      <c r="D1222" s="195"/>
      <c r="E1222" s="206"/>
      <c r="F1222" s="195"/>
      <c r="G1222" s="195"/>
      <c r="H1222" s="195"/>
      <c r="I1222" s="195"/>
      <c r="J1222" s="195"/>
      <c r="K1222" s="195"/>
      <c r="L1222" s="195"/>
      <c r="M1222" s="195"/>
      <c r="N1222" s="195"/>
      <c r="O1222" s="195"/>
      <c r="P1222" s="195"/>
      <c r="Q1222" s="195"/>
      <c r="R1222" s="195"/>
      <c r="S1222" s="195"/>
      <c r="T1222" s="195"/>
      <c r="U1222" s="195"/>
      <c r="V1222" s="195"/>
      <c r="W1222" s="195"/>
      <c r="X1222" s="195"/>
      <c r="Y1222" s="195"/>
      <c r="Z1222" s="195"/>
      <c r="AA1222" s="195"/>
    </row>
    <row r="1223">
      <c r="A1223" s="195"/>
      <c r="B1223" s="195"/>
      <c r="C1223" s="195"/>
      <c r="D1223" s="195"/>
      <c r="E1223" s="206"/>
      <c r="F1223" s="195"/>
      <c r="G1223" s="195"/>
      <c r="H1223" s="195"/>
      <c r="I1223" s="195"/>
      <c r="J1223" s="195"/>
      <c r="K1223" s="195"/>
      <c r="L1223" s="195"/>
      <c r="M1223" s="195"/>
      <c r="N1223" s="195"/>
      <c r="O1223" s="195"/>
      <c r="P1223" s="195"/>
      <c r="Q1223" s="195"/>
      <c r="R1223" s="195"/>
      <c r="S1223" s="195"/>
      <c r="T1223" s="195"/>
      <c r="U1223" s="195"/>
      <c r="V1223" s="195"/>
      <c r="W1223" s="195"/>
      <c r="X1223" s="195"/>
      <c r="Y1223" s="195"/>
      <c r="Z1223" s="195"/>
      <c r="AA1223" s="195"/>
    </row>
    <row r="1224">
      <c r="A1224" s="195"/>
      <c r="B1224" s="195"/>
      <c r="C1224" s="195"/>
      <c r="D1224" s="195"/>
      <c r="E1224" s="206"/>
      <c r="F1224" s="195"/>
      <c r="G1224" s="195"/>
      <c r="H1224" s="195"/>
      <c r="I1224" s="195"/>
      <c r="J1224" s="195"/>
      <c r="K1224" s="195"/>
      <c r="L1224" s="195"/>
      <c r="M1224" s="195"/>
      <c r="N1224" s="195"/>
      <c r="O1224" s="195"/>
      <c r="P1224" s="195"/>
      <c r="Q1224" s="195"/>
      <c r="R1224" s="195"/>
      <c r="S1224" s="195"/>
      <c r="T1224" s="195"/>
      <c r="U1224" s="195"/>
      <c r="V1224" s="195"/>
      <c r="W1224" s="195"/>
      <c r="X1224" s="195"/>
      <c r="Y1224" s="195"/>
      <c r="Z1224" s="195"/>
      <c r="AA1224" s="195"/>
    </row>
    <row r="1225">
      <c r="A1225" s="195"/>
      <c r="B1225" s="195"/>
      <c r="C1225" s="195"/>
      <c r="D1225" s="195"/>
      <c r="E1225" s="206"/>
      <c r="F1225" s="195"/>
      <c r="G1225" s="195"/>
      <c r="H1225" s="195"/>
      <c r="I1225" s="195"/>
      <c r="J1225" s="195"/>
      <c r="K1225" s="195"/>
      <c r="L1225" s="195"/>
      <c r="M1225" s="195"/>
      <c r="N1225" s="195"/>
      <c r="O1225" s="195"/>
      <c r="P1225" s="195"/>
      <c r="Q1225" s="195"/>
      <c r="R1225" s="195"/>
      <c r="S1225" s="195"/>
      <c r="T1225" s="195"/>
      <c r="U1225" s="195"/>
      <c r="V1225" s="195"/>
      <c r="W1225" s="195"/>
      <c r="X1225" s="195"/>
      <c r="Y1225" s="195"/>
      <c r="Z1225" s="195"/>
      <c r="AA1225" s="195"/>
    </row>
    <row r="1226">
      <c r="A1226" s="195"/>
      <c r="B1226" s="195"/>
      <c r="C1226" s="195"/>
      <c r="D1226" s="195"/>
      <c r="E1226" s="206"/>
      <c r="F1226" s="195"/>
      <c r="G1226" s="195"/>
      <c r="H1226" s="195"/>
      <c r="I1226" s="195"/>
      <c r="J1226" s="195"/>
      <c r="K1226" s="195"/>
      <c r="L1226" s="195"/>
      <c r="M1226" s="195"/>
      <c r="N1226" s="195"/>
      <c r="O1226" s="195"/>
      <c r="P1226" s="195"/>
      <c r="Q1226" s="195"/>
      <c r="R1226" s="195"/>
      <c r="S1226" s="195"/>
      <c r="T1226" s="195"/>
      <c r="U1226" s="195"/>
      <c r="V1226" s="195"/>
      <c r="W1226" s="195"/>
      <c r="X1226" s="195"/>
      <c r="Y1226" s="195"/>
      <c r="Z1226" s="195"/>
      <c r="AA1226" s="195"/>
    </row>
    <row r="1227">
      <c r="A1227" s="195"/>
      <c r="B1227" s="195"/>
      <c r="C1227" s="195"/>
      <c r="D1227" s="195"/>
      <c r="E1227" s="206"/>
      <c r="F1227" s="195"/>
      <c r="G1227" s="195"/>
      <c r="H1227" s="195"/>
      <c r="I1227" s="195"/>
      <c r="J1227" s="195"/>
      <c r="K1227" s="195"/>
      <c r="L1227" s="195"/>
      <c r="M1227" s="195"/>
      <c r="N1227" s="195"/>
      <c r="O1227" s="195"/>
      <c r="P1227" s="195"/>
      <c r="Q1227" s="195"/>
      <c r="R1227" s="195"/>
      <c r="S1227" s="195"/>
      <c r="T1227" s="195"/>
      <c r="U1227" s="195"/>
      <c r="V1227" s="195"/>
      <c r="W1227" s="195"/>
      <c r="X1227" s="195"/>
      <c r="Y1227" s="195"/>
      <c r="Z1227" s="195"/>
      <c r="AA1227" s="195"/>
    </row>
    <row r="1228">
      <c r="A1228" s="195"/>
      <c r="B1228" s="195"/>
      <c r="C1228" s="195"/>
      <c r="D1228" s="195"/>
      <c r="E1228" s="206"/>
      <c r="F1228" s="195"/>
      <c r="G1228" s="195"/>
      <c r="H1228" s="195"/>
      <c r="I1228" s="195"/>
      <c r="J1228" s="195"/>
      <c r="K1228" s="195"/>
      <c r="L1228" s="195"/>
      <c r="M1228" s="195"/>
      <c r="N1228" s="195"/>
      <c r="O1228" s="195"/>
      <c r="P1228" s="195"/>
      <c r="Q1228" s="195"/>
      <c r="R1228" s="195"/>
      <c r="S1228" s="195"/>
      <c r="T1228" s="195"/>
      <c r="U1228" s="195"/>
      <c r="V1228" s="195"/>
      <c r="W1228" s="195"/>
      <c r="X1228" s="195"/>
      <c r="Y1228" s="195"/>
      <c r="Z1228" s="195"/>
      <c r="AA1228" s="195"/>
    </row>
    <row r="1229">
      <c r="A1229" s="195"/>
      <c r="B1229" s="195"/>
      <c r="C1229" s="195"/>
      <c r="D1229" s="195"/>
      <c r="E1229" s="206"/>
      <c r="F1229" s="195"/>
      <c r="G1229" s="195"/>
      <c r="H1229" s="195"/>
      <c r="I1229" s="195"/>
      <c r="J1229" s="195"/>
      <c r="K1229" s="195"/>
      <c r="L1229" s="195"/>
      <c r="M1229" s="195"/>
      <c r="N1229" s="195"/>
      <c r="O1229" s="195"/>
      <c r="P1229" s="195"/>
      <c r="Q1229" s="195"/>
      <c r="R1229" s="195"/>
      <c r="S1229" s="195"/>
      <c r="T1229" s="195"/>
      <c r="U1229" s="195"/>
      <c r="V1229" s="195"/>
      <c r="W1229" s="195"/>
      <c r="X1229" s="195"/>
      <c r="Y1229" s="195"/>
      <c r="Z1229" s="195"/>
      <c r="AA1229" s="195"/>
    </row>
    <row r="1230">
      <c r="A1230" s="195"/>
      <c r="B1230" s="195"/>
      <c r="C1230" s="195"/>
      <c r="D1230" s="195"/>
      <c r="E1230" s="206"/>
      <c r="F1230" s="195"/>
      <c r="G1230" s="195"/>
      <c r="H1230" s="195"/>
      <c r="I1230" s="195"/>
      <c r="J1230" s="195"/>
      <c r="K1230" s="195"/>
      <c r="L1230" s="195"/>
      <c r="M1230" s="195"/>
      <c r="N1230" s="195"/>
      <c r="O1230" s="195"/>
      <c r="P1230" s="195"/>
      <c r="Q1230" s="195"/>
      <c r="R1230" s="195"/>
      <c r="S1230" s="195"/>
      <c r="T1230" s="195"/>
      <c r="U1230" s="195"/>
      <c r="V1230" s="195"/>
      <c r="W1230" s="195"/>
      <c r="X1230" s="195"/>
      <c r="Y1230" s="195"/>
      <c r="Z1230" s="195"/>
      <c r="AA1230" s="195"/>
    </row>
    <row r="1231">
      <c r="A1231" s="195"/>
      <c r="B1231" s="195"/>
      <c r="C1231" s="195"/>
      <c r="D1231" s="195"/>
      <c r="E1231" s="206"/>
      <c r="F1231" s="195"/>
      <c r="G1231" s="195"/>
      <c r="H1231" s="195"/>
      <c r="I1231" s="195"/>
      <c r="J1231" s="195"/>
      <c r="K1231" s="195"/>
      <c r="L1231" s="195"/>
      <c r="M1231" s="195"/>
      <c r="N1231" s="195"/>
      <c r="O1231" s="195"/>
      <c r="P1231" s="195"/>
      <c r="Q1231" s="195"/>
      <c r="R1231" s="195"/>
      <c r="S1231" s="195"/>
      <c r="T1231" s="195"/>
      <c r="U1231" s="195"/>
      <c r="V1231" s="195"/>
      <c r="W1231" s="195"/>
      <c r="X1231" s="195"/>
      <c r="Y1231" s="195"/>
      <c r="Z1231" s="195"/>
      <c r="AA1231" s="195"/>
    </row>
    <row r="1232">
      <c r="A1232" s="195"/>
      <c r="B1232" s="195"/>
      <c r="C1232" s="195"/>
      <c r="D1232" s="195"/>
      <c r="E1232" s="206"/>
      <c r="F1232" s="195"/>
      <c r="G1232" s="195"/>
      <c r="H1232" s="195"/>
      <c r="I1232" s="195"/>
      <c r="J1232" s="195"/>
      <c r="K1232" s="195"/>
      <c r="L1232" s="195"/>
      <c r="M1232" s="195"/>
      <c r="N1232" s="195"/>
      <c r="O1232" s="195"/>
      <c r="P1232" s="195"/>
      <c r="Q1232" s="195"/>
      <c r="R1232" s="195"/>
      <c r="S1232" s="195"/>
      <c r="T1232" s="195"/>
      <c r="U1232" s="195"/>
      <c r="V1232" s="195"/>
      <c r="W1232" s="195"/>
      <c r="X1232" s="195"/>
      <c r="Y1232" s="195"/>
      <c r="Z1232" s="195"/>
      <c r="AA1232" s="195"/>
    </row>
    <row r="1233">
      <c r="A1233" s="195"/>
      <c r="B1233" s="195"/>
      <c r="C1233" s="195"/>
      <c r="D1233" s="195"/>
      <c r="E1233" s="206"/>
      <c r="F1233" s="195"/>
      <c r="G1233" s="195"/>
      <c r="H1233" s="195"/>
      <c r="I1233" s="195"/>
      <c r="J1233" s="195"/>
      <c r="K1233" s="195"/>
      <c r="L1233" s="195"/>
      <c r="M1233" s="195"/>
      <c r="N1233" s="195"/>
      <c r="O1233" s="195"/>
      <c r="P1233" s="195"/>
      <c r="Q1233" s="195"/>
      <c r="R1233" s="195"/>
      <c r="S1233" s="195"/>
      <c r="T1233" s="195"/>
      <c r="U1233" s="195"/>
      <c r="V1233" s="195"/>
      <c r="W1233" s="195"/>
      <c r="X1233" s="195"/>
      <c r="Y1233" s="195"/>
      <c r="Z1233" s="195"/>
      <c r="AA1233" s="195"/>
    </row>
    <row r="1234">
      <c r="A1234" s="195"/>
      <c r="B1234" s="195"/>
      <c r="C1234" s="195"/>
      <c r="D1234" s="195"/>
      <c r="E1234" s="206"/>
      <c r="F1234" s="195"/>
      <c r="G1234" s="195"/>
      <c r="H1234" s="195"/>
      <c r="I1234" s="195"/>
      <c r="J1234" s="195"/>
      <c r="K1234" s="195"/>
      <c r="L1234" s="195"/>
      <c r="M1234" s="195"/>
      <c r="N1234" s="195"/>
      <c r="O1234" s="195"/>
      <c r="P1234" s="195"/>
      <c r="Q1234" s="195"/>
      <c r="R1234" s="195"/>
      <c r="S1234" s="195"/>
      <c r="T1234" s="195"/>
      <c r="U1234" s="195"/>
      <c r="V1234" s="195"/>
      <c r="W1234" s="195"/>
      <c r="X1234" s="195"/>
      <c r="Y1234" s="195"/>
      <c r="Z1234" s="195"/>
      <c r="AA1234" s="195"/>
    </row>
    <row r="1235">
      <c r="A1235" s="195"/>
      <c r="B1235" s="195"/>
      <c r="C1235" s="195"/>
      <c r="D1235" s="195"/>
      <c r="E1235" s="206"/>
      <c r="F1235" s="195"/>
      <c r="G1235" s="195"/>
      <c r="H1235" s="195"/>
      <c r="I1235" s="195"/>
      <c r="J1235" s="195"/>
      <c r="K1235" s="195"/>
      <c r="L1235" s="195"/>
      <c r="M1235" s="195"/>
      <c r="N1235" s="195"/>
      <c r="O1235" s="195"/>
      <c r="P1235" s="195"/>
      <c r="Q1235" s="195"/>
      <c r="R1235" s="195"/>
      <c r="S1235" s="195"/>
      <c r="T1235" s="195"/>
      <c r="U1235" s="195"/>
      <c r="V1235" s="195"/>
      <c r="W1235" s="195"/>
      <c r="X1235" s="195"/>
      <c r="Y1235" s="195"/>
      <c r="Z1235" s="195"/>
      <c r="AA1235" s="195"/>
    </row>
    <row r="1236">
      <c r="A1236" s="195"/>
      <c r="B1236" s="195"/>
      <c r="C1236" s="195"/>
      <c r="D1236" s="195"/>
      <c r="E1236" s="206"/>
      <c r="F1236" s="195"/>
      <c r="G1236" s="195"/>
      <c r="H1236" s="195"/>
      <c r="I1236" s="195"/>
      <c r="J1236" s="195"/>
      <c r="K1236" s="195"/>
      <c r="L1236" s="195"/>
      <c r="M1236" s="195"/>
      <c r="N1236" s="195"/>
      <c r="O1236" s="195"/>
      <c r="P1236" s="195"/>
      <c r="Q1236" s="195"/>
      <c r="R1236" s="195"/>
      <c r="S1236" s="195"/>
      <c r="T1236" s="195"/>
      <c r="U1236" s="195"/>
      <c r="V1236" s="195"/>
      <c r="W1236" s="195"/>
      <c r="X1236" s="195"/>
      <c r="Y1236" s="195"/>
      <c r="Z1236" s="195"/>
      <c r="AA1236" s="195"/>
    </row>
    <row r="1237">
      <c r="A1237" s="195"/>
      <c r="B1237" s="195"/>
      <c r="C1237" s="195"/>
      <c r="D1237" s="195"/>
      <c r="E1237" s="206"/>
      <c r="F1237" s="195"/>
      <c r="G1237" s="195"/>
      <c r="H1237" s="195"/>
      <c r="I1237" s="195"/>
      <c r="J1237" s="195"/>
      <c r="K1237" s="195"/>
      <c r="L1237" s="195"/>
      <c r="M1237" s="195"/>
      <c r="N1237" s="195"/>
      <c r="O1237" s="195"/>
      <c r="P1237" s="195"/>
      <c r="Q1237" s="195"/>
      <c r="R1237" s="195"/>
      <c r="S1237" s="195"/>
      <c r="T1237" s="195"/>
      <c r="U1237" s="195"/>
      <c r="V1237" s="195"/>
      <c r="W1237" s="195"/>
      <c r="X1237" s="195"/>
      <c r="Y1237" s="195"/>
      <c r="Z1237" s="195"/>
      <c r="AA1237" s="195"/>
    </row>
  </sheetData>
  <mergeCells count="1">
    <mergeCell ref="A1:G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2.38"/>
    <col customWidth="1" min="2" max="2" width="12.88"/>
    <col customWidth="1" min="3" max="3" width="38.13"/>
    <col customWidth="1" min="4" max="4" width="11.38"/>
    <col customWidth="1" min="5" max="5" width="18.63"/>
    <col customWidth="1" min="6" max="6" width="14.75"/>
    <col customWidth="1" min="7" max="7" width="14.88"/>
    <col customWidth="1" min="8" max="8" width="34.0"/>
    <col customWidth="1" min="9" max="9" width="22.63"/>
    <col customWidth="1" min="10" max="10" width="47.5"/>
    <col customWidth="1" min="11" max="30" width="7.63"/>
  </cols>
  <sheetData>
    <row r="1" ht="30.75" customHeight="1">
      <c r="A1" s="208" t="s">
        <v>8234</v>
      </c>
      <c r="B1" s="162"/>
      <c r="C1" s="162"/>
      <c r="D1" s="162"/>
      <c r="E1" s="162"/>
      <c r="F1" s="162"/>
      <c r="G1" s="162"/>
      <c r="H1" s="162"/>
      <c r="I1" s="162"/>
      <c r="J1" s="187"/>
      <c r="K1" s="205"/>
      <c r="L1" s="205"/>
      <c r="M1" s="205"/>
      <c r="N1" s="205"/>
      <c r="O1" s="205"/>
      <c r="P1" s="205"/>
      <c r="Q1" s="205"/>
      <c r="R1" s="205"/>
      <c r="S1" s="205"/>
      <c r="T1" s="205"/>
      <c r="U1" s="205"/>
      <c r="V1" s="205"/>
      <c r="W1" s="205"/>
      <c r="X1" s="205"/>
      <c r="Y1" s="205"/>
      <c r="Z1" s="205"/>
      <c r="AA1" s="205"/>
      <c r="AB1" s="205"/>
      <c r="AC1" s="205"/>
      <c r="AD1" s="205"/>
    </row>
    <row r="2" ht="31.5" customHeight="1">
      <c r="A2" s="209" t="s">
        <v>7802</v>
      </c>
      <c r="B2" s="209" t="s">
        <v>8235</v>
      </c>
      <c r="C2" s="210" t="s">
        <v>4</v>
      </c>
      <c r="D2" s="211" t="s">
        <v>8236</v>
      </c>
      <c r="E2" s="211" t="s">
        <v>8237</v>
      </c>
      <c r="F2" s="211" t="s">
        <v>8238</v>
      </c>
      <c r="G2" s="211" t="s">
        <v>8239</v>
      </c>
      <c r="H2" s="211" t="s">
        <v>46</v>
      </c>
      <c r="I2" s="210"/>
      <c r="J2" s="211"/>
      <c r="K2" s="205"/>
      <c r="L2" s="205"/>
      <c r="M2" s="205"/>
      <c r="N2" s="205"/>
      <c r="O2" s="205"/>
      <c r="P2" s="205"/>
      <c r="Q2" s="205"/>
      <c r="R2" s="205"/>
      <c r="S2" s="205"/>
      <c r="T2" s="205"/>
      <c r="U2" s="205"/>
      <c r="V2" s="205"/>
      <c r="W2" s="205"/>
      <c r="X2" s="205"/>
      <c r="Y2" s="205"/>
      <c r="Z2" s="205"/>
      <c r="AA2" s="205"/>
      <c r="AB2" s="205"/>
      <c r="AC2" s="205"/>
      <c r="AD2" s="205"/>
    </row>
    <row r="3" ht="32.25" customHeight="1">
      <c r="A3" s="212" t="s">
        <v>8240</v>
      </c>
      <c r="B3" s="213">
        <v>107028.0</v>
      </c>
      <c r="C3" s="214" t="str">
        <f t="shared" ref="C3:C88" si="1">HYPERLINK("https://www.epa.gov/wqc/national-recommended-water-quality-criteria-aquatic-life-criteria-table","National Recommended Aquatic Life Criteria table")</f>
        <v>National Recommended Aquatic Life Criteria table</v>
      </c>
      <c r="D3" s="213">
        <v>3.0</v>
      </c>
      <c r="E3" s="213">
        <v>3.0</v>
      </c>
      <c r="F3" s="213" t="s">
        <v>8241</v>
      </c>
      <c r="G3" s="213" t="s">
        <v>8241</v>
      </c>
      <c r="H3" s="215"/>
      <c r="I3" s="205"/>
      <c r="J3" s="205"/>
      <c r="K3" s="205"/>
      <c r="L3" s="205"/>
      <c r="M3" s="205"/>
      <c r="N3" s="205"/>
      <c r="O3" s="205"/>
      <c r="P3" s="205"/>
      <c r="Q3" s="205"/>
      <c r="R3" s="205"/>
      <c r="S3" s="205"/>
      <c r="T3" s="205"/>
      <c r="U3" s="205"/>
      <c r="V3" s="205"/>
      <c r="W3" s="205"/>
      <c r="X3" s="205"/>
      <c r="Y3" s="205"/>
      <c r="Z3" s="205"/>
      <c r="AA3" s="205"/>
      <c r="AB3" s="205"/>
      <c r="AC3" s="205"/>
      <c r="AD3" s="205"/>
    </row>
    <row r="4" ht="19.5" customHeight="1">
      <c r="A4" s="212" t="s">
        <v>8242</v>
      </c>
      <c r="B4" s="213" t="s">
        <v>8241</v>
      </c>
      <c r="C4" s="214" t="str">
        <f t="shared" si="1"/>
        <v>National Recommended Aquatic Life Criteria table</v>
      </c>
      <c r="D4" s="213" t="s">
        <v>8241</v>
      </c>
      <c r="E4" s="213" t="s">
        <v>8241</v>
      </c>
      <c r="F4" s="213" t="s">
        <v>8241</v>
      </c>
      <c r="G4" s="213" t="s">
        <v>8241</v>
      </c>
      <c r="H4" s="216" t="s">
        <v>8243</v>
      </c>
      <c r="I4" s="205"/>
      <c r="J4" s="205"/>
      <c r="K4" s="205"/>
      <c r="L4" s="205"/>
      <c r="M4" s="205"/>
      <c r="N4" s="205"/>
      <c r="O4" s="205"/>
      <c r="P4" s="205"/>
      <c r="Q4" s="205"/>
      <c r="R4" s="205"/>
      <c r="S4" s="205"/>
      <c r="T4" s="205"/>
      <c r="U4" s="205"/>
      <c r="V4" s="205"/>
      <c r="W4" s="205"/>
      <c r="X4" s="205"/>
      <c r="Y4" s="205"/>
      <c r="Z4" s="205"/>
      <c r="AA4" s="205"/>
      <c r="AB4" s="205"/>
      <c r="AC4" s="205"/>
      <c r="AD4" s="205"/>
    </row>
    <row r="5" ht="19.5" customHeight="1">
      <c r="A5" s="216" t="s">
        <v>8244</v>
      </c>
      <c r="B5" s="213">
        <v>309002.0</v>
      </c>
      <c r="C5" s="214" t="str">
        <f t="shared" si="1"/>
        <v>National Recommended Aquatic Life Criteria table</v>
      </c>
      <c r="D5" s="213">
        <v>3.0</v>
      </c>
      <c r="E5" s="213" t="s">
        <v>8241</v>
      </c>
      <c r="F5" s="213">
        <v>1.3</v>
      </c>
      <c r="G5" s="213" t="s">
        <v>8241</v>
      </c>
      <c r="H5" s="213" t="s">
        <v>8245</v>
      </c>
      <c r="I5" s="205"/>
      <c r="J5" s="205"/>
      <c r="K5" s="205"/>
      <c r="L5" s="205"/>
      <c r="M5" s="205"/>
      <c r="N5" s="205"/>
      <c r="O5" s="205"/>
      <c r="P5" s="205"/>
      <c r="Q5" s="205"/>
      <c r="R5" s="205"/>
      <c r="S5" s="205"/>
      <c r="T5" s="205"/>
      <c r="U5" s="205"/>
      <c r="V5" s="205"/>
      <c r="W5" s="205"/>
      <c r="X5" s="205"/>
      <c r="Y5" s="205"/>
      <c r="Z5" s="205"/>
      <c r="AA5" s="205"/>
      <c r="AB5" s="205"/>
      <c r="AC5" s="205"/>
      <c r="AD5" s="205"/>
    </row>
    <row r="6" ht="19.5" customHeight="1">
      <c r="A6" s="213" t="s">
        <v>8246</v>
      </c>
      <c r="B6" s="213" t="s">
        <v>8241</v>
      </c>
      <c r="C6" s="214" t="str">
        <f t="shared" si="1"/>
        <v>National Recommended Aquatic Life Criteria table</v>
      </c>
      <c r="D6" s="213" t="s">
        <v>8241</v>
      </c>
      <c r="E6" s="213">
        <v>20000.0</v>
      </c>
      <c r="F6" s="213" t="s">
        <v>8241</v>
      </c>
      <c r="G6" s="213" t="s">
        <v>8241</v>
      </c>
      <c r="H6" s="213" t="s">
        <v>8247</v>
      </c>
      <c r="I6" s="205"/>
      <c r="J6" s="205"/>
      <c r="K6" s="205"/>
      <c r="L6" s="205"/>
      <c r="M6" s="205"/>
      <c r="N6" s="205"/>
      <c r="O6" s="205"/>
      <c r="P6" s="205"/>
      <c r="Q6" s="205"/>
      <c r="R6" s="205"/>
      <c r="S6" s="205"/>
      <c r="T6" s="205"/>
      <c r="U6" s="205"/>
      <c r="V6" s="205"/>
      <c r="W6" s="205"/>
      <c r="X6" s="205"/>
      <c r="Y6" s="205"/>
      <c r="Z6" s="205"/>
      <c r="AA6" s="205"/>
      <c r="AB6" s="205"/>
      <c r="AC6" s="205"/>
      <c r="AD6" s="205"/>
    </row>
    <row r="7" ht="19.5" customHeight="1">
      <c r="A7" s="217" t="s">
        <v>8248</v>
      </c>
      <c r="B7" s="217">
        <v>959988.0</v>
      </c>
      <c r="C7" s="214" t="str">
        <f t="shared" si="1"/>
        <v>National Recommended Aquatic Life Criteria table</v>
      </c>
      <c r="D7" s="217">
        <v>0.22</v>
      </c>
      <c r="E7" s="217">
        <v>0.056</v>
      </c>
      <c r="F7" s="217">
        <v>0.034</v>
      </c>
      <c r="G7" s="217">
        <v>0.0087</v>
      </c>
      <c r="H7" s="213" t="s">
        <v>8245</v>
      </c>
      <c r="I7" s="205"/>
      <c r="J7" s="205"/>
      <c r="K7" s="205"/>
      <c r="L7" s="205"/>
      <c r="M7" s="205"/>
      <c r="N7" s="205"/>
      <c r="O7" s="205"/>
      <c r="P7" s="205"/>
      <c r="Q7" s="205"/>
      <c r="R7" s="205"/>
      <c r="S7" s="205"/>
      <c r="T7" s="205"/>
      <c r="U7" s="205"/>
      <c r="V7" s="205"/>
      <c r="W7" s="205"/>
      <c r="X7" s="205"/>
      <c r="Y7" s="205"/>
      <c r="Z7" s="205"/>
      <c r="AA7" s="205"/>
      <c r="AB7" s="205"/>
      <c r="AC7" s="205"/>
      <c r="AD7" s="205"/>
    </row>
    <row r="8" ht="19.5" customHeight="1">
      <c r="A8" s="218"/>
      <c r="B8" s="218"/>
      <c r="C8" s="214" t="str">
        <f t="shared" si="1"/>
        <v>National Recommended Aquatic Life Criteria table</v>
      </c>
      <c r="D8" s="218"/>
      <c r="E8" s="218"/>
      <c r="F8" s="218"/>
      <c r="G8" s="218"/>
      <c r="H8" s="215"/>
      <c r="I8" s="205"/>
      <c r="J8" s="205"/>
      <c r="K8" s="205"/>
      <c r="L8" s="205"/>
      <c r="M8" s="205"/>
      <c r="N8" s="205"/>
      <c r="O8" s="205"/>
      <c r="P8" s="205"/>
      <c r="Q8" s="205"/>
      <c r="R8" s="205"/>
      <c r="S8" s="205"/>
      <c r="T8" s="205"/>
      <c r="U8" s="205"/>
      <c r="V8" s="205"/>
      <c r="W8" s="205"/>
      <c r="X8" s="205"/>
      <c r="Y8" s="205"/>
      <c r="Z8" s="205"/>
      <c r="AA8" s="205"/>
      <c r="AB8" s="205"/>
      <c r="AC8" s="205"/>
      <c r="AD8" s="205"/>
    </row>
    <row r="9" ht="19.5" customHeight="1">
      <c r="A9" s="219"/>
      <c r="B9" s="219"/>
      <c r="C9" s="214" t="str">
        <f t="shared" si="1"/>
        <v>National Recommended Aquatic Life Criteria table</v>
      </c>
      <c r="D9" s="219"/>
      <c r="E9" s="219"/>
      <c r="F9" s="219"/>
      <c r="G9" s="219"/>
      <c r="H9" s="213" t="s">
        <v>8249</v>
      </c>
      <c r="I9" s="205"/>
      <c r="J9" s="205"/>
      <c r="K9" s="205"/>
      <c r="L9" s="205"/>
      <c r="M9" s="205"/>
      <c r="N9" s="205"/>
      <c r="O9" s="205"/>
      <c r="P9" s="205"/>
      <c r="Q9" s="205"/>
      <c r="R9" s="205"/>
      <c r="S9" s="205"/>
      <c r="T9" s="205"/>
      <c r="U9" s="205"/>
      <c r="V9" s="205"/>
      <c r="W9" s="205"/>
      <c r="X9" s="205"/>
      <c r="Y9" s="205"/>
      <c r="Z9" s="205"/>
      <c r="AA9" s="205"/>
      <c r="AB9" s="205"/>
      <c r="AC9" s="205"/>
      <c r="AD9" s="205"/>
    </row>
    <row r="10">
      <c r="A10" s="216" t="s">
        <v>8250</v>
      </c>
      <c r="B10" s="213">
        <v>7429905.0</v>
      </c>
      <c r="C10" s="214" t="str">
        <f t="shared" si="1"/>
        <v>National Recommended Aquatic Life Criteria table</v>
      </c>
      <c r="D10" s="213">
        <v>750.0</v>
      </c>
      <c r="E10" s="213">
        <v>87.0</v>
      </c>
      <c r="F10" s="213" t="s">
        <v>8241</v>
      </c>
      <c r="G10" s="213" t="s">
        <v>8241</v>
      </c>
      <c r="H10" s="213" t="s">
        <v>8251</v>
      </c>
      <c r="I10" s="205"/>
      <c r="J10" s="205"/>
      <c r="K10" s="205"/>
      <c r="L10" s="205"/>
      <c r="M10" s="205"/>
      <c r="N10" s="205"/>
      <c r="O10" s="205"/>
      <c r="P10" s="205"/>
      <c r="Q10" s="205"/>
      <c r="R10" s="205"/>
      <c r="S10" s="205"/>
      <c r="T10" s="205"/>
      <c r="U10" s="205"/>
      <c r="V10" s="205"/>
      <c r="W10" s="205"/>
      <c r="X10" s="205"/>
      <c r="Y10" s="205"/>
      <c r="Z10" s="205"/>
      <c r="AA10" s="205"/>
      <c r="AB10" s="205"/>
      <c r="AC10" s="205"/>
      <c r="AD10" s="205"/>
    </row>
    <row r="11">
      <c r="A11" s="220" t="s">
        <v>8252</v>
      </c>
      <c r="B11" s="217">
        <v>7664417.0</v>
      </c>
      <c r="C11" s="214" t="str">
        <f t="shared" si="1"/>
        <v>National Recommended Aquatic Life Criteria table</v>
      </c>
      <c r="D11" s="217" t="s">
        <v>8241</v>
      </c>
      <c r="E11" s="217" t="s">
        <v>8241</v>
      </c>
      <c r="F11" s="217" t="s">
        <v>8241</v>
      </c>
      <c r="G11" s="217" t="s">
        <v>8241</v>
      </c>
      <c r="H11" s="217" t="s">
        <v>8253</v>
      </c>
      <c r="I11" s="205"/>
      <c r="J11" s="205"/>
      <c r="K11" s="205"/>
      <c r="L11" s="205"/>
      <c r="M11" s="205"/>
      <c r="N11" s="205"/>
      <c r="O11" s="205"/>
      <c r="P11" s="205"/>
      <c r="Q11" s="205"/>
      <c r="R11" s="205"/>
      <c r="S11" s="205"/>
      <c r="T11" s="205"/>
      <c r="U11" s="205"/>
      <c r="V11" s="205"/>
      <c r="W11" s="205"/>
      <c r="X11" s="205"/>
      <c r="Y11" s="205"/>
      <c r="Z11" s="205"/>
      <c r="AA11" s="205"/>
      <c r="AB11" s="205"/>
      <c r="AC11" s="205"/>
      <c r="AD11" s="205"/>
    </row>
    <row r="12">
      <c r="A12" s="219"/>
      <c r="B12" s="219"/>
      <c r="C12" s="214" t="str">
        <f t="shared" si="1"/>
        <v>National Recommended Aquatic Life Criteria table</v>
      </c>
      <c r="D12" s="219"/>
      <c r="E12" s="219"/>
      <c r="F12" s="219"/>
      <c r="G12" s="219"/>
      <c r="H12" s="219"/>
      <c r="I12" s="205"/>
      <c r="J12" s="205"/>
      <c r="K12" s="205"/>
      <c r="L12" s="205"/>
      <c r="M12" s="205"/>
      <c r="N12" s="205"/>
      <c r="O12" s="205"/>
      <c r="P12" s="205"/>
      <c r="Q12" s="205"/>
      <c r="R12" s="205"/>
      <c r="S12" s="205"/>
      <c r="T12" s="205"/>
      <c r="U12" s="205"/>
      <c r="V12" s="205"/>
      <c r="W12" s="205"/>
      <c r="X12" s="205"/>
      <c r="Y12" s="205"/>
      <c r="Z12" s="205"/>
      <c r="AA12" s="205"/>
      <c r="AB12" s="205"/>
      <c r="AC12" s="205"/>
      <c r="AD12" s="205"/>
    </row>
    <row r="13">
      <c r="A13" s="217" t="s">
        <v>8006</v>
      </c>
      <c r="B13" s="217">
        <v>7440382.0</v>
      </c>
      <c r="C13" s="214" t="str">
        <f t="shared" si="1"/>
        <v>National Recommended Aquatic Life Criteria table</v>
      </c>
      <c r="D13" s="217">
        <v>340.0</v>
      </c>
      <c r="E13" s="217">
        <v>150.0</v>
      </c>
      <c r="F13" s="217">
        <v>69.0</v>
      </c>
      <c r="G13" s="217">
        <v>36.0</v>
      </c>
      <c r="H13" s="213" t="s">
        <v>8254</v>
      </c>
      <c r="I13" s="205"/>
      <c r="J13" s="205"/>
      <c r="K13" s="205"/>
      <c r="L13" s="205"/>
      <c r="M13" s="205"/>
      <c r="N13" s="205"/>
      <c r="O13" s="205"/>
      <c r="P13" s="205"/>
      <c r="Q13" s="205"/>
      <c r="R13" s="205"/>
      <c r="S13" s="205"/>
      <c r="T13" s="205"/>
      <c r="U13" s="205"/>
      <c r="V13" s="205"/>
      <c r="W13" s="205"/>
      <c r="X13" s="205"/>
      <c r="Y13" s="205"/>
      <c r="Z13" s="205"/>
      <c r="AA13" s="205"/>
      <c r="AB13" s="205"/>
      <c r="AC13" s="205"/>
      <c r="AD13" s="205"/>
    </row>
    <row r="14">
      <c r="A14" s="218"/>
      <c r="B14" s="218"/>
      <c r="C14" s="214" t="str">
        <f t="shared" si="1"/>
        <v>National Recommended Aquatic Life Criteria table</v>
      </c>
      <c r="D14" s="218"/>
      <c r="E14" s="218"/>
      <c r="F14" s="218"/>
      <c r="G14" s="218"/>
      <c r="H14" s="215"/>
      <c r="I14" s="205"/>
      <c r="J14" s="205"/>
      <c r="K14" s="205"/>
      <c r="L14" s="205"/>
      <c r="M14" s="205"/>
      <c r="N14" s="205"/>
      <c r="O14" s="205"/>
      <c r="P14" s="205"/>
      <c r="Q14" s="205"/>
      <c r="R14" s="205"/>
      <c r="S14" s="205"/>
      <c r="T14" s="205"/>
      <c r="U14" s="205"/>
      <c r="V14" s="205"/>
      <c r="W14" s="205"/>
      <c r="X14" s="205"/>
      <c r="Y14" s="205"/>
      <c r="Z14" s="205"/>
      <c r="AA14" s="205"/>
      <c r="AB14" s="205"/>
      <c r="AC14" s="205"/>
      <c r="AD14" s="205"/>
    </row>
    <row r="15">
      <c r="A15" s="219"/>
      <c r="B15" s="219"/>
      <c r="C15" s="214" t="str">
        <f t="shared" si="1"/>
        <v>National Recommended Aquatic Life Criteria table</v>
      </c>
      <c r="D15" s="219"/>
      <c r="E15" s="219"/>
      <c r="F15" s="219"/>
      <c r="G15" s="219"/>
      <c r="H15" s="216" t="s">
        <v>8255</v>
      </c>
      <c r="I15" s="205"/>
      <c r="J15" s="205"/>
      <c r="K15" s="205"/>
      <c r="L15" s="205"/>
      <c r="M15" s="205"/>
      <c r="N15" s="205"/>
      <c r="O15" s="205"/>
      <c r="P15" s="205"/>
      <c r="Q15" s="205"/>
      <c r="R15" s="205"/>
      <c r="S15" s="205"/>
      <c r="T15" s="205"/>
      <c r="U15" s="205"/>
      <c r="V15" s="205"/>
      <c r="W15" s="205"/>
      <c r="X15" s="205"/>
      <c r="Y15" s="205"/>
      <c r="Z15" s="205"/>
      <c r="AA15" s="205"/>
      <c r="AB15" s="205"/>
      <c r="AC15" s="205"/>
      <c r="AD15" s="205"/>
    </row>
    <row r="16">
      <c r="A16" s="216" t="s">
        <v>8014</v>
      </c>
      <c r="B16" s="213">
        <v>1912249.0</v>
      </c>
      <c r="C16" s="214" t="str">
        <f t="shared" si="1"/>
        <v>National Recommended Aquatic Life Criteria table</v>
      </c>
      <c r="D16" s="221"/>
      <c r="E16" s="221"/>
      <c r="F16" s="221"/>
      <c r="G16" s="221"/>
      <c r="H16" s="215"/>
      <c r="I16" s="205"/>
      <c r="J16" s="205"/>
      <c r="K16" s="205"/>
      <c r="L16" s="205"/>
      <c r="M16" s="205"/>
      <c r="N16" s="205"/>
      <c r="O16" s="205"/>
      <c r="P16" s="205"/>
      <c r="Q16" s="205"/>
      <c r="R16" s="205"/>
      <c r="S16" s="205"/>
      <c r="T16" s="205"/>
      <c r="U16" s="205"/>
      <c r="V16" s="205"/>
      <c r="W16" s="205"/>
      <c r="X16" s="205"/>
      <c r="Y16" s="205"/>
      <c r="Z16" s="205"/>
      <c r="AA16" s="205"/>
      <c r="AB16" s="205"/>
      <c r="AC16" s="205"/>
      <c r="AD16" s="205"/>
    </row>
    <row r="17">
      <c r="A17" s="213" t="s">
        <v>7764</v>
      </c>
      <c r="B17" s="213" t="s">
        <v>8241</v>
      </c>
      <c r="C17" s="214" t="str">
        <f t="shared" si="1"/>
        <v>National Recommended Aquatic Life Criteria table</v>
      </c>
      <c r="D17" s="213" t="s">
        <v>8241</v>
      </c>
      <c r="E17" s="213" t="s">
        <v>8241</v>
      </c>
      <c r="F17" s="213" t="s">
        <v>8241</v>
      </c>
      <c r="G17" s="213" t="s">
        <v>8241</v>
      </c>
      <c r="H17" s="216" t="s">
        <v>8243</v>
      </c>
      <c r="I17" s="205"/>
      <c r="J17" s="205"/>
      <c r="K17" s="205"/>
      <c r="L17" s="205"/>
      <c r="M17" s="205"/>
      <c r="N17" s="205"/>
      <c r="O17" s="205"/>
      <c r="P17" s="205"/>
      <c r="Q17" s="205"/>
      <c r="R17" s="205"/>
      <c r="S17" s="205"/>
      <c r="T17" s="205"/>
      <c r="U17" s="205"/>
      <c r="V17" s="205"/>
      <c r="W17" s="205"/>
      <c r="X17" s="205"/>
      <c r="Y17" s="205"/>
      <c r="Z17" s="205"/>
      <c r="AA17" s="205"/>
      <c r="AB17" s="205"/>
      <c r="AC17" s="205"/>
      <c r="AD17" s="205"/>
    </row>
    <row r="18">
      <c r="A18" s="217" t="s">
        <v>8256</v>
      </c>
      <c r="B18" s="217">
        <v>3.3213659E7</v>
      </c>
      <c r="C18" s="214" t="str">
        <f t="shared" si="1"/>
        <v>National Recommended Aquatic Life Criteria table</v>
      </c>
      <c r="D18" s="217">
        <v>0.22</v>
      </c>
      <c r="E18" s="217">
        <v>0.056</v>
      </c>
      <c r="F18" s="217">
        <v>0.034</v>
      </c>
      <c r="G18" s="217">
        <v>0.0087</v>
      </c>
      <c r="H18" s="213" t="s">
        <v>8245</v>
      </c>
      <c r="I18" s="205"/>
      <c r="J18" s="205"/>
      <c r="K18" s="205"/>
      <c r="L18" s="205"/>
      <c r="M18" s="205"/>
      <c r="N18" s="205"/>
      <c r="O18" s="205"/>
      <c r="P18" s="205"/>
      <c r="Q18" s="205"/>
      <c r="R18" s="205"/>
      <c r="S18" s="205"/>
      <c r="T18" s="205"/>
      <c r="U18" s="205"/>
      <c r="V18" s="205"/>
      <c r="W18" s="205"/>
      <c r="X18" s="205"/>
      <c r="Y18" s="205"/>
      <c r="Z18" s="205"/>
      <c r="AA18" s="205"/>
      <c r="AB18" s="205"/>
      <c r="AC18" s="205"/>
      <c r="AD18" s="205"/>
    </row>
    <row r="19">
      <c r="A19" s="218"/>
      <c r="B19" s="218"/>
      <c r="C19" s="214" t="str">
        <f t="shared" si="1"/>
        <v>National Recommended Aquatic Life Criteria table</v>
      </c>
      <c r="D19" s="218"/>
      <c r="E19" s="218"/>
      <c r="F19" s="218"/>
      <c r="G19" s="218"/>
      <c r="H19" s="221"/>
      <c r="I19" s="205"/>
      <c r="J19" s="205"/>
      <c r="K19" s="205"/>
      <c r="L19" s="205"/>
      <c r="M19" s="205"/>
      <c r="N19" s="205"/>
      <c r="O19" s="205"/>
      <c r="P19" s="205"/>
      <c r="Q19" s="205"/>
      <c r="R19" s="205"/>
      <c r="S19" s="205"/>
      <c r="T19" s="205"/>
      <c r="U19" s="205"/>
      <c r="V19" s="205"/>
      <c r="W19" s="205"/>
      <c r="X19" s="205"/>
      <c r="Y19" s="205"/>
      <c r="Z19" s="205"/>
      <c r="AA19" s="205"/>
      <c r="AB19" s="205"/>
      <c r="AC19" s="205"/>
      <c r="AD19" s="205"/>
    </row>
    <row r="20">
      <c r="A20" s="219"/>
      <c r="B20" s="219"/>
      <c r="C20" s="214" t="str">
        <f t="shared" si="1"/>
        <v>National Recommended Aquatic Life Criteria table</v>
      </c>
      <c r="D20" s="219"/>
      <c r="E20" s="219"/>
      <c r="F20" s="219"/>
      <c r="G20" s="219"/>
      <c r="H20" s="213" t="s">
        <v>8249</v>
      </c>
      <c r="I20" s="205"/>
      <c r="J20" s="205"/>
      <c r="K20" s="205"/>
      <c r="L20" s="205"/>
      <c r="M20" s="205"/>
      <c r="N20" s="205"/>
      <c r="O20" s="205"/>
      <c r="P20" s="205"/>
      <c r="Q20" s="205"/>
      <c r="R20" s="205"/>
      <c r="S20" s="205"/>
      <c r="T20" s="205"/>
      <c r="U20" s="205"/>
      <c r="V20" s="205"/>
      <c r="W20" s="205"/>
      <c r="X20" s="205"/>
      <c r="Y20" s="205"/>
      <c r="Z20" s="205"/>
      <c r="AA20" s="205"/>
      <c r="AB20" s="205"/>
      <c r="AC20" s="205"/>
      <c r="AD20" s="205"/>
    </row>
    <row r="21">
      <c r="A21" s="216" t="s">
        <v>7851</v>
      </c>
      <c r="B21" s="213" t="s">
        <v>8241</v>
      </c>
      <c r="C21" s="214" t="str">
        <f t="shared" si="1"/>
        <v>National Recommended Aquatic Life Criteria table</v>
      </c>
      <c r="D21" s="213" t="s">
        <v>8241</v>
      </c>
      <c r="E21" s="213" t="s">
        <v>8241</v>
      </c>
      <c r="F21" s="213" t="s">
        <v>8241</v>
      </c>
      <c r="G21" s="213" t="s">
        <v>8241</v>
      </c>
      <c r="H21" s="216" t="s">
        <v>8243</v>
      </c>
      <c r="I21" s="205"/>
      <c r="J21" s="205"/>
      <c r="K21" s="205"/>
      <c r="L21" s="205"/>
      <c r="M21" s="205"/>
      <c r="N21" s="205"/>
      <c r="O21" s="205"/>
      <c r="P21" s="205"/>
      <c r="Q21" s="205"/>
      <c r="R21" s="205"/>
      <c r="S21" s="205"/>
      <c r="T21" s="205"/>
      <c r="U21" s="205"/>
      <c r="V21" s="205"/>
      <c r="W21" s="205"/>
      <c r="X21" s="205"/>
      <c r="Y21" s="205"/>
      <c r="Z21" s="205"/>
      <c r="AA21" s="205"/>
      <c r="AB21" s="205"/>
      <c r="AC21" s="205"/>
      <c r="AD21" s="205"/>
    </row>
    <row r="22">
      <c r="A22" s="220" t="s">
        <v>8257</v>
      </c>
      <c r="B22" s="217">
        <v>7440439.0</v>
      </c>
      <c r="C22" s="214" t="str">
        <f t="shared" si="1"/>
        <v>National Recommended Aquatic Life Criteria table</v>
      </c>
      <c r="D22" s="217">
        <v>1.8</v>
      </c>
      <c r="E22" s="217">
        <v>0.72</v>
      </c>
      <c r="F22" s="217">
        <v>33.0</v>
      </c>
      <c r="G22" s="217">
        <v>7.9</v>
      </c>
      <c r="H22" s="213" t="s">
        <v>8258</v>
      </c>
      <c r="I22" s="205"/>
      <c r="J22" s="205"/>
      <c r="K22" s="205"/>
      <c r="L22" s="205"/>
      <c r="M22" s="205"/>
      <c r="N22" s="205"/>
      <c r="O22" s="205"/>
      <c r="P22" s="205"/>
      <c r="Q22" s="205"/>
      <c r="R22" s="205"/>
      <c r="S22" s="205"/>
      <c r="T22" s="205"/>
      <c r="U22" s="205"/>
      <c r="V22" s="205"/>
      <c r="W22" s="205"/>
      <c r="X22" s="205"/>
      <c r="Y22" s="205"/>
      <c r="Z22" s="205"/>
      <c r="AA22" s="205"/>
      <c r="AB22" s="205"/>
      <c r="AC22" s="205"/>
      <c r="AD22" s="205"/>
    </row>
    <row r="23">
      <c r="A23" s="218"/>
      <c r="B23" s="218"/>
      <c r="C23" s="214" t="str">
        <f t="shared" si="1"/>
        <v>National Recommended Aquatic Life Criteria table</v>
      </c>
      <c r="D23" s="218"/>
      <c r="E23" s="218"/>
      <c r="F23" s="218"/>
      <c r="G23" s="218"/>
      <c r="H23" s="221"/>
      <c r="I23" s="205"/>
      <c r="J23" s="205"/>
      <c r="K23" s="205"/>
      <c r="L23" s="205"/>
      <c r="M23" s="205"/>
      <c r="N23" s="205"/>
      <c r="O23" s="205"/>
      <c r="P23" s="205"/>
      <c r="Q23" s="205"/>
      <c r="R23" s="205"/>
      <c r="S23" s="205"/>
      <c r="T23" s="205"/>
      <c r="U23" s="205"/>
      <c r="V23" s="205"/>
      <c r="W23" s="205"/>
      <c r="X23" s="205"/>
      <c r="Y23" s="205"/>
      <c r="Z23" s="205"/>
      <c r="AA23" s="205"/>
      <c r="AB23" s="205"/>
      <c r="AC23" s="205"/>
      <c r="AD23" s="205"/>
    </row>
    <row r="24">
      <c r="A24" s="219"/>
      <c r="B24" s="219"/>
      <c r="C24" s="214" t="str">
        <f t="shared" si="1"/>
        <v>National Recommended Aquatic Life Criteria table</v>
      </c>
      <c r="D24" s="219"/>
      <c r="E24" s="219"/>
      <c r="F24" s="219"/>
      <c r="G24" s="219"/>
      <c r="H24" s="216" t="s">
        <v>8255</v>
      </c>
      <c r="I24" s="205"/>
      <c r="J24" s="205"/>
      <c r="K24" s="205"/>
      <c r="L24" s="205"/>
      <c r="M24" s="205"/>
      <c r="N24" s="205"/>
      <c r="O24" s="205"/>
      <c r="P24" s="205"/>
      <c r="Q24" s="205"/>
      <c r="R24" s="205"/>
      <c r="S24" s="205"/>
      <c r="T24" s="205"/>
      <c r="U24" s="205"/>
      <c r="V24" s="205"/>
      <c r="W24" s="205"/>
      <c r="X24" s="205"/>
      <c r="Y24" s="205"/>
      <c r="Z24" s="205"/>
      <c r="AA24" s="205"/>
      <c r="AB24" s="205"/>
      <c r="AC24" s="205"/>
      <c r="AD24" s="205"/>
    </row>
    <row r="25">
      <c r="A25" s="216" t="s">
        <v>8259</v>
      </c>
      <c r="B25" s="213">
        <v>63252.0</v>
      </c>
      <c r="C25" s="214" t="str">
        <f t="shared" si="1"/>
        <v>National Recommended Aquatic Life Criteria table</v>
      </c>
      <c r="D25" s="213">
        <v>2.1</v>
      </c>
      <c r="E25" s="213">
        <v>2.1</v>
      </c>
      <c r="F25" s="213">
        <v>1.6</v>
      </c>
      <c r="G25" s="213" t="s">
        <v>8241</v>
      </c>
      <c r="H25" s="221"/>
      <c r="I25" s="205"/>
      <c r="J25" s="205"/>
      <c r="K25" s="205"/>
      <c r="L25" s="205"/>
      <c r="M25" s="205"/>
      <c r="N25" s="205"/>
      <c r="O25" s="205"/>
      <c r="P25" s="205"/>
      <c r="Q25" s="205"/>
      <c r="R25" s="205"/>
      <c r="S25" s="205"/>
      <c r="T25" s="205"/>
      <c r="U25" s="205"/>
      <c r="V25" s="205"/>
      <c r="W25" s="205"/>
      <c r="X25" s="205"/>
      <c r="Y25" s="205"/>
      <c r="Z25" s="205"/>
      <c r="AA25" s="205"/>
      <c r="AB25" s="205"/>
      <c r="AC25" s="205"/>
      <c r="AD25" s="205"/>
    </row>
    <row r="26">
      <c r="A26" s="216" t="s">
        <v>8260</v>
      </c>
      <c r="B26" s="213">
        <v>57749.0</v>
      </c>
      <c r="C26" s="214" t="str">
        <f t="shared" si="1"/>
        <v>National Recommended Aquatic Life Criteria table</v>
      </c>
      <c r="D26" s="213">
        <v>2.4</v>
      </c>
      <c r="E26" s="213">
        <v>0.0043</v>
      </c>
      <c r="F26" s="213">
        <v>0.09</v>
      </c>
      <c r="G26" s="213">
        <v>0.004</v>
      </c>
      <c r="H26" s="213" t="s">
        <v>8245</v>
      </c>
      <c r="I26" s="205"/>
      <c r="J26" s="205"/>
      <c r="K26" s="205"/>
      <c r="L26" s="205"/>
      <c r="M26" s="205"/>
      <c r="N26" s="205"/>
      <c r="O26" s="205"/>
      <c r="P26" s="205"/>
      <c r="Q26" s="205"/>
      <c r="R26" s="205"/>
      <c r="S26" s="205"/>
      <c r="T26" s="205"/>
      <c r="U26" s="205"/>
      <c r="V26" s="205"/>
      <c r="W26" s="205"/>
      <c r="X26" s="205"/>
      <c r="Y26" s="205"/>
      <c r="Z26" s="205"/>
      <c r="AA26" s="205"/>
      <c r="AB26" s="205"/>
      <c r="AC26" s="205"/>
      <c r="AD26" s="205"/>
    </row>
    <row r="27">
      <c r="A27" s="216" t="s">
        <v>8261</v>
      </c>
      <c r="B27" s="213">
        <v>1.6887006E7</v>
      </c>
      <c r="C27" s="214" t="str">
        <f t="shared" si="1"/>
        <v>National Recommended Aquatic Life Criteria table</v>
      </c>
      <c r="D27" s="213">
        <v>860000.0</v>
      </c>
      <c r="E27" s="213">
        <v>230000.0</v>
      </c>
      <c r="F27" s="213" t="s">
        <v>8241</v>
      </c>
      <c r="G27" s="213" t="s">
        <v>8241</v>
      </c>
      <c r="H27" s="221"/>
      <c r="I27" s="205"/>
      <c r="J27" s="205"/>
      <c r="K27" s="205"/>
      <c r="L27" s="205"/>
      <c r="M27" s="205"/>
      <c r="N27" s="205"/>
      <c r="O27" s="205"/>
      <c r="P27" s="205"/>
      <c r="Q27" s="205"/>
      <c r="R27" s="205"/>
      <c r="S27" s="205"/>
      <c r="T27" s="205"/>
      <c r="U27" s="205"/>
      <c r="V27" s="205"/>
      <c r="W27" s="205"/>
      <c r="X27" s="205"/>
      <c r="Y27" s="205"/>
      <c r="Z27" s="205"/>
      <c r="AA27" s="205"/>
      <c r="AB27" s="205"/>
      <c r="AC27" s="205"/>
      <c r="AD27" s="205"/>
    </row>
    <row r="28">
      <c r="A28" s="216" t="s">
        <v>8262</v>
      </c>
      <c r="B28" s="213">
        <v>7782505.0</v>
      </c>
      <c r="C28" s="214" t="str">
        <f t="shared" si="1"/>
        <v>National Recommended Aquatic Life Criteria table</v>
      </c>
      <c r="D28" s="213">
        <v>19.0</v>
      </c>
      <c r="E28" s="213">
        <v>11.0</v>
      </c>
      <c r="F28" s="213">
        <v>13.0</v>
      </c>
      <c r="G28" s="213">
        <v>7.5</v>
      </c>
      <c r="H28" s="221"/>
      <c r="I28" s="205"/>
      <c r="J28" s="205"/>
      <c r="K28" s="205"/>
      <c r="L28" s="205"/>
      <c r="M28" s="205"/>
      <c r="N28" s="205"/>
      <c r="O28" s="205"/>
      <c r="P28" s="205"/>
      <c r="Q28" s="205"/>
      <c r="R28" s="205"/>
      <c r="S28" s="205"/>
      <c r="T28" s="205"/>
      <c r="U28" s="205"/>
      <c r="V28" s="205"/>
      <c r="W28" s="205"/>
      <c r="X28" s="205"/>
      <c r="Y28" s="205"/>
      <c r="Z28" s="205"/>
      <c r="AA28" s="205"/>
      <c r="AB28" s="205"/>
      <c r="AC28" s="205"/>
      <c r="AD28" s="205"/>
    </row>
    <row r="29">
      <c r="A29" s="216" t="s">
        <v>8263</v>
      </c>
      <c r="B29" s="213">
        <v>2921882.0</v>
      </c>
      <c r="C29" s="214" t="str">
        <f t="shared" si="1"/>
        <v>National Recommended Aquatic Life Criteria table</v>
      </c>
      <c r="D29" s="213">
        <v>0.083</v>
      </c>
      <c r="E29" s="213">
        <v>0.041</v>
      </c>
      <c r="F29" s="213">
        <v>0.011</v>
      </c>
      <c r="G29" s="213">
        <v>0.0056</v>
      </c>
      <c r="H29" s="221"/>
      <c r="I29" s="205"/>
      <c r="J29" s="205"/>
      <c r="K29" s="205"/>
      <c r="L29" s="205"/>
      <c r="M29" s="205"/>
      <c r="N29" s="205"/>
      <c r="O29" s="205"/>
      <c r="P29" s="205"/>
      <c r="Q29" s="205"/>
      <c r="R29" s="205"/>
      <c r="S29" s="205"/>
      <c r="T29" s="205"/>
      <c r="U29" s="205"/>
      <c r="V29" s="205"/>
      <c r="W29" s="205"/>
      <c r="X29" s="205"/>
      <c r="Y29" s="205"/>
      <c r="Z29" s="205"/>
      <c r="AA29" s="205"/>
      <c r="AB29" s="205"/>
      <c r="AC29" s="205"/>
      <c r="AD29" s="205"/>
    </row>
    <row r="30">
      <c r="A30" s="220" t="s">
        <v>8264</v>
      </c>
      <c r="B30" s="217">
        <v>1.6065831E7</v>
      </c>
      <c r="C30" s="214" t="str">
        <f t="shared" si="1"/>
        <v>National Recommended Aquatic Life Criteria table</v>
      </c>
      <c r="D30" s="217">
        <v>570.0</v>
      </c>
      <c r="E30" s="217">
        <v>74.0</v>
      </c>
      <c r="F30" s="217" t="s">
        <v>8241</v>
      </c>
      <c r="G30" s="217" t="s">
        <v>8241</v>
      </c>
      <c r="H30" s="216" t="s">
        <v>8255</v>
      </c>
      <c r="I30" s="205"/>
      <c r="J30" s="205"/>
      <c r="K30" s="205"/>
      <c r="L30" s="205"/>
      <c r="M30" s="205"/>
      <c r="N30" s="205"/>
      <c r="O30" s="205"/>
      <c r="P30" s="205"/>
      <c r="Q30" s="205"/>
      <c r="R30" s="205"/>
      <c r="S30" s="205"/>
      <c r="T30" s="205"/>
      <c r="U30" s="205"/>
      <c r="V30" s="205"/>
      <c r="W30" s="205"/>
      <c r="X30" s="205"/>
      <c r="Y30" s="205"/>
      <c r="Z30" s="205"/>
      <c r="AA30" s="205"/>
      <c r="AB30" s="205"/>
      <c r="AC30" s="205"/>
      <c r="AD30" s="205"/>
    </row>
    <row r="31">
      <c r="A31" s="218"/>
      <c r="B31" s="218"/>
      <c r="C31" s="214" t="str">
        <f t="shared" si="1"/>
        <v>National Recommended Aquatic Life Criteria table</v>
      </c>
      <c r="D31" s="218"/>
      <c r="E31" s="218"/>
      <c r="F31" s="218"/>
      <c r="G31" s="218"/>
      <c r="H31" s="221"/>
      <c r="I31" s="205"/>
      <c r="J31" s="205"/>
      <c r="K31" s="205"/>
      <c r="L31" s="205"/>
      <c r="M31" s="205"/>
      <c r="N31" s="205"/>
      <c r="O31" s="205"/>
      <c r="P31" s="205"/>
      <c r="Q31" s="205"/>
      <c r="R31" s="205"/>
      <c r="S31" s="205"/>
      <c r="T31" s="205"/>
      <c r="U31" s="205"/>
      <c r="V31" s="205"/>
      <c r="W31" s="205"/>
      <c r="X31" s="205"/>
      <c r="Y31" s="205"/>
      <c r="Z31" s="205"/>
      <c r="AA31" s="205"/>
      <c r="AB31" s="205"/>
      <c r="AC31" s="205"/>
      <c r="AD31" s="205"/>
    </row>
    <row r="32">
      <c r="A32" s="219"/>
      <c r="B32" s="219"/>
      <c r="C32" s="214" t="str">
        <f t="shared" si="1"/>
        <v>National Recommended Aquatic Life Criteria table</v>
      </c>
      <c r="D32" s="219"/>
      <c r="E32" s="219"/>
      <c r="F32" s="219"/>
      <c r="G32" s="219"/>
      <c r="H32" s="213" t="s">
        <v>8265</v>
      </c>
      <c r="I32" s="205"/>
      <c r="J32" s="205"/>
      <c r="K32" s="205"/>
      <c r="L32" s="205"/>
      <c r="M32" s="205"/>
      <c r="N32" s="205"/>
      <c r="O32" s="205"/>
      <c r="P32" s="205"/>
      <c r="Q32" s="205"/>
      <c r="R32" s="205"/>
      <c r="S32" s="205"/>
      <c r="T32" s="205"/>
      <c r="U32" s="205"/>
      <c r="V32" s="205"/>
      <c r="W32" s="205"/>
      <c r="X32" s="205"/>
      <c r="Y32" s="205"/>
      <c r="Z32" s="205"/>
      <c r="AA32" s="205"/>
      <c r="AB32" s="205"/>
      <c r="AC32" s="205"/>
      <c r="AD32" s="205"/>
    </row>
    <row r="33">
      <c r="A33" s="216" t="s">
        <v>8266</v>
      </c>
      <c r="B33" s="213">
        <v>1.8540299E7</v>
      </c>
      <c r="C33" s="214" t="str">
        <f t="shared" si="1"/>
        <v>National Recommended Aquatic Life Criteria table</v>
      </c>
      <c r="D33" s="213">
        <v>16.0</v>
      </c>
      <c r="E33" s="213">
        <v>11.0</v>
      </c>
      <c r="F33" s="213" t="s">
        <v>8267</v>
      </c>
      <c r="G33" s="213">
        <v>50.0</v>
      </c>
      <c r="H33" s="216" t="s">
        <v>8255</v>
      </c>
      <c r="I33" s="205"/>
      <c r="J33" s="205"/>
      <c r="K33" s="205"/>
      <c r="L33" s="205"/>
      <c r="M33" s="205"/>
      <c r="N33" s="205"/>
      <c r="O33" s="205"/>
      <c r="P33" s="205"/>
      <c r="Q33" s="205"/>
      <c r="R33" s="205"/>
      <c r="S33" s="205"/>
      <c r="T33" s="205"/>
      <c r="U33" s="205"/>
      <c r="V33" s="205"/>
      <c r="W33" s="205"/>
      <c r="X33" s="205"/>
      <c r="Y33" s="205"/>
      <c r="Z33" s="205"/>
      <c r="AA33" s="205"/>
      <c r="AB33" s="205"/>
      <c r="AC33" s="205"/>
      <c r="AD33" s="205"/>
    </row>
    <row r="34">
      <c r="A34" s="216" t="s">
        <v>8268</v>
      </c>
      <c r="B34" s="213" t="s">
        <v>8241</v>
      </c>
      <c r="C34" s="214" t="str">
        <f t="shared" si="1"/>
        <v>National Recommended Aquatic Life Criteria table</v>
      </c>
      <c r="D34" s="213" t="s">
        <v>8241</v>
      </c>
      <c r="E34" s="213" t="s">
        <v>8241</v>
      </c>
      <c r="F34" s="213" t="s">
        <v>8241</v>
      </c>
      <c r="G34" s="213" t="s">
        <v>8241</v>
      </c>
      <c r="H34" s="216" t="s">
        <v>8243</v>
      </c>
      <c r="I34" s="205"/>
      <c r="J34" s="205"/>
      <c r="K34" s="205"/>
      <c r="L34" s="205"/>
      <c r="M34" s="205"/>
      <c r="N34" s="205"/>
      <c r="O34" s="205"/>
      <c r="P34" s="205"/>
      <c r="Q34" s="205"/>
      <c r="R34" s="205"/>
      <c r="S34" s="205"/>
      <c r="T34" s="205"/>
      <c r="U34" s="205"/>
      <c r="V34" s="205"/>
      <c r="W34" s="205"/>
      <c r="X34" s="205"/>
      <c r="Y34" s="205"/>
      <c r="Z34" s="205"/>
      <c r="AA34" s="205"/>
      <c r="AB34" s="205"/>
      <c r="AC34" s="205"/>
      <c r="AD34" s="205"/>
    </row>
    <row r="35">
      <c r="A35" s="220" t="s">
        <v>8269</v>
      </c>
      <c r="B35" s="217">
        <v>7440508.0</v>
      </c>
      <c r="C35" s="214" t="str">
        <f t="shared" si="1"/>
        <v>National Recommended Aquatic Life Criteria table</v>
      </c>
      <c r="D35" s="217" t="s">
        <v>8241</v>
      </c>
      <c r="E35" s="217" t="s">
        <v>8241</v>
      </c>
      <c r="F35" s="217">
        <v>4.8</v>
      </c>
      <c r="G35" s="217">
        <v>3.1</v>
      </c>
      <c r="H35" s="213" t="s">
        <v>8270</v>
      </c>
      <c r="I35" s="205"/>
      <c r="J35" s="205"/>
      <c r="K35" s="205"/>
      <c r="L35" s="205"/>
      <c r="M35" s="205"/>
      <c r="N35" s="205"/>
      <c r="O35" s="205"/>
      <c r="P35" s="205"/>
      <c r="Q35" s="205"/>
      <c r="R35" s="205"/>
      <c r="S35" s="205"/>
      <c r="T35" s="205"/>
      <c r="U35" s="205"/>
      <c r="V35" s="205"/>
      <c r="W35" s="205"/>
      <c r="X35" s="205"/>
      <c r="Y35" s="205"/>
      <c r="Z35" s="205"/>
      <c r="AA35" s="205"/>
      <c r="AB35" s="205"/>
      <c r="AC35" s="205"/>
      <c r="AD35" s="205"/>
    </row>
    <row r="36">
      <c r="A36" s="218"/>
      <c r="B36" s="218"/>
      <c r="C36" s="214" t="str">
        <f t="shared" si="1"/>
        <v>National Recommended Aquatic Life Criteria table</v>
      </c>
      <c r="D36" s="218"/>
      <c r="E36" s="218"/>
      <c r="F36" s="218"/>
      <c r="G36" s="218"/>
      <c r="H36" s="221"/>
      <c r="I36" s="205"/>
      <c r="J36" s="205"/>
      <c r="K36" s="205"/>
      <c r="L36" s="205"/>
      <c r="M36" s="205"/>
      <c r="N36" s="205"/>
      <c r="O36" s="205"/>
      <c r="P36" s="205"/>
      <c r="Q36" s="205"/>
      <c r="R36" s="205"/>
      <c r="S36" s="205"/>
      <c r="T36" s="205"/>
      <c r="U36" s="205"/>
      <c r="V36" s="205"/>
      <c r="W36" s="205"/>
      <c r="X36" s="205"/>
      <c r="Y36" s="205"/>
      <c r="Z36" s="205"/>
      <c r="AA36" s="205"/>
      <c r="AB36" s="205"/>
      <c r="AC36" s="205"/>
      <c r="AD36" s="205"/>
    </row>
    <row r="37">
      <c r="A37" s="219"/>
      <c r="B37" s="219"/>
      <c r="C37" s="214" t="str">
        <f t="shared" si="1"/>
        <v>National Recommended Aquatic Life Criteria table</v>
      </c>
      <c r="D37" s="219"/>
      <c r="E37" s="219"/>
      <c r="F37" s="219"/>
      <c r="G37" s="219"/>
      <c r="H37" s="216" t="s">
        <v>8255</v>
      </c>
      <c r="I37" s="205"/>
      <c r="J37" s="205"/>
      <c r="K37" s="205"/>
      <c r="L37" s="205"/>
      <c r="M37" s="205"/>
      <c r="N37" s="205"/>
      <c r="O37" s="205"/>
      <c r="P37" s="205"/>
      <c r="Q37" s="205"/>
      <c r="R37" s="205"/>
      <c r="S37" s="205"/>
      <c r="T37" s="205"/>
      <c r="U37" s="205"/>
      <c r="V37" s="205"/>
      <c r="W37" s="205"/>
      <c r="X37" s="205"/>
      <c r="Y37" s="205"/>
      <c r="Z37" s="205"/>
      <c r="AA37" s="205"/>
      <c r="AB37" s="205"/>
      <c r="AC37" s="205"/>
      <c r="AD37" s="205"/>
    </row>
    <row r="38">
      <c r="A38" s="216" t="s">
        <v>8271</v>
      </c>
      <c r="B38" s="213">
        <v>57125.0</v>
      </c>
      <c r="C38" s="214" t="str">
        <f t="shared" si="1"/>
        <v>National Recommended Aquatic Life Criteria table</v>
      </c>
      <c r="D38" s="213">
        <v>22.0</v>
      </c>
      <c r="E38" s="213">
        <v>5.2</v>
      </c>
      <c r="F38" s="213">
        <v>1.0</v>
      </c>
      <c r="G38" s="213">
        <v>1.0</v>
      </c>
      <c r="H38" s="213" t="s">
        <v>8272</v>
      </c>
      <c r="I38" s="205"/>
      <c r="J38" s="205"/>
      <c r="K38" s="205"/>
      <c r="L38" s="205"/>
      <c r="M38" s="205"/>
      <c r="N38" s="205"/>
      <c r="O38" s="205"/>
      <c r="P38" s="205"/>
      <c r="Q38" s="205"/>
      <c r="R38" s="205"/>
      <c r="S38" s="205"/>
      <c r="T38" s="205"/>
      <c r="U38" s="205"/>
      <c r="V38" s="205"/>
      <c r="W38" s="205"/>
      <c r="X38" s="205"/>
      <c r="Y38" s="205"/>
      <c r="Z38" s="205"/>
      <c r="AA38" s="205"/>
      <c r="AB38" s="205"/>
      <c r="AC38" s="205"/>
      <c r="AD38" s="205"/>
    </row>
    <row r="39">
      <c r="A39" s="216" t="s">
        <v>8273</v>
      </c>
      <c r="B39" s="213">
        <v>8065483.0</v>
      </c>
      <c r="C39" s="214" t="str">
        <f t="shared" si="1"/>
        <v>National Recommended Aquatic Life Criteria table</v>
      </c>
      <c r="D39" s="213" t="s">
        <v>8241</v>
      </c>
      <c r="E39" s="213">
        <v>0.1</v>
      </c>
      <c r="F39" s="213" t="s">
        <v>8241</v>
      </c>
      <c r="G39" s="213">
        <v>0.1</v>
      </c>
      <c r="H39" s="221"/>
      <c r="I39" s="205"/>
      <c r="J39" s="205"/>
      <c r="K39" s="205"/>
      <c r="L39" s="205"/>
      <c r="M39" s="205"/>
      <c r="N39" s="205"/>
      <c r="O39" s="205"/>
      <c r="P39" s="205"/>
      <c r="Q39" s="205"/>
      <c r="R39" s="205"/>
      <c r="S39" s="205"/>
      <c r="T39" s="205"/>
      <c r="U39" s="205"/>
      <c r="V39" s="205"/>
      <c r="W39" s="205"/>
      <c r="X39" s="205"/>
      <c r="Y39" s="205"/>
      <c r="Z39" s="205"/>
      <c r="AA39" s="205"/>
      <c r="AB39" s="205"/>
      <c r="AC39" s="205"/>
      <c r="AD39" s="205"/>
    </row>
    <row r="40">
      <c r="A40" s="216" t="s">
        <v>7858</v>
      </c>
      <c r="B40" s="213">
        <v>333415.0</v>
      </c>
      <c r="C40" s="214" t="str">
        <f t="shared" si="1"/>
        <v>National Recommended Aquatic Life Criteria table</v>
      </c>
      <c r="D40" s="213" t="s">
        <v>8274</v>
      </c>
      <c r="E40" s="213" t="s">
        <v>8274</v>
      </c>
      <c r="F40" s="213" t="s">
        <v>8275</v>
      </c>
      <c r="G40" s="213" t="s">
        <v>8275</v>
      </c>
      <c r="H40" s="221"/>
      <c r="I40" s="205"/>
      <c r="J40" s="205"/>
      <c r="K40" s="205"/>
      <c r="L40" s="205"/>
      <c r="M40" s="205"/>
      <c r="N40" s="205"/>
      <c r="O40" s="205"/>
      <c r="P40" s="205"/>
      <c r="Q40" s="205"/>
      <c r="R40" s="205"/>
      <c r="S40" s="205"/>
      <c r="T40" s="205"/>
      <c r="U40" s="205"/>
      <c r="V40" s="205"/>
      <c r="W40" s="205"/>
      <c r="X40" s="205"/>
      <c r="Y40" s="205"/>
      <c r="Z40" s="205"/>
      <c r="AA40" s="205"/>
      <c r="AB40" s="205"/>
      <c r="AC40" s="205"/>
      <c r="AD40" s="205"/>
    </row>
    <row r="41">
      <c r="A41" s="216" t="s">
        <v>8276</v>
      </c>
      <c r="B41" s="213">
        <v>60571.0</v>
      </c>
      <c r="C41" s="214" t="str">
        <f t="shared" si="1"/>
        <v>National Recommended Aquatic Life Criteria table</v>
      </c>
      <c r="D41" s="213">
        <v>0.24</v>
      </c>
      <c r="E41" s="213">
        <v>0.056</v>
      </c>
      <c r="F41" s="213">
        <v>0.71</v>
      </c>
      <c r="G41" s="213">
        <v>0.0019</v>
      </c>
      <c r="H41" s="213" t="s">
        <v>8277</v>
      </c>
      <c r="I41" s="205"/>
      <c r="J41" s="205"/>
      <c r="K41" s="205"/>
      <c r="L41" s="205"/>
      <c r="M41" s="205"/>
      <c r="N41" s="205"/>
      <c r="O41" s="205"/>
      <c r="P41" s="205"/>
      <c r="Q41" s="205"/>
      <c r="R41" s="205"/>
      <c r="S41" s="205"/>
      <c r="T41" s="205"/>
      <c r="U41" s="205"/>
      <c r="V41" s="205"/>
      <c r="W41" s="205"/>
      <c r="X41" s="205"/>
      <c r="Y41" s="205"/>
      <c r="Z41" s="205"/>
      <c r="AA41" s="205"/>
      <c r="AB41" s="205"/>
      <c r="AC41" s="205"/>
      <c r="AD41" s="205"/>
    </row>
    <row r="42">
      <c r="A42" s="216" t="s">
        <v>8278</v>
      </c>
      <c r="B42" s="213">
        <v>72208.0</v>
      </c>
      <c r="C42" s="214" t="str">
        <f t="shared" si="1"/>
        <v>National Recommended Aquatic Life Criteria table</v>
      </c>
      <c r="D42" s="213">
        <v>0.086</v>
      </c>
      <c r="E42" s="213">
        <v>0.036</v>
      </c>
      <c r="F42" s="213">
        <v>0.037</v>
      </c>
      <c r="G42" s="213">
        <v>0.0023</v>
      </c>
      <c r="H42" s="213" t="s">
        <v>8279</v>
      </c>
      <c r="I42" s="205"/>
      <c r="J42" s="205"/>
      <c r="K42" s="205"/>
      <c r="L42" s="205"/>
      <c r="M42" s="205"/>
      <c r="N42" s="205"/>
      <c r="O42" s="205"/>
      <c r="P42" s="205"/>
      <c r="Q42" s="205"/>
      <c r="R42" s="205"/>
      <c r="S42" s="205"/>
      <c r="T42" s="205"/>
      <c r="U42" s="205"/>
      <c r="V42" s="205"/>
      <c r="W42" s="205"/>
      <c r="X42" s="205"/>
      <c r="Y42" s="205"/>
      <c r="Z42" s="205"/>
      <c r="AA42" s="205"/>
      <c r="AB42" s="205"/>
      <c r="AC42" s="205"/>
      <c r="AD42" s="205"/>
    </row>
    <row r="43">
      <c r="A43" s="216" t="s">
        <v>8280</v>
      </c>
      <c r="B43" s="213">
        <v>58899.0</v>
      </c>
      <c r="C43" s="214" t="str">
        <f t="shared" si="1"/>
        <v>National Recommended Aquatic Life Criteria table</v>
      </c>
      <c r="D43" s="213">
        <v>0.95</v>
      </c>
      <c r="E43" s="213" t="s">
        <v>8241</v>
      </c>
      <c r="F43" s="213">
        <v>0.16</v>
      </c>
      <c r="G43" s="213" t="s">
        <v>8241</v>
      </c>
      <c r="H43" s="213" t="s">
        <v>8281</v>
      </c>
      <c r="I43" s="205"/>
      <c r="J43" s="205"/>
      <c r="K43" s="205"/>
      <c r="L43" s="205"/>
      <c r="M43" s="205"/>
      <c r="N43" s="205"/>
      <c r="O43" s="205"/>
      <c r="P43" s="205"/>
      <c r="Q43" s="205"/>
      <c r="R43" s="205"/>
      <c r="S43" s="205"/>
      <c r="T43" s="205"/>
      <c r="U43" s="205"/>
      <c r="V43" s="205"/>
      <c r="W43" s="205"/>
      <c r="X43" s="205"/>
      <c r="Y43" s="205"/>
      <c r="Z43" s="205"/>
      <c r="AA43" s="205"/>
      <c r="AB43" s="205"/>
      <c r="AC43" s="205"/>
      <c r="AD43" s="205"/>
    </row>
    <row r="44">
      <c r="A44" s="216" t="s">
        <v>8282</v>
      </c>
      <c r="B44" s="213" t="s">
        <v>8241</v>
      </c>
      <c r="C44" s="214" t="str">
        <f t="shared" si="1"/>
        <v>National Recommended Aquatic Life Criteria table</v>
      </c>
      <c r="D44" s="213" t="s">
        <v>8241</v>
      </c>
      <c r="E44" s="213" t="s">
        <v>8241</v>
      </c>
      <c r="F44" s="213" t="s">
        <v>8241</v>
      </c>
      <c r="G44" s="213" t="s">
        <v>8241</v>
      </c>
      <c r="H44" s="216" t="s">
        <v>8243</v>
      </c>
      <c r="I44" s="205"/>
      <c r="J44" s="205"/>
      <c r="K44" s="205"/>
      <c r="L44" s="205"/>
      <c r="M44" s="205"/>
      <c r="N44" s="205"/>
      <c r="O44" s="205"/>
      <c r="P44" s="205"/>
      <c r="Q44" s="205"/>
      <c r="R44" s="205"/>
      <c r="S44" s="205"/>
      <c r="T44" s="205"/>
      <c r="U44" s="205"/>
      <c r="V44" s="205"/>
      <c r="W44" s="205"/>
      <c r="X44" s="205"/>
      <c r="Y44" s="205"/>
      <c r="Z44" s="205"/>
      <c r="AA44" s="205"/>
      <c r="AB44" s="205"/>
      <c r="AC44" s="205"/>
      <c r="AD44" s="205"/>
    </row>
    <row r="45">
      <c r="A45" s="216" t="s">
        <v>8283</v>
      </c>
      <c r="B45" s="213">
        <v>86500.0</v>
      </c>
      <c r="C45" s="214" t="str">
        <f t="shared" si="1"/>
        <v>National Recommended Aquatic Life Criteria table</v>
      </c>
      <c r="D45" s="213" t="s">
        <v>8241</v>
      </c>
      <c r="E45" s="213">
        <v>0.01</v>
      </c>
      <c r="F45" s="213" t="s">
        <v>8241</v>
      </c>
      <c r="G45" s="213">
        <v>0.01</v>
      </c>
      <c r="H45" s="216" t="s">
        <v>8243</v>
      </c>
      <c r="I45" s="205"/>
      <c r="J45" s="205"/>
      <c r="K45" s="205"/>
      <c r="L45" s="205"/>
      <c r="M45" s="205"/>
      <c r="N45" s="205"/>
      <c r="O45" s="205"/>
      <c r="P45" s="205"/>
      <c r="Q45" s="205"/>
      <c r="R45" s="205"/>
      <c r="S45" s="205"/>
      <c r="T45" s="205"/>
      <c r="U45" s="205"/>
      <c r="V45" s="205"/>
      <c r="W45" s="205"/>
      <c r="X45" s="205"/>
      <c r="Y45" s="205"/>
      <c r="Z45" s="205"/>
      <c r="AA45" s="205"/>
      <c r="AB45" s="205"/>
      <c r="AC45" s="205"/>
      <c r="AD45" s="205"/>
    </row>
    <row r="46">
      <c r="A46" s="216" t="s">
        <v>8284</v>
      </c>
      <c r="B46" s="213" t="s">
        <v>8241</v>
      </c>
      <c r="C46" s="214" t="str">
        <f t="shared" si="1"/>
        <v>National Recommended Aquatic Life Criteria table</v>
      </c>
      <c r="D46" s="213" t="s">
        <v>8241</v>
      </c>
      <c r="E46" s="213" t="s">
        <v>8241</v>
      </c>
      <c r="F46" s="213" t="s">
        <v>8241</v>
      </c>
      <c r="G46" s="213" t="s">
        <v>8241</v>
      </c>
      <c r="H46" s="216" t="s">
        <v>8243</v>
      </c>
      <c r="I46" s="205"/>
      <c r="J46" s="205"/>
      <c r="K46" s="205"/>
      <c r="L46" s="205"/>
      <c r="M46" s="205"/>
      <c r="N46" s="205"/>
      <c r="O46" s="205"/>
      <c r="P46" s="205"/>
      <c r="Q46" s="205"/>
      <c r="R46" s="205"/>
      <c r="S46" s="205"/>
      <c r="T46" s="205"/>
      <c r="U46" s="205"/>
      <c r="V46" s="205"/>
      <c r="W46" s="205"/>
      <c r="X46" s="205"/>
      <c r="Y46" s="205"/>
      <c r="Z46" s="205"/>
      <c r="AA46" s="205"/>
      <c r="AB46" s="205"/>
      <c r="AC46" s="205"/>
      <c r="AD46" s="205"/>
    </row>
    <row r="47">
      <c r="A47" s="213" t="s">
        <v>8285</v>
      </c>
      <c r="B47" s="213">
        <v>76448.0</v>
      </c>
      <c r="C47" s="214" t="str">
        <f t="shared" si="1"/>
        <v>National Recommended Aquatic Life Criteria table</v>
      </c>
      <c r="D47" s="213">
        <v>0.52</v>
      </c>
      <c r="E47" s="213">
        <v>0.0038</v>
      </c>
      <c r="F47" s="213">
        <v>0.053</v>
      </c>
      <c r="G47" s="213">
        <v>0.0036</v>
      </c>
      <c r="H47" s="213" t="s">
        <v>8245</v>
      </c>
      <c r="I47" s="205"/>
      <c r="J47" s="205"/>
      <c r="K47" s="205"/>
      <c r="L47" s="205"/>
      <c r="M47" s="205"/>
      <c r="N47" s="205"/>
      <c r="O47" s="205"/>
      <c r="P47" s="205"/>
      <c r="Q47" s="205"/>
      <c r="R47" s="205"/>
      <c r="S47" s="205"/>
      <c r="T47" s="205"/>
      <c r="U47" s="205"/>
      <c r="V47" s="205"/>
      <c r="W47" s="205"/>
      <c r="X47" s="205"/>
      <c r="Y47" s="205"/>
      <c r="Z47" s="205"/>
      <c r="AA47" s="205"/>
      <c r="AB47" s="205"/>
      <c r="AC47" s="205"/>
      <c r="AD47" s="205"/>
    </row>
    <row r="48">
      <c r="A48" s="220" t="s">
        <v>8286</v>
      </c>
      <c r="B48" s="217">
        <v>1024573.0</v>
      </c>
      <c r="C48" s="214" t="str">
        <f t="shared" si="1"/>
        <v>National Recommended Aquatic Life Criteria table</v>
      </c>
      <c r="D48" s="217">
        <v>0.52</v>
      </c>
      <c r="E48" s="217">
        <v>0.0038</v>
      </c>
      <c r="F48" s="217">
        <v>0.053</v>
      </c>
      <c r="G48" s="217">
        <v>0.0036</v>
      </c>
      <c r="H48" s="213" t="s">
        <v>8245</v>
      </c>
      <c r="I48" s="205"/>
      <c r="J48" s="205"/>
      <c r="K48" s="205"/>
      <c r="L48" s="205"/>
      <c r="M48" s="205"/>
      <c r="N48" s="205"/>
      <c r="O48" s="205"/>
      <c r="P48" s="205"/>
      <c r="Q48" s="205"/>
      <c r="R48" s="205"/>
      <c r="S48" s="205"/>
      <c r="T48" s="205"/>
      <c r="U48" s="205"/>
      <c r="V48" s="205"/>
      <c r="W48" s="205"/>
      <c r="X48" s="205"/>
      <c r="Y48" s="205"/>
      <c r="Z48" s="205"/>
      <c r="AA48" s="205"/>
      <c r="AB48" s="205"/>
      <c r="AC48" s="205"/>
      <c r="AD48" s="205"/>
    </row>
    <row r="49">
      <c r="A49" s="218"/>
      <c r="B49" s="218"/>
      <c r="C49" s="214" t="str">
        <f t="shared" si="1"/>
        <v>National Recommended Aquatic Life Criteria table</v>
      </c>
      <c r="D49" s="218"/>
      <c r="E49" s="218"/>
      <c r="F49" s="218"/>
      <c r="G49" s="218"/>
      <c r="H49" s="221"/>
      <c r="I49" s="205"/>
      <c r="J49" s="205"/>
      <c r="K49" s="205"/>
      <c r="L49" s="205"/>
      <c r="M49" s="205"/>
      <c r="N49" s="205"/>
      <c r="O49" s="205"/>
      <c r="P49" s="205"/>
      <c r="Q49" s="205"/>
      <c r="R49" s="205"/>
      <c r="S49" s="205"/>
      <c r="T49" s="205"/>
      <c r="U49" s="205"/>
      <c r="V49" s="205"/>
      <c r="W49" s="205"/>
      <c r="X49" s="205"/>
      <c r="Y49" s="205"/>
      <c r="Z49" s="205"/>
      <c r="AA49" s="205"/>
      <c r="AB49" s="205"/>
      <c r="AC49" s="205"/>
      <c r="AD49" s="205"/>
    </row>
    <row r="50">
      <c r="A50" s="219"/>
      <c r="B50" s="219"/>
      <c r="C50" s="214" t="str">
        <f t="shared" si="1"/>
        <v>National Recommended Aquatic Life Criteria table</v>
      </c>
      <c r="D50" s="219"/>
      <c r="E50" s="219"/>
      <c r="F50" s="219"/>
      <c r="G50" s="219"/>
      <c r="H50" s="213" t="s">
        <v>8287</v>
      </c>
      <c r="I50" s="205"/>
      <c r="J50" s="205"/>
      <c r="K50" s="205"/>
      <c r="L50" s="205"/>
      <c r="M50" s="205"/>
      <c r="N50" s="205"/>
      <c r="O50" s="205"/>
      <c r="P50" s="205"/>
      <c r="Q50" s="205"/>
      <c r="R50" s="205"/>
      <c r="S50" s="205"/>
      <c r="T50" s="205"/>
      <c r="U50" s="205"/>
      <c r="V50" s="205"/>
      <c r="W50" s="205"/>
      <c r="X50" s="205"/>
      <c r="Y50" s="205"/>
      <c r="Z50" s="205"/>
      <c r="AA50" s="205"/>
      <c r="AB50" s="205"/>
      <c r="AC50" s="205"/>
      <c r="AD50" s="205"/>
    </row>
    <row r="51">
      <c r="A51" s="216" t="s">
        <v>8288</v>
      </c>
      <c r="B51" s="213">
        <v>7439896.0</v>
      </c>
      <c r="C51" s="214" t="str">
        <f t="shared" si="1"/>
        <v>National Recommended Aquatic Life Criteria table</v>
      </c>
      <c r="D51" s="213" t="s">
        <v>8241</v>
      </c>
      <c r="E51" s="213">
        <v>1000.0</v>
      </c>
      <c r="F51" s="213" t="s">
        <v>8241</v>
      </c>
      <c r="G51" s="213" t="s">
        <v>8241</v>
      </c>
      <c r="H51" s="216" t="s">
        <v>8243</v>
      </c>
      <c r="I51" s="205"/>
      <c r="J51" s="205"/>
      <c r="K51" s="205"/>
      <c r="L51" s="205"/>
      <c r="M51" s="205"/>
      <c r="N51" s="205"/>
      <c r="O51" s="205"/>
      <c r="P51" s="205"/>
      <c r="Q51" s="205"/>
      <c r="R51" s="205"/>
      <c r="S51" s="205"/>
      <c r="T51" s="205"/>
      <c r="U51" s="205"/>
      <c r="V51" s="205"/>
      <c r="W51" s="205"/>
      <c r="X51" s="205"/>
      <c r="Y51" s="205"/>
      <c r="Z51" s="205"/>
      <c r="AA51" s="205"/>
      <c r="AB51" s="205"/>
      <c r="AC51" s="205"/>
      <c r="AD51" s="205"/>
    </row>
    <row r="52">
      <c r="A52" s="220" t="s">
        <v>8289</v>
      </c>
      <c r="B52" s="217">
        <v>7439921.0</v>
      </c>
      <c r="C52" s="214" t="str">
        <f t="shared" si="1"/>
        <v>National Recommended Aquatic Life Criteria table</v>
      </c>
      <c r="D52" s="217">
        <v>65.0</v>
      </c>
      <c r="E52" s="217">
        <v>2.5</v>
      </c>
      <c r="F52" s="217">
        <v>210.0</v>
      </c>
      <c r="G52" s="217">
        <v>8.1</v>
      </c>
      <c r="H52" s="216" t="s">
        <v>8255</v>
      </c>
      <c r="I52" s="205"/>
      <c r="J52" s="205"/>
      <c r="K52" s="205"/>
      <c r="L52" s="205"/>
      <c r="M52" s="205"/>
      <c r="N52" s="205"/>
      <c r="O52" s="205"/>
      <c r="P52" s="205"/>
      <c r="Q52" s="205"/>
      <c r="R52" s="205"/>
      <c r="S52" s="205"/>
      <c r="T52" s="205"/>
      <c r="U52" s="205"/>
      <c r="V52" s="205"/>
      <c r="W52" s="205"/>
      <c r="X52" s="205"/>
      <c r="Y52" s="205"/>
      <c r="Z52" s="205"/>
      <c r="AA52" s="205"/>
      <c r="AB52" s="205"/>
      <c r="AC52" s="205"/>
      <c r="AD52" s="205"/>
    </row>
    <row r="53">
      <c r="A53" s="218"/>
      <c r="B53" s="218"/>
      <c r="C53" s="214" t="str">
        <f t="shared" si="1"/>
        <v>National Recommended Aquatic Life Criteria table</v>
      </c>
      <c r="D53" s="218"/>
      <c r="E53" s="218"/>
      <c r="F53" s="218"/>
      <c r="G53" s="218"/>
      <c r="H53" s="221"/>
      <c r="I53" s="205"/>
      <c r="J53" s="205"/>
      <c r="K53" s="205"/>
      <c r="L53" s="205"/>
      <c r="M53" s="205"/>
      <c r="N53" s="205"/>
      <c r="O53" s="205"/>
      <c r="P53" s="205"/>
      <c r="Q53" s="205"/>
      <c r="R53" s="205"/>
      <c r="S53" s="205"/>
      <c r="T53" s="205"/>
      <c r="U53" s="205"/>
      <c r="V53" s="205"/>
      <c r="W53" s="205"/>
      <c r="X53" s="205"/>
      <c r="Y53" s="205"/>
      <c r="Z53" s="205"/>
      <c r="AA53" s="205"/>
      <c r="AB53" s="205"/>
      <c r="AC53" s="205"/>
      <c r="AD53" s="205"/>
    </row>
    <row r="54">
      <c r="A54" s="219"/>
      <c r="B54" s="219"/>
      <c r="C54" s="214" t="str">
        <f t="shared" si="1"/>
        <v>National Recommended Aquatic Life Criteria table</v>
      </c>
      <c r="D54" s="219"/>
      <c r="E54" s="219"/>
      <c r="F54" s="219"/>
      <c r="G54" s="219"/>
      <c r="H54" s="213" t="s">
        <v>8265</v>
      </c>
      <c r="I54" s="205"/>
      <c r="J54" s="205"/>
      <c r="K54" s="205"/>
      <c r="L54" s="205"/>
      <c r="M54" s="205"/>
      <c r="N54" s="205"/>
      <c r="O54" s="205"/>
      <c r="P54" s="205"/>
      <c r="Q54" s="205"/>
      <c r="R54" s="205"/>
      <c r="S54" s="205"/>
      <c r="T54" s="205"/>
      <c r="U54" s="205"/>
      <c r="V54" s="205"/>
      <c r="W54" s="205"/>
      <c r="X54" s="205"/>
      <c r="Y54" s="205"/>
      <c r="Z54" s="205"/>
      <c r="AA54" s="205"/>
      <c r="AB54" s="205"/>
      <c r="AC54" s="205"/>
      <c r="AD54" s="205"/>
    </row>
    <row r="55">
      <c r="A55" s="216" t="s">
        <v>8290</v>
      </c>
      <c r="B55" s="213">
        <v>121755.0</v>
      </c>
      <c r="C55" s="214" t="str">
        <f t="shared" si="1"/>
        <v>National Recommended Aquatic Life Criteria table</v>
      </c>
      <c r="D55" s="213" t="s">
        <v>8241</v>
      </c>
      <c r="E55" s="213">
        <v>0.1</v>
      </c>
      <c r="F55" s="213" t="s">
        <v>8241</v>
      </c>
      <c r="G55" s="213">
        <v>0.1</v>
      </c>
      <c r="H55" s="216" t="s">
        <v>8243</v>
      </c>
      <c r="I55" s="205"/>
      <c r="J55" s="205"/>
      <c r="K55" s="205"/>
      <c r="L55" s="205"/>
      <c r="M55" s="205"/>
      <c r="N55" s="205"/>
      <c r="O55" s="205"/>
      <c r="P55" s="205"/>
      <c r="Q55" s="205"/>
      <c r="R55" s="205"/>
      <c r="S55" s="205"/>
      <c r="T55" s="205"/>
      <c r="U55" s="205"/>
      <c r="V55" s="205"/>
      <c r="W55" s="205"/>
      <c r="X55" s="205"/>
      <c r="Y55" s="205"/>
      <c r="Z55" s="205"/>
      <c r="AA55" s="205"/>
      <c r="AB55" s="205"/>
      <c r="AC55" s="205"/>
      <c r="AD55" s="205"/>
    </row>
    <row r="56">
      <c r="A56" s="220" t="s">
        <v>8291</v>
      </c>
      <c r="B56" s="213">
        <v>7439976.0</v>
      </c>
      <c r="C56" s="214" t="str">
        <f t="shared" si="1"/>
        <v>National Recommended Aquatic Life Criteria table</v>
      </c>
      <c r="D56" s="217">
        <v>1.4</v>
      </c>
      <c r="E56" s="217">
        <v>0.77</v>
      </c>
      <c r="F56" s="217">
        <v>1.8</v>
      </c>
      <c r="G56" s="217">
        <v>0.94</v>
      </c>
      <c r="H56" s="220" t="s">
        <v>8255</v>
      </c>
      <c r="I56" s="205"/>
      <c r="J56" s="205"/>
      <c r="K56" s="205"/>
      <c r="L56" s="205"/>
      <c r="M56" s="205"/>
      <c r="N56" s="205"/>
      <c r="O56" s="205"/>
      <c r="P56" s="205"/>
      <c r="Q56" s="205"/>
      <c r="R56" s="205"/>
      <c r="S56" s="205"/>
      <c r="T56" s="205"/>
      <c r="U56" s="205"/>
      <c r="V56" s="205"/>
      <c r="W56" s="205"/>
      <c r="X56" s="205"/>
      <c r="Y56" s="205"/>
      <c r="Z56" s="205"/>
      <c r="AA56" s="205"/>
      <c r="AB56" s="205"/>
      <c r="AC56" s="205"/>
      <c r="AD56" s="205"/>
    </row>
    <row r="57">
      <c r="A57" s="218"/>
      <c r="B57" s="221"/>
      <c r="C57" s="214" t="str">
        <f t="shared" si="1"/>
        <v>National Recommended Aquatic Life Criteria table</v>
      </c>
      <c r="D57" s="218"/>
      <c r="E57" s="218"/>
      <c r="F57" s="218"/>
      <c r="G57" s="218"/>
      <c r="H57" s="218"/>
      <c r="I57" s="205"/>
      <c r="J57" s="205"/>
      <c r="K57" s="205"/>
      <c r="L57" s="205"/>
      <c r="M57" s="205"/>
      <c r="N57" s="205"/>
      <c r="O57" s="205"/>
      <c r="P57" s="205"/>
      <c r="Q57" s="205"/>
      <c r="R57" s="205"/>
      <c r="S57" s="205"/>
      <c r="T57" s="205"/>
      <c r="U57" s="205"/>
      <c r="V57" s="205"/>
      <c r="W57" s="205"/>
      <c r="X57" s="205"/>
      <c r="Y57" s="205"/>
      <c r="Z57" s="205"/>
      <c r="AA57" s="205"/>
      <c r="AB57" s="205"/>
      <c r="AC57" s="205"/>
      <c r="AD57" s="205"/>
    </row>
    <row r="58">
      <c r="A58" s="219"/>
      <c r="B58" s="213">
        <v>2.2967926E7</v>
      </c>
      <c r="C58" s="214" t="str">
        <f t="shared" si="1"/>
        <v>National Recommended Aquatic Life Criteria table</v>
      </c>
      <c r="D58" s="219"/>
      <c r="E58" s="219"/>
      <c r="F58" s="219"/>
      <c r="G58" s="219"/>
      <c r="H58" s="219"/>
      <c r="I58" s="205"/>
      <c r="J58" s="205"/>
      <c r="K58" s="205"/>
      <c r="L58" s="205"/>
      <c r="M58" s="205"/>
      <c r="N58" s="205"/>
      <c r="O58" s="205"/>
      <c r="P58" s="205"/>
      <c r="Q58" s="205"/>
      <c r="R58" s="205"/>
      <c r="S58" s="205"/>
      <c r="T58" s="205"/>
      <c r="U58" s="205"/>
      <c r="V58" s="205"/>
      <c r="W58" s="205"/>
      <c r="X58" s="205"/>
      <c r="Y58" s="205"/>
      <c r="Z58" s="205"/>
      <c r="AA58" s="205"/>
      <c r="AB58" s="205"/>
      <c r="AC58" s="205"/>
      <c r="AD58" s="205"/>
    </row>
    <row r="59">
      <c r="A59" s="216" t="s">
        <v>8161</v>
      </c>
      <c r="B59" s="213">
        <v>72435.0</v>
      </c>
      <c r="C59" s="214" t="str">
        <f t="shared" si="1"/>
        <v>National Recommended Aquatic Life Criteria table</v>
      </c>
      <c r="D59" s="213" t="s">
        <v>8241</v>
      </c>
      <c r="E59" s="213">
        <v>0.03</v>
      </c>
      <c r="F59" s="213" t="s">
        <v>8241</v>
      </c>
      <c r="G59" s="213">
        <v>0.03</v>
      </c>
      <c r="H59" s="216" t="s">
        <v>8243</v>
      </c>
      <c r="I59" s="205"/>
      <c r="J59" s="205"/>
      <c r="K59" s="205"/>
      <c r="L59" s="205"/>
      <c r="M59" s="205"/>
      <c r="N59" s="205"/>
      <c r="O59" s="205"/>
      <c r="P59" s="205"/>
      <c r="Q59" s="205"/>
      <c r="R59" s="205"/>
      <c r="S59" s="205"/>
      <c r="T59" s="205"/>
      <c r="U59" s="205"/>
      <c r="V59" s="205"/>
      <c r="W59" s="205"/>
      <c r="X59" s="205"/>
      <c r="Y59" s="205"/>
      <c r="Z59" s="205"/>
      <c r="AA59" s="205"/>
      <c r="AB59" s="205"/>
      <c r="AC59" s="205"/>
      <c r="AD59" s="205"/>
    </row>
    <row r="60">
      <c r="A60" s="216" t="s">
        <v>8292</v>
      </c>
      <c r="B60" s="221"/>
      <c r="C60" s="214" t="str">
        <f t="shared" si="1"/>
        <v>National Recommended Aquatic Life Criteria table</v>
      </c>
      <c r="D60" s="221"/>
      <c r="E60" s="221"/>
      <c r="F60" s="221"/>
      <c r="G60" s="221"/>
      <c r="H60" s="221"/>
      <c r="I60" s="205"/>
      <c r="J60" s="205"/>
      <c r="K60" s="205"/>
      <c r="L60" s="205"/>
      <c r="M60" s="205"/>
      <c r="N60" s="205"/>
      <c r="O60" s="205"/>
      <c r="P60" s="205"/>
      <c r="Q60" s="205"/>
      <c r="R60" s="205"/>
      <c r="S60" s="205"/>
      <c r="T60" s="205"/>
      <c r="U60" s="205"/>
      <c r="V60" s="205"/>
      <c r="W60" s="205"/>
      <c r="X60" s="205"/>
      <c r="Y60" s="205"/>
      <c r="Z60" s="205"/>
      <c r="AA60" s="205"/>
      <c r="AB60" s="205"/>
      <c r="AC60" s="205"/>
      <c r="AD60" s="205"/>
    </row>
    <row r="61">
      <c r="A61" s="216" t="s">
        <v>8293</v>
      </c>
      <c r="B61" s="213">
        <v>2385855.0</v>
      </c>
      <c r="C61" s="214" t="str">
        <f t="shared" si="1"/>
        <v>National Recommended Aquatic Life Criteria table</v>
      </c>
      <c r="D61" s="213" t="s">
        <v>8241</v>
      </c>
      <c r="E61" s="213">
        <v>0.001</v>
      </c>
      <c r="F61" s="213" t="s">
        <v>8241</v>
      </c>
      <c r="G61" s="213">
        <v>0.001</v>
      </c>
      <c r="H61" s="216" t="s">
        <v>8243</v>
      </c>
      <c r="I61" s="205"/>
      <c r="J61" s="205"/>
      <c r="K61" s="205"/>
      <c r="L61" s="205"/>
      <c r="M61" s="205"/>
      <c r="N61" s="205"/>
      <c r="O61" s="205"/>
      <c r="P61" s="205"/>
      <c r="Q61" s="205"/>
      <c r="R61" s="205"/>
      <c r="S61" s="205"/>
      <c r="T61" s="205"/>
      <c r="U61" s="205"/>
      <c r="V61" s="205"/>
      <c r="W61" s="205"/>
      <c r="X61" s="205"/>
      <c r="Y61" s="205"/>
      <c r="Z61" s="205"/>
      <c r="AA61" s="205"/>
      <c r="AB61" s="205"/>
      <c r="AC61" s="205"/>
      <c r="AD61" s="205"/>
    </row>
    <row r="62">
      <c r="A62" s="220" t="s">
        <v>8294</v>
      </c>
      <c r="B62" s="217">
        <v>7440020.0</v>
      </c>
      <c r="C62" s="214" t="str">
        <f t="shared" si="1"/>
        <v>National Recommended Aquatic Life Criteria table</v>
      </c>
      <c r="D62" s="217">
        <v>470.0</v>
      </c>
      <c r="E62" s="217">
        <v>52.0</v>
      </c>
      <c r="F62" s="217">
        <v>74.0</v>
      </c>
      <c r="G62" s="217">
        <v>8.2</v>
      </c>
      <c r="H62" s="216" t="s">
        <v>8255</v>
      </c>
      <c r="I62" s="205"/>
      <c r="J62" s="205"/>
      <c r="K62" s="205"/>
      <c r="L62" s="205"/>
      <c r="M62" s="205"/>
      <c r="N62" s="205"/>
      <c r="O62" s="205"/>
      <c r="P62" s="205"/>
      <c r="Q62" s="205"/>
      <c r="R62" s="205"/>
      <c r="S62" s="205"/>
      <c r="T62" s="205"/>
      <c r="U62" s="205"/>
      <c r="V62" s="205"/>
      <c r="W62" s="205"/>
      <c r="X62" s="205"/>
      <c r="Y62" s="205"/>
      <c r="Z62" s="205"/>
      <c r="AA62" s="205"/>
      <c r="AB62" s="205"/>
      <c r="AC62" s="205"/>
      <c r="AD62" s="205"/>
    </row>
    <row r="63">
      <c r="A63" s="218"/>
      <c r="B63" s="218"/>
      <c r="C63" s="214" t="str">
        <f t="shared" si="1"/>
        <v>National Recommended Aquatic Life Criteria table</v>
      </c>
      <c r="D63" s="218"/>
      <c r="E63" s="218"/>
      <c r="F63" s="218"/>
      <c r="G63" s="218"/>
      <c r="H63" s="221"/>
      <c r="I63" s="205"/>
      <c r="J63" s="205"/>
      <c r="K63" s="205"/>
      <c r="L63" s="205"/>
      <c r="M63" s="205"/>
      <c r="N63" s="205"/>
      <c r="O63" s="205"/>
      <c r="P63" s="205"/>
      <c r="Q63" s="205"/>
      <c r="R63" s="205"/>
      <c r="S63" s="205"/>
      <c r="T63" s="205"/>
      <c r="U63" s="205"/>
      <c r="V63" s="205"/>
      <c r="W63" s="205"/>
      <c r="X63" s="205"/>
      <c r="Y63" s="205"/>
      <c r="Z63" s="205"/>
      <c r="AA63" s="205"/>
      <c r="AB63" s="205"/>
      <c r="AC63" s="205"/>
      <c r="AD63" s="205"/>
    </row>
    <row r="64">
      <c r="A64" s="219"/>
      <c r="B64" s="219"/>
      <c r="C64" s="214" t="str">
        <f t="shared" si="1"/>
        <v>National Recommended Aquatic Life Criteria table</v>
      </c>
      <c r="D64" s="219"/>
      <c r="E64" s="219"/>
      <c r="F64" s="219"/>
      <c r="G64" s="219"/>
      <c r="H64" s="213" t="s">
        <v>8265</v>
      </c>
      <c r="I64" s="205"/>
      <c r="J64" s="205"/>
      <c r="K64" s="205"/>
      <c r="L64" s="205"/>
      <c r="M64" s="205"/>
      <c r="N64" s="205"/>
      <c r="O64" s="205"/>
      <c r="P64" s="205"/>
      <c r="Q64" s="205"/>
      <c r="R64" s="205"/>
      <c r="S64" s="205"/>
      <c r="T64" s="205"/>
      <c r="U64" s="205"/>
      <c r="V64" s="205"/>
      <c r="W64" s="205"/>
      <c r="X64" s="205"/>
      <c r="Y64" s="205"/>
      <c r="Z64" s="205"/>
      <c r="AA64" s="205"/>
      <c r="AB64" s="205"/>
      <c r="AC64" s="205"/>
      <c r="AD64" s="205"/>
    </row>
    <row r="65">
      <c r="A65" s="216" t="s">
        <v>7588</v>
      </c>
      <c r="B65" s="213">
        <v>8.4852153E7</v>
      </c>
      <c r="C65" s="214" t="str">
        <f t="shared" si="1"/>
        <v>National Recommended Aquatic Life Criteria table</v>
      </c>
      <c r="D65" s="213" t="s">
        <v>8295</v>
      </c>
      <c r="E65" s="213" t="s">
        <v>8296</v>
      </c>
      <c r="F65" s="213" t="s">
        <v>8297</v>
      </c>
      <c r="G65" s="213" t="s">
        <v>8298</v>
      </c>
      <c r="H65" s="221"/>
      <c r="I65" s="205"/>
      <c r="J65" s="205"/>
      <c r="K65" s="205"/>
      <c r="L65" s="205"/>
      <c r="M65" s="205"/>
      <c r="N65" s="205"/>
      <c r="O65" s="205"/>
      <c r="P65" s="205"/>
      <c r="Q65" s="205"/>
      <c r="R65" s="205"/>
      <c r="S65" s="205"/>
      <c r="T65" s="205"/>
      <c r="U65" s="205"/>
      <c r="V65" s="205"/>
      <c r="W65" s="205"/>
      <c r="X65" s="205"/>
      <c r="Y65" s="205"/>
      <c r="Z65" s="205"/>
      <c r="AA65" s="205"/>
      <c r="AB65" s="205"/>
      <c r="AC65" s="205"/>
      <c r="AD65" s="205"/>
    </row>
    <row r="66">
      <c r="A66" s="216" t="s">
        <v>8299</v>
      </c>
      <c r="B66" s="213" t="s">
        <v>8241</v>
      </c>
      <c r="C66" s="214" t="str">
        <f t="shared" si="1"/>
        <v>National Recommended Aquatic Life Criteria table</v>
      </c>
      <c r="D66" s="213" t="s">
        <v>8241</v>
      </c>
      <c r="E66" s="213" t="s">
        <v>8241</v>
      </c>
      <c r="F66" s="213" t="s">
        <v>8241</v>
      </c>
      <c r="G66" s="213" t="s">
        <v>8241</v>
      </c>
      <c r="H66" s="216" t="s">
        <v>8300</v>
      </c>
      <c r="I66" s="205"/>
      <c r="J66" s="205"/>
      <c r="K66" s="205"/>
      <c r="L66" s="205"/>
      <c r="M66" s="205"/>
      <c r="N66" s="205"/>
      <c r="O66" s="205"/>
      <c r="P66" s="205"/>
      <c r="Q66" s="205"/>
      <c r="R66" s="205"/>
      <c r="S66" s="205"/>
      <c r="T66" s="205"/>
      <c r="U66" s="205"/>
      <c r="V66" s="205"/>
      <c r="W66" s="205"/>
      <c r="X66" s="205"/>
      <c r="Y66" s="205"/>
      <c r="Z66" s="205"/>
      <c r="AA66" s="205"/>
      <c r="AB66" s="205"/>
      <c r="AC66" s="205"/>
      <c r="AD66" s="205"/>
    </row>
    <row r="67">
      <c r="A67" s="216" t="s">
        <v>8301</v>
      </c>
      <c r="B67" s="213" t="s">
        <v>8241</v>
      </c>
      <c r="C67" s="214" t="str">
        <f t="shared" si="1"/>
        <v>National Recommended Aquatic Life Criteria table</v>
      </c>
      <c r="D67" s="213" t="s">
        <v>8241</v>
      </c>
      <c r="E67" s="213" t="s">
        <v>8241</v>
      </c>
      <c r="F67" s="213" t="s">
        <v>8241</v>
      </c>
      <c r="G67" s="213" t="s">
        <v>8241</v>
      </c>
      <c r="H67" s="216" t="s">
        <v>8243</v>
      </c>
      <c r="I67" s="205"/>
      <c r="J67" s="205"/>
      <c r="K67" s="205"/>
      <c r="L67" s="205"/>
      <c r="M67" s="205"/>
      <c r="N67" s="205"/>
      <c r="O67" s="205"/>
      <c r="P67" s="205"/>
      <c r="Q67" s="205"/>
      <c r="R67" s="205"/>
      <c r="S67" s="205"/>
      <c r="T67" s="205"/>
      <c r="U67" s="205"/>
      <c r="V67" s="205"/>
      <c r="W67" s="205"/>
      <c r="X67" s="205"/>
      <c r="Y67" s="205"/>
      <c r="Z67" s="205"/>
      <c r="AA67" s="205"/>
      <c r="AB67" s="205"/>
      <c r="AC67" s="205"/>
      <c r="AD67" s="205"/>
    </row>
    <row r="68">
      <c r="A68" s="216" t="s">
        <v>8302</v>
      </c>
      <c r="B68" s="217">
        <v>7782447.0</v>
      </c>
      <c r="C68" s="214" t="str">
        <f t="shared" si="1"/>
        <v>National Recommended Aquatic Life Criteria table</v>
      </c>
      <c r="D68" s="217" t="s">
        <v>8241</v>
      </c>
      <c r="E68" s="217" t="s">
        <v>8241</v>
      </c>
      <c r="F68" s="217" t="s">
        <v>8241</v>
      </c>
      <c r="G68" s="217" t="s">
        <v>8241</v>
      </c>
      <c r="H68" s="217" t="s">
        <v>8303</v>
      </c>
      <c r="I68" s="205"/>
      <c r="J68" s="205"/>
      <c r="K68" s="205"/>
      <c r="L68" s="205"/>
      <c r="M68" s="205"/>
      <c r="N68" s="205"/>
      <c r="O68" s="205"/>
      <c r="P68" s="205"/>
      <c r="Q68" s="205"/>
      <c r="R68" s="205"/>
      <c r="S68" s="205"/>
      <c r="T68" s="205"/>
      <c r="U68" s="205"/>
      <c r="V68" s="205"/>
      <c r="W68" s="205"/>
      <c r="X68" s="205"/>
      <c r="Y68" s="205"/>
      <c r="Z68" s="205"/>
      <c r="AA68" s="205"/>
      <c r="AB68" s="205"/>
      <c r="AC68" s="205"/>
      <c r="AD68" s="205"/>
    </row>
    <row r="69">
      <c r="A69" s="216" t="s">
        <v>8304</v>
      </c>
      <c r="B69" s="219"/>
      <c r="C69" s="214" t="str">
        <f t="shared" si="1"/>
        <v>National Recommended Aquatic Life Criteria table</v>
      </c>
      <c r="D69" s="219"/>
      <c r="E69" s="219"/>
      <c r="F69" s="219"/>
      <c r="G69" s="219"/>
      <c r="H69" s="219"/>
      <c r="I69" s="205"/>
      <c r="J69" s="205"/>
      <c r="K69" s="205"/>
      <c r="L69" s="205"/>
      <c r="M69" s="205"/>
      <c r="N69" s="205"/>
      <c r="O69" s="205"/>
      <c r="P69" s="205"/>
      <c r="Q69" s="205"/>
      <c r="R69" s="205"/>
      <c r="S69" s="205"/>
      <c r="T69" s="205"/>
      <c r="U69" s="205"/>
      <c r="V69" s="205"/>
      <c r="W69" s="205"/>
      <c r="X69" s="205"/>
      <c r="Y69" s="205"/>
      <c r="Z69" s="205"/>
      <c r="AA69" s="205"/>
      <c r="AB69" s="205"/>
      <c r="AC69" s="205"/>
      <c r="AD69" s="205"/>
    </row>
    <row r="70">
      <c r="A70" s="216" t="s">
        <v>8305</v>
      </c>
      <c r="B70" s="213">
        <v>56382.0</v>
      </c>
      <c r="C70" s="214" t="str">
        <f t="shared" si="1"/>
        <v>National Recommended Aquatic Life Criteria table</v>
      </c>
      <c r="D70" s="213">
        <v>0.065</v>
      </c>
      <c r="E70" s="213">
        <v>0.013</v>
      </c>
      <c r="F70" s="213" t="s">
        <v>8241</v>
      </c>
      <c r="G70" s="213" t="s">
        <v>8241</v>
      </c>
      <c r="H70" s="221"/>
      <c r="I70" s="205"/>
      <c r="J70" s="205"/>
      <c r="K70" s="205"/>
      <c r="L70" s="205"/>
      <c r="M70" s="205"/>
      <c r="N70" s="205"/>
      <c r="O70" s="205"/>
      <c r="P70" s="205"/>
      <c r="Q70" s="205"/>
      <c r="R70" s="205"/>
      <c r="S70" s="205"/>
      <c r="T70" s="205"/>
      <c r="U70" s="205"/>
      <c r="V70" s="205"/>
      <c r="W70" s="205"/>
      <c r="X70" s="205"/>
      <c r="Y70" s="205"/>
      <c r="Z70" s="205"/>
      <c r="AA70" s="205"/>
      <c r="AB70" s="205"/>
      <c r="AC70" s="205"/>
      <c r="AD70" s="205"/>
    </row>
    <row r="71">
      <c r="A71" s="216" t="s">
        <v>8306</v>
      </c>
      <c r="B71" s="213">
        <v>87865.0</v>
      </c>
      <c r="C71" s="214" t="str">
        <f t="shared" si="1"/>
        <v>National Recommended Aquatic Life Criteria table</v>
      </c>
      <c r="D71" s="213">
        <v>19.0</v>
      </c>
      <c r="E71" s="213">
        <v>15.0</v>
      </c>
      <c r="F71" s="213">
        <v>13.0</v>
      </c>
      <c r="G71" s="213">
        <v>7.9</v>
      </c>
      <c r="H71" s="213" t="s">
        <v>8307</v>
      </c>
      <c r="I71" s="205"/>
      <c r="J71" s="205"/>
      <c r="K71" s="205"/>
      <c r="L71" s="205"/>
      <c r="M71" s="205"/>
      <c r="N71" s="205"/>
      <c r="O71" s="205"/>
      <c r="P71" s="205"/>
      <c r="Q71" s="205"/>
      <c r="R71" s="205"/>
      <c r="S71" s="205"/>
      <c r="T71" s="205"/>
      <c r="U71" s="205"/>
      <c r="V71" s="205"/>
      <c r="W71" s="205"/>
      <c r="X71" s="205"/>
      <c r="Y71" s="205"/>
      <c r="Z71" s="205"/>
      <c r="AA71" s="205"/>
      <c r="AB71" s="205"/>
      <c r="AC71" s="205"/>
      <c r="AD71" s="205"/>
    </row>
    <row r="72">
      <c r="A72" s="220" t="s">
        <v>8308</v>
      </c>
      <c r="B72" s="217" t="s">
        <v>8241</v>
      </c>
      <c r="C72" s="214" t="str">
        <f t="shared" si="1"/>
        <v>National Recommended Aquatic Life Criteria table</v>
      </c>
      <c r="D72" s="217" t="s">
        <v>8241</v>
      </c>
      <c r="E72" s="217" t="s">
        <v>8309</v>
      </c>
      <c r="F72" s="217" t="s">
        <v>8241</v>
      </c>
      <c r="G72" s="217" t="s">
        <v>8310</v>
      </c>
      <c r="H72" s="216" t="s">
        <v>8243</v>
      </c>
      <c r="I72" s="205"/>
      <c r="J72" s="205"/>
      <c r="K72" s="205"/>
      <c r="L72" s="205"/>
      <c r="M72" s="205"/>
      <c r="N72" s="205"/>
      <c r="O72" s="205"/>
      <c r="P72" s="205"/>
      <c r="Q72" s="205"/>
      <c r="R72" s="205"/>
      <c r="S72" s="205"/>
      <c r="T72" s="205"/>
      <c r="U72" s="205"/>
      <c r="V72" s="205"/>
      <c r="W72" s="205"/>
      <c r="X72" s="205"/>
      <c r="Y72" s="205"/>
      <c r="Z72" s="205"/>
      <c r="AA72" s="205"/>
      <c r="AB72" s="205"/>
      <c r="AC72" s="205"/>
      <c r="AD72" s="205"/>
    </row>
    <row r="73">
      <c r="A73" s="218"/>
      <c r="B73" s="218"/>
      <c r="C73" s="214" t="str">
        <f t="shared" si="1"/>
        <v>National Recommended Aquatic Life Criteria table</v>
      </c>
      <c r="D73" s="218"/>
      <c r="E73" s="218"/>
      <c r="F73" s="218"/>
      <c r="G73" s="218"/>
      <c r="H73" s="221"/>
      <c r="I73" s="205"/>
      <c r="J73" s="205"/>
      <c r="K73" s="205"/>
      <c r="L73" s="205"/>
      <c r="M73" s="205"/>
      <c r="N73" s="205"/>
      <c r="O73" s="205"/>
      <c r="P73" s="205"/>
      <c r="Q73" s="205"/>
      <c r="R73" s="205"/>
      <c r="S73" s="205"/>
      <c r="T73" s="205"/>
      <c r="U73" s="205"/>
      <c r="V73" s="205"/>
      <c r="W73" s="205"/>
      <c r="X73" s="205"/>
      <c r="Y73" s="205"/>
      <c r="Z73" s="205"/>
      <c r="AA73" s="205"/>
      <c r="AB73" s="205"/>
      <c r="AC73" s="205"/>
      <c r="AD73" s="205"/>
    </row>
    <row r="74">
      <c r="A74" s="219"/>
      <c r="B74" s="219"/>
      <c r="C74" s="214" t="str">
        <f t="shared" si="1"/>
        <v>National Recommended Aquatic Life Criteria table</v>
      </c>
      <c r="D74" s="219"/>
      <c r="E74" s="219"/>
      <c r="F74" s="219"/>
      <c r="G74" s="219"/>
      <c r="H74" s="213" t="s">
        <v>8311</v>
      </c>
      <c r="I74" s="205"/>
      <c r="J74" s="205"/>
      <c r="K74" s="205"/>
      <c r="L74" s="205"/>
      <c r="M74" s="205"/>
      <c r="N74" s="205"/>
      <c r="O74" s="205"/>
      <c r="P74" s="205"/>
      <c r="Q74" s="205"/>
      <c r="R74" s="205"/>
      <c r="S74" s="205"/>
      <c r="T74" s="205"/>
      <c r="U74" s="205"/>
      <c r="V74" s="205"/>
      <c r="W74" s="205"/>
      <c r="X74" s="205"/>
      <c r="Y74" s="205"/>
      <c r="Z74" s="205"/>
      <c r="AA74" s="205"/>
      <c r="AB74" s="205"/>
      <c r="AC74" s="205"/>
      <c r="AD74" s="205"/>
    </row>
    <row r="75">
      <c r="A75" s="216" t="s">
        <v>8312</v>
      </c>
      <c r="B75" s="213">
        <v>7723140.0</v>
      </c>
      <c r="C75" s="214" t="str">
        <f t="shared" si="1"/>
        <v>National Recommended Aquatic Life Criteria table</v>
      </c>
      <c r="D75" s="213" t="s">
        <v>8241</v>
      </c>
      <c r="E75" s="213" t="s">
        <v>8241</v>
      </c>
      <c r="F75" s="213" t="s">
        <v>8241</v>
      </c>
      <c r="G75" s="213" t="s">
        <v>8241</v>
      </c>
      <c r="H75" s="221"/>
      <c r="I75" s="205"/>
      <c r="J75" s="205"/>
      <c r="K75" s="205"/>
      <c r="L75" s="205"/>
      <c r="M75" s="205"/>
      <c r="N75" s="205"/>
      <c r="O75" s="205"/>
      <c r="P75" s="205"/>
      <c r="Q75" s="205"/>
      <c r="R75" s="205"/>
      <c r="S75" s="205"/>
      <c r="T75" s="205"/>
      <c r="U75" s="205"/>
      <c r="V75" s="205"/>
      <c r="W75" s="205"/>
      <c r="X75" s="205"/>
      <c r="Y75" s="205"/>
      <c r="Z75" s="205"/>
      <c r="AA75" s="205"/>
      <c r="AB75" s="205"/>
      <c r="AC75" s="205"/>
      <c r="AD75" s="205"/>
    </row>
    <row r="76">
      <c r="A76" s="213" t="s">
        <v>8313</v>
      </c>
      <c r="B76" s="213" t="s">
        <v>8241</v>
      </c>
      <c r="C76" s="214" t="str">
        <f t="shared" si="1"/>
        <v>National Recommended Aquatic Life Criteria table</v>
      </c>
      <c r="D76" s="213" t="s">
        <v>8241</v>
      </c>
      <c r="E76" s="213">
        <v>0.014</v>
      </c>
      <c r="F76" s="213" t="s">
        <v>8241</v>
      </c>
      <c r="G76" s="213">
        <v>0.03</v>
      </c>
      <c r="H76" s="213" t="s">
        <v>8314</v>
      </c>
      <c r="I76" s="205"/>
      <c r="J76" s="205"/>
      <c r="K76" s="205"/>
      <c r="L76" s="205"/>
      <c r="M76" s="205"/>
      <c r="N76" s="205"/>
      <c r="O76" s="205"/>
      <c r="P76" s="205"/>
      <c r="Q76" s="205"/>
      <c r="R76" s="205"/>
      <c r="S76" s="205"/>
      <c r="T76" s="205"/>
      <c r="U76" s="205"/>
      <c r="V76" s="205"/>
      <c r="W76" s="205"/>
      <c r="X76" s="205"/>
      <c r="Y76" s="205"/>
      <c r="Z76" s="205"/>
      <c r="AA76" s="205"/>
      <c r="AB76" s="205"/>
      <c r="AC76" s="205"/>
      <c r="AD76" s="205"/>
    </row>
    <row r="77">
      <c r="A77" s="220" t="s">
        <v>8315</v>
      </c>
      <c r="B77" s="217">
        <v>7782492.0</v>
      </c>
      <c r="C77" s="214" t="str">
        <f t="shared" si="1"/>
        <v>National Recommended Aquatic Life Criteria table</v>
      </c>
      <c r="D77" s="217" t="s">
        <v>8241</v>
      </c>
      <c r="E77" s="217" t="s">
        <v>8316</v>
      </c>
      <c r="F77" s="217">
        <v>290.0</v>
      </c>
      <c r="G77" s="217">
        <v>71.0</v>
      </c>
      <c r="H77" s="220" t="s">
        <v>8317</v>
      </c>
      <c r="I77" s="205"/>
      <c r="J77" s="205"/>
      <c r="K77" s="205"/>
      <c r="L77" s="205"/>
      <c r="M77" s="205"/>
      <c r="N77" s="205"/>
      <c r="O77" s="205"/>
      <c r="P77" s="205"/>
      <c r="Q77" s="205"/>
      <c r="R77" s="205"/>
      <c r="S77" s="205"/>
      <c r="T77" s="205"/>
      <c r="U77" s="205"/>
      <c r="V77" s="205"/>
      <c r="W77" s="205"/>
      <c r="X77" s="205"/>
      <c r="Y77" s="205"/>
      <c r="Z77" s="205"/>
      <c r="AA77" s="205"/>
      <c r="AB77" s="205"/>
      <c r="AC77" s="205"/>
      <c r="AD77" s="205"/>
    </row>
    <row r="78">
      <c r="A78" s="218"/>
      <c r="B78" s="218"/>
      <c r="C78" s="214" t="str">
        <f t="shared" si="1"/>
        <v>National Recommended Aquatic Life Criteria table</v>
      </c>
      <c r="D78" s="218"/>
      <c r="E78" s="218"/>
      <c r="F78" s="218"/>
      <c r="G78" s="218"/>
      <c r="H78" s="218"/>
      <c r="I78" s="205"/>
      <c r="J78" s="205"/>
      <c r="K78" s="205"/>
      <c r="L78" s="205"/>
      <c r="M78" s="205"/>
      <c r="N78" s="205"/>
      <c r="O78" s="205"/>
      <c r="P78" s="205"/>
      <c r="Q78" s="205"/>
      <c r="R78" s="205"/>
      <c r="S78" s="205"/>
      <c r="T78" s="205"/>
      <c r="U78" s="205"/>
      <c r="V78" s="205"/>
      <c r="W78" s="205"/>
      <c r="X78" s="205"/>
      <c r="Y78" s="205"/>
      <c r="Z78" s="205"/>
      <c r="AA78" s="205"/>
      <c r="AB78" s="205"/>
      <c r="AC78" s="205"/>
      <c r="AD78" s="205"/>
    </row>
    <row r="79">
      <c r="A79" s="219"/>
      <c r="B79" s="219"/>
      <c r="C79" s="214" t="str">
        <f t="shared" si="1"/>
        <v>National Recommended Aquatic Life Criteria table</v>
      </c>
      <c r="D79" s="219"/>
      <c r="E79" s="219"/>
      <c r="F79" s="219"/>
      <c r="G79" s="219"/>
      <c r="H79" s="219"/>
      <c r="I79" s="205"/>
      <c r="J79" s="205"/>
      <c r="K79" s="205"/>
      <c r="L79" s="205"/>
      <c r="M79" s="205"/>
      <c r="N79" s="205"/>
      <c r="O79" s="205"/>
      <c r="P79" s="205"/>
      <c r="Q79" s="205"/>
      <c r="R79" s="205"/>
      <c r="S79" s="205"/>
      <c r="T79" s="205"/>
      <c r="U79" s="205"/>
      <c r="V79" s="205"/>
      <c r="W79" s="205"/>
      <c r="X79" s="205"/>
      <c r="Y79" s="205"/>
      <c r="Z79" s="205"/>
      <c r="AA79" s="205"/>
      <c r="AB79" s="205"/>
      <c r="AC79" s="205"/>
      <c r="AD79" s="205"/>
    </row>
    <row r="80">
      <c r="A80" s="216" t="s">
        <v>8318</v>
      </c>
      <c r="B80" s="213">
        <v>7440224.0</v>
      </c>
      <c r="C80" s="214" t="str">
        <f t="shared" si="1"/>
        <v>National Recommended Aquatic Life Criteria table</v>
      </c>
      <c r="D80" s="213">
        <v>3.2</v>
      </c>
      <c r="E80" s="213" t="s">
        <v>8241</v>
      </c>
      <c r="F80" s="213">
        <v>1.9</v>
      </c>
      <c r="G80" s="213" t="s">
        <v>8241</v>
      </c>
      <c r="H80" s="221"/>
      <c r="I80" s="205"/>
      <c r="J80" s="205"/>
      <c r="K80" s="205"/>
      <c r="L80" s="205"/>
      <c r="M80" s="205"/>
      <c r="N80" s="205"/>
      <c r="O80" s="205"/>
      <c r="P80" s="205"/>
      <c r="Q80" s="205"/>
      <c r="R80" s="205"/>
      <c r="S80" s="205"/>
      <c r="T80" s="205"/>
      <c r="U80" s="205"/>
      <c r="V80" s="205"/>
      <c r="W80" s="205"/>
      <c r="X80" s="205"/>
      <c r="Y80" s="205"/>
      <c r="Z80" s="205"/>
      <c r="AA80" s="205"/>
      <c r="AB80" s="205"/>
      <c r="AC80" s="205"/>
      <c r="AD80" s="205"/>
    </row>
    <row r="81">
      <c r="A81" s="216" t="s">
        <v>8319</v>
      </c>
      <c r="B81" s="213" t="s">
        <v>8241</v>
      </c>
      <c r="C81" s="214" t="str">
        <f t="shared" si="1"/>
        <v>National Recommended Aquatic Life Criteria table</v>
      </c>
      <c r="D81" s="213" t="s">
        <v>8241</v>
      </c>
      <c r="E81" s="213" t="s">
        <v>8241</v>
      </c>
      <c r="F81" s="213" t="s">
        <v>8241</v>
      </c>
      <c r="G81" s="213" t="s">
        <v>8241</v>
      </c>
      <c r="H81" s="216" t="s">
        <v>8243</v>
      </c>
      <c r="I81" s="205"/>
      <c r="J81" s="205"/>
      <c r="K81" s="205"/>
      <c r="L81" s="205"/>
      <c r="M81" s="205"/>
      <c r="N81" s="205"/>
      <c r="O81" s="205"/>
      <c r="P81" s="205"/>
      <c r="Q81" s="205"/>
      <c r="R81" s="205"/>
      <c r="S81" s="205"/>
      <c r="T81" s="205"/>
      <c r="U81" s="205"/>
      <c r="V81" s="205"/>
      <c r="W81" s="205"/>
      <c r="X81" s="205"/>
      <c r="Y81" s="205"/>
      <c r="Z81" s="205"/>
      <c r="AA81" s="205"/>
      <c r="AB81" s="205"/>
      <c r="AC81" s="205"/>
      <c r="AD81" s="205"/>
    </row>
    <row r="82">
      <c r="A82" s="216" t="s">
        <v>8320</v>
      </c>
      <c r="B82" s="213">
        <v>7783064.0</v>
      </c>
      <c r="C82" s="214" t="str">
        <f t="shared" si="1"/>
        <v>National Recommended Aquatic Life Criteria table</v>
      </c>
      <c r="D82" s="213" t="s">
        <v>8241</v>
      </c>
      <c r="E82" s="213">
        <v>2.0</v>
      </c>
      <c r="F82" s="213" t="s">
        <v>8241</v>
      </c>
      <c r="G82" s="213">
        <v>2.0</v>
      </c>
      <c r="H82" s="221"/>
      <c r="I82" s="205"/>
      <c r="J82" s="205"/>
      <c r="K82" s="205"/>
      <c r="L82" s="205"/>
      <c r="M82" s="205"/>
      <c r="N82" s="205"/>
      <c r="O82" s="205"/>
      <c r="P82" s="205"/>
      <c r="Q82" s="205"/>
      <c r="R82" s="205"/>
      <c r="S82" s="205"/>
      <c r="T82" s="205"/>
      <c r="U82" s="205"/>
      <c r="V82" s="205"/>
      <c r="W82" s="205"/>
      <c r="X82" s="205"/>
      <c r="Y82" s="205"/>
      <c r="Z82" s="205"/>
      <c r="AA82" s="205"/>
      <c r="AB82" s="205"/>
      <c r="AC82" s="205"/>
      <c r="AD82" s="205"/>
    </row>
    <row r="83">
      <c r="A83" s="216" t="s">
        <v>8321</v>
      </c>
      <c r="B83" s="213" t="s">
        <v>8241</v>
      </c>
      <c r="C83" s="214" t="str">
        <f t="shared" si="1"/>
        <v>National Recommended Aquatic Life Criteria table</v>
      </c>
      <c r="D83" s="213" t="s">
        <v>8241</v>
      </c>
      <c r="E83" s="213" t="s">
        <v>8241</v>
      </c>
      <c r="F83" s="213" t="s">
        <v>8241</v>
      </c>
      <c r="G83" s="213" t="s">
        <v>8241</v>
      </c>
      <c r="H83" s="216" t="s">
        <v>8243</v>
      </c>
      <c r="I83" s="205"/>
      <c r="J83" s="205"/>
      <c r="K83" s="205"/>
      <c r="L83" s="205"/>
      <c r="M83" s="205"/>
      <c r="N83" s="205"/>
      <c r="O83" s="205"/>
      <c r="P83" s="205"/>
      <c r="Q83" s="205"/>
      <c r="R83" s="205"/>
      <c r="S83" s="205"/>
      <c r="T83" s="205"/>
      <c r="U83" s="205"/>
      <c r="V83" s="205"/>
      <c r="W83" s="205"/>
      <c r="X83" s="205"/>
      <c r="Y83" s="205"/>
      <c r="Z83" s="205"/>
      <c r="AA83" s="205"/>
      <c r="AB83" s="205"/>
      <c r="AC83" s="205"/>
      <c r="AD83" s="205"/>
    </row>
    <row r="84">
      <c r="A84" s="216" t="s">
        <v>8322</v>
      </c>
      <c r="B84" s="213" t="s">
        <v>8241</v>
      </c>
      <c r="C84" s="214" t="str">
        <f t="shared" si="1"/>
        <v>National Recommended Aquatic Life Criteria table</v>
      </c>
      <c r="D84" s="213" t="s">
        <v>8241</v>
      </c>
      <c r="E84" s="213" t="s">
        <v>8241</v>
      </c>
      <c r="F84" s="213" t="s">
        <v>8241</v>
      </c>
      <c r="G84" s="213" t="s">
        <v>8241</v>
      </c>
      <c r="H84" s="216" t="s">
        <v>8323</v>
      </c>
      <c r="I84" s="205"/>
      <c r="J84" s="205"/>
      <c r="K84" s="205"/>
      <c r="L84" s="205"/>
      <c r="M84" s="205"/>
      <c r="N84" s="205"/>
      <c r="O84" s="205"/>
      <c r="P84" s="205"/>
      <c r="Q84" s="205"/>
      <c r="R84" s="205"/>
      <c r="S84" s="205"/>
      <c r="T84" s="205"/>
      <c r="U84" s="205"/>
      <c r="V84" s="205"/>
      <c r="W84" s="205"/>
      <c r="X84" s="205"/>
      <c r="Y84" s="205"/>
      <c r="Z84" s="205"/>
      <c r="AA84" s="205"/>
      <c r="AB84" s="205"/>
      <c r="AC84" s="205"/>
      <c r="AD84" s="205"/>
    </row>
    <row r="85">
      <c r="A85" s="216" t="s">
        <v>8324</v>
      </c>
      <c r="B85" s="213">
        <v>8001352.0</v>
      </c>
      <c r="C85" s="214" t="str">
        <f t="shared" si="1"/>
        <v>National Recommended Aquatic Life Criteria table</v>
      </c>
      <c r="D85" s="213">
        <v>0.73</v>
      </c>
      <c r="E85" s="213">
        <v>2.0E-4</v>
      </c>
      <c r="F85" s="213">
        <v>0.21</v>
      </c>
      <c r="G85" s="213">
        <v>2.0E-4</v>
      </c>
      <c r="H85" s="221"/>
      <c r="I85" s="205"/>
      <c r="J85" s="205"/>
      <c r="K85" s="205"/>
      <c r="L85" s="205"/>
      <c r="M85" s="205"/>
      <c r="N85" s="205"/>
      <c r="O85" s="205"/>
      <c r="P85" s="205"/>
      <c r="Q85" s="205"/>
      <c r="R85" s="205"/>
      <c r="S85" s="205"/>
      <c r="T85" s="205"/>
      <c r="U85" s="205"/>
      <c r="V85" s="205"/>
      <c r="W85" s="205"/>
      <c r="X85" s="205"/>
      <c r="Y85" s="205"/>
      <c r="Z85" s="205"/>
      <c r="AA85" s="205"/>
      <c r="AB85" s="205"/>
      <c r="AC85" s="205"/>
      <c r="AD85" s="205"/>
    </row>
    <row r="86">
      <c r="A86" s="216" t="s">
        <v>8325</v>
      </c>
      <c r="B86" s="213" t="s">
        <v>8241</v>
      </c>
      <c r="C86" s="214" t="str">
        <f t="shared" si="1"/>
        <v>National Recommended Aquatic Life Criteria table</v>
      </c>
      <c r="D86" s="213">
        <v>0.46</v>
      </c>
      <c r="E86" s="213">
        <v>0.072</v>
      </c>
      <c r="F86" s="213">
        <v>0.42</v>
      </c>
      <c r="G86" s="213">
        <v>0.0074</v>
      </c>
      <c r="H86" s="221"/>
      <c r="I86" s="205"/>
      <c r="J86" s="205"/>
      <c r="K86" s="205"/>
      <c r="L86" s="205"/>
      <c r="M86" s="205"/>
      <c r="N86" s="205"/>
      <c r="O86" s="205"/>
      <c r="P86" s="205"/>
      <c r="Q86" s="205"/>
      <c r="R86" s="205"/>
      <c r="S86" s="205"/>
      <c r="T86" s="205"/>
      <c r="U86" s="205"/>
      <c r="V86" s="205"/>
      <c r="W86" s="205"/>
      <c r="X86" s="205"/>
      <c r="Y86" s="205"/>
      <c r="Z86" s="205"/>
      <c r="AA86" s="205"/>
      <c r="AB86" s="205"/>
      <c r="AC86" s="205"/>
      <c r="AD86" s="205"/>
    </row>
    <row r="87">
      <c r="A87" s="216" t="s">
        <v>8326</v>
      </c>
      <c r="B87" s="213">
        <v>7440666.0</v>
      </c>
      <c r="C87" s="214" t="str">
        <f t="shared" si="1"/>
        <v>National Recommended Aquatic Life Criteria table</v>
      </c>
      <c r="D87" s="213">
        <v>120.0</v>
      </c>
      <c r="E87" s="213">
        <v>120.0</v>
      </c>
      <c r="F87" s="213">
        <v>90.0</v>
      </c>
      <c r="G87" s="213">
        <v>81.0</v>
      </c>
      <c r="H87" s="221"/>
      <c r="I87" s="205"/>
      <c r="J87" s="205"/>
      <c r="K87" s="205"/>
      <c r="L87" s="205"/>
      <c r="M87" s="205"/>
      <c r="N87" s="205"/>
      <c r="O87" s="205"/>
      <c r="P87" s="205"/>
      <c r="Q87" s="205"/>
      <c r="R87" s="205"/>
      <c r="S87" s="205"/>
      <c r="T87" s="205"/>
      <c r="U87" s="205"/>
      <c r="V87" s="205"/>
      <c r="W87" s="205"/>
      <c r="X87" s="205"/>
      <c r="Y87" s="205"/>
      <c r="Z87" s="205"/>
      <c r="AA87" s="205"/>
      <c r="AB87" s="205"/>
      <c r="AC87" s="205"/>
      <c r="AD87" s="205"/>
    </row>
    <row r="88">
      <c r="A88" s="216" t="s">
        <v>8327</v>
      </c>
      <c r="B88" s="213">
        <v>50293.0</v>
      </c>
      <c r="C88" s="214" t="str">
        <f t="shared" si="1"/>
        <v>National Recommended Aquatic Life Criteria table</v>
      </c>
      <c r="D88" s="213">
        <v>1.1</v>
      </c>
      <c r="E88" s="213">
        <v>0.001</v>
      </c>
      <c r="F88" s="213">
        <v>0.13</v>
      </c>
      <c r="G88" s="213">
        <v>0.001</v>
      </c>
      <c r="H88" s="221"/>
      <c r="I88" s="205"/>
      <c r="J88" s="205"/>
      <c r="K88" s="205"/>
      <c r="L88" s="205"/>
      <c r="M88" s="205"/>
      <c r="N88" s="205"/>
      <c r="O88" s="205"/>
      <c r="P88" s="205"/>
      <c r="Q88" s="205"/>
      <c r="R88" s="205"/>
      <c r="S88" s="205"/>
      <c r="T88" s="205"/>
      <c r="U88" s="205"/>
      <c r="V88" s="205"/>
      <c r="W88" s="205"/>
      <c r="X88" s="205"/>
      <c r="Y88" s="205"/>
      <c r="Z88" s="205"/>
      <c r="AA88" s="205"/>
      <c r="AB88" s="205"/>
      <c r="AC88" s="205"/>
      <c r="AD88" s="205"/>
    </row>
    <row r="89">
      <c r="A89" s="222"/>
      <c r="B89" s="222"/>
      <c r="C89" s="205"/>
      <c r="D89" s="205"/>
      <c r="E89" s="205"/>
      <c r="F89" s="205"/>
      <c r="G89" s="205"/>
      <c r="H89" s="223"/>
      <c r="I89" s="205"/>
      <c r="J89" s="205"/>
      <c r="K89" s="205"/>
      <c r="L89" s="205"/>
      <c r="M89" s="205"/>
      <c r="N89" s="205"/>
      <c r="O89" s="205"/>
      <c r="P89" s="205"/>
      <c r="Q89" s="205"/>
      <c r="R89" s="205"/>
      <c r="S89" s="205"/>
      <c r="T89" s="205"/>
      <c r="U89" s="205"/>
      <c r="V89" s="205"/>
      <c r="W89" s="205"/>
      <c r="X89" s="205"/>
      <c r="Y89" s="205"/>
      <c r="Z89" s="205"/>
      <c r="AA89" s="205"/>
      <c r="AB89" s="205"/>
      <c r="AC89" s="205"/>
      <c r="AD89" s="205"/>
    </row>
    <row r="90">
      <c r="A90" s="222"/>
      <c r="B90" s="222"/>
      <c r="C90" s="205"/>
      <c r="D90" s="205"/>
      <c r="E90" s="205"/>
      <c r="F90" s="205"/>
      <c r="G90" s="205"/>
      <c r="H90" s="223"/>
      <c r="I90" s="205"/>
      <c r="J90" s="205"/>
      <c r="K90" s="205"/>
      <c r="L90" s="205"/>
      <c r="M90" s="205"/>
      <c r="N90" s="205"/>
      <c r="O90" s="205"/>
      <c r="P90" s="205"/>
      <c r="Q90" s="205"/>
      <c r="R90" s="205"/>
      <c r="S90" s="205"/>
      <c r="T90" s="205"/>
      <c r="U90" s="205"/>
      <c r="V90" s="205"/>
      <c r="W90" s="205"/>
      <c r="X90" s="205"/>
      <c r="Y90" s="205"/>
      <c r="Z90" s="205"/>
      <c r="AA90" s="205"/>
      <c r="AB90" s="205"/>
      <c r="AC90" s="205"/>
      <c r="AD90" s="205"/>
    </row>
    <row r="91">
      <c r="A91" s="222"/>
      <c r="B91" s="222"/>
      <c r="C91" s="205"/>
      <c r="D91" s="205"/>
      <c r="E91" s="205"/>
      <c r="F91" s="205"/>
      <c r="G91" s="205"/>
      <c r="H91" s="223"/>
      <c r="I91" s="205"/>
      <c r="J91" s="205"/>
      <c r="K91" s="205"/>
      <c r="L91" s="205"/>
      <c r="M91" s="205"/>
      <c r="N91" s="205"/>
      <c r="O91" s="205"/>
      <c r="P91" s="205"/>
      <c r="Q91" s="205"/>
      <c r="R91" s="205"/>
      <c r="S91" s="205"/>
      <c r="T91" s="205"/>
      <c r="U91" s="205"/>
      <c r="V91" s="205"/>
      <c r="W91" s="205"/>
      <c r="X91" s="205"/>
      <c r="Y91" s="205"/>
      <c r="Z91" s="205"/>
      <c r="AA91" s="205"/>
      <c r="AB91" s="205"/>
      <c r="AC91" s="205"/>
      <c r="AD91" s="205"/>
    </row>
    <row r="92">
      <c r="A92" s="222"/>
      <c r="B92" s="222"/>
      <c r="C92" s="205"/>
      <c r="D92" s="205"/>
      <c r="E92" s="205"/>
      <c r="F92" s="205"/>
      <c r="G92" s="205"/>
      <c r="H92" s="223"/>
      <c r="I92" s="205"/>
      <c r="J92" s="205"/>
      <c r="K92" s="205"/>
      <c r="L92" s="205"/>
      <c r="M92" s="205"/>
      <c r="N92" s="205"/>
      <c r="O92" s="205"/>
      <c r="P92" s="205"/>
      <c r="Q92" s="205"/>
      <c r="R92" s="205"/>
      <c r="S92" s="205"/>
      <c r="T92" s="205"/>
      <c r="U92" s="205"/>
      <c r="V92" s="205"/>
      <c r="W92" s="205"/>
      <c r="X92" s="205"/>
      <c r="Y92" s="205"/>
      <c r="Z92" s="205"/>
      <c r="AA92" s="205"/>
      <c r="AB92" s="205"/>
      <c r="AC92" s="205"/>
      <c r="AD92" s="205"/>
    </row>
    <row r="93">
      <c r="A93" s="222"/>
      <c r="B93" s="222"/>
      <c r="C93" s="205"/>
      <c r="D93" s="205"/>
      <c r="E93" s="205"/>
      <c r="F93" s="205"/>
      <c r="G93" s="205"/>
      <c r="H93" s="223"/>
      <c r="I93" s="205"/>
      <c r="J93" s="205"/>
      <c r="K93" s="205"/>
      <c r="L93" s="205"/>
      <c r="M93" s="205"/>
      <c r="N93" s="205"/>
      <c r="O93" s="205"/>
      <c r="P93" s="205"/>
      <c r="Q93" s="205"/>
      <c r="R93" s="205"/>
      <c r="S93" s="205"/>
      <c r="T93" s="205"/>
      <c r="U93" s="205"/>
      <c r="V93" s="205"/>
      <c r="W93" s="205"/>
      <c r="X93" s="205"/>
      <c r="Y93" s="205"/>
      <c r="Z93" s="205"/>
      <c r="AA93" s="205"/>
      <c r="AB93" s="205"/>
      <c r="AC93" s="205"/>
      <c r="AD93" s="205"/>
    </row>
    <row r="94">
      <c r="A94" s="222"/>
      <c r="B94" s="222"/>
      <c r="C94" s="205"/>
      <c r="D94" s="205"/>
      <c r="E94" s="205"/>
      <c r="F94" s="205"/>
      <c r="G94" s="205"/>
      <c r="H94" s="223"/>
      <c r="I94" s="205"/>
      <c r="J94" s="205"/>
      <c r="K94" s="205"/>
      <c r="L94" s="205"/>
      <c r="M94" s="205"/>
      <c r="N94" s="205"/>
      <c r="O94" s="205"/>
      <c r="P94" s="205"/>
      <c r="Q94" s="205"/>
      <c r="R94" s="205"/>
      <c r="S94" s="205"/>
      <c r="T94" s="205"/>
      <c r="U94" s="205"/>
      <c r="V94" s="205"/>
      <c r="W94" s="205"/>
      <c r="X94" s="205"/>
      <c r="Y94" s="205"/>
      <c r="Z94" s="205"/>
      <c r="AA94" s="205"/>
      <c r="AB94" s="205"/>
      <c r="AC94" s="205"/>
      <c r="AD94" s="205"/>
    </row>
    <row r="95">
      <c r="A95" s="222"/>
      <c r="B95" s="222"/>
      <c r="C95" s="205"/>
      <c r="D95" s="205"/>
      <c r="E95" s="205"/>
      <c r="F95" s="205"/>
      <c r="G95" s="205"/>
      <c r="H95" s="223"/>
      <c r="I95" s="205"/>
      <c r="J95" s="205"/>
      <c r="K95" s="205"/>
      <c r="L95" s="205"/>
      <c r="M95" s="205"/>
      <c r="N95" s="205"/>
      <c r="O95" s="205"/>
      <c r="P95" s="205"/>
      <c r="Q95" s="205"/>
      <c r="R95" s="205"/>
      <c r="S95" s="205"/>
      <c r="T95" s="205"/>
      <c r="U95" s="205"/>
      <c r="V95" s="205"/>
      <c r="W95" s="205"/>
      <c r="X95" s="205"/>
      <c r="Y95" s="205"/>
      <c r="Z95" s="205"/>
      <c r="AA95" s="205"/>
      <c r="AB95" s="205"/>
      <c r="AC95" s="205"/>
      <c r="AD95" s="205"/>
    </row>
    <row r="96">
      <c r="A96" s="222"/>
      <c r="B96" s="222"/>
      <c r="C96" s="205"/>
      <c r="D96" s="205"/>
      <c r="E96" s="205"/>
      <c r="F96" s="205"/>
      <c r="G96" s="205"/>
      <c r="H96" s="223"/>
      <c r="I96" s="205"/>
      <c r="J96" s="205"/>
      <c r="K96" s="205"/>
      <c r="L96" s="205"/>
      <c r="M96" s="205"/>
      <c r="N96" s="205"/>
      <c r="O96" s="205"/>
      <c r="P96" s="205"/>
      <c r="Q96" s="205"/>
      <c r="R96" s="205"/>
      <c r="S96" s="205"/>
      <c r="T96" s="205"/>
      <c r="U96" s="205"/>
      <c r="V96" s="205"/>
      <c r="W96" s="205"/>
      <c r="X96" s="205"/>
      <c r="Y96" s="205"/>
      <c r="Z96" s="205"/>
      <c r="AA96" s="205"/>
      <c r="AB96" s="205"/>
      <c r="AC96" s="205"/>
      <c r="AD96" s="205"/>
    </row>
    <row r="97">
      <c r="A97" s="222"/>
      <c r="B97" s="222"/>
      <c r="C97" s="205"/>
      <c r="D97" s="205"/>
      <c r="E97" s="205"/>
      <c r="F97" s="205"/>
      <c r="G97" s="205"/>
      <c r="H97" s="223"/>
      <c r="I97" s="205"/>
      <c r="J97" s="205"/>
      <c r="K97" s="205"/>
      <c r="L97" s="205"/>
      <c r="M97" s="205"/>
      <c r="N97" s="205"/>
      <c r="O97" s="205"/>
      <c r="P97" s="205"/>
      <c r="Q97" s="205"/>
      <c r="R97" s="205"/>
      <c r="S97" s="205"/>
      <c r="T97" s="205"/>
      <c r="U97" s="205"/>
      <c r="V97" s="205"/>
      <c r="W97" s="205"/>
      <c r="X97" s="205"/>
      <c r="Y97" s="205"/>
      <c r="Z97" s="205"/>
      <c r="AA97" s="205"/>
      <c r="AB97" s="205"/>
      <c r="AC97" s="205"/>
      <c r="AD97" s="205"/>
    </row>
    <row r="98">
      <c r="A98" s="222"/>
      <c r="B98" s="222"/>
      <c r="C98" s="205"/>
      <c r="D98" s="205"/>
      <c r="E98" s="205"/>
      <c r="F98" s="205"/>
      <c r="G98" s="205"/>
      <c r="H98" s="223"/>
      <c r="I98" s="205"/>
      <c r="J98" s="205"/>
      <c r="K98" s="205"/>
      <c r="L98" s="205"/>
      <c r="M98" s="205"/>
      <c r="N98" s="205"/>
      <c r="O98" s="205"/>
      <c r="P98" s="205"/>
      <c r="Q98" s="205"/>
      <c r="R98" s="205"/>
      <c r="S98" s="205"/>
      <c r="T98" s="205"/>
      <c r="U98" s="205"/>
      <c r="V98" s="205"/>
      <c r="W98" s="205"/>
      <c r="X98" s="205"/>
      <c r="Y98" s="205"/>
      <c r="Z98" s="205"/>
      <c r="AA98" s="205"/>
      <c r="AB98" s="205"/>
      <c r="AC98" s="205"/>
      <c r="AD98" s="205"/>
    </row>
    <row r="99">
      <c r="A99" s="222"/>
      <c r="B99" s="222"/>
      <c r="C99" s="205"/>
      <c r="D99" s="205"/>
      <c r="E99" s="205"/>
      <c r="F99" s="205"/>
      <c r="G99" s="205"/>
      <c r="H99" s="223"/>
      <c r="I99" s="205"/>
      <c r="J99" s="205"/>
      <c r="K99" s="205"/>
      <c r="L99" s="205"/>
      <c r="M99" s="205"/>
      <c r="N99" s="205"/>
      <c r="O99" s="205"/>
      <c r="P99" s="205"/>
      <c r="Q99" s="205"/>
      <c r="R99" s="205"/>
      <c r="S99" s="205"/>
      <c r="T99" s="205"/>
      <c r="U99" s="205"/>
      <c r="V99" s="205"/>
      <c r="W99" s="205"/>
      <c r="X99" s="205"/>
      <c r="Y99" s="205"/>
      <c r="Z99" s="205"/>
      <c r="AA99" s="205"/>
      <c r="AB99" s="205"/>
      <c r="AC99" s="205"/>
      <c r="AD99" s="205"/>
    </row>
    <row r="100">
      <c r="A100" s="222"/>
      <c r="B100" s="222"/>
      <c r="C100" s="205"/>
      <c r="D100" s="205"/>
      <c r="E100" s="205"/>
      <c r="F100" s="205"/>
      <c r="G100" s="205"/>
      <c r="H100" s="223"/>
      <c r="I100" s="205"/>
      <c r="J100" s="205"/>
      <c r="K100" s="205"/>
      <c r="L100" s="205"/>
      <c r="M100" s="205"/>
      <c r="N100" s="205"/>
      <c r="O100" s="205"/>
      <c r="P100" s="205"/>
      <c r="Q100" s="205"/>
      <c r="R100" s="205"/>
      <c r="S100" s="205"/>
      <c r="T100" s="205"/>
      <c r="U100" s="205"/>
      <c r="V100" s="205"/>
      <c r="W100" s="205"/>
      <c r="X100" s="205"/>
      <c r="Y100" s="205"/>
      <c r="Z100" s="205"/>
      <c r="AA100" s="205"/>
      <c r="AB100" s="205"/>
      <c r="AC100" s="205"/>
      <c r="AD100" s="205"/>
    </row>
    <row r="101">
      <c r="A101" s="222"/>
      <c r="B101" s="222"/>
      <c r="C101" s="205"/>
      <c r="D101" s="205"/>
      <c r="E101" s="205"/>
      <c r="F101" s="205"/>
      <c r="G101" s="205"/>
      <c r="H101" s="223"/>
      <c r="I101" s="205"/>
      <c r="J101" s="205"/>
      <c r="K101" s="205"/>
      <c r="L101" s="205"/>
      <c r="M101" s="205"/>
      <c r="N101" s="205"/>
      <c r="O101" s="205"/>
      <c r="P101" s="205"/>
      <c r="Q101" s="205"/>
      <c r="R101" s="205"/>
      <c r="S101" s="205"/>
      <c r="T101" s="205"/>
      <c r="U101" s="205"/>
      <c r="V101" s="205"/>
      <c r="W101" s="205"/>
      <c r="X101" s="205"/>
      <c r="Y101" s="205"/>
      <c r="Z101" s="205"/>
      <c r="AA101" s="205"/>
      <c r="AB101" s="205"/>
      <c r="AC101" s="205"/>
      <c r="AD101" s="205"/>
    </row>
    <row r="102">
      <c r="A102" s="222"/>
      <c r="B102" s="222"/>
      <c r="C102" s="205"/>
      <c r="D102" s="205"/>
      <c r="E102" s="205"/>
      <c r="F102" s="205"/>
      <c r="G102" s="205"/>
      <c r="H102" s="223"/>
      <c r="I102" s="205"/>
      <c r="J102" s="205"/>
      <c r="K102" s="205"/>
      <c r="L102" s="205"/>
      <c r="M102" s="205"/>
      <c r="N102" s="205"/>
      <c r="O102" s="205"/>
      <c r="P102" s="205"/>
      <c r="Q102" s="205"/>
      <c r="R102" s="205"/>
      <c r="S102" s="205"/>
      <c r="T102" s="205"/>
      <c r="U102" s="205"/>
      <c r="V102" s="205"/>
      <c r="W102" s="205"/>
      <c r="X102" s="205"/>
      <c r="Y102" s="205"/>
      <c r="Z102" s="205"/>
      <c r="AA102" s="205"/>
      <c r="AB102" s="205"/>
      <c r="AC102" s="205"/>
      <c r="AD102" s="205"/>
    </row>
    <row r="103">
      <c r="A103" s="222"/>
      <c r="B103" s="222"/>
      <c r="C103" s="205"/>
      <c r="D103" s="205"/>
      <c r="E103" s="205"/>
      <c r="F103" s="205"/>
      <c r="G103" s="205"/>
      <c r="H103" s="223"/>
      <c r="I103" s="205"/>
      <c r="J103" s="205"/>
      <c r="K103" s="205"/>
      <c r="L103" s="205"/>
      <c r="M103" s="205"/>
      <c r="N103" s="205"/>
      <c r="O103" s="205"/>
      <c r="P103" s="205"/>
      <c r="Q103" s="205"/>
      <c r="R103" s="205"/>
      <c r="S103" s="205"/>
      <c r="T103" s="205"/>
      <c r="U103" s="205"/>
      <c r="V103" s="205"/>
      <c r="W103" s="205"/>
      <c r="X103" s="205"/>
      <c r="Y103" s="205"/>
      <c r="Z103" s="205"/>
      <c r="AA103" s="205"/>
      <c r="AB103" s="205"/>
      <c r="AC103" s="205"/>
      <c r="AD103" s="205"/>
    </row>
    <row r="104">
      <c r="A104" s="222"/>
      <c r="B104" s="222"/>
      <c r="C104" s="205"/>
      <c r="D104" s="205"/>
      <c r="E104" s="205"/>
      <c r="F104" s="205"/>
      <c r="G104" s="205"/>
      <c r="H104" s="223"/>
      <c r="I104" s="205"/>
      <c r="J104" s="205"/>
      <c r="K104" s="205"/>
      <c r="L104" s="205"/>
      <c r="M104" s="205"/>
      <c r="N104" s="205"/>
      <c r="O104" s="205"/>
      <c r="P104" s="205"/>
      <c r="Q104" s="205"/>
      <c r="R104" s="205"/>
      <c r="S104" s="205"/>
      <c r="T104" s="205"/>
      <c r="U104" s="205"/>
      <c r="V104" s="205"/>
      <c r="W104" s="205"/>
      <c r="X104" s="205"/>
      <c r="Y104" s="205"/>
      <c r="Z104" s="205"/>
      <c r="AA104" s="205"/>
      <c r="AB104" s="205"/>
      <c r="AC104" s="205"/>
      <c r="AD104" s="205"/>
    </row>
    <row r="105">
      <c r="A105" s="222"/>
      <c r="B105" s="222"/>
      <c r="C105" s="205"/>
      <c r="D105" s="205"/>
      <c r="E105" s="205"/>
      <c r="F105" s="205"/>
      <c r="G105" s="205"/>
      <c r="H105" s="223"/>
      <c r="I105" s="205"/>
      <c r="J105" s="205"/>
      <c r="K105" s="205"/>
      <c r="L105" s="205"/>
      <c r="M105" s="205"/>
      <c r="N105" s="205"/>
      <c r="O105" s="205"/>
      <c r="P105" s="205"/>
      <c r="Q105" s="205"/>
      <c r="R105" s="205"/>
      <c r="S105" s="205"/>
      <c r="T105" s="205"/>
      <c r="U105" s="205"/>
      <c r="V105" s="205"/>
      <c r="W105" s="205"/>
      <c r="X105" s="205"/>
      <c r="Y105" s="205"/>
      <c r="Z105" s="205"/>
      <c r="AA105" s="205"/>
      <c r="AB105" s="205"/>
      <c r="AC105" s="205"/>
      <c r="AD105" s="205"/>
    </row>
    <row r="106">
      <c r="A106" s="222"/>
      <c r="B106" s="222"/>
      <c r="C106" s="205"/>
      <c r="D106" s="205"/>
      <c r="E106" s="205"/>
      <c r="F106" s="205"/>
      <c r="G106" s="205"/>
      <c r="H106" s="223"/>
      <c r="I106" s="205"/>
      <c r="J106" s="205"/>
      <c r="K106" s="205"/>
      <c r="L106" s="205"/>
      <c r="M106" s="205"/>
      <c r="N106" s="205"/>
      <c r="O106" s="205"/>
      <c r="P106" s="205"/>
      <c r="Q106" s="205"/>
      <c r="R106" s="205"/>
      <c r="S106" s="205"/>
      <c r="T106" s="205"/>
      <c r="U106" s="205"/>
      <c r="V106" s="205"/>
      <c r="W106" s="205"/>
      <c r="X106" s="205"/>
      <c r="Y106" s="205"/>
      <c r="Z106" s="205"/>
      <c r="AA106" s="205"/>
      <c r="AB106" s="205"/>
      <c r="AC106" s="205"/>
      <c r="AD106" s="205"/>
    </row>
    <row r="107">
      <c r="A107" s="222"/>
      <c r="B107" s="222"/>
      <c r="C107" s="205"/>
      <c r="D107" s="205"/>
      <c r="E107" s="205"/>
      <c r="F107" s="205"/>
      <c r="G107" s="205"/>
      <c r="H107" s="223"/>
      <c r="I107" s="205"/>
      <c r="J107" s="205"/>
      <c r="K107" s="205"/>
      <c r="L107" s="205"/>
      <c r="M107" s="205"/>
      <c r="N107" s="205"/>
      <c r="O107" s="205"/>
      <c r="P107" s="205"/>
      <c r="Q107" s="205"/>
      <c r="R107" s="205"/>
      <c r="S107" s="205"/>
      <c r="T107" s="205"/>
      <c r="U107" s="205"/>
      <c r="V107" s="205"/>
      <c r="W107" s="205"/>
      <c r="X107" s="205"/>
      <c r="Y107" s="205"/>
      <c r="Z107" s="205"/>
      <c r="AA107" s="205"/>
      <c r="AB107" s="205"/>
      <c r="AC107" s="205"/>
      <c r="AD107" s="205"/>
    </row>
    <row r="108">
      <c r="A108" s="222"/>
      <c r="B108" s="222"/>
      <c r="C108" s="205"/>
      <c r="D108" s="205"/>
      <c r="E108" s="205"/>
      <c r="F108" s="205"/>
      <c r="G108" s="205"/>
      <c r="H108" s="223"/>
      <c r="I108" s="205"/>
      <c r="J108" s="205"/>
      <c r="K108" s="205"/>
      <c r="L108" s="205"/>
      <c r="M108" s="205"/>
      <c r="N108" s="205"/>
      <c r="O108" s="205"/>
      <c r="P108" s="205"/>
      <c r="Q108" s="205"/>
      <c r="R108" s="205"/>
      <c r="S108" s="205"/>
      <c r="T108" s="205"/>
      <c r="U108" s="205"/>
      <c r="V108" s="205"/>
      <c r="W108" s="205"/>
      <c r="X108" s="205"/>
      <c r="Y108" s="205"/>
      <c r="Z108" s="205"/>
      <c r="AA108" s="205"/>
      <c r="AB108" s="205"/>
      <c r="AC108" s="205"/>
      <c r="AD108" s="205"/>
    </row>
    <row r="109">
      <c r="A109" s="222"/>
      <c r="B109" s="222"/>
      <c r="C109" s="205"/>
      <c r="D109" s="205"/>
      <c r="E109" s="205"/>
      <c r="F109" s="205"/>
      <c r="G109" s="205"/>
      <c r="H109" s="223"/>
      <c r="I109" s="205"/>
      <c r="J109" s="205"/>
      <c r="K109" s="205"/>
      <c r="L109" s="205"/>
      <c r="M109" s="205"/>
      <c r="N109" s="205"/>
      <c r="O109" s="205"/>
      <c r="P109" s="205"/>
      <c r="Q109" s="205"/>
      <c r="R109" s="205"/>
      <c r="S109" s="205"/>
      <c r="T109" s="205"/>
      <c r="U109" s="205"/>
      <c r="V109" s="205"/>
      <c r="W109" s="205"/>
      <c r="X109" s="205"/>
      <c r="Y109" s="205"/>
      <c r="Z109" s="205"/>
      <c r="AA109" s="205"/>
      <c r="AB109" s="205"/>
      <c r="AC109" s="205"/>
      <c r="AD109" s="205"/>
    </row>
    <row r="110">
      <c r="A110" s="222"/>
      <c r="B110" s="222"/>
      <c r="C110" s="205"/>
      <c r="D110" s="205"/>
      <c r="E110" s="205"/>
      <c r="F110" s="205"/>
      <c r="G110" s="205"/>
      <c r="H110" s="223"/>
      <c r="I110" s="205"/>
      <c r="J110" s="205"/>
      <c r="K110" s="205"/>
      <c r="L110" s="205"/>
      <c r="M110" s="205"/>
      <c r="N110" s="205"/>
      <c r="O110" s="205"/>
      <c r="P110" s="205"/>
      <c r="Q110" s="205"/>
      <c r="R110" s="205"/>
      <c r="S110" s="205"/>
      <c r="T110" s="205"/>
      <c r="U110" s="205"/>
      <c r="V110" s="205"/>
      <c r="W110" s="205"/>
      <c r="X110" s="205"/>
      <c r="Y110" s="205"/>
      <c r="Z110" s="205"/>
      <c r="AA110" s="205"/>
      <c r="AB110" s="205"/>
      <c r="AC110" s="205"/>
      <c r="AD110" s="205"/>
    </row>
    <row r="111">
      <c r="A111" s="222"/>
      <c r="B111" s="222"/>
      <c r="C111" s="205"/>
      <c r="D111" s="205"/>
      <c r="E111" s="205"/>
      <c r="F111" s="205"/>
      <c r="G111" s="205"/>
      <c r="H111" s="223"/>
      <c r="I111" s="205"/>
      <c r="J111" s="205"/>
      <c r="K111" s="205"/>
      <c r="L111" s="205"/>
      <c r="M111" s="205"/>
      <c r="N111" s="205"/>
      <c r="O111" s="205"/>
      <c r="P111" s="205"/>
      <c r="Q111" s="205"/>
      <c r="R111" s="205"/>
      <c r="S111" s="205"/>
      <c r="T111" s="205"/>
      <c r="U111" s="205"/>
      <c r="V111" s="205"/>
      <c r="W111" s="205"/>
      <c r="X111" s="205"/>
      <c r="Y111" s="205"/>
      <c r="Z111" s="205"/>
      <c r="AA111" s="205"/>
      <c r="AB111" s="205"/>
      <c r="AC111" s="205"/>
      <c r="AD111" s="205"/>
    </row>
    <row r="112">
      <c r="A112" s="222"/>
      <c r="B112" s="222"/>
      <c r="C112" s="205"/>
      <c r="D112" s="205"/>
      <c r="E112" s="205"/>
      <c r="F112" s="205"/>
      <c r="G112" s="205"/>
      <c r="H112" s="223"/>
      <c r="I112" s="205"/>
      <c r="J112" s="205"/>
      <c r="K112" s="205"/>
      <c r="L112" s="205"/>
      <c r="M112" s="205"/>
      <c r="N112" s="205"/>
      <c r="O112" s="205"/>
      <c r="P112" s="205"/>
      <c r="Q112" s="205"/>
      <c r="R112" s="205"/>
      <c r="S112" s="205"/>
      <c r="T112" s="205"/>
      <c r="U112" s="205"/>
      <c r="V112" s="205"/>
      <c r="W112" s="205"/>
      <c r="X112" s="205"/>
      <c r="Y112" s="205"/>
      <c r="Z112" s="205"/>
      <c r="AA112" s="205"/>
      <c r="AB112" s="205"/>
      <c r="AC112" s="205"/>
      <c r="AD112" s="205"/>
    </row>
    <row r="113">
      <c r="A113" s="222"/>
      <c r="B113" s="222"/>
      <c r="C113" s="205"/>
      <c r="D113" s="205"/>
      <c r="E113" s="205"/>
      <c r="F113" s="205"/>
      <c r="G113" s="205"/>
      <c r="H113" s="223"/>
      <c r="I113" s="205"/>
      <c r="J113" s="205"/>
      <c r="K113" s="205"/>
      <c r="L113" s="205"/>
      <c r="M113" s="205"/>
      <c r="N113" s="205"/>
      <c r="O113" s="205"/>
      <c r="P113" s="205"/>
      <c r="Q113" s="205"/>
      <c r="R113" s="205"/>
      <c r="S113" s="205"/>
      <c r="T113" s="205"/>
      <c r="U113" s="205"/>
      <c r="V113" s="205"/>
      <c r="W113" s="205"/>
      <c r="X113" s="205"/>
      <c r="Y113" s="205"/>
      <c r="Z113" s="205"/>
      <c r="AA113" s="205"/>
      <c r="AB113" s="205"/>
      <c r="AC113" s="205"/>
      <c r="AD113" s="205"/>
    </row>
    <row r="114">
      <c r="A114" s="222"/>
      <c r="B114" s="222"/>
      <c r="C114" s="205"/>
      <c r="D114" s="205"/>
      <c r="E114" s="205"/>
      <c r="F114" s="205"/>
      <c r="G114" s="205"/>
      <c r="H114" s="223"/>
      <c r="I114" s="205"/>
      <c r="J114" s="205"/>
      <c r="K114" s="205"/>
      <c r="L114" s="205"/>
      <c r="M114" s="205"/>
      <c r="N114" s="205"/>
      <c r="O114" s="205"/>
      <c r="P114" s="205"/>
      <c r="Q114" s="205"/>
      <c r="R114" s="205"/>
      <c r="S114" s="205"/>
      <c r="T114" s="205"/>
      <c r="U114" s="205"/>
      <c r="V114" s="205"/>
      <c r="W114" s="205"/>
      <c r="X114" s="205"/>
      <c r="Y114" s="205"/>
      <c r="Z114" s="205"/>
      <c r="AA114" s="205"/>
      <c r="AB114" s="205"/>
      <c r="AC114" s="205"/>
      <c r="AD114" s="205"/>
    </row>
    <row r="115">
      <c r="A115" s="222"/>
      <c r="B115" s="222"/>
      <c r="C115" s="205"/>
      <c r="D115" s="205"/>
      <c r="E115" s="205"/>
      <c r="F115" s="205"/>
      <c r="G115" s="205"/>
      <c r="H115" s="223"/>
      <c r="I115" s="205"/>
      <c r="J115" s="205"/>
      <c r="K115" s="205"/>
      <c r="L115" s="205"/>
      <c r="M115" s="205"/>
      <c r="N115" s="205"/>
      <c r="O115" s="205"/>
      <c r="P115" s="205"/>
      <c r="Q115" s="205"/>
      <c r="R115" s="205"/>
      <c r="S115" s="205"/>
      <c r="T115" s="205"/>
      <c r="U115" s="205"/>
      <c r="V115" s="205"/>
      <c r="W115" s="205"/>
      <c r="X115" s="205"/>
      <c r="Y115" s="205"/>
      <c r="Z115" s="205"/>
      <c r="AA115" s="205"/>
      <c r="AB115" s="205"/>
      <c r="AC115" s="205"/>
      <c r="AD115" s="205"/>
    </row>
    <row r="116">
      <c r="A116" s="222"/>
      <c r="B116" s="222"/>
      <c r="C116" s="205"/>
      <c r="D116" s="205"/>
      <c r="E116" s="205"/>
      <c r="F116" s="205"/>
      <c r="G116" s="205"/>
      <c r="H116" s="223"/>
      <c r="I116" s="205"/>
      <c r="J116" s="205"/>
      <c r="K116" s="205"/>
      <c r="L116" s="205"/>
      <c r="M116" s="205"/>
      <c r="N116" s="205"/>
      <c r="O116" s="205"/>
      <c r="P116" s="205"/>
      <c r="Q116" s="205"/>
      <c r="R116" s="205"/>
      <c r="S116" s="205"/>
      <c r="T116" s="205"/>
      <c r="U116" s="205"/>
      <c r="V116" s="205"/>
      <c r="W116" s="205"/>
      <c r="X116" s="205"/>
      <c r="Y116" s="205"/>
      <c r="Z116" s="205"/>
      <c r="AA116" s="205"/>
      <c r="AB116" s="205"/>
      <c r="AC116" s="205"/>
      <c r="AD116" s="205"/>
    </row>
    <row r="117">
      <c r="A117" s="222"/>
      <c r="B117" s="222"/>
      <c r="C117" s="205"/>
      <c r="D117" s="205"/>
      <c r="E117" s="205"/>
      <c r="F117" s="205"/>
      <c r="G117" s="205"/>
      <c r="H117" s="223"/>
      <c r="I117" s="205"/>
      <c r="J117" s="205"/>
      <c r="K117" s="205"/>
      <c r="L117" s="205"/>
      <c r="M117" s="205"/>
      <c r="N117" s="205"/>
      <c r="O117" s="205"/>
      <c r="P117" s="205"/>
      <c r="Q117" s="205"/>
      <c r="R117" s="205"/>
      <c r="S117" s="205"/>
      <c r="T117" s="205"/>
      <c r="U117" s="205"/>
      <c r="V117" s="205"/>
      <c r="W117" s="205"/>
      <c r="X117" s="205"/>
      <c r="Y117" s="205"/>
      <c r="Z117" s="205"/>
      <c r="AA117" s="205"/>
      <c r="AB117" s="205"/>
      <c r="AC117" s="205"/>
      <c r="AD117" s="205"/>
    </row>
    <row r="118">
      <c r="A118" s="222"/>
      <c r="B118" s="222"/>
      <c r="C118" s="205"/>
      <c r="D118" s="205"/>
      <c r="E118" s="205"/>
      <c r="F118" s="205"/>
      <c r="G118" s="205"/>
      <c r="H118" s="223"/>
      <c r="I118" s="205"/>
      <c r="J118" s="205"/>
      <c r="K118" s="205"/>
      <c r="L118" s="205"/>
      <c r="M118" s="205"/>
      <c r="N118" s="205"/>
      <c r="O118" s="205"/>
      <c r="P118" s="205"/>
      <c r="Q118" s="205"/>
      <c r="R118" s="205"/>
      <c r="S118" s="205"/>
      <c r="T118" s="205"/>
      <c r="U118" s="205"/>
      <c r="V118" s="205"/>
      <c r="W118" s="205"/>
      <c r="X118" s="205"/>
      <c r="Y118" s="205"/>
      <c r="Z118" s="205"/>
      <c r="AA118" s="205"/>
      <c r="AB118" s="205"/>
      <c r="AC118" s="205"/>
      <c r="AD118" s="205"/>
    </row>
    <row r="119">
      <c r="A119" s="222"/>
      <c r="B119" s="222"/>
      <c r="C119" s="205"/>
      <c r="D119" s="205"/>
      <c r="E119" s="205"/>
      <c r="F119" s="205"/>
      <c r="G119" s="205"/>
      <c r="H119" s="223"/>
      <c r="I119" s="205"/>
      <c r="J119" s="205"/>
      <c r="K119" s="205"/>
      <c r="L119" s="205"/>
      <c r="M119" s="205"/>
      <c r="N119" s="205"/>
      <c r="O119" s="205"/>
      <c r="P119" s="205"/>
      <c r="Q119" s="205"/>
      <c r="R119" s="205"/>
      <c r="S119" s="205"/>
      <c r="T119" s="205"/>
      <c r="U119" s="205"/>
      <c r="V119" s="205"/>
      <c r="W119" s="205"/>
      <c r="X119" s="205"/>
      <c r="Y119" s="205"/>
      <c r="Z119" s="205"/>
      <c r="AA119" s="205"/>
      <c r="AB119" s="205"/>
      <c r="AC119" s="205"/>
      <c r="AD119" s="205"/>
    </row>
    <row r="120">
      <c r="A120" s="222"/>
      <c r="B120" s="222"/>
      <c r="C120" s="205"/>
      <c r="D120" s="205"/>
      <c r="E120" s="205"/>
      <c r="F120" s="205"/>
      <c r="G120" s="205"/>
      <c r="H120" s="223"/>
      <c r="I120" s="205"/>
      <c r="J120" s="205"/>
      <c r="K120" s="205"/>
      <c r="L120" s="205"/>
      <c r="M120" s="205"/>
      <c r="N120" s="205"/>
      <c r="O120" s="205"/>
      <c r="P120" s="205"/>
      <c r="Q120" s="205"/>
      <c r="R120" s="205"/>
      <c r="S120" s="205"/>
      <c r="T120" s="205"/>
      <c r="U120" s="205"/>
      <c r="V120" s="205"/>
      <c r="W120" s="205"/>
      <c r="X120" s="205"/>
      <c r="Y120" s="205"/>
      <c r="Z120" s="205"/>
      <c r="AA120" s="205"/>
      <c r="AB120" s="205"/>
      <c r="AC120" s="205"/>
      <c r="AD120" s="205"/>
    </row>
    <row r="121">
      <c r="A121" s="222"/>
      <c r="B121" s="222"/>
      <c r="C121" s="205"/>
      <c r="D121" s="205"/>
      <c r="E121" s="205"/>
      <c r="F121" s="205"/>
      <c r="G121" s="205"/>
      <c r="H121" s="223"/>
      <c r="I121" s="205"/>
      <c r="J121" s="205"/>
      <c r="K121" s="205"/>
      <c r="L121" s="205"/>
      <c r="M121" s="205"/>
      <c r="N121" s="205"/>
      <c r="O121" s="205"/>
      <c r="P121" s="205"/>
      <c r="Q121" s="205"/>
      <c r="R121" s="205"/>
      <c r="S121" s="205"/>
      <c r="T121" s="205"/>
      <c r="U121" s="205"/>
      <c r="V121" s="205"/>
      <c r="W121" s="205"/>
      <c r="X121" s="205"/>
      <c r="Y121" s="205"/>
      <c r="Z121" s="205"/>
      <c r="AA121" s="205"/>
      <c r="AB121" s="205"/>
      <c r="AC121" s="205"/>
      <c r="AD121" s="205"/>
    </row>
    <row r="122">
      <c r="A122" s="222"/>
      <c r="B122" s="222"/>
      <c r="C122" s="205"/>
      <c r="D122" s="205"/>
      <c r="E122" s="205"/>
      <c r="F122" s="205"/>
      <c r="G122" s="205"/>
      <c r="H122" s="223"/>
      <c r="I122" s="205"/>
      <c r="J122" s="205"/>
      <c r="K122" s="205"/>
      <c r="L122" s="205"/>
      <c r="M122" s="205"/>
      <c r="N122" s="205"/>
      <c r="O122" s="205"/>
      <c r="P122" s="205"/>
      <c r="Q122" s="205"/>
      <c r="R122" s="205"/>
      <c r="S122" s="205"/>
      <c r="T122" s="205"/>
      <c r="U122" s="205"/>
      <c r="V122" s="205"/>
      <c r="W122" s="205"/>
      <c r="X122" s="205"/>
      <c r="Y122" s="205"/>
      <c r="Z122" s="205"/>
      <c r="AA122" s="205"/>
      <c r="AB122" s="205"/>
      <c r="AC122" s="205"/>
      <c r="AD122" s="205"/>
    </row>
    <row r="123">
      <c r="A123" s="222"/>
      <c r="B123" s="222"/>
      <c r="C123" s="205"/>
      <c r="D123" s="205"/>
      <c r="E123" s="205"/>
      <c r="F123" s="205"/>
      <c r="G123" s="205"/>
      <c r="H123" s="223"/>
      <c r="I123" s="205"/>
      <c r="J123" s="205"/>
      <c r="K123" s="205"/>
      <c r="L123" s="205"/>
      <c r="M123" s="205"/>
      <c r="N123" s="205"/>
      <c r="O123" s="205"/>
      <c r="P123" s="205"/>
      <c r="Q123" s="205"/>
      <c r="R123" s="205"/>
      <c r="S123" s="205"/>
      <c r="T123" s="205"/>
      <c r="U123" s="205"/>
      <c r="V123" s="205"/>
      <c r="W123" s="205"/>
      <c r="X123" s="205"/>
      <c r="Y123" s="205"/>
      <c r="Z123" s="205"/>
      <c r="AA123" s="205"/>
      <c r="AB123" s="205"/>
      <c r="AC123" s="205"/>
      <c r="AD123" s="205"/>
    </row>
    <row r="124">
      <c r="A124" s="222"/>
      <c r="B124" s="222"/>
      <c r="C124" s="205"/>
      <c r="D124" s="205"/>
      <c r="E124" s="205"/>
      <c r="F124" s="205"/>
      <c r="G124" s="205"/>
      <c r="H124" s="223"/>
      <c r="I124" s="205"/>
      <c r="J124" s="205"/>
      <c r="K124" s="205"/>
      <c r="L124" s="205"/>
      <c r="M124" s="205"/>
      <c r="N124" s="205"/>
      <c r="O124" s="205"/>
      <c r="P124" s="205"/>
      <c r="Q124" s="205"/>
      <c r="R124" s="205"/>
      <c r="S124" s="205"/>
      <c r="T124" s="205"/>
      <c r="U124" s="205"/>
      <c r="V124" s="205"/>
      <c r="W124" s="205"/>
      <c r="X124" s="205"/>
      <c r="Y124" s="205"/>
      <c r="Z124" s="205"/>
      <c r="AA124" s="205"/>
      <c r="AB124" s="205"/>
      <c r="AC124" s="205"/>
      <c r="AD124" s="205"/>
    </row>
    <row r="125">
      <c r="A125" s="222"/>
      <c r="B125" s="222"/>
      <c r="C125" s="205"/>
      <c r="D125" s="205"/>
      <c r="E125" s="205"/>
      <c r="F125" s="205"/>
      <c r="G125" s="205"/>
      <c r="H125" s="223"/>
      <c r="I125" s="205"/>
      <c r="J125" s="205"/>
      <c r="K125" s="205"/>
      <c r="L125" s="205"/>
      <c r="M125" s="205"/>
      <c r="N125" s="205"/>
      <c r="O125" s="205"/>
      <c r="P125" s="205"/>
      <c r="Q125" s="205"/>
      <c r="R125" s="205"/>
      <c r="S125" s="205"/>
      <c r="T125" s="205"/>
      <c r="U125" s="205"/>
      <c r="V125" s="205"/>
      <c r="W125" s="205"/>
      <c r="X125" s="205"/>
      <c r="Y125" s="205"/>
      <c r="Z125" s="205"/>
      <c r="AA125" s="205"/>
      <c r="AB125" s="205"/>
      <c r="AC125" s="205"/>
      <c r="AD125" s="205"/>
    </row>
    <row r="126">
      <c r="A126" s="222"/>
      <c r="B126" s="222"/>
      <c r="C126" s="205"/>
      <c r="D126" s="205"/>
      <c r="E126" s="205"/>
      <c r="F126" s="205"/>
      <c r="G126" s="205"/>
      <c r="H126" s="223"/>
      <c r="I126" s="205"/>
      <c r="J126" s="205"/>
      <c r="K126" s="205"/>
      <c r="L126" s="205"/>
      <c r="M126" s="205"/>
      <c r="N126" s="205"/>
      <c r="O126" s="205"/>
      <c r="P126" s="205"/>
      <c r="Q126" s="205"/>
      <c r="R126" s="205"/>
      <c r="S126" s="205"/>
      <c r="T126" s="205"/>
      <c r="U126" s="205"/>
      <c r="V126" s="205"/>
      <c r="W126" s="205"/>
      <c r="X126" s="205"/>
      <c r="Y126" s="205"/>
      <c r="Z126" s="205"/>
      <c r="AA126" s="205"/>
      <c r="AB126" s="205"/>
      <c r="AC126" s="205"/>
      <c r="AD126" s="205"/>
    </row>
    <row r="127">
      <c r="A127" s="222"/>
      <c r="B127" s="222"/>
      <c r="C127" s="205"/>
      <c r="D127" s="205"/>
      <c r="E127" s="205"/>
      <c r="F127" s="205"/>
      <c r="G127" s="205"/>
      <c r="H127" s="223"/>
      <c r="I127" s="205"/>
      <c r="J127" s="205"/>
      <c r="K127" s="205"/>
      <c r="L127" s="205"/>
      <c r="M127" s="205"/>
      <c r="N127" s="205"/>
      <c r="O127" s="205"/>
      <c r="P127" s="205"/>
      <c r="Q127" s="205"/>
      <c r="R127" s="205"/>
      <c r="S127" s="205"/>
      <c r="T127" s="205"/>
      <c r="U127" s="205"/>
      <c r="V127" s="205"/>
      <c r="W127" s="205"/>
      <c r="X127" s="205"/>
      <c r="Y127" s="205"/>
      <c r="Z127" s="205"/>
      <c r="AA127" s="205"/>
      <c r="AB127" s="205"/>
      <c r="AC127" s="205"/>
      <c r="AD127" s="205"/>
    </row>
    <row r="128">
      <c r="A128" s="222"/>
      <c r="B128" s="222"/>
      <c r="C128" s="205"/>
      <c r="D128" s="205"/>
      <c r="E128" s="205"/>
      <c r="F128" s="205"/>
      <c r="G128" s="205"/>
      <c r="H128" s="223"/>
      <c r="I128" s="205"/>
      <c r="J128" s="205"/>
      <c r="K128" s="205"/>
      <c r="L128" s="205"/>
      <c r="M128" s="205"/>
      <c r="N128" s="205"/>
      <c r="O128" s="205"/>
      <c r="P128" s="205"/>
      <c r="Q128" s="205"/>
      <c r="R128" s="205"/>
      <c r="S128" s="205"/>
      <c r="T128" s="205"/>
      <c r="U128" s="205"/>
      <c r="V128" s="205"/>
      <c r="W128" s="205"/>
      <c r="X128" s="205"/>
      <c r="Y128" s="205"/>
      <c r="Z128" s="205"/>
      <c r="AA128" s="205"/>
      <c r="AB128" s="205"/>
      <c r="AC128" s="205"/>
      <c r="AD128" s="205"/>
    </row>
    <row r="129">
      <c r="A129" s="222"/>
      <c r="B129" s="222"/>
      <c r="C129" s="205"/>
      <c r="D129" s="205"/>
      <c r="E129" s="205"/>
      <c r="F129" s="205"/>
      <c r="G129" s="205"/>
      <c r="H129" s="223"/>
      <c r="I129" s="205"/>
      <c r="J129" s="205"/>
      <c r="K129" s="205"/>
      <c r="L129" s="205"/>
      <c r="M129" s="205"/>
      <c r="N129" s="205"/>
      <c r="O129" s="205"/>
      <c r="P129" s="205"/>
      <c r="Q129" s="205"/>
      <c r="R129" s="205"/>
      <c r="S129" s="205"/>
      <c r="T129" s="205"/>
      <c r="U129" s="205"/>
      <c r="V129" s="205"/>
      <c r="W129" s="205"/>
      <c r="X129" s="205"/>
      <c r="Y129" s="205"/>
      <c r="Z129" s="205"/>
      <c r="AA129" s="205"/>
      <c r="AB129" s="205"/>
      <c r="AC129" s="205"/>
      <c r="AD129" s="205"/>
    </row>
    <row r="130">
      <c r="A130" s="222"/>
      <c r="B130" s="222"/>
      <c r="C130" s="205"/>
      <c r="D130" s="205"/>
      <c r="E130" s="205"/>
      <c r="F130" s="205"/>
      <c r="G130" s="205"/>
      <c r="H130" s="223"/>
      <c r="I130" s="205"/>
      <c r="J130" s="205"/>
      <c r="K130" s="205"/>
      <c r="L130" s="205"/>
      <c r="M130" s="205"/>
      <c r="N130" s="205"/>
      <c r="O130" s="205"/>
      <c r="P130" s="205"/>
      <c r="Q130" s="205"/>
      <c r="R130" s="205"/>
      <c r="S130" s="205"/>
      <c r="T130" s="205"/>
      <c r="U130" s="205"/>
      <c r="V130" s="205"/>
      <c r="W130" s="205"/>
      <c r="X130" s="205"/>
      <c r="Y130" s="205"/>
      <c r="Z130" s="205"/>
      <c r="AA130" s="205"/>
      <c r="AB130" s="205"/>
      <c r="AC130" s="205"/>
      <c r="AD130" s="205"/>
    </row>
    <row r="131">
      <c r="A131" s="222"/>
      <c r="B131" s="222"/>
      <c r="C131" s="205"/>
      <c r="D131" s="205"/>
      <c r="E131" s="205"/>
      <c r="F131" s="205"/>
      <c r="G131" s="205"/>
      <c r="H131" s="223"/>
      <c r="I131" s="205"/>
      <c r="J131" s="205"/>
      <c r="K131" s="205"/>
      <c r="L131" s="205"/>
      <c r="M131" s="205"/>
      <c r="N131" s="205"/>
      <c r="O131" s="205"/>
      <c r="P131" s="205"/>
      <c r="Q131" s="205"/>
      <c r="R131" s="205"/>
      <c r="S131" s="205"/>
      <c r="T131" s="205"/>
      <c r="U131" s="205"/>
      <c r="V131" s="205"/>
      <c r="W131" s="205"/>
      <c r="X131" s="205"/>
      <c r="Y131" s="205"/>
      <c r="Z131" s="205"/>
      <c r="AA131" s="205"/>
      <c r="AB131" s="205"/>
      <c r="AC131" s="205"/>
      <c r="AD131" s="205"/>
    </row>
    <row r="132">
      <c r="A132" s="222"/>
      <c r="B132" s="222"/>
      <c r="C132" s="205"/>
      <c r="D132" s="205"/>
      <c r="E132" s="205"/>
      <c r="F132" s="205"/>
      <c r="G132" s="205"/>
      <c r="H132" s="223"/>
      <c r="I132" s="205"/>
      <c r="J132" s="205"/>
      <c r="K132" s="205"/>
      <c r="L132" s="205"/>
      <c r="M132" s="205"/>
      <c r="N132" s="205"/>
      <c r="O132" s="205"/>
      <c r="P132" s="205"/>
      <c r="Q132" s="205"/>
      <c r="R132" s="205"/>
      <c r="S132" s="205"/>
      <c r="T132" s="205"/>
      <c r="U132" s="205"/>
      <c r="V132" s="205"/>
      <c r="W132" s="205"/>
      <c r="X132" s="205"/>
      <c r="Y132" s="205"/>
      <c r="Z132" s="205"/>
      <c r="AA132" s="205"/>
      <c r="AB132" s="205"/>
      <c r="AC132" s="205"/>
      <c r="AD132" s="205"/>
    </row>
    <row r="133">
      <c r="A133" s="222"/>
      <c r="B133" s="222"/>
      <c r="C133" s="205"/>
      <c r="D133" s="205"/>
      <c r="E133" s="205"/>
      <c r="F133" s="205"/>
      <c r="G133" s="205"/>
      <c r="H133" s="223"/>
      <c r="I133" s="205"/>
      <c r="J133" s="205"/>
      <c r="K133" s="205"/>
      <c r="L133" s="205"/>
      <c r="M133" s="205"/>
      <c r="N133" s="205"/>
      <c r="O133" s="205"/>
      <c r="P133" s="205"/>
      <c r="Q133" s="205"/>
      <c r="R133" s="205"/>
      <c r="S133" s="205"/>
      <c r="T133" s="205"/>
      <c r="U133" s="205"/>
      <c r="V133" s="205"/>
      <c r="W133" s="205"/>
      <c r="X133" s="205"/>
      <c r="Y133" s="205"/>
      <c r="Z133" s="205"/>
      <c r="AA133" s="205"/>
      <c r="AB133" s="205"/>
      <c r="AC133" s="205"/>
      <c r="AD133" s="205"/>
    </row>
    <row r="134">
      <c r="A134" s="222"/>
      <c r="B134" s="222"/>
      <c r="C134" s="205"/>
      <c r="D134" s="205"/>
      <c r="E134" s="205"/>
      <c r="F134" s="205"/>
      <c r="G134" s="205"/>
      <c r="H134" s="223"/>
      <c r="I134" s="205"/>
      <c r="J134" s="205"/>
      <c r="K134" s="205"/>
      <c r="L134" s="205"/>
      <c r="M134" s="205"/>
      <c r="N134" s="205"/>
      <c r="O134" s="205"/>
      <c r="P134" s="205"/>
      <c r="Q134" s="205"/>
      <c r="R134" s="205"/>
      <c r="S134" s="205"/>
      <c r="T134" s="205"/>
      <c r="U134" s="205"/>
      <c r="V134" s="205"/>
      <c r="W134" s="205"/>
      <c r="X134" s="205"/>
      <c r="Y134" s="205"/>
      <c r="Z134" s="205"/>
      <c r="AA134" s="205"/>
      <c r="AB134" s="205"/>
      <c r="AC134" s="205"/>
      <c r="AD134" s="205"/>
    </row>
    <row r="135">
      <c r="A135" s="222"/>
      <c r="B135" s="222"/>
      <c r="C135" s="205"/>
      <c r="D135" s="205"/>
      <c r="E135" s="205"/>
      <c r="F135" s="205"/>
      <c r="G135" s="205"/>
      <c r="H135" s="223"/>
      <c r="I135" s="205"/>
      <c r="J135" s="205"/>
      <c r="K135" s="205"/>
      <c r="L135" s="205"/>
      <c r="M135" s="205"/>
      <c r="N135" s="205"/>
      <c r="O135" s="205"/>
      <c r="P135" s="205"/>
      <c r="Q135" s="205"/>
      <c r="R135" s="205"/>
      <c r="S135" s="205"/>
      <c r="T135" s="205"/>
      <c r="U135" s="205"/>
      <c r="V135" s="205"/>
      <c r="W135" s="205"/>
      <c r="X135" s="205"/>
      <c r="Y135" s="205"/>
      <c r="Z135" s="205"/>
      <c r="AA135" s="205"/>
      <c r="AB135" s="205"/>
      <c r="AC135" s="205"/>
      <c r="AD135" s="205"/>
    </row>
    <row r="136">
      <c r="A136" s="222"/>
      <c r="B136" s="222"/>
      <c r="C136" s="205"/>
      <c r="D136" s="205"/>
      <c r="E136" s="205"/>
      <c r="F136" s="205"/>
      <c r="G136" s="205"/>
      <c r="H136" s="223"/>
      <c r="I136" s="205"/>
      <c r="J136" s="205"/>
      <c r="K136" s="205"/>
      <c r="L136" s="205"/>
      <c r="M136" s="205"/>
      <c r="N136" s="205"/>
      <c r="O136" s="205"/>
      <c r="P136" s="205"/>
      <c r="Q136" s="205"/>
      <c r="R136" s="205"/>
      <c r="S136" s="205"/>
      <c r="T136" s="205"/>
      <c r="U136" s="205"/>
      <c r="V136" s="205"/>
      <c r="W136" s="205"/>
      <c r="X136" s="205"/>
      <c r="Y136" s="205"/>
      <c r="Z136" s="205"/>
      <c r="AA136" s="205"/>
      <c r="AB136" s="205"/>
      <c r="AC136" s="205"/>
      <c r="AD136" s="205"/>
    </row>
    <row r="137">
      <c r="A137" s="222"/>
      <c r="B137" s="222"/>
      <c r="C137" s="205"/>
      <c r="D137" s="205"/>
      <c r="E137" s="205"/>
      <c r="F137" s="205"/>
      <c r="G137" s="205"/>
      <c r="H137" s="223"/>
      <c r="I137" s="205"/>
      <c r="J137" s="205"/>
      <c r="K137" s="205"/>
      <c r="L137" s="205"/>
      <c r="M137" s="205"/>
      <c r="N137" s="205"/>
      <c r="O137" s="205"/>
      <c r="P137" s="205"/>
      <c r="Q137" s="205"/>
      <c r="R137" s="205"/>
      <c r="S137" s="205"/>
      <c r="T137" s="205"/>
      <c r="U137" s="205"/>
      <c r="V137" s="205"/>
      <c r="W137" s="205"/>
      <c r="X137" s="205"/>
      <c r="Y137" s="205"/>
      <c r="Z137" s="205"/>
      <c r="AA137" s="205"/>
      <c r="AB137" s="205"/>
      <c r="AC137" s="205"/>
      <c r="AD137" s="205"/>
    </row>
    <row r="138">
      <c r="A138" s="222"/>
      <c r="B138" s="222"/>
      <c r="C138" s="205"/>
      <c r="D138" s="205"/>
      <c r="E138" s="205"/>
      <c r="F138" s="205"/>
      <c r="G138" s="205"/>
      <c r="H138" s="223"/>
      <c r="I138" s="205"/>
      <c r="J138" s="205"/>
      <c r="K138" s="205"/>
      <c r="L138" s="205"/>
      <c r="M138" s="205"/>
      <c r="N138" s="205"/>
      <c r="O138" s="205"/>
      <c r="P138" s="205"/>
      <c r="Q138" s="205"/>
      <c r="R138" s="205"/>
      <c r="S138" s="205"/>
      <c r="T138" s="205"/>
      <c r="U138" s="205"/>
      <c r="V138" s="205"/>
      <c r="W138" s="205"/>
      <c r="X138" s="205"/>
      <c r="Y138" s="205"/>
      <c r="Z138" s="205"/>
      <c r="AA138" s="205"/>
      <c r="AB138" s="205"/>
      <c r="AC138" s="205"/>
      <c r="AD138" s="205"/>
    </row>
    <row r="139">
      <c r="A139" s="222"/>
      <c r="B139" s="222"/>
      <c r="C139" s="205"/>
      <c r="D139" s="205"/>
      <c r="E139" s="205"/>
      <c r="F139" s="205"/>
      <c r="G139" s="205"/>
      <c r="H139" s="223"/>
      <c r="I139" s="205"/>
      <c r="J139" s="205"/>
      <c r="K139" s="205"/>
      <c r="L139" s="205"/>
      <c r="M139" s="205"/>
      <c r="N139" s="205"/>
      <c r="O139" s="205"/>
      <c r="P139" s="205"/>
      <c r="Q139" s="205"/>
      <c r="R139" s="205"/>
      <c r="S139" s="205"/>
      <c r="T139" s="205"/>
      <c r="U139" s="205"/>
      <c r="V139" s="205"/>
      <c r="W139" s="205"/>
      <c r="X139" s="205"/>
      <c r="Y139" s="205"/>
      <c r="Z139" s="205"/>
      <c r="AA139" s="205"/>
      <c r="AB139" s="205"/>
      <c r="AC139" s="205"/>
      <c r="AD139" s="205"/>
    </row>
    <row r="140">
      <c r="A140" s="222"/>
      <c r="B140" s="222"/>
      <c r="C140" s="205"/>
      <c r="D140" s="205"/>
      <c r="E140" s="205"/>
      <c r="F140" s="205"/>
      <c r="G140" s="205"/>
      <c r="H140" s="223"/>
      <c r="I140" s="205"/>
      <c r="J140" s="205"/>
      <c r="K140" s="205"/>
      <c r="L140" s="205"/>
      <c r="M140" s="205"/>
      <c r="N140" s="205"/>
      <c r="O140" s="205"/>
      <c r="P140" s="205"/>
      <c r="Q140" s="205"/>
      <c r="R140" s="205"/>
      <c r="S140" s="205"/>
      <c r="T140" s="205"/>
      <c r="U140" s="205"/>
      <c r="V140" s="205"/>
      <c r="W140" s="205"/>
      <c r="X140" s="205"/>
      <c r="Y140" s="205"/>
      <c r="Z140" s="205"/>
      <c r="AA140" s="205"/>
      <c r="AB140" s="205"/>
      <c r="AC140" s="205"/>
      <c r="AD140" s="205"/>
    </row>
    <row r="141">
      <c r="A141" s="222"/>
      <c r="B141" s="222"/>
      <c r="C141" s="205"/>
      <c r="D141" s="205"/>
      <c r="E141" s="205"/>
      <c r="F141" s="205"/>
      <c r="G141" s="205"/>
      <c r="H141" s="223"/>
      <c r="I141" s="205"/>
      <c r="J141" s="205"/>
      <c r="K141" s="205"/>
      <c r="L141" s="205"/>
      <c r="M141" s="205"/>
      <c r="N141" s="205"/>
      <c r="O141" s="205"/>
      <c r="P141" s="205"/>
      <c r="Q141" s="205"/>
      <c r="R141" s="205"/>
      <c r="S141" s="205"/>
      <c r="T141" s="205"/>
      <c r="U141" s="205"/>
      <c r="V141" s="205"/>
      <c r="W141" s="205"/>
      <c r="X141" s="205"/>
      <c r="Y141" s="205"/>
      <c r="Z141" s="205"/>
      <c r="AA141" s="205"/>
      <c r="AB141" s="205"/>
      <c r="AC141" s="205"/>
      <c r="AD141" s="205"/>
    </row>
    <row r="142">
      <c r="A142" s="222"/>
      <c r="B142" s="222"/>
      <c r="C142" s="205"/>
      <c r="D142" s="205"/>
      <c r="E142" s="205"/>
      <c r="F142" s="205"/>
      <c r="G142" s="205"/>
      <c r="H142" s="223"/>
      <c r="I142" s="205"/>
      <c r="J142" s="205"/>
      <c r="K142" s="205"/>
      <c r="L142" s="205"/>
      <c r="M142" s="205"/>
      <c r="N142" s="205"/>
      <c r="O142" s="205"/>
      <c r="P142" s="205"/>
      <c r="Q142" s="205"/>
      <c r="R142" s="205"/>
      <c r="S142" s="205"/>
      <c r="T142" s="205"/>
      <c r="U142" s="205"/>
      <c r="V142" s="205"/>
      <c r="W142" s="205"/>
      <c r="X142" s="205"/>
      <c r="Y142" s="205"/>
      <c r="Z142" s="205"/>
      <c r="AA142" s="205"/>
      <c r="AB142" s="205"/>
      <c r="AC142" s="205"/>
      <c r="AD142" s="205"/>
    </row>
    <row r="143">
      <c r="A143" s="222"/>
      <c r="B143" s="222"/>
      <c r="C143" s="205"/>
      <c r="D143" s="205"/>
      <c r="E143" s="205"/>
      <c r="F143" s="205"/>
      <c r="G143" s="205"/>
      <c r="H143" s="223"/>
      <c r="I143" s="205"/>
      <c r="J143" s="205"/>
      <c r="K143" s="205"/>
      <c r="L143" s="205"/>
      <c r="M143" s="205"/>
      <c r="N143" s="205"/>
      <c r="O143" s="205"/>
      <c r="P143" s="205"/>
      <c r="Q143" s="205"/>
      <c r="R143" s="205"/>
      <c r="S143" s="205"/>
      <c r="T143" s="205"/>
      <c r="U143" s="205"/>
      <c r="V143" s="205"/>
      <c r="W143" s="205"/>
      <c r="X143" s="205"/>
      <c r="Y143" s="205"/>
      <c r="Z143" s="205"/>
      <c r="AA143" s="205"/>
      <c r="AB143" s="205"/>
      <c r="AC143" s="205"/>
      <c r="AD143" s="205"/>
    </row>
    <row r="144">
      <c r="A144" s="222"/>
      <c r="B144" s="222"/>
      <c r="C144" s="205"/>
      <c r="D144" s="205"/>
      <c r="E144" s="205"/>
      <c r="F144" s="205"/>
      <c r="G144" s="205"/>
      <c r="H144" s="223"/>
      <c r="I144" s="205"/>
      <c r="J144" s="205"/>
      <c r="K144" s="205"/>
      <c r="L144" s="205"/>
      <c r="M144" s="205"/>
      <c r="N144" s="205"/>
      <c r="O144" s="205"/>
      <c r="P144" s="205"/>
      <c r="Q144" s="205"/>
      <c r="R144" s="205"/>
      <c r="S144" s="205"/>
      <c r="T144" s="205"/>
      <c r="U144" s="205"/>
      <c r="V144" s="205"/>
      <c r="W144" s="205"/>
      <c r="X144" s="205"/>
      <c r="Y144" s="205"/>
      <c r="Z144" s="205"/>
      <c r="AA144" s="205"/>
      <c r="AB144" s="205"/>
      <c r="AC144" s="205"/>
      <c r="AD144" s="205"/>
    </row>
    <row r="145">
      <c r="A145" s="222"/>
      <c r="B145" s="222"/>
      <c r="C145" s="205"/>
      <c r="D145" s="205"/>
      <c r="E145" s="205"/>
      <c r="F145" s="205"/>
      <c r="G145" s="205"/>
      <c r="H145" s="223"/>
      <c r="I145" s="205"/>
      <c r="J145" s="205"/>
      <c r="K145" s="205"/>
      <c r="L145" s="205"/>
      <c r="M145" s="205"/>
      <c r="N145" s="205"/>
      <c r="O145" s="205"/>
      <c r="P145" s="205"/>
      <c r="Q145" s="205"/>
      <c r="R145" s="205"/>
      <c r="S145" s="205"/>
      <c r="T145" s="205"/>
      <c r="U145" s="205"/>
      <c r="V145" s="205"/>
      <c r="W145" s="205"/>
      <c r="X145" s="205"/>
      <c r="Y145" s="205"/>
      <c r="Z145" s="205"/>
      <c r="AA145" s="205"/>
      <c r="AB145" s="205"/>
      <c r="AC145" s="205"/>
      <c r="AD145" s="205"/>
    </row>
    <row r="146">
      <c r="A146" s="222"/>
      <c r="B146" s="222"/>
      <c r="C146" s="205"/>
      <c r="D146" s="205"/>
      <c r="E146" s="205"/>
      <c r="F146" s="205"/>
      <c r="G146" s="205"/>
      <c r="H146" s="223"/>
      <c r="I146" s="205"/>
      <c r="J146" s="205"/>
      <c r="K146" s="205"/>
      <c r="L146" s="205"/>
      <c r="M146" s="205"/>
      <c r="N146" s="205"/>
      <c r="O146" s="205"/>
      <c r="P146" s="205"/>
      <c r="Q146" s="205"/>
      <c r="R146" s="205"/>
      <c r="S146" s="205"/>
      <c r="T146" s="205"/>
      <c r="U146" s="205"/>
      <c r="V146" s="205"/>
      <c r="W146" s="205"/>
      <c r="X146" s="205"/>
      <c r="Y146" s="205"/>
      <c r="Z146" s="205"/>
      <c r="AA146" s="205"/>
      <c r="AB146" s="205"/>
      <c r="AC146" s="205"/>
      <c r="AD146" s="205"/>
    </row>
    <row r="147">
      <c r="A147" s="222"/>
      <c r="B147" s="222"/>
      <c r="C147" s="205"/>
      <c r="D147" s="205"/>
      <c r="E147" s="205"/>
      <c r="F147" s="205"/>
      <c r="G147" s="205"/>
      <c r="H147" s="223"/>
      <c r="I147" s="205"/>
      <c r="J147" s="205"/>
      <c r="K147" s="205"/>
      <c r="L147" s="205"/>
      <c r="M147" s="205"/>
      <c r="N147" s="205"/>
      <c r="O147" s="205"/>
      <c r="P147" s="205"/>
      <c r="Q147" s="205"/>
      <c r="R147" s="205"/>
      <c r="S147" s="205"/>
      <c r="T147" s="205"/>
      <c r="U147" s="205"/>
      <c r="V147" s="205"/>
      <c r="W147" s="205"/>
      <c r="X147" s="205"/>
      <c r="Y147" s="205"/>
      <c r="Z147" s="205"/>
      <c r="AA147" s="205"/>
      <c r="AB147" s="205"/>
      <c r="AC147" s="205"/>
      <c r="AD147" s="205"/>
    </row>
    <row r="148">
      <c r="A148" s="222"/>
      <c r="B148" s="222"/>
      <c r="C148" s="205"/>
      <c r="D148" s="205"/>
      <c r="E148" s="205"/>
      <c r="F148" s="205"/>
      <c r="G148" s="205"/>
      <c r="H148" s="223"/>
      <c r="I148" s="205"/>
      <c r="J148" s="205"/>
      <c r="K148" s="205"/>
      <c r="L148" s="205"/>
      <c r="M148" s="205"/>
      <c r="N148" s="205"/>
      <c r="O148" s="205"/>
      <c r="P148" s="205"/>
      <c r="Q148" s="205"/>
      <c r="R148" s="205"/>
      <c r="S148" s="205"/>
      <c r="T148" s="205"/>
      <c r="U148" s="205"/>
      <c r="V148" s="205"/>
      <c r="W148" s="205"/>
      <c r="X148" s="205"/>
      <c r="Y148" s="205"/>
      <c r="Z148" s="205"/>
      <c r="AA148" s="205"/>
      <c r="AB148" s="205"/>
      <c r="AC148" s="205"/>
      <c r="AD148" s="205"/>
    </row>
    <row r="149">
      <c r="A149" s="222"/>
      <c r="B149" s="222"/>
      <c r="C149" s="205"/>
      <c r="D149" s="205"/>
      <c r="E149" s="205"/>
      <c r="F149" s="205"/>
      <c r="G149" s="205"/>
      <c r="H149" s="223"/>
      <c r="I149" s="205"/>
      <c r="J149" s="205"/>
      <c r="K149" s="205"/>
      <c r="L149" s="205"/>
      <c r="M149" s="205"/>
      <c r="N149" s="205"/>
      <c r="O149" s="205"/>
      <c r="P149" s="205"/>
      <c r="Q149" s="205"/>
      <c r="R149" s="205"/>
      <c r="S149" s="205"/>
      <c r="T149" s="205"/>
      <c r="U149" s="205"/>
      <c r="V149" s="205"/>
      <c r="W149" s="205"/>
      <c r="X149" s="205"/>
      <c r="Y149" s="205"/>
      <c r="Z149" s="205"/>
      <c r="AA149" s="205"/>
      <c r="AB149" s="205"/>
      <c r="AC149" s="205"/>
      <c r="AD149" s="205"/>
    </row>
    <row r="150">
      <c r="A150" s="222"/>
      <c r="B150" s="222"/>
      <c r="C150" s="205"/>
      <c r="D150" s="205"/>
      <c r="E150" s="205"/>
      <c r="F150" s="205"/>
      <c r="G150" s="205"/>
      <c r="H150" s="223"/>
      <c r="I150" s="205"/>
      <c r="J150" s="205"/>
      <c r="K150" s="205"/>
      <c r="L150" s="205"/>
      <c r="M150" s="205"/>
      <c r="N150" s="205"/>
      <c r="O150" s="205"/>
      <c r="P150" s="205"/>
      <c r="Q150" s="205"/>
      <c r="R150" s="205"/>
      <c r="S150" s="205"/>
      <c r="T150" s="205"/>
      <c r="U150" s="205"/>
      <c r="V150" s="205"/>
      <c r="W150" s="205"/>
      <c r="X150" s="205"/>
      <c r="Y150" s="205"/>
      <c r="Z150" s="205"/>
      <c r="AA150" s="205"/>
      <c r="AB150" s="205"/>
      <c r="AC150" s="205"/>
      <c r="AD150" s="205"/>
    </row>
    <row r="151">
      <c r="A151" s="222"/>
      <c r="B151" s="222"/>
      <c r="C151" s="205"/>
      <c r="D151" s="205"/>
      <c r="E151" s="205"/>
      <c r="F151" s="205"/>
      <c r="G151" s="205"/>
      <c r="H151" s="223"/>
      <c r="I151" s="205"/>
      <c r="J151" s="205"/>
      <c r="K151" s="205"/>
      <c r="L151" s="205"/>
      <c r="M151" s="205"/>
      <c r="N151" s="205"/>
      <c r="O151" s="205"/>
      <c r="P151" s="205"/>
      <c r="Q151" s="205"/>
      <c r="R151" s="205"/>
      <c r="S151" s="205"/>
      <c r="T151" s="205"/>
      <c r="U151" s="205"/>
      <c r="V151" s="205"/>
      <c r="W151" s="205"/>
      <c r="X151" s="205"/>
      <c r="Y151" s="205"/>
      <c r="Z151" s="205"/>
      <c r="AA151" s="205"/>
      <c r="AB151" s="205"/>
      <c r="AC151" s="205"/>
      <c r="AD151" s="205"/>
    </row>
    <row r="152">
      <c r="A152" s="222"/>
      <c r="B152" s="222"/>
      <c r="C152" s="205"/>
      <c r="D152" s="205"/>
      <c r="E152" s="205"/>
      <c r="F152" s="205"/>
      <c r="G152" s="205"/>
      <c r="H152" s="223"/>
      <c r="I152" s="205"/>
      <c r="J152" s="205"/>
      <c r="K152" s="205"/>
      <c r="L152" s="205"/>
      <c r="M152" s="205"/>
      <c r="N152" s="205"/>
      <c r="O152" s="205"/>
      <c r="P152" s="205"/>
      <c r="Q152" s="205"/>
      <c r="R152" s="205"/>
      <c r="S152" s="205"/>
      <c r="T152" s="205"/>
      <c r="U152" s="205"/>
      <c r="V152" s="205"/>
      <c r="W152" s="205"/>
      <c r="X152" s="205"/>
      <c r="Y152" s="205"/>
      <c r="Z152" s="205"/>
      <c r="AA152" s="205"/>
      <c r="AB152" s="205"/>
      <c r="AC152" s="205"/>
      <c r="AD152" s="205"/>
    </row>
    <row r="153">
      <c r="A153" s="222"/>
      <c r="B153" s="222"/>
      <c r="C153" s="205"/>
      <c r="D153" s="205"/>
      <c r="E153" s="205"/>
      <c r="F153" s="205"/>
      <c r="G153" s="205"/>
      <c r="H153" s="223"/>
      <c r="I153" s="205"/>
      <c r="J153" s="205"/>
      <c r="K153" s="205"/>
      <c r="L153" s="205"/>
      <c r="M153" s="205"/>
      <c r="N153" s="205"/>
      <c r="O153" s="205"/>
      <c r="P153" s="205"/>
      <c r="Q153" s="205"/>
      <c r="R153" s="205"/>
      <c r="S153" s="205"/>
      <c r="T153" s="205"/>
      <c r="U153" s="205"/>
      <c r="V153" s="205"/>
      <c r="W153" s="205"/>
      <c r="X153" s="205"/>
      <c r="Y153" s="205"/>
      <c r="Z153" s="205"/>
      <c r="AA153" s="205"/>
      <c r="AB153" s="205"/>
      <c r="AC153" s="205"/>
      <c r="AD153" s="205"/>
    </row>
    <row r="154">
      <c r="A154" s="222"/>
      <c r="B154" s="222"/>
      <c r="C154" s="205"/>
      <c r="D154" s="205"/>
      <c r="E154" s="205"/>
      <c r="F154" s="205"/>
      <c r="G154" s="205"/>
      <c r="H154" s="223"/>
      <c r="I154" s="205"/>
      <c r="J154" s="205"/>
      <c r="K154" s="205"/>
      <c r="L154" s="205"/>
      <c r="M154" s="205"/>
      <c r="N154" s="205"/>
      <c r="O154" s="205"/>
      <c r="P154" s="205"/>
      <c r="Q154" s="205"/>
      <c r="R154" s="205"/>
      <c r="S154" s="205"/>
      <c r="T154" s="205"/>
      <c r="U154" s="205"/>
      <c r="V154" s="205"/>
      <c r="W154" s="205"/>
      <c r="X154" s="205"/>
      <c r="Y154" s="205"/>
      <c r="Z154" s="205"/>
      <c r="AA154" s="205"/>
      <c r="AB154" s="205"/>
      <c r="AC154" s="205"/>
      <c r="AD154" s="205"/>
    </row>
    <row r="155">
      <c r="A155" s="222"/>
      <c r="B155" s="222"/>
      <c r="C155" s="205"/>
      <c r="D155" s="205"/>
      <c r="E155" s="205"/>
      <c r="F155" s="205"/>
      <c r="G155" s="205"/>
      <c r="H155" s="223"/>
      <c r="I155" s="205"/>
      <c r="J155" s="205"/>
      <c r="K155" s="205"/>
      <c r="L155" s="205"/>
      <c r="M155" s="205"/>
      <c r="N155" s="205"/>
      <c r="O155" s="205"/>
      <c r="P155" s="205"/>
      <c r="Q155" s="205"/>
      <c r="R155" s="205"/>
      <c r="S155" s="205"/>
      <c r="T155" s="205"/>
      <c r="U155" s="205"/>
      <c r="V155" s="205"/>
      <c r="W155" s="205"/>
      <c r="X155" s="205"/>
      <c r="Y155" s="205"/>
      <c r="Z155" s="205"/>
      <c r="AA155" s="205"/>
      <c r="AB155" s="205"/>
      <c r="AC155" s="205"/>
      <c r="AD155" s="205"/>
    </row>
    <row r="156">
      <c r="A156" s="222"/>
      <c r="B156" s="222"/>
      <c r="C156" s="205"/>
      <c r="D156" s="205"/>
      <c r="E156" s="205"/>
      <c r="F156" s="205"/>
      <c r="G156" s="205"/>
      <c r="H156" s="223"/>
      <c r="I156" s="205"/>
      <c r="J156" s="205"/>
      <c r="K156" s="205"/>
      <c r="L156" s="205"/>
      <c r="M156" s="205"/>
      <c r="N156" s="205"/>
      <c r="O156" s="205"/>
      <c r="P156" s="205"/>
      <c r="Q156" s="205"/>
      <c r="R156" s="205"/>
      <c r="S156" s="205"/>
      <c r="T156" s="205"/>
      <c r="U156" s="205"/>
      <c r="V156" s="205"/>
      <c r="W156" s="205"/>
      <c r="X156" s="205"/>
      <c r="Y156" s="205"/>
      <c r="Z156" s="205"/>
      <c r="AA156" s="205"/>
      <c r="AB156" s="205"/>
      <c r="AC156" s="205"/>
      <c r="AD156" s="205"/>
    </row>
    <row r="157">
      <c r="A157" s="222"/>
      <c r="B157" s="222"/>
      <c r="C157" s="205"/>
      <c r="D157" s="205"/>
      <c r="E157" s="205"/>
      <c r="F157" s="205"/>
      <c r="G157" s="205"/>
      <c r="H157" s="223"/>
      <c r="I157" s="205"/>
      <c r="J157" s="205"/>
      <c r="K157" s="205"/>
      <c r="L157" s="205"/>
      <c r="M157" s="205"/>
      <c r="N157" s="205"/>
      <c r="O157" s="205"/>
      <c r="P157" s="205"/>
      <c r="Q157" s="205"/>
      <c r="R157" s="205"/>
      <c r="S157" s="205"/>
      <c r="T157" s="205"/>
      <c r="U157" s="205"/>
      <c r="V157" s="205"/>
      <c r="W157" s="205"/>
      <c r="X157" s="205"/>
      <c r="Y157" s="205"/>
      <c r="Z157" s="205"/>
      <c r="AA157" s="205"/>
      <c r="AB157" s="205"/>
      <c r="AC157" s="205"/>
      <c r="AD157" s="205"/>
    </row>
    <row r="158">
      <c r="A158" s="222"/>
      <c r="B158" s="222"/>
      <c r="C158" s="205"/>
      <c r="D158" s="205"/>
      <c r="E158" s="205"/>
      <c r="F158" s="205"/>
      <c r="G158" s="205"/>
      <c r="H158" s="223"/>
      <c r="I158" s="205"/>
      <c r="J158" s="205"/>
      <c r="K158" s="205"/>
      <c r="L158" s="205"/>
      <c r="M158" s="205"/>
      <c r="N158" s="205"/>
      <c r="O158" s="205"/>
      <c r="P158" s="205"/>
      <c r="Q158" s="205"/>
      <c r="R158" s="205"/>
      <c r="S158" s="205"/>
      <c r="T158" s="205"/>
      <c r="U158" s="205"/>
      <c r="V158" s="205"/>
      <c r="W158" s="205"/>
      <c r="X158" s="205"/>
      <c r="Y158" s="205"/>
      <c r="Z158" s="205"/>
      <c r="AA158" s="205"/>
      <c r="AB158" s="205"/>
      <c r="AC158" s="205"/>
      <c r="AD158" s="205"/>
    </row>
    <row r="159">
      <c r="A159" s="222"/>
      <c r="B159" s="222"/>
      <c r="C159" s="205"/>
      <c r="D159" s="205"/>
      <c r="E159" s="205"/>
      <c r="F159" s="205"/>
      <c r="G159" s="205"/>
      <c r="H159" s="223"/>
      <c r="I159" s="205"/>
      <c r="J159" s="205"/>
      <c r="K159" s="205"/>
      <c r="L159" s="205"/>
      <c r="M159" s="205"/>
      <c r="N159" s="205"/>
      <c r="O159" s="205"/>
      <c r="P159" s="205"/>
      <c r="Q159" s="205"/>
      <c r="R159" s="205"/>
      <c r="S159" s="205"/>
      <c r="T159" s="205"/>
      <c r="U159" s="205"/>
      <c r="V159" s="205"/>
      <c r="W159" s="205"/>
      <c r="X159" s="205"/>
      <c r="Y159" s="205"/>
      <c r="Z159" s="205"/>
      <c r="AA159" s="205"/>
      <c r="AB159" s="205"/>
      <c r="AC159" s="205"/>
      <c r="AD159" s="205"/>
    </row>
    <row r="160">
      <c r="A160" s="222"/>
      <c r="B160" s="222"/>
      <c r="C160" s="205"/>
      <c r="D160" s="205"/>
      <c r="E160" s="205"/>
      <c r="F160" s="205"/>
      <c r="G160" s="205"/>
      <c r="H160" s="223"/>
      <c r="I160" s="205"/>
      <c r="J160" s="205"/>
      <c r="K160" s="205"/>
      <c r="L160" s="205"/>
      <c r="M160" s="205"/>
      <c r="N160" s="205"/>
      <c r="O160" s="205"/>
      <c r="P160" s="205"/>
      <c r="Q160" s="205"/>
      <c r="R160" s="205"/>
      <c r="S160" s="205"/>
      <c r="T160" s="205"/>
      <c r="U160" s="205"/>
      <c r="V160" s="205"/>
      <c r="W160" s="205"/>
      <c r="X160" s="205"/>
      <c r="Y160" s="205"/>
      <c r="Z160" s="205"/>
      <c r="AA160" s="205"/>
      <c r="AB160" s="205"/>
      <c r="AC160" s="205"/>
      <c r="AD160" s="205"/>
    </row>
    <row r="161">
      <c r="A161" s="222"/>
      <c r="B161" s="222"/>
      <c r="C161" s="205"/>
      <c r="D161" s="205"/>
      <c r="E161" s="205"/>
      <c r="F161" s="205"/>
      <c r="G161" s="205"/>
      <c r="H161" s="223"/>
      <c r="I161" s="205"/>
      <c r="J161" s="205"/>
      <c r="K161" s="205"/>
      <c r="L161" s="205"/>
      <c r="M161" s="205"/>
      <c r="N161" s="205"/>
      <c r="O161" s="205"/>
      <c r="P161" s="205"/>
      <c r="Q161" s="205"/>
      <c r="R161" s="205"/>
      <c r="S161" s="205"/>
      <c r="T161" s="205"/>
      <c r="U161" s="205"/>
      <c r="V161" s="205"/>
      <c r="W161" s="205"/>
      <c r="X161" s="205"/>
      <c r="Y161" s="205"/>
      <c r="Z161" s="205"/>
      <c r="AA161" s="205"/>
      <c r="AB161" s="205"/>
      <c r="AC161" s="205"/>
      <c r="AD161" s="205"/>
    </row>
    <row r="162">
      <c r="A162" s="222"/>
      <c r="B162" s="222"/>
      <c r="C162" s="205"/>
      <c r="D162" s="205"/>
      <c r="E162" s="205"/>
      <c r="F162" s="205"/>
      <c r="G162" s="205"/>
      <c r="H162" s="223"/>
      <c r="I162" s="205"/>
      <c r="J162" s="205"/>
      <c r="K162" s="205"/>
      <c r="L162" s="205"/>
      <c r="M162" s="205"/>
      <c r="N162" s="205"/>
      <c r="O162" s="205"/>
      <c r="P162" s="205"/>
      <c r="Q162" s="205"/>
      <c r="R162" s="205"/>
      <c r="S162" s="205"/>
      <c r="T162" s="205"/>
      <c r="U162" s="205"/>
      <c r="V162" s="205"/>
      <c r="W162" s="205"/>
      <c r="X162" s="205"/>
      <c r="Y162" s="205"/>
      <c r="Z162" s="205"/>
      <c r="AA162" s="205"/>
      <c r="AB162" s="205"/>
      <c r="AC162" s="205"/>
      <c r="AD162" s="205"/>
    </row>
    <row r="163">
      <c r="A163" s="222"/>
      <c r="B163" s="222"/>
      <c r="C163" s="205"/>
      <c r="D163" s="205"/>
      <c r="E163" s="205"/>
      <c r="F163" s="205"/>
      <c r="G163" s="205"/>
      <c r="H163" s="223"/>
      <c r="I163" s="205"/>
      <c r="J163" s="205"/>
      <c r="K163" s="205"/>
      <c r="L163" s="205"/>
      <c r="M163" s="205"/>
      <c r="N163" s="205"/>
      <c r="O163" s="205"/>
      <c r="P163" s="205"/>
      <c r="Q163" s="205"/>
      <c r="R163" s="205"/>
      <c r="S163" s="205"/>
      <c r="T163" s="205"/>
      <c r="U163" s="205"/>
      <c r="V163" s="205"/>
      <c r="W163" s="205"/>
      <c r="X163" s="205"/>
      <c r="Y163" s="205"/>
      <c r="Z163" s="205"/>
      <c r="AA163" s="205"/>
      <c r="AB163" s="205"/>
      <c r="AC163" s="205"/>
      <c r="AD163" s="205"/>
    </row>
    <row r="164">
      <c r="A164" s="222"/>
      <c r="B164" s="224"/>
      <c r="C164" s="205"/>
      <c r="D164" s="205"/>
      <c r="E164" s="205"/>
      <c r="F164" s="205"/>
      <c r="G164" s="205"/>
      <c r="H164" s="223"/>
      <c r="I164" s="205"/>
      <c r="J164" s="205"/>
      <c r="K164" s="205"/>
      <c r="L164" s="205"/>
      <c r="M164" s="205"/>
      <c r="N164" s="205"/>
      <c r="O164" s="205"/>
      <c r="P164" s="205"/>
      <c r="Q164" s="205"/>
      <c r="R164" s="205"/>
      <c r="S164" s="205"/>
      <c r="T164" s="205"/>
      <c r="U164" s="205"/>
      <c r="V164" s="205"/>
      <c r="W164" s="205"/>
      <c r="X164" s="205"/>
      <c r="Y164" s="205"/>
      <c r="Z164" s="205"/>
      <c r="AA164" s="205"/>
      <c r="AB164" s="205"/>
      <c r="AC164" s="205"/>
      <c r="AD164" s="205"/>
    </row>
    <row r="165">
      <c r="A165" s="222"/>
      <c r="B165" s="222"/>
      <c r="C165" s="205"/>
      <c r="D165" s="205"/>
      <c r="E165" s="205"/>
      <c r="F165" s="205"/>
      <c r="G165" s="205"/>
      <c r="H165" s="223"/>
      <c r="I165" s="205"/>
      <c r="J165" s="205"/>
      <c r="K165" s="205"/>
      <c r="L165" s="205"/>
      <c r="M165" s="205"/>
      <c r="N165" s="205"/>
      <c r="O165" s="205"/>
      <c r="P165" s="205"/>
      <c r="Q165" s="205"/>
      <c r="R165" s="205"/>
      <c r="S165" s="205"/>
      <c r="T165" s="205"/>
      <c r="U165" s="205"/>
      <c r="V165" s="205"/>
      <c r="W165" s="205"/>
      <c r="X165" s="205"/>
      <c r="Y165" s="205"/>
      <c r="Z165" s="205"/>
      <c r="AA165" s="205"/>
      <c r="AB165" s="205"/>
      <c r="AC165" s="205"/>
      <c r="AD165" s="205"/>
    </row>
    <row r="166">
      <c r="A166" s="222"/>
      <c r="B166" s="222"/>
      <c r="C166" s="205"/>
      <c r="D166" s="205"/>
      <c r="E166" s="205"/>
      <c r="F166" s="205"/>
      <c r="G166" s="205"/>
      <c r="H166" s="223"/>
      <c r="I166" s="205"/>
      <c r="J166" s="205"/>
      <c r="K166" s="205"/>
      <c r="L166" s="205"/>
      <c r="M166" s="205"/>
      <c r="N166" s="205"/>
      <c r="O166" s="205"/>
      <c r="P166" s="205"/>
      <c r="Q166" s="205"/>
      <c r="R166" s="205"/>
      <c r="S166" s="205"/>
      <c r="T166" s="205"/>
      <c r="U166" s="205"/>
      <c r="V166" s="205"/>
      <c r="W166" s="205"/>
      <c r="X166" s="205"/>
      <c r="Y166" s="205"/>
      <c r="Z166" s="205"/>
      <c r="AA166" s="205"/>
      <c r="AB166" s="205"/>
      <c r="AC166" s="205"/>
      <c r="AD166" s="205"/>
    </row>
    <row r="167">
      <c r="A167" s="222"/>
      <c r="B167" s="222"/>
      <c r="C167" s="205"/>
      <c r="D167" s="205"/>
      <c r="E167" s="205"/>
      <c r="F167" s="205"/>
      <c r="G167" s="205"/>
      <c r="H167" s="223"/>
      <c r="I167" s="205"/>
      <c r="J167" s="205"/>
      <c r="K167" s="205"/>
      <c r="L167" s="205"/>
      <c r="M167" s="205"/>
      <c r="N167" s="205"/>
      <c r="O167" s="205"/>
      <c r="P167" s="205"/>
      <c r="Q167" s="205"/>
      <c r="R167" s="205"/>
      <c r="S167" s="205"/>
      <c r="T167" s="205"/>
      <c r="U167" s="205"/>
      <c r="V167" s="205"/>
      <c r="W167" s="205"/>
      <c r="X167" s="205"/>
      <c r="Y167" s="205"/>
      <c r="Z167" s="205"/>
      <c r="AA167" s="205"/>
      <c r="AB167" s="205"/>
      <c r="AC167" s="205"/>
      <c r="AD167" s="205"/>
    </row>
    <row r="168">
      <c r="A168" s="222"/>
      <c r="B168" s="222"/>
      <c r="C168" s="205"/>
      <c r="D168" s="205"/>
      <c r="E168" s="205"/>
      <c r="F168" s="205"/>
      <c r="G168" s="205"/>
      <c r="H168" s="223"/>
      <c r="I168" s="205"/>
      <c r="J168" s="205"/>
      <c r="K168" s="205"/>
      <c r="L168" s="205"/>
      <c r="M168" s="205"/>
      <c r="N168" s="205"/>
      <c r="O168" s="205"/>
      <c r="P168" s="205"/>
      <c r="Q168" s="205"/>
      <c r="R168" s="205"/>
      <c r="S168" s="205"/>
      <c r="T168" s="205"/>
      <c r="U168" s="205"/>
      <c r="V168" s="205"/>
      <c r="W168" s="205"/>
      <c r="X168" s="205"/>
      <c r="Y168" s="205"/>
      <c r="Z168" s="205"/>
      <c r="AA168" s="205"/>
      <c r="AB168" s="205"/>
      <c r="AC168" s="205"/>
      <c r="AD168" s="205"/>
    </row>
    <row r="169">
      <c r="A169" s="222"/>
      <c r="B169" s="222"/>
      <c r="C169" s="205"/>
      <c r="D169" s="205"/>
      <c r="E169" s="205"/>
      <c r="F169" s="205"/>
      <c r="G169" s="205"/>
      <c r="H169" s="223"/>
      <c r="I169" s="205"/>
      <c r="J169" s="205"/>
      <c r="K169" s="205"/>
      <c r="L169" s="205"/>
      <c r="M169" s="205"/>
      <c r="N169" s="205"/>
      <c r="O169" s="205"/>
      <c r="P169" s="205"/>
      <c r="Q169" s="205"/>
      <c r="R169" s="205"/>
      <c r="S169" s="205"/>
      <c r="T169" s="205"/>
      <c r="U169" s="205"/>
      <c r="V169" s="205"/>
      <c r="W169" s="205"/>
      <c r="X169" s="205"/>
      <c r="Y169" s="205"/>
      <c r="Z169" s="205"/>
      <c r="AA169" s="205"/>
      <c r="AB169" s="205"/>
      <c r="AC169" s="205"/>
      <c r="AD169" s="205"/>
    </row>
    <row r="170">
      <c r="A170" s="222"/>
      <c r="B170" s="222"/>
      <c r="C170" s="205"/>
      <c r="D170" s="205"/>
      <c r="E170" s="205"/>
      <c r="F170" s="205"/>
      <c r="G170" s="205"/>
      <c r="H170" s="223"/>
      <c r="I170" s="205"/>
      <c r="J170" s="205"/>
      <c r="K170" s="205"/>
      <c r="L170" s="205"/>
      <c r="M170" s="205"/>
      <c r="N170" s="205"/>
      <c r="O170" s="205"/>
      <c r="P170" s="205"/>
      <c r="Q170" s="205"/>
      <c r="R170" s="205"/>
      <c r="S170" s="205"/>
      <c r="T170" s="205"/>
      <c r="U170" s="205"/>
      <c r="V170" s="205"/>
      <c r="W170" s="205"/>
      <c r="X170" s="205"/>
      <c r="Y170" s="205"/>
      <c r="Z170" s="205"/>
      <c r="AA170" s="205"/>
      <c r="AB170" s="205"/>
      <c r="AC170" s="205"/>
      <c r="AD170" s="205"/>
    </row>
    <row r="171">
      <c r="A171" s="222"/>
      <c r="B171" s="222"/>
      <c r="C171" s="205"/>
      <c r="D171" s="205"/>
      <c r="E171" s="205"/>
      <c r="F171" s="205"/>
      <c r="G171" s="205"/>
      <c r="H171" s="223"/>
      <c r="I171" s="205"/>
      <c r="J171" s="205"/>
      <c r="K171" s="205"/>
      <c r="L171" s="205"/>
      <c r="M171" s="205"/>
      <c r="N171" s="205"/>
      <c r="O171" s="205"/>
      <c r="P171" s="205"/>
      <c r="Q171" s="205"/>
      <c r="R171" s="205"/>
      <c r="S171" s="205"/>
      <c r="T171" s="205"/>
      <c r="U171" s="205"/>
      <c r="V171" s="205"/>
      <c r="W171" s="205"/>
      <c r="X171" s="205"/>
      <c r="Y171" s="205"/>
      <c r="Z171" s="205"/>
      <c r="AA171" s="205"/>
      <c r="AB171" s="205"/>
      <c r="AC171" s="205"/>
      <c r="AD171" s="205"/>
    </row>
    <row r="172">
      <c r="A172" s="222"/>
      <c r="B172" s="222"/>
      <c r="C172" s="205"/>
      <c r="D172" s="205"/>
      <c r="E172" s="205"/>
      <c r="F172" s="205"/>
      <c r="G172" s="205"/>
      <c r="H172" s="223"/>
      <c r="I172" s="205"/>
      <c r="J172" s="205"/>
      <c r="K172" s="205"/>
      <c r="L172" s="205"/>
      <c r="M172" s="205"/>
      <c r="N172" s="205"/>
      <c r="O172" s="205"/>
      <c r="P172" s="205"/>
      <c r="Q172" s="205"/>
      <c r="R172" s="205"/>
      <c r="S172" s="205"/>
      <c r="T172" s="205"/>
      <c r="U172" s="205"/>
      <c r="V172" s="205"/>
      <c r="W172" s="205"/>
      <c r="X172" s="205"/>
      <c r="Y172" s="205"/>
      <c r="Z172" s="205"/>
      <c r="AA172" s="205"/>
      <c r="AB172" s="205"/>
      <c r="AC172" s="205"/>
      <c r="AD172" s="205"/>
    </row>
    <row r="173">
      <c r="A173" s="222"/>
      <c r="B173" s="222"/>
      <c r="C173" s="205"/>
      <c r="D173" s="205"/>
      <c r="E173" s="205"/>
      <c r="F173" s="205"/>
      <c r="G173" s="205"/>
      <c r="H173" s="223"/>
      <c r="I173" s="205"/>
      <c r="J173" s="205"/>
      <c r="K173" s="205"/>
      <c r="L173" s="205"/>
      <c r="M173" s="205"/>
      <c r="N173" s="205"/>
      <c r="O173" s="205"/>
      <c r="P173" s="205"/>
      <c r="Q173" s="205"/>
      <c r="R173" s="205"/>
      <c r="S173" s="205"/>
      <c r="T173" s="205"/>
      <c r="U173" s="205"/>
      <c r="V173" s="205"/>
      <c r="W173" s="205"/>
      <c r="X173" s="205"/>
      <c r="Y173" s="205"/>
      <c r="Z173" s="205"/>
      <c r="AA173" s="205"/>
      <c r="AB173" s="205"/>
      <c r="AC173" s="205"/>
      <c r="AD173" s="205"/>
    </row>
    <row r="174">
      <c r="A174" s="222"/>
      <c r="B174" s="222"/>
      <c r="C174" s="205"/>
      <c r="D174" s="205"/>
      <c r="E174" s="205"/>
      <c r="F174" s="205"/>
      <c r="G174" s="205"/>
      <c r="H174" s="223"/>
      <c r="I174" s="205"/>
      <c r="J174" s="205"/>
      <c r="K174" s="205"/>
      <c r="L174" s="205"/>
      <c r="M174" s="205"/>
      <c r="N174" s="205"/>
      <c r="O174" s="205"/>
      <c r="P174" s="205"/>
      <c r="Q174" s="205"/>
      <c r="R174" s="205"/>
      <c r="S174" s="205"/>
      <c r="T174" s="205"/>
      <c r="U174" s="205"/>
      <c r="V174" s="205"/>
      <c r="W174" s="205"/>
      <c r="X174" s="205"/>
      <c r="Y174" s="205"/>
      <c r="Z174" s="205"/>
      <c r="AA174" s="205"/>
      <c r="AB174" s="205"/>
      <c r="AC174" s="205"/>
      <c r="AD174" s="205"/>
    </row>
    <row r="175">
      <c r="A175" s="222"/>
      <c r="B175" s="222"/>
      <c r="C175" s="205"/>
      <c r="D175" s="205"/>
      <c r="E175" s="205"/>
      <c r="F175" s="205"/>
      <c r="G175" s="205"/>
      <c r="H175" s="223"/>
      <c r="I175" s="205"/>
      <c r="J175" s="205"/>
      <c r="K175" s="205"/>
      <c r="L175" s="205"/>
      <c r="M175" s="205"/>
      <c r="N175" s="205"/>
      <c r="O175" s="205"/>
      <c r="P175" s="205"/>
      <c r="Q175" s="205"/>
      <c r="R175" s="205"/>
      <c r="S175" s="205"/>
      <c r="T175" s="205"/>
      <c r="U175" s="205"/>
      <c r="V175" s="205"/>
      <c r="W175" s="205"/>
      <c r="X175" s="205"/>
      <c r="Y175" s="205"/>
      <c r="Z175" s="205"/>
      <c r="AA175" s="205"/>
      <c r="AB175" s="205"/>
      <c r="AC175" s="205"/>
      <c r="AD175" s="205"/>
    </row>
    <row r="176">
      <c r="A176" s="222"/>
      <c r="B176" s="222"/>
      <c r="C176" s="205"/>
      <c r="D176" s="205"/>
      <c r="E176" s="205"/>
      <c r="F176" s="205"/>
      <c r="G176" s="205"/>
      <c r="H176" s="223"/>
      <c r="I176" s="205"/>
      <c r="J176" s="205"/>
      <c r="K176" s="205"/>
      <c r="L176" s="205"/>
      <c r="M176" s="205"/>
      <c r="N176" s="205"/>
      <c r="O176" s="205"/>
      <c r="P176" s="205"/>
      <c r="Q176" s="205"/>
      <c r="R176" s="205"/>
      <c r="S176" s="205"/>
      <c r="T176" s="205"/>
      <c r="U176" s="205"/>
      <c r="V176" s="205"/>
      <c r="W176" s="205"/>
      <c r="X176" s="205"/>
      <c r="Y176" s="205"/>
      <c r="Z176" s="205"/>
      <c r="AA176" s="205"/>
      <c r="AB176" s="205"/>
      <c r="AC176" s="205"/>
      <c r="AD176" s="205"/>
    </row>
    <row r="177">
      <c r="A177" s="222"/>
      <c r="B177" s="222"/>
      <c r="C177" s="205"/>
      <c r="D177" s="205"/>
      <c r="E177" s="205"/>
      <c r="F177" s="205"/>
      <c r="G177" s="205"/>
      <c r="H177" s="223"/>
      <c r="I177" s="205"/>
      <c r="J177" s="205"/>
      <c r="K177" s="205"/>
      <c r="L177" s="205"/>
      <c r="M177" s="205"/>
      <c r="N177" s="205"/>
      <c r="O177" s="205"/>
      <c r="P177" s="205"/>
      <c r="Q177" s="205"/>
      <c r="R177" s="205"/>
      <c r="S177" s="205"/>
      <c r="T177" s="205"/>
      <c r="U177" s="205"/>
      <c r="V177" s="205"/>
      <c r="W177" s="205"/>
      <c r="X177" s="205"/>
      <c r="Y177" s="205"/>
      <c r="Z177" s="205"/>
      <c r="AA177" s="205"/>
      <c r="AB177" s="205"/>
      <c r="AC177" s="205"/>
      <c r="AD177" s="205"/>
    </row>
    <row r="178">
      <c r="A178" s="222"/>
      <c r="B178" s="222"/>
      <c r="C178" s="205"/>
      <c r="D178" s="205"/>
      <c r="E178" s="205"/>
      <c r="F178" s="205"/>
      <c r="G178" s="205"/>
      <c r="H178" s="223"/>
      <c r="I178" s="205"/>
      <c r="J178" s="205"/>
      <c r="K178" s="205"/>
      <c r="L178" s="205"/>
      <c r="M178" s="205"/>
      <c r="N178" s="205"/>
      <c r="O178" s="205"/>
      <c r="P178" s="205"/>
      <c r="Q178" s="205"/>
      <c r="R178" s="205"/>
      <c r="S178" s="205"/>
      <c r="T178" s="205"/>
      <c r="U178" s="205"/>
      <c r="V178" s="205"/>
      <c r="W178" s="205"/>
      <c r="X178" s="205"/>
      <c r="Y178" s="205"/>
      <c r="Z178" s="205"/>
      <c r="AA178" s="205"/>
      <c r="AB178" s="205"/>
      <c r="AC178" s="205"/>
      <c r="AD178" s="205"/>
    </row>
    <row r="179">
      <c r="A179" s="222"/>
      <c r="B179" s="222"/>
      <c r="C179" s="205"/>
      <c r="D179" s="205"/>
      <c r="E179" s="205"/>
      <c r="F179" s="205"/>
      <c r="G179" s="205"/>
      <c r="H179" s="223"/>
      <c r="I179" s="205"/>
      <c r="J179" s="205"/>
      <c r="K179" s="205"/>
      <c r="L179" s="205"/>
      <c r="M179" s="205"/>
      <c r="N179" s="205"/>
      <c r="O179" s="205"/>
      <c r="P179" s="205"/>
      <c r="Q179" s="205"/>
      <c r="R179" s="205"/>
      <c r="S179" s="205"/>
      <c r="T179" s="205"/>
      <c r="U179" s="205"/>
      <c r="V179" s="205"/>
      <c r="W179" s="205"/>
      <c r="X179" s="205"/>
      <c r="Y179" s="205"/>
      <c r="Z179" s="205"/>
      <c r="AA179" s="205"/>
      <c r="AB179" s="205"/>
      <c r="AC179" s="205"/>
      <c r="AD179" s="205"/>
    </row>
    <row r="180">
      <c r="A180" s="222"/>
      <c r="B180" s="222"/>
      <c r="C180" s="205"/>
      <c r="D180" s="205"/>
      <c r="E180" s="205"/>
      <c r="F180" s="205"/>
      <c r="G180" s="205"/>
      <c r="H180" s="223"/>
      <c r="I180" s="205"/>
      <c r="J180" s="205"/>
      <c r="K180" s="205"/>
      <c r="L180" s="205"/>
      <c r="M180" s="205"/>
      <c r="N180" s="205"/>
      <c r="O180" s="205"/>
      <c r="P180" s="205"/>
      <c r="Q180" s="205"/>
      <c r="R180" s="205"/>
      <c r="S180" s="205"/>
      <c r="T180" s="205"/>
      <c r="U180" s="205"/>
      <c r="V180" s="205"/>
      <c r="W180" s="205"/>
      <c r="X180" s="205"/>
      <c r="Y180" s="205"/>
      <c r="Z180" s="205"/>
      <c r="AA180" s="205"/>
      <c r="AB180" s="205"/>
      <c r="AC180" s="205"/>
      <c r="AD180" s="205"/>
    </row>
    <row r="181">
      <c r="A181" s="222"/>
      <c r="B181" s="222"/>
      <c r="C181" s="205"/>
      <c r="D181" s="205"/>
      <c r="E181" s="205"/>
      <c r="F181" s="205"/>
      <c r="G181" s="205"/>
      <c r="H181" s="223"/>
      <c r="I181" s="205"/>
      <c r="J181" s="205"/>
      <c r="K181" s="205"/>
      <c r="L181" s="205"/>
      <c r="M181" s="205"/>
      <c r="N181" s="205"/>
      <c r="O181" s="205"/>
      <c r="P181" s="205"/>
      <c r="Q181" s="205"/>
      <c r="R181" s="205"/>
      <c r="S181" s="205"/>
      <c r="T181" s="205"/>
      <c r="U181" s="205"/>
      <c r="V181" s="205"/>
      <c r="W181" s="205"/>
      <c r="X181" s="205"/>
      <c r="Y181" s="205"/>
      <c r="Z181" s="205"/>
      <c r="AA181" s="205"/>
      <c r="AB181" s="205"/>
      <c r="AC181" s="205"/>
      <c r="AD181" s="205"/>
    </row>
    <row r="182">
      <c r="A182" s="222"/>
      <c r="B182" s="222"/>
      <c r="C182" s="205"/>
      <c r="D182" s="205"/>
      <c r="E182" s="205"/>
      <c r="F182" s="205"/>
      <c r="G182" s="205"/>
      <c r="H182" s="223"/>
      <c r="I182" s="205"/>
      <c r="J182" s="205"/>
      <c r="K182" s="205"/>
      <c r="L182" s="205"/>
      <c r="M182" s="205"/>
      <c r="N182" s="205"/>
      <c r="O182" s="205"/>
      <c r="P182" s="205"/>
      <c r="Q182" s="205"/>
      <c r="R182" s="205"/>
      <c r="S182" s="205"/>
      <c r="T182" s="205"/>
      <c r="U182" s="205"/>
      <c r="V182" s="205"/>
      <c r="W182" s="205"/>
      <c r="X182" s="205"/>
      <c r="Y182" s="205"/>
      <c r="Z182" s="205"/>
      <c r="AA182" s="205"/>
      <c r="AB182" s="205"/>
      <c r="AC182" s="205"/>
      <c r="AD182" s="205"/>
    </row>
    <row r="183">
      <c r="A183" s="222"/>
      <c r="B183" s="222"/>
      <c r="C183" s="205"/>
      <c r="D183" s="205"/>
      <c r="E183" s="205"/>
      <c r="F183" s="205"/>
      <c r="G183" s="205"/>
      <c r="H183" s="223"/>
      <c r="I183" s="205"/>
      <c r="J183" s="205"/>
      <c r="K183" s="205"/>
      <c r="L183" s="205"/>
      <c r="M183" s="205"/>
      <c r="N183" s="205"/>
      <c r="O183" s="205"/>
      <c r="P183" s="205"/>
      <c r="Q183" s="205"/>
      <c r="R183" s="205"/>
      <c r="S183" s="205"/>
      <c r="T183" s="205"/>
      <c r="U183" s="205"/>
      <c r="V183" s="205"/>
      <c r="W183" s="205"/>
      <c r="X183" s="205"/>
      <c r="Y183" s="205"/>
      <c r="Z183" s="205"/>
      <c r="AA183" s="205"/>
      <c r="AB183" s="205"/>
      <c r="AC183" s="205"/>
      <c r="AD183" s="205"/>
    </row>
    <row r="184">
      <c r="A184" s="222"/>
      <c r="B184" s="222"/>
      <c r="C184" s="205"/>
      <c r="D184" s="205"/>
      <c r="E184" s="205"/>
      <c r="F184" s="205"/>
      <c r="G184" s="205"/>
      <c r="H184" s="223"/>
      <c r="I184" s="205"/>
      <c r="J184" s="205"/>
      <c r="K184" s="205"/>
      <c r="L184" s="205"/>
      <c r="M184" s="205"/>
      <c r="N184" s="205"/>
      <c r="O184" s="205"/>
      <c r="P184" s="205"/>
      <c r="Q184" s="205"/>
      <c r="R184" s="205"/>
      <c r="S184" s="205"/>
      <c r="T184" s="205"/>
      <c r="U184" s="205"/>
      <c r="V184" s="205"/>
      <c r="W184" s="205"/>
      <c r="X184" s="205"/>
      <c r="Y184" s="205"/>
      <c r="Z184" s="205"/>
      <c r="AA184" s="205"/>
      <c r="AB184" s="205"/>
      <c r="AC184" s="205"/>
      <c r="AD184" s="205"/>
    </row>
    <row r="185">
      <c r="A185" s="222"/>
      <c r="B185" s="222"/>
      <c r="C185" s="205"/>
      <c r="D185" s="205"/>
      <c r="E185" s="205"/>
      <c r="F185" s="205"/>
      <c r="G185" s="205"/>
      <c r="H185" s="223"/>
      <c r="I185" s="205"/>
      <c r="J185" s="205"/>
      <c r="K185" s="205"/>
      <c r="L185" s="205"/>
      <c r="M185" s="205"/>
      <c r="N185" s="205"/>
      <c r="O185" s="205"/>
      <c r="P185" s="205"/>
      <c r="Q185" s="205"/>
      <c r="R185" s="205"/>
      <c r="S185" s="205"/>
      <c r="T185" s="205"/>
      <c r="U185" s="205"/>
      <c r="V185" s="205"/>
      <c r="W185" s="205"/>
      <c r="X185" s="205"/>
      <c r="Y185" s="205"/>
      <c r="Z185" s="205"/>
      <c r="AA185" s="205"/>
      <c r="AB185" s="205"/>
      <c r="AC185" s="205"/>
      <c r="AD185" s="205"/>
    </row>
    <row r="186">
      <c r="A186" s="222"/>
      <c r="B186" s="222"/>
      <c r="C186" s="205"/>
      <c r="D186" s="205"/>
      <c r="E186" s="205"/>
      <c r="F186" s="205"/>
      <c r="G186" s="205"/>
      <c r="H186" s="223"/>
      <c r="I186" s="205"/>
      <c r="J186" s="205"/>
      <c r="K186" s="205"/>
      <c r="L186" s="205"/>
      <c r="M186" s="205"/>
      <c r="N186" s="205"/>
      <c r="O186" s="205"/>
      <c r="P186" s="205"/>
      <c r="Q186" s="205"/>
      <c r="R186" s="205"/>
      <c r="S186" s="205"/>
      <c r="T186" s="205"/>
      <c r="U186" s="205"/>
      <c r="V186" s="205"/>
      <c r="W186" s="205"/>
      <c r="X186" s="205"/>
      <c r="Y186" s="205"/>
      <c r="Z186" s="205"/>
      <c r="AA186" s="205"/>
      <c r="AB186" s="205"/>
      <c r="AC186" s="205"/>
      <c r="AD186" s="205"/>
    </row>
    <row r="187">
      <c r="A187" s="222"/>
      <c r="B187" s="222"/>
      <c r="C187" s="205"/>
      <c r="D187" s="205"/>
      <c r="E187" s="205"/>
      <c r="F187" s="205"/>
      <c r="G187" s="205"/>
      <c r="H187" s="223"/>
      <c r="I187" s="205"/>
      <c r="J187" s="205"/>
      <c r="K187" s="205"/>
      <c r="L187" s="205"/>
      <c r="M187" s="205"/>
      <c r="N187" s="205"/>
      <c r="O187" s="205"/>
      <c r="P187" s="205"/>
      <c r="Q187" s="205"/>
      <c r="R187" s="205"/>
      <c r="S187" s="205"/>
      <c r="T187" s="205"/>
      <c r="U187" s="205"/>
      <c r="V187" s="205"/>
      <c r="W187" s="205"/>
      <c r="X187" s="205"/>
      <c r="Y187" s="205"/>
      <c r="Z187" s="205"/>
      <c r="AA187" s="205"/>
      <c r="AB187" s="205"/>
      <c r="AC187" s="205"/>
      <c r="AD187" s="205"/>
    </row>
    <row r="188">
      <c r="A188" s="222"/>
      <c r="B188" s="222"/>
      <c r="C188" s="205"/>
      <c r="D188" s="205"/>
      <c r="E188" s="205"/>
      <c r="F188" s="205"/>
      <c r="G188" s="205"/>
      <c r="H188" s="223"/>
      <c r="I188" s="205"/>
      <c r="J188" s="205"/>
      <c r="K188" s="205"/>
      <c r="L188" s="205"/>
      <c r="M188" s="205"/>
      <c r="N188" s="205"/>
      <c r="O188" s="205"/>
      <c r="P188" s="205"/>
      <c r="Q188" s="205"/>
      <c r="R188" s="205"/>
      <c r="S188" s="205"/>
      <c r="T188" s="205"/>
      <c r="U188" s="205"/>
      <c r="V188" s="205"/>
      <c r="W188" s="205"/>
      <c r="X188" s="205"/>
      <c r="Y188" s="205"/>
      <c r="Z188" s="205"/>
      <c r="AA188" s="205"/>
      <c r="AB188" s="205"/>
      <c r="AC188" s="205"/>
      <c r="AD188" s="205"/>
    </row>
    <row r="189">
      <c r="A189" s="222"/>
      <c r="B189" s="222"/>
      <c r="C189" s="205"/>
      <c r="D189" s="205"/>
      <c r="E189" s="205"/>
      <c r="F189" s="205"/>
      <c r="G189" s="205"/>
      <c r="H189" s="223"/>
      <c r="I189" s="205"/>
      <c r="J189" s="205"/>
      <c r="K189" s="205"/>
      <c r="L189" s="205"/>
      <c r="M189" s="205"/>
      <c r="N189" s="205"/>
      <c r="O189" s="205"/>
      <c r="P189" s="205"/>
      <c r="Q189" s="205"/>
      <c r="R189" s="205"/>
      <c r="S189" s="205"/>
      <c r="T189" s="205"/>
      <c r="U189" s="205"/>
      <c r="V189" s="205"/>
      <c r="W189" s="205"/>
      <c r="X189" s="205"/>
      <c r="Y189" s="205"/>
      <c r="Z189" s="205"/>
      <c r="AA189" s="205"/>
      <c r="AB189" s="205"/>
      <c r="AC189" s="205"/>
      <c r="AD189" s="205"/>
    </row>
    <row r="190">
      <c r="A190" s="222"/>
      <c r="B190" s="222"/>
      <c r="C190" s="205"/>
      <c r="D190" s="205"/>
      <c r="E190" s="205"/>
      <c r="F190" s="205"/>
      <c r="G190" s="205"/>
      <c r="H190" s="223"/>
      <c r="I190" s="205"/>
      <c r="J190" s="205"/>
      <c r="K190" s="205"/>
      <c r="L190" s="205"/>
      <c r="M190" s="205"/>
      <c r="N190" s="205"/>
      <c r="O190" s="205"/>
      <c r="P190" s="205"/>
      <c r="Q190" s="205"/>
      <c r="R190" s="205"/>
      <c r="S190" s="205"/>
      <c r="T190" s="205"/>
      <c r="U190" s="205"/>
      <c r="V190" s="205"/>
      <c r="W190" s="205"/>
      <c r="X190" s="205"/>
      <c r="Y190" s="205"/>
      <c r="Z190" s="205"/>
      <c r="AA190" s="205"/>
      <c r="AB190" s="205"/>
      <c r="AC190" s="205"/>
      <c r="AD190" s="205"/>
    </row>
    <row r="191">
      <c r="A191" s="222"/>
      <c r="B191" s="222"/>
      <c r="C191" s="205"/>
      <c r="D191" s="205"/>
      <c r="E191" s="205"/>
      <c r="F191" s="205"/>
      <c r="G191" s="205"/>
      <c r="H191" s="223"/>
      <c r="I191" s="205"/>
      <c r="J191" s="205"/>
      <c r="K191" s="205"/>
      <c r="L191" s="205"/>
      <c r="M191" s="205"/>
      <c r="N191" s="205"/>
      <c r="O191" s="205"/>
      <c r="P191" s="205"/>
      <c r="Q191" s="205"/>
      <c r="R191" s="205"/>
      <c r="S191" s="205"/>
      <c r="T191" s="205"/>
      <c r="U191" s="205"/>
      <c r="V191" s="205"/>
      <c r="W191" s="205"/>
      <c r="X191" s="205"/>
      <c r="Y191" s="205"/>
      <c r="Z191" s="205"/>
      <c r="AA191" s="205"/>
      <c r="AB191" s="205"/>
      <c r="AC191" s="205"/>
      <c r="AD191" s="205"/>
    </row>
    <row r="192">
      <c r="A192" s="222"/>
      <c r="B192" s="222"/>
      <c r="C192" s="205"/>
      <c r="D192" s="205"/>
      <c r="E192" s="205"/>
      <c r="F192" s="205"/>
      <c r="G192" s="205"/>
      <c r="H192" s="223"/>
      <c r="I192" s="205"/>
      <c r="J192" s="205"/>
      <c r="K192" s="205"/>
      <c r="L192" s="205"/>
      <c r="M192" s="205"/>
      <c r="N192" s="205"/>
      <c r="O192" s="205"/>
      <c r="P192" s="205"/>
      <c r="Q192" s="205"/>
      <c r="R192" s="205"/>
      <c r="S192" s="205"/>
      <c r="T192" s="205"/>
      <c r="U192" s="205"/>
      <c r="V192" s="205"/>
      <c r="W192" s="205"/>
      <c r="X192" s="205"/>
      <c r="Y192" s="205"/>
      <c r="Z192" s="205"/>
      <c r="AA192" s="205"/>
      <c r="AB192" s="205"/>
      <c r="AC192" s="205"/>
      <c r="AD192" s="205"/>
    </row>
    <row r="193">
      <c r="A193" s="222"/>
      <c r="B193" s="222"/>
      <c r="C193" s="205"/>
      <c r="D193" s="205"/>
      <c r="E193" s="205"/>
      <c r="F193" s="205"/>
      <c r="G193" s="205"/>
      <c r="H193" s="223"/>
      <c r="I193" s="205"/>
      <c r="J193" s="205"/>
      <c r="K193" s="205"/>
      <c r="L193" s="205"/>
      <c r="M193" s="205"/>
      <c r="N193" s="205"/>
      <c r="O193" s="205"/>
      <c r="P193" s="205"/>
      <c r="Q193" s="205"/>
      <c r="R193" s="205"/>
      <c r="S193" s="205"/>
      <c r="T193" s="205"/>
      <c r="U193" s="205"/>
      <c r="V193" s="205"/>
      <c r="W193" s="205"/>
      <c r="X193" s="205"/>
      <c r="Y193" s="205"/>
      <c r="Z193" s="205"/>
      <c r="AA193" s="205"/>
      <c r="AB193" s="205"/>
      <c r="AC193" s="205"/>
      <c r="AD193" s="205"/>
    </row>
    <row r="194">
      <c r="A194" s="222"/>
      <c r="B194" s="222"/>
      <c r="C194" s="205"/>
      <c r="D194" s="205"/>
      <c r="E194" s="205"/>
      <c r="F194" s="205"/>
      <c r="G194" s="205"/>
      <c r="H194" s="223"/>
      <c r="I194" s="205"/>
      <c r="J194" s="205"/>
      <c r="K194" s="205"/>
      <c r="L194" s="205"/>
      <c r="M194" s="205"/>
      <c r="N194" s="205"/>
      <c r="O194" s="205"/>
      <c r="P194" s="205"/>
      <c r="Q194" s="205"/>
      <c r="R194" s="205"/>
      <c r="S194" s="205"/>
      <c r="T194" s="205"/>
      <c r="U194" s="205"/>
      <c r="V194" s="205"/>
      <c r="W194" s="205"/>
      <c r="X194" s="205"/>
      <c r="Y194" s="205"/>
      <c r="Z194" s="205"/>
      <c r="AA194" s="205"/>
      <c r="AB194" s="205"/>
      <c r="AC194" s="205"/>
      <c r="AD194" s="205"/>
    </row>
    <row r="195">
      <c r="A195" s="222"/>
      <c r="B195" s="222"/>
      <c r="C195" s="205"/>
      <c r="D195" s="205"/>
      <c r="E195" s="205"/>
      <c r="F195" s="205"/>
      <c r="G195" s="205"/>
      <c r="H195" s="223"/>
      <c r="I195" s="205"/>
      <c r="J195" s="205"/>
      <c r="K195" s="205"/>
      <c r="L195" s="205"/>
      <c r="M195" s="205"/>
      <c r="N195" s="205"/>
      <c r="O195" s="205"/>
      <c r="P195" s="205"/>
      <c r="Q195" s="205"/>
      <c r="R195" s="205"/>
      <c r="S195" s="205"/>
      <c r="T195" s="205"/>
      <c r="U195" s="205"/>
      <c r="V195" s="205"/>
      <c r="W195" s="205"/>
      <c r="X195" s="205"/>
      <c r="Y195" s="205"/>
      <c r="Z195" s="205"/>
      <c r="AA195" s="205"/>
      <c r="AB195" s="205"/>
      <c r="AC195" s="205"/>
      <c r="AD195" s="205"/>
    </row>
    <row r="196">
      <c r="A196" s="222"/>
      <c r="B196" s="222"/>
      <c r="C196" s="205"/>
      <c r="D196" s="205"/>
      <c r="E196" s="205"/>
      <c r="F196" s="205"/>
      <c r="G196" s="205"/>
      <c r="H196" s="223"/>
      <c r="I196" s="205"/>
      <c r="J196" s="205"/>
      <c r="K196" s="205"/>
      <c r="L196" s="205"/>
      <c r="M196" s="205"/>
      <c r="N196" s="205"/>
      <c r="O196" s="205"/>
      <c r="P196" s="205"/>
      <c r="Q196" s="205"/>
      <c r="R196" s="205"/>
      <c r="S196" s="205"/>
      <c r="T196" s="205"/>
      <c r="U196" s="205"/>
      <c r="V196" s="205"/>
      <c r="W196" s="205"/>
      <c r="X196" s="205"/>
      <c r="Y196" s="205"/>
      <c r="Z196" s="205"/>
      <c r="AA196" s="205"/>
      <c r="AB196" s="205"/>
      <c r="AC196" s="205"/>
      <c r="AD196" s="205"/>
    </row>
    <row r="197">
      <c r="A197" s="222"/>
      <c r="B197" s="222"/>
      <c r="C197" s="205"/>
      <c r="D197" s="205"/>
      <c r="E197" s="205"/>
      <c r="F197" s="205"/>
      <c r="G197" s="205"/>
      <c r="H197" s="223"/>
      <c r="I197" s="205"/>
      <c r="J197" s="205"/>
      <c r="K197" s="205"/>
      <c r="L197" s="205"/>
      <c r="M197" s="205"/>
      <c r="N197" s="205"/>
      <c r="O197" s="205"/>
      <c r="P197" s="205"/>
      <c r="Q197" s="205"/>
      <c r="R197" s="205"/>
      <c r="S197" s="205"/>
      <c r="T197" s="205"/>
      <c r="U197" s="205"/>
      <c r="V197" s="205"/>
      <c r="W197" s="205"/>
      <c r="X197" s="205"/>
      <c r="Y197" s="205"/>
      <c r="Z197" s="205"/>
      <c r="AA197" s="205"/>
      <c r="AB197" s="205"/>
      <c r="AC197" s="205"/>
      <c r="AD197" s="205"/>
    </row>
    <row r="198">
      <c r="A198" s="222"/>
      <c r="B198" s="222"/>
      <c r="C198" s="205"/>
      <c r="D198" s="205"/>
      <c r="E198" s="205"/>
      <c r="F198" s="205"/>
      <c r="G198" s="205"/>
      <c r="H198" s="223"/>
      <c r="I198" s="205"/>
      <c r="J198" s="205"/>
      <c r="K198" s="205"/>
      <c r="L198" s="205"/>
      <c r="M198" s="205"/>
      <c r="N198" s="205"/>
      <c r="O198" s="205"/>
      <c r="P198" s="205"/>
      <c r="Q198" s="205"/>
      <c r="R198" s="205"/>
      <c r="S198" s="205"/>
      <c r="T198" s="205"/>
      <c r="U198" s="205"/>
      <c r="V198" s="205"/>
      <c r="W198" s="205"/>
      <c r="X198" s="205"/>
      <c r="Y198" s="205"/>
      <c r="Z198" s="205"/>
      <c r="AA198" s="205"/>
      <c r="AB198" s="205"/>
      <c r="AC198" s="205"/>
      <c r="AD198" s="205"/>
    </row>
    <row r="199">
      <c r="A199" s="222"/>
      <c r="B199" s="222"/>
      <c r="C199" s="205"/>
      <c r="D199" s="205"/>
      <c r="E199" s="205"/>
      <c r="F199" s="205"/>
      <c r="G199" s="205"/>
      <c r="H199" s="223"/>
      <c r="I199" s="205"/>
      <c r="J199" s="205"/>
      <c r="K199" s="205"/>
      <c r="L199" s="205"/>
      <c r="M199" s="205"/>
      <c r="N199" s="205"/>
      <c r="O199" s="205"/>
      <c r="P199" s="205"/>
      <c r="Q199" s="205"/>
      <c r="R199" s="205"/>
      <c r="S199" s="205"/>
      <c r="T199" s="205"/>
      <c r="U199" s="205"/>
      <c r="V199" s="205"/>
      <c r="W199" s="205"/>
      <c r="X199" s="205"/>
      <c r="Y199" s="205"/>
      <c r="Z199" s="205"/>
      <c r="AA199" s="205"/>
      <c r="AB199" s="205"/>
      <c r="AC199" s="205"/>
      <c r="AD199" s="205"/>
    </row>
    <row r="200">
      <c r="A200" s="222"/>
      <c r="B200" s="222"/>
      <c r="C200" s="205"/>
      <c r="D200" s="205"/>
      <c r="E200" s="205"/>
      <c r="F200" s="205"/>
      <c r="G200" s="205"/>
      <c r="H200" s="223"/>
      <c r="I200" s="205"/>
      <c r="J200" s="205"/>
      <c r="K200" s="205"/>
      <c r="L200" s="205"/>
      <c r="M200" s="205"/>
      <c r="N200" s="205"/>
      <c r="O200" s="205"/>
      <c r="P200" s="205"/>
      <c r="Q200" s="205"/>
      <c r="R200" s="205"/>
      <c r="S200" s="205"/>
      <c r="T200" s="205"/>
      <c r="U200" s="205"/>
      <c r="V200" s="205"/>
      <c r="W200" s="205"/>
      <c r="X200" s="205"/>
      <c r="Y200" s="205"/>
      <c r="Z200" s="205"/>
      <c r="AA200" s="205"/>
      <c r="AB200" s="205"/>
      <c r="AC200" s="205"/>
      <c r="AD200" s="205"/>
    </row>
    <row r="201">
      <c r="A201" s="222"/>
      <c r="B201" s="222"/>
      <c r="C201" s="205"/>
      <c r="D201" s="205"/>
      <c r="E201" s="205"/>
      <c r="F201" s="205"/>
      <c r="G201" s="205"/>
      <c r="H201" s="223"/>
      <c r="I201" s="205"/>
      <c r="J201" s="205"/>
      <c r="K201" s="205"/>
      <c r="L201" s="205"/>
      <c r="M201" s="205"/>
      <c r="N201" s="205"/>
      <c r="O201" s="205"/>
      <c r="P201" s="205"/>
      <c r="Q201" s="205"/>
      <c r="R201" s="205"/>
      <c r="S201" s="205"/>
      <c r="T201" s="205"/>
      <c r="U201" s="205"/>
      <c r="V201" s="205"/>
      <c r="W201" s="205"/>
      <c r="X201" s="205"/>
      <c r="Y201" s="205"/>
      <c r="Z201" s="205"/>
      <c r="AA201" s="205"/>
      <c r="AB201" s="205"/>
      <c r="AC201" s="205"/>
      <c r="AD201" s="205"/>
    </row>
    <row r="202">
      <c r="A202" s="222"/>
      <c r="B202" s="222"/>
      <c r="C202" s="205"/>
      <c r="D202" s="205"/>
      <c r="E202" s="205"/>
      <c r="F202" s="205"/>
      <c r="G202" s="205"/>
      <c r="H202" s="223"/>
      <c r="I202" s="205"/>
      <c r="J202" s="205"/>
      <c r="K202" s="205"/>
      <c r="L202" s="205"/>
      <c r="M202" s="205"/>
      <c r="N202" s="205"/>
      <c r="O202" s="205"/>
      <c r="P202" s="205"/>
      <c r="Q202" s="205"/>
      <c r="R202" s="205"/>
      <c r="S202" s="205"/>
      <c r="T202" s="205"/>
      <c r="U202" s="205"/>
      <c r="V202" s="205"/>
      <c r="W202" s="205"/>
      <c r="X202" s="205"/>
      <c r="Y202" s="205"/>
      <c r="Z202" s="205"/>
      <c r="AA202" s="205"/>
      <c r="AB202" s="205"/>
      <c r="AC202" s="205"/>
      <c r="AD202" s="205"/>
    </row>
    <row r="203">
      <c r="A203" s="222"/>
      <c r="B203" s="222"/>
      <c r="C203" s="205"/>
      <c r="D203" s="205"/>
      <c r="E203" s="205"/>
      <c r="F203" s="205"/>
      <c r="G203" s="205"/>
      <c r="H203" s="223"/>
      <c r="I203" s="205"/>
      <c r="J203" s="205"/>
      <c r="K203" s="205"/>
      <c r="L203" s="205"/>
      <c r="M203" s="205"/>
      <c r="N203" s="205"/>
      <c r="O203" s="205"/>
      <c r="P203" s="205"/>
      <c r="Q203" s="205"/>
      <c r="R203" s="205"/>
      <c r="S203" s="205"/>
      <c r="T203" s="205"/>
      <c r="U203" s="205"/>
      <c r="V203" s="205"/>
      <c r="W203" s="205"/>
      <c r="X203" s="205"/>
      <c r="Y203" s="205"/>
      <c r="Z203" s="205"/>
      <c r="AA203" s="205"/>
      <c r="AB203" s="205"/>
      <c r="AC203" s="205"/>
      <c r="AD203" s="205"/>
    </row>
    <row r="204">
      <c r="A204" s="222"/>
      <c r="B204" s="222"/>
      <c r="C204" s="205"/>
      <c r="D204" s="205"/>
      <c r="E204" s="205"/>
      <c r="F204" s="205"/>
      <c r="G204" s="205"/>
      <c r="H204" s="223"/>
      <c r="I204" s="205"/>
      <c r="J204" s="205"/>
      <c r="K204" s="205"/>
      <c r="L204" s="205"/>
      <c r="M204" s="205"/>
      <c r="N204" s="205"/>
      <c r="O204" s="205"/>
      <c r="P204" s="205"/>
      <c r="Q204" s="205"/>
      <c r="R204" s="205"/>
      <c r="S204" s="205"/>
      <c r="T204" s="205"/>
      <c r="U204" s="205"/>
      <c r="V204" s="205"/>
      <c r="W204" s="205"/>
      <c r="X204" s="205"/>
      <c r="Y204" s="205"/>
      <c r="Z204" s="205"/>
      <c r="AA204" s="205"/>
      <c r="AB204" s="205"/>
      <c r="AC204" s="205"/>
      <c r="AD204" s="205"/>
    </row>
    <row r="205">
      <c r="A205" s="222"/>
      <c r="B205" s="222"/>
      <c r="C205" s="205"/>
      <c r="D205" s="205"/>
      <c r="E205" s="205"/>
      <c r="F205" s="205"/>
      <c r="G205" s="205"/>
      <c r="H205" s="223"/>
      <c r="I205" s="205"/>
      <c r="J205" s="205"/>
      <c r="K205" s="205"/>
      <c r="L205" s="205"/>
      <c r="M205" s="205"/>
      <c r="N205" s="205"/>
      <c r="O205" s="205"/>
      <c r="P205" s="205"/>
      <c r="Q205" s="205"/>
      <c r="R205" s="205"/>
      <c r="S205" s="205"/>
      <c r="T205" s="205"/>
      <c r="U205" s="205"/>
      <c r="V205" s="205"/>
      <c r="W205" s="205"/>
      <c r="X205" s="205"/>
      <c r="Y205" s="205"/>
      <c r="Z205" s="205"/>
      <c r="AA205" s="205"/>
      <c r="AB205" s="205"/>
      <c r="AC205" s="205"/>
      <c r="AD205" s="205"/>
    </row>
    <row r="206">
      <c r="A206" s="222"/>
      <c r="B206" s="222"/>
      <c r="C206" s="205"/>
      <c r="D206" s="205"/>
      <c r="E206" s="205"/>
      <c r="F206" s="205"/>
      <c r="G206" s="205"/>
      <c r="H206" s="223"/>
      <c r="I206" s="205"/>
      <c r="J206" s="205"/>
      <c r="K206" s="205"/>
      <c r="L206" s="205"/>
      <c r="M206" s="205"/>
      <c r="N206" s="205"/>
      <c r="O206" s="205"/>
      <c r="P206" s="205"/>
      <c r="Q206" s="205"/>
      <c r="R206" s="205"/>
      <c r="S206" s="205"/>
      <c r="T206" s="205"/>
      <c r="U206" s="205"/>
      <c r="V206" s="205"/>
      <c r="W206" s="205"/>
      <c r="X206" s="205"/>
      <c r="Y206" s="205"/>
      <c r="Z206" s="205"/>
      <c r="AA206" s="205"/>
      <c r="AB206" s="205"/>
      <c r="AC206" s="205"/>
      <c r="AD206" s="205"/>
    </row>
    <row r="207">
      <c r="A207" s="222"/>
      <c r="B207" s="222"/>
      <c r="C207" s="205"/>
      <c r="D207" s="205"/>
      <c r="E207" s="205"/>
      <c r="F207" s="205"/>
      <c r="G207" s="205"/>
      <c r="H207" s="223"/>
      <c r="I207" s="205"/>
      <c r="J207" s="205"/>
      <c r="K207" s="205"/>
      <c r="L207" s="205"/>
      <c r="M207" s="205"/>
      <c r="N207" s="205"/>
      <c r="O207" s="205"/>
      <c r="P207" s="205"/>
      <c r="Q207" s="205"/>
      <c r="R207" s="205"/>
      <c r="S207" s="205"/>
      <c r="T207" s="205"/>
      <c r="U207" s="205"/>
      <c r="V207" s="205"/>
      <c r="W207" s="205"/>
      <c r="X207" s="205"/>
      <c r="Y207" s="205"/>
      <c r="Z207" s="205"/>
      <c r="AA207" s="205"/>
      <c r="AB207" s="205"/>
      <c r="AC207" s="205"/>
      <c r="AD207" s="205"/>
    </row>
    <row r="208">
      <c r="A208" s="222"/>
      <c r="B208" s="222"/>
      <c r="C208" s="205"/>
      <c r="D208" s="205"/>
      <c r="E208" s="205"/>
      <c r="F208" s="205"/>
      <c r="G208" s="205"/>
      <c r="H208" s="223"/>
      <c r="I208" s="205"/>
      <c r="J208" s="205"/>
      <c r="K208" s="205"/>
      <c r="L208" s="205"/>
      <c r="M208" s="205"/>
      <c r="N208" s="205"/>
      <c r="O208" s="205"/>
      <c r="P208" s="205"/>
      <c r="Q208" s="205"/>
      <c r="R208" s="205"/>
      <c r="S208" s="205"/>
      <c r="T208" s="205"/>
      <c r="U208" s="205"/>
      <c r="V208" s="205"/>
      <c r="W208" s="205"/>
      <c r="X208" s="205"/>
      <c r="Y208" s="205"/>
      <c r="Z208" s="205"/>
      <c r="AA208" s="205"/>
      <c r="AB208" s="205"/>
      <c r="AC208" s="205"/>
      <c r="AD208" s="205"/>
    </row>
    <row r="209">
      <c r="A209" s="222"/>
      <c r="B209" s="222"/>
      <c r="C209" s="205"/>
      <c r="D209" s="205"/>
      <c r="E209" s="205"/>
      <c r="F209" s="205"/>
      <c r="G209" s="205"/>
      <c r="H209" s="223"/>
      <c r="I209" s="205"/>
      <c r="J209" s="205"/>
      <c r="K209" s="205"/>
      <c r="L209" s="205"/>
      <c r="M209" s="205"/>
      <c r="N209" s="205"/>
      <c r="O209" s="205"/>
      <c r="P209" s="205"/>
      <c r="Q209" s="205"/>
      <c r="R209" s="205"/>
      <c r="S209" s="205"/>
      <c r="T209" s="205"/>
      <c r="U209" s="205"/>
      <c r="V209" s="205"/>
      <c r="W209" s="205"/>
      <c r="X209" s="205"/>
      <c r="Y209" s="205"/>
      <c r="Z209" s="205"/>
      <c r="AA209" s="205"/>
      <c r="AB209" s="205"/>
      <c r="AC209" s="205"/>
      <c r="AD209" s="205"/>
    </row>
    <row r="210">
      <c r="A210" s="222"/>
      <c r="B210" s="222"/>
      <c r="C210" s="205"/>
      <c r="D210" s="205"/>
      <c r="E210" s="205"/>
      <c r="F210" s="205"/>
      <c r="G210" s="205"/>
      <c r="H210" s="223"/>
      <c r="I210" s="205"/>
      <c r="J210" s="205"/>
      <c r="K210" s="205"/>
      <c r="L210" s="205"/>
      <c r="M210" s="205"/>
      <c r="N210" s="205"/>
      <c r="O210" s="205"/>
      <c r="P210" s="205"/>
      <c r="Q210" s="205"/>
      <c r="R210" s="205"/>
      <c r="S210" s="205"/>
      <c r="T210" s="205"/>
      <c r="U210" s="205"/>
      <c r="V210" s="205"/>
      <c r="W210" s="205"/>
      <c r="X210" s="205"/>
      <c r="Y210" s="205"/>
      <c r="Z210" s="205"/>
      <c r="AA210" s="205"/>
      <c r="AB210" s="205"/>
      <c r="AC210" s="205"/>
      <c r="AD210" s="205"/>
    </row>
    <row r="211">
      <c r="A211" s="222"/>
      <c r="B211" s="222"/>
      <c r="C211" s="205"/>
      <c r="D211" s="205"/>
      <c r="E211" s="205"/>
      <c r="F211" s="205"/>
      <c r="G211" s="205"/>
      <c r="H211" s="223"/>
      <c r="I211" s="205"/>
      <c r="J211" s="205"/>
      <c r="K211" s="205"/>
      <c r="L211" s="205"/>
      <c r="M211" s="205"/>
      <c r="N211" s="205"/>
      <c r="O211" s="205"/>
      <c r="P211" s="205"/>
      <c r="Q211" s="205"/>
      <c r="R211" s="205"/>
      <c r="S211" s="205"/>
      <c r="T211" s="205"/>
      <c r="U211" s="205"/>
      <c r="V211" s="205"/>
      <c r="W211" s="205"/>
      <c r="X211" s="205"/>
      <c r="Y211" s="205"/>
      <c r="Z211" s="205"/>
      <c r="AA211" s="205"/>
      <c r="AB211" s="205"/>
      <c r="AC211" s="205"/>
      <c r="AD211" s="205"/>
    </row>
    <row r="212">
      <c r="A212" s="222"/>
      <c r="B212" s="222"/>
      <c r="C212" s="205"/>
      <c r="D212" s="205"/>
      <c r="E212" s="205"/>
      <c r="F212" s="205"/>
      <c r="G212" s="205"/>
      <c r="H212" s="223"/>
      <c r="I212" s="205"/>
      <c r="J212" s="205"/>
      <c r="K212" s="205"/>
      <c r="L212" s="205"/>
      <c r="M212" s="205"/>
      <c r="N212" s="205"/>
      <c r="O212" s="205"/>
      <c r="P212" s="205"/>
      <c r="Q212" s="205"/>
      <c r="R212" s="205"/>
      <c r="S212" s="205"/>
      <c r="T212" s="205"/>
      <c r="U212" s="205"/>
      <c r="V212" s="205"/>
      <c r="W212" s="205"/>
      <c r="X212" s="205"/>
      <c r="Y212" s="205"/>
      <c r="Z212" s="205"/>
      <c r="AA212" s="205"/>
      <c r="AB212" s="205"/>
      <c r="AC212" s="205"/>
      <c r="AD212" s="205"/>
    </row>
    <row r="213">
      <c r="A213" s="222"/>
      <c r="B213" s="222"/>
      <c r="C213" s="205"/>
      <c r="D213" s="205"/>
      <c r="E213" s="205"/>
      <c r="F213" s="205"/>
      <c r="G213" s="205"/>
      <c r="H213" s="223"/>
      <c r="I213" s="205"/>
      <c r="J213" s="205"/>
      <c r="K213" s="205"/>
      <c r="L213" s="205"/>
      <c r="M213" s="205"/>
      <c r="N213" s="205"/>
      <c r="O213" s="205"/>
      <c r="P213" s="205"/>
      <c r="Q213" s="205"/>
      <c r="R213" s="205"/>
      <c r="S213" s="205"/>
      <c r="T213" s="205"/>
      <c r="U213" s="205"/>
      <c r="V213" s="205"/>
      <c r="W213" s="205"/>
      <c r="X213" s="205"/>
      <c r="Y213" s="205"/>
      <c r="Z213" s="205"/>
      <c r="AA213" s="205"/>
      <c r="AB213" s="205"/>
      <c r="AC213" s="205"/>
      <c r="AD213" s="205"/>
    </row>
    <row r="214">
      <c r="A214" s="222"/>
      <c r="B214" s="222"/>
      <c r="C214" s="205"/>
      <c r="D214" s="205"/>
      <c r="E214" s="205"/>
      <c r="F214" s="205"/>
      <c r="G214" s="205"/>
      <c r="H214" s="223"/>
      <c r="I214" s="205"/>
      <c r="J214" s="205"/>
      <c r="K214" s="205"/>
      <c r="L214" s="205"/>
      <c r="M214" s="205"/>
      <c r="N214" s="205"/>
      <c r="O214" s="205"/>
      <c r="P214" s="205"/>
      <c r="Q214" s="205"/>
      <c r="R214" s="205"/>
      <c r="S214" s="205"/>
      <c r="T214" s="205"/>
      <c r="U214" s="205"/>
      <c r="V214" s="205"/>
      <c r="W214" s="205"/>
      <c r="X214" s="205"/>
      <c r="Y214" s="205"/>
      <c r="Z214" s="205"/>
      <c r="AA214" s="205"/>
      <c r="AB214" s="205"/>
      <c r="AC214" s="205"/>
      <c r="AD214" s="205"/>
    </row>
    <row r="215">
      <c r="A215" s="222"/>
      <c r="B215" s="222"/>
      <c r="C215" s="205"/>
      <c r="D215" s="205"/>
      <c r="E215" s="205"/>
      <c r="F215" s="205"/>
      <c r="G215" s="205"/>
      <c r="H215" s="223"/>
      <c r="I215" s="205"/>
      <c r="J215" s="205"/>
      <c r="K215" s="205"/>
      <c r="L215" s="205"/>
      <c r="M215" s="205"/>
      <c r="N215" s="205"/>
      <c r="O215" s="205"/>
      <c r="P215" s="205"/>
      <c r="Q215" s="205"/>
      <c r="R215" s="205"/>
      <c r="S215" s="205"/>
      <c r="T215" s="205"/>
      <c r="U215" s="205"/>
      <c r="V215" s="205"/>
      <c r="W215" s="205"/>
      <c r="X215" s="205"/>
      <c r="Y215" s="205"/>
      <c r="Z215" s="205"/>
      <c r="AA215" s="205"/>
      <c r="AB215" s="205"/>
      <c r="AC215" s="205"/>
      <c r="AD215" s="205"/>
    </row>
    <row r="216">
      <c r="A216" s="222"/>
      <c r="B216" s="222"/>
      <c r="C216" s="205"/>
      <c r="D216" s="205"/>
      <c r="E216" s="205"/>
      <c r="F216" s="205"/>
      <c r="G216" s="205"/>
      <c r="H216" s="223"/>
      <c r="I216" s="205"/>
      <c r="J216" s="205"/>
      <c r="K216" s="205"/>
      <c r="L216" s="205"/>
      <c r="M216" s="205"/>
      <c r="N216" s="205"/>
      <c r="O216" s="205"/>
      <c r="P216" s="205"/>
      <c r="Q216" s="205"/>
      <c r="R216" s="205"/>
      <c r="S216" s="205"/>
      <c r="T216" s="205"/>
      <c r="U216" s="205"/>
      <c r="V216" s="205"/>
      <c r="W216" s="205"/>
      <c r="X216" s="205"/>
      <c r="Y216" s="205"/>
      <c r="Z216" s="205"/>
      <c r="AA216" s="205"/>
      <c r="AB216" s="205"/>
      <c r="AC216" s="205"/>
      <c r="AD216" s="205"/>
    </row>
    <row r="217">
      <c r="A217" s="222"/>
      <c r="B217" s="222"/>
      <c r="C217" s="205"/>
      <c r="D217" s="205"/>
      <c r="E217" s="205"/>
      <c r="F217" s="205"/>
      <c r="G217" s="205"/>
      <c r="H217" s="223"/>
      <c r="I217" s="205"/>
      <c r="J217" s="205"/>
      <c r="K217" s="205"/>
      <c r="L217" s="205"/>
      <c r="M217" s="205"/>
      <c r="N217" s="205"/>
      <c r="O217" s="205"/>
      <c r="P217" s="205"/>
      <c r="Q217" s="205"/>
      <c r="R217" s="205"/>
      <c r="S217" s="205"/>
      <c r="T217" s="205"/>
      <c r="U217" s="205"/>
      <c r="V217" s="205"/>
      <c r="W217" s="205"/>
      <c r="X217" s="205"/>
      <c r="Y217" s="205"/>
      <c r="Z217" s="205"/>
      <c r="AA217" s="205"/>
      <c r="AB217" s="205"/>
      <c r="AC217" s="205"/>
      <c r="AD217" s="205"/>
    </row>
    <row r="218">
      <c r="A218" s="222"/>
      <c r="B218" s="222"/>
      <c r="C218" s="205"/>
      <c r="D218" s="205"/>
      <c r="E218" s="205"/>
      <c r="F218" s="205"/>
      <c r="G218" s="205"/>
      <c r="H218" s="223"/>
      <c r="I218" s="205"/>
      <c r="J218" s="205"/>
      <c r="K218" s="205"/>
      <c r="L218" s="205"/>
      <c r="M218" s="205"/>
      <c r="N218" s="205"/>
      <c r="O218" s="205"/>
      <c r="P218" s="205"/>
      <c r="Q218" s="205"/>
      <c r="R218" s="205"/>
      <c r="S218" s="205"/>
      <c r="T218" s="205"/>
      <c r="U218" s="205"/>
      <c r="V218" s="205"/>
      <c r="W218" s="205"/>
      <c r="X218" s="205"/>
      <c r="Y218" s="205"/>
      <c r="Z218" s="205"/>
      <c r="AA218" s="205"/>
      <c r="AB218" s="205"/>
      <c r="AC218" s="205"/>
      <c r="AD218" s="205"/>
    </row>
    <row r="219">
      <c r="A219" s="222"/>
      <c r="B219" s="222"/>
      <c r="C219" s="205"/>
      <c r="D219" s="205"/>
      <c r="E219" s="205"/>
      <c r="F219" s="205"/>
      <c r="G219" s="205"/>
      <c r="H219" s="223"/>
      <c r="I219" s="205"/>
      <c r="J219" s="205"/>
      <c r="K219" s="205"/>
      <c r="L219" s="205"/>
      <c r="M219" s="205"/>
      <c r="N219" s="205"/>
      <c r="O219" s="205"/>
      <c r="P219" s="205"/>
      <c r="Q219" s="205"/>
      <c r="R219" s="205"/>
      <c r="S219" s="205"/>
      <c r="T219" s="205"/>
      <c r="U219" s="205"/>
      <c r="V219" s="205"/>
      <c r="W219" s="205"/>
      <c r="X219" s="205"/>
      <c r="Y219" s="205"/>
      <c r="Z219" s="205"/>
      <c r="AA219" s="205"/>
      <c r="AB219" s="205"/>
      <c r="AC219" s="205"/>
      <c r="AD219" s="205"/>
    </row>
    <row r="220">
      <c r="A220" s="222"/>
      <c r="B220" s="222"/>
      <c r="C220" s="205"/>
      <c r="D220" s="205"/>
      <c r="E220" s="205"/>
      <c r="F220" s="205"/>
      <c r="G220" s="205"/>
      <c r="H220" s="223"/>
      <c r="I220" s="205"/>
      <c r="J220" s="205"/>
      <c r="K220" s="205"/>
      <c r="L220" s="205"/>
      <c r="M220" s="205"/>
      <c r="N220" s="205"/>
      <c r="O220" s="205"/>
      <c r="P220" s="205"/>
      <c r="Q220" s="205"/>
      <c r="R220" s="205"/>
      <c r="S220" s="205"/>
      <c r="T220" s="205"/>
      <c r="U220" s="205"/>
      <c r="V220" s="205"/>
      <c r="W220" s="205"/>
      <c r="X220" s="205"/>
      <c r="Y220" s="205"/>
      <c r="Z220" s="205"/>
      <c r="AA220" s="205"/>
      <c r="AB220" s="205"/>
      <c r="AC220" s="205"/>
      <c r="AD220" s="205"/>
    </row>
    <row r="221">
      <c r="A221" s="222"/>
      <c r="B221" s="222"/>
      <c r="C221" s="205"/>
      <c r="D221" s="205"/>
      <c r="E221" s="205"/>
      <c r="F221" s="205"/>
      <c r="G221" s="205"/>
      <c r="H221" s="223"/>
      <c r="I221" s="205"/>
      <c r="J221" s="205"/>
      <c r="K221" s="205"/>
      <c r="L221" s="205"/>
      <c r="M221" s="205"/>
      <c r="N221" s="205"/>
      <c r="O221" s="205"/>
      <c r="P221" s="205"/>
      <c r="Q221" s="205"/>
      <c r="R221" s="205"/>
      <c r="S221" s="205"/>
      <c r="T221" s="205"/>
      <c r="U221" s="205"/>
      <c r="V221" s="205"/>
      <c r="W221" s="205"/>
      <c r="X221" s="205"/>
      <c r="Y221" s="205"/>
      <c r="Z221" s="205"/>
      <c r="AA221" s="205"/>
      <c r="AB221" s="205"/>
      <c r="AC221" s="205"/>
      <c r="AD221" s="205"/>
    </row>
    <row r="222">
      <c r="A222" s="222"/>
      <c r="B222" s="222"/>
      <c r="C222" s="205"/>
      <c r="D222" s="205"/>
      <c r="E222" s="205"/>
      <c r="F222" s="205"/>
      <c r="G222" s="205"/>
      <c r="H222" s="223"/>
      <c r="I222" s="205"/>
      <c r="J222" s="205"/>
      <c r="K222" s="205"/>
      <c r="L222" s="205"/>
      <c r="M222" s="205"/>
      <c r="N222" s="205"/>
      <c r="O222" s="205"/>
      <c r="P222" s="205"/>
      <c r="Q222" s="205"/>
      <c r="R222" s="205"/>
      <c r="S222" s="205"/>
      <c r="T222" s="205"/>
      <c r="U222" s="205"/>
      <c r="V222" s="205"/>
      <c r="W222" s="205"/>
      <c r="X222" s="205"/>
      <c r="Y222" s="205"/>
      <c r="Z222" s="205"/>
      <c r="AA222" s="205"/>
      <c r="AB222" s="205"/>
      <c r="AC222" s="205"/>
      <c r="AD222" s="205"/>
    </row>
    <row r="223">
      <c r="A223" s="222"/>
      <c r="B223" s="222"/>
      <c r="C223" s="205"/>
      <c r="D223" s="205"/>
      <c r="E223" s="205"/>
      <c r="F223" s="205"/>
      <c r="G223" s="205"/>
      <c r="H223" s="223"/>
      <c r="I223" s="205"/>
      <c r="J223" s="205"/>
      <c r="K223" s="205"/>
      <c r="L223" s="205"/>
      <c r="M223" s="205"/>
      <c r="N223" s="205"/>
      <c r="O223" s="205"/>
      <c r="P223" s="205"/>
      <c r="Q223" s="205"/>
      <c r="R223" s="205"/>
      <c r="S223" s="205"/>
      <c r="T223" s="205"/>
      <c r="U223" s="205"/>
      <c r="V223" s="205"/>
      <c r="W223" s="205"/>
      <c r="X223" s="205"/>
      <c r="Y223" s="205"/>
      <c r="Z223" s="205"/>
      <c r="AA223" s="205"/>
      <c r="AB223" s="205"/>
      <c r="AC223" s="205"/>
      <c r="AD223" s="205"/>
    </row>
    <row r="224">
      <c r="A224" s="222"/>
      <c r="B224" s="222"/>
      <c r="C224" s="205"/>
      <c r="D224" s="205"/>
      <c r="E224" s="205"/>
      <c r="F224" s="205"/>
      <c r="G224" s="205"/>
      <c r="H224" s="223"/>
      <c r="I224" s="205"/>
      <c r="J224" s="205"/>
      <c r="K224" s="205"/>
      <c r="L224" s="205"/>
      <c r="M224" s="205"/>
      <c r="N224" s="205"/>
      <c r="O224" s="205"/>
      <c r="P224" s="205"/>
      <c r="Q224" s="205"/>
      <c r="R224" s="205"/>
      <c r="S224" s="205"/>
      <c r="T224" s="205"/>
      <c r="U224" s="205"/>
      <c r="V224" s="205"/>
      <c r="W224" s="205"/>
      <c r="X224" s="205"/>
      <c r="Y224" s="205"/>
      <c r="Z224" s="205"/>
      <c r="AA224" s="205"/>
      <c r="AB224" s="205"/>
      <c r="AC224" s="205"/>
      <c r="AD224" s="205"/>
    </row>
    <row r="225">
      <c r="A225" s="222"/>
      <c r="B225" s="222"/>
      <c r="C225" s="205"/>
      <c r="D225" s="205"/>
      <c r="E225" s="205"/>
      <c r="F225" s="205"/>
      <c r="G225" s="205"/>
      <c r="H225" s="223"/>
      <c r="I225" s="205"/>
      <c r="J225" s="205"/>
      <c r="K225" s="205"/>
      <c r="L225" s="205"/>
      <c r="M225" s="205"/>
      <c r="N225" s="205"/>
      <c r="O225" s="205"/>
      <c r="P225" s="205"/>
      <c r="Q225" s="205"/>
      <c r="R225" s="205"/>
      <c r="S225" s="205"/>
      <c r="T225" s="205"/>
      <c r="U225" s="205"/>
      <c r="V225" s="205"/>
      <c r="W225" s="205"/>
      <c r="X225" s="205"/>
      <c r="Y225" s="205"/>
      <c r="Z225" s="205"/>
      <c r="AA225" s="205"/>
      <c r="AB225" s="205"/>
      <c r="AC225" s="205"/>
      <c r="AD225" s="205"/>
    </row>
    <row r="226">
      <c r="A226" s="222"/>
      <c r="B226" s="222"/>
      <c r="C226" s="205"/>
      <c r="D226" s="205"/>
      <c r="E226" s="205"/>
      <c r="F226" s="205"/>
      <c r="G226" s="205"/>
      <c r="H226" s="223"/>
      <c r="I226" s="205"/>
      <c r="J226" s="205"/>
      <c r="K226" s="205"/>
      <c r="L226" s="205"/>
      <c r="M226" s="205"/>
      <c r="N226" s="205"/>
      <c r="O226" s="205"/>
      <c r="P226" s="205"/>
      <c r="Q226" s="205"/>
      <c r="R226" s="205"/>
      <c r="S226" s="205"/>
      <c r="T226" s="205"/>
      <c r="U226" s="205"/>
      <c r="V226" s="205"/>
      <c r="W226" s="205"/>
      <c r="X226" s="205"/>
      <c r="Y226" s="205"/>
      <c r="Z226" s="205"/>
      <c r="AA226" s="205"/>
      <c r="AB226" s="205"/>
      <c r="AC226" s="205"/>
      <c r="AD226" s="205"/>
    </row>
    <row r="227">
      <c r="A227" s="222"/>
      <c r="B227" s="222"/>
      <c r="C227" s="205"/>
      <c r="D227" s="205"/>
      <c r="E227" s="205"/>
      <c r="F227" s="205"/>
      <c r="G227" s="205"/>
      <c r="H227" s="223"/>
      <c r="I227" s="205"/>
      <c r="J227" s="205"/>
      <c r="K227" s="205"/>
      <c r="L227" s="205"/>
      <c r="M227" s="205"/>
      <c r="N227" s="205"/>
      <c r="O227" s="205"/>
      <c r="P227" s="205"/>
      <c r="Q227" s="205"/>
      <c r="R227" s="205"/>
      <c r="S227" s="205"/>
      <c r="T227" s="205"/>
      <c r="U227" s="205"/>
      <c r="V227" s="205"/>
      <c r="W227" s="205"/>
      <c r="X227" s="205"/>
      <c r="Y227" s="205"/>
      <c r="Z227" s="205"/>
      <c r="AA227" s="205"/>
      <c r="AB227" s="205"/>
      <c r="AC227" s="205"/>
      <c r="AD227" s="205"/>
    </row>
    <row r="228">
      <c r="A228" s="222"/>
      <c r="B228" s="222"/>
      <c r="C228" s="205"/>
      <c r="D228" s="205"/>
      <c r="E228" s="205"/>
      <c r="F228" s="205"/>
      <c r="G228" s="205"/>
      <c r="H228" s="223"/>
      <c r="I228" s="205"/>
      <c r="J228" s="205"/>
      <c r="K228" s="205"/>
      <c r="L228" s="205"/>
      <c r="M228" s="205"/>
      <c r="N228" s="205"/>
      <c r="O228" s="205"/>
      <c r="P228" s="205"/>
      <c r="Q228" s="205"/>
      <c r="R228" s="205"/>
      <c r="S228" s="205"/>
      <c r="T228" s="205"/>
      <c r="U228" s="205"/>
      <c r="V228" s="205"/>
      <c r="W228" s="205"/>
      <c r="X228" s="205"/>
      <c r="Y228" s="205"/>
      <c r="Z228" s="205"/>
      <c r="AA228" s="205"/>
      <c r="AB228" s="205"/>
      <c r="AC228" s="205"/>
      <c r="AD228" s="205"/>
    </row>
    <row r="229">
      <c r="A229" s="222"/>
      <c r="B229" s="224"/>
      <c r="C229" s="205"/>
      <c r="D229" s="205"/>
      <c r="E229" s="205"/>
      <c r="F229" s="205"/>
      <c r="G229" s="205"/>
      <c r="H229" s="223"/>
      <c r="I229" s="205"/>
      <c r="J229" s="205"/>
      <c r="K229" s="205"/>
      <c r="L229" s="205"/>
      <c r="M229" s="205"/>
      <c r="N229" s="205"/>
      <c r="O229" s="205"/>
      <c r="P229" s="205"/>
      <c r="Q229" s="205"/>
      <c r="R229" s="205"/>
      <c r="S229" s="205"/>
      <c r="T229" s="205"/>
      <c r="U229" s="205"/>
      <c r="V229" s="205"/>
      <c r="W229" s="205"/>
      <c r="X229" s="205"/>
      <c r="Y229" s="205"/>
      <c r="Z229" s="205"/>
      <c r="AA229" s="205"/>
      <c r="AB229" s="205"/>
      <c r="AC229" s="205"/>
      <c r="AD229" s="205"/>
    </row>
    <row r="230">
      <c r="A230" s="222"/>
      <c r="B230" s="222"/>
      <c r="C230" s="205"/>
      <c r="D230" s="205"/>
      <c r="E230" s="205"/>
      <c r="F230" s="205"/>
      <c r="G230" s="205"/>
      <c r="H230" s="223"/>
      <c r="I230" s="205"/>
      <c r="J230" s="205"/>
      <c r="K230" s="205"/>
      <c r="L230" s="205"/>
      <c r="M230" s="205"/>
      <c r="N230" s="205"/>
      <c r="O230" s="205"/>
      <c r="P230" s="205"/>
      <c r="Q230" s="205"/>
      <c r="R230" s="205"/>
      <c r="S230" s="205"/>
      <c r="T230" s="205"/>
      <c r="U230" s="205"/>
      <c r="V230" s="205"/>
      <c r="W230" s="205"/>
      <c r="X230" s="205"/>
      <c r="Y230" s="205"/>
      <c r="Z230" s="205"/>
      <c r="AA230" s="205"/>
      <c r="AB230" s="205"/>
      <c r="AC230" s="205"/>
      <c r="AD230" s="205"/>
    </row>
    <row r="231">
      <c r="A231" s="222"/>
      <c r="B231" s="222"/>
      <c r="C231" s="205"/>
      <c r="D231" s="205"/>
      <c r="E231" s="205"/>
      <c r="F231" s="205"/>
      <c r="G231" s="205"/>
      <c r="H231" s="223"/>
      <c r="I231" s="205"/>
      <c r="J231" s="205"/>
      <c r="K231" s="205"/>
      <c r="L231" s="205"/>
      <c r="M231" s="205"/>
      <c r="N231" s="205"/>
      <c r="O231" s="205"/>
      <c r="P231" s="205"/>
      <c r="Q231" s="205"/>
      <c r="R231" s="205"/>
      <c r="S231" s="205"/>
      <c r="T231" s="205"/>
      <c r="U231" s="205"/>
      <c r="V231" s="205"/>
      <c r="W231" s="205"/>
      <c r="X231" s="205"/>
      <c r="Y231" s="205"/>
      <c r="Z231" s="205"/>
      <c r="AA231" s="205"/>
      <c r="AB231" s="205"/>
      <c r="AC231" s="205"/>
      <c r="AD231" s="205"/>
    </row>
    <row r="232">
      <c r="A232" s="222"/>
      <c r="B232" s="222"/>
      <c r="C232" s="205"/>
      <c r="D232" s="205"/>
      <c r="E232" s="205"/>
      <c r="F232" s="205"/>
      <c r="G232" s="205"/>
      <c r="H232" s="223"/>
      <c r="I232" s="205"/>
      <c r="J232" s="205"/>
      <c r="K232" s="205"/>
      <c r="L232" s="205"/>
      <c r="M232" s="205"/>
      <c r="N232" s="205"/>
      <c r="O232" s="205"/>
      <c r="P232" s="205"/>
      <c r="Q232" s="205"/>
      <c r="R232" s="205"/>
      <c r="S232" s="205"/>
      <c r="T232" s="205"/>
      <c r="U232" s="205"/>
      <c r="V232" s="205"/>
      <c r="W232" s="205"/>
      <c r="X232" s="205"/>
      <c r="Y232" s="205"/>
      <c r="Z232" s="205"/>
      <c r="AA232" s="205"/>
      <c r="AB232" s="205"/>
      <c r="AC232" s="205"/>
      <c r="AD232" s="205"/>
    </row>
    <row r="233">
      <c r="A233" s="222"/>
      <c r="B233" s="222"/>
      <c r="C233" s="205"/>
      <c r="D233" s="205"/>
      <c r="E233" s="205"/>
      <c r="F233" s="205"/>
      <c r="G233" s="205"/>
      <c r="H233" s="223"/>
      <c r="I233" s="205"/>
      <c r="J233" s="205"/>
      <c r="K233" s="205"/>
      <c r="L233" s="205"/>
      <c r="M233" s="205"/>
      <c r="N233" s="205"/>
      <c r="O233" s="205"/>
      <c r="P233" s="205"/>
      <c r="Q233" s="205"/>
      <c r="R233" s="205"/>
      <c r="S233" s="205"/>
      <c r="T233" s="205"/>
      <c r="U233" s="205"/>
      <c r="V233" s="205"/>
      <c r="W233" s="205"/>
      <c r="X233" s="205"/>
      <c r="Y233" s="205"/>
      <c r="Z233" s="205"/>
      <c r="AA233" s="205"/>
      <c r="AB233" s="205"/>
      <c r="AC233" s="205"/>
      <c r="AD233" s="205"/>
    </row>
    <row r="234">
      <c r="A234" s="222"/>
      <c r="B234" s="222"/>
      <c r="C234" s="205"/>
      <c r="D234" s="205"/>
      <c r="E234" s="205"/>
      <c r="F234" s="205"/>
      <c r="G234" s="205"/>
      <c r="H234" s="223"/>
      <c r="I234" s="205"/>
      <c r="J234" s="205"/>
      <c r="K234" s="205"/>
      <c r="L234" s="205"/>
      <c r="M234" s="205"/>
      <c r="N234" s="205"/>
      <c r="O234" s="205"/>
      <c r="P234" s="205"/>
      <c r="Q234" s="205"/>
      <c r="R234" s="205"/>
      <c r="S234" s="205"/>
      <c r="T234" s="205"/>
      <c r="U234" s="205"/>
      <c r="V234" s="205"/>
      <c r="W234" s="205"/>
      <c r="X234" s="205"/>
      <c r="Y234" s="205"/>
      <c r="Z234" s="205"/>
      <c r="AA234" s="205"/>
      <c r="AB234" s="205"/>
      <c r="AC234" s="205"/>
      <c r="AD234" s="205"/>
    </row>
    <row r="235">
      <c r="A235" s="222"/>
      <c r="B235" s="222"/>
      <c r="C235" s="205"/>
      <c r="D235" s="205"/>
      <c r="E235" s="205"/>
      <c r="F235" s="205"/>
      <c r="G235" s="205"/>
      <c r="H235" s="223"/>
      <c r="I235" s="205"/>
      <c r="J235" s="205"/>
      <c r="K235" s="205"/>
      <c r="L235" s="205"/>
      <c r="M235" s="205"/>
      <c r="N235" s="205"/>
      <c r="O235" s="205"/>
      <c r="P235" s="205"/>
      <c r="Q235" s="205"/>
      <c r="R235" s="205"/>
      <c r="S235" s="205"/>
      <c r="T235" s="205"/>
      <c r="U235" s="205"/>
      <c r="V235" s="205"/>
      <c r="W235" s="205"/>
      <c r="X235" s="205"/>
      <c r="Y235" s="205"/>
      <c r="Z235" s="205"/>
      <c r="AA235" s="205"/>
      <c r="AB235" s="205"/>
      <c r="AC235" s="205"/>
      <c r="AD235" s="205"/>
    </row>
    <row r="236">
      <c r="A236" s="222"/>
      <c r="B236" s="222"/>
      <c r="C236" s="205"/>
      <c r="D236" s="205"/>
      <c r="E236" s="205"/>
      <c r="F236" s="205"/>
      <c r="G236" s="205"/>
      <c r="H236" s="223"/>
      <c r="I236" s="205"/>
      <c r="J236" s="205"/>
      <c r="K236" s="205"/>
      <c r="L236" s="205"/>
      <c r="M236" s="205"/>
      <c r="N236" s="205"/>
      <c r="O236" s="205"/>
      <c r="P236" s="205"/>
      <c r="Q236" s="205"/>
      <c r="R236" s="205"/>
      <c r="S236" s="205"/>
      <c r="T236" s="205"/>
      <c r="U236" s="205"/>
      <c r="V236" s="205"/>
      <c r="W236" s="205"/>
      <c r="X236" s="205"/>
      <c r="Y236" s="205"/>
      <c r="Z236" s="205"/>
      <c r="AA236" s="205"/>
      <c r="AB236" s="205"/>
      <c r="AC236" s="205"/>
      <c r="AD236" s="205"/>
    </row>
    <row r="237">
      <c r="A237" s="222"/>
      <c r="B237" s="222"/>
      <c r="C237" s="205"/>
      <c r="D237" s="205"/>
      <c r="E237" s="205"/>
      <c r="F237" s="205"/>
      <c r="G237" s="205"/>
      <c r="H237" s="223"/>
      <c r="I237" s="205"/>
      <c r="J237" s="205"/>
      <c r="K237" s="205"/>
      <c r="L237" s="205"/>
      <c r="M237" s="205"/>
      <c r="N237" s="205"/>
      <c r="O237" s="205"/>
      <c r="P237" s="205"/>
      <c r="Q237" s="205"/>
      <c r="R237" s="205"/>
      <c r="S237" s="205"/>
      <c r="T237" s="205"/>
      <c r="U237" s="205"/>
      <c r="V237" s="205"/>
      <c r="W237" s="205"/>
      <c r="X237" s="205"/>
      <c r="Y237" s="205"/>
      <c r="Z237" s="205"/>
      <c r="AA237" s="205"/>
      <c r="AB237" s="205"/>
      <c r="AC237" s="205"/>
      <c r="AD237" s="205"/>
    </row>
    <row r="238">
      <c r="A238" s="222"/>
      <c r="B238" s="222"/>
      <c r="C238" s="205"/>
      <c r="D238" s="205"/>
      <c r="E238" s="205"/>
      <c r="F238" s="205"/>
      <c r="G238" s="205"/>
      <c r="H238" s="223"/>
      <c r="I238" s="205"/>
      <c r="J238" s="205"/>
      <c r="K238" s="205"/>
      <c r="L238" s="205"/>
      <c r="M238" s="205"/>
      <c r="N238" s="205"/>
      <c r="O238" s="205"/>
      <c r="P238" s="205"/>
      <c r="Q238" s="205"/>
      <c r="R238" s="205"/>
      <c r="S238" s="205"/>
      <c r="T238" s="205"/>
      <c r="U238" s="205"/>
      <c r="V238" s="205"/>
      <c r="W238" s="205"/>
      <c r="X238" s="205"/>
      <c r="Y238" s="205"/>
      <c r="Z238" s="205"/>
      <c r="AA238" s="205"/>
      <c r="AB238" s="205"/>
      <c r="AC238" s="205"/>
      <c r="AD238" s="205"/>
    </row>
    <row r="239">
      <c r="A239" s="222"/>
      <c r="B239" s="222"/>
      <c r="C239" s="205"/>
      <c r="D239" s="205"/>
      <c r="E239" s="205"/>
      <c r="F239" s="205"/>
      <c r="G239" s="205"/>
      <c r="H239" s="223"/>
      <c r="I239" s="205"/>
      <c r="J239" s="205"/>
      <c r="K239" s="205"/>
      <c r="L239" s="205"/>
      <c r="M239" s="205"/>
      <c r="N239" s="205"/>
      <c r="O239" s="205"/>
      <c r="P239" s="205"/>
      <c r="Q239" s="205"/>
      <c r="R239" s="205"/>
      <c r="S239" s="205"/>
      <c r="T239" s="205"/>
      <c r="U239" s="205"/>
      <c r="V239" s="205"/>
      <c r="W239" s="205"/>
      <c r="X239" s="205"/>
      <c r="Y239" s="205"/>
      <c r="Z239" s="205"/>
      <c r="AA239" s="205"/>
      <c r="AB239" s="205"/>
      <c r="AC239" s="205"/>
      <c r="AD239" s="205"/>
    </row>
    <row r="240">
      <c r="A240" s="222"/>
      <c r="B240" s="222"/>
      <c r="C240" s="205"/>
      <c r="D240" s="205"/>
      <c r="E240" s="205"/>
      <c r="F240" s="205"/>
      <c r="G240" s="205"/>
      <c r="H240" s="223"/>
      <c r="I240" s="205"/>
      <c r="J240" s="205"/>
      <c r="K240" s="205"/>
      <c r="L240" s="205"/>
      <c r="M240" s="205"/>
      <c r="N240" s="205"/>
      <c r="O240" s="205"/>
      <c r="P240" s="205"/>
      <c r="Q240" s="205"/>
      <c r="R240" s="205"/>
      <c r="S240" s="205"/>
      <c r="T240" s="205"/>
      <c r="U240" s="205"/>
      <c r="V240" s="205"/>
      <c r="W240" s="205"/>
      <c r="X240" s="205"/>
      <c r="Y240" s="205"/>
      <c r="Z240" s="205"/>
      <c r="AA240" s="205"/>
      <c r="AB240" s="205"/>
      <c r="AC240" s="205"/>
      <c r="AD240" s="205"/>
    </row>
    <row r="241">
      <c r="A241" s="222"/>
      <c r="B241" s="222"/>
      <c r="C241" s="205"/>
      <c r="D241" s="205"/>
      <c r="E241" s="205"/>
      <c r="F241" s="205"/>
      <c r="G241" s="205"/>
      <c r="H241" s="223"/>
      <c r="I241" s="205"/>
      <c r="J241" s="205"/>
      <c r="K241" s="205"/>
      <c r="L241" s="205"/>
      <c r="M241" s="205"/>
      <c r="N241" s="205"/>
      <c r="O241" s="205"/>
      <c r="P241" s="205"/>
      <c r="Q241" s="205"/>
      <c r="R241" s="205"/>
      <c r="S241" s="205"/>
      <c r="T241" s="205"/>
      <c r="U241" s="205"/>
      <c r="V241" s="205"/>
      <c r="W241" s="205"/>
      <c r="X241" s="205"/>
      <c r="Y241" s="205"/>
      <c r="Z241" s="205"/>
      <c r="AA241" s="205"/>
      <c r="AB241" s="205"/>
      <c r="AC241" s="205"/>
      <c r="AD241" s="205"/>
    </row>
    <row r="242">
      <c r="A242" s="222"/>
      <c r="B242" s="222"/>
      <c r="C242" s="205"/>
      <c r="D242" s="205"/>
      <c r="E242" s="205"/>
      <c r="F242" s="205"/>
      <c r="G242" s="205"/>
      <c r="H242" s="223"/>
      <c r="I242" s="205"/>
      <c r="J242" s="205"/>
      <c r="K242" s="205"/>
      <c r="L242" s="205"/>
      <c r="M242" s="205"/>
      <c r="N242" s="205"/>
      <c r="O242" s="205"/>
      <c r="P242" s="205"/>
      <c r="Q242" s="205"/>
      <c r="R242" s="205"/>
      <c r="S242" s="205"/>
      <c r="T242" s="205"/>
      <c r="U242" s="205"/>
      <c r="V242" s="205"/>
      <c r="W242" s="205"/>
      <c r="X242" s="205"/>
      <c r="Y242" s="205"/>
      <c r="Z242" s="205"/>
      <c r="AA242" s="205"/>
      <c r="AB242" s="205"/>
      <c r="AC242" s="205"/>
      <c r="AD242" s="205"/>
    </row>
    <row r="243">
      <c r="A243" s="222"/>
      <c r="B243" s="222"/>
      <c r="C243" s="205"/>
      <c r="D243" s="205"/>
      <c r="E243" s="205"/>
      <c r="F243" s="205"/>
      <c r="G243" s="205"/>
      <c r="H243" s="223"/>
      <c r="I243" s="205"/>
      <c r="J243" s="205"/>
      <c r="K243" s="205"/>
      <c r="L243" s="205"/>
      <c r="M243" s="205"/>
      <c r="N243" s="205"/>
      <c r="O243" s="205"/>
      <c r="P243" s="205"/>
      <c r="Q243" s="205"/>
      <c r="R243" s="205"/>
      <c r="S243" s="205"/>
      <c r="T243" s="205"/>
      <c r="U243" s="205"/>
      <c r="V243" s="205"/>
      <c r="W243" s="205"/>
      <c r="X243" s="205"/>
      <c r="Y243" s="205"/>
      <c r="Z243" s="205"/>
      <c r="AA243" s="205"/>
      <c r="AB243" s="205"/>
      <c r="AC243" s="205"/>
      <c r="AD243" s="205"/>
    </row>
    <row r="244">
      <c r="A244" s="222"/>
      <c r="B244" s="222"/>
      <c r="C244" s="205"/>
      <c r="D244" s="205"/>
      <c r="E244" s="205"/>
      <c r="F244" s="205"/>
      <c r="G244" s="205"/>
      <c r="H244" s="223"/>
      <c r="I244" s="205"/>
      <c r="J244" s="205"/>
      <c r="K244" s="205"/>
      <c r="L244" s="205"/>
      <c r="M244" s="205"/>
      <c r="N244" s="205"/>
      <c r="O244" s="205"/>
      <c r="P244" s="205"/>
      <c r="Q244" s="205"/>
      <c r="R244" s="205"/>
      <c r="S244" s="205"/>
      <c r="T244" s="205"/>
      <c r="U244" s="205"/>
      <c r="V244" s="205"/>
      <c r="W244" s="205"/>
      <c r="X244" s="205"/>
      <c r="Y244" s="205"/>
      <c r="Z244" s="205"/>
      <c r="AA244" s="205"/>
      <c r="AB244" s="205"/>
      <c r="AC244" s="205"/>
      <c r="AD244" s="205"/>
    </row>
    <row r="245">
      <c r="A245" s="222"/>
      <c r="B245" s="222"/>
      <c r="C245" s="205"/>
      <c r="D245" s="205"/>
      <c r="E245" s="205"/>
      <c r="F245" s="205"/>
      <c r="G245" s="205"/>
      <c r="H245" s="223"/>
      <c r="I245" s="205"/>
      <c r="J245" s="205"/>
      <c r="K245" s="205"/>
      <c r="L245" s="205"/>
      <c r="M245" s="205"/>
      <c r="N245" s="205"/>
      <c r="O245" s="205"/>
      <c r="P245" s="205"/>
      <c r="Q245" s="205"/>
      <c r="R245" s="205"/>
      <c r="S245" s="205"/>
      <c r="T245" s="205"/>
      <c r="U245" s="205"/>
      <c r="V245" s="205"/>
      <c r="W245" s="205"/>
      <c r="X245" s="205"/>
      <c r="Y245" s="205"/>
      <c r="Z245" s="205"/>
      <c r="AA245" s="205"/>
      <c r="AB245" s="205"/>
      <c r="AC245" s="205"/>
      <c r="AD245" s="205"/>
    </row>
    <row r="246">
      <c r="A246" s="222"/>
      <c r="B246" s="222"/>
      <c r="C246" s="205"/>
      <c r="D246" s="205"/>
      <c r="E246" s="205"/>
      <c r="F246" s="205"/>
      <c r="G246" s="205"/>
      <c r="H246" s="223"/>
      <c r="I246" s="205"/>
      <c r="J246" s="205"/>
      <c r="K246" s="205"/>
      <c r="L246" s="205"/>
      <c r="M246" s="205"/>
      <c r="N246" s="205"/>
      <c r="O246" s="205"/>
      <c r="P246" s="205"/>
      <c r="Q246" s="205"/>
      <c r="R246" s="205"/>
      <c r="S246" s="205"/>
      <c r="T246" s="205"/>
      <c r="U246" s="205"/>
      <c r="V246" s="205"/>
      <c r="W246" s="205"/>
      <c r="X246" s="205"/>
      <c r="Y246" s="205"/>
      <c r="Z246" s="205"/>
      <c r="AA246" s="205"/>
      <c r="AB246" s="205"/>
      <c r="AC246" s="205"/>
      <c r="AD246" s="205"/>
    </row>
    <row r="247">
      <c r="A247" s="222"/>
      <c r="B247" s="222"/>
      <c r="C247" s="205"/>
      <c r="D247" s="205"/>
      <c r="E247" s="205"/>
      <c r="F247" s="205"/>
      <c r="G247" s="205"/>
      <c r="H247" s="223"/>
      <c r="I247" s="205"/>
      <c r="J247" s="205"/>
      <c r="K247" s="205"/>
      <c r="L247" s="205"/>
      <c r="M247" s="205"/>
      <c r="N247" s="205"/>
      <c r="O247" s="205"/>
      <c r="P247" s="205"/>
      <c r="Q247" s="205"/>
      <c r="R247" s="205"/>
      <c r="S247" s="205"/>
      <c r="T247" s="205"/>
      <c r="U247" s="205"/>
      <c r="V247" s="205"/>
      <c r="W247" s="205"/>
      <c r="X247" s="205"/>
      <c r="Y247" s="205"/>
      <c r="Z247" s="205"/>
      <c r="AA247" s="205"/>
      <c r="AB247" s="205"/>
      <c r="AC247" s="205"/>
      <c r="AD247" s="205"/>
    </row>
    <row r="248">
      <c r="A248" s="222"/>
      <c r="B248" s="222"/>
      <c r="C248" s="205"/>
      <c r="D248" s="205"/>
      <c r="E248" s="205"/>
      <c r="F248" s="205"/>
      <c r="G248" s="205"/>
      <c r="H248" s="223"/>
      <c r="I248" s="205"/>
      <c r="J248" s="205"/>
      <c r="K248" s="205"/>
      <c r="L248" s="205"/>
      <c r="M248" s="205"/>
      <c r="N248" s="205"/>
      <c r="O248" s="205"/>
      <c r="P248" s="205"/>
      <c r="Q248" s="205"/>
      <c r="R248" s="205"/>
      <c r="S248" s="205"/>
      <c r="T248" s="205"/>
      <c r="U248" s="205"/>
      <c r="V248" s="205"/>
      <c r="W248" s="205"/>
      <c r="X248" s="205"/>
      <c r="Y248" s="205"/>
      <c r="Z248" s="205"/>
      <c r="AA248" s="205"/>
      <c r="AB248" s="205"/>
      <c r="AC248" s="205"/>
      <c r="AD248" s="205"/>
    </row>
    <row r="249">
      <c r="A249" s="222"/>
      <c r="B249" s="222"/>
      <c r="C249" s="205"/>
      <c r="D249" s="205"/>
      <c r="E249" s="205"/>
      <c r="F249" s="205"/>
      <c r="G249" s="205"/>
      <c r="H249" s="223"/>
      <c r="I249" s="205"/>
      <c r="J249" s="205"/>
      <c r="K249" s="205"/>
      <c r="L249" s="205"/>
      <c r="M249" s="205"/>
      <c r="N249" s="205"/>
      <c r="O249" s="205"/>
      <c r="P249" s="205"/>
      <c r="Q249" s="205"/>
      <c r="R249" s="205"/>
      <c r="S249" s="205"/>
      <c r="T249" s="205"/>
      <c r="U249" s="205"/>
      <c r="V249" s="205"/>
      <c r="W249" s="205"/>
      <c r="X249" s="205"/>
      <c r="Y249" s="205"/>
      <c r="Z249" s="205"/>
      <c r="AA249" s="205"/>
      <c r="AB249" s="205"/>
      <c r="AC249" s="205"/>
      <c r="AD249" s="205"/>
    </row>
    <row r="250">
      <c r="A250" s="222"/>
      <c r="B250" s="222"/>
      <c r="C250" s="205"/>
      <c r="D250" s="205"/>
      <c r="E250" s="205"/>
      <c r="F250" s="205"/>
      <c r="G250" s="205"/>
      <c r="H250" s="223"/>
      <c r="I250" s="205"/>
      <c r="J250" s="205"/>
      <c r="K250" s="205"/>
      <c r="L250" s="205"/>
      <c r="M250" s="205"/>
      <c r="N250" s="205"/>
      <c r="O250" s="205"/>
      <c r="P250" s="205"/>
      <c r="Q250" s="205"/>
      <c r="R250" s="205"/>
      <c r="S250" s="205"/>
      <c r="T250" s="205"/>
      <c r="U250" s="205"/>
      <c r="V250" s="205"/>
      <c r="W250" s="205"/>
      <c r="X250" s="205"/>
      <c r="Y250" s="205"/>
      <c r="Z250" s="205"/>
      <c r="AA250" s="205"/>
      <c r="AB250" s="205"/>
      <c r="AC250" s="205"/>
      <c r="AD250" s="205"/>
    </row>
    <row r="251">
      <c r="A251" s="222"/>
      <c r="B251" s="222"/>
      <c r="C251" s="205"/>
      <c r="D251" s="205"/>
      <c r="E251" s="205"/>
      <c r="F251" s="205"/>
      <c r="G251" s="205"/>
      <c r="H251" s="223"/>
      <c r="I251" s="205"/>
      <c r="J251" s="205"/>
      <c r="K251" s="205"/>
      <c r="L251" s="205"/>
      <c r="M251" s="205"/>
      <c r="N251" s="205"/>
      <c r="O251" s="205"/>
      <c r="P251" s="205"/>
      <c r="Q251" s="205"/>
      <c r="R251" s="205"/>
      <c r="S251" s="205"/>
      <c r="T251" s="205"/>
      <c r="U251" s="205"/>
      <c r="V251" s="205"/>
      <c r="W251" s="205"/>
      <c r="X251" s="205"/>
      <c r="Y251" s="205"/>
      <c r="Z251" s="205"/>
      <c r="AA251" s="205"/>
      <c r="AB251" s="205"/>
      <c r="AC251" s="205"/>
      <c r="AD251" s="205"/>
    </row>
    <row r="252">
      <c r="A252" s="222"/>
      <c r="B252" s="222"/>
      <c r="C252" s="205"/>
      <c r="D252" s="205"/>
      <c r="E252" s="205"/>
      <c r="F252" s="205"/>
      <c r="G252" s="205"/>
      <c r="H252" s="223"/>
      <c r="I252" s="205"/>
      <c r="J252" s="205"/>
      <c r="K252" s="205"/>
      <c r="L252" s="205"/>
      <c r="M252" s="205"/>
      <c r="N252" s="205"/>
      <c r="O252" s="205"/>
      <c r="P252" s="205"/>
      <c r="Q252" s="205"/>
      <c r="R252" s="205"/>
      <c r="S252" s="205"/>
      <c r="T252" s="205"/>
      <c r="U252" s="205"/>
      <c r="V252" s="205"/>
      <c r="W252" s="205"/>
      <c r="X252" s="205"/>
      <c r="Y252" s="205"/>
      <c r="Z252" s="205"/>
      <c r="AA252" s="205"/>
      <c r="AB252" s="205"/>
      <c r="AC252" s="205"/>
      <c r="AD252" s="205"/>
    </row>
    <row r="253">
      <c r="A253" s="222"/>
      <c r="B253" s="222"/>
      <c r="C253" s="205"/>
      <c r="D253" s="205"/>
      <c r="E253" s="205"/>
      <c r="F253" s="205"/>
      <c r="G253" s="205"/>
      <c r="H253" s="223"/>
      <c r="I253" s="205"/>
      <c r="J253" s="205"/>
      <c r="K253" s="205"/>
      <c r="L253" s="205"/>
      <c r="M253" s="205"/>
      <c r="N253" s="205"/>
      <c r="O253" s="205"/>
      <c r="P253" s="205"/>
      <c r="Q253" s="205"/>
      <c r="R253" s="205"/>
      <c r="S253" s="205"/>
      <c r="T253" s="205"/>
      <c r="U253" s="205"/>
      <c r="V253" s="205"/>
      <c r="W253" s="205"/>
      <c r="X253" s="205"/>
      <c r="Y253" s="205"/>
      <c r="Z253" s="205"/>
      <c r="AA253" s="205"/>
      <c r="AB253" s="205"/>
      <c r="AC253" s="205"/>
      <c r="AD253" s="205"/>
    </row>
    <row r="254">
      <c r="A254" s="222"/>
      <c r="B254" s="222"/>
      <c r="C254" s="205"/>
      <c r="D254" s="205"/>
      <c r="E254" s="205"/>
      <c r="F254" s="205"/>
      <c r="G254" s="205"/>
      <c r="H254" s="223"/>
      <c r="I254" s="205"/>
      <c r="J254" s="205"/>
      <c r="K254" s="205"/>
      <c r="L254" s="205"/>
      <c r="M254" s="205"/>
      <c r="N254" s="205"/>
      <c r="O254" s="205"/>
      <c r="P254" s="205"/>
      <c r="Q254" s="205"/>
      <c r="R254" s="205"/>
      <c r="S254" s="205"/>
      <c r="T254" s="205"/>
      <c r="U254" s="205"/>
      <c r="V254" s="205"/>
      <c r="W254" s="205"/>
      <c r="X254" s="205"/>
      <c r="Y254" s="205"/>
      <c r="Z254" s="205"/>
      <c r="AA254" s="205"/>
      <c r="AB254" s="205"/>
      <c r="AC254" s="205"/>
      <c r="AD254" s="205"/>
    </row>
    <row r="255">
      <c r="A255" s="222"/>
      <c r="B255" s="222"/>
      <c r="C255" s="205"/>
      <c r="D255" s="205"/>
      <c r="E255" s="205"/>
      <c r="F255" s="205"/>
      <c r="G255" s="205"/>
      <c r="H255" s="223"/>
      <c r="I255" s="205"/>
      <c r="J255" s="205"/>
      <c r="K255" s="205"/>
      <c r="L255" s="205"/>
      <c r="M255" s="205"/>
      <c r="N255" s="205"/>
      <c r="O255" s="205"/>
      <c r="P255" s="205"/>
      <c r="Q255" s="205"/>
      <c r="R255" s="205"/>
      <c r="S255" s="205"/>
      <c r="T255" s="205"/>
      <c r="U255" s="205"/>
      <c r="V255" s="205"/>
      <c r="W255" s="205"/>
      <c r="X255" s="205"/>
      <c r="Y255" s="205"/>
      <c r="Z255" s="205"/>
      <c r="AA255" s="205"/>
      <c r="AB255" s="205"/>
      <c r="AC255" s="205"/>
      <c r="AD255" s="205"/>
    </row>
    <row r="256">
      <c r="A256" s="222"/>
      <c r="B256" s="222"/>
      <c r="C256" s="205"/>
      <c r="D256" s="205"/>
      <c r="E256" s="205"/>
      <c r="F256" s="205"/>
      <c r="G256" s="205"/>
      <c r="H256" s="223"/>
      <c r="I256" s="205"/>
      <c r="J256" s="205"/>
      <c r="K256" s="205"/>
      <c r="L256" s="205"/>
      <c r="M256" s="205"/>
      <c r="N256" s="205"/>
      <c r="O256" s="205"/>
      <c r="P256" s="205"/>
      <c r="Q256" s="205"/>
      <c r="R256" s="205"/>
      <c r="S256" s="205"/>
      <c r="T256" s="205"/>
      <c r="U256" s="205"/>
      <c r="V256" s="205"/>
      <c r="W256" s="205"/>
      <c r="X256" s="205"/>
      <c r="Y256" s="205"/>
      <c r="Z256" s="205"/>
      <c r="AA256" s="205"/>
      <c r="AB256" s="205"/>
      <c r="AC256" s="205"/>
      <c r="AD256" s="205"/>
    </row>
    <row r="257">
      <c r="A257" s="222"/>
      <c r="B257" s="222"/>
      <c r="C257" s="205"/>
      <c r="D257" s="205"/>
      <c r="E257" s="205"/>
      <c r="F257" s="205"/>
      <c r="G257" s="205"/>
      <c r="H257" s="223"/>
      <c r="I257" s="205"/>
      <c r="J257" s="205"/>
      <c r="K257" s="205"/>
      <c r="L257" s="205"/>
      <c r="M257" s="205"/>
      <c r="N257" s="205"/>
      <c r="O257" s="205"/>
      <c r="P257" s="205"/>
      <c r="Q257" s="205"/>
      <c r="R257" s="205"/>
      <c r="S257" s="205"/>
      <c r="T257" s="205"/>
      <c r="U257" s="205"/>
      <c r="V257" s="205"/>
      <c r="W257" s="205"/>
      <c r="X257" s="205"/>
      <c r="Y257" s="205"/>
      <c r="Z257" s="205"/>
      <c r="AA257" s="205"/>
      <c r="AB257" s="205"/>
      <c r="AC257" s="205"/>
      <c r="AD257" s="205"/>
    </row>
    <row r="258">
      <c r="A258" s="222"/>
      <c r="B258" s="222"/>
      <c r="C258" s="205"/>
      <c r="D258" s="205"/>
      <c r="E258" s="205"/>
      <c r="F258" s="205"/>
      <c r="G258" s="205"/>
      <c r="H258" s="223"/>
      <c r="I258" s="205"/>
      <c r="J258" s="205"/>
      <c r="K258" s="205"/>
      <c r="L258" s="205"/>
      <c r="M258" s="205"/>
      <c r="N258" s="205"/>
      <c r="O258" s="205"/>
      <c r="P258" s="205"/>
      <c r="Q258" s="205"/>
      <c r="R258" s="205"/>
      <c r="S258" s="205"/>
      <c r="T258" s="205"/>
      <c r="U258" s="205"/>
      <c r="V258" s="205"/>
      <c r="W258" s="205"/>
      <c r="X258" s="205"/>
      <c r="Y258" s="205"/>
      <c r="Z258" s="205"/>
      <c r="AA258" s="205"/>
      <c r="AB258" s="205"/>
      <c r="AC258" s="205"/>
      <c r="AD258" s="205"/>
    </row>
    <row r="259">
      <c r="A259" s="222"/>
      <c r="B259" s="222"/>
      <c r="C259" s="205"/>
      <c r="D259" s="205"/>
      <c r="E259" s="205"/>
      <c r="F259" s="205"/>
      <c r="G259" s="205"/>
      <c r="H259" s="223"/>
      <c r="I259" s="205"/>
      <c r="J259" s="205"/>
      <c r="K259" s="205"/>
      <c r="L259" s="205"/>
      <c r="M259" s="205"/>
      <c r="N259" s="205"/>
      <c r="O259" s="205"/>
      <c r="P259" s="205"/>
      <c r="Q259" s="205"/>
      <c r="R259" s="205"/>
      <c r="S259" s="205"/>
      <c r="T259" s="205"/>
      <c r="U259" s="205"/>
      <c r="V259" s="205"/>
      <c r="W259" s="205"/>
      <c r="X259" s="205"/>
      <c r="Y259" s="205"/>
      <c r="Z259" s="205"/>
      <c r="AA259" s="205"/>
      <c r="AB259" s="205"/>
      <c r="AC259" s="205"/>
      <c r="AD259" s="205"/>
    </row>
    <row r="260">
      <c r="A260" s="222"/>
      <c r="B260" s="222"/>
      <c r="C260" s="205"/>
      <c r="D260" s="205"/>
      <c r="E260" s="205"/>
      <c r="F260" s="205"/>
      <c r="G260" s="205"/>
      <c r="H260" s="223"/>
      <c r="I260" s="205"/>
      <c r="J260" s="205"/>
      <c r="K260" s="205"/>
      <c r="L260" s="205"/>
      <c r="M260" s="205"/>
      <c r="N260" s="205"/>
      <c r="O260" s="205"/>
      <c r="P260" s="205"/>
      <c r="Q260" s="205"/>
      <c r="R260" s="205"/>
      <c r="S260" s="205"/>
      <c r="T260" s="205"/>
      <c r="U260" s="205"/>
      <c r="V260" s="205"/>
      <c r="W260" s="205"/>
      <c r="X260" s="205"/>
      <c r="Y260" s="205"/>
      <c r="Z260" s="205"/>
      <c r="AA260" s="205"/>
      <c r="AB260" s="205"/>
      <c r="AC260" s="205"/>
      <c r="AD260" s="205"/>
    </row>
    <row r="261">
      <c r="A261" s="222"/>
      <c r="B261" s="222"/>
      <c r="C261" s="205"/>
      <c r="D261" s="205"/>
      <c r="E261" s="205"/>
      <c r="F261" s="205"/>
      <c r="G261" s="205"/>
      <c r="H261" s="223"/>
      <c r="I261" s="205"/>
      <c r="J261" s="205"/>
      <c r="K261" s="205"/>
      <c r="L261" s="205"/>
      <c r="M261" s="205"/>
      <c r="N261" s="205"/>
      <c r="O261" s="205"/>
      <c r="P261" s="205"/>
      <c r="Q261" s="205"/>
      <c r="R261" s="205"/>
      <c r="S261" s="205"/>
      <c r="T261" s="205"/>
      <c r="U261" s="205"/>
      <c r="V261" s="205"/>
      <c r="W261" s="205"/>
      <c r="X261" s="205"/>
      <c r="Y261" s="205"/>
      <c r="Z261" s="205"/>
      <c r="AA261" s="205"/>
      <c r="AB261" s="205"/>
      <c r="AC261" s="205"/>
      <c r="AD261" s="205"/>
    </row>
    <row r="262">
      <c r="A262" s="222"/>
      <c r="B262" s="222"/>
      <c r="C262" s="205"/>
      <c r="D262" s="205"/>
      <c r="E262" s="205"/>
      <c r="F262" s="205"/>
      <c r="G262" s="205"/>
      <c r="H262" s="223"/>
      <c r="I262" s="205"/>
      <c r="J262" s="205"/>
      <c r="K262" s="205"/>
      <c r="L262" s="205"/>
      <c r="M262" s="205"/>
      <c r="N262" s="205"/>
      <c r="O262" s="205"/>
      <c r="P262" s="205"/>
      <c r="Q262" s="205"/>
      <c r="R262" s="205"/>
      <c r="S262" s="205"/>
      <c r="T262" s="205"/>
      <c r="U262" s="205"/>
      <c r="V262" s="205"/>
      <c r="W262" s="205"/>
      <c r="X262" s="205"/>
      <c r="Y262" s="205"/>
      <c r="Z262" s="205"/>
      <c r="AA262" s="205"/>
      <c r="AB262" s="205"/>
      <c r="AC262" s="205"/>
      <c r="AD262" s="205"/>
    </row>
    <row r="263">
      <c r="A263" s="222"/>
      <c r="B263" s="222"/>
      <c r="C263" s="205"/>
      <c r="D263" s="205"/>
      <c r="E263" s="205"/>
      <c r="F263" s="205"/>
      <c r="G263" s="205"/>
      <c r="H263" s="223"/>
      <c r="I263" s="205"/>
      <c r="J263" s="205"/>
      <c r="K263" s="205"/>
      <c r="L263" s="205"/>
      <c r="M263" s="205"/>
      <c r="N263" s="205"/>
      <c r="O263" s="205"/>
      <c r="P263" s="205"/>
      <c r="Q263" s="205"/>
      <c r="R263" s="205"/>
      <c r="S263" s="205"/>
      <c r="T263" s="205"/>
      <c r="U263" s="205"/>
      <c r="V263" s="205"/>
      <c r="W263" s="205"/>
      <c r="X263" s="205"/>
      <c r="Y263" s="205"/>
      <c r="Z263" s="205"/>
      <c r="AA263" s="205"/>
      <c r="AB263" s="205"/>
      <c r="AC263" s="205"/>
      <c r="AD263" s="205"/>
    </row>
    <row r="264">
      <c r="A264" s="222"/>
      <c r="B264" s="222"/>
      <c r="C264" s="205"/>
      <c r="D264" s="205"/>
      <c r="E264" s="205"/>
      <c r="F264" s="205"/>
      <c r="G264" s="205"/>
      <c r="H264" s="223"/>
      <c r="I264" s="205"/>
      <c r="J264" s="205"/>
      <c r="K264" s="205"/>
      <c r="L264" s="205"/>
      <c r="M264" s="205"/>
      <c r="N264" s="205"/>
      <c r="O264" s="205"/>
      <c r="P264" s="205"/>
      <c r="Q264" s="205"/>
      <c r="R264" s="205"/>
      <c r="S264" s="205"/>
      <c r="T264" s="205"/>
      <c r="U264" s="205"/>
      <c r="V264" s="205"/>
      <c r="W264" s="205"/>
      <c r="X264" s="205"/>
      <c r="Y264" s="205"/>
      <c r="Z264" s="205"/>
      <c r="AA264" s="205"/>
      <c r="AB264" s="205"/>
      <c r="AC264" s="205"/>
      <c r="AD264" s="205"/>
    </row>
    <row r="265">
      <c r="A265" s="222"/>
      <c r="B265" s="222"/>
      <c r="C265" s="205"/>
      <c r="D265" s="205"/>
      <c r="E265" s="205"/>
      <c r="F265" s="205"/>
      <c r="G265" s="205"/>
      <c r="H265" s="223"/>
      <c r="I265" s="205"/>
      <c r="J265" s="205"/>
      <c r="K265" s="205"/>
      <c r="L265" s="205"/>
      <c r="M265" s="205"/>
      <c r="N265" s="205"/>
      <c r="O265" s="205"/>
      <c r="P265" s="205"/>
      <c r="Q265" s="205"/>
      <c r="R265" s="205"/>
      <c r="S265" s="205"/>
      <c r="T265" s="205"/>
      <c r="U265" s="205"/>
      <c r="V265" s="205"/>
      <c r="W265" s="205"/>
      <c r="X265" s="205"/>
      <c r="Y265" s="205"/>
      <c r="Z265" s="205"/>
      <c r="AA265" s="205"/>
      <c r="AB265" s="205"/>
      <c r="AC265" s="205"/>
      <c r="AD265" s="205"/>
    </row>
    <row r="266">
      <c r="A266" s="222"/>
      <c r="B266" s="222"/>
      <c r="C266" s="205"/>
      <c r="D266" s="205"/>
      <c r="E266" s="205"/>
      <c r="F266" s="205"/>
      <c r="G266" s="205"/>
      <c r="H266" s="223"/>
      <c r="I266" s="205"/>
      <c r="J266" s="205"/>
      <c r="K266" s="205"/>
      <c r="L266" s="205"/>
      <c r="M266" s="205"/>
      <c r="N266" s="205"/>
      <c r="O266" s="205"/>
      <c r="P266" s="205"/>
      <c r="Q266" s="205"/>
      <c r="R266" s="205"/>
      <c r="S266" s="205"/>
      <c r="T266" s="205"/>
      <c r="U266" s="205"/>
      <c r="V266" s="205"/>
      <c r="W266" s="205"/>
      <c r="X266" s="205"/>
      <c r="Y266" s="205"/>
      <c r="Z266" s="205"/>
      <c r="AA266" s="205"/>
      <c r="AB266" s="205"/>
      <c r="AC266" s="205"/>
      <c r="AD266" s="205"/>
    </row>
    <row r="267">
      <c r="A267" s="222"/>
      <c r="B267" s="222"/>
      <c r="C267" s="205"/>
      <c r="D267" s="205"/>
      <c r="E267" s="205"/>
      <c r="F267" s="205"/>
      <c r="G267" s="205"/>
      <c r="H267" s="223"/>
      <c r="I267" s="205"/>
      <c r="J267" s="205"/>
      <c r="K267" s="205"/>
      <c r="L267" s="205"/>
      <c r="M267" s="205"/>
      <c r="N267" s="205"/>
      <c r="O267" s="205"/>
      <c r="P267" s="205"/>
      <c r="Q267" s="205"/>
      <c r="R267" s="205"/>
      <c r="S267" s="205"/>
      <c r="T267" s="205"/>
      <c r="U267" s="205"/>
      <c r="V267" s="205"/>
      <c r="W267" s="205"/>
      <c r="X267" s="205"/>
      <c r="Y267" s="205"/>
      <c r="Z267" s="205"/>
      <c r="AA267" s="205"/>
      <c r="AB267" s="205"/>
      <c r="AC267" s="205"/>
      <c r="AD267" s="205"/>
    </row>
    <row r="268">
      <c r="A268" s="222"/>
      <c r="B268" s="222"/>
      <c r="C268" s="205"/>
      <c r="D268" s="205"/>
      <c r="E268" s="205"/>
      <c r="F268" s="205"/>
      <c r="G268" s="205"/>
      <c r="H268" s="223"/>
      <c r="I268" s="205"/>
      <c r="J268" s="205"/>
      <c r="K268" s="205"/>
      <c r="L268" s="205"/>
      <c r="M268" s="205"/>
      <c r="N268" s="205"/>
      <c r="O268" s="205"/>
      <c r="P268" s="205"/>
      <c r="Q268" s="205"/>
      <c r="R268" s="205"/>
      <c r="S268" s="205"/>
      <c r="T268" s="205"/>
      <c r="U268" s="205"/>
      <c r="V268" s="205"/>
      <c r="W268" s="205"/>
      <c r="X268" s="205"/>
      <c r="Y268" s="205"/>
      <c r="Z268" s="205"/>
      <c r="AA268" s="205"/>
      <c r="AB268" s="205"/>
      <c r="AC268" s="205"/>
      <c r="AD268" s="205"/>
    </row>
    <row r="269">
      <c r="A269" s="222"/>
      <c r="B269" s="222"/>
      <c r="C269" s="205"/>
      <c r="D269" s="205"/>
      <c r="E269" s="205"/>
      <c r="F269" s="205"/>
      <c r="G269" s="205"/>
      <c r="H269" s="223"/>
      <c r="I269" s="205"/>
      <c r="J269" s="205"/>
      <c r="K269" s="205"/>
      <c r="L269" s="205"/>
      <c r="M269" s="205"/>
      <c r="N269" s="205"/>
      <c r="O269" s="205"/>
      <c r="P269" s="205"/>
      <c r="Q269" s="205"/>
      <c r="R269" s="205"/>
      <c r="S269" s="205"/>
      <c r="T269" s="205"/>
      <c r="U269" s="205"/>
      <c r="V269" s="205"/>
      <c r="W269" s="205"/>
      <c r="X269" s="205"/>
      <c r="Y269" s="205"/>
      <c r="Z269" s="205"/>
      <c r="AA269" s="205"/>
      <c r="AB269" s="205"/>
      <c r="AC269" s="205"/>
      <c r="AD269" s="205"/>
    </row>
    <row r="270">
      <c r="A270" s="222"/>
      <c r="B270" s="222"/>
      <c r="C270" s="205"/>
      <c r="D270" s="205"/>
      <c r="E270" s="205"/>
      <c r="F270" s="205"/>
      <c r="G270" s="205"/>
      <c r="H270" s="223"/>
      <c r="I270" s="205"/>
      <c r="J270" s="205"/>
      <c r="K270" s="205"/>
      <c r="L270" s="205"/>
      <c r="M270" s="205"/>
      <c r="N270" s="205"/>
      <c r="O270" s="205"/>
      <c r="P270" s="205"/>
      <c r="Q270" s="205"/>
      <c r="R270" s="205"/>
      <c r="S270" s="205"/>
      <c r="T270" s="205"/>
      <c r="U270" s="205"/>
      <c r="V270" s="205"/>
      <c r="W270" s="205"/>
      <c r="X270" s="205"/>
      <c r="Y270" s="205"/>
      <c r="Z270" s="205"/>
      <c r="AA270" s="205"/>
      <c r="AB270" s="205"/>
      <c r="AC270" s="205"/>
      <c r="AD270" s="205"/>
    </row>
    <row r="271">
      <c r="A271" s="222"/>
      <c r="B271" s="222"/>
      <c r="C271" s="205"/>
      <c r="D271" s="205"/>
      <c r="E271" s="205"/>
      <c r="F271" s="205"/>
      <c r="G271" s="205"/>
      <c r="H271" s="223"/>
      <c r="I271" s="205"/>
      <c r="J271" s="205"/>
      <c r="K271" s="205"/>
      <c r="L271" s="205"/>
      <c r="M271" s="205"/>
      <c r="N271" s="205"/>
      <c r="O271" s="205"/>
      <c r="P271" s="205"/>
      <c r="Q271" s="205"/>
      <c r="R271" s="205"/>
      <c r="S271" s="205"/>
      <c r="T271" s="205"/>
      <c r="U271" s="205"/>
      <c r="V271" s="205"/>
      <c r="W271" s="205"/>
      <c r="X271" s="205"/>
      <c r="Y271" s="205"/>
      <c r="Z271" s="205"/>
      <c r="AA271" s="205"/>
      <c r="AB271" s="205"/>
      <c r="AC271" s="205"/>
      <c r="AD271" s="205"/>
    </row>
    <row r="272">
      <c r="A272" s="222"/>
      <c r="B272" s="222"/>
      <c r="C272" s="205"/>
      <c r="D272" s="205"/>
      <c r="E272" s="205"/>
      <c r="F272" s="205"/>
      <c r="G272" s="205"/>
      <c r="H272" s="223"/>
      <c r="I272" s="205"/>
      <c r="J272" s="205"/>
      <c r="K272" s="205"/>
      <c r="L272" s="205"/>
      <c r="M272" s="205"/>
      <c r="N272" s="205"/>
      <c r="O272" s="205"/>
      <c r="P272" s="205"/>
      <c r="Q272" s="205"/>
      <c r="R272" s="205"/>
      <c r="S272" s="205"/>
      <c r="T272" s="205"/>
      <c r="U272" s="205"/>
      <c r="V272" s="205"/>
      <c r="W272" s="205"/>
      <c r="X272" s="205"/>
      <c r="Y272" s="205"/>
      <c r="Z272" s="205"/>
      <c r="AA272" s="205"/>
      <c r="AB272" s="205"/>
      <c r="AC272" s="205"/>
      <c r="AD272" s="205"/>
    </row>
    <row r="273">
      <c r="A273" s="222"/>
      <c r="B273" s="222"/>
      <c r="C273" s="205"/>
      <c r="D273" s="205"/>
      <c r="E273" s="205"/>
      <c r="F273" s="205"/>
      <c r="G273" s="205"/>
      <c r="H273" s="223"/>
      <c r="I273" s="205"/>
      <c r="J273" s="205"/>
      <c r="K273" s="205"/>
      <c r="L273" s="205"/>
      <c r="M273" s="205"/>
      <c r="N273" s="205"/>
      <c r="O273" s="205"/>
      <c r="P273" s="205"/>
      <c r="Q273" s="205"/>
      <c r="R273" s="205"/>
      <c r="S273" s="205"/>
      <c r="T273" s="205"/>
      <c r="U273" s="205"/>
      <c r="V273" s="205"/>
      <c r="W273" s="205"/>
      <c r="X273" s="205"/>
      <c r="Y273" s="205"/>
      <c r="Z273" s="205"/>
      <c r="AA273" s="205"/>
      <c r="AB273" s="205"/>
      <c r="AC273" s="205"/>
      <c r="AD273" s="205"/>
    </row>
    <row r="274">
      <c r="A274" s="222"/>
      <c r="B274" s="222"/>
      <c r="C274" s="205"/>
      <c r="D274" s="205"/>
      <c r="E274" s="205"/>
      <c r="F274" s="205"/>
      <c r="G274" s="205"/>
      <c r="H274" s="223"/>
      <c r="I274" s="205"/>
      <c r="J274" s="205"/>
      <c r="K274" s="205"/>
      <c r="L274" s="205"/>
      <c r="M274" s="205"/>
      <c r="N274" s="205"/>
      <c r="O274" s="205"/>
      <c r="P274" s="205"/>
      <c r="Q274" s="205"/>
      <c r="R274" s="205"/>
      <c r="S274" s="205"/>
      <c r="T274" s="205"/>
      <c r="U274" s="205"/>
      <c r="V274" s="205"/>
      <c r="W274" s="205"/>
      <c r="X274" s="205"/>
      <c r="Y274" s="205"/>
      <c r="Z274" s="205"/>
      <c r="AA274" s="205"/>
      <c r="AB274" s="205"/>
      <c r="AC274" s="205"/>
      <c r="AD274" s="205"/>
    </row>
    <row r="275">
      <c r="A275" s="222"/>
      <c r="B275" s="222"/>
      <c r="C275" s="205"/>
      <c r="D275" s="205"/>
      <c r="E275" s="205"/>
      <c r="F275" s="205"/>
      <c r="G275" s="205"/>
      <c r="H275" s="223"/>
      <c r="I275" s="205"/>
      <c r="J275" s="205"/>
      <c r="K275" s="205"/>
      <c r="L275" s="205"/>
      <c r="M275" s="205"/>
      <c r="N275" s="205"/>
      <c r="O275" s="205"/>
      <c r="P275" s="205"/>
      <c r="Q275" s="205"/>
      <c r="R275" s="205"/>
      <c r="S275" s="205"/>
      <c r="T275" s="205"/>
      <c r="U275" s="205"/>
      <c r="V275" s="205"/>
      <c r="W275" s="205"/>
      <c r="X275" s="205"/>
      <c r="Y275" s="205"/>
      <c r="Z275" s="205"/>
      <c r="AA275" s="205"/>
      <c r="AB275" s="205"/>
      <c r="AC275" s="205"/>
      <c r="AD275" s="205"/>
    </row>
    <row r="276">
      <c r="A276" s="222"/>
      <c r="B276" s="222"/>
      <c r="C276" s="205"/>
      <c r="D276" s="205"/>
      <c r="E276" s="205"/>
      <c r="F276" s="205"/>
      <c r="G276" s="205"/>
      <c r="H276" s="223"/>
      <c r="I276" s="205"/>
      <c r="J276" s="205"/>
      <c r="K276" s="205"/>
      <c r="L276" s="205"/>
      <c r="M276" s="205"/>
      <c r="N276" s="205"/>
      <c r="O276" s="205"/>
      <c r="P276" s="205"/>
      <c r="Q276" s="205"/>
      <c r="R276" s="205"/>
      <c r="S276" s="205"/>
      <c r="T276" s="205"/>
      <c r="U276" s="205"/>
      <c r="V276" s="205"/>
      <c r="W276" s="205"/>
      <c r="X276" s="205"/>
      <c r="Y276" s="205"/>
      <c r="Z276" s="205"/>
      <c r="AA276" s="205"/>
      <c r="AB276" s="205"/>
      <c r="AC276" s="205"/>
      <c r="AD276" s="205"/>
    </row>
    <row r="277">
      <c r="A277" s="222"/>
      <c r="B277" s="222"/>
      <c r="C277" s="205"/>
      <c r="D277" s="205"/>
      <c r="E277" s="205"/>
      <c r="F277" s="205"/>
      <c r="G277" s="205"/>
      <c r="H277" s="223"/>
      <c r="I277" s="205"/>
      <c r="J277" s="205"/>
      <c r="K277" s="205"/>
      <c r="L277" s="205"/>
      <c r="M277" s="205"/>
      <c r="N277" s="205"/>
      <c r="O277" s="205"/>
      <c r="P277" s="205"/>
      <c r="Q277" s="205"/>
      <c r="R277" s="205"/>
      <c r="S277" s="205"/>
      <c r="T277" s="205"/>
      <c r="U277" s="205"/>
      <c r="V277" s="205"/>
      <c r="W277" s="205"/>
      <c r="X277" s="205"/>
      <c r="Y277" s="205"/>
      <c r="Z277" s="205"/>
      <c r="AA277" s="205"/>
      <c r="AB277" s="205"/>
      <c r="AC277" s="205"/>
      <c r="AD277" s="205"/>
    </row>
    <row r="278">
      <c r="A278" s="222"/>
      <c r="B278" s="222"/>
      <c r="C278" s="205"/>
      <c r="D278" s="205"/>
      <c r="E278" s="205"/>
      <c r="F278" s="205"/>
      <c r="G278" s="205"/>
      <c r="H278" s="223"/>
      <c r="I278" s="205"/>
      <c r="J278" s="205"/>
      <c r="K278" s="205"/>
      <c r="L278" s="205"/>
      <c r="M278" s="205"/>
      <c r="N278" s="205"/>
      <c r="O278" s="205"/>
      <c r="P278" s="205"/>
      <c r="Q278" s="205"/>
      <c r="R278" s="205"/>
      <c r="S278" s="205"/>
      <c r="T278" s="205"/>
      <c r="U278" s="205"/>
      <c r="V278" s="205"/>
      <c r="W278" s="205"/>
      <c r="X278" s="205"/>
      <c r="Y278" s="205"/>
      <c r="Z278" s="205"/>
      <c r="AA278" s="205"/>
      <c r="AB278" s="205"/>
      <c r="AC278" s="205"/>
      <c r="AD278" s="205"/>
    </row>
    <row r="279">
      <c r="A279" s="222"/>
      <c r="B279" s="222"/>
      <c r="C279" s="205"/>
      <c r="D279" s="205"/>
      <c r="E279" s="205"/>
      <c r="F279" s="205"/>
      <c r="G279" s="205"/>
      <c r="H279" s="223"/>
      <c r="I279" s="205"/>
      <c r="J279" s="205"/>
      <c r="K279" s="205"/>
      <c r="L279" s="205"/>
      <c r="M279" s="205"/>
      <c r="N279" s="205"/>
      <c r="O279" s="205"/>
      <c r="P279" s="205"/>
      <c r="Q279" s="205"/>
      <c r="R279" s="205"/>
      <c r="S279" s="205"/>
      <c r="T279" s="205"/>
      <c r="U279" s="205"/>
      <c r="V279" s="205"/>
      <c r="W279" s="205"/>
      <c r="X279" s="205"/>
      <c r="Y279" s="205"/>
      <c r="Z279" s="205"/>
      <c r="AA279" s="205"/>
      <c r="AB279" s="205"/>
      <c r="AC279" s="205"/>
      <c r="AD279" s="205"/>
    </row>
    <row r="280">
      <c r="A280" s="222"/>
      <c r="B280" s="222"/>
      <c r="C280" s="205"/>
      <c r="D280" s="205"/>
      <c r="E280" s="205"/>
      <c r="F280" s="205"/>
      <c r="G280" s="205"/>
      <c r="H280" s="223"/>
      <c r="I280" s="205"/>
      <c r="J280" s="205"/>
      <c r="K280" s="205"/>
      <c r="L280" s="205"/>
      <c r="M280" s="205"/>
      <c r="N280" s="205"/>
      <c r="O280" s="205"/>
      <c r="P280" s="205"/>
      <c r="Q280" s="205"/>
      <c r="R280" s="205"/>
      <c r="S280" s="205"/>
      <c r="T280" s="205"/>
      <c r="U280" s="205"/>
      <c r="V280" s="205"/>
      <c r="W280" s="205"/>
      <c r="X280" s="205"/>
      <c r="Y280" s="205"/>
      <c r="Z280" s="205"/>
      <c r="AA280" s="205"/>
      <c r="AB280" s="205"/>
      <c r="AC280" s="205"/>
      <c r="AD280" s="205"/>
    </row>
    <row r="281">
      <c r="A281" s="222"/>
      <c r="B281" s="222"/>
      <c r="C281" s="205"/>
      <c r="D281" s="205"/>
      <c r="E281" s="205"/>
      <c r="F281" s="205"/>
      <c r="G281" s="205"/>
      <c r="H281" s="223"/>
      <c r="I281" s="205"/>
      <c r="J281" s="205"/>
      <c r="K281" s="205"/>
      <c r="L281" s="205"/>
      <c r="M281" s="205"/>
      <c r="N281" s="205"/>
      <c r="O281" s="205"/>
      <c r="P281" s="205"/>
      <c r="Q281" s="205"/>
      <c r="R281" s="205"/>
      <c r="S281" s="205"/>
      <c r="T281" s="205"/>
      <c r="U281" s="205"/>
      <c r="V281" s="205"/>
      <c r="W281" s="205"/>
      <c r="X281" s="205"/>
      <c r="Y281" s="205"/>
      <c r="Z281" s="205"/>
      <c r="AA281" s="205"/>
      <c r="AB281" s="205"/>
      <c r="AC281" s="205"/>
      <c r="AD281" s="205"/>
    </row>
    <row r="282">
      <c r="A282" s="222"/>
      <c r="B282" s="222"/>
      <c r="C282" s="205"/>
      <c r="D282" s="205"/>
      <c r="E282" s="205"/>
      <c r="F282" s="205"/>
      <c r="G282" s="205"/>
      <c r="H282" s="223"/>
      <c r="I282" s="205"/>
      <c r="J282" s="205"/>
      <c r="K282" s="205"/>
      <c r="L282" s="205"/>
      <c r="M282" s="205"/>
      <c r="N282" s="205"/>
      <c r="O282" s="205"/>
      <c r="P282" s="205"/>
      <c r="Q282" s="205"/>
      <c r="R282" s="205"/>
      <c r="S282" s="205"/>
      <c r="T282" s="205"/>
      <c r="U282" s="205"/>
      <c r="V282" s="205"/>
      <c r="W282" s="205"/>
      <c r="X282" s="205"/>
      <c r="Y282" s="205"/>
      <c r="Z282" s="205"/>
      <c r="AA282" s="205"/>
      <c r="AB282" s="205"/>
      <c r="AC282" s="205"/>
      <c r="AD282" s="205"/>
    </row>
    <row r="283">
      <c r="A283" s="222"/>
      <c r="B283" s="222"/>
      <c r="C283" s="205"/>
      <c r="D283" s="205"/>
      <c r="E283" s="205"/>
      <c r="F283" s="205"/>
      <c r="G283" s="205"/>
      <c r="H283" s="223"/>
      <c r="I283" s="205"/>
      <c r="J283" s="205"/>
      <c r="K283" s="205"/>
      <c r="L283" s="205"/>
      <c r="M283" s="205"/>
      <c r="N283" s="205"/>
      <c r="O283" s="205"/>
      <c r="P283" s="205"/>
      <c r="Q283" s="205"/>
      <c r="R283" s="205"/>
      <c r="S283" s="205"/>
      <c r="T283" s="205"/>
      <c r="U283" s="205"/>
      <c r="V283" s="205"/>
      <c r="W283" s="205"/>
      <c r="X283" s="205"/>
      <c r="Y283" s="205"/>
      <c r="Z283" s="205"/>
      <c r="AA283" s="205"/>
      <c r="AB283" s="205"/>
      <c r="AC283" s="205"/>
      <c r="AD283" s="205"/>
    </row>
    <row r="284">
      <c r="A284" s="222"/>
      <c r="B284" s="222"/>
      <c r="C284" s="205"/>
      <c r="D284" s="205"/>
      <c r="E284" s="205"/>
      <c r="F284" s="205"/>
      <c r="G284" s="205"/>
      <c r="H284" s="223"/>
      <c r="I284" s="205"/>
      <c r="J284" s="205"/>
      <c r="K284" s="205"/>
      <c r="L284" s="205"/>
      <c r="M284" s="205"/>
      <c r="N284" s="205"/>
      <c r="O284" s="205"/>
      <c r="P284" s="205"/>
      <c r="Q284" s="205"/>
      <c r="R284" s="205"/>
      <c r="S284" s="205"/>
      <c r="T284" s="205"/>
      <c r="U284" s="205"/>
      <c r="V284" s="205"/>
      <c r="W284" s="205"/>
      <c r="X284" s="205"/>
      <c r="Y284" s="205"/>
      <c r="Z284" s="205"/>
      <c r="AA284" s="205"/>
      <c r="AB284" s="205"/>
      <c r="AC284" s="205"/>
      <c r="AD284" s="205"/>
    </row>
    <row r="285">
      <c r="A285" s="222"/>
      <c r="B285" s="222"/>
      <c r="C285" s="205"/>
      <c r="D285" s="205"/>
      <c r="E285" s="205"/>
      <c r="F285" s="205"/>
      <c r="G285" s="205"/>
      <c r="H285" s="223"/>
      <c r="I285" s="205"/>
      <c r="J285" s="205"/>
      <c r="K285" s="205"/>
      <c r="L285" s="205"/>
      <c r="M285" s="205"/>
      <c r="N285" s="205"/>
      <c r="O285" s="205"/>
      <c r="P285" s="205"/>
      <c r="Q285" s="205"/>
      <c r="R285" s="205"/>
      <c r="S285" s="205"/>
      <c r="T285" s="205"/>
      <c r="U285" s="205"/>
      <c r="V285" s="205"/>
      <c r="W285" s="205"/>
      <c r="X285" s="205"/>
      <c r="Y285" s="205"/>
      <c r="Z285" s="205"/>
      <c r="AA285" s="205"/>
      <c r="AB285" s="205"/>
      <c r="AC285" s="205"/>
      <c r="AD285" s="205"/>
    </row>
    <row r="286">
      <c r="A286" s="222"/>
      <c r="B286" s="224"/>
      <c r="C286" s="205"/>
      <c r="D286" s="205"/>
      <c r="E286" s="205"/>
      <c r="F286" s="205"/>
      <c r="G286" s="205"/>
      <c r="H286" s="223"/>
      <c r="I286" s="205"/>
      <c r="J286" s="205"/>
      <c r="K286" s="205"/>
      <c r="L286" s="205"/>
      <c r="M286" s="205"/>
      <c r="N286" s="205"/>
      <c r="O286" s="205"/>
      <c r="P286" s="205"/>
      <c r="Q286" s="205"/>
      <c r="R286" s="205"/>
      <c r="S286" s="205"/>
      <c r="T286" s="205"/>
      <c r="U286" s="205"/>
      <c r="V286" s="205"/>
      <c r="W286" s="205"/>
      <c r="X286" s="205"/>
      <c r="Y286" s="205"/>
      <c r="Z286" s="205"/>
      <c r="AA286" s="205"/>
      <c r="AB286" s="205"/>
      <c r="AC286" s="205"/>
      <c r="AD286" s="205"/>
    </row>
    <row r="287">
      <c r="A287" s="222"/>
      <c r="B287" s="222"/>
      <c r="C287" s="205"/>
      <c r="D287" s="205"/>
      <c r="E287" s="205"/>
      <c r="F287" s="205"/>
      <c r="G287" s="205"/>
      <c r="H287" s="223"/>
      <c r="I287" s="205"/>
      <c r="J287" s="205"/>
      <c r="K287" s="205"/>
      <c r="L287" s="205"/>
      <c r="M287" s="205"/>
      <c r="N287" s="205"/>
      <c r="O287" s="205"/>
      <c r="P287" s="205"/>
      <c r="Q287" s="205"/>
      <c r="R287" s="205"/>
      <c r="S287" s="205"/>
      <c r="T287" s="205"/>
      <c r="U287" s="205"/>
      <c r="V287" s="205"/>
      <c r="W287" s="205"/>
      <c r="X287" s="205"/>
      <c r="Y287" s="205"/>
      <c r="Z287" s="205"/>
      <c r="AA287" s="205"/>
      <c r="AB287" s="205"/>
      <c r="AC287" s="205"/>
      <c r="AD287" s="205"/>
    </row>
    <row r="288">
      <c r="A288" s="222"/>
      <c r="B288" s="222"/>
      <c r="C288" s="205"/>
      <c r="D288" s="205"/>
      <c r="E288" s="205"/>
      <c r="F288" s="205"/>
      <c r="G288" s="205"/>
      <c r="H288" s="223"/>
      <c r="I288" s="205"/>
      <c r="J288" s="205"/>
      <c r="K288" s="205"/>
      <c r="L288" s="205"/>
      <c r="M288" s="205"/>
      <c r="N288" s="205"/>
      <c r="O288" s="205"/>
      <c r="P288" s="205"/>
      <c r="Q288" s="205"/>
      <c r="R288" s="205"/>
      <c r="S288" s="205"/>
      <c r="T288" s="205"/>
      <c r="U288" s="205"/>
      <c r="V288" s="205"/>
      <c r="W288" s="205"/>
      <c r="X288" s="205"/>
      <c r="Y288" s="205"/>
      <c r="Z288" s="205"/>
      <c r="AA288" s="205"/>
      <c r="AB288" s="205"/>
      <c r="AC288" s="205"/>
      <c r="AD288" s="205"/>
    </row>
    <row r="289">
      <c r="A289" s="222"/>
      <c r="B289" s="222"/>
      <c r="C289" s="205"/>
      <c r="D289" s="205"/>
      <c r="E289" s="205"/>
      <c r="F289" s="205"/>
      <c r="G289" s="205"/>
      <c r="H289" s="223"/>
      <c r="I289" s="205"/>
      <c r="J289" s="205"/>
      <c r="K289" s="205"/>
      <c r="L289" s="205"/>
      <c r="M289" s="205"/>
      <c r="N289" s="205"/>
      <c r="O289" s="205"/>
      <c r="P289" s="205"/>
      <c r="Q289" s="205"/>
      <c r="R289" s="205"/>
      <c r="S289" s="205"/>
      <c r="T289" s="205"/>
      <c r="U289" s="205"/>
      <c r="V289" s="205"/>
      <c r="W289" s="205"/>
      <c r="X289" s="205"/>
      <c r="Y289" s="205"/>
      <c r="Z289" s="205"/>
      <c r="AA289" s="205"/>
      <c r="AB289" s="205"/>
      <c r="AC289" s="205"/>
      <c r="AD289" s="205"/>
    </row>
    <row r="290">
      <c r="A290" s="222"/>
      <c r="B290" s="222"/>
      <c r="C290" s="205"/>
      <c r="D290" s="205"/>
      <c r="E290" s="205"/>
      <c r="F290" s="205"/>
      <c r="G290" s="205"/>
      <c r="H290" s="223"/>
      <c r="I290" s="205"/>
      <c r="J290" s="205"/>
      <c r="K290" s="205"/>
      <c r="L290" s="205"/>
      <c r="M290" s="205"/>
      <c r="N290" s="205"/>
      <c r="O290" s="205"/>
      <c r="P290" s="205"/>
      <c r="Q290" s="205"/>
      <c r="R290" s="205"/>
      <c r="S290" s="205"/>
      <c r="T290" s="205"/>
      <c r="U290" s="205"/>
      <c r="V290" s="205"/>
      <c r="W290" s="205"/>
      <c r="X290" s="205"/>
      <c r="Y290" s="205"/>
      <c r="Z290" s="205"/>
      <c r="AA290" s="205"/>
      <c r="AB290" s="205"/>
      <c r="AC290" s="205"/>
      <c r="AD290" s="205"/>
    </row>
    <row r="291">
      <c r="A291" s="222"/>
      <c r="B291" s="222"/>
      <c r="C291" s="205"/>
      <c r="D291" s="205"/>
      <c r="E291" s="205"/>
      <c r="F291" s="205"/>
      <c r="G291" s="205"/>
      <c r="H291" s="223"/>
      <c r="I291" s="205"/>
      <c r="J291" s="205"/>
      <c r="K291" s="205"/>
      <c r="L291" s="205"/>
      <c r="M291" s="205"/>
      <c r="N291" s="205"/>
      <c r="O291" s="205"/>
      <c r="P291" s="205"/>
      <c r="Q291" s="205"/>
      <c r="R291" s="205"/>
      <c r="S291" s="205"/>
      <c r="T291" s="205"/>
      <c r="U291" s="205"/>
      <c r="V291" s="205"/>
      <c r="W291" s="205"/>
      <c r="X291" s="205"/>
      <c r="Y291" s="205"/>
      <c r="Z291" s="205"/>
      <c r="AA291" s="205"/>
      <c r="AB291" s="205"/>
      <c r="AC291" s="205"/>
      <c r="AD291" s="205"/>
    </row>
    <row r="292">
      <c r="A292" s="222"/>
      <c r="B292" s="222"/>
      <c r="C292" s="205"/>
      <c r="D292" s="205"/>
      <c r="E292" s="205"/>
      <c r="F292" s="205"/>
      <c r="G292" s="205"/>
      <c r="H292" s="223"/>
      <c r="I292" s="205"/>
      <c r="J292" s="205"/>
      <c r="K292" s="205"/>
      <c r="L292" s="205"/>
      <c r="M292" s="205"/>
      <c r="N292" s="205"/>
      <c r="O292" s="205"/>
      <c r="P292" s="205"/>
      <c r="Q292" s="205"/>
      <c r="R292" s="205"/>
      <c r="S292" s="205"/>
      <c r="T292" s="205"/>
      <c r="U292" s="205"/>
      <c r="V292" s="205"/>
      <c r="W292" s="205"/>
      <c r="X292" s="205"/>
      <c r="Y292" s="205"/>
      <c r="Z292" s="205"/>
      <c r="AA292" s="205"/>
      <c r="AB292" s="205"/>
      <c r="AC292" s="205"/>
      <c r="AD292" s="205"/>
    </row>
    <row r="293">
      <c r="A293" s="222"/>
      <c r="B293" s="222"/>
      <c r="C293" s="205"/>
      <c r="D293" s="205"/>
      <c r="E293" s="205"/>
      <c r="F293" s="205"/>
      <c r="G293" s="205"/>
      <c r="H293" s="223"/>
      <c r="I293" s="205"/>
      <c r="J293" s="205"/>
      <c r="K293" s="205"/>
      <c r="L293" s="205"/>
      <c r="M293" s="205"/>
      <c r="N293" s="205"/>
      <c r="O293" s="205"/>
      <c r="P293" s="205"/>
      <c r="Q293" s="205"/>
      <c r="R293" s="205"/>
      <c r="S293" s="205"/>
      <c r="T293" s="205"/>
      <c r="U293" s="205"/>
      <c r="V293" s="205"/>
      <c r="W293" s="205"/>
      <c r="X293" s="205"/>
      <c r="Y293" s="205"/>
      <c r="Z293" s="205"/>
      <c r="AA293" s="205"/>
      <c r="AB293" s="205"/>
      <c r="AC293" s="205"/>
      <c r="AD293" s="205"/>
    </row>
    <row r="294">
      <c r="A294" s="222"/>
      <c r="B294" s="222"/>
      <c r="C294" s="205"/>
      <c r="D294" s="205"/>
      <c r="E294" s="205"/>
      <c r="F294" s="205"/>
      <c r="G294" s="205"/>
      <c r="H294" s="223"/>
      <c r="I294" s="205"/>
      <c r="J294" s="205"/>
      <c r="K294" s="205"/>
      <c r="L294" s="205"/>
      <c r="M294" s="205"/>
      <c r="N294" s="205"/>
      <c r="O294" s="205"/>
      <c r="P294" s="205"/>
      <c r="Q294" s="205"/>
      <c r="R294" s="205"/>
      <c r="S294" s="205"/>
      <c r="T294" s="205"/>
      <c r="U294" s="205"/>
      <c r="V294" s="205"/>
      <c r="W294" s="205"/>
      <c r="X294" s="205"/>
      <c r="Y294" s="205"/>
      <c r="Z294" s="205"/>
      <c r="AA294" s="205"/>
      <c r="AB294" s="205"/>
      <c r="AC294" s="205"/>
      <c r="AD294" s="205"/>
    </row>
    <row r="295">
      <c r="A295" s="222"/>
      <c r="B295" s="222"/>
      <c r="C295" s="205"/>
      <c r="D295" s="205"/>
      <c r="E295" s="205"/>
      <c r="F295" s="205"/>
      <c r="G295" s="205"/>
      <c r="H295" s="223"/>
      <c r="I295" s="205"/>
      <c r="J295" s="205"/>
      <c r="K295" s="205"/>
      <c r="L295" s="205"/>
      <c r="M295" s="205"/>
      <c r="N295" s="205"/>
      <c r="O295" s="205"/>
      <c r="P295" s="205"/>
      <c r="Q295" s="205"/>
      <c r="R295" s="205"/>
      <c r="S295" s="205"/>
      <c r="T295" s="205"/>
      <c r="U295" s="205"/>
      <c r="V295" s="205"/>
      <c r="W295" s="205"/>
      <c r="X295" s="205"/>
      <c r="Y295" s="205"/>
      <c r="Z295" s="205"/>
      <c r="AA295" s="205"/>
      <c r="AB295" s="205"/>
      <c r="AC295" s="205"/>
      <c r="AD295" s="205"/>
    </row>
    <row r="296">
      <c r="A296" s="222"/>
      <c r="B296" s="222"/>
      <c r="C296" s="205"/>
      <c r="D296" s="205"/>
      <c r="E296" s="205"/>
      <c r="F296" s="205"/>
      <c r="G296" s="205"/>
      <c r="H296" s="223"/>
      <c r="I296" s="205"/>
      <c r="J296" s="205"/>
      <c r="K296" s="205"/>
      <c r="L296" s="205"/>
      <c r="M296" s="205"/>
      <c r="N296" s="205"/>
      <c r="O296" s="205"/>
      <c r="P296" s="205"/>
      <c r="Q296" s="205"/>
      <c r="R296" s="205"/>
      <c r="S296" s="205"/>
      <c r="T296" s="205"/>
      <c r="U296" s="205"/>
      <c r="V296" s="205"/>
      <c r="W296" s="205"/>
      <c r="X296" s="205"/>
      <c r="Y296" s="205"/>
      <c r="Z296" s="205"/>
      <c r="AA296" s="205"/>
      <c r="AB296" s="205"/>
      <c r="AC296" s="205"/>
      <c r="AD296" s="205"/>
    </row>
    <row r="297">
      <c r="A297" s="222"/>
      <c r="B297" s="222"/>
      <c r="C297" s="205"/>
      <c r="D297" s="205"/>
      <c r="E297" s="205"/>
      <c r="F297" s="205"/>
      <c r="G297" s="205"/>
      <c r="H297" s="223"/>
      <c r="I297" s="205"/>
      <c r="J297" s="205"/>
      <c r="K297" s="205"/>
      <c r="L297" s="205"/>
      <c r="M297" s="205"/>
      <c r="N297" s="205"/>
      <c r="O297" s="205"/>
      <c r="P297" s="205"/>
      <c r="Q297" s="205"/>
      <c r="R297" s="205"/>
      <c r="S297" s="205"/>
      <c r="T297" s="205"/>
      <c r="U297" s="205"/>
      <c r="V297" s="205"/>
      <c r="W297" s="205"/>
      <c r="X297" s="205"/>
      <c r="Y297" s="205"/>
      <c r="Z297" s="205"/>
      <c r="AA297" s="205"/>
      <c r="AB297" s="205"/>
      <c r="AC297" s="205"/>
      <c r="AD297" s="205"/>
    </row>
    <row r="298">
      <c r="A298" s="222"/>
      <c r="B298" s="222"/>
      <c r="C298" s="205"/>
      <c r="D298" s="205"/>
      <c r="E298" s="205"/>
      <c r="F298" s="205"/>
      <c r="G298" s="205"/>
      <c r="H298" s="223"/>
      <c r="I298" s="205"/>
      <c r="J298" s="205"/>
      <c r="K298" s="205"/>
      <c r="L298" s="205"/>
      <c r="M298" s="205"/>
      <c r="N298" s="205"/>
      <c r="O298" s="205"/>
      <c r="P298" s="205"/>
      <c r="Q298" s="205"/>
      <c r="R298" s="205"/>
      <c r="S298" s="205"/>
      <c r="T298" s="205"/>
      <c r="U298" s="205"/>
      <c r="V298" s="205"/>
      <c r="W298" s="205"/>
      <c r="X298" s="205"/>
      <c r="Y298" s="205"/>
      <c r="Z298" s="205"/>
      <c r="AA298" s="205"/>
      <c r="AB298" s="205"/>
      <c r="AC298" s="205"/>
      <c r="AD298" s="205"/>
    </row>
    <row r="299">
      <c r="A299" s="222"/>
      <c r="B299" s="222"/>
      <c r="C299" s="205"/>
      <c r="D299" s="205"/>
      <c r="E299" s="205"/>
      <c r="F299" s="205"/>
      <c r="G299" s="205"/>
      <c r="H299" s="223"/>
      <c r="I299" s="205"/>
      <c r="J299" s="205"/>
      <c r="K299" s="205"/>
      <c r="L299" s="205"/>
      <c r="M299" s="205"/>
      <c r="N299" s="205"/>
      <c r="O299" s="205"/>
      <c r="P299" s="205"/>
      <c r="Q299" s="205"/>
      <c r="R299" s="205"/>
      <c r="S299" s="205"/>
      <c r="T299" s="205"/>
      <c r="U299" s="205"/>
      <c r="V299" s="205"/>
      <c r="W299" s="205"/>
      <c r="X299" s="205"/>
      <c r="Y299" s="205"/>
      <c r="Z299" s="205"/>
      <c r="AA299" s="205"/>
      <c r="AB299" s="205"/>
      <c r="AC299" s="205"/>
      <c r="AD299" s="205"/>
    </row>
    <row r="300">
      <c r="A300" s="222"/>
      <c r="B300" s="222"/>
      <c r="C300" s="205"/>
      <c r="D300" s="205"/>
      <c r="E300" s="205"/>
      <c r="F300" s="205"/>
      <c r="G300" s="205"/>
      <c r="H300" s="223"/>
      <c r="I300" s="205"/>
      <c r="J300" s="205"/>
      <c r="K300" s="205"/>
      <c r="L300" s="205"/>
      <c r="M300" s="205"/>
      <c r="N300" s="205"/>
      <c r="O300" s="205"/>
      <c r="P300" s="205"/>
      <c r="Q300" s="205"/>
      <c r="R300" s="205"/>
      <c r="S300" s="205"/>
      <c r="T300" s="205"/>
      <c r="U300" s="205"/>
      <c r="V300" s="205"/>
      <c r="W300" s="205"/>
      <c r="X300" s="205"/>
      <c r="Y300" s="205"/>
      <c r="Z300" s="205"/>
      <c r="AA300" s="205"/>
      <c r="AB300" s="205"/>
      <c r="AC300" s="205"/>
      <c r="AD300" s="205"/>
    </row>
    <row r="301">
      <c r="A301" s="222"/>
      <c r="B301" s="222"/>
      <c r="C301" s="205"/>
      <c r="D301" s="205"/>
      <c r="E301" s="205"/>
      <c r="F301" s="205"/>
      <c r="G301" s="205"/>
      <c r="H301" s="223"/>
      <c r="I301" s="205"/>
      <c r="J301" s="205"/>
      <c r="K301" s="205"/>
      <c r="L301" s="205"/>
      <c r="M301" s="205"/>
      <c r="N301" s="205"/>
      <c r="O301" s="205"/>
      <c r="P301" s="205"/>
      <c r="Q301" s="205"/>
      <c r="R301" s="205"/>
      <c r="S301" s="205"/>
      <c r="T301" s="205"/>
      <c r="U301" s="205"/>
      <c r="V301" s="205"/>
      <c r="W301" s="205"/>
      <c r="X301" s="205"/>
      <c r="Y301" s="205"/>
      <c r="Z301" s="205"/>
      <c r="AA301" s="205"/>
      <c r="AB301" s="205"/>
      <c r="AC301" s="205"/>
      <c r="AD301" s="205"/>
    </row>
    <row r="302">
      <c r="A302" s="222"/>
      <c r="B302" s="222"/>
      <c r="C302" s="205"/>
      <c r="D302" s="205"/>
      <c r="E302" s="205"/>
      <c r="F302" s="205"/>
      <c r="G302" s="205"/>
      <c r="H302" s="223"/>
      <c r="I302" s="205"/>
      <c r="J302" s="205"/>
      <c r="K302" s="205"/>
      <c r="L302" s="205"/>
      <c r="M302" s="205"/>
      <c r="N302" s="205"/>
      <c r="O302" s="205"/>
      <c r="P302" s="205"/>
      <c r="Q302" s="205"/>
      <c r="R302" s="205"/>
      <c r="S302" s="205"/>
      <c r="T302" s="205"/>
      <c r="U302" s="205"/>
      <c r="V302" s="205"/>
      <c r="W302" s="205"/>
      <c r="X302" s="205"/>
      <c r="Y302" s="205"/>
      <c r="Z302" s="205"/>
      <c r="AA302" s="205"/>
      <c r="AB302" s="205"/>
      <c r="AC302" s="205"/>
      <c r="AD302" s="205"/>
    </row>
    <row r="303">
      <c r="A303" s="222"/>
      <c r="B303" s="222"/>
      <c r="C303" s="205"/>
      <c r="D303" s="205"/>
      <c r="E303" s="205"/>
      <c r="F303" s="205"/>
      <c r="G303" s="205"/>
      <c r="H303" s="223"/>
      <c r="I303" s="205"/>
      <c r="J303" s="205"/>
      <c r="K303" s="205"/>
      <c r="L303" s="205"/>
      <c r="M303" s="205"/>
      <c r="N303" s="205"/>
      <c r="O303" s="205"/>
      <c r="P303" s="205"/>
      <c r="Q303" s="205"/>
      <c r="R303" s="205"/>
      <c r="S303" s="205"/>
      <c r="T303" s="205"/>
      <c r="U303" s="205"/>
      <c r="V303" s="205"/>
      <c r="W303" s="205"/>
      <c r="X303" s="205"/>
      <c r="Y303" s="205"/>
      <c r="Z303" s="205"/>
      <c r="AA303" s="205"/>
      <c r="AB303" s="205"/>
      <c r="AC303" s="205"/>
      <c r="AD303" s="205"/>
    </row>
    <row r="304">
      <c r="A304" s="222"/>
      <c r="B304" s="222"/>
      <c r="C304" s="205"/>
      <c r="D304" s="205"/>
      <c r="E304" s="205"/>
      <c r="F304" s="205"/>
      <c r="G304" s="205"/>
      <c r="H304" s="223"/>
      <c r="I304" s="205"/>
      <c r="J304" s="205"/>
      <c r="K304" s="205"/>
      <c r="L304" s="205"/>
      <c r="M304" s="205"/>
      <c r="N304" s="205"/>
      <c r="O304" s="205"/>
      <c r="P304" s="205"/>
      <c r="Q304" s="205"/>
      <c r="R304" s="205"/>
      <c r="S304" s="205"/>
      <c r="T304" s="205"/>
      <c r="U304" s="205"/>
      <c r="V304" s="205"/>
      <c r="W304" s="205"/>
      <c r="X304" s="205"/>
      <c r="Y304" s="205"/>
      <c r="Z304" s="205"/>
      <c r="AA304" s="205"/>
      <c r="AB304" s="205"/>
      <c r="AC304" s="205"/>
      <c r="AD304" s="205"/>
    </row>
    <row r="305">
      <c r="A305" s="222"/>
      <c r="B305" s="222"/>
      <c r="C305" s="205"/>
      <c r="D305" s="205"/>
      <c r="E305" s="205"/>
      <c r="F305" s="205"/>
      <c r="G305" s="205"/>
      <c r="H305" s="223"/>
      <c r="I305" s="205"/>
      <c r="J305" s="205"/>
      <c r="K305" s="205"/>
      <c r="L305" s="205"/>
      <c r="M305" s="205"/>
      <c r="N305" s="205"/>
      <c r="O305" s="205"/>
      <c r="P305" s="205"/>
      <c r="Q305" s="205"/>
      <c r="R305" s="205"/>
      <c r="S305" s="205"/>
      <c r="T305" s="205"/>
      <c r="U305" s="205"/>
      <c r="V305" s="205"/>
      <c r="W305" s="205"/>
      <c r="X305" s="205"/>
      <c r="Y305" s="205"/>
      <c r="Z305" s="205"/>
      <c r="AA305" s="205"/>
      <c r="AB305" s="205"/>
      <c r="AC305" s="205"/>
      <c r="AD305" s="205"/>
    </row>
    <row r="306">
      <c r="A306" s="222"/>
      <c r="B306" s="222"/>
      <c r="C306" s="205"/>
      <c r="D306" s="205"/>
      <c r="E306" s="205"/>
      <c r="F306" s="205"/>
      <c r="G306" s="205"/>
      <c r="H306" s="223"/>
      <c r="I306" s="205"/>
      <c r="J306" s="205"/>
      <c r="K306" s="205"/>
      <c r="L306" s="205"/>
      <c r="M306" s="205"/>
      <c r="N306" s="205"/>
      <c r="O306" s="205"/>
      <c r="P306" s="205"/>
      <c r="Q306" s="205"/>
      <c r="R306" s="205"/>
      <c r="S306" s="205"/>
      <c r="T306" s="205"/>
      <c r="U306" s="205"/>
      <c r="V306" s="205"/>
      <c r="W306" s="205"/>
      <c r="X306" s="205"/>
      <c r="Y306" s="205"/>
      <c r="Z306" s="205"/>
      <c r="AA306" s="205"/>
      <c r="AB306" s="205"/>
      <c r="AC306" s="205"/>
      <c r="AD306" s="205"/>
    </row>
    <row r="307">
      <c r="A307" s="222"/>
      <c r="B307" s="222"/>
      <c r="C307" s="205"/>
      <c r="D307" s="205"/>
      <c r="E307" s="205"/>
      <c r="F307" s="205"/>
      <c r="G307" s="205"/>
      <c r="H307" s="223"/>
      <c r="I307" s="205"/>
      <c r="J307" s="205"/>
      <c r="K307" s="205"/>
      <c r="L307" s="205"/>
      <c r="M307" s="205"/>
      <c r="N307" s="205"/>
      <c r="O307" s="205"/>
      <c r="P307" s="205"/>
      <c r="Q307" s="205"/>
      <c r="R307" s="205"/>
      <c r="S307" s="205"/>
      <c r="T307" s="205"/>
      <c r="U307" s="205"/>
      <c r="V307" s="205"/>
      <c r="W307" s="205"/>
      <c r="X307" s="205"/>
      <c r="Y307" s="205"/>
      <c r="Z307" s="205"/>
      <c r="AA307" s="205"/>
      <c r="AB307" s="205"/>
      <c r="AC307" s="205"/>
      <c r="AD307" s="205"/>
    </row>
    <row r="308">
      <c r="A308" s="222"/>
      <c r="B308" s="222"/>
      <c r="C308" s="205"/>
      <c r="D308" s="205"/>
      <c r="E308" s="205"/>
      <c r="F308" s="205"/>
      <c r="G308" s="205"/>
      <c r="H308" s="223"/>
      <c r="I308" s="205"/>
      <c r="J308" s="205"/>
      <c r="K308" s="205"/>
      <c r="L308" s="205"/>
      <c r="M308" s="205"/>
      <c r="N308" s="205"/>
      <c r="O308" s="205"/>
      <c r="P308" s="205"/>
      <c r="Q308" s="205"/>
      <c r="R308" s="205"/>
      <c r="S308" s="205"/>
      <c r="T308" s="205"/>
      <c r="U308" s="205"/>
      <c r="V308" s="205"/>
      <c r="W308" s="205"/>
      <c r="X308" s="205"/>
      <c r="Y308" s="205"/>
      <c r="Z308" s="205"/>
      <c r="AA308" s="205"/>
      <c r="AB308" s="205"/>
      <c r="AC308" s="205"/>
      <c r="AD308" s="205"/>
    </row>
    <row r="309">
      <c r="A309" s="222"/>
      <c r="B309" s="222"/>
      <c r="C309" s="205"/>
      <c r="D309" s="205"/>
      <c r="E309" s="205"/>
      <c r="F309" s="205"/>
      <c r="G309" s="205"/>
      <c r="H309" s="223"/>
      <c r="I309" s="205"/>
      <c r="J309" s="205"/>
      <c r="K309" s="205"/>
      <c r="L309" s="205"/>
      <c r="M309" s="205"/>
      <c r="N309" s="205"/>
      <c r="O309" s="205"/>
      <c r="P309" s="205"/>
      <c r="Q309" s="205"/>
      <c r="R309" s="205"/>
      <c r="S309" s="205"/>
      <c r="T309" s="205"/>
      <c r="U309" s="205"/>
      <c r="V309" s="205"/>
      <c r="W309" s="205"/>
      <c r="X309" s="205"/>
      <c r="Y309" s="205"/>
      <c r="Z309" s="205"/>
      <c r="AA309" s="205"/>
      <c r="AB309" s="205"/>
      <c r="AC309" s="205"/>
      <c r="AD309" s="205"/>
    </row>
    <row r="310">
      <c r="A310" s="222"/>
      <c r="B310" s="222"/>
      <c r="C310" s="205"/>
      <c r="D310" s="205"/>
      <c r="E310" s="205"/>
      <c r="F310" s="205"/>
      <c r="G310" s="205"/>
      <c r="H310" s="223"/>
      <c r="I310" s="205"/>
      <c r="J310" s="205"/>
      <c r="K310" s="205"/>
      <c r="L310" s="205"/>
      <c r="M310" s="205"/>
      <c r="N310" s="205"/>
      <c r="O310" s="205"/>
      <c r="P310" s="205"/>
      <c r="Q310" s="205"/>
      <c r="R310" s="205"/>
      <c r="S310" s="205"/>
      <c r="T310" s="205"/>
      <c r="U310" s="205"/>
      <c r="V310" s="205"/>
      <c r="W310" s="205"/>
      <c r="X310" s="205"/>
      <c r="Y310" s="205"/>
      <c r="Z310" s="205"/>
      <c r="AA310" s="205"/>
      <c r="AB310" s="205"/>
      <c r="AC310" s="205"/>
      <c r="AD310" s="205"/>
    </row>
    <row r="311">
      <c r="A311" s="222"/>
      <c r="B311" s="222"/>
      <c r="C311" s="205"/>
      <c r="D311" s="205"/>
      <c r="E311" s="205"/>
      <c r="F311" s="205"/>
      <c r="G311" s="205"/>
      <c r="H311" s="223"/>
      <c r="I311" s="205"/>
      <c r="J311" s="205"/>
      <c r="K311" s="205"/>
      <c r="L311" s="205"/>
      <c r="M311" s="205"/>
      <c r="N311" s="205"/>
      <c r="O311" s="205"/>
      <c r="P311" s="205"/>
      <c r="Q311" s="205"/>
      <c r="R311" s="205"/>
      <c r="S311" s="205"/>
      <c r="T311" s="205"/>
      <c r="U311" s="205"/>
      <c r="V311" s="205"/>
      <c r="W311" s="205"/>
      <c r="X311" s="205"/>
      <c r="Y311" s="205"/>
      <c r="Z311" s="205"/>
      <c r="AA311" s="205"/>
      <c r="AB311" s="205"/>
      <c r="AC311" s="205"/>
      <c r="AD311" s="205"/>
    </row>
    <row r="312">
      <c r="A312" s="222"/>
      <c r="B312" s="222"/>
      <c r="C312" s="205"/>
      <c r="D312" s="205"/>
      <c r="E312" s="205"/>
      <c r="F312" s="205"/>
      <c r="G312" s="205"/>
      <c r="H312" s="223"/>
      <c r="I312" s="205"/>
      <c r="J312" s="205"/>
      <c r="K312" s="205"/>
      <c r="L312" s="205"/>
      <c r="M312" s="205"/>
      <c r="N312" s="205"/>
      <c r="O312" s="205"/>
      <c r="P312" s="205"/>
      <c r="Q312" s="205"/>
      <c r="R312" s="205"/>
      <c r="S312" s="205"/>
      <c r="T312" s="205"/>
      <c r="U312" s="205"/>
      <c r="V312" s="205"/>
      <c r="W312" s="205"/>
      <c r="X312" s="205"/>
      <c r="Y312" s="205"/>
      <c r="Z312" s="205"/>
      <c r="AA312" s="205"/>
      <c r="AB312" s="205"/>
      <c r="AC312" s="205"/>
      <c r="AD312" s="205"/>
    </row>
    <row r="313">
      <c r="A313" s="222"/>
      <c r="B313" s="222"/>
      <c r="C313" s="205"/>
      <c r="D313" s="205"/>
      <c r="E313" s="205"/>
      <c r="F313" s="205"/>
      <c r="G313" s="205"/>
      <c r="H313" s="223"/>
      <c r="I313" s="205"/>
      <c r="J313" s="205"/>
      <c r="K313" s="205"/>
      <c r="L313" s="205"/>
      <c r="M313" s="205"/>
      <c r="N313" s="205"/>
      <c r="O313" s="205"/>
      <c r="P313" s="205"/>
      <c r="Q313" s="205"/>
      <c r="R313" s="205"/>
      <c r="S313" s="205"/>
      <c r="T313" s="205"/>
      <c r="U313" s="205"/>
      <c r="V313" s="205"/>
      <c r="W313" s="205"/>
      <c r="X313" s="205"/>
      <c r="Y313" s="205"/>
      <c r="Z313" s="205"/>
      <c r="AA313" s="205"/>
      <c r="AB313" s="205"/>
      <c r="AC313" s="205"/>
      <c r="AD313" s="205"/>
    </row>
    <row r="314">
      <c r="A314" s="222"/>
      <c r="B314" s="222"/>
      <c r="C314" s="205"/>
      <c r="D314" s="205"/>
      <c r="E314" s="205"/>
      <c r="F314" s="205"/>
      <c r="G314" s="205"/>
      <c r="H314" s="223"/>
      <c r="I314" s="205"/>
      <c r="J314" s="205"/>
      <c r="K314" s="205"/>
      <c r="L314" s="205"/>
      <c r="M314" s="205"/>
      <c r="N314" s="205"/>
      <c r="O314" s="205"/>
      <c r="P314" s="205"/>
      <c r="Q314" s="205"/>
      <c r="R314" s="205"/>
      <c r="S314" s="205"/>
      <c r="T314" s="205"/>
      <c r="U314" s="205"/>
      <c r="V314" s="205"/>
      <c r="W314" s="205"/>
      <c r="X314" s="205"/>
      <c r="Y314" s="205"/>
      <c r="Z314" s="205"/>
      <c r="AA314" s="205"/>
      <c r="AB314" s="205"/>
      <c r="AC314" s="205"/>
      <c r="AD314" s="205"/>
    </row>
    <row r="315">
      <c r="A315" s="222"/>
      <c r="B315" s="222"/>
      <c r="C315" s="205"/>
      <c r="D315" s="205"/>
      <c r="E315" s="205"/>
      <c r="F315" s="205"/>
      <c r="G315" s="205"/>
      <c r="H315" s="223"/>
      <c r="I315" s="205"/>
      <c r="J315" s="205"/>
      <c r="K315" s="205"/>
      <c r="L315" s="205"/>
      <c r="M315" s="205"/>
      <c r="N315" s="205"/>
      <c r="O315" s="205"/>
      <c r="P315" s="205"/>
      <c r="Q315" s="205"/>
      <c r="R315" s="205"/>
      <c r="S315" s="205"/>
      <c r="T315" s="205"/>
      <c r="U315" s="205"/>
      <c r="V315" s="205"/>
      <c r="W315" s="205"/>
      <c r="X315" s="205"/>
      <c r="Y315" s="205"/>
      <c r="Z315" s="205"/>
      <c r="AA315" s="205"/>
      <c r="AB315" s="205"/>
      <c r="AC315" s="205"/>
      <c r="AD315" s="205"/>
    </row>
    <row r="316">
      <c r="A316" s="222"/>
      <c r="B316" s="222"/>
      <c r="C316" s="205"/>
      <c r="D316" s="205"/>
      <c r="E316" s="205"/>
      <c r="F316" s="205"/>
      <c r="G316" s="205"/>
      <c r="H316" s="223"/>
      <c r="I316" s="205"/>
      <c r="J316" s="205"/>
      <c r="K316" s="205"/>
      <c r="L316" s="205"/>
      <c r="M316" s="205"/>
      <c r="N316" s="205"/>
      <c r="O316" s="205"/>
      <c r="P316" s="205"/>
      <c r="Q316" s="205"/>
      <c r="R316" s="205"/>
      <c r="S316" s="205"/>
      <c r="T316" s="205"/>
      <c r="U316" s="205"/>
      <c r="V316" s="205"/>
      <c r="W316" s="205"/>
      <c r="X316" s="205"/>
      <c r="Y316" s="205"/>
      <c r="Z316" s="205"/>
      <c r="AA316" s="205"/>
      <c r="AB316" s="205"/>
      <c r="AC316" s="205"/>
      <c r="AD316" s="205"/>
    </row>
    <row r="317">
      <c r="A317" s="222"/>
      <c r="B317" s="222"/>
      <c r="C317" s="205"/>
      <c r="D317" s="205"/>
      <c r="E317" s="205"/>
      <c r="F317" s="205"/>
      <c r="G317" s="205"/>
      <c r="H317" s="223"/>
      <c r="I317" s="205"/>
      <c r="J317" s="205"/>
      <c r="K317" s="205"/>
      <c r="L317" s="205"/>
      <c r="M317" s="205"/>
      <c r="N317" s="205"/>
      <c r="O317" s="205"/>
      <c r="P317" s="205"/>
      <c r="Q317" s="205"/>
      <c r="R317" s="205"/>
      <c r="S317" s="205"/>
      <c r="T317" s="205"/>
      <c r="U317" s="205"/>
      <c r="V317" s="205"/>
      <c r="W317" s="205"/>
      <c r="X317" s="205"/>
      <c r="Y317" s="205"/>
      <c r="Z317" s="205"/>
      <c r="AA317" s="205"/>
      <c r="AB317" s="205"/>
      <c r="AC317" s="205"/>
      <c r="AD317" s="205"/>
    </row>
    <row r="318">
      <c r="A318" s="222"/>
      <c r="B318" s="222"/>
      <c r="C318" s="205"/>
      <c r="D318" s="205"/>
      <c r="E318" s="205"/>
      <c r="F318" s="205"/>
      <c r="G318" s="205"/>
      <c r="H318" s="223"/>
      <c r="I318" s="205"/>
      <c r="J318" s="205"/>
      <c r="K318" s="205"/>
      <c r="L318" s="205"/>
      <c r="M318" s="205"/>
      <c r="N318" s="205"/>
      <c r="O318" s="205"/>
      <c r="P318" s="205"/>
      <c r="Q318" s="205"/>
      <c r="R318" s="205"/>
      <c r="S318" s="205"/>
      <c r="T318" s="205"/>
      <c r="U318" s="205"/>
      <c r="V318" s="205"/>
      <c r="W318" s="205"/>
      <c r="X318" s="205"/>
      <c r="Y318" s="205"/>
      <c r="Z318" s="205"/>
      <c r="AA318" s="205"/>
      <c r="AB318" s="205"/>
      <c r="AC318" s="205"/>
      <c r="AD318" s="205"/>
    </row>
    <row r="319">
      <c r="A319" s="222"/>
      <c r="B319" s="222"/>
      <c r="C319" s="205"/>
      <c r="D319" s="205"/>
      <c r="E319" s="205"/>
      <c r="F319" s="205"/>
      <c r="G319" s="205"/>
      <c r="H319" s="223"/>
      <c r="I319" s="205"/>
      <c r="J319" s="205"/>
      <c r="K319" s="205"/>
      <c r="L319" s="205"/>
      <c r="M319" s="205"/>
      <c r="N319" s="205"/>
      <c r="O319" s="205"/>
      <c r="P319" s="205"/>
      <c r="Q319" s="205"/>
      <c r="R319" s="205"/>
      <c r="S319" s="205"/>
      <c r="T319" s="205"/>
      <c r="U319" s="205"/>
      <c r="V319" s="205"/>
      <c r="W319" s="205"/>
      <c r="X319" s="205"/>
      <c r="Y319" s="205"/>
      <c r="Z319" s="205"/>
      <c r="AA319" s="205"/>
      <c r="AB319" s="205"/>
      <c r="AC319" s="205"/>
      <c r="AD319" s="205"/>
    </row>
    <row r="320">
      <c r="A320" s="222"/>
      <c r="B320" s="222"/>
      <c r="C320" s="205"/>
      <c r="D320" s="205"/>
      <c r="E320" s="205"/>
      <c r="F320" s="205"/>
      <c r="G320" s="205"/>
      <c r="H320" s="223"/>
      <c r="I320" s="205"/>
      <c r="J320" s="205"/>
      <c r="K320" s="205"/>
      <c r="L320" s="205"/>
      <c r="M320" s="205"/>
      <c r="N320" s="205"/>
      <c r="O320" s="205"/>
      <c r="P320" s="205"/>
      <c r="Q320" s="205"/>
      <c r="R320" s="205"/>
      <c r="S320" s="205"/>
      <c r="T320" s="205"/>
      <c r="U320" s="205"/>
      <c r="V320" s="205"/>
      <c r="W320" s="205"/>
      <c r="X320" s="205"/>
      <c r="Y320" s="205"/>
      <c r="Z320" s="205"/>
      <c r="AA320" s="205"/>
      <c r="AB320" s="205"/>
      <c r="AC320" s="205"/>
      <c r="AD320" s="205"/>
    </row>
    <row r="321">
      <c r="A321" s="222"/>
      <c r="B321" s="222"/>
      <c r="C321" s="205"/>
      <c r="D321" s="205"/>
      <c r="E321" s="205"/>
      <c r="F321" s="205"/>
      <c r="G321" s="205"/>
      <c r="H321" s="223"/>
      <c r="I321" s="205"/>
      <c r="J321" s="205"/>
      <c r="K321" s="205"/>
      <c r="L321" s="205"/>
      <c r="M321" s="205"/>
      <c r="N321" s="205"/>
      <c r="O321" s="205"/>
      <c r="P321" s="205"/>
      <c r="Q321" s="205"/>
      <c r="R321" s="205"/>
      <c r="S321" s="205"/>
      <c r="T321" s="205"/>
      <c r="U321" s="205"/>
      <c r="V321" s="205"/>
      <c r="W321" s="205"/>
      <c r="X321" s="205"/>
      <c r="Y321" s="205"/>
      <c r="Z321" s="205"/>
      <c r="AA321" s="205"/>
      <c r="AB321" s="205"/>
      <c r="AC321" s="205"/>
      <c r="AD321" s="205"/>
    </row>
    <row r="322">
      <c r="A322" s="222"/>
      <c r="B322" s="222"/>
      <c r="C322" s="205"/>
      <c r="D322" s="205"/>
      <c r="E322" s="205"/>
      <c r="F322" s="205"/>
      <c r="G322" s="205"/>
      <c r="H322" s="223"/>
      <c r="I322" s="205"/>
      <c r="J322" s="205"/>
      <c r="K322" s="205"/>
      <c r="L322" s="205"/>
      <c r="M322" s="205"/>
      <c r="N322" s="205"/>
      <c r="O322" s="205"/>
      <c r="P322" s="205"/>
      <c r="Q322" s="205"/>
      <c r="R322" s="205"/>
      <c r="S322" s="205"/>
      <c r="T322" s="205"/>
      <c r="U322" s="205"/>
      <c r="V322" s="205"/>
      <c r="W322" s="205"/>
      <c r="X322" s="205"/>
      <c r="Y322" s="205"/>
      <c r="Z322" s="205"/>
      <c r="AA322" s="205"/>
      <c r="AB322" s="205"/>
      <c r="AC322" s="205"/>
      <c r="AD322" s="205"/>
    </row>
    <row r="323">
      <c r="A323" s="222"/>
      <c r="B323" s="222"/>
      <c r="C323" s="205"/>
      <c r="D323" s="205"/>
      <c r="E323" s="205"/>
      <c r="F323" s="205"/>
      <c r="G323" s="205"/>
      <c r="H323" s="223"/>
      <c r="I323" s="205"/>
      <c r="J323" s="205"/>
      <c r="K323" s="205"/>
      <c r="L323" s="205"/>
      <c r="M323" s="205"/>
      <c r="N323" s="205"/>
      <c r="O323" s="205"/>
      <c r="P323" s="205"/>
      <c r="Q323" s="205"/>
      <c r="R323" s="205"/>
      <c r="S323" s="205"/>
      <c r="T323" s="205"/>
      <c r="U323" s="205"/>
      <c r="V323" s="205"/>
      <c r="W323" s="205"/>
      <c r="X323" s="205"/>
      <c r="Y323" s="205"/>
      <c r="Z323" s="205"/>
      <c r="AA323" s="205"/>
      <c r="AB323" s="205"/>
      <c r="AC323" s="205"/>
      <c r="AD323" s="205"/>
    </row>
    <row r="324">
      <c r="A324" s="222"/>
      <c r="B324" s="222"/>
      <c r="C324" s="205"/>
      <c r="D324" s="205"/>
      <c r="E324" s="205"/>
      <c r="F324" s="205"/>
      <c r="G324" s="205"/>
      <c r="H324" s="223"/>
      <c r="I324" s="205"/>
      <c r="J324" s="205"/>
      <c r="K324" s="205"/>
      <c r="L324" s="205"/>
      <c r="M324" s="205"/>
      <c r="N324" s="205"/>
      <c r="O324" s="205"/>
      <c r="P324" s="205"/>
      <c r="Q324" s="205"/>
      <c r="R324" s="205"/>
      <c r="S324" s="205"/>
      <c r="T324" s="205"/>
      <c r="U324" s="205"/>
      <c r="V324" s="205"/>
      <c r="W324" s="205"/>
      <c r="X324" s="205"/>
      <c r="Y324" s="205"/>
      <c r="Z324" s="205"/>
      <c r="AA324" s="205"/>
      <c r="AB324" s="205"/>
      <c r="AC324" s="205"/>
      <c r="AD324" s="205"/>
    </row>
    <row r="325">
      <c r="A325" s="222"/>
      <c r="B325" s="222"/>
      <c r="C325" s="205"/>
      <c r="D325" s="205"/>
      <c r="E325" s="205"/>
      <c r="F325" s="205"/>
      <c r="G325" s="205"/>
      <c r="H325" s="223"/>
      <c r="I325" s="205"/>
      <c r="J325" s="205"/>
      <c r="K325" s="205"/>
      <c r="L325" s="205"/>
      <c r="M325" s="205"/>
      <c r="N325" s="205"/>
      <c r="O325" s="205"/>
      <c r="P325" s="205"/>
      <c r="Q325" s="205"/>
      <c r="R325" s="205"/>
      <c r="S325" s="205"/>
      <c r="T325" s="205"/>
      <c r="U325" s="205"/>
      <c r="V325" s="205"/>
      <c r="W325" s="205"/>
      <c r="X325" s="205"/>
      <c r="Y325" s="205"/>
      <c r="Z325" s="205"/>
      <c r="AA325" s="205"/>
      <c r="AB325" s="205"/>
      <c r="AC325" s="205"/>
      <c r="AD325" s="205"/>
    </row>
    <row r="326">
      <c r="A326" s="222"/>
      <c r="B326" s="222"/>
      <c r="C326" s="205"/>
      <c r="D326" s="205"/>
      <c r="E326" s="205"/>
      <c r="F326" s="205"/>
      <c r="G326" s="205"/>
      <c r="H326" s="223"/>
      <c r="I326" s="205"/>
      <c r="J326" s="205"/>
      <c r="K326" s="205"/>
      <c r="L326" s="205"/>
      <c r="M326" s="205"/>
      <c r="N326" s="205"/>
      <c r="O326" s="205"/>
      <c r="P326" s="205"/>
      <c r="Q326" s="205"/>
      <c r="R326" s="205"/>
      <c r="S326" s="205"/>
      <c r="T326" s="205"/>
      <c r="U326" s="205"/>
      <c r="V326" s="205"/>
      <c r="W326" s="205"/>
      <c r="X326" s="205"/>
      <c r="Y326" s="205"/>
      <c r="Z326" s="205"/>
      <c r="AA326" s="205"/>
      <c r="AB326" s="205"/>
      <c r="AC326" s="205"/>
      <c r="AD326" s="205"/>
    </row>
    <row r="327">
      <c r="A327" s="222"/>
      <c r="B327" s="222"/>
      <c r="C327" s="205"/>
      <c r="D327" s="205"/>
      <c r="E327" s="205"/>
      <c r="F327" s="205"/>
      <c r="G327" s="205"/>
      <c r="H327" s="223"/>
      <c r="I327" s="205"/>
      <c r="J327" s="205"/>
      <c r="K327" s="205"/>
      <c r="L327" s="205"/>
      <c r="M327" s="205"/>
      <c r="N327" s="205"/>
      <c r="O327" s="205"/>
      <c r="P327" s="205"/>
      <c r="Q327" s="205"/>
      <c r="R327" s="205"/>
      <c r="S327" s="205"/>
      <c r="T327" s="205"/>
      <c r="U327" s="205"/>
      <c r="V327" s="205"/>
      <c r="W327" s="205"/>
      <c r="X327" s="205"/>
      <c r="Y327" s="205"/>
      <c r="Z327" s="205"/>
      <c r="AA327" s="205"/>
      <c r="AB327" s="205"/>
      <c r="AC327" s="205"/>
      <c r="AD327" s="205"/>
    </row>
    <row r="328">
      <c r="A328" s="222"/>
      <c r="B328" s="222"/>
      <c r="C328" s="205"/>
      <c r="D328" s="205"/>
      <c r="E328" s="205"/>
      <c r="F328" s="205"/>
      <c r="G328" s="205"/>
      <c r="H328" s="223"/>
      <c r="I328" s="205"/>
      <c r="J328" s="205"/>
      <c r="K328" s="205"/>
      <c r="L328" s="205"/>
      <c r="M328" s="205"/>
      <c r="N328" s="205"/>
      <c r="O328" s="205"/>
      <c r="P328" s="205"/>
      <c r="Q328" s="205"/>
      <c r="R328" s="205"/>
      <c r="S328" s="205"/>
      <c r="T328" s="205"/>
      <c r="U328" s="205"/>
      <c r="V328" s="205"/>
      <c r="W328" s="205"/>
      <c r="X328" s="205"/>
      <c r="Y328" s="205"/>
      <c r="Z328" s="205"/>
      <c r="AA328" s="205"/>
      <c r="AB328" s="205"/>
      <c r="AC328" s="205"/>
      <c r="AD328" s="205"/>
    </row>
    <row r="329">
      <c r="A329" s="222"/>
      <c r="B329" s="222"/>
      <c r="C329" s="205"/>
      <c r="D329" s="205"/>
      <c r="E329" s="205"/>
      <c r="F329" s="205"/>
      <c r="G329" s="205"/>
      <c r="H329" s="223"/>
      <c r="I329" s="205"/>
      <c r="J329" s="205"/>
      <c r="K329" s="205"/>
      <c r="L329" s="205"/>
      <c r="M329" s="205"/>
      <c r="N329" s="205"/>
      <c r="O329" s="205"/>
      <c r="P329" s="205"/>
      <c r="Q329" s="205"/>
      <c r="R329" s="205"/>
      <c r="S329" s="205"/>
      <c r="T329" s="205"/>
      <c r="U329" s="205"/>
      <c r="V329" s="205"/>
      <c r="W329" s="205"/>
      <c r="X329" s="205"/>
      <c r="Y329" s="205"/>
      <c r="Z329" s="205"/>
      <c r="AA329" s="205"/>
      <c r="AB329" s="205"/>
      <c r="AC329" s="205"/>
      <c r="AD329" s="205"/>
    </row>
    <row r="330">
      <c r="A330" s="222"/>
      <c r="B330" s="222"/>
      <c r="C330" s="205"/>
      <c r="D330" s="205"/>
      <c r="E330" s="205"/>
      <c r="F330" s="205"/>
      <c r="G330" s="205"/>
      <c r="H330" s="223"/>
      <c r="I330" s="205"/>
      <c r="J330" s="205"/>
      <c r="K330" s="205"/>
      <c r="L330" s="205"/>
      <c r="M330" s="205"/>
      <c r="N330" s="205"/>
      <c r="O330" s="205"/>
      <c r="P330" s="205"/>
      <c r="Q330" s="205"/>
      <c r="R330" s="205"/>
      <c r="S330" s="205"/>
      <c r="T330" s="205"/>
      <c r="U330" s="205"/>
      <c r="V330" s="205"/>
      <c r="W330" s="205"/>
      <c r="X330" s="205"/>
      <c r="Y330" s="205"/>
      <c r="Z330" s="205"/>
      <c r="AA330" s="205"/>
      <c r="AB330" s="205"/>
      <c r="AC330" s="205"/>
      <c r="AD330" s="205"/>
    </row>
    <row r="331">
      <c r="A331" s="222"/>
      <c r="B331" s="222"/>
      <c r="C331" s="205"/>
      <c r="D331" s="205"/>
      <c r="E331" s="205"/>
      <c r="F331" s="205"/>
      <c r="G331" s="205"/>
      <c r="H331" s="223"/>
      <c r="I331" s="205"/>
      <c r="J331" s="205"/>
      <c r="K331" s="205"/>
      <c r="L331" s="205"/>
      <c r="M331" s="205"/>
      <c r="N331" s="205"/>
      <c r="O331" s="205"/>
      <c r="P331" s="205"/>
      <c r="Q331" s="205"/>
      <c r="R331" s="205"/>
      <c r="S331" s="205"/>
      <c r="T331" s="205"/>
      <c r="U331" s="205"/>
      <c r="V331" s="205"/>
      <c r="W331" s="205"/>
      <c r="X331" s="205"/>
      <c r="Y331" s="205"/>
      <c r="Z331" s="205"/>
      <c r="AA331" s="205"/>
      <c r="AB331" s="205"/>
      <c r="AC331" s="205"/>
      <c r="AD331" s="205"/>
    </row>
    <row r="332">
      <c r="A332" s="222"/>
      <c r="B332" s="222"/>
      <c r="C332" s="205"/>
      <c r="D332" s="205"/>
      <c r="E332" s="205"/>
      <c r="F332" s="205"/>
      <c r="G332" s="205"/>
      <c r="H332" s="223"/>
      <c r="I332" s="205"/>
      <c r="J332" s="205"/>
      <c r="K332" s="205"/>
      <c r="L332" s="205"/>
      <c r="M332" s="205"/>
      <c r="N332" s="205"/>
      <c r="O332" s="205"/>
      <c r="P332" s="205"/>
      <c r="Q332" s="205"/>
      <c r="R332" s="205"/>
      <c r="S332" s="205"/>
      <c r="T332" s="205"/>
      <c r="U332" s="205"/>
      <c r="V332" s="205"/>
      <c r="W332" s="205"/>
      <c r="X332" s="205"/>
      <c r="Y332" s="205"/>
      <c r="Z332" s="205"/>
      <c r="AA332" s="205"/>
      <c r="AB332" s="205"/>
      <c r="AC332" s="205"/>
      <c r="AD332" s="205"/>
    </row>
    <row r="333">
      <c r="A333" s="222"/>
      <c r="B333" s="222"/>
      <c r="C333" s="205"/>
      <c r="D333" s="205"/>
      <c r="E333" s="205"/>
      <c r="F333" s="205"/>
      <c r="G333" s="205"/>
      <c r="H333" s="223"/>
      <c r="I333" s="205"/>
      <c r="J333" s="205"/>
      <c r="K333" s="205"/>
      <c r="L333" s="205"/>
      <c r="M333" s="205"/>
      <c r="N333" s="205"/>
      <c r="O333" s="205"/>
      <c r="P333" s="205"/>
      <c r="Q333" s="205"/>
      <c r="R333" s="205"/>
      <c r="S333" s="205"/>
      <c r="T333" s="205"/>
      <c r="U333" s="205"/>
      <c r="V333" s="205"/>
      <c r="W333" s="205"/>
      <c r="X333" s="205"/>
      <c r="Y333" s="205"/>
      <c r="Z333" s="205"/>
      <c r="AA333" s="205"/>
      <c r="AB333" s="205"/>
      <c r="AC333" s="205"/>
      <c r="AD333" s="205"/>
    </row>
    <row r="334">
      <c r="A334" s="222"/>
      <c r="B334" s="222"/>
      <c r="C334" s="205"/>
      <c r="D334" s="205"/>
      <c r="E334" s="205"/>
      <c r="F334" s="205"/>
      <c r="G334" s="205"/>
      <c r="H334" s="223"/>
      <c r="I334" s="205"/>
      <c r="J334" s="205"/>
      <c r="K334" s="205"/>
      <c r="L334" s="205"/>
      <c r="M334" s="205"/>
      <c r="N334" s="205"/>
      <c r="O334" s="205"/>
      <c r="P334" s="205"/>
      <c r="Q334" s="205"/>
      <c r="R334" s="205"/>
      <c r="S334" s="205"/>
      <c r="T334" s="205"/>
      <c r="U334" s="205"/>
      <c r="V334" s="205"/>
      <c r="W334" s="205"/>
      <c r="X334" s="205"/>
      <c r="Y334" s="205"/>
      <c r="Z334" s="205"/>
      <c r="AA334" s="205"/>
      <c r="AB334" s="205"/>
      <c r="AC334" s="205"/>
      <c r="AD334" s="205"/>
    </row>
    <row r="335">
      <c r="A335" s="222"/>
      <c r="B335" s="222"/>
      <c r="C335" s="205"/>
      <c r="D335" s="205"/>
      <c r="E335" s="205"/>
      <c r="F335" s="205"/>
      <c r="G335" s="205"/>
      <c r="H335" s="223"/>
      <c r="I335" s="205"/>
      <c r="J335" s="205"/>
      <c r="K335" s="205"/>
      <c r="L335" s="205"/>
      <c r="M335" s="205"/>
      <c r="N335" s="205"/>
      <c r="O335" s="205"/>
      <c r="P335" s="205"/>
      <c r="Q335" s="205"/>
      <c r="R335" s="205"/>
      <c r="S335" s="205"/>
      <c r="T335" s="205"/>
      <c r="U335" s="205"/>
      <c r="V335" s="205"/>
      <c r="W335" s="205"/>
      <c r="X335" s="205"/>
      <c r="Y335" s="205"/>
      <c r="Z335" s="205"/>
      <c r="AA335" s="205"/>
      <c r="AB335" s="205"/>
      <c r="AC335" s="205"/>
      <c r="AD335" s="205"/>
    </row>
    <row r="336">
      <c r="A336" s="222"/>
      <c r="B336" s="222"/>
      <c r="C336" s="205"/>
      <c r="D336" s="205"/>
      <c r="E336" s="205"/>
      <c r="F336" s="205"/>
      <c r="G336" s="205"/>
      <c r="H336" s="223"/>
      <c r="I336" s="205"/>
      <c r="J336" s="205"/>
      <c r="K336" s="205"/>
      <c r="L336" s="205"/>
      <c r="M336" s="205"/>
      <c r="N336" s="205"/>
      <c r="O336" s="205"/>
      <c r="P336" s="205"/>
      <c r="Q336" s="205"/>
      <c r="R336" s="205"/>
      <c r="S336" s="205"/>
      <c r="T336" s="205"/>
      <c r="U336" s="205"/>
      <c r="V336" s="205"/>
      <c r="W336" s="205"/>
      <c r="X336" s="205"/>
      <c r="Y336" s="205"/>
      <c r="Z336" s="205"/>
      <c r="AA336" s="205"/>
      <c r="AB336" s="205"/>
      <c r="AC336" s="205"/>
      <c r="AD336" s="205"/>
    </row>
    <row r="337">
      <c r="A337" s="222"/>
      <c r="B337" s="222"/>
      <c r="C337" s="205"/>
      <c r="D337" s="205"/>
      <c r="E337" s="205"/>
      <c r="F337" s="205"/>
      <c r="G337" s="205"/>
      <c r="H337" s="223"/>
      <c r="I337" s="205"/>
      <c r="J337" s="205"/>
      <c r="K337" s="205"/>
      <c r="L337" s="205"/>
      <c r="M337" s="205"/>
      <c r="N337" s="205"/>
      <c r="O337" s="205"/>
      <c r="P337" s="205"/>
      <c r="Q337" s="205"/>
      <c r="R337" s="205"/>
      <c r="S337" s="205"/>
      <c r="T337" s="205"/>
      <c r="U337" s="205"/>
      <c r="V337" s="205"/>
      <c r="W337" s="205"/>
      <c r="X337" s="205"/>
      <c r="Y337" s="205"/>
      <c r="Z337" s="205"/>
      <c r="AA337" s="205"/>
      <c r="AB337" s="205"/>
      <c r="AC337" s="205"/>
      <c r="AD337" s="205"/>
    </row>
    <row r="338">
      <c r="A338" s="222"/>
      <c r="B338" s="222"/>
      <c r="C338" s="205"/>
      <c r="D338" s="205"/>
      <c r="E338" s="205"/>
      <c r="F338" s="205"/>
      <c r="G338" s="205"/>
      <c r="H338" s="223"/>
      <c r="I338" s="205"/>
      <c r="J338" s="205"/>
      <c r="K338" s="205"/>
      <c r="L338" s="205"/>
      <c r="M338" s="205"/>
      <c r="N338" s="205"/>
      <c r="O338" s="205"/>
      <c r="P338" s="205"/>
      <c r="Q338" s="205"/>
      <c r="R338" s="205"/>
      <c r="S338" s="205"/>
      <c r="T338" s="205"/>
      <c r="U338" s="205"/>
      <c r="V338" s="205"/>
      <c r="W338" s="205"/>
      <c r="X338" s="205"/>
      <c r="Y338" s="205"/>
      <c r="Z338" s="205"/>
      <c r="AA338" s="205"/>
      <c r="AB338" s="205"/>
      <c r="AC338" s="205"/>
      <c r="AD338" s="205"/>
    </row>
    <row r="339">
      <c r="A339" s="222"/>
      <c r="B339" s="222"/>
      <c r="C339" s="205"/>
      <c r="D339" s="205"/>
      <c r="E339" s="205"/>
      <c r="F339" s="205"/>
      <c r="G339" s="205"/>
      <c r="H339" s="223"/>
      <c r="I339" s="205"/>
      <c r="J339" s="205"/>
      <c r="K339" s="205"/>
      <c r="L339" s="205"/>
      <c r="M339" s="205"/>
      <c r="N339" s="205"/>
      <c r="O339" s="205"/>
      <c r="P339" s="205"/>
      <c r="Q339" s="205"/>
      <c r="R339" s="205"/>
      <c r="S339" s="205"/>
      <c r="T339" s="205"/>
      <c r="U339" s="205"/>
      <c r="V339" s="205"/>
      <c r="W339" s="205"/>
      <c r="X339" s="205"/>
      <c r="Y339" s="205"/>
      <c r="Z339" s="205"/>
      <c r="AA339" s="205"/>
      <c r="AB339" s="205"/>
      <c r="AC339" s="205"/>
      <c r="AD339" s="205"/>
    </row>
    <row r="340">
      <c r="A340" s="222"/>
      <c r="B340" s="222"/>
      <c r="C340" s="205"/>
      <c r="D340" s="205"/>
      <c r="E340" s="205"/>
      <c r="F340" s="205"/>
      <c r="G340" s="205"/>
      <c r="H340" s="223"/>
      <c r="I340" s="205"/>
      <c r="J340" s="205"/>
      <c r="K340" s="205"/>
      <c r="L340" s="205"/>
      <c r="M340" s="205"/>
      <c r="N340" s="205"/>
      <c r="O340" s="205"/>
      <c r="P340" s="205"/>
      <c r="Q340" s="205"/>
      <c r="R340" s="205"/>
      <c r="S340" s="205"/>
      <c r="T340" s="205"/>
      <c r="U340" s="205"/>
      <c r="V340" s="205"/>
      <c r="W340" s="205"/>
      <c r="X340" s="205"/>
      <c r="Y340" s="205"/>
      <c r="Z340" s="205"/>
      <c r="AA340" s="205"/>
      <c r="AB340" s="205"/>
      <c r="AC340" s="205"/>
      <c r="AD340" s="205"/>
    </row>
    <row r="341">
      <c r="A341" s="222"/>
      <c r="B341" s="222"/>
      <c r="C341" s="205"/>
      <c r="D341" s="205"/>
      <c r="E341" s="205"/>
      <c r="F341" s="205"/>
      <c r="G341" s="205"/>
      <c r="H341" s="223"/>
      <c r="I341" s="205"/>
      <c r="J341" s="205"/>
      <c r="K341" s="205"/>
      <c r="L341" s="205"/>
      <c r="M341" s="205"/>
      <c r="N341" s="205"/>
      <c r="O341" s="205"/>
      <c r="P341" s="205"/>
      <c r="Q341" s="205"/>
      <c r="R341" s="205"/>
      <c r="S341" s="205"/>
      <c r="T341" s="205"/>
      <c r="U341" s="205"/>
      <c r="V341" s="205"/>
      <c r="W341" s="205"/>
      <c r="X341" s="205"/>
      <c r="Y341" s="205"/>
      <c r="Z341" s="205"/>
      <c r="AA341" s="205"/>
      <c r="AB341" s="205"/>
      <c r="AC341" s="205"/>
      <c r="AD341" s="205"/>
    </row>
    <row r="342">
      <c r="A342" s="222"/>
      <c r="B342" s="222"/>
      <c r="C342" s="205"/>
      <c r="D342" s="205"/>
      <c r="E342" s="205"/>
      <c r="F342" s="205"/>
      <c r="G342" s="205"/>
      <c r="H342" s="223"/>
      <c r="I342" s="205"/>
      <c r="J342" s="205"/>
      <c r="K342" s="205"/>
      <c r="L342" s="205"/>
      <c r="M342" s="205"/>
      <c r="N342" s="205"/>
      <c r="O342" s="205"/>
      <c r="P342" s="205"/>
      <c r="Q342" s="205"/>
      <c r="R342" s="205"/>
      <c r="S342" s="205"/>
      <c r="T342" s="205"/>
      <c r="U342" s="205"/>
      <c r="V342" s="205"/>
      <c r="W342" s="205"/>
      <c r="X342" s="205"/>
      <c r="Y342" s="205"/>
      <c r="Z342" s="205"/>
      <c r="AA342" s="205"/>
      <c r="AB342" s="205"/>
      <c r="AC342" s="205"/>
      <c r="AD342" s="205"/>
    </row>
    <row r="343">
      <c r="A343" s="222"/>
      <c r="B343" s="222"/>
      <c r="C343" s="205"/>
      <c r="D343" s="205"/>
      <c r="E343" s="205"/>
      <c r="F343" s="205"/>
      <c r="G343" s="205"/>
      <c r="H343" s="223"/>
      <c r="I343" s="205"/>
      <c r="J343" s="205"/>
      <c r="K343" s="205"/>
      <c r="L343" s="205"/>
      <c r="M343" s="205"/>
      <c r="N343" s="205"/>
      <c r="O343" s="205"/>
      <c r="P343" s="205"/>
      <c r="Q343" s="205"/>
      <c r="R343" s="205"/>
      <c r="S343" s="205"/>
      <c r="T343" s="205"/>
      <c r="U343" s="205"/>
      <c r="V343" s="205"/>
      <c r="W343" s="205"/>
      <c r="X343" s="205"/>
      <c r="Y343" s="205"/>
      <c r="Z343" s="205"/>
      <c r="AA343" s="205"/>
      <c r="AB343" s="205"/>
      <c r="AC343" s="205"/>
      <c r="AD343" s="205"/>
    </row>
    <row r="344">
      <c r="A344" s="222"/>
      <c r="B344" s="222"/>
      <c r="C344" s="205"/>
      <c r="D344" s="205"/>
      <c r="E344" s="205"/>
      <c r="F344" s="205"/>
      <c r="G344" s="205"/>
      <c r="H344" s="223"/>
      <c r="I344" s="205"/>
      <c r="J344" s="205"/>
      <c r="K344" s="205"/>
      <c r="L344" s="205"/>
      <c r="M344" s="205"/>
      <c r="N344" s="205"/>
      <c r="O344" s="205"/>
      <c r="P344" s="205"/>
      <c r="Q344" s="205"/>
      <c r="R344" s="205"/>
      <c r="S344" s="205"/>
      <c r="T344" s="205"/>
      <c r="U344" s="205"/>
      <c r="V344" s="205"/>
      <c r="W344" s="205"/>
      <c r="X344" s="205"/>
      <c r="Y344" s="205"/>
      <c r="Z344" s="205"/>
      <c r="AA344" s="205"/>
      <c r="AB344" s="205"/>
      <c r="AC344" s="205"/>
      <c r="AD344" s="205"/>
    </row>
    <row r="345">
      <c r="A345" s="222"/>
      <c r="B345" s="222"/>
      <c r="C345" s="205"/>
      <c r="D345" s="205"/>
      <c r="E345" s="205"/>
      <c r="F345" s="205"/>
      <c r="G345" s="205"/>
      <c r="H345" s="223"/>
      <c r="I345" s="205"/>
      <c r="J345" s="205"/>
      <c r="K345" s="205"/>
      <c r="L345" s="205"/>
      <c r="M345" s="205"/>
      <c r="N345" s="205"/>
      <c r="O345" s="205"/>
      <c r="P345" s="205"/>
      <c r="Q345" s="205"/>
      <c r="R345" s="205"/>
      <c r="S345" s="205"/>
      <c r="T345" s="205"/>
      <c r="U345" s="205"/>
      <c r="V345" s="205"/>
      <c r="W345" s="205"/>
      <c r="X345" s="205"/>
      <c r="Y345" s="205"/>
      <c r="Z345" s="205"/>
      <c r="AA345" s="205"/>
      <c r="AB345" s="205"/>
      <c r="AC345" s="205"/>
      <c r="AD345" s="205"/>
    </row>
    <row r="346">
      <c r="A346" s="222"/>
      <c r="B346" s="222"/>
      <c r="C346" s="205"/>
      <c r="D346" s="205"/>
      <c r="E346" s="205"/>
      <c r="F346" s="205"/>
      <c r="G346" s="205"/>
      <c r="H346" s="223"/>
      <c r="I346" s="205"/>
      <c r="J346" s="205"/>
      <c r="K346" s="205"/>
      <c r="L346" s="205"/>
      <c r="M346" s="205"/>
      <c r="N346" s="205"/>
      <c r="O346" s="205"/>
      <c r="P346" s="205"/>
      <c r="Q346" s="205"/>
      <c r="R346" s="205"/>
      <c r="S346" s="205"/>
      <c r="T346" s="205"/>
      <c r="U346" s="205"/>
      <c r="V346" s="205"/>
      <c r="W346" s="205"/>
      <c r="X346" s="205"/>
      <c r="Y346" s="205"/>
      <c r="Z346" s="205"/>
      <c r="AA346" s="205"/>
      <c r="AB346" s="205"/>
      <c r="AC346" s="205"/>
      <c r="AD346" s="205"/>
    </row>
    <row r="347">
      <c r="A347" s="222"/>
      <c r="B347" s="222"/>
      <c r="C347" s="205"/>
      <c r="D347" s="205"/>
      <c r="E347" s="205"/>
      <c r="F347" s="205"/>
      <c r="G347" s="205"/>
      <c r="H347" s="223"/>
      <c r="I347" s="205"/>
      <c r="J347" s="205"/>
      <c r="K347" s="205"/>
      <c r="L347" s="205"/>
      <c r="M347" s="205"/>
      <c r="N347" s="205"/>
      <c r="O347" s="205"/>
      <c r="P347" s="205"/>
      <c r="Q347" s="205"/>
      <c r="R347" s="205"/>
      <c r="S347" s="205"/>
      <c r="T347" s="205"/>
      <c r="U347" s="205"/>
      <c r="V347" s="205"/>
      <c r="W347" s="205"/>
      <c r="X347" s="205"/>
      <c r="Y347" s="205"/>
      <c r="Z347" s="205"/>
      <c r="AA347" s="205"/>
      <c r="AB347" s="205"/>
      <c r="AC347" s="205"/>
      <c r="AD347" s="205"/>
    </row>
    <row r="348">
      <c r="A348" s="222"/>
      <c r="B348" s="222"/>
      <c r="C348" s="205"/>
      <c r="D348" s="205"/>
      <c r="E348" s="205"/>
      <c r="F348" s="205"/>
      <c r="G348" s="205"/>
      <c r="H348" s="223"/>
      <c r="I348" s="205"/>
      <c r="J348" s="205"/>
      <c r="K348" s="205"/>
      <c r="L348" s="205"/>
      <c r="M348" s="205"/>
      <c r="N348" s="205"/>
      <c r="O348" s="205"/>
      <c r="P348" s="205"/>
      <c r="Q348" s="205"/>
      <c r="R348" s="205"/>
      <c r="S348" s="205"/>
      <c r="T348" s="205"/>
      <c r="U348" s="205"/>
      <c r="V348" s="205"/>
      <c r="W348" s="205"/>
      <c r="X348" s="205"/>
      <c r="Y348" s="205"/>
      <c r="Z348" s="205"/>
      <c r="AA348" s="205"/>
      <c r="AB348" s="205"/>
      <c r="AC348" s="205"/>
      <c r="AD348" s="205"/>
    </row>
    <row r="349">
      <c r="A349" s="222"/>
      <c r="B349" s="222"/>
      <c r="C349" s="205"/>
      <c r="D349" s="205"/>
      <c r="E349" s="205"/>
      <c r="F349" s="205"/>
      <c r="G349" s="205"/>
      <c r="H349" s="223"/>
      <c r="I349" s="205"/>
      <c r="J349" s="205"/>
      <c r="K349" s="205"/>
      <c r="L349" s="205"/>
      <c r="M349" s="205"/>
      <c r="N349" s="205"/>
      <c r="O349" s="205"/>
      <c r="P349" s="205"/>
      <c r="Q349" s="205"/>
      <c r="R349" s="205"/>
      <c r="S349" s="205"/>
      <c r="T349" s="205"/>
      <c r="U349" s="205"/>
      <c r="V349" s="205"/>
      <c r="W349" s="205"/>
      <c r="X349" s="205"/>
      <c r="Y349" s="205"/>
      <c r="Z349" s="205"/>
      <c r="AA349" s="205"/>
      <c r="AB349" s="205"/>
      <c r="AC349" s="205"/>
      <c r="AD349" s="205"/>
    </row>
    <row r="350">
      <c r="A350" s="222"/>
      <c r="B350" s="222"/>
      <c r="C350" s="205"/>
      <c r="D350" s="205"/>
      <c r="E350" s="205"/>
      <c r="F350" s="205"/>
      <c r="G350" s="205"/>
      <c r="H350" s="223"/>
      <c r="I350" s="205"/>
      <c r="J350" s="205"/>
      <c r="K350" s="205"/>
      <c r="L350" s="205"/>
      <c r="M350" s="205"/>
      <c r="N350" s="205"/>
      <c r="O350" s="205"/>
      <c r="P350" s="205"/>
      <c r="Q350" s="205"/>
      <c r="R350" s="205"/>
      <c r="S350" s="205"/>
      <c r="T350" s="205"/>
      <c r="U350" s="205"/>
      <c r="V350" s="205"/>
      <c r="W350" s="205"/>
      <c r="X350" s="205"/>
      <c r="Y350" s="205"/>
      <c r="Z350" s="205"/>
      <c r="AA350" s="205"/>
      <c r="AB350" s="205"/>
      <c r="AC350" s="205"/>
      <c r="AD350" s="205"/>
    </row>
    <row r="351">
      <c r="A351" s="222"/>
      <c r="B351" s="222"/>
      <c r="C351" s="205"/>
      <c r="D351" s="205"/>
      <c r="E351" s="205"/>
      <c r="F351" s="205"/>
      <c r="G351" s="205"/>
      <c r="H351" s="223"/>
      <c r="I351" s="205"/>
      <c r="J351" s="205"/>
      <c r="K351" s="205"/>
      <c r="L351" s="205"/>
      <c r="M351" s="205"/>
      <c r="N351" s="205"/>
      <c r="O351" s="205"/>
      <c r="P351" s="205"/>
      <c r="Q351" s="205"/>
      <c r="R351" s="205"/>
      <c r="S351" s="205"/>
      <c r="T351" s="205"/>
      <c r="U351" s="205"/>
      <c r="V351" s="205"/>
      <c r="W351" s="205"/>
      <c r="X351" s="205"/>
      <c r="Y351" s="205"/>
      <c r="Z351" s="205"/>
      <c r="AA351" s="205"/>
      <c r="AB351" s="205"/>
      <c r="AC351" s="205"/>
      <c r="AD351" s="205"/>
    </row>
    <row r="352">
      <c r="A352" s="222"/>
      <c r="B352" s="222"/>
      <c r="C352" s="205"/>
      <c r="D352" s="205"/>
      <c r="E352" s="205"/>
      <c r="F352" s="205"/>
      <c r="G352" s="205"/>
      <c r="H352" s="223"/>
      <c r="I352" s="205"/>
      <c r="J352" s="205"/>
      <c r="K352" s="205"/>
      <c r="L352" s="205"/>
      <c r="M352" s="205"/>
      <c r="N352" s="205"/>
      <c r="O352" s="205"/>
      <c r="P352" s="205"/>
      <c r="Q352" s="205"/>
      <c r="R352" s="205"/>
      <c r="S352" s="205"/>
      <c r="T352" s="205"/>
      <c r="U352" s="205"/>
      <c r="V352" s="205"/>
      <c r="W352" s="205"/>
      <c r="X352" s="205"/>
      <c r="Y352" s="205"/>
      <c r="Z352" s="205"/>
      <c r="AA352" s="205"/>
      <c r="AB352" s="205"/>
      <c r="AC352" s="205"/>
      <c r="AD352" s="205"/>
    </row>
    <row r="353">
      <c r="A353" s="222"/>
      <c r="B353" s="222"/>
      <c r="C353" s="205"/>
      <c r="D353" s="205"/>
      <c r="E353" s="205"/>
      <c r="F353" s="205"/>
      <c r="G353" s="205"/>
      <c r="H353" s="223"/>
      <c r="I353" s="205"/>
      <c r="J353" s="205"/>
      <c r="K353" s="205"/>
      <c r="L353" s="205"/>
      <c r="M353" s="205"/>
      <c r="N353" s="205"/>
      <c r="O353" s="205"/>
      <c r="P353" s="205"/>
      <c r="Q353" s="205"/>
      <c r="R353" s="205"/>
      <c r="S353" s="205"/>
      <c r="T353" s="205"/>
      <c r="U353" s="205"/>
      <c r="V353" s="205"/>
      <c r="W353" s="205"/>
      <c r="X353" s="205"/>
      <c r="Y353" s="205"/>
      <c r="Z353" s="205"/>
      <c r="AA353" s="205"/>
      <c r="AB353" s="205"/>
      <c r="AC353" s="205"/>
      <c r="AD353" s="205"/>
    </row>
    <row r="354">
      <c r="A354" s="222"/>
      <c r="B354" s="222"/>
      <c r="C354" s="205"/>
      <c r="D354" s="205"/>
      <c r="E354" s="205"/>
      <c r="F354" s="205"/>
      <c r="G354" s="205"/>
      <c r="H354" s="223"/>
      <c r="I354" s="205"/>
      <c r="J354" s="205"/>
      <c r="K354" s="205"/>
      <c r="L354" s="205"/>
      <c r="M354" s="205"/>
      <c r="N354" s="205"/>
      <c r="O354" s="205"/>
      <c r="P354" s="205"/>
      <c r="Q354" s="205"/>
      <c r="R354" s="205"/>
      <c r="S354" s="205"/>
      <c r="T354" s="205"/>
      <c r="U354" s="205"/>
      <c r="V354" s="205"/>
      <c r="W354" s="205"/>
      <c r="X354" s="205"/>
      <c r="Y354" s="205"/>
      <c r="Z354" s="205"/>
      <c r="AA354" s="205"/>
      <c r="AB354" s="205"/>
      <c r="AC354" s="205"/>
      <c r="AD354" s="205"/>
    </row>
    <row r="355">
      <c r="A355" s="222"/>
      <c r="B355" s="222"/>
      <c r="C355" s="205"/>
      <c r="D355" s="205"/>
      <c r="E355" s="205"/>
      <c r="F355" s="205"/>
      <c r="G355" s="205"/>
      <c r="H355" s="223"/>
      <c r="I355" s="205"/>
      <c r="J355" s="205"/>
      <c r="K355" s="205"/>
      <c r="L355" s="205"/>
      <c r="M355" s="205"/>
      <c r="N355" s="205"/>
      <c r="O355" s="205"/>
      <c r="P355" s="205"/>
      <c r="Q355" s="205"/>
      <c r="R355" s="205"/>
      <c r="S355" s="205"/>
      <c r="T355" s="205"/>
      <c r="U355" s="205"/>
      <c r="V355" s="205"/>
      <c r="W355" s="205"/>
      <c r="X355" s="205"/>
      <c r="Y355" s="205"/>
      <c r="Z355" s="205"/>
      <c r="AA355" s="205"/>
      <c r="AB355" s="205"/>
      <c r="AC355" s="205"/>
      <c r="AD355" s="205"/>
    </row>
    <row r="356">
      <c r="A356" s="222"/>
      <c r="B356" s="222"/>
      <c r="C356" s="205"/>
      <c r="D356" s="205"/>
      <c r="E356" s="205"/>
      <c r="F356" s="205"/>
      <c r="G356" s="205"/>
      <c r="H356" s="223"/>
      <c r="I356" s="205"/>
      <c r="J356" s="205"/>
      <c r="K356" s="205"/>
      <c r="L356" s="205"/>
      <c r="M356" s="205"/>
      <c r="N356" s="205"/>
      <c r="O356" s="205"/>
      <c r="P356" s="205"/>
      <c r="Q356" s="205"/>
      <c r="R356" s="205"/>
      <c r="S356" s="205"/>
      <c r="T356" s="205"/>
      <c r="U356" s="205"/>
      <c r="V356" s="205"/>
      <c r="W356" s="205"/>
      <c r="X356" s="205"/>
      <c r="Y356" s="205"/>
      <c r="Z356" s="205"/>
      <c r="AA356" s="205"/>
      <c r="AB356" s="205"/>
      <c r="AC356" s="205"/>
      <c r="AD356" s="205"/>
    </row>
    <row r="357">
      <c r="A357" s="222"/>
      <c r="B357" s="222"/>
      <c r="C357" s="205"/>
      <c r="D357" s="205"/>
      <c r="E357" s="205"/>
      <c r="F357" s="205"/>
      <c r="G357" s="205"/>
      <c r="H357" s="223"/>
      <c r="I357" s="205"/>
      <c r="J357" s="205"/>
      <c r="K357" s="205"/>
      <c r="L357" s="205"/>
      <c r="M357" s="205"/>
      <c r="N357" s="205"/>
      <c r="O357" s="205"/>
      <c r="P357" s="205"/>
      <c r="Q357" s="205"/>
      <c r="R357" s="205"/>
      <c r="S357" s="205"/>
      <c r="T357" s="205"/>
      <c r="U357" s="205"/>
      <c r="V357" s="205"/>
      <c r="W357" s="205"/>
      <c r="X357" s="205"/>
      <c r="Y357" s="205"/>
      <c r="Z357" s="205"/>
      <c r="AA357" s="205"/>
      <c r="AB357" s="205"/>
      <c r="AC357" s="205"/>
      <c r="AD357" s="205"/>
    </row>
    <row r="358">
      <c r="A358" s="222"/>
      <c r="B358" s="222"/>
      <c r="C358" s="205"/>
      <c r="D358" s="205"/>
      <c r="E358" s="205"/>
      <c r="F358" s="205"/>
      <c r="G358" s="205"/>
      <c r="H358" s="223"/>
      <c r="I358" s="205"/>
      <c r="J358" s="205"/>
      <c r="K358" s="205"/>
      <c r="L358" s="205"/>
      <c r="M358" s="205"/>
      <c r="N358" s="205"/>
      <c r="O358" s="205"/>
      <c r="P358" s="205"/>
      <c r="Q358" s="205"/>
      <c r="R358" s="205"/>
      <c r="S358" s="205"/>
      <c r="T358" s="205"/>
      <c r="U358" s="205"/>
      <c r="V358" s="205"/>
      <c r="W358" s="205"/>
      <c r="X358" s="205"/>
      <c r="Y358" s="205"/>
      <c r="Z358" s="205"/>
      <c r="AA358" s="205"/>
      <c r="AB358" s="205"/>
      <c r="AC358" s="205"/>
      <c r="AD358" s="205"/>
    </row>
    <row r="359">
      <c r="A359" s="222"/>
      <c r="B359" s="222"/>
      <c r="C359" s="205"/>
      <c r="D359" s="205"/>
      <c r="E359" s="205"/>
      <c r="F359" s="205"/>
      <c r="G359" s="205"/>
      <c r="H359" s="223"/>
      <c r="I359" s="205"/>
      <c r="J359" s="205"/>
      <c r="K359" s="205"/>
      <c r="L359" s="205"/>
      <c r="M359" s="205"/>
      <c r="N359" s="205"/>
      <c r="O359" s="205"/>
      <c r="P359" s="205"/>
      <c r="Q359" s="205"/>
      <c r="R359" s="205"/>
      <c r="S359" s="205"/>
      <c r="T359" s="205"/>
      <c r="U359" s="205"/>
      <c r="V359" s="205"/>
      <c r="W359" s="205"/>
      <c r="X359" s="205"/>
      <c r="Y359" s="205"/>
      <c r="Z359" s="205"/>
      <c r="AA359" s="205"/>
      <c r="AB359" s="205"/>
      <c r="AC359" s="205"/>
      <c r="AD359" s="205"/>
    </row>
    <row r="360">
      <c r="A360" s="222"/>
      <c r="B360" s="222"/>
      <c r="C360" s="205"/>
      <c r="D360" s="205"/>
      <c r="E360" s="205"/>
      <c r="F360" s="205"/>
      <c r="G360" s="205"/>
      <c r="H360" s="223"/>
      <c r="I360" s="205"/>
      <c r="J360" s="205"/>
      <c r="K360" s="205"/>
      <c r="L360" s="205"/>
      <c r="M360" s="205"/>
      <c r="N360" s="205"/>
      <c r="O360" s="205"/>
      <c r="P360" s="205"/>
      <c r="Q360" s="205"/>
      <c r="R360" s="205"/>
      <c r="S360" s="205"/>
      <c r="T360" s="205"/>
      <c r="U360" s="205"/>
      <c r="V360" s="205"/>
      <c r="W360" s="205"/>
      <c r="X360" s="205"/>
      <c r="Y360" s="205"/>
      <c r="Z360" s="205"/>
      <c r="AA360" s="205"/>
      <c r="AB360" s="205"/>
      <c r="AC360" s="205"/>
      <c r="AD360" s="205"/>
    </row>
    <row r="361">
      <c r="A361" s="222"/>
      <c r="B361" s="222"/>
      <c r="C361" s="205"/>
      <c r="D361" s="205"/>
      <c r="E361" s="205"/>
      <c r="F361" s="205"/>
      <c r="G361" s="205"/>
      <c r="H361" s="223"/>
      <c r="I361" s="205"/>
      <c r="J361" s="205"/>
      <c r="K361" s="205"/>
      <c r="L361" s="205"/>
      <c r="M361" s="205"/>
      <c r="N361" s="205"/>
      <c r="O361" s="205"/>
      <c r="P361" s="205"/>
      <c r="Q361" s="205"/>
      <c r="R361" s="205"/>
      <c r="S361" s="205"/>
      <c r="T361" s="205"/>
      <c r="U361" s="205"/>
      <c r="V361" s="205"/>
      <c r="W361" s="205"/>
      <c r="X361" s="205"/>
      <c r="Y361" s="205"/>
      <c r="Z361" s="205"/>
      <c r="AA361" s="205"/>
      <c r="AB361" s="205"/>
      <c r="AC361" s="205"/>
      <c r="AD361" s="205"/>
    </row>
    <row r="362">
      <c r="A362" s="222"/>
      <c r="B362" s="222"/>
      <c r="C362" s="205"/>
      <c r="D362" s="205"/>
      <c r="E362" s="205"/>
      <c r="F362" s="205"/>
      <c r="G362" s="205"/>
      <c r="H362" s="223"/>
      <c r="I362" s="205"/>
      <c r="J362" s="205"/>
      <c r="K362" s="205"/>
      <c r="L362" s="205"/>
      <c r="M362" s="205"/>
      <c r="N362" s="205"/>
      <c r="O362" s="205"/>
      <c r="P362" s="205"/>
      <c r="Q362" s="205"/>
      <c r="R362" s="205"/>
      <c r="S362" s="205"/>
      <c r="T362" s="205"/>
      <c r="U362" s="205"/>
      <c r="V362" s="205"/>
      <c r="W362" s="205"/>
      <c r="X362" s="205"/>
      <c r="Y362" s="205"/>
      <c r="Z362" s="205"/>
      <c r="AA362" s="205"/>
      <c r="AB362" s="205"/>
      <c r="AC362" s="205"/>
      <c r="AD362" s="205"/>
    </row>
    <row r="363">
      <c r="A363" s="222"/>
      <c r="B363" s="222"/>
      <c r="C363" s="205"/>
      <c r="D363" s="205"/>
      <c r="E363" s="205"/>
      <c r="F363" s="205"/>
      <c r="G363" s="205"/>
      <c r="H363" s="223"/>
      <c r="I363" s="205"/>
      <c r="J363" s="205"/>
      <c r="K363" s="205"/>
      <c r="L363" s="205"/>
      <c r="M363" s="205"/>
      <c r="N363" s="205"/>
      <c r="O363" s="205"/>
      <c r="P363" s="205"/>
      <c r="Q363" s="205"/>
      <c r="R363" s="205"/>
      <c r="S363" s="205"/>
      <c r="T363" s="205"/>
      <c r="U363" s="205"/>
      <c r="V363" s="205"/>
      <c r="W363" s="205"/>
      <c r="X363" s="205"/>
      <c r="Y363" s="205"/>
      <c r="Z363" s="205"/>
      <c r="AA363" s="205"/>
      <c r="AB363" s="205"/>
      <c r="AC363" s="205"/>
      <c r="AD363" s="205"/>
    </row>
    <row r="364">
      <c r="A364" s="222"/>
      <c r="B364" s="222"/>
      <c r="C364" s="205"/>
      <c r="D364" s="205"/>
      <c r="E364" s="205"/>
      <c r="F364" s="205"/>
      <c r="G364" s="205"/>
      <c r="H364" s="223"/>
      <c r="I364" s="205"/>
      <c r="J364" s="205"/>
      <c r="K364" s="205"/>
      <c r="L364" s="205"/>
      <c r="M364" s="205"/>
      <c r="N364" s="205"/>
      <c r="O364" s="205"/>
      <c r="P364" s="205"/>
      <c r="Q364" s="205"/>
      <c r="R364" s="205"/>
      <c r="S364" s="205"/>
      <c r="T364" s="205"/>
      <c r="U364" s="205"/>
      <c r="V364" s="205"/>
      <c r="W364" s="205"/>
      <c r="X364" s="205"/>
      <c r="Y364" s="205"/>
      <c r="Z364" s="205"/>
      <c r="AA364" s="205"/>
      <c r="AB364" s="205"/>
      <c r="AC364" s="205"/>
      <c r="AD364" s="205"/>
    </row>
    <row r="365">
      <c r="A365" s="222"/>
      <c r="B365" s="222"/>
      <c r="C365" s="205"/>
      <c r="D365" s="205"/>
      <c r="E365" s="205"/>
      <c r="F365" s="205"/>
      <c r="G365" s="205"/>
      <c r="H365" s="223"/>
      <c r="I365" s="205"/>
      <c r="J365" s="205"/>
      <c r="K365" s="205"/>
      <c r="L365" s="205"/>
      <c r="M365" s="205"/>
      <c r="N365" s="205"/>
      <c r="O365" s="205"/>
      <c r="P365" s="205"/>
      <c r="Q365" s="205"/>
      <c r="R365" s="205"/>
      <c r="S365" s="205"/>
      <c r="T365" s="205"/>
      <c r="U365" s="205"/>
      <c r="V365" s="205"/>
      <c r="W365" s="205"/>
      <c r="X365" s="205"/>
      <c r="Y365" s="205"/>
      <c r="Z365" s="205"/>
      <c r="AA365" s="205"/>
      <c r="AB365" s="205"/>
      <c r="AC365" s="205"/>
      <c r="AD365" s="205"/>
    </row>
    <row r="366">
      <c r="A366" s="222"/>
      <c r="B366" s="222"/>
      <c r="C366" s="205"/>
      <c r="D366" s="205"/>
      <c r="E366" s="205"/>
      <c r="F366" s="205"/>
      <c r="G366" s="205"/>
      <c r="H366" s="223"/>
      <c r="I366" s="205"/>
      <c r="J366" s="205"/>
      <c r="K366" s="205"/>
      <c r="L366" s="205"/>
      <c r="M366" s="205"/>
      <c r="N366" s="205"/>
      <c r="O366" s="205"/>
      <c r="P366" s="205"/>
      <c r="Q366" s="205"/>
      <c r="R366" s="205"/>
      <c r="S366" s="205"/>
      <c r="T366" s="205"/>
      <c r="U366" s="205"/>
      <c r="V366" s="205"/>
      <c r="W366" s="205"/>
      <c r="X366" s="205"/>
      <c r="Y366" s="205"/>
      <c r="Z366" s="205"/>
      <c r="AA366" s="205"/>
      <c r="AB366" s="205"/>
      <c r="AC366" s="205"/>
      <c r="AD366" s="205"/>
    </row>
    <row r="367">
      <c r="A367" s="222"/>
      <c r="B367" s="222"/>
      <c r="C367" s="205"/>
      <c r="D367" s="205"/>
      <c r="E367" s="205"/>
      <c r="F367" s="205"/>
      <c r="G367" s="205"/>
      <c r="H367" s="223"/>
      <c r="I367" s="205"/>
      <c r="J367" s="205"/>
      <c r="K367" s="205"/>
      <c r="L367" s="205"/>
      <c r="M367" s="205"/>
      <c r="N367" s="205"/>
      <c r="O367" s="205"/>
      <c r="P367" s="205"/>
      <c r="Q367" s="205"/>
      <c r="R367" s="205"/>
      <c r="S367" s="205"/>
      <c r="T367" s="205"/>
      <c r="U367" s="205"/>
      <c r="V367" s="205"/>
      <c r="W367" s="205"/>
      <c r="X367" s="205"/>
      <c r="Y367" s="205"/>
      <c r="Z367" s="205"/>
      <c r="AA367" s="205"/>
      <c r="AB367" s="205"/>
      <c r="AC367" s="205"/>
      <c r="AD367" s="205"/>
    </row>
    <row r="368">
      <c r="A368" s="222"/>
      <c r="B368" s="222"/>
      <c r="C368" s="205"/>
      <c r="D368" s="205"/>
      <c r="E368" s="205"/>
      <c r="F368" s="205"/>
      <c r="G368" s="205"/>
      <c r="H368" s="223"/>
      <c r="I368" s="205"/>
      <c r="J368" s="205"/>
      <c r="K368" s="205"/>
      <c r="L368" s="205"/>
      <c r="M368" s="205"/>
      <c r="N368" s="205"/>
      <c r="O368" s="205"/>
      <c r="P368" s="205"/>
      <c r="Q368" s="205"/>
      <c r="R368" s="205"/>
      <c r="S368" s="205"/>
      <c r="T368" s="205"/>
      <c r="U368" s="205"/>
      <c r="V368" s="205"/>
      <c r="W368" s="205"/>
      <c r="X368" s="205"/>
      <c r="Y368" s="205"/>
      <c r="Z368" s="205"/>
      <c r="AA368" s="205"/>
      <c r="AB368" s="205"/>
      <c r="AC368" s="205"/>
      <c r="AD368" s="205"/>
    </row>
    <row r="369">
      <c r="A369" s="222"/>
      <c r="B369" s="222"/>
      <c r="C369" s="205"/>
      <c r="D369" s="205"/>
      <c r="E369" s="205"/>
      <c r="F369" s="205"/>
      <c r="G369" s="205"/>
      <c r="H369" s="223"/>
      <c r="I369" s="205"/>
      <c r="J369" s="205"/>
      <c r="K369" s="205"/>
      <c r="L369" s="205"/>
      <c r="M369" s="205"/>
      <c r="N369" s="205"/>
      <c r="O369" s="205"/>
      <c r="P369" s="205"/>
      <c r="Q369" s="205"/>
      <c r="R369" s="205"/>
      <c r="S369" s="205"/>
      <c r="T369" s="205"/>
      <c r="U369" s="205"/>
      <c r="V369" s="205"/>
      <c r="W369" s="205"/>
      <c r="X369" s="205"/>
      <c r="Y369" s="205"/>
      <c r="Z369" s="205"/>
      <c r="AA369" s="205"/>
      <c r="AB369" s="205"/>
      <c r="AC369" s="205"/>
      <c r="AD369" s="205"/>
    </row>
    <row r="370">
      <c r="A370" s="222"/>
      <c r="B370" s="222"/>
      <c r="C370" s="205"/>
      <c r="D370" s="205"/>
      <c r="E370" s="205"/>
      <c r="F370" s="205"/>
      <c r="G370" s="205"/>
      <c r="H370" s="223"/>
      <c r="I370" s="205"/>
      <c r="J370" s="205"/>
      <c r="K370" s="205"/>
      <c r="L370" s="205"/>
      <c r="M370" s="205"/>
      <c r="N370" s="205"/>
      <c r="O370" s="205"/>
      <c r="P370" s="205"/>
      <c r="Q370" s="205"/>
      <c r="R370" s="205"/>
      <c r="S370" s="205"/>
      <c r="T370" s="205"/>
      <c r="U370" s="205"/>
      <c r="V370" s="205"/>
      <c r="W370" s="205"/>
      <c r="X370" s="205"/>
      <c r="Y370" s="205"/>
      <c r="Z370" s="205"/>
      <c r="AA370" s="205"/>
      <c r="AB370" s="205"/>
      <c r="AC370" s="205"/>
      <c r="AD370" s="205"/>
    </row>
    <row r="371">
      <c r="A371" s="222"/>
      <c r="B371" s="222"/>
      <c r="C371" s="205"/>
      <c r="D371" s="205"/>
      <c r="E371" s="205"/>
      <c r="F371" s="205"/>
      <c r="G371" s="205"/>
      <c r="H371" s="223"/>
      <c r="I371" s="205"/>
      <c r="J371" s="205"/>
      <c r="K371" s="205"/>
      <c r="L371" s="205"/>
      <c r="M371" s="205"/>
      <c r="N371" s="205"/>
      <c r="O371" s="205"/>
      <c r="P371" s="205"/>
      <c r="Q371" s="205"/>
      <c r="R371" s="205"/>
      <c r="S371" s="205"/>
      <c r="T371" s="205"/>
      <c r="U371" s="205"/>
      <c r="V371" s="205"/>
      <c r="W371" s="205"/>
      <c r="X371" s="205"/>
      <c r="Y371" s="205"/>
      <c r="Z371" s="205"/>
      <c r="AA371" s="205"/>
      <c r="AB371" s="205"/>
      <c r="AC371" s="205"/>
      <c r="AD371" s="205"/>
    </row>
    <row r="372">
      <c r="A372" s="222"/>
      <c r="B372" s="222"/>
      <c r="C372" s="205"/>
      <c r="D372" s="205"/>
      <c r="E372" s="205"/>
      <c r="F372" s="205"/>
      <c r="G372" s="205"/>
      <c r="H372" s="223"/>
      <c r="I372" s="205"/>
      <c r="J372" s="205"/>
      <c r="K372" s="205"/>
      <c r="L372" s="205"/>
      <c r="M372" s="205"/>
      <c r="N372" s="205"/>
      <c r="O372" s="205"/>
      <c r="P372" s="205"/>
      <c r="Q372" s="205"/>
      <c r="R372" s="205"/>
      <c r="S372" s="205"/>
      <c r="T372" s="205"/>
      <c r="U372" s="205"/>
      <c r="V372" s="205"/>
      <c r="W372" s="205"/>
      <c r="X372" s="205"/>
      <c r="Y372" s="205"/>
      <c r="Z372" s="205"/>
      <c r="AA372" s="205"/>
      <c r="AB372" s="205"/>
      <c r="AC372" s="205"/>
      <c r="AD372" s="205"/>
    </row>
    <row r="373">
      <c r="A373" s="222"/>
      <c r="B373" s="222"/>
      <c r="C373" s="205"/>
      <c r="D373" s="205"/>
      <c r="E373" s="205"/>
      <c r="F373" s="205"/>
      <c r="G373" s="205"/>
      <c r="H373" s="223"/>
      <c r="I373" s="205"/>
      <c r="J373" s="205"/>
      <c r="K373" s="205"/>
      <c r="L373" s="205"/>
      <c r="M373" s="205"/>
      <c r="N373" s="205"/>
      <c r="O373" s="205"/>
      <c r="P373" s="205"/>
      <c r="Q373" s="205"/>
      <c r="R373" s="205"/>
      <c r="S373" s="205"/>
      <c r="T373" s="205"/>
      <c r="U373" s="205"/>
      <c r="V373" s="205"/>
      <c r="W373" s="205"/>
      <c r="X373" s="205"/>
      <c r="Y373" s="205"/>
      <c r="Z373" s="205"/>
      <c r="AA373" s="205"/>
      <c r="AB373" s="205"/>
      <c r="AC373" s="205"/>
      <c r="AD373" s="205"/>
    </row>
    <row r="374">
      <c r="A374" s="222"/>
      <c r="B374" s="222"/>
      <c r="C374" s="205"/>
      <c r="D374" s="205"/>
      <c r="E374" s="205"/>
      <c r="F374" s="205"/>
      <c r="G374" s="205"/>
      <c r="H374" s="223"/>
      <c r="I374" s="205"/>
      <c r="J374" s="205"/>
      <c r="K374" s="205"/>
      <c r="L374" s="205"/>
      <c r="M374" s="205"/>
      <c r="N374" s="205"/>
      <c r="O374" s="205"/>
      <c r="P374" s="205"/>
      <c r="Q374" s="205"/>
      <c r="R374" s="205"/>
      <c r="S374" s="205"/>
      <c r="T374" s="205"/>
      <c r="U374" s="205"/>
      <c r="V374" s="205"/>
      <c r="W374" s="205"/>
      <c r="X374" s="205"/>
      <c r="Y374" s="205"/>
      <c r="Z374" s="205"/>
      <c r="AA374" s="205"/>
      <c r="AB374" s="205"/>
      <c r="AC374" s="205"/>
      <c r="AD374" s="205"/>
    </row>
    <row r="375">
      <c r="A375" s="222"/>
      <c r="B375" s="222"/>
      <c r="C375" s="205"/>
      <c r="D375" s="205"/>
      <c r="E375" s="205"/>
      <c r="F375" s="205"/>
      <c r="G375" s="205"/>
      <c r="H375" s="223"/>
      <c r="I375" s="205"/>
      <c r="J375" s="205"/>
      <c r="K375" s="205"/>
      <c r="L375" s="205"/>
      <c r="M375" s="205"/>
      <c r="N375" s="205"/>
      <c r="O375" s="205"/>
      <c r="P375" s="205"/>
      <c r="Q375" s="205"/>
      <c r="R375" s="205"/>
      <c r="S375" s="205"/>
      <c r="T375" s="205"/>
      <c r="U375" s="205"/>
      <c r="V375" s="205"/>
      <c r="W375" s="205"/>
      <c r="X375" s="205"/>
      <c r="Y375" s="205"/>
      <c r="Z375" s="205"/>
      <c r="AA375" s="205"/>
      <c r="AB375" s="205"/>
      <c r="AC375" s="205"/>
      <c r="AD375" s="205"/>
    </row>
    <row r="376">
      <c r="A376" s="222"/>
      <c r="B376" s="222"/>
      <c r="C376" s="205"/>
      <c r="D376" s="205"/>
      <c r="E376" s="205"/>
      <c r="F376" s="205"/>
      <c r="G376" s="205"/>
      <c r="H376" s="223"/>
      <c r="I376" s="205"/>
      <c r="J376" s="205"/>
      <c r="K376" s="205"/>
      <c r="L376" s="205"/>
      <c r="M376" s="205"/>
      <c r="N376" s="205"/>
      <c r="O376" s="205"/>
      <c r="P376" s="205"/>
      <c r="Q376" s="205"/>
      <c r="R376" s="205"/>
      <c r="S376" s="205"/>
      <c r="T376" s="205"/>
      <c r="U376" s="205"/>
      <c r="V376" s="205"/>
      <c r="W376" s="205"/>
      <c r="X376" s="205"/>
      <c r="Y376" s="205"/>
      <c r="Z376" s="205"/>
      <c r="AA376" s="205"/>
      <c r="AB376" s="205"/>
      <c r="AC376" s="205"/>
      <c r="AD376" s="205"/>
    </row>
    <row r="377">
      <c r="A377" s="222"/>
      <c r="B377" s="222"/>
      <c r="C377" s="205"/>
      <c r="D377" s="205"/>
      <c r="E377" s="205"/>
      <c r="F377" s="205"/>
      <c r="G377" s="205"/>
      <c r="H377" s="223"/>
      <c r="I377" s="205"/>
      <c r="J377" s="205"/>
      <c r="K377" s="205"/>
      <c r="L377" s="205"/>
      <c r="M377" s="205"/>
      <c r="N377" s="205"/>
      <c r="O377" s="205"/>
      <c r="P377" s="205"/>
      <c r="Q377" s="205"/>
      <c r="R377" s="205"/>
      <c r="S377" s="205"/>
      <c r="T377" s="205"/>
      <c r="U377" s="205"/>
      <c r="V377" s="205"/>
      <c r="W377" s="205"/>
      <c r="X377" s="205"/>
      <c r="Y377" s="205"/>
      <c r="Z377" s="205"/>
      <c r="AA377" s="205"/>
      <c r="AB377" s="205"/>
      <c r="AC377" s="205"/>
      <c r="AD377" s="205"/>
    </row>
    <row r="378">
      <c r="A378" s="222"/>
      <c r="B378" s="222"/>
      <c r="C378" s="205"/>
      <c r="D378" s="205"/>
      <c r="E378" s="205"/>
      <c r="F378" s="205"/>
      <c r="G378" s="205"/>
      <c r="H378" s="223"/>
      <c r="I378" s="205"/>
      <c r="J378" s="205"/>
      <c r="K378" s="205"/>
      <c r="L378" s="205"/>
      <c r="M378" s="205"/>
      <c r="N378" s="205"/>
      <c r="O378" s="205"/>
      <c r="P378" s="205"/>
      <c r="Q378" s="205"/>
      <c r="R378" s="205"/>
      <c r="S378" s="205"/>
      <c r="T378" s="205"/>
      <c r="U378" s="205"/>
      <c r="V378" s="205"/>
      <c r="W378" s="205"/>
      <c r="X378" s="205"/>
      <c r="Y378" s="205"/>
      <c r="Z378" s="205"/>
      <c r="AA378" s="205"/>
      <c r="AB378" s="205"/>
      <c r="AC378" s="205"/>
      <c r="AD378" s="205"/>
    </row>
    <row r="379">
      <c r="A379" s="222"/>
      <c r="B379" s="222"/>
      <c r="C379" s="205"/>
      <c r="D379" s="205"/>
      <c r="E379" s="205"/>
      <c r="F379" s="205"/>
      <c r="G379" s="205"/>
      <c r="H379" s="223"/>
      <c r="I379" s="205"/>
      <c r="J379" s="205"/>
      <c r="K379" s="205"/>
      <c r="L379" s="205"/>
      <c r="M379" s="205"/>
      <c r="N379" s="205"/>
      <c r="O379" s="205"/>
      <c r="P379" s="205"/>
      <c r="Q379" s="205"/>
      <c r="R379" s="205"/>
      <c r="S379" s="205"/>
      <c r="T379" s="205"/>
      <c r="U379" s="205"/>
      <c r="V379" s="205"/>
      <c r="W379" s="205"/>
      <c r="X379" s="205"/>
      <c r="Y379" s="205"/>
      <c r="Z379" s="205"/>
      <c r="AA379" s="205"/>
      <c r="AB379" s="205"/>
      <c r="AC379" s="205"/>
      <c r="AD379" s="205"/>
    </row>
    <row r="380">
      <c r="A380" s="222"/>
      <c r="B380" s="222"/>
      <c r="C380" s="205"/>
      <c r="D380" s="205"/>
      <c r="E380" s="205"/>
      <c r="F380" s="205"/>
      <c r="G380" s="205"/>
      <c r="H380" s="223"/>
      <c r="I380" s="205"/>
      <c r="J380" s="205"/>
      <c r="K380" s="205"/>
      <c r="L380" s="205"/>
      <c r="M380" s="205"/>
      <c r="N380" s="205"/>
      <c r="O380" s="205"/>
      <c r="P380" s="205"/>
      <c r="Q380" s="205"/>
      <c r="R380" s="205"/>
      <c r="S380" s="205"/>
      <c r="T380" s="205"/>
      <c r="U380" s="205"/>
      <c r="V380" s="205"/>
      <c r="W380" s="205"/>
      <c r="X380" s="205"/>
      <c r="Y380" s="205"/>
      <c r="Z380" s="205"/>
      <c r="AA380" s="205"/>
      <c r="AB380" s="205"/>
      <c r="AC380" s="205"/>
      <c r="AD380" s="205"/>
    </row>
    <row r="381">
      <c r="A381" s="222"/>
      <c r="B381" s="222"/>
      <c r="C381" s="205"/>
      <c r="D381" s="205"/>
      <c r="E381" s="205"/>
      <c r="F381" s="205"/>
      <c r="G381" s="205"/>
      <c r="H381" s="223"/>
      <c r="I381" s="205"/>
      <c r="J381" s="205"/>
      <c r="K381" s="205"/>
      <c r="L381" s="205"/>
      <c r="M381" s="205"/>
      <c r="N381" s="205"/>
      <c r="O381" s="205"/>
      <c r="P381" s="205"/>
      <c r="Q381" s="205"/>
      <c r="R381" s="205"/>
      <c r="S381" s="205"/>
      <c r="T381" s="205"/>
      <c r="U381" s="205"/>
      <c r="V381" s="205"/>
      <c r="W381" s="205"/>
      <c r="X381" s="205"/>
      <c r="Y381" s="205"/>
      <c r="Z381" s="205"/>
      <c r="AA381" s="205"/>
      <c r="AB381" s="205"/>
      <c r="AC381" s="205"/>
      <c r="AD381" s="205"/>
    </row>
    <row r="382">
      <c r="A382" s="222"/>
      <c r="B382" s="222"/>
      <c r="C382" s="205"/>
      <c r="D382" s="205"/>
      <c r="E382" s="205"/>
      <c r="F382" s="205"/>
      <c r="G382" s="205"/>
      <c r="H382" s="223"/>
      <c r="I382" s="205"/>
      <c r="J382" s="205"/>
      <c r="K382" s="205"/>
      <c r="L382" s="205"/>
      <c r="M382" s="205"/>
      <c r="N382" s="205"/>
      <c r="O382" s="205"/>
      <c r="P382" s="205"/>
      <c r="Q382" s="205"/>
      <c r="R382" s="205"/>
      <c r="S382" s="205"/>
      <c r="T382" s="205"/>
      <c r="U382" s="205"/>
      <c r="V382" s="205"/>
      <c r="W382" s="205"/>
      <c r="X382" s="205"/>
      <c r="Y382" s="205"/>
      <c r="Z382" s="205"/>
      <c r="AA382" s="205"/>
      <c r="AB382" s="205"/>
      <c r="AC382" s="205"/>
      <c r="AD382" s="205"/>
    </row>
    <row r="383">
      <c r="A383" s="222"/>
      <c r="B383" s="222"/>
      <c r="C383" s="205"/>
      <c r="D383" s="205"/>
      <c r="E383" s="205"/>
      <c r="F383" s="205"/>
      <c r="G383" s="205"/>
      <c r="H383" s="223"/>
      <c r="I383" s="205"/>
      <c r="J383" s="205"/>
      <c r="K383" s="205"/>
      <c r="L383" s="205"/>
      <c r="M383" s="205"/>
      <c r="N383" s="205"/>
      <c r="O383" s="205"/>
      <c r="P383" s="205"/>
      <c r="Q383" s="205"/>
      <c r="R383" s="205"/>
      <c r="S383" s="205"/>
      <c r="T383" s="205"/>
      <c r="U383" s="205"/>
      <c r="V383" s="205"/>
      <c r="W383" s="205"/>
      <c r="X383" s="205"/>
      <c r="Y383" s="205"/>
      <c r="Z383" s="205"/>
      <c r="AA383" s="205"/>
      <c r="AB383" s="205"/>
      <c r="AC383" s="205"/>
      <c r="AD383" s="205"/>
    </row>
    <row r="384">
      <c r="A384" s="222"/>
      <c r="B384" s="222"/>
      <c r="C384" s="205"/>
      <c r="D384" s="205"/>
      <c r="E384" s="205"/>
      <c r="F384" s="205"/>
      <c r="G384" s="205"/>
      <c r="H384" s="223"/>
      <c r="I384" s="205"/>
      <c r="J384" s="205"/>
      <c r="K384" s="205"/>
      <c r="L384" s="205"/>
      <c r="M384" s="205"/>
      <c r="N384" s="205"/>
      <c r="O384" s="205"/>
      <c r="P384" s="205"/>
      <c r="Q384" s="205"/>
      <c r="R384" s="205"/>
      <c r="S384" s="205"/>
      <c r="T384" s="205"/>
      <c r="U384" s="205"/>
      <c r="V384" s="205"/>
      <c r="W384" s="205"/>
      <c r="X384" s="205"/>
      <c r="Y384" s="205"/>
      <c r="Z384" s="205"/>
      <c r="AA384" s="205"/>
      <c r="AB384" s="205"/>
      <c r="AC384" s="205"/>
      <c r="AD384" s="205"/>
    </row>
    <row r="385">
      <c r="A385" s="222"/>
      <c r="B385" s="222"/>
      <c r="C385" s="205"/>
      <c r="D385" s="205"/>
      <c r="E385" s="205"/>
      <c r="F385" s="205"/>
      <c r="G385" s="205"/>
      <c r="H385" s="223"/>
      <c r="I385" s="205"/>
      <c r="J385" s="205"/>
      <c r="K385" s="205"/>
      <c r="L385" s="205"/>
      <c r="M385" s="205"/>
      <c r="N385" s="205"/>
      <c r="O385" s="205"/>
      <c r="P385" s="205"/>
      <c r="Q385" s="205"/>
      <c r="R385" s="205"/>
      <c r="S385" s="205"/>
      <c r="T385" s="205"/>
      <c r="U385" s="205"/>
      <c r="V385" s="205"/>
      <c r="W385" s="205"/>
      <c r="X385" s="205"/>
      <c r="Y385" s="205"/>
      <c r="Z385" s="205"/>
      <c r="AA385" s="205"/>
      <c r="AB385" s="205"/>
      <c r="AC385" s="205"/>
      <c r="AD385" s="205"/>
    </row>
    <row r="386">
      <c r="A386" s="222"/>
      <c r="B386" s="222"/>
      <c r="C386" s="205"/>
      <c r="D386" s="205"/>
      <c r="E386" s="205"/>
      <c r="F386" s="205"/>
      <c r="G386" s="205"/>
      <c r="H386" s="223"/>
      <c r="I386" s="205"/>
      <c r="J386" s="205"/>
      <c r="K386" s="205"/>
      <c r="L386" s="205"/>
      <c r="M386" s="205"/>
      <c r="N386" s="205"/>
      <c r="O386" s="205"/>
      <c r="P386" s="205"/>
      <c r="Q386" s="205"/>
      <c r="R386" s="205"/>
      <c r="S386" s="205"/>
      <c r="T386" s="205"/>
      <c r="U386" s="205"/>
      <c r="V386" s="205"/>
      <c r="W386" s="205"/>
      <c r="X386" s="205"/>
      <c r="Y386" s="205"/>
      <c r="Z386" s="205"/>
      <c r="AA386" s="205"/>
      <c r="AB386" s="205"/>
      <c r="AC386" s="205"/>
      <c r="AD386" s="205"/>
    </row>
    <row r="387">
      <c r="A387" s="222"/>
      <c r="B387" s="222"/>
      <c r="C387" s="205"/>
      <c r="D387" s="205"/>
      <c r="E387" s="205"/>
      <c r="F387" s="205"/>
      <c r="G387" s="205"/>
      <c r="H387" s="223"/>
      <c r="I387" s="205"/>
      <c r="J387" s="205"/>
      <c r="K387" s="205"/>
      <c r="L387" s="205"/>
      <c r="M387" s="205"/>
      <c r="N387" s="205"/>
      <c r="O387" s="205"/>
      <c r="P387" s="205"/>
      <c r="Q387" s="205"/>
      <c r="R387" s="205"/>
      <c r="S387" s="205"/>
      <c r="T387" s="205"/>
      <c r="U387" s="205"/>
      <c r="V387" s="205"/>
      <c r="W387" s="205"/>
      <c r="X387" s="205"/>
      <c r="Y387" s="205"/>
      <c r="Z387" s="205"/>
      <c r="AA387" s="205"/>
      <c r="AB387" s="205"/>
      <c r="AC387" s="205"/>
      <c r="AD387" s="205"/>
    </row>
    <row r="388">
      <c r="A388" s="222"/>
      <c r="B388" s="222"/>
      <c r="C388" s="205"/>
      <c r="D388" s="205"/>
      <c r="E388" s="205"/>
      <c r="F388" s="205"/>
      <c r="G388" s="205"/>
      <c r="H388" s="223"/>
      <c r="I388" s="205"/>
      <c r="J388" s="205"/>
      <c r="K388" s="205"/>
      <c r="L388" s="205"/>
      <c r="M388" s="205"/>
      <c r="N388" s="205"/>
      <c r="O388" s="205"/>
      <c r="P388" s="205"/>
      <c r="Q388" s="205"/>
      <c r="R388" s="205"/>
      <c r="S388" s="205"/>
      <c r="T388" s="205"/>
      <c r="U388" s="205"/>
      <c r="V388" s="205"/>
      <c r="W388" s="205"/>
      <c r="X388" s="205"/>
      <c r="Y388" s="205"/>
      <c r="Z388" s="205"/>
      <c r="AA388" s="205"/>
      <c r="AB388" s="205"/>
      <c r="AC388" s="205"/>
      <c r="AD388" s="205"/>
    </row>
    <row r="389">
      <c r="A389" s="222"/>
      <c r="B389" s="222"/>
      <c r="C389" s="205"/>
      <c r="D389" s="205"/>
      <c r="E389" s="205"/>
      <c r="F389" s="205"/>
      <c r="G389" s="205"/>
      <c r="H389" s="223"/>
      <c r="I389" s="205"/>
      <c r="J389" s="205"/>
      <c r="K389" s="205"/>
      <c r="L389" s="205"/>
      <c r="M389" s="205"/>
      <c r="N389" s="205"/>
      <c r="O389" s="205"/>
      <c r="P389" s="205"/>
      <c r="Q389" s="205"/>
      <c r="R389" s="205"/>
      <c r="S389" s="205"/>
      <c r="T389" s="205"/>
      <c r="U389" s="205"/>
      <c r="V389" s="205"/>
      <c r="W389" s="205"/>
      <c r="X389" s="205"/>
      <c r="Y389" s="205"/>
      <c r="Z389" s="205"/>
      <c r="AA389" s="205"/>
      <c r="AB389" s="205"/>
      <c r="AC389" s="205"/>
      <c r="AD389" s="205"/>
    </row>
    <row r="390">
      <c r="A390" s="222"/>
      <c r="B390" s="222"/>
      <c r="C390" s="205"/>
      <c r="D390" s="205"/>
      <c r="E390" s="205"/>
      <c r="F390" s="205"/>
      <c r="G390" s="205"/>
      <c r="H390" s="223"/>
      <c r="I390" s="205"/>
      <c r="J390" s="205"/>
      <c r="K390" s="205"/>
      <c r="L390" s="205"/>
      <c r="M390" s="205"/>
      <c r="N390" s="205"/>
      <c r="O390" s="205"/>
      <c r="P390" s="205"/>
      <c r="Q390" s="205"/>
      <c r="R390" s="205"/>
      <c r="S390" s="205"/>
      <c r="T390" s="205"/>
      <c r="U390" s="205"/>
      <c r="V390" s="205"/>
      <c r="W390" s="205"/>
      <c r="X390" s="205"/>
      <c r="Y390" s="205"/>
      <c r="Z390" s="205"/>
      <c r="AA390" s="205"/>
      <c r="AB390" s="205"/>
      <c r="AC390" s="205"/>
      <c r="AD390" s="205"/>
    </row>
    <row r="391">
      <c r="A391" s="222"/>
      <c r="B391" s="222"/>
      <c r="C391" s="205"/>
      <c r="D391" s="205"/>
      <c r="E391" s="205"/>
      <c r="F391" s="205"/>
      <c r="G391" s="205"/>
      <c r="H391" s="223"/>
      <c r="I391" s="205"/>
      <c r="J391" s="205"/>
      <c r="K391" s="205"/>
      <c r="L391" s="205"/>
      <c r="M391" s="205"/>
      <c r="N391" s="205"/>
      <c r="O391" s="205"/>
      <c r="P391" s="205"/>
      <c r="Q391" s="205"/>
      <c r="R391" s="205"/>
      <c r="S391" s="205"/>
      <c r="T391" s="205"/>
      <c r="U391" s="205"/>
      <c r="V391" s="205"/>
      <c r="W391" s="205"/>
      <c r="X391" s="205"/>
      <c r="Y391" s="205"/>
      <c r="Z391" s="205"/>
      <c r="AA391" s="205"/>
      <c r="AB391" s="205"/>
      <c r="AC391" s="205"/>
      <c r="AD391" s="205"/>
    </row>
    <row r="392">
      <c r="A392" s="222"/>
      <c r="B392" s="222"/>
      <c r="C392" s="205"/>
      <c r="D392" s="205"/>
      <c r="E392" s="205"/>
      <c r="F392" s="205"/>
      <c r="G392" s="205"/>
      <c r="H392" s="223"/>
      <c r="I392" s="205"/>
      <c r="J392" s="205"/>
      <c r="K392" s="205"/>
      <c r="L392" s="205"/>
      <c r="M392" s="205"/>
      <c r="N392" s="205"/>
      <c r="O392" s="205"/>
      <c r="P392" s="205"/>
      <c r="Q392" s="205"/>
      <c r="R392" s="205"/>
      <c r="S392" s="205"/>
      <c r="T392" s="205"/>
      <c r="U392" s="205"/>
      <c r="V392" s="205"/>
      <c r="W392" s="205"/>
      <c r="X392" s="205"/>
      <c r="Y392" s="205"/>
      <c r="Z392" s="205"/>
      <c r="AA392" s="205"/>
      <c r="AB392" s="205"/>
      <c r="AC392" s="205"/>
      <c r="AD392" s="205"/>
    </row>
    <row r="393">
      <c r="A393" s="222"/>
      <c r="B393" s="222"/>
      <c r="C393" s="205"/>
      <c r="D393" s="205"/>
      <c r="E393" s="205"/>
      <c r="F393" s="205"/>
      <c r="G393" s="205"/>
      <c r="H393" s="223"/>
      <c r="I393" s="205"/>
      <c r="J393" s="205"/>
      <c r="K393" s="205"/>
      <c r="L393" s="205"/>
      <c r="M393" s="205"/>
      <c r="N393" s="205"/>
      <c r="O393" s="205"/>
      <c r="P393" s="205"/>
      <c r="Q393" s="205"/>
      <c r="R393" s="205"/>
      <c r="S393" s="205"/>
      <c r="T393" s="205"/>
      <c r="U393" s="205"/>
      <c r="V393" s="205"/>
      <c r="W393" s="205"/>
      <c r="X393" s="205"/>
      <c r="Y393" s="205"/>
      <c r="Z393" s="205"/>
      <c r="AA393" s="205"/>
      <c r="AB393" s="205"/>
      <c r="AC393" s="205"/>
      <c r="AD393" s="205"/>
    </row>
    <row r="394">
      <c r="A394" s="222"/>
      <c r="B394" s="222"/>
      <c r="C394" s="205"/>
      <c r="D394" s="205"/>
      <c r="E394" s="205"/>
      <c r="F394" s="205"/>
      <c r="G394" s="205"/>
      <c r="H394" s="223"/>
      <c r="I394" s="205"/>
      <c r="J394" s="205"/>
      <c r="K394" s="205"/>
      <c r="L394" s="205"/>
      <c r="M394" s="205"/>
      <c r="N394" s="205"/>
      <c r="O394" s="205"/>
      <c r="P394" s="205"/>
      <c r="Q394" s="205"/>
      <c r="R394" s="205"/>
      <c r="S394" s="205"/>
      <c r="T394" s="205"/>
      <c r="U394" s="205"/>
      <c r="V394" s="205"/>
      <c r="W394" s="205"/>
      <c r="X394" s="205"/>
      <c r="Y394" s="205"/>
      <c r="Z394" s="205"/>
      <c r="AA394" s="205"/>
      <c r="AB394" s="205"/>
      <c r="AC394" s="205"/>
      <c r="AD394" s="205"/>
    </row>
    <row r="395">
      <c r="A395" s="222"/>
      <c r="B395" s="222"/>
      <c r="C395" s="205"/>
      <c r="D395" s="205"/>
      <c r="E395" s="205"/>
      <c r="F395" s="205"/>
      <c r="G395" s="205"/>
      <c r="H395" s="223"/>
      <c r="I395" s="205"/>
      <c r="J395" s="205"/>
      <c r="K395" s="205"/>
      <c r="L395" s="205"/>
      <c r="M395" s="205"/>
      <c r="N395" s="205"/>
      <c r="O395" s="205"/>
      <c r="P395" s="205"/>
      <c r="Q395" s="205"/>
      <c r="R395" s="205"/>
      <c r="S395" s="205"/>
      <c r="T395" s="205"/>
      <c r="U395" s="205"/>
      <c r="V395" s="205"/>
      <c r="W395" s="205"/>
      <c r="X395" s="205"/>
      <c r="Y395" s="205"/>
      <c r="Z395" s="205"/>
      <c r="AA395" s="205"/>
      <c r="AB395" s="205"/>
      <c r="AC395" s="205"/>
      <c r="AD395" s="205"/>
    </row>
    <row r="396">
      <c r="A396" s="222"/>
      <c r="B396" s="222"/>
      <c r="C396" s="205"/>
      <c r="D396" s="205"/>
      <c r="E396" s="205"/>
      <c r="F396" s="205"/>
      <c r="G396" s="205"/>
      <c r="H396" s="223"/>
      <c r="I396" s="205"/>
      <c r="J396" s="205"/>
      <c r="K396" s="205"/>
      <c r="L396" s="205"/>
      <c r="M396" s="205"/>
      <c r="N396" s="205"/>
      <c r="O396" s="205"/>
      <c r="P396" s="205"/>
      <c r="Q396" s="205"/>
      <c r="R396" s="205"/>
      <c r="S396" s="205"/>
      <c r="T396" s="205"/>
      <c r="U396" s="205"/>
      <c r="V396" s="205"/>
      <c r="W396" s="205"/>
      <c r="X396" s="205"/>
      <c r="Y396" s="205"/>
      <c r="Z396" s="205"/>
      <c r="AA396" s="205"/>
      <c r="AB396" s="205"/>
      <c r="AC396" s="205"/>
      <c r="AD396" s="205"/>
    </row>
    <row r="397">
      <c r="A397" s="222"/>
      <c r="B397" s="222"/>
      <c r="C397" s="205"/>
      <c r="D397" s="205"/>
      <c r="E397" s="205"/>
      <c r="F397" s="205"/>
      <c r="G397" s="205"/>
      <c r="H397" s="223"/>
      <c r="I397" s="205"/>
      <c r="J397" s="205"/>
      <c r="K397" s="205"/>
      <c r="L397" s="205"/>
      <c r="M397" s="205"/>
      <c r="N397" s="205"/>
      <c r="O397" s="205"/>
      <c r="P397" s="205"/>
      <c r="Q397" s="205"/>
      <c r="R397" s="205"/>
      <c r="S397" s="205"/>
      <c r="T397" s="205"/>
      <c r="U397" s="205"/>
      <c r="V397" s="205"/>
      <c r="W397" s="205"/>
      <c r="X397" s="205"/>
      <c r="Y397" s="205"/>
      <c r="Z397" s="205"/>
      <c r="AA397" s="205"/>
      <c r="AB397" s="205"/>
      <c r="AC397" s="205"/>
      <c r="AD397" s="205"/>
    </row>
    <row r="398">
      <c r="A398" s="222"/>
      <c r="B398" s="222"/>
      <c r="C398" s="205"/>
      <c r="D398" s="205"/>
      <c r="E398" s="205"/>
      <c r="F398" s="205"/>
      <c r="G398" s="205"/>
      <c r="H398" s="223"/>
      <c r="I398" s="205"/>
      <c r="J398" s="205"/>
      <c r="K398" s="205"/>
      <c r="L398" s="205"/>
      <c r="M398" s="205"/>
      <c r="N398" s="205"/>
      <c r="O398" s="205"/>
      <c r="P398" s="205"/>
      <c r="Q398" s="205"/>
      <c r="R398" s="205"/>
      <c r="S398" s="205"/>
      <c r="T398" s="205"/>
      <c r="U398" s="205"/>
      <c r="V398" s="205"/>
      <c r="W398" s="205"/>
      <c r="X398" s="205"/>
      <c r="Y398" s="205"/>
      <c r="Z398" s="205"/>
      <c r="AA398" s="205"/>
      <c r="AB398" s="205"/>
      <c r="AC398" s="205"/>
      <c r="AD398" s="205"/>
    </row>
    <row r="399">
      <c r="A399" s="222"/>
      <c r="B399" s="222"/>
      <c r="C399" s="205"/>
      <c r="D399" s="205"/>
      <c r="E399" s="205"/>
      <c r="F399" s="205"/>
      <c r="G399" s="205"/>
      <c r="H399" s="223"/>
      <c r="I399" s="205"/>
      <c r="J399" s="205"/>
      <c r="K399" s="205"/>
      <c r="L399" s="205"/>
      <c r="M399" s="205"/>
      <c r="N399" s="205"/>
      <c r="O399" s="205"/>
      <c r="P399" s="205"/>
      <c r="Q399" s="205"/>
      <c r="R399" s="205"/>
      <c r="S399" s="205"/>
      <c r="T399" s="205"/>
      <c r="U399" s="205"/>
      <c r="V399" s="205"/>
      <c r="W399" s="205"/>
      <c r="X399" s="205"/>
      <c r="Y399" s="205"/>
      <c r="Z399" s="205"/>
      <c r="AA399" s="205"/>
      <c r="AB399" s="205"/>
      <c r="AC399" s="205"/>
      <c r="AD399" s="205"/>
    </row>
    <row r="400">
      <c r="A400" s="222"/>
      <c r="B400" s="222"/>
      <c r="C400" s="205"/>
      <c r="D400" s="205"/>
      <c r="E400" s="205"/>
      <c r="F400" s="205"/>
      <c r="G400" s="205"/>
      <c r="H400" s="223"/>
      <c r="I400" s="205"/>
      <c r="J400" s="205"/>
      <c r="K400" s="205"/>
      <c r="L400" s="205"/>
      <c r="M400" s="205"/>
      <c r="N400" s="205"/>
      <c r="O400" s="205"/>
      <c r="P400" s="205"/>
      <c r="Q400" s="205"/>
      <c r="R400" s="205"/>
      <c r="S400" s="205"/>
      <c r="T400" s="205"/>
      <c r="U400" s="205"/>
      <c r="V400" s="205"/>
      <c r="W400" s="205"/>
      <c r="X400" s="205"/>
      <c r="Y400" s="205"/>
      <c r="Z400" s="205"/>
      <c r="AA400" s="205"/>
      <c r="AB400" s="205"/>
      <c r="AC400" s="205"/>
      <c r="AD400" s="205"/>
    </row>
    <row r="401">
      <c r="A401" s="222"/>
      <c r="B401" s="222"/>
      <c r="C401" s="205"/>
      <c r="D401" s="205"/>
      <c r="E401" s="205"/>
      <c r="F401" s="205"/>
      <c r="G401" s="205"/>
      <c r="H401" s="223"/>
      <c r="I401" s="205"/>
      <c r="J401" s="205"/>
      <c r="K401" s="205"/>
      <c r="L401" s="205"/>
      <c r="M401" s="205"/>
      <c r="N401" s="205"/>
      <c r="O401" s="205"/>
      <c r="P401" s="205"/>
      <c r="Q401" s="205"/>
      <c r="R401" s="205"/>
      <c r="S401" s="205"/>
      <c r="T401" s="205"/>
      <c r="U401" s="205"/>
      <c r="V401" s="205"/>
      <c r="W401" s="205"/>
      <c r="X401" s="205"/>
      <c r="Y401" s="205"/>
      <c r="Z401" s="205"/>
      <c r="AA401" s="205"/>
      <c r="AB401" s="205"/>
      <c r="AC401" s="205"/>
      <c r="AD401" s="205"/>
    </row>
    <row r="402">
      <c r="A402" s="222"/>
      <c r="B402" s="222"/>
      <c r="C402" s="205"/>
      <c r="D402" s="205"/>
      <c r="E402" s="205"/>
      <c r="F402" s="205"/>
      <c r="G402" s="205"/>
      <c r="H402" s="223"/>
      <c r="I402" s="205"/>
      <c r="J402" s="205"/>
      <c r="K402" s="205"/>
      <c r="L402" s="205"/>
      <c r="M402" s="205"/>
      <c r="N402" s="205"/>
      <c r="O402" s="205"/>
      <c r="P402" s="205"/>
      <c r="Q402" s="205"/>
      <c r="R402" s="205"/>
      <c r="S402" s="205"/>
      <c r="T402" s="205"/>
      <c r="U402" s="205"/>
      <c r="V402" s="205"/>
      <c r="W402" s="205"/>
      <c r="X402" s="205"/>
      <c r="Y402" s="205"/>
      <c r="Z402" s="205"/>
      <c r="AA402" s="205"/>
      <c r="AB402" s="205"/>
      <c r="AC402" s="205"/>
      <c r="AD402" s="205"/>
    </row>
    <row r="403">
      <c r="A403" s="222"/>
      <c r="B403" s="222"/>
      <c r="C403" s="205"/>
      <c r="D403" s="205"/>
      <c r="E403" s="205"/>
      <c r="F403" s="205"/>
      <c r="G403" s="205"/>
      <c r="H403" s="223"/>
      <c r="I403" s="205"/>
      <c r="J403" s="205"/>
      <c r="K403" s="205"/>
      <c r="L403" s="205"/>
      <c r="M403" s="205"/>
      <c r="N403" s="205"/>
      <c r="O403" s="205"/>
      <c r="P403" s="205"/>
      <c r="Q403" s="205"/>
      <c r="R403" s="205"/>
      <c r="S403" s="205"/>
      <c r="T403" s="205"/>
      <c r="U403" s="205"/>
      <c r="V403" s="205"/>
      <c r="W403" s="205"/>
      <c r="X403" s="205"/>
      <c r="Y403" s="205"/>
      <c r="Z403" s="205"/>
      <c r="AA403" s="205"/>
      <c r="AB403" s="205"/>
      <c r="AC403" s="205"/>
      <c r="AD403" s="205"/>
    </row>
    <row r="404">
      <c r="A404" s="222"/>
      <c r="B404" s="222"/>
      <c r="C404" s="205"/>
      <c r="D404" s="205"/>
      <c r="E404" s="205"/>
      <c r="F404" s="205"/>
      <c r="G404" s="205"/>
      <c r="H404" s="223"/>
      <c r="I404" s="205"/>
      <c r="J404" s="205"/>
      <c r="K404" s="205"/>
      <c r="L404" s="205"/>
      <c r="M404" s="205"/>
      <c r="N404" s="205"/>
      <c r="O404" s="205"/>
      <c r="P404" s="205"/>
      <c r="Q404" s="205"/>
      <c r="R404" s="205"/>
      <c r="S404" s="205"/>
      <c r="T404" s="205"/>
      <c r="U404" s="205"/>
      <c r="V404" s="205"/>
      <c r="W404" s="205"/>
      <c r="X404" s="205"/>
      <c r="Y404" s="205"/>
      <c r="Z404" s="205"/>
      <c r="AA404" s="205"/>
      <c r="AB404" s="205"/>
      <c r="AC404" s="205"/>
      <c r="AD404" s="205"/>
    </row>
    <row r="405">
      <c r="A405" s="222"/>
      <c r="B405" s="222"/>
      <c r="C405" s="205"/>
      <c r="D405" s="205"/>
      <c r="E405" s="205"/>
      <c r="F405" s="205"/>
      <c r="G405" s="205"/>
      <c r="H405" s="223"/>
      <c r="I405" s="205"/>
      <c r="J405" s="205"/>
      <c r="K405" s="205"/>
      <c r="L405" s="205"/>
      <c r="M405" s="205"/>
      <c r="N405" s="205"/>
      <c r="O405" s="205"/>
      <c r="P405" s="205"/>
      <c r="Q405" s="205"/>
      <c r="R405" s="205"/>
      <c r="S405" s="205"/>
      <c r="T405" s="205"/>
      <c r="U405" s="205"/>
      <c r="V405" s="205"/>
      <c r="W405" s="205"/>
      <c r="X405" s="205"/>
      <c r="Y405" s="205"/>
      <c r="Z405" s="205"/>
      <c r="AA405" s="205"/>
      <c r="AB405" s="205"/>
      <c r="AC405" s="205"/>
      <c r="AD405" s="205"/>
    </row>
    <row r="406">
      <c r="A406" s="222"/>
      <c r="B406" s="222"/>
      <c r="C406" s="205"/>
      <c r="D406" s="205"/>
      <c r="E406" s="205"/>
      <c r="F406" s="205"/>
      <c r="G406" s="205"/>
      <c r="H406" s="223"/>
      <c r="I406" s="205"/>
      <c r="J406" s="205"/>
      <c r="K406" s="205"/>
      <c r="L406" s="205"/>
      <c r="M406" s="205"/>
      <c r="N406" s="205"/>
      <c r="O406" s="205"/>
      <c r="P406" s="205"/>
      <c r="Q406" s="205"/>
      <c r="R406" s="205"/>
      <c r="S406" s="205"/>
      <c r="T406" s="205"/>
      <c r="U406" s="205"/>
      <c r="V406" s="205"/>
      <c r="W406" s="205"/>
      <c r="X406" s="205"/>
      <c r="Y406" s="205"/>
      <c r="Z406" s="205"/>
      <c r="AA406" s="205"/>
      <c r="AB406" s="205"/>
      <c r="AC406" s="205"/>
      <c r="AD406" s="205"/>
    </row>
    <row r="407">
      <c r="A407" s="222"/>
      <c r="B407" s="222"/>
      <c r="C407" s="205"/>
      <c r="D407" s="205"/>
      <c r="E407" s="205"/>
      <c r="F407" s="205"/>
      <c r="G407" s="205"/>
      <c r="H407" s="223"/>
      <c r="I407" s="205"/>
      <c r="J407" s="205"/>
      <c r="K407" s="205"/>
      <c r="L407" s="205"/>
      <c r="M407" s="205"/>
      <c r="N407" s="205"/>
      <c r="O407" s="205"/>
      <c r="P407" s="205"/>
      <c r="Q407" s="205"/>
      <c r="R407" s="205"/>
      <c r="S407" s="205"/>
      <c r="T407" s="205"/>
      <c r="U407" s="205"/>
      <c r="V407" s="205"/>
      <c r="W407" s="205"/>
      <c r="X407" s="205"/>
      <c r="Y407" s="205"/>
      <c r="Z407" s="205"/>
      <c r="AA407" s="205"/>
      <c r="AB407" s="205"/>
      <c r="AC407" s="205"/>
      <c r="AD407" s="205"/>
    </row>
    <row r="408">
      <c r="A408" s="222"/>
      <c r="B408" s="222"/>
      <c r="C408" s="205"/>
      <c r="D408" s="205"/>
      <c r="E408" s="205"/>
      <c r="F408" s="205"/>
      <c r="G408" s="205"/>
      <c r="H408" s="223"/>
      <c r="I408" s="205"/>
      <c r="J408" s="205"/>
      <c r="K408" s="205"/>
      <c r="L408" s="205"/>
      <c r="M408" s="205"/>
      <c r="N408" s="205"/>
      <c r="O408" s="205"/>
      <c r="P408" s="205"/>
      <c r="Q408" s="205"/>
      <c r="R408" s="205"/>
      <c r="S408" s="205"/>
      <c r="T408" s="205"/>
      <c r="U408" s="205"/>
      <c r="V408" s="205"/>
      <c r="W408" s="205"/>
      <c r="X408" s="205"/>
      <c r="Y408" s="205"/>
      <c r="Z408" s="205"/>
      <c r="AA408" s="205"/>
      <c r="AB408" s="205"/>
      <c r="AC408" s="205"/>
      <c r="AD408" s="205"/>
    </row>
    <row r="409">
      <c r="A409" s="222"/>
      <c r="B409" s="222"/>
      <c r="C409" s="205"/>
      <c r="D409" s="205"/>
      <c r="E409" s="205"/>
      <c r="F409" s="205"/>
      <c r="G409" s="205"/>
      <c r="H409" s="223"/>
      <c r="I409" s="205"/>
      <c r="J409" s="205"/>
      <c r="K409" s="205"/>
      <c r="L409" s="205"/>
      <c r="M409" s="205"/>
      <c r="N409" s="205"/>
      <c r="O409" s="205"/>
      <c r="P409" s="205"/>
      <c r="Q409" s="205"/>
      <c r="R409" s="205"/>
      <c r="S409" s="205"/>
      <c r="T409" s="205"/>
      <c r="U409" s="205"/>
      <c r="V409" s="205"/>
      <c r="W409" s="205"/>
      <c r="X409" s="205"/>
      <c r="Y409" s="205"/>
      <c r="Z409" s="205"/>
      <c r="AA409" s="205"/>
      <c r="AB409" s="205"/>
      <c r="AC409" s="205"/>
      <c r="AD409" s="205"/>
    </row>
    <row r="410">
      <c r="A410" s="222"/>
      <c r="B410" s="222"/>
      <c r="C410" s="205"/>
      <c r="D410" s="205"/>
      <c r="E410" s="205"/>
      <c r="F410" s="205"/>
      <c r="G410" s="205"/>
      <c r="H410" s="223"/>
      <c r="I410" s="205"/>
      <c r="J410" s="205"/>
      <c r="K410" s="205"/>
      <c r="L410" s="205"/>
      <c r="M410" s="205"/>
      <c r="N410" s="205"/>
      <c r="O410" s="205"/>
      <c r="P410" s="205"/>
      <c r="Q410" s="205"/>
      <c r="R410" s="205"/>
      <c r="S410" s="205"/>
      <c r="T410" s="205"/>
      <c r="U410" s="205"/>
      <c r="V410" s="205"/>
      <c r="W410" s="205"/>
      <c r="X410" s="205"/>
      <c r="Y410" s="205"/>
      <c r="Z410" s="205"/>
      <c r="AA410" s="205"/>
      <c r="AB410" s="205"/>
      <c r="AC410" s="205"/>
      <c r="AD410" s="205"/>
    </row>
    <row r="411">
      <c r="A411" s="222"/>
      <c r="B411" s="222"/>
      <c r="C411" s="205"/>
      <c r="D411" s="205"/>
      <c r="E411" s="205"/>
      <c r="F411" s="205"/>
      <c r="G411" s="205"/>
      <c r="H411" s="223"/>
      <c r="I411" s="205"/>
      <c r="J411" s="205"/>
      <c r="K411" s="205"/>
      <c r="L411" s="205"/>
      <c r="M411" s="205"/>
      <c r="N411" s="205"/>
      <c r="O411" s="205"/>
      <c r="P411" s="205"/>
      <c r="Q411" s="205"/>
      <c r="R411" s="205"/>
      <c r="S411" s="205"/>
      <c r="T411" s="205"/>
      <c r="U411" s="205"/>
      <c r="V411" s="205"/>
      <c r="W411" s="205"/>
      <c r="X411" s="205"/>
      <c r="Y411" s="205"/>
      <c r="Z411" s="205"/>
      <c r="AA411" s="205"/>
      <c r="AB411" s="205"/>
      <c r="AC411" s="205"/>
      <c r="AD411" s="205"/>
    </row>
    <row r="412">
      <c r="A412" s="222"/>
      <c r="B412" s="222"/>
      <c r="C412" s="205"/>
      <c r="D412" s="205"/>
      <c r="E412" s="205"/>
      <c r="F412" s="205"/>
      <c r="G412" s="205"/>
      <c r="H412" s="223"/>
      <c r="I412" s="205"/>
      <c r="J412" s="205"/>
      <c r="K412" s="205"/>
      <c r="L412" s="205"/>
      <c r="M412" s="205"/>
      <c r="N412" s="205"/>
      <c r="O412" s="205"/>
      <c r="P412" s="205"/>
      <c r="Q412" s="205"/>
      <c r="R412" s="205"/>
      <c r="S412" s="205"/>
      <c r="T412" s="205"/>
      <c r="U412" s="205"/>
      <c r="V412" s="205"/>
      <c r="W412" s="205"/>
      <c r="X412" s="205"/>
      <c r="Y412" s="205"/>
      <c r="Z412" s="205"/>
      <c r="AA412" s="205"/>
      <c r="AB412" s="205"/>
      <c r="AC412" s="205"/>
      <c r="AD412" s="205"/>
    </row>
    <row r="413">
      <c r="A413" s="222"/>
      <c r="B413" s="222"/>
      <c r="C413" s="205"/>
      <c r="D413" s="205"/>
      <c r="E413" s="205"/>
      <c r="F413" s="205"/>
      <c r="G413" s="205"/>
      <c r="H413" s="223"/>
      <c r="I413" s="205"/>
      <c r="J413" s="205"/>
      <c r="K413" s="205"/>
      <c r="L413" s="205"/>
      <c r="M413" s="205"/>
      <c r="N413" s="205"/>
      <c r="O413" s="205"/>
      <c r="P413" s="205"/>
      <c r="Q413" s="205"/>
      <c r="R413" s="205"/>
      <c r="S413" s="205"/>
      <c r="T413" s="205"/>
      <c r="U413" s="205"/>
      <c r="V413" s="205"/>
      <c r="W413" s="205"/>
      <c r="X413" s="205"/>
      <c r="Y413" s="205"/>
      <c r="Z413" s="205"/>
      <c r="AA413" s="205"/>
      <c r="AB413" s="205"/>
      <c r="AC413" s="205"/>
      <c r="AD413" s="205"/>
    </row>
    <row r="414">
      <c r="A414" s="222"/>
      <c r="B414" s="222"/>
      <c r="C414" s="205"/>
      <c r="D414" s="205"/>
      <c r="E414" s="205"/>
      <c r="F414" s="205"/>
      <c r="G414" s="205"/>
      <c r="H414" s="223"/>
      <c r="I414" s="205"/>
      <c r="J414" s="205"/>
      <c r="K414" s="205"/>
      <c r="L414" s="205"/>
      <c r="M414" s="205"/>
      <c r="N414" s="205"/>
      <c r="O414" s="205"/>
      <c r="P414" s="205"/>
      <c r="Q414" s="205"/>
      <c r="R414" s="205"/>
      <c r="S414" s="205"/>
      <c r="T414" s="205"/>
      <c r="U414" s="205"/>
      <c r="V414" s="205"/>
      <c r="W414" s="205"/>
      <c r="X414" s="205"/>
      <c r="Y414" s="205"/>
      <c r="Z414" s="205"/>
      <c r="AA414" s="205"/>
      <c r="AB414" s="205"/>
      <c r="AC414" s="205"/>
      <c r="AD414" s="205"/>
    </row>
    <row r="415">
      <c r="A415" s="222"/>
      <c r="B415" s="222"/>
      <c r="C415" s="205"/>
      <c r="D415" s="205"/>
      <c r="E415" s="205"/>
      <c r="F415" s="205"/>
      <c r="G415" s="205"/>
      <c r="H415" s="223"/>
      <c r="I415" s="205"/>
      <c r="J415" s="205"/>
      <c r="K415" s="205"/>
      <c r="L415" s="205"/>
      <c r="M415" s="205"/>
      <c r="N415" s="205"/>
      <c r="O415" s="205"/>
      <c r="P415" s="205"/>
      <c r="Q415" s="205"/>
      <c r="R415" s="205"/>
      <c r="S415" s="205"/>
      <c r="T415" s="205"/>
      <c r="U415" s="205"/>
      <c r="V415" s="205"/>
      <c r="W415" s="205"/>
      <c r="X415" s="205"/>
      <c r="Y415" s="205"/>
      <c r="Z415" s="205"/>
      <c r="AA415" s="205"/>
      <c r="AB415" s="205"/>
      <c r="AC415" s="205"/>
      <c r="AD415" s="205"/>
    </row>
    <row r="416">
      <c r="A416" s="222"/>
      <c r="B416" s="222"/>
      <c r="C416" s="205"/>
      <c r="D416" s="205"/>
      <c r="E416" s="205"/>
      <c r="F416" s="205"/>
      <c r="G416" s="205"/>
      <c r="H416" s="223"/>
      <c r="I416" s="205"/>
      <c r="J416" s="205"/>
      <c r="K416" s="205"/>
      <c r="L416" s="205"/>
      <c r="M416" s="205"/>
      <c r="N416" s="205"/>
      <c r="O416" s="205"/>
      <c r="P416" s="205"/>
      <c r="Q416" s="205"/>
      <c r="R416" s="205"/>
      <c r="S416" s="205"/>
      <c r="T416" s="205"/>
      <c r="U416" s="205"/>
      <c r="V416" s="205"/>
      <c r="W416" s="205"/>
      <c r="X416" s="205"/>
      <c r="Y416" s="205"/>
      <c r="Z416" s="205"/>
      <c r="AA416" s="205"/>
      <c r="AB416" s="205"/>
      <c r="AC416" s="205"/>
      <c r="AD416" s="205"/>
    </row>
    <row r="417">
      <c r="A417" s="222"/>
      <c r="B417" s="222"/>
      <c r="C417" s="205"/>
      <c r="D417" s="205"/>
      <c r="E417" s="205"/>
      <c r="F417" s="205"/>
      <c r="G417" s="205"/>
      <c r="H417" s="223"/>
      <c r="I417" s="205"/>
      <c r="J417" s="205"/>
      <c r="K417" s="205"/>
      <c r="L417" s="205"/>
      <c r="M417" s="205"/>
      <c r="N417" s="205"/>
      <c r="O417" s="205"/>
      <c r="P417" s="205"/>
      <c r="Q417" s="205"/>
      <c r="R417" s="205"/>
      <c r="S417" s="205"/>
      <c r="T417" s="205"/>
      <c r="U417" s="205"/>
      <c r="V417" s="205"/>
      <c r="W417" s="205"/>
      <c r="X417" s="205"/>
      <c r="Y417" s="205"/>
      <c r="Z417" s="205"/>
      <c r="AA417" s="205"/>
      <c r="AB417" s="205"/>
      <c r="AC417" s="205"/>
      <c r="AD417" s="205"/>
    </row>
    <row r="418">
      <c r="A418" s="222"/>
      <c r="B418" s="222"/>
      <c r="C418" s="205"/>
      <c r="D418" s="205"/>
      <c r="E418" s="205"/>
      <c r="F418" s="205"/>
      <c r="G418" s="205"/>
      <c r="H418" s="223"/>
      <c r="I418" s="205"/>
      <c r="J418" s="205"/>
      <c r="K418" s="205"/>
      <c r="L418" s="205"/>
      <c r="M418" s="205"/>
      <c r="N418" s="205"/>
      <c r="O418" s="205"/>
      <c r="P418" s="205"/>
      <c r="Q418" s="205"/>
      <c r="R418" s="205"/>
      <c r="S418" s="205"/>
      <c r="T418" s="205"/>
      <c r="U418" s="205"/>
      <c r="V418" s="205"/>
      <c r="W418" s="205"/>
      <c r="X418" s="205"/>
      <c r="Y418" s="205"/>
      <c r="Z418" s="205"/>
      <c r="AA418" s="205"/>
      <c r="AB418" s="205"/>
      <c r="AC418" s="205"/>
      <c r="AD418" s="205"/>
    </row>
    <row r="419">
      <c r="A419" s="222"/>
      <c r="B419" s="222"/>
      <c r="C419" s="205"/>
      <c r="D419" s="205"/>
      <c r="E419" s="205"/>
      <c r="F419" s="205"/>
      <c r="G419" s="205"/>
      <c r="H419" s="223"/>
      <c r="I419" s="205"/>
      <c r="J419" s="205"/>
      <c r="K419" s="205"/>
      <c r="L419" s="205"/>
      <c r="M419" s="205"/>
      <c r="N419" s="205"/>
      <c r="O419" s="205"/>
      <c r="P419" s="205"/>
      <c r="Q419" s="205"/>
      <c r="R419" s="205"/>
      <c r="S419" s="205"/>
      <c r="T419" s="205"/>
      <c r="U419" s="205"/>
      <c r="V419" s="205"/>
      <c r="W419" s="205"/>
      <c r="X419" s="205"/>
      <c r="Y419" s="205"/>
      <c r="Z419" s="205"/>
      <c r="AA419" s="205"/>
      <c r="AB419" s="205"/>
      <c r="AC419" s="205"/>
      <c r="AD419" s="205"/>
    </row>
    <row r="420">
      <c r="A420" s="222"/>
      <c r="B420" s="222"/>
      <c r="C420" s="205"/>
      <c r="D420" s="205"/>
      <c r="E420" s="205"/>
      <c r="F420" s="205"/>
      <c r="G420" s="205"/>
      <c r="H420" s="223"/>
      <c r="I420" s="205"/>
      <c r="J420" s="205"/>
      <c r="K420" s="205"/>
      <c r="L420" s="205"/>
      <c r="M420" s="205"/>
      <c r="N420" s="205"/>
      <c r="O420" s="205"/>
      <c r="P420" s="205"/>
      <c r="Q420" s="205"/>
      <c r="R420" s="205"/>
      <c r="S420" s="205"/>
      <c r="T420" s="205"/>
      <c r="U420" s="205"/>
      <c r="V420" s="205"/>
      <c r="W420" s="205"/>
      <c r="X420" s="205"/>
      <c r="Y420" s="205"/>
      <c r="Z420" s="205"/>
      <c r="AA420" s="205"/>
      <c r="AB420" s="205"/>
      <c r="AC420" s="205"/>
      <c r="AD420" s="205"/>
    </row>
    <row r="421">
      <c r="A421" s="222"/>
      <c r="B421" s="222"/>
      <c r="C421" s="205"/>
      <c r="D421" s="205"/>
      <c r="E421" s="205"/>
      <c r="F421" s="205"/>
      <c r="G421" s="205"/>
      <c r="H421" s="223"/>
      <c r="I421" s="205"/>
      <c r="J421" s="205"/>
      <c r="K421" s="205"/>
      <c r="L421" s="205"/>
      <c r="M421" s="205"/>
      <c r="N421" s="205"/>
      <c r="O421" s="205"/>
      <c r="P421" s="205"/>
      <c r="Q421" s="205"/>
      <c r="R421" s="205"/>
      <c r="S421" s="205"/>
      <c r="T421" s="205"/>
      <c r="U421" s="205"/>
      <c r="V421" s="205"/>
      <c r="W421" s="205"/>
      <c r="X421" s="205"/>
      <c r="Y421" s="205"/>
      <c r="Z421" s="205"/>
      <c r="AA421" s="205"/>
      <c r="AB421" s="205"/>
      <c r="AC421" s="205"/>
      <c r="AD421" s="205"/>
    </row>
    <row r="422">
      <c r="A422" s="222"/>
      <c r="B422" s="222"/>
      <c r="C422" s="205"/>
      <c r="D422" s="205"/>
      <c r="E422" s="205"/>
      <c r="F422" s="205"/>
      <c r="G422" s="205"/>
      <c r="H422" s="223"/>
      <c r="I422" s="205"/>
      <c r="J422" s="205"/>
      <c r="K422" s="205"/>
      <c r="L422" s="205"/>
      <c r="M422" s="205"/>
      <c r="N422" s="205"/>
      <c r="O422" s="205"/>
      <c r="P422" s="205"/>
      <c r="Q422" s="205"/>
      <c r="R422" s="205"/>
      <c r="S422" s="205"/>
      <c r="T422" s="205"/>
      <c r="U422" s="205"/>
      <c r="V422" s="205"/>
      <c r="W422" s="205"/>
      <c r="X422" s="205"/>
      <c r="Y422" s="205"/>
      <c r="Z422" s="205"/>
      <c r="AA422" s="205"/>
      <c r="AB422" s="205"/>
      <c r="AC422" s="205"/>
      <c r="AD422" s="205"/>
    </row>
    <row r="423">
      <c r="A423" s="222"/>
      <c r="B423" s="222"/>
      <c r="C423" s="205"/>
      <c r="D423" s="205"/>
      <c r="E423" s="205"/>
      <c r="F423" s="205"/>
      <c r="G423" s="205"/>
      <c r="H423" s="223"/>
      <c r="I423" s="205"/>
      <c r="J423" s="205"/>
      <c r="K423" s="205"/>
      <c r="L423" s="205"/>
      <c r="M423" s="205"/>
      <c r="N423" s="205"/>
      <c r="O423" s="205"/>
      <c r="P423" s="205"/>
      <c r="Q423" s="205"/>
      <c r="R423" s="205"/>
      <c r="S423" s="205"/>
      <c r="T423" s="205"/>
      <c r="U423" s="205"/>
      <c r="V423" s="205"/>
      <c r="W423" s="205"/>
      <c r="X423" s="205"/>
      <c r="Y423" s="205"/>
      <c r="Z423" s="205"/>
      <c r="AA423" s="205"/>
      <c r="AB423" s="205"/>
      <c r="AC423" s="205"/>
      <c r="AD423" s="205"/>
    </row>
    <row r="424">
      <c r="A424" s="222"/>
      <c r="B424" s="222"/>
      <c r="C424" s="205"/>
      <c r="D424" s="205"/>
      <c r="E424" s="205"/>
      <c r="F424" s="205"/>
      <c r="G424" s="205"/>
      <c r="H424" s="223"/>
      <c r="I424" s="205"/>
      <c r="J424" s="205"/>
      <c r="K424" s="205"/>
      <c r="L424" s="205"/>
      <c r="M424" s="205"/>
      <c r="N424" s="205"/>
      <c r="O424" s="205"/>
      <c r="P424" s="205"/>
      <c r="Q424" s="205"/>
      <c r="R424" s="205"/>
      <c r="S424" s="205"/>
      <c r="T424" s="205"/>
      <c r="U424" s="205"/>
      <c r="V424" s="205"/>
      <c r="W424" s="205"/>
      <c r="X424" s="205"/>
      <c r="Y424" s="205"/>
      <c r="Z424" s="205"/>
      <c r="AA424" s="205"/>
      <c r="AB424" s="205"/>
      <c r="AC424" s="205"/>
      <c r="AD424" s="205"/>
    </row>
    <row r="425">
      <c r="A425" s="222"/>
      <c r="B425" s="222"/>
      <c r="C425" s="205"/>
      <c r="D425" s="205"/>
      <c r="E425" s="205"/>
      <c r="F425" s="205"/>
      <c r="G425" s="205"/>
      <c r="H425" s="223"/>
      <c r="I425" s="205"/>
      <c r="J425" s="205"/>
      <c r="K425" s="205"/>
      <c r="L425" s="205"/>
      <c r="M425" s="205"/>
      <c r="N425" s="205"/>
      <c r="O425" s="205"/>
      <c r="P425" s="205"/>
      <c r="Q425" s="205"/>
      <c r="R425" s="205"/>
      <c r="S425" s="205"/>
      <c r="T425" s="205"/>
      <c r="U425" s="205"/>
      <c r="V425" s="205"/>
      <c r="W425" s="205"/>
      <c r="X425" s="205"/>
      <c r="Y425" s="205"/>
      <c r="Z425" s="205"/>
      <c r="AA425" s="205"/>
      <c r="AB425" s="205"/>
      <c r="AC425" s="205"/>
      <c r="AD425" s="205"/>
    </row>
    <row r="426">
      <c r="A426" s="222"/>
      <c r="B426" s="222"/>
      <c r="C426" s="205"/>
      <c r="D426" s="205"/>
      <c r="E426" s="205"/>
      <c r="F426" s="205"/>
      <c r="G426" s="205"/>
      <c r="H426" s="223"/>
      <c r="I426" s="205"/>
      <c r="J426" s="205"/>
      <c r="K426" s="205"/>
      <c r="L426" s="205"/>
      <c r="M426" s="205"/>
      <c r="N426" s="205"/>
      <c r="O426" s="205"/>
      <c r="P426" s="205"/>
      <c r="Q426" s="205"/>
      <c r="R426" s="205"/>
      <c r="S426" s="205"/>
      <c r="T426" s="205"/>
      <c r="U426" s="205"/>
      <c r="V426" s="205"/>
      <c r="W426" s="205"/>
      <c r="X426" s="205"/>
      <c r="Y426" s="205"/>
      <c r="Z426" s="205"/>
      <c r="AA426" s="205"/>
      <c r="AB426" s="205"/>
      <c r="AC426" s="205"/>
      <c r="AD426" s="205"/>
    </row>
    <row r="427">
      <c r="A427" s="222"/>
      <c r="B427" s="222"/>
      <c r="C427" s="205"/>
      <c r="D427" s="205"/>
      <c r="E427" s="205"/>
      <c r="F427" s="205"/>
      <c r="G427" s="205"/>
      <c r="H427" s="223"/>
      <c r="I427" s="205"/>
      <c r="J427" s="205"/>
      <c r="K427" s="205"/>
      <c r="L427" s="205"/>
      <c r="M427" s="205"/>
      <c r="N427" s="205"/>
      <c r="O427" s="205"/>
      <c r="P427" s="205"/>
      <c r="Q427" s="205"/>
      <c r="R427" s="205"/>
      <c r="S427" s="205"/>
      <c r="T427" s="205"/>
      <c r="U427" s="205"/>
      <c r="V427" s="205"/>
      <c r="W427" s="205"/>
      <c r="X427" s="205"/>
      <c r="Y427" s="205"/>
      <c r="Z427" s="205"/>
      <c r="AA427" s="205"/>
      <c r="AB427" s="205"/>
      <c r="AC427" s="205"/>
      <c r="AD427" s="205"/>
    </row>
    <row r="428">
      <c r="A428" s="222"/>
      <c r="B428" s="222"/>
      <c r="C428" s="205"/>
      <c r="D428" s="205"/>
      <c r="E428" s="205"/>
      <c r="F428" s="205"/>
      <c r="G428" s="205"/>
      <c r="H428" s="223"/>
      <c r="I428" s="205"/>
      <c r="J428" s="205"/>
      <c r="K428" s="205"/>
      <c r="L428" s="205"/>
      <c r="M428" s="205"/>
      <c r="N428" s="205"/>
      <c r="O428" s="205"/>
      <c r="P428" s="205"/>
      <c r="Q428" s="205"/>
      <c r="R428" s="205"/>
      <c r="S428" s="205"/>
      <c r="T428" s="205"/>
      <c r="U428" s="205"/>
      <c r="V428" s="205"/>
      <c r="W428" s="205"/>
      <c r="X428" s="205"/>
      <c r="Y428" s="205"/>
      <c r="Z428" s="205"/>
      <c r="AA428" s="205"/>
      <c r="AB428" s="205"/>
      <c r="AC428" s="205"/>
      <c r="AD428" s="205"/>
    </row>
    <row r="429">
      <c r="A429" s="222"/>
      <c r="B429" s="222"/>
      <c r="C429" s="205"/>
      <c r="D429" s="205"/>
      <c r="E429" s="205"/>
      <c r="F429" s="205"/>
      <c r="G429" s="205"/>
      <c r="H429" s="223"/>
      <c r="I429" s="205"/>
      <c r="J429" s="205"/>
      <c r="K429" s="205"/>
      <c r="L429" s="205"/>
      <c r="M429" s="205"/>
      <c r="N429" s="205"/>
      <c r="O429" s="205"/>
      <c r="P429" s="205"/>
      <c r="Q429" s="205"/>
      <c r="R429" s="205"/>
      <c r="S429" s="205"/>
      <c r="T429" s="205"/>
      <c r="U429" s="205"/>
      <c r="V429" s="205"/>
      <c r="W429" s="205"/>
      <c r="X429" s="205"/>
      <c r="Y429" s="205"/>
      <c r="Z429" s="205"/>
      <c r="AA429" s="205"/>
      <c r="AB429" s="205"/>
      <c r="AC429" s="205"/>
      <c r="AD429" s="205"/>
    </row>
    <row r="430">
      <c r="A430" s="222"/>
      <c r="B430" s="222"/>
      <c r="C430" s="205"/>
      <c r="D430" s="205"/>
      <c r="E430" s="205"/>
      <c r="F430" s="205"/>
      <c r="G430" s="205"/>
      <c r="H430" s="223"/>
      <c r="I430" s="205"/>
      <c r="J430" s="205"/>
      <c r="K430" s="205"/>
      <c r="L430" s="205"/>
      <c r="M430" s="205"/>
      <c r="N430" s="205"/>
      <c r="O430" s="205"/>
      <c r="P430" s="205"/>
      <c r="Q430" s="205"/>
      <c r="R430" s="205"/>
      <c r="S430" s="205"/>
      <c r="T430" s="205"/>
      <c r="U430" s="205"/>
      <c r="V430" s="205"/>
      <c r="W430" s="205"/>
      <c r="X430" s="205"/>
      <c r="Y430" s="205"/>
      <c r="Z430" s="205"/>
      <c r="AA430" s="205"/>
      <c r="AB430" s="205"/>
      <c r="AC430" s="205"/>
      <c r="AD430" s="205"/>
    </row>
    <row r="431">
      <c r="A431" s="222"/>
      <c r="B431" s="222"/>
      <c r="C431" s="205"/>
      <c r="D431" s="205"/>
      <c r="E431" s="205"/>
      <c r="F431" s="205"/>
      <c r="G431" s="205"/>
      <c r="H431" s="223"/>
      <c r="I431" s="205"/>
      <c r="J431" s="205"/>
      <c r="K431" s="205"/>
      <c r="L431" s="205"/>
      <c r="M431" s="205"/>
      <c r="N431" s="205"/>
      <c r="O431" s="205"/>
      <c r="P431" s="205"/>
      <c r="Q431" s="205"/>
      <c r="R431" s="205"/>
      <c r="S431" s="205"/>
      <c r="T431" s="205"/>
      <c r="U431" s="205"/>
      <c r="V431" s="205"/>
      <c r="W431" s="205"/>
      <c r="X431" s="205"/>
      <c r="Y431" s="205"/>
      <c r="Z431" s="205"/>
      <c r="AA431" s="205"/>
      <c r="AB431" s="205"/>
      <c r="AC431" s="205"/>
      <c r="AD431" s="205"/>
    </row>
    <row r="432">
      <c r="A432" s="222"/>
      <c r="B432" s="222"/>
      <c r="C432" s="205"/>
      <c r="D432" s="205"/>
      <c r="E432" s="205"/>
      <c r="F432" s="205"/>
      <c r="G432" s="205"/>
      <c r="H432" s="223"/>
      <c r="I432" s="205"/>
      <c r="J432" s="205"/>
      <c r="K432" s="205"/>
      <c r="L432" s="205"/>
      <c r="M432" s="205"/>
      <c r="N432" s="205"/>
      <c r="O432" s="205"/>
      <c r="P432" s="205"/>
      <c r="Q432" s="205"/>
      <c r="R432" s="205"/>
      <c r="S432" s="205"/>
      <c r="T432" s="205"/>
      <c r="U432" s="205"/>
      <c r="V432" s="205"/>
      <c r="W432" s="205"/>
      <c r="X432" s="205"/>
      <c r="Y432" s="205"/>
      <c r="Z432" s="205"/>
      <c r="AA432" s="205"/>
      <c r="AB432" s="205"/>
      <c r="AC432" s="205"/>
      <c r="AD432" s="205"/>
    </row>
    <row r="433">
      <c r="A433" s="222"/>
      <c r="B433" s="222"/>
      <c r="C433" s="205"/>
      <c r="D433" s="205"/>
      <c r="E433" s="205"/>
      <c r="F433" s="205"/>
      <c r="G433" s="205"/>
      <c r="H433" s="223"/>
      <c r="I433" s="205"/>
      <c r="J433" s="205"/>
      <c r="K433" s="205"/>
      <c r="L433" s="205"/>
      <c r="M433" s="205"/>
      <c r="N433" s="205"/>
      <c r="O433" s="205"/>
      <c r="P433" s="205"/>
      <c r="Q433" s="205"/>
      <c r="R433" s="205"/>
      <c r="S433" s="205"/>
      <c r="T433" s="205"/>
      <c r="U433" s="205"/>
      <c r="V433" s="205"/>
      <c r="W433" s="205"/>
      <c r="X433" s="205"/>
      <c r="Y433" s="205"/>
      <c r="Z433" s="205"/>
      <c r="AA433" s="205"/>
      <c r="AB433" s="205"/>
      <c r="AC433" s="205"/>
      <c r="AD433" s="205"/>
    </row>
    <row r="434">
      <c r="A434" s="222"/>
      <c r="B434" s="222"/>
      <c r="C434" s="205"/>
      <c r="D434" s="205"/>
      <c r="E434" s="205"/>
      <c r="F434" s="205"/>
      <c r="G434" s="205"/>
      <c r="H434" s="223"/>
      <c r="I434" s="205"/>
      <c r="J434" s="205"/>
      <c r="K434" s="205"/>
      <c r="L434" s="205"/>
      <c r="M434" s="205"/>
      <c r="N434" s="205"/>
      <c r="O434" s="205"/>
      <c r="P434" s="205"/>
      <c r="Q434" s="205"/>
      <c r="R434" s="205"/>
      <c r="S434" s="205"/>
      <c r="T434" s="205"/>
      <c r="U434" s="205"/>
      <c r="V434" s="205"/>
      <c r="W434" s="205"/>
      <c r="X434" s="205"/>
      <c r="Y434" s="205"/>
      <c r="Z434" s="205"/>
      <c r="AA434" s="205"/>
      <c r="AB434" s="205"/>
      <c r="AC434" s="205"/>
      <c r="AD434" s="205"/>
    </row>
    <row r="435">
      <c r="A435" s="222"/>
      <c r="B435" s="222"/>
      <c r="C435" s="205"/>
      <c r="D435" s="205"/>
      <c r="E435" s="205"/>
      <c r="F435" s="205"/>
      <c r="G435" s="205"/>
      <c r="H435" s="223"/>
      <c r="I435" s="205"/>
      <c r="J435" s="205"/>
      <c r="K435" s="205"/>
      <c r="L435" s="205"/>
      <c r="M435" s="205"/>
      <c r="N435" s="205"/>
      <c r="O435" s="205"/>
      <c r="P435" s="205"/>
      <c r="Q435" s="205"/>
      <c r="R435" s="205"/>
      <c r="S435" s="205"/>
      <c r="T435" s="205"/>
      <c r="U435" s="205"/>
      <c r="V435" s="205"/>
      <c r="W435" s="205"/>
      <c r="X435" s="205"/>
      <c r="Y435" s="205"/>
      <c r="Z435" s="205"/>
      <c r="AA435" s="205"/>
      <c r="AB435" s="205"/>
      <c r="AC435" s="205"/>
      <c r="AD435" s="205"/>
    </row>
    <row r="436">
      <c r="A436" s="222"/>
      <c r="B436" s="222"/>
      <c r="C436" s="205"/>
      <c r="D436" s="205"/>
      <c r="E436" s="205"/>
      <c r="F436" s="205"/>
      <c r="G436" s="205"/>
      <c r="H436" s="223"/>
      <c r="I436" s="205"/>
      <c r="J436" s="205"/>
      <c r="K436" s="205"/>
      <c r="L436" s="205"/>
      <c r="M436" s="205"/>
      <c r="N436" s="205"/>
      <c r="O436" s="205"/>
      <c r="P436" s="205"/>
      <c r="Q436" s="205"/>
      <c r="R436" s="205"/>
      <c r="S436" s="205"/>
      <c r="T436" s="205"/>
      <c r="U436" s="205"/>
      <c r="V436" s="205"/>
      <c r="W436" s="205"/>
      <c r="X436" s="205"/>
      <c r="Y436" s="205"/>
      <c r="Z436" s="205"/>
      <c r="AA436" s="205"/>
      <c r="AB436" s="205"/>
      <c r="AC436" s="205"/>
      <c r="AD436" s="205"/>
    </row>
    <row r="437">
      <c r="A437" s="222"/>
      <c r="B437" s="222"/>
      <c r="C437" s="205"/>
      <c r="D437" s="205"/>
      <c r="E437" s="205"/>
      <c r="F437" s="205"/>
      <c r="G437" s="205"/>
      <c r="H437" s="223"/>
      <c r="I437" s="205"/>
      <c r="J437" s="205"/>
      <c r="K437" s="205"/>
      <c r="L437" s="205"/>
      <c r="M437" s="205"/>
      <c r="N437" s="205"/>
      <c r="O437" s="205"/>
      <c r="P437" s="205"/>
      <c r="Q437" s="205"/>
      <c r="R437" s="205"/>
      <c r="S437" s="205"/>
      <c r="T437" s="205"/>
      <c r="U437" s="205"/>
      <c r="V437" s="205"/>
      <c r="W437" s="205"/>
      <c r="X437" s="205"/>
      <c r="Y437" s="205"/>
      <c r="Z437" s="205"/>
      <c r="AA437" s="205"/>
      <c r="AB437" s="205"/>
      <c r="AC437" s="205"/>
      <c r="AD437" s="205"/>
    </row>
    <row r="438">
      <c r="A438" s="222"/>
      <c r="B438" s="222"/>
      <c r="C438" s="205"/>
      <c r="D438" s="205"/>
      <c r="E438" s="205"/>
      <c r="F438" s="205"/>
      <c r="G438" s="205"/>
      <c r="H438" s="223"/>
      <c r="I438" s="205"/>
      <c r="J438" s="205"/>
      <c r="K438" s="205"/>
      <c r="L438" s="205"/>
      <c r="M438" s="205"/>
      <c r="N438" s="205"/>
      <c r="O438" s="205"/>
      <c r="P438" s="205"/>
      <c r="Q438" s="205"/>
      <c r="R438" s="205"/>
      <c r="S438" s="205"/>
      <c r="T438" s="205"/>
      <c r="U438" s="205"/>
      <c r="V438" s="205"/>
      <c r="W438" s="205"/>
      <c r="X438" s="205"/>
      <c r="Y438" s="205"/>
      <c r="Z438" s="205"/>
      <c r="AA438" s="205"/>
      <c r="AB438" s="205"/>
      <c r="AC438" s="205"/>
      <c r="AD438" s="205"/>
    </row>
    <row r="439">
      <c r="A439" s="222"/>
      <c r="B439" s="222"/>
      <c r="C439" s="205"/>
      <c r="D439" s="205"/>
      <c r="E439" s="205"/>
      <c r="F439" s="205"/>
      <c r="G439" s="205"/>
      <c r="H439" s="223"/>
      <c r="I439" s="205"/>
      <c r="J439" s="205"/>
      <c r="K439" s="205"/>
      <c r="L439" s="205"/>
      <c r="M439" s="205"/>
      <c r="N439" s="205"/>
      <c r="O439" s="205"/>
      <c r="P439" s="205"/>
      <c r="Q439" s="205"/>
      <c r="R439" s="205"/>
      <c r="S439" s="205"/>
      <c r="T439" s="205"/>
      <c r="U439" s="205"/>
      <c r="V439" s="205"/>
      <c r="W439" s="205"/>
      <c r="X439" s="205"/>
      <c r="Y439" s="205"/>
      <c r="Z439" s="205"/>
      <c r="AA439" s="205"/>
      <c r="AB439" s="205"/>
      <c r="AC439" s="205"/>
      <c r="AD439" s="205"/>
    </row>
    <row r="440">
      <c r="A440" s="222"/>
      <c r="B440" s="222"/>
      <c r="C440" s="205"/>
      <c r="D440" s="205"/>
      <c r="E440" s="205"/>
      <c r="F440" s="205"/>
      <c r="G440" s="205"/>
      <c r="H440" s="223"/>
      <c r="I440" s="205"/>
      <c r="J440" s="205"/>
      <c r="K440" s="205"/>
      <c r="L440" s="205"/>
      <c r="M440" s="205"/>
      <c r="N440" s="205"/>
      <c r="O440" s="205"/>
      <c r="P440" s="205"/>
      <c r="Q440" s="205"/>
      <c r="R440" s="205"/>
      <c r="S440" s="205"/>
      <c r="T440" s="205"/>
      <c r="U440" s="205"/>
      <c r="V440" s="205"/>
      <c r="W440" s="205"/>
      <c r="X440" s="205"/>
      <c r="Y440" s="205"/>
      <c r="Z440" s="205"/>
      <c r="AA440" s="205"/>
      <c r="AB440" s="205"/>
      <c r="AC440" s="205"/>
      <c r="AD440" s="205"/>
    </row>
    <row r="441">
      <c r="A441" s="222"/>
      <c r="B441" s="222"/>
      <c r="C441" s="205"/>
      <c r="D441" s="205"/>
      <c r="E441" s="205"/>
      <c r="F441" s="205"/>
      <c r="G441" s="205"/>
      <c r="H441" s="223"/>
      <c r="I441" s="205"/>
      <c r="J441" s="205"/>
      <c r="K441" s="205"/>
      <c r="L441" s="205"/>
      <c r="M441" s="205"/>
      <c r="N441" s="205"/>
      <c r="O441" s="205"/>
      <c r="P441" s="205"/>
      <c r="Q441" s="205"/>
      <c r="R441" s="205"/>
      <c r="S441" s="205"/>
      <c r="T441" s="205"/>
      <c r="U441" s="205"/>
      <c r="V441" s="205"/>
      <c r="W441" s="205"/>
      <c r="X441" s="205"/>
      <c r="Y441" s="205"/>
      <c r="Z441" s="205"/>
      <c r="AA441" s="205"/>
      <c r="AB441" s="205"/>
      <c r="AC441" s="205"/>
      <c r="AD441" s="205"/>
    </row>
    <row r="442">
      <c r="A442" s="222"/>
      <c r="B442" s="222"/>
      <c r="C442" s="205"/>
      <c r="D442" s="205"/>
      <c r="E442" s="205"/>
      <c r="F442" s="205"/>
      <c r="G442" s="205"/>
      <c r="H442" s="223"/>
      <c r="I442" s="205"/>
      <c r="J442" s="205"/>
      <c r="K442" s="205"/>
      <c r="L442" s="205"/>
      <c r="M442" s="205"/>
      <c r="N442" s="205"/>
      <c r="O442" s="205"/>
      <c r="P442" s="205"/>
      <c r="Q442" s="205"/>
      <c r="R442" s="205"/>
      <c r="S442" s="205"/>
      <c r="T442" s="205"/>
      <c r="U442" s="205"/>
      <c r="V442" s="205"/>
      <c r="W442" s="205"/>
      <c r="X442" s="205"/>
      <c r="Y442" s="205"/>
      <c r="Z442" s="205"/>
      <c r="AA442" s="205"/>
      <c r="AB442" s="205"/>
      <c r="AC442" s="205"/>
      <c r="AD442" s="205"/>
    </row>
    <row r="443">
      <c r="A443" s="222"/>
      <c r="B443" s="222"/>
      <c r="C443" s="205"/>
      <c r="D443" s="205"/>
      <c r="E443" s="205"/>
      <c r="F443" s="205"/>
      <c r="G443" s="205"/>
      <c r="H443" s="223"/>
      <c r="I443" s="205"/>
      <c r="J443" s="205"/>
      <c r="K443" s="205"/>
      <c r="L443" s="205"/>
      <c r="M443" s="205"/>
      <c r="N443" s="205"/>
      <c r="O443" s="205"/>
      <c r="P443" s="205"/>
      <c r="Q443" s="205"/>
      <c r="R443" s="205"/>
      <c r="S443" s="205"/>
      <c r="T443" s="205"/>
      <c r="U443" s="205"/>
      <c r="V443" s="205"/>
      <c r="W443" s="205"/>
      <c r="X443" s="205"/>
      <c r="Y443" s="205"/>
      <c r="Z443" s="205"/>
      <c r="AA443" s="205"/>
      <c r="AB443" s="205"/>
      <c r="AC443" s="205"/>
      <c r="AD443" s="205"/>
    </row>
    <row r="444">
      <c r="A444" s="222"/>
      <c r="B444" s="222"/>
      <c r="C444" s="205"/>
      <c r="D444" s="205"/>
      <c r="E444" s="205"/>
      <c r="F444" s="205"/>
      <c r="G444" s="205"/>
      <c r="H444" s="223"/>
      <c r="I444" s="205"/>
      <c r="J444" s="205"/>
      <c r="K444" s="205"/>
      <c r="L444" s="205"/>
      <c r="M444" s="205"/>
      <c r="N444" s="205"/>
      <c r="O444" s="205"/>
      <c r="P444" s="205"/>
      <c r="Q444" s="205"/>
      <c r="R444" s="205"/>
      <c r="S444" s="205"/>
      <c r="T444" s="205"/>
      <c r="U444" s="205"/>
      <c r="V444" s="205"/>
      <c r="W444" s="205"/>
      <c r="X444" s="205"/>
      <c r="Y444" s="205"/>
      <c r="Z444" s="205"/>
      <c r="AA444" s="205"/>
      <c r="AB444" s="205"/>
      <c r="AC444" s="205"/>
      <c r="AD444" s="205"/>
    </row>
    <row r="445">
      <c r="A445" s="222"/>
      <c r="B445" s="222"/>
      <c r="C445" s="205"/>
      <c r="D445" s="205"/>
      <c r="E445" s="205"/>
      <c r="F445" s="205"/>
      <c r="G445" s="205"/>
      <c r="H445" s="223"/>
      <c r="I445" s="205"/>
      <c r="J445" s="205"/>
      <c r="K445" s="205"/>
      <c r="L445" s="205"/>
      <c r="M445" s="205"/>
      <c r="N445" s="205"/>
      <c r="O445" s="205"/>
      <c r="P445" s="205"/>
      <c r="Q445" s="205"/>
      <c r="R445" s="205"/>
      <c r="S445" s="205"/>
      <c r="T445" s="205"/>
      <c r="U445" s="205"/>
      <c r="V445" s="205"/>
      <c r="W445" s="205"/>
      <c r="X445" s="205"/>
      <c r="Y445" s="205"/>
      <c r="Z445" s="205"/>
      <c r="AA445" s="205"/>
      <c r="AB445" s="205"/>
      <c r="AC445" s="205"/>
      <c r="AD445" s="205"/>
    </row>
    <row r="446">
      <c r="A446" s="222"/>
      <c r="B446" s="222"/>
      <c r="C446" s="205"/>
      <c r="D446" s="205"/>
      <c r="E446" s="205"/>
      <c r="F446" s="205"/>
      <c r="G446" s="205"/>
      <c r="H446" s="223"/>
      <c r="I446" s="205"/>
      <c r="J446" s="205"/>
      <c r="K446" s="205"/>
      <c r="L446" s="205"/>
      <c r="M446" s="205"/>
      <c r="N446" s="205"/>
      <c r="O446" s="205"/>
      <c r="P446" s="205"/>
      <c r="Q446" s="205"/>
      <c r="R446" s="205"/>
      <c r="S446" s="205"/>
      <c r="T446" s="205"/>
      <c r="U446" s="205"/>
      <c r="V446" s="205"/>
      <c r="W446" s="205"/>
      <c r="X446" s="205"/>
      <c r="Y446" s="205"/>
      <c r="Z446" s="205"/>
      <c r="AA446" s="205"/>
      <c r="AB446" s="205"/>
      <c r="AC446" s="205"/>
      <c r="AD446" s="205"/>
    </row>
    <row r="447">
      <c r="A447" s="222"/>
      <c r="B447" s="222"/>
      <c r="C447" s="205"/>
      <c r="D447" s="205"/>
      <c r="E447" s="205"/>
      <c r="F447" s="205"/>
      <c r="G447" s="205"/>
      <c r="H447" s="223"/>
      <c r="I447" s="205"/>
      <c r="J447" s="205"/>
      <c r="K447" s="205"/>
      <c r="L447" s="205"/>
      <c r="M447" s="205"/>
      <c r="N447" s="205"/>
      <c r="O447" s="205"/>
      <c r="P447" s="205"/>
      <c r="Q447" s="205"/>
      <c r="R447" s="205"/>
      <c r="S447" s="205"/>
      <c r="T447" s="205"/>
      <c r="U447" s="205"/>
      <c r="V447" s="205"/>
      <c r="W447" s="205"/>
      <c r="X447" s="205"/>
      <c r="Y447" s="205"/>
      <c r="Z447" s="205"/>
      <c r="AA447" s="205"/>
      <c r="AB447" s="205"/>
      <c r="AC447" s="205"/>
      <c r="AD447" s="205"/>
    </row>
    <row r="448">
      <c r="A448" s="222"/>
      <c r="B448" s="222"/>
      <c r="C448" s="205"/>
      <c r="D448" s="205"/>
      <c r="E448" s="205"/>
      <c r="F448" s="205"/>
      <c r="G448" s="205"/>
      <c r="H448" s="223"/>
      <c r="I448" s="205"/>
      <c r="J448" s="205"/>
      <c r="K448" s="205"/>
      <c r="L448" s="205"/>
      <c r="M448" s="205"/>
      <c r="N448" s="205"/>
      <c r="O448" s="205"/>
      <c r="P448" s="205"/>
      <c r="Q448" s="205"/>
      <c r="R448" s="205"/>
      <c r="S448" s="205"/>
      <c r="T448" s="205"/>
      <c r="U448" s="205"/>
      <c r="V448" s="205"/>
      <c r="W448" s="205"/>
      <c r="X448" s="205"/>
      <c r="Y448" s="205"/>
      <c r="Z448" s="205"/>
      <c r="AA448" s="205"/>
      <c r="AB448" s="205"/>
      <c r="AC448" s="205"/>
      <c r="AD448" s="205"/>
    </row>
    <row r="449">
      <c r="A449" s="222"/>
      <c r="B449" s="222"/>
      <c r="C449" s="205"/>
      <c r="D449" s="205"/>
      <c r="E449" s="205"/>
      <c r="F449" s="205"/>
      <c r="G449" s="205"/>
      <c r="H449" s="223"/>
      <c r="I449" s="205"/>
      <c r="J449" s="205"/>
      <c r="K449" s="205"/>
      <c r="L449" s="205"/>
      <c r="M449" s="205"/>
      <c r="N449" s="205"/>
      <c r="O449" s="205"/>
      <c r="P449" s="205"/>
      <c r="Q449" s="205"/>
      <c r="R449" s="205"/>
      <c r="S449" s="205"/>
      <c r="T449" s="205"/>
      <c r="U449" s="205"/>
      <c r="V449" s="205"/>
      <c r="W449" s="205"/>
      <c r="X449" s="205"/>
      <c r="Y449" s="205"/>
      <c r="Z449" s="205"/>
      <c r="AA449" s="205"/>
      <c r="AB449" s="205"/>
      <c r="AC449" s="205"/>
      <c r="AD449" s="205"/>
    </row>
    <row r="450">
      <c r="A450" s="222"/>
      <c r="B450" s="222"/>
      <c r="C450" s="205"/>
      <c r="D450" s="205"/>
      <c r="E450" s="205"/>
      <c r="F450" s="205"/>
      <c r="G450" s="205"/>
      <c r="H450" s="223"/>
      <c r="I450" s="205"/>
      <c r="J450" s="205"/>
      <c r="K450" s="205"/>
      <c r="L450" s="205"/>
      <c r="M450" s="205"/>
      <c r="N450" s="205"/>
      <c r="O450" s="205"/>
      <c r="P450" s="205"/>
      <c r="Q450" s="205"/>
      <c r="R450" s="205"/>
      <c r="S450" s="205"/>
      <c r="T450" s="205"/>
      <c r="U450" s="205"/>
      <c r="V450" s="205"/>
      <c r="W450" s="205"/>
      <c r="X450" s="205"/>
      <c r="Y450" s="205"/>
      <c r="Z450" s="205"/>
      <c r="AA450" s="205"/>
      <c r="AB450" s="205"/>
      <c r="AC450" s="205"/>
      <c r="AD450" s="205"/>
    </row>
    <row r="451">
      <c r="A451" s="222"/>
      <c r="B451" s="222"/>
      <c r="C451" s="205"/>
      <c r="D451" s="205"/>
      <c r="E451" s="205"/>
      <c r="F451" s="205"/>
      <c r="G451" s="205"/>
      <c r="H451" s="223"/>
      <c r="I451" s="205"/>
      <c r="J451" s="205"/>
      <c r="K451" s="205"/>
      <c r="L451" s="205"/>
      <c r="M451" s="205"/>
      <c r="N451" s="205"/>
      <c r="O451" s="205"/>
      <c r="P451" s="205"/>
      <c r="Q451" s="205"/>
      <c r="R451" s="205"/>
      <c r="S451" s="205"/>
      <c r="T451" s="205"/>
      <c r="U451" s="205"/>
      <c r="V451" s="205"/>
      <c r="W451" s="205"/>
      <c r="X451" s="205"/>
      <c r="Y451" s="205"/>
      <c r="Z451" s="205"/>
      <c r="AA451" s="205"/>
      <c r="AB451" s="205"/>
      <c r="AC451" s="205"/>
      <c r="AD451" s="205"/>
    </row>
    <row r="452">
      <c r="A452" s="222"/>
      <c r="B452" s="222"/>
      <c r="C452" s="205"/>
      <c r="D452" s="205"/>
      <c r="E452" s="205"/>
      <c r="F452" s="205"/>
      <c r="G452" s="205"/>
      <c r="H452" s="223"/>
      <c r="I452" s="205"/>
      <c r="J452" s="205"/>
      <c r="K452" s="205"/>
      <c r="L452" s="205"/>
      <c r="M452" s="205"/>
      <c r="N452" s="205"/>
      <c r="O452" s="205"/>
      <c r="P452" s="205"/>
      <c r="Q452" s="205"/>
      <c r="R452" s="205"/>
      <c r="S452" s="205"/>
      <c r="T452" s="205"/>
      <c r="U452" s="205"/>
      <c r="V452" s="205"/>
      <c r="W452" s="205"/>
      <c r="X452" s="205"/>
      <c r="Y452" s="205"/>
      <c r="Z452" s="205"/>
      <c r="AA452" s="205"/>
      <c r="AB452" s="205"/>
      <c r="AC452" s="205"/>
      <c r="AD452" s="205"/>
    </row>
    <row r="453">
      <c r="A453" s="222"/>
      <c r="B453" s="222"/>
      <c r="C453" s="205"/>
      <c r="D453" s="205"/>
      <c r="E453" s="205"/>
      <c r="F453" s="205"/>
      <c r="G453" s="205"/>
      <c r="H453" s="223"/>
      <c r="I453" s="205"/>
      <c r="J453" s="205"/>
      <c r="K453" s="205"/>
      <c r="L453" s="205"/>
      <c r="M453" s="205"/>
      <c r="N453" s="205"/>
      <c r="O453" s="205"/>
      <c r="P453" s="205"/>
      <c r="Q453" s="205"/>
      <c r="R453" s="205"/>
      <c r="S453" s="205"/>
      <c r="T453" s="205"/>
      <c r="U453" s="205"/>
      <c r="V453" s="205"/>
      <c r="W453" s="205"/>
      <c r="X453" s="205"/>
      <c r="Y453" s="205"/>
      <c r="Z453" s="205"/>
      <c r="AA453" s="205"/>
      <c r="AB453" s="205"/>
      <c r="AC453" s="205"/>
      <c r="AD453" s="205"/>
    </row>
    <row r="454">
      <c r="A454" s="222"/>
      <c r="B454" s="222"/>
      <c r="C454" s="205"/>
      <c r="D454" s="205"/>
      <c r="E454" s="205"/>
      <c r="F454" s="205"/>
      <c r="G454" s="205"/>
      <c r="H454" s="223"/>
      <c r="I454" s="205"/>
      <c r="J454" s="205"/>
      <c r="K454" s="205"/>
      <c r="L454" s="205"/>
      <c r="M454" s="205"/>
      <c r="N454" s="205"/>
      <c r="O454" s="205"/>
      <c r="P454" s="205"/>
      <c r="Q454" s="205"/>
      <c r="R454" s="205"/>
      <c r="S454" s="205"/>
      <c r="T454" s="205"/>
      <c r="U454" s="205"/>
      <c r="V454" s="205"/>
      <c r="W454" s="205"/>
      <c r="X454" s="205"/>
      <c r="Y454" s="205"/>
      <c r="Z454" s="205"/>
      <c r="AA454" s="205"/>
      <c r="AB454" s="205"/>
      <c r="AC454" s="205"/>
      <c r="AD454" s="205"/>
    </row>
    <row r="455">
      <c r="A455" s="222"/>
      <c r="B455" s="222"/>
      <c r="C455" s="205"/>
      <c r="D455" s="205"/>
      <c r="E455" s="205"/>
      <c r="F455" s="205"/>
      <c r="G455" s="205"/>
      <c r="H455" s="223"/>
      <c r="I455" s="205"/>
      <c r="J455" s="205"/>
      <c r="K455" s="205"/>
      <c r="L455" s="205"/>
      <c r="M455" s="205"/>
      <c r="N455" s="205"/>
      <c r="O455" s="205"/>
      <c r="P455" s="205"/>
      <c r="Q455" s="205"/>
      <c r="R455" s="205"/>
      <c r="S455" s="205"/>
      <c r="T455" s="205"/>
      <c r="U455" s="205"/>
      <c r="V455" s="205"/>
      <c r="W455" s="205"/>
      <c r="X455" s="205"/>
      <c r="Y455" s="205"/>
      <c r="Z455" s="205"/>
      <c r="AA455" s="205"/>
      <c r="AB455" s="205"/>
      <c r="AC455" s="205"/>
      <c r="AD455" s="205"/>
    </row>
    <row r="456">
      <c r="A456" s="222"/>
      <c r="B456" s="222"/>
      <c r="C456" s="205"/>
      <c r="D456" s="205"/>
      <c r="E456" s="205"/>
      <c r="F456" s="205"/>
      <c r="G456" s="205"/>
      <c r="H456" s="223"/>
      <c r="I456" s="205"/>
      <c r="J456" s="205"/>
      <c r="K456" s="205"/>
      <c r="L456" s="205"/>
      <c r="M456" s="205"/>
      <c r="N456" s="205"/>
      <c r="O456" s="205"/>
      <c r="P456" s="205"/>
      <c r="Q456" s="205"/>
      <c r="R456" s="205"/>
      <c r="S456" s="205"/>
      <c r="T456" s="205"/>
      <c r="U456" s="205"/>
      <c r="V456" s="205"/>
      <c r="W456" s="205"/>
      <c r="X456" s="205"/>
      <c r="Y456" s="205"/>
      <c r="Z456" s="205"/>
      <c r="AA456" s="205"/>
      <c r="AB456" s="205"/>
      <c r="AC456" s="205"/>
      <c r="AD456" s="205"/>
    </row>
    <row r="457">
      <c r="A457" s="222"/>
      <c r="B457" s="222"/>
      <c r="C457" s="205"/>
      <c r="D457" s="205"/>
      <c r="E457" s="205"/>
      <c r="F457" s="205"/>
      <c r="G457" s="205"/>
      <c r="H457" s="223"/>
      <c r="I457" s="205"/>
      <c r="J457" s="205"/>
      <c r="K457" s="205"/>
      <c r="L457" s="205"/>
      <c r="M457" s="205"/>
      <c r="N457" s="205"/>
      <c r="O457" s="205"/>
      <c r="P457" s="205"/>
      <c r="Q457" s="205"/>
      <c r="R457" s="205"/>
      <c r="S457" s="205"/>
      <c r="T457" s="205"/>
      <c r="U457" s="205"/>
      <c r="V457" s="205"/>
      <c r="W457" s="205"/>
      <c r="X457" s="205"/>
      <c r="Y457" s="205"/>
      <c r="Z457" s="205"/>
      <c r="AA457" s="205"/>
      <c r="AB457" s="205"/>
      <c r="AC457" s="205"/>
      <c r="AD457" s="205"/>
    </row>
    <row r="458">
      <c r="A458" s="222"/>
      <c r="B458" s="222"/>
      <c r="C458" s="205"/>
      <c r="D458" s="205"/>
      <c r="E458" s="205"/>
      <c r="F458" s="205"/>
      <c r="G458" s="205"/>
      <c r="H458" s="223"/>
      <c r="I458" s="205"/>
      <c r="J458" s="205"/>
      <c r="K458" s="205"/>
      <c r="L458" s="205"/>
      <c r="M458" s="205"/>
      <c r="N458" s="205"/>
      <c r="O458" s="205"/>
      <c r="P458" s="205"/>
      <c r="Q458" s="205"/>
      <c r="R458" s="205"/>
      <c r="S458" s="205"/>
      <c r="T458" s="205"/>
      <c r="U458" s="205"/>
      <c r="V458" s="205"/>
      <c r="W458" s="205"/>
      <c r="X458" s="205"/>
      <c r="Y458" s="205"/>
      <c r="Z458" s="205"/>
      <c r="AA458" s="205"/>
      <c r="AB458" s="205"/>
      <c r="AC458" s="205"/>
      <c r="AD458" s="205"/>
    </row>
    <row r="459">
      <c r="A459" s="222"/>
      <c r="B459" s="222"/>
      <c r="C459" s="205"/>
      <c r="D459" s="205"/>
      <c r="E459" s="205"/>
      <c r="F459" s="205"/>
      <c r="G459" s="205"/>
      <c r="H459" s="223"/>
      <c r="I459" s="205"/>
      <c r="J459" s="205"/>
      <c r="K459" s="205"/>
      <c r="L459" s="205"/>
      <c r="M459" s="205"/>
      <c r="N459" s="205"/>
      <c r="O459" s="205"/>
      <c r="P459" s="205"/>
      <c r="Q459" s="205"/>
      <c r="R459" s="205"/>
      <c r="S459" s="205"/>
      <c r="T459" s="205"/>
      <c r="U459" s="205"/>
      <c r="V459" s="205"/>
      <c r="W459" s="205"/>
      <c r="X459" s="205"/>
      <c r="Y459" s="205"/>
      <c r="Z459" s="205"/>
      <c r="AA459" s="205"/>
      <c r="AB459" s="205"/>
      <c r="AC459" s="205"/>
      <c r="AD459" s="205"/>
    </row>
    <row r="460">
      <c r="A460" s="222"/>
      <c r="B460" s="222"/>
      <c r="C460" s="205"/>
      <c r="D460" s="205"/>
      <c r="E460" s="205"/>
      <c r="F460" s="205"/>
      <c r="G460" s="205"/>
      <c r="H460" s="223"/>
      <c r="I460" s="205"/>
      <c r="J460" s="205"/>
      <c r="K460" s="205"/>
      <c r="L460" s="205"/>
      <c r="M460" s="205"/>
      <c r="N460" s="205"/>
      <c r="O460" s="205"/>
      <c r="P460" s="205"/>
      <c r="Q460" s="205"/>
      <c r="R460" s="205"/>
      <c r="S460" s="205"/>
      <c r="T460" s="205"/>
      <c r="U460" s="205"/>
      <c r="V460" s="205"/>
      <c r="W460" s="205"/>
      <c r="X460" s="205"/>
      <c r="Y460" s="205"/>
      <c r="Z460" s="205"/>
      <c r="AA460" s="205"/>
      <c r="AB460" s="205"/>
      <c r="AC460" s="205"/>
      <c r="AD460" s="205"/>
    </row>
    <row r="461">
      <c r="A461" s="222"/>
      <c r="B461" s="222"/>
      <c r="C461" s="205"/>
      <c r="D461" s="205"/>
      <c r="E461" s="205"/>
      <c r="F461" s="205"/>
      <c r="G461" s="205"/>
      <c r="H461" s="223"/>
      <c r="I461" s="205"/>
      <c r="J461" s="205"/>
      <c r="K461" s="205"/>
      <c r="L461" s="205"/>
      <c r="M461" s="205"/>
      <c r="N461" s="205"/>
      <c r="O461" s="205"/>
      <c r="P461" s="205"/>
      <c r="Q461" s="205"/>
      <c r="R461" s="205"/>
      <c r="S461" s="205"/>
      <c r="T461" s="205"/>
      <c r="U461" s="205"/>
      <c r="V461" s="205"/>
      <c r="W461" s="205"/>
      <c r="X461" s="205"/>
      <c r="Y461" s="205"/>
      <c r="Z461" s="205"/>
      <c r="AA461" s="205"/>
      <c r="AB461" s="205"/>
      <c r="AC461" s="205"/>
      <c r="AD461" s="205"/>
    </row>
    <row r="462">
      <c r="A462" s="222"/>
      <c r="B462" s="222"/>
      <c r="C462" s="205"/>
      <c r="D462" s="205"/>
      <c r="E462" s="205"/>
      <c r="F462" s="205"/>
      <c r="G462" s="205"/>
      <c r="H462" s="223"/>
      <c r="I462" s="205"/>
      <c r="J462" s="205"/>
      <c r="K462" s="205"/>
      <c r="L462" s="205"/>
      <c r="M462" s="205"/>
      <c r="N462" s="205"/>
      <c r="O462" s="205"/>
      <c r="P462" s="205"/>
      <c r="Q462" s="205"/>
      <c r="R462" s="205"/>
      <c r="S462" s="205"/>
      <c r="T462" s="205"/>
      <c r="U462" s="205"/>
      <c r="V462" s="205"/>
      <c r="W462" s="205"/>
      <c r="X462" s="205"/>
      <c r="Y462" s="205"/>
      <c r="Z462" s="205"/>
      <c r="AA462" s="205"/>
      <c r="AB462" s="205"/>
      <c r="AC462" s="205"/>
      <c r="AD462" s="205"/>
    </row>
    <row r="463">
      <c r="A463" s="222"/>
      <c r="B463" s="222"/>
      <c r="C463" s="205"/>
      <c r="D463" s="205"/>
      <c r="E463" s="205"/>
      <c r="F463" s="205"/>
      <c r="G463" s="205"/>
      <c r="H463" s="223"/>
      <c r="I463" s="205"/>
      <c r="J463" s="205"/>
      <c r="K463" s="205"/>
      <c r="L463" s="205"/>
      <c r="M463" s="205"/>
      <c r="N463" s="205"/>
      <c r="O463" s="205"/>
      <c r="P463" s="205"/>
      <c r="Q463" s="205"/>
      <c r="R463" s="205"/>
      <c r="S463" s="205"/>
      <c r="T463" s="205"/>
      <c r="U463" s="205"/>
      <c r="V463" s="205"/>
      <c r="W463" s="205"/>
      <c r="X463" s="205"/>
      <c r="Y463" s="205"/>
      <c r="Z463" s="205"/>
      <c r="AA463" s="205"/>
      <c r="AB463" s="205"/>
      <c r="AC463" s="205"/>
      <c r="AD463" s="205"/>
    </row>
    <row r="464">
      <c r="A464" s="222"/>
      <c r="B464" s="222"/>
      <c r="C464" s="205"/>
      <c r="D464" s="205"/>
      <c r="E464" s="205"/>
      <c r="F464" s="205"/>
      <c r="G464" s="205"/>
      <c r="H464" s="223"/>
      <c r="I464" s="205"/>
      <c r="J464" s="205"/>
      <c r="K464" s="205"/>
      <c r="L464" s="205"/>
      <c r="M464" s="205"/>
      <c r="N464" s="205"/>
      <c r="O464" s="205"/>
      <c r="P464" s="205"/>
      <c r="Q464" s="205"/>
      <c r="R464" s="205"/>
      <c r="S464" s="205"/>
      <c r="T464" s="205"/>
      <c r="U464" s="205"/>
      <c r="V464" s="205"/>
      <c r="W464" s="205"/>
      <c r="X464" s="205"/>
      <c r="Y464" s="205"/>
      <c r="Z464" s="205"/>
      <c r="AA464" s="205"/>
      <c r="AB464" s="205"/>
      <c r="AC464" s="205"/>
      <c r="AD464" s="205"/>
    </row>
    <row r="465">
      <c r="A465" s="222"/>
      <c r="B465" s="222"/>
      <c r="C465" s="205"/>
      <c r="D465" s="205"/>
      <c r="E465" s="205"/>
      <c r="F465" s="205"/>
      <c r="G465" s="205"/>
      <c r="H465" s="223"/>
      <c r="I465" s="205"/>
      <c r="J465" s="205"/>
      <c r="K465" s="205"/>
      <c r="L465" s="205"/>
      <c r="M465" s="205"/>
      <c r="N465" s="205"/>
      <c r="O465" s="205"/>
      <c r="P465" s="205"/>
      <c r="Q465" s="205"/>
      <c r="R465" s="205"/>
      <c r="S465" s="205"/>
      <c r="T465" s="205"/>
      <c r="U465" s="205"/>
      <c r="V465" s="205"/>
      <c r="W465" s="205"/>
      <c r="X465" s="205"/>
      <c r="Y465" s="205"/>
      <c r="Z465" s="205"/>
      <c r="AA465" s="205"/>
      <c r="AB465" s="205"/>
      <c r="AC465" s="205"/>
      <c r="AD465" s="205"/>
    </row>
    <row r="466">
      <c r="A466" s="222"/>
      <c r="B466" s="222"/>
      <c r="C466" s="205"/>
      <c r="D466" s="205"/>
      <c r="E466" s="205"/>
      <c r="F466" s="205"/>
      <c r="G466" s="205"/>
      <c r="H466" s="223"/>
      <c r="I466" s="205"/>
      <c r="J466" s="205"/>
      <c r="K466" s="205"/>
      <c r="L466" s="205"/>
      <c r="M466" s="205"/>
      <c r="N466" s="205"/>
      <c r="O466" s="205"/>
      <c r="P466" s="205"/>
      <c r="Q466" s="205"/>
      <c r="R466" s="205"/>
      <c r="S466" s="205"/>
      <c r="T466" s="205"/>
      <c r="U466" s="205"/>
      <c r="V466" s="205"/>
      <c r="W466" s="205"/>
      <c r="X466" s="205"/>
      <c r="Y466" s="205"/>
      <c r="Z466" s="205"/>
      <c r="AA466" s="205"/>
      <c r="AB466" s="205"/>
      <c r="AC466" s="205"/>
      <c r="AD466" s="205"/>
    </row>
    <row r="467">
      <c r="A467" s="222"/>
      <c r="B467" s="222"/>
      <c r="C467" s="205"/>
      <c r="D467" s="205"/>
      <c r="E467" s="205"/>
      <c r="F467" s="205"/>
      <c r="G467" s="205"/>
      <c r="H467" s="223"/>
      <c r="I467" s="205"/>
      <c r="J467" s="205"/>
      <c r="K467" s="205"/>
      <c r="L467" s="205"/>
      <c r="M467" s="205"/>
      <c r="N467" s="205"/>
      <c r="O467" s="205"/>
      <c r="P467" s="205"/>
      <c r="Q467" s="205"/>
      <c r="R467" s="205"/>
      <c r="S467" s="205"/>
      <c r="T467" s="205"/>
      <c r="U467" s="205"/>
      <c r="V467" s="205"/>
      <c r="W467" s="205"/>
      <c r="X467" s="205"/>
      <c r="Y467" s="205"/>
      <c r="Z467" s="205"/>
      <c r="AA467" s="205"/>
      <c r="AB467" s="205"/>
      <c r="AC467" s="205"/>
      <c r="AD467" s="205"/>
    </row>
    <row r="468">
      <c r="A468" s="222"/>
      <c r="B468" s="222"/>
      <c r="C468" s="205"/>
      <c r="D468" s="205"/>
      <c r="E468" s="205"/>
      <c r="F468" s="205"/>
      <c r="G468" s="205"/>
      <c r="H468" s="223"/>
      <c r="I468" s="205"/>
      <c r="J468" s="205"/>
      <c r="K468" s="205"/>
      <c r="L468" s="205"/>
      <c r="M468" s="205"/>
      <c r="N468" s="205"/>
      <c r="O468" s="205"/>
      <c r="P468" s="205"/>
      <c r="Q468" s="205"/>
      <c r="R468" s="205"/>
      <c r="S468" s="205"/>
      <c r="T468" s="205"/>
      <c r="U468" s="205"/>
      <c r="V468" s="205"/>
      <c r="W468" s="205"/>
      <c r="X468" s="205"/>
      <c r="Y468" s="205"/>
      <c r="Z468" s="205"/>
      <c r="AA468" s="205"/>
      <c r="AB468" s="205"/>
      <c r="AC468" s="205"/>
      <c r="AD468" s="205"/>
    </row>
    <row r="469">
      <c r="A469" s="222"/>
      <c r="B469" s="222"/>
      <c r="C469" s="205"/>
      <c r="D469" s="205"/>
      <c r="E469" s="205"/>
      <c r="F469" s="205"/>
      <c r="G469" s="205"/>
      <c r="H469" s="223"/>
      <c r="I469" s="205"/>
      <c r="J469" s="205"/>
      <c r="K469" s="205"/>
      <c r="L469" s="205"/>
      <c r="M469" s="205"/>
      <c r="N469" s="205"/>
      <c r="O469" s="205"/>
      <c r="P469" s="205"/>
      <c r="Q469" s="205"/>
      <c r="R469" s="205"/>
      <c r="S469" s="205"/>
      <c r="T469" s="205"/>
      <c r="U469" s="205"/>
      <c r="V469" s="205"/>
      <c r="W469" s="205"/>
      <c r="X469" s="205"/>
      <c r="Y469" s="205"/>
      <c r="Z469" s="205"/>
      <c r="AA469" s="205"/>
      <c r="AB469" s="205"/>
      <c r="AC469" s="205"/>
      <c r="AD469" s="205"/>
    </row>
    <row r="470">
      <c r="A470" s="222"/>
      <c r="B470" s="222"/>
      <c r="C470" s="205"/>
      <c r="D470" s="205"/>
      <c r="E470" s="205"/>
      <c r="F470" s="205"/>
      <c r="G470" s="205"/>
      <c r="H470" s="223"/>
      <c r="I470" s="205"/>
      <c r="J470" s="205"/>
      <c r="K470" s="205"/>
      <c r="L470" s="205"/>
      <c r="M470" s="205"/>
      <c r="N470" s="205"/>
      <c r="O470" s="205"/>
      <c r="P470" s="205"/>
      <c r="Q470" s="205"/>
      <c r="R470" s="205"/>
      <c r="S470" s="205"/>
      <c r="T470" s="205"/>
      <c r="U470" s="205"/>
      <c r="V470" s="205"/>
      <c r="W470" s="205"/>
      <c r="X470" s="205"/>
      <c r="Y470" s="205"/>
      <c r="Z470" s="205"/>
      <c r="AA470" s="205"/>
      <c r="AB470" s="205"/>
      <c r="AC470" s="205"/>
      <c r="AD470" s="205"/>
    </row>
    <row r="471">
      <c r="A471" s="222"/>
      <c r="B471" s="222"/>
      <c r="C471" s="205"/>
      <c r="D471" s="205"/>
      <c r="E471" s="205"/>
      <c r="F471" s="205"/>
      <c r="G471" s="205"/>
      <c r="H471" s="223"/>
      <c r="I471" s="205"/>
      <c r="J471" s="205"/>
      <c r="K471" s="205"/>
      <c r="L471" s="205"/>
      <c r="M471" s="205"/>
      <c r="N471" s="205"/>
      <c r="O471" s="205"/>
      <c r="P471" s="205"/>
      <c r="Q471" s="205"/>
      <c r="R471" s="205"/>
      <c r="S471" s="205"/>
      <c r="T471" s="205"/>
      <c r="U471" s="205"/>
      <c r="V471" s="205"/>
      <c r="W471" s="205"/>
      <c r="X471" s="205"/>
      <c r="Y471" s="205"/>
      <c r="Z471" s="205"/>
      <c r="AA471" s="205"/>
      <c r="AB471" s="205"/>
      <c r="AC471" s="205"/>
      <c r="AD471" s="205"/>
    </row>
    <row r="472">
      <c r="A472" s="222"/>
      <c r="B472" s="222"/>
      <c r="C472" s="205"/>
      <c r="D472" s="205"/>
      <c r="E472" s="205"/>
      <c r="F472" s="205"/>
      <c r="G472" s="205"/>
      <c r="H472" s="223"/>
      <c r="I472" s="205"/>
      <c r="J472" s="205"/>
      <c r="K472" s="205"/>
      <c r="L472" s="205"/>
      <c r="M472" s="205"/>
      <c r="N472" s="205"/>
      <c r="O472" s="205"/>
      <c r="P472" s="205"/>
      <c r="Q472" s="205"/>
      <c r="R472" s="205"/>
      <c r="S472" s="205"/>
      <c r="T472" s="205"/>
      <c r="U472" s="205"/>
      <c r="V472" s="205"/>
      <c r="W472" s="205"/>
      <c r="X472" s="205"/>
      <c r="Y472" s="205"/>
      <c r="Z472" s="205"/>
      <c r="AA472" s="205"/>
      <c r="AB472" s="205"/>
      <c r="AC472" s="205"/>
      <c r="AD472" s="205"/>
    </row>
    <row r="473">
      <c r="A473" s="222"/>
      <c r="B473" s="222"/>
      <c r="C473" s="205"/>
      <c r="D473" s="205"/>
      <c r="E473" s="205"/>
      <c r="F473" s="205"/>
      <c r="G473" s="205"/>
      <c r="H473" s="223"/>
      <c r="I473" s="205"/>
      <c r="J473" s="205"/>
      <c r="K473" s="205"/>
      <c r="L473" s="205"/>
      <c r="M473" s="205"/>
      <c r="N473" s="205"/>
      <c r="O473" s="205"/>
      <c r="P473" s="205"/>
      <c r="Q473" s="205"/>
      <c r="R473" s="205"/>
      <c r="S473" s="205"/>
      <c r="T473" s="205"/>
      <c r="U473" s="205"/>
      <c r="V473" s="205"/>
      <c r="W473" s="205"/>
      <c r="X473" s="205"/>
      <c r="Y473" s="205"/>
      <c r="Z473" s="205"/>
      <c r="AA473" s="205"/>
      <c r="AB473" s="205"/>
      <c r="AC473" s="205"/>
      <c r="AD473" s="205"/>
    </row>
    <row r="474">
      <c r="A474" s="222"/>
      <c r="B474" s="222"/>
      <c r="C474" s="205"/>
      <c r="D474" s="205"/>
      <c r="E474" s="205"/>
      <c r="F474" s="205"/>
      <c r="G474" s="205"/>
      <c r="H474" s="223"/>
      <c r="I474" s="205"/>
      <c r="J474" s="205"/>
      <c r="K474" s="205"/>
      <c r="L474" s="205"/>
      <c r="M474" s="205"/>
      <c r="N474" s="205"/>
      <c r="O474" s="205"/>
      <c r="P474" s="205"/>
      <c r="Q474" s="205"/>
      <c r="R474" s="205"/>
      <c r="S474" s="205"/>
      <c r="T474" s="205"/>
      <c r="U474" s="205"/>
      <c r="V474" s="205"/>
      <c r="W474" s="205"/>
      <c r="X474" s="205"/>
      <c r="Y474" s="205"/>
      <c r="Z474" s="205"/>
      <c r="AA474" s="205"/>
      <c r="AB474" s="205"/>
      <c r="AC474" s="205"/>
      <c r="AD474" s="205"/>
    </row>
    <row r="475">
      <c r="A475" s="222"/>
      <c r="B475" s="222"/>
      <c r="C475" s="205"/>
      <c r="D475" s="205"/>
      <c r="E475" s="205"/>
      <c r="F475" s="205"/>
      <c r="G475" s="205"/>
      <c r="H475" s="223"/>
      <c r="I475" s="205"/>
      <c r="J475" s="205"/>
      <c r="K475" s="205"/>
      <c r="L475" s="205"/>
      <c r="M475" s="205"/>
      <c r="N475" s="205"/>
      <c r="O475" s="205"/>
      <c r="P475" s="205"/>
      <c r="Q475" s="205"/>
      <c r="R475" s="205"/>
      <c r="S475" s="205"/>
      <c r="T475" s="205"/>
      <c r="U475" s="205"/>
      <c r="V475" s="205"/>
      <c r="W475" s="205"/>
      <c r="X475" s="205"/>
      <c r="Y475" s="205"/>
      <c r="Z475" s="205"/>
      <c r="AA475" s="205"/>
      <c r="AB475" s="205"/>
      <c r="AC475" s="205"/>
      <c r="AD475" s="205"/>
    </row>
    <row r="476">
      <c r="A476" s="222"/>
      <c r="B476" s="222"/>
      <c r="C476" s="205"/>
      <c r="D476" s="205"/>
      <c r="E476" s="205"/>
      <c r="F476" s="205"/>
      <c r="G476" s="205"/>
      <c r="H476" s="223"/>
      <c r="I476" s="205"/>
      <c r="J476" s="205"/>
      <c r="K476" s="205"/>
      <c r="L476" s="205"/>
      <c r="M476" s="205"/>
      <c r="N476" s="205"/>
      <c r="O476" s="205"/>
      <c r="P476" s="205"/>
      <c r="Q476" s="205"/>
      <c r="R476" s="205"/>
      <c r="S476" s="205"/>
      <c r="T476" s="205"/>
      <c r="U476" s="205"/>
      <c r="V476" s="205"/>
      <c r="W476" s="205"/>
      <c r="X476" s="205"/>
      <c r="Y476" s="205"/>
      <c r="Z476" s="205"/>
      <c r="AA476" s="205"/>
      <c r="AB476" s="205"/>
      <c r="AC476" s="205"/>
      <c r="AD476" s="205"/>
    </row>
    <row r="477">
      <c r="A477" s="222"/>
      <c r="B477" s="222"/>
      <c r="C477" s="205"/>
      <c r="D477" s="205"/>
      <c r="E477" s="205"/>
      <c r="F477" s="205"/>
      <c r="G477" s="205"/>
      <c r="H477" s="223"/>
      <c r="I477" s="205"/>
      <c r="J477" s="205"/>
      <c r="K477" s="205"/>
      <c r="L477" s="205"/>
      <c r="M477" s="205"/>
      <c r="N477" s="205"/>
      <c r="O477" s="205"/>
      <c r="P477" s="205"/>
      <c r="Q477" s="205"/>
      <c r="R477" s="205"/>
      <c r="S477" s="205"/>
      <c r="T477" s="205"/>
      <c r="U477" s="205"/>
      <c r="V477" s="205"/>
      <c r="W477" s="205"/>
      <c r="X477" s="205"/>
      <c r="Y477" s="205"/>
      <c r="Z477" s="205"/>
      <c r="AA477" s="205"/>
      <c r="AB477" s="205"/>
      <c r="AC477" s="205"/>
      <c r="AD477" s="205"/>
    </row>
    <row r="478">
      <c r="A478" s="222"/>
      <c r="B478" s="222"/>
      <c r="C478" s="205"/>
      <c r="D478" s="205"/>
      <c r="E478" s="205"/>
      <c r="F478" s="205"/>
      <c r="G478" s="205"/>
      <c r="H478" s="223"/>
      <c r="I478" s="205"/>
      <c r="J478" s="205"/>
      <c r="K478" s="205"/>
      <c r="L478" s="205"/>
      <c r="M478" s="205"/>
      <c r="N478" s="205"/>
      <c r="O478" s="205"/>
      <c r="P478" s="205"/>
      <c r="Q478" s="205"/>
      <c r="R478" s="205"/>
      <c r="S478" s="205"/>
      <c r="T478" s="205"/>
      <c r="U478" s="205"/>
      <c r="V478" s="205"/>
      <c r="W478" s="205"/>
      <c r="X478" s="205"/>
      <c r="Y478" s="205"/>
      <c r="Z478" s="205"/>
      <c r="AA478" s="205"/>
      <c r="AB478" s="205"/>
      <c r="AC478" s="205"/>
      <c r="AD478" s="205"/>
    </row>
    <row r="479">
      <c r="A479" s="222"/>
      <c r="B479" s="222"/>
      <c r="C479" s="205"/>
      <c r="D479" s="205"/>
      <c r="E479" s="205"/>
      <c r="F479" s="205"/>
      <c r="G479" s="205"/>
      <c r="H479" s="223"/>
      <c r="I479" s="205"/>
      <c r="J479" s="205"/>
      <c r="K479" s="205"/>
      <c r="L479" s="205"/>
      <c r="M479" s="205"/>
      <c r="N479" s="205"/>
      <c r="O479" s="205"/>
      <c r="P479" s="205"/>
      <c r="Q479" s="205"/>
      <c r="R479" s="205"/>
      <c r="S479" s="205"/>
      <c r="T479" s="205"/>
      <c r="U479" s="205"/>
      <c r="V479" s="205"/>
      <c r="W479" s="205"/>
      <c r="X479" s="205"/>
      <c r="Y479" s="205"/>
      <c r="Z479" s="205"/>
      <c r="AA479" s="205"/>
      <c r="AB479" s="205"/>
      <c r="AC479" s="205"/>
      <c r="AD479" s="205"/>
    </row>
    <row r="480">
      <c r="A480" s="222"/>
      <c r="B480" s="222"/>
      <c r="C480" s="205"/>
      <c r="D480" s="205"/>
      <c r="E480" s="205"/>
      <c r="F480" s="205"/>
      <c r="G480" s="205"/>
      <c r="H480" s="223"/>
      <c r="I480" s="205"/>
      <c r="J480" s="205"/>
      <c r="K480" s="205"/>
      <c r="L480" s="205"/>
      <c r="M480" s="205"/>
      <c r="N480" s="205"/>
      <c r="O480" s="205"/>
      <c r="P480" s="205"/>
      <c r="Q480" s="205"/>
      <c r="R480" s="205"/>
      <c r="S480" s="205"/>
      <c r="T480" s="205"/>
      <c r="U480" s="205"/>
      <c r="V480" s="205"/>
      <c r="W480" s="205"/>
      <c r="X480" s="205"/>
      <c r="Y480" s="205"/>
      <c r="Z480" s="205"/>
      <c r="AA480" s="205"/>
      <c r="AB480" s="205"/>
      <c r="AC480" s="205"/>
      <c r="AD480" s="205"/>
    </row>
    <row r="481">
      <c r="A481" s="222"/>
      <c r="B481" s="222"/>
      <c r="C481" s="205"/>
      <c r="D481" s="205"/>
      <c r="E481" s="205"/>
      <c r="F481" s="205"/>
      <c r="G481" s="205"/>
      <c r="H481" s="223"/>
      <c r="I481" s="205"/>
      <c r="J481" s="205"/>
      <c r="K481" s="205"/>
      <c r="L481" s="205"/>
      <c r="M481" s="205"/>
      <c r="N481" s="205"/>
      <c r="O481" s="205"/>
      <c r="P481" s="205"/>
      <c r="Q481" s="205"/>
      <c r="R481" s="205"/>
      <c r="S481" s="205"/>
      <c r="T481" s="205"/>
      <c r="U481" s="205"/>
      <c r="V481" s="205"/>
      <c r="W481" s="205"/>
      <c r="X481" s="205"/>
      <c r="Y481" s="205"/>
      <c r="Z481" s="205"/>
      <c r="AA481" s="205"/>
      <c r="AB481" s="205"/>
      <c r="AC481" s="205"/>
      <c r="AD481" s="205"/>
    </row>
    <row r="482">
      <c r="A482" s="222"/>
      <c r="B482" s="222"/>
      <c r="C482" s="205"/>
      <c r="D482" s="205"/>
      <c r="E482" s="205"/>
      <c r="F482" s="205"/>
      <c r="G482" s="205"/>
      <c r="H482" s="223"/>
      <c r="I482" s="205"/>
      <c r="J482" s="205"/>
      <c r="K482" s="205"/>
      <c r="L482" s="205"/>
      <c r="M482" s="205"/>
      <c r="N482" s="205"/>
      <c r="O482" s="205"/>
      <c r="P482" s="205"/>
      <c r="Q482" s="205"/>
      <c r="R482" s="205"/>
      <c r="S482" s="205"/>
      <c r="T482" s="205"/>
      <c r="U482" s="205"/>
      <c r="V482" s="205"/>
      <c r="W482" s="205"/>
      <c r="X482" s="205"/>
      <c r="Y482" s="205"/>
      <c r="Z482" s="205"/>
      <c r="AA482" s="205"/>
      <c r="AB482" s="205"/>
      <c r="AC482" s="205"/>
      <c r="AD482" s="205"/>
    </row>
    <row r="483">
      <c r="A483" s="222"/>
      <c r="B483" s="222"/>
      <c r="C483" s="205"/>
      <c r="D483" s="205"/>
      <c r="E483" s="205"/>
      <c r="F483" s="205"/>
      <c r="G483" s="205"/>
      <c r="H483" s="223"/>
      <c r="I483" s="205"/>
      <c r="J483" s="205"/>
      <c r="K483" s="205"/>
      <c r="L483" s="205"/>
      <c r="M483" s="205"/>
      <c r="N483" s="205"/>
      <c r="O483" s="205"/>
      <c r="P483" s="205"/>
      <c r="Q483" s="205"/>
      <c r="R483" s="205"/>
      <c r="S483" s="205"/>
      <c r="T483" s="205"/>
      <c r="U483" s="205"/>
      <c r="V483" s="205"/>
      <c r="W483" s="205"/>
      <c r="X483" s="205"/>
      <c r="Y483" s="205"/>
      <c r="Z483" s="205"/>
      <c r="AA483" s="205"/>
      <c r="AB483" s="205"/>
      <c r="AC483" s="205"/>
      <c r="AD483" s="205"/>
    </row>
    <row r="484">
      <c r="A484" s="222"/>
      <c r="B484" s="222"/>
      <c r="C484" s="205"/>
      <c r="D484" s="205"/>
      <c r="E484" s="205"/>
      <c r="F484" s="205"/>
      <c r="G484" s="205"/>
      <c r="H484" s="223"/>
      <c r="I484" s="205"/>
      <c r="J484" s="205"/>
      <c r="K484" s="205"/>
      <c r="L484" s="205"/>
      <c r="M484" s="205"/>
      <c r="N484" s="205"/>
      <c r="O484" s="205"/>
      <c r="P484" s="205"/>
      <c r="Q484" s="205"/>
      <c r="R484" s="205"/>
      <c r="S484" s="205"/>
      <c r="T484" s="205"/>
      <c r="U484" s="205"/>
      <c r="V484" s="205"/>
      <c r="W484" s="205"/>
      <c r="X484" s="205"/>
      <c r="Y484" s="205"/>
      <c r="Z484" s="205"/>
      <c r="AA484" s="205"/>
      <c r="AB484" s="205"/>
      <c r="AC484" s="205"/>
      <c r="AD484" s="205"/>
    </row>
    <row r="485">
      <c r="A485" s="222"/>
      <c r="B485" s="222"/>
      <c r="C485" s="205"/>
      <c r="D485" s="205"/>
      <c r="E485" s="205"/>
      <c r="F485" s="205"/>
      <c r="G485" s="205"/>
      <c r="H485" s="223"/>
      <c r="I485" s="205"/>
      <c r="J485" s="205"/>
      <c r="K485" s="205"/>
      <c r="L485" s="205"/>
      <c r="M485" s="205"/>
      <c r="N485" s="205"/>
      <c r="O485" s="205"/>
      <c r="P485" s="205"/>
      <c r="Q485" s="205"/>
      <c r="R485" s="205"/>
      <c r="S485" s="205"/>
      <c r="T485" s="205"/>
      <c r="U485" s="205"/>
      <c r="V485" s="205"/>
      <c r="W485" s="205"/>
      <c r="X485" s="205"/>
      <c r="Y485" s="205"/>
      <c r="Z485" s="205"/>
      <c r="AA485" s="205"/>
      <c r="AB485" s="205"/>
      <c r="AC485" s="205"/>
      <c r="AD485" s="205"/>
    </row>
    <row r="486">
      <c r="A486" s="222"/>
      <c r="B486" s="222"/>
      <c r="C486" s="205"/>
      <c r="D486" s="205"/>
      <c r="E486" s="205"/>
      <c r="F486" s="205"/>
      <c r="G486" s="205"/>
      <c r="H486" s="223"/>
      <c r="I486" s="205"/>
      <c r="J486" s="205"/>
      <c r="K486" s="205"/>
      <c r="L486" s="205"/>
      <c r="M486" s="205"/>
      <c r="N486" s="205"/>
      <c r="O486" s="205"/>
      <c r="P486" s="205"/>
      <c r="Q486" s="205"/>
      <c r="R486" s="205"/>
      <c r="S486" s="205"/>
      <c r="T486" s="205"/>
      <c r="U486" s="205"/>
      <c r="V486" s="205"/>
      <c r="W486" s="205"/>
      <c r="X486" s="205"/>
      <c r="Y486" s="205"/>
      <c r="Z486" s="205"/>
      <c r="AA486" s="205"/>
      <c r="AB486" s="205"/>
      <c r="AC486" s="205"/>
      <c r="AD486" s="205"/>
    </row>
    <row r="487">
      <c r="A487" s="222"/>
      <c r="B487" s="222"/>
      <c r="C487" s="205"/>
      <c r="D487" s="205"/>
      <c r="E487" s="205"/>
      <c r="F487" s="205"/>
      <c r="G487" s="205"/>
      <c r="H487" s="223"/>
      <c r="I487" s="205"/>
      <c r="J487" s="205"/>
      <c r="K487" s="205"/>
      <c r="L487" s="205"/>
      <c r="M487" s="205"/>
      <c r="N487" s="205"/>
      <c r="O487" s="205"/>
      <c r="P487" s="205"/>
      <c r="Q487" s="205"/>
      <c r="R487" s="205"/>
      <c r="S487" s="205"/>
      <c r="T487" s="205"/>
      <c r="U487" s="205"/>
      <c r="V487" s="205"/>
      <c r="W487" s="205"/>
      <c r="X487" s="205"/>
      <c r="Y487" s="205"/>
      <c r="Z487" s="205"/>
      <c r="AA487" s="205"/>
      <c r="AB487" s="205"/>
      <c r="AC487" s="205"/>
      <c r="AD487" s="205"/>
    </row>
    <row r="488">
      <c r="A488" s="222"/>
      <c r="B488" s="222"/>
      <c r="C488" s="205"/>
      <c r="D488" s="205"/>
      <c r="E488" s="205"/>
      <c r="F488" s="205"/>
      <c r="G488" s="205"/>
      <c r="H488" s="223"/>
      <c r="I488" s="205"/>
      <c r="J488" s="205"/>
      <c r="K488" s="205"/>
      <c r="L488" s="205"/>
      <c r="M488" s="205"/>
      <c r="N488" s="205"/>
      <c r="O488" s="205"/>
      <c r="P488" s="205"/>
      <c r="Q488" s="205"/>
      <c r="R488" s="205"/>
      <c r="S488" s="205"/>
      <c r="T488" s="205"/>
      <c r="U488" s="205"/>
      <c r="V488" s="205"/>
      <c r="W488" s="205"/>
      <c r="X488" s="205"/>
      <c r="Y488" s="205"/>
      <c r="Z488" s="205"/>
      <c r="AA488" s="205"/>
      <c r="AB488" s="205"/>
      <c r="AC488" s="205"/>
      <c r="AD488" s="205"/>
    </row>
    <row r="489">
      <c r="A489" s="222"/>
      <c r="B489" s="222"/>
      <c r="C489" s="205"/>
      <c r="D489" s="205"/>
      <c r="E489" s="205"/>
      <c r="F489" s="205"/>
      <c r="G489" s="205"/>
      <c r="H489" s="223"/>
      <c r="I489" s="205"/>
      <c r="J489" s="205"/>
      <c r="K489" s="205"/>
      <c r="L489" s="205"/>
      <c r="M489" s="205"/>
      <c r="N489" s="205"/>
      <c r="O489" s="205"/>
      <c r="P489" s="205"/>
      <c r="Q489" s="205"/>
      <c r="R489" s="205"/>
      <c r="S489" s="205"/>
      <c r="T489" s="205"/>
      <c r="U489" s="205"/>
      <c r="V489" s="205"/>
      <c r="W489" s="205"/>
      <c r="X489" s="205"/>
      <c r="Y489" s="205"/>
      <c r="Z489" s="205"/>
      <c r="AA489" s="205"/>
      <c r="AB489" s="205"/>
      <c r="AC489" s="205"/>
      <c r="AD489" s="205"/>
    </row>
    <row r="490">
      <c r="A490" s="222"/>
      <c r="B490" s="222"/>
      <c r="C490" s="205"/>
      <c r="D490" s="205"/>
      <c r="E490" s="205"/>
      <c r="F490" s="205"/>
      <c r="G490" s="205"/>
      <c r="H490" s="223"/>
      <c r="I490" s="205"/>
      <c r="J490" s="205"/>
      <c r="K490" s="205"/>
      <c r="L490" s="205"/>
      <c r="M490" s="205"/>
      <c r="N490" s="205"/>
      <c r="O490" s="205"/>
      <c r="P490" s="205"/>
      <c r="Q490" s="205"/>
      <c r="R490" s="205"/>
      <c r="S490" s="205"/>
      <c r="T490" s="205"/>
      <c r="U490" s="205"/>
      <c r="V490" s="205"/>
      <c r="W490" s="205"/>
      <c r="X490" s="205"/>
      <c r="Y490" s="205"/>
      <c r="Z490" s="205"/>
      <c r="AA490" s="205"/>
      <c r="AB490" s="205"/>
      <c r="AC490" s="205"/>
      <c r="AD490" s="205"/>
    </row>
    <row r="491">
      <c r="A491" s="222"/>
      <c r="B491" s="222"/>
      <c r="C491" s="205"/>
      <c r="D491" s="205"/>
      <c r="E491" s="205"/>
      <c r="F491" s="205"/>
      <c r="G491" s="205"/>
      <c r="H491" s="223"/>
      <c r="I491" s="205"/>
      <c r="J491" s="205"/>
      <c r="K491" s="205"/>
      <c r="L491" s="205"/>
      <c r="M491" s="205"/>
      <c r="N491" s="205"/>
      <c r="O491" s="205"/>
      <c r="P491" s="205"/>
      <c r="Q491" s="205"/>
      <c r="R491" s="205"/>
      <c r="S491" s="205"/>
      <c r="T491" s="205"/>
      <c r="U491" s="205"/>
      <c r="V491" s="205"/>
      <c r="W491" s="205"/>
      <c r="X491" s="205"/>
      <c r="Y491" s="205"/>
      <c r="Z491" s="205"/>
      <c r="AA491" s="205"/>
      <c r="AB491" s="205"/>
      <c r="AC491" s="205"/>
      <c r="AD491" s="205"/>
    </row>
    <row r="492">
      <c r="A492" s="222"/>
      <c r="B492" s="222"/>
      <c r="C492" s="205"/>
      <c r="D492" s="205"/>
      <c r="E492" s="205"/>
      <c r="F492" s="205"/>
      <c r="G492" s="205"/>
      <c r="H492" s="223"/>
      <c r="I492" s="205"/>
      <c r="J492" s="205"/>
      <c r="K492" s="205"/>
      <c r="L492" s="205"/>
      <c r="M492" s="205"/>
      <c r="N492" s="205"/>
      <c r="O492" s="205"/>
      <c r="P492" s="205"/>
      <c r="Q492" s="205"/>
      <c r="R492" s="205"/>
      <c r="S492" s="205"/>
      <c r="T492" s="205"/>
      <c r="U492" s="205"/>
      <c r="V492" s="205"/>
      <c r="W492" s="205"/>
      <c r="X492" s="205"/>
      <c r="Y492" s="205"/>
      <c r="Z492" s="205"/>
      <c r="AA492" s="205"/>
      <c r="AB492" s="205"/>
      <c r="AC492" s="205"/>
      <c r="AD492" s="205"/>
    </row>
    <row r="493">
      <c r="A493" s="222"/>
      <c r="B493" s="222"/>
      <c r="C493" s="205"/>
      <c r="D493" s="205"/>
      <c r="E493" s="205"/>
      <c r="F493" s="205"/>
      <c r="G493" s="205"/>
      <c r="H493" s="223"/>
      <c r="I493" s="205"/>
      <c r="J493" s="205"/>
      <c r="K493" s="205"/>
      <c r="L493" s="205"/>
      <c r="M493" s="205"/>
      <c r="N493" s="205"/>
      <c r="O493" s="205"/>
      <c r="P493" s="205"/>
      <c r="Q493" s="205"/>
      <c r="R493" s="205"/>
      <c r="S493" s="205"/>
      <c r="T493" s="205"/>
      <c r="U493" s="205"/>
      <c r="V493" s="205"/>
      <c r="W493" s="205"/>
      <c r="X493" s="205"/>
      <c r="Y493" s="205"/>
      <c r="Z493" s="205"/>
      <c r="AA493" s="205"/>
      <c r="AB493" s="205"/>
      <c r="AC493" s="205"/>
      <c r="AD493" s="205"/>
    </row>
    <row r="494">
      <c r="A494" s="222"/>
      <c r="B494" s="222"/>
      <c r="C494" s="205"/>
      <c r="D494" s="205"/>
      <c r="E494" s="205"/>
      <c r="F494" s="205"/>
      <c r="G494" s="205"/>
      <c r="H494" s="223"/>
      <c r="I494" s="205"/>
      <c r="J494" s="205"/>
      <c r="K494" s="205"/>
      <c r="L494" s="205"/>
      <c r="M494" s="205"/>
      <c r="N494" s="205"/>
      <c r="O494" s="205"/>
      <c r="P494" s="205"/>
      <c r="Q494" s="205"/>
      <c r="R494" s="205"/>
      <c r="S494" s="205"/>
      <c r="T494" s="205"/>
      <c r="U494" s="205"/>
      <c r="V494" s="205"/>
      <c r="W494" s="205"/>
      <c r="X494" s="205"/>
      <c r="Y494" s="205"/>
      <c r="Z494" s="205"/>
      <c r="AA494" s="205"/>
      <c r="AB494" s="205"/>
      <c r="AC494" s="205"/>
      <c r="AD494" s="205"/>
    </row>
    <row r="495">
      <c r="A495" s="222"/>
      <c r="B495" s="222"/>
      <c r="C495" s="205"/>
      <c r="D495" s="205"/>
      <c r="E495" s="205"/>
      <c r="F495" s="205"/>
      <c r="G495" s="205"/>
      <c r="H495" s="223"/>
      <c r="I495" s="205"/>
      <c r="J495" s="205"/>
      <c r="K495" s="205"/>
      <c r="L495" s="205"/>
      <c r="M495" s="205"/>
      <c r="N495" s="205"/>
      <c r="O495" s="205"/>
      <c r="P495" s="205"/>
      <c r="Q495" s="205"/>
      <c r="R495" s="205"/>
      <c r="S495" s="205"/>
      <c r="T495" s="205"/>
      <c r="U495" s="205"/>
      <c r="V495" s="205"/>
      <c r="W495" s="205"/>
      <c r="X495" s="205"/>
      <c r="Y495" s="205"/>
      <c r="Z495" s="205"/>
      <c r="AA495" s="205"/>
      <c r="AB495" s="205"/>
      <c r="AC495" s="205"/>
      <c r="AD495" s="205"/>
    </row>
    <row r="496">
      <c r="A496" s="222"/>
      <c r="B496" s="222"/>
      <c r="C496" s="205"/>
      <c r="D496" s="205"/>
      <c r="E496" s="205"/>
      <c r="F496" s="205"/>
      <c r="G496" s="205"/>
      <c r="H496" s="223"/>
      <c r="I496" s="205"/>
      <c r="J496" s="205"/>
      <c r="K496" s="205"/>
      <c r="L496" s="205"/>
      <c r="M496" s="205"/>
      <c r="N496" s="205"/>
      <c r="O496" s="205"/>
      <c r="P496" s="205"/>
      <c r="Q496" s="205"/>
      <c r="R496" s="205"/>
      <c r="S496" s="205"/>
      <c r="T496" s="205"/>
      <c r="U496" s="205"/>
      <c r="V496" s="205"/>
      <c r="W496" s="205"/>
      <c r="X496" s="205"/>
      <c r="Y496" s="205"/>
      <c r="Z496" s="205"/>
      <c r="AA496" s="205"/>
      <c r="AB496" s="205"/>
      <c r="AC496" s="205"/>
      <c r="AD496" s="205"/>
    </row>
    <row r="497">
      <c r="A497" s="222"/>
      <c r="B497" s="222"/>
      <c r="C497" s="205"/>
      <c r="D497" s="205"/>
      <c r="E497" s="205"/>
      <c r="F497" s="205"/>
      <c r="G497" s="205"/>
      <c r="H497" s="223"/>
      <c r="I497" s="205"/>
      <c r="J497" s="205"/>
      <c r="K497" s="205"/>
      <c r="L497" s="205"/>
      <c r="M497" s="205"/>
      <c r="N497" s="205"/>
      <c r="O497" s="205"/>
      <c r="P497" s="205"/>
      <c r="Q497" s="205"/>
      <c r="R497" s="205"/>
      <c r="S497" s="205"/>
      <c r="T497" s="205"/>
      <c r="U497" s="205"/>
      <c r="V497" s="205"/>
      <c r="W497" s="205"/>
      <c r="X497" s="205"/>
      <c r="Y497" s="205"/>
      <c r="Z497" s="205"/>
      <c r="AA497" s="205"/>
      <c r="AB497" s="205"/>
      <c r="AC497" s="205"/>
      <c r="AD497" s="205"/>
    </row>
    <row r="498">
      <c r="A498" s="222"/>
      <c r="B498" s="222"/>
      <c r="C498" s="205"/>
      <c r="D498" s="205"/>
      <c r="E498" s="205"/>
      <c r="F498" s="205"/>
      <c r="G498" s="205"/>
      <c r="H498" s="223"/>
      <c r="I498" s="205"/>
      <c r="J498" s="205"/>
      <c r="K498" s="205"/>
      <c r="L498" s="205"/>
      <c r="M498" s="205"/>
      <c r="N498" s="205"/>
      <c r="O498" s="205"/>
      <c r="P498" s="205"/>
      <c r="Q498" s="205"/>
      <c r="R498" s="205"/>
      <c r="S498" s="205"/>
      <c r="T498" s="205"/>
      <c r="U498" s="205"/>
      <c r="V498" s="205"/>
      <c r="W498" s="205"/>
      <c r="X498" s="205"/>
      <c r="Y498" s="205"/>
      <c r="Z498" s="205"/>
      <c r="AA498" s="205"/>
      <c r="AB498" s="205"/>
      <c r="AC498" s="205"/>
      <c r="AD498" s="205"/>
    </row>
    <row r="499">
      <c r="A499" s="222"/>
      <c r="B499" s="222"/>
      <c r="C499" s="205"/>
      <c r="D499" s="205"/>
      <c r="E499" s="205"/>
      <c r="F499" s="205"/>
      <c r="G499" s="205"/>
      <c r="H499" s="223"/>
      <c r="I499" s="205"/>
      <c r="J499" s="205"/>
      <c r="K499" s="205"/>
      <c r="L499" s="205"/>
      <c r="M499" s="205"/>
      <c r="N499" s="205"/>
      <c r="O499" s="205"/>
      <c r="P499" s="205"/>
      <c r="Q499" s="205"/>
      <c r="R499" s="205"/>
      <c r="S499" s="205"/>
      <c r="T499" s="205"/>
      <c r="U499" s="205"/>
      <c r="V499" s="205"/>
      <c r="W499" s="205"/>
      <c r="X499" s="205"/>
      <c r="Y499" s="205"/>
      <c r="Z499" s="205"/>
      <c r="AA499" s="205"/>
      <c r="AB499" s="205"/>
      <c r="AC499" s="205"/>
      <c r="AD499" s="205"/>
    </row>
    <row r="500">
      <c r="A500" s="222"/>
      <c r="B500" s="222"/>
      <c r="C500" s="205"/>
      <c r="D500" s="205"/>
      <c r="E500" s="205"/>
      <c r="F500" s="205"/>
      <c r="G500" s="205"/>
      <c r="H500" s="223"/>
      <c r="I500" s="205"/>
      <c r="J500" s="205"/>
      <c r="K500" s="205"/>
      <c r="L500" s="205"/>
      <c r="M500" s="205"/>
      <c r="N500" s="205"/>
      <c r="O500" s="205"/>
      <c r="P500" s="205"/>
      <c r="Q500" s="205"/>
      <c r="R500" s="205"/>
      <c r="S500" s="205"/>
      <c r="T500" s="205"/>
      <c r="U500" s="205"/>
      <c r="V500" s="205"/>
      <c r="W500" s="205"/>
      <c r="X500" s="205"/>
      <c r="Y500" s="205"/>
      <c r="Z500" s="205"/>
      <c r="AA500" s="205"/>
      <c r="AB500" s="205"/>
      <c r="AC500" s="205"/>
      <c r="AD500" s="205"/>
    </row>
    <row r="501">
      <c r="A501" s="222"/>
      <c r="B501" s="222"/>
      <c r="C501" s="205"/>
      <c r="D501" s="205"/>
      <c r="E501" s="205"/>
      <c r="F501" s="205"/>
      <c r="G501" s="205"/>
      <c r="H501" s="223"/>
      <c r="I501" s="205"/>
      <c r="J501" s="205"/>
      <c r="K501" s="205"/>
      <c r="L501" s="205"/>
      <c r="M501" s="205"/>
      <c r="N501" s="205"/>
      <c r="O501" s="205"/>
      <c r="P501" s="205"/>
      <c r="Q501" s="205"/>
      <c r="R501" s="205"/>
      <c r="S501" s="205"/>
      <c r="T501" s="205"/>
      <c r="U501" s="205"/>
      <c r="V501" s="205"/>
      <c r="W501" s="205"/>
      <c r="X501" s="205"/>
      <c r="Y501" s="205"/>
      <c r="Z501" s="205"/>
      <c r="AA501" s="205"/>
      <c r="AB501" s="205"/>
      <c r="AC501" s="205"/>
      <c r="AD501" s="205"/>
    </row>
    <row r="502">
      <c r="A502" s="222"/>
      <c r="B502" s="222"/>
      <c r="C502" s="205"/>
      <c r="D502" s="205"/>
      <c r="E502" s="205"/>
      <c r="F502" s="205"/>
      <c r="G502" s="205"/>
      <c r="H502" s="223"/>
      <c r="I502" s="205"/>
      <c r="J502" s="205"/>
      <c r="K502" s="205"/>
      <c r="L502" s="205"/>
      <c r="M502" s="205"/>
      <c r="N502" s="205"/>
      <c r="O502" s="205"/>
      <c r="P502" s="205"/>
      <c r="Q502" s="205"/>
      <c r="R502" s="205"/>
      <c r="S502" s="205"/>
      <c r="T502" s="205"/>
      <c r="U502" s="205"/>
      <c r="V502" s="205"/>
      <c r="W502" s="205"/>
      <c r="X502" s="205"/>
      <c r="Y502" s="205"/>
      <c r="Z502" s="205"/>
      <c r="AA502" s="205"/>
      <c r="AB502" s="205"/>
      <c r="AC502" s="205"/>
      <c r="AD502" s="205"/>
    </row>
    <row r="503">
      <c r="A503" s="222"/>
      <c r="B503" s="222"/>
      <c r="C503" s="205"/>
      <c r="D503" s="205"/>
      <c r="E503" s="205"/>
      <c r="F503" s="205"/>
      <c r="G503" s="205"/>
      <c r="H503" s="223"/>
      <c r="I503" s="205"/>
      <c r="J503" s="205"/>
      <c r="K503" s="205"/>
      <c r="L503" s="205"/>
      <c r="M503" s="205"/>
      <c r="N503" s="205"/>
      <c r="O503" s="205"/>
      <c r="P503" s="205"/>
      <c r="Q503" s="205"/>
      <c r="R503" s="205"/>
      <c r="S503" s="205"/>
      <c r="T503" s="205"/>
      <c r="U503" s="205"/>
      <c r="V503" s="205"/>
      <c r="W503" s="205"/>
      <c r="X503" s="205"/>
      <c r="Y503" s="205"/>
      <c r="Z503" s="205"/>
      <c r="AA503" s="205"/>
      <c r="AB503" s="205"/>
      <c r="AC503" s="205"/>
      <c r="AD503" s="205"/>
    </row>
    <row r="504">
      <c r="A504" s="222"/>
      <c r="B504" s="222"/>
      <c r="C504" s="205"/>
      <c r="D504" s="205"/>
      <c r="E504" s="205"/>
      <c r="F504" s="205"/>
      <c r="G504" s="205"/>
      <c r="H504" s="223"/>
      <c r="I504" s="205"/>
      <c r="J504" s="205"/>
      <c r="K504" s="205"/>
      <c r="L504" s="205"/>
      <c r="M504" s="205"/>
      <c r="N504" s="205"/>
      <c r="O504" s="205"/>
      <c r="P504" s="205"/>
      <c r="Q504" s="205"/>
      <c r="R504" s="205"/>
      <c r="S504" s="205"/>
      <c r="T504" s="205"/>
      <c r="U504" s="205"/>
      <c r="V504" s="205"/>
      <c r="W504" s="205"/>
      <c r="X504" s="205"/>
      <c r="Y504" s="205"/>
      <c r="Z504" s="205"/>
      <c r="AA504" s="205"/>
      <c r="AB504" s="205"/>
      <c r="AC504" s="205"/>
      <c r="AD504" s="205"/>
    </row>
    <row r="505">
      <c r="A505" s="222"/>
      <c r="B505" s="222"/>
      <c r="C505" s="205"/>
      <c r="D505" s="205"/>
      <c r="E505" s="205"/>
      <c r="F505" s="205"/>
      <c r="G505" s="205"/>
      <c r="H505" s="223"/>
      <c r="I505" s="205"/>
      <c r="J505" s="205"/>
      <c r="K505" s="205"/>
      <c r="L505" s="205"/>
      <c r="M505" s="205"/>
      <c r="N505" s="205"/>
      <c r="O505" s="205"/>
      <c r="P505" s="205"/>
      <c r="Q505" s="205"/>
      <c r="R505" s="205"/>
      <c r="S505" s="205"/>
      <c r="T505" s="205"/>
      <c r="U505" s="205"/>
      <c r="V505" s="205"/>
      <c r="W505" s="205"/>
      <c r="X505" s="205"/>
      <c r="Y505" s="205"/>
      <c r="Z505" s="205"/>
      <c r="AA505" s="205"/>
      <c r="AB505" s="205"/>
      <c r="AC505" s="205"/>
      <c r="AD505" s="205"/>
    </row>
    <row r="506">
      <c r="A506" s="222"/>
      <c r="B506" s="222"/>
      <c r="C506" s="205"/>
      <c r="D506" s="205"/>
      <c r="E506" s="205"/>
      <c r="F506" s="205"/>
      <c r="G506" s="205"/>
      <c r="H506" s="223"/>
      <c r="I506" s="205"/>
      <c r="J506" s="205"/>
      <c r="K506" s="205"/>
      <c r="L506" s="205"/>
      <c r="M506" s="205"/>
      <c r="N506" s="205"/>
      <c r="O506" s="205"/>
      <c r="P506" s="205"/>
      <c r="Q506" s="205"/>
      <c r="R506" s="205"/>
      <c r="S506" s="205"/>
      <c r="T506" s="205"/>
      <c r="U506" s="205"/>
      <c r="V506" s="205"/>
      <c r="W506" s="205"/>
      <c r="X506" s="205"/>
      <c r="Y506" s="205"/>
      <c r="Z506" s="205"/>
      <c r="AA506" s="205"/>
      <c r="AB506" s="205"/>
      <c r="AC506" s="205"/>
      <c r="AD506" s="205"/>
    </row>
    <row r="507">
      <c r="A507" s="222"/>
      <c r="B507" s="222"/>
      <c r="C507" s="205"/>
      <c r="D507" s="205"/>
      <c r="E507" s="205"/>
      <c r="F507" s="205"/>
      <c r="G507" s="205"/>
      <c r="H507" s="223"/>
      <c r="I507" s="205"/>
      <c r="J507" s="205"/>
      <c r="K507" s="205"/>
      <c r="L507" s="205"/>
      <c r="M507" s="205"/>
      <c r="N507" s="205"/>
      <c r="O507" s="205"/>
      <c r="P507" s="205"/>
      <c r="Q507" s="205"/>
      <c r="R507" s="205"/>
      <c r="S507" s="205"/>
      <c r="T507" s="205"/>
      <c r="U507" s="205"/>
      <c r="V507" s="205"/>
      <c r="W507" s="205"/>
      <c r="X507" s="205"/>
      <c r="Y507" s="205"/>
      <c r="Z507" s="205"/>
      <c r="AA507" s="205"/>
      <c r="AB507" s="205"/>
      <c r="AC507" s="205"/>
      <c r="AD507" s="205"/>
    </row>
    <row r="508">
      <c r="A508" s="222"/>
      <c r="B508" s="222"/>
      <c r="C508" s="205"/>
      <c r="D508" s="205"/>
      <c r="E508" s="205"/>
      <c r="F508" s="205"/>
      <c r="G508" s="205"/>
      <c r="H508" s="223"/>
      <c r="I508" s="205"/>
      <c r="J508" s="205"/>
      <c r="K508" s="205"/>
      <c r="L508" s="205"/>
      <c r="M508" s="205"/>
      <c r="N508" s="205"/>
      <c r="O508" s="205"/>
      <c r="P508" s="205"/>
      <c r="Q508" s="205"/>
      <c r="R508" s="205"/>
      <c r="S508" s="205"/>
      <c r="T508" s="205"/>
      <c r="U508" s="205"/>
      <c r="V508" s="205"/>
      <c r="W508" s="205"/>
      <c r="X508" s="205"/>
      <c r="Y508" s="205"/>
      <c r="Z508" s="205"/>
      <c r="AA508" s="205"/>
      <c r="AB508" s="205"/>
      <c r="AC508" s="205"/>
      <c r="AD508" s="205"/>
    </row>
    <row r="509">
      <c r="A509" s="222"/>
      <c r="B509" s="222"/>
      <c r="C509" s="205"/>
      <c r="D509" s="205"/>
      <c r="E509" s="205"/>
      <c r="F509" s="205"/>
      <c r="G509" s="205"/>
      <c r="H509" s="223"/>
      <c r="I509" s="205"/>
      <c r="J509" s="205"/>
      <c r="K509" s="205"/>
      <c r="L509" s="205"/>
      <c r="M509" s="205"/>
      <c r="N509" s="205"/>
      <c r="O509" s="205"/>
      <c r="P509" s="205"/>
      <c r="Q509" s="205"/>
      <c r="R509" s="205"/>
      <c r="S509" s="205"/>
      <c r="T509" s="205"/>
      <c r="U509" s="205"/>
      <c r="V509" s="205"/>
      <c r="W509" s="205"/>
      <c r="X509" s="205"/>
      <c r="Y509" s="205"/>
      <c r="Z509" s="205"/>
      <c r="AA509" s="205"/>
      <c r="AB509" s="205"/>
      <c r="AC509" s="205"/>
      <c r="AD509" s="205"/>
    </row>
    <row r="510">
      <c r="A510" s="222"/>
      <c r="B510" s="222"/>
      <c r="C510" s="205"/>
      <c r="D510" s="205"/>
      <c r="E510" s="205"/>
      <c r="F510" s="205"/>
      <c r="G510" s="205"/>
      <c r="H510" s="223"/>
      <c r="I510" s="205"/>
      <c r="J510" s="205"/>
      <c r="K510" s="205"/>
      <c r="L510" s="205"/>
      <c r="M510" s="205"/>
      <c r="N510" s="205"/>
      <c r="O510" s="205"/>
      <c r="P510" s="205"/>
      <c r="Q510" s="205"/>
      <c r="R510" s="205"/>
      <c r="S510" s="205"/>
      <c r="T510" s="205"/>
      <c r="U510" s="205"/>
      <c r="V510" s="205"/>
      <c r="W510" s="205"/>
      <c r="X510" s="205"/>
      <c r="Y510" s="205"/>
      <c r="Z510" s="205"/>
      <c r="AA510" s="205"/>
      <c r="AB510" s="205"/>
      <c r="AC510" s="205"/>
      <c r="AD510" s="205"/>
    </row>
    <row r="511">
      <c r="A511" s="222"/>
      <c r="B511" s="222"/>
      <c r="C511" s="205"/>
      <c r="D511" s="205"/>
      <c r="E511" s="205"/>
      <c r="F511" s="205"/>
      <c r="G511" s="205"/>
      <c r="H511" s="223"/>
      <c r="I511" s="205"/>
      <c r="J511" s="205"/>
      <c r="K511" s="205"/>
      <c r="L511" s="205"/>
      <c r="M511" s="205"/>
      <c r="N511" s="205"/>
      <c r="O511" s="205"/>
      <c r="P511" s="205"/>
      <c r="Q511" s="205"/>
      <c r="R511" s="205"/>
      <c r="S511" s="205"/>
      <c r="T511" s="205"/>
      <c r="U511" s="205"/>
      <c r="V511" s="205"/>
      <c r="W511" s="205"/>
      <c r="X511" s="205"/>
      <c r="Y511" s="205"/>
      <c r="Z511" s="205"/>
      <c r="AA511" s="205"/>
      <c r="AB511" s="205"/>
      <c r="AC511" s="205"/>
      <c r="AD511" s="205"/>
    </row>
    <row r="512">
      <c r="A512" s="222"/>
      <c r="B512" s="222"/>
      <c r="C512" s="205"/>
      <c r="D512" s="205"/>
      <c r="E512" s="205"/>
      <c r="F512" s="205"/>
      <c r="G512" s="205"/>
      <c r="H512" s="223"/>
      <c r="I512" s="205"/>
      <c r="J512" s="205"/>
      <c r="K512" s="205"/>
      <c r="L512" s="205"/>
      <c r="M512" s="205"/>
      <c r="N512" s="205"/>
      <c r="O512" s="205"/>
      <c r="P512" s="205"/>
      <c r="Q512" s="205"/>
      <c r="R512" s="205"/>
      <c r="S512" s="205"/>
      <c r="T512" s="205"/>
      <c r="U512" s="205"/>
      <c r="V512" s="205"/>
      <c r="W512" s="205"/>
      <c r="X512" s="205"/>
      <c r="Y512" s="205"/>
      <c r="Z512" s="205"/>
      <c r="AA512" s="205"/>
      <c r="AB512" s="205"/>
      <c r="AC512" s="205"/>
      <c r="AD512" s="205"/>
    </row>
    <row r="513">
      <c r="A513" s="222"/>
      <c r="B513" s="222"/>
      <c r="C513" s="205"/>
      <c r="D513" s="205"/>
      <c r="E513" s="205"/>
      <c r="F513" s="205"/>
      <c r="G513" s="205"/>
      <c r="H513" s="223"/>
      <c r="I513" s="205"/>
      <c r="J513" s="205"/>
      <c r="K513" s="205"/>
      <c r="L513" s="205"/>
      <c r="M513" s="205"/>
      <c r="N513" s="205"/>
      <c r="O513" s="205"/>
      <c r="P513" s="205"/>
      <c r="Q513" s="205"/>
      <c r="R513" s="205"/>
      <c r="S513" s="205"/>
      <c r="T513" s="205"/>
      <c r="U513" s="205"/>
      <c r="V513" s="205"/>
      <c r="W513" s="205"/>
      <c r="X513" s="205"/>
      <c r="Y513" s="205"/>
      <c r="Z513" s="205"/>
      <c r="AA513" s="205"/>
      <c r="AB513" s="205"/>
      <c r="AC513" s="205"/>
      <c r="AD513" s="205"/>
    </row>
    <row r="514">
      <c r="A514" s="222"/>
      <c r="B514" s="222"/>
      <c r="C514" s="205"/>
      <c r="D514" s="205"/>
      <c r="E514" s="205"/>
      <c r="F514" s="205"/>
      <c r="G514" s="205"/>
      <c r="H514" s="223"/>
      <c r="I514" s="205"/>
      <c r="J514" s="205"/>
      <c r="K514" s="205"/>
      <c r="L514" s="205"/>
      <c r="M514" s="205"/>
      <c r="N514" s="205"/>
      <c r="O514" s="205"/>
      <c r="P514" s="205"/>
      <c r="Q514" s="205"/>
      <c r="R514" s="205"/>
      <c r="S514" s="205"/>
      <c r="T514" s="205"/>
      <c r="U514" s="205"/>
      <c r="V514" s="205"/>
      <c r="W514" s="205"/>
      <c r="X514" s="205"/>
      <c r="Y514" s="205"/>
      <c r="Z514" s="205"/>
      <c r="AA514" s="205"/>
      <c r="AB514" s="205"/>
      <c r="AC514" s="205"/>
      <c r="AD514" s="205"/>
    </row>
    <row r="515">
      <c r="A515" s="222"/>
      <c r="B515" s="222"/>
      <c r="C515" s="205"/>
      <c r="D515" s="205"/>
      <c r="E515" s="205"/>
      <c r="F515" s="205"/>
      <c r="G515" s="205"/>
      <c r="H515" s="223"/>
      <c r="I515" s="205"/>
      <c r="J515" s="205"/>
      <c r="K515" s="205"/>
      <c r="L515" s="205"/>
      <c r="M515" s="205"/>
      <c r="N515" s="205"/>
      <c r="O515" s="205"/>
      <c r="P515" s="205"/>
      <c r="Q515" s="205"/>
      <c r="R515" s="205"/>
      <c r="S515" s="205"/>
      <c r="T515" s="205"/>
      <c r="U515" s="205"/>
      <c r="V515" s="205"/>
      <c r="W515" s="205"/>
      <c r="X515" s="205"/>
      <c r="Y515" s="205"/>
      <c r="Z515" s="205"/>
      <c r="AA515" s="205"/>
      <c r="AB515" s="205"/>
      <c r="AC515" s="205"/>
      <c r="AD515" s="205"/>
    </row>
    <row r="516">
      <c r="A516" s="222"/>
      <c r="B516" s="222"/>
      <c r="C516" s="205"/>
      <c r="D516" s="205"/>
      <c r="E516" s="205"/>
      <c r="F516" s="205"/>
      <c r="G516" s="205"/>
      <c r="H516" s="223"/>
      <c r="I516" s="205"/>
      <c r="J516" s="205"/>
      <c r="K516" s="205"/>
      <c r="L516" s="205"/>
      <c r="M516" s="205"/>
      <c r="N516" s="205"/>
      <c r="O516" s="205"/>
      <c r="P516" s="205"/>
      <c r="Q516" s="205"/>
      <c r="R516" s="205"/>
      <c r="S516" s="205"/>
      <c r="T516" s="205"/>
      <c r="U516" s="205"/>
      <c r="V516" s="205"/>
      <c r="W516" s="205"/>
      <c r="X516" s="205"/>
      <c r="Y516" s="205"/>
      <c r="Z516" s="205"/>
      <c r="AA516" s="205"/>
      <c r="AB516" s="205"/>
      <c r="AC516" s="205"/>
      <c r="AD516" s="205"/>
    </row>
    <row r="517">
      <c r="A517" s="222"/>
      <c r="B517" s="222"/>
      <c r="C517" s="205"/>
      <c r="D517" s="205"/>
      <c r="E517" s="205"/>
      <c r="F517" s="205"/>
      <c r="G517" s="205"/>
      <c r="H517" s="223"/>
      <c r="I517" s="205"/>
      <c r="J517" s="205"/>
      <c r="K517" s="205"/>
      <c r="L517" s="205"/>
      <c r="M517" s="205"/>
      <c r="N517" s="205"/>
      <c r="O517" s="205"/>
      <c r="P517" s="205"/>
      <c r="Q517" s="205"/>
      <c r="R517" s="205"/>
      <c r="S517" s="205"/>
      <c r="T517" s="205"/>
      <c r="U517" s="205"/>
      <c r="V517" s="205"/>
      <c r="W517" s="205"/>
      <c r="X517" s="205"/>
      <c r="Y517" s="205"/>
      <c r="Z517" s="205"/>
      <c r="AA517" s="205"/>
      <c r="AB517" s="205"/>
      <c r="AC517" s="205"/>
      <c r="AD517" s="205"/>
    </row>
    <row r="518">
      <c r="A518" s="222"/>
      <c r="B518" s="222"/>
      <c r="C518" s="205"/>
      <c r="D518" s="205"/>
      <c r="E518" s="205"/>
      <c r="F518" s="205"/>
      <c r="G518" s="205"/>
      <c r="H518" s="223"/>
      <c r="I518" s="205"/>
      <c r="J518" s="205"/>
      <c r="K518" s="205"/>
      <c r="L518" s="205"/>
      <c r="M518" s="205"/>
      <c r="N518" s="205"/>
      <c r="O518" s="205"/>
      <c r="P518" s="205"/>
      <c r="Q518" s="205"/>
      <c r="R518" s="205"/>
      <c r="S518" s="205"/>
      <c r="T518" s="205"/>
      <c r="U518" s="205"/>
      <c r="V518" s="205"/>
      <c r="W518" s="205"/>
      <c r="X518" s="205"/>
      <c r="Y518" s="205"/>
      <c r="Z518" s="205"/>
      <c r="AA518" s="205"/>
      <c r="AB518" s="205"/>
      <c r="AC518" s="205"/>
      <c r="AD518" s="205"/>
    </row>
    <row r="519">
      <c r="A519" s="222"/>
      <c r="B519" s="222"/>
      <c r="C519" s="205"/>
      <c r="D519" s="205"/>
      <c r="E519" s="205"/>
      <c r="F519" s="205"/>
      <c r="G519" s="205"/>
      <c r="H519" s="223"/>
      <c r="I519" s="205"/>
      <c r="J519" s="205"/>
      <c r="K519" s="205"/>
      <c r="L519" s="205"/>
      <c r="M519" s="205"/>
      <c r="N519" s="205"/>
      <c r="O519" s="205"/>
      <c r="P519" s="205"/>
      <c r="Q519" s="205"/>
      <c r="R519" s="205"/>
      <c r="S519" s="205"/>
      <c r="T519" s="205"/>
      <c r="U519" s="205"/>
      <c r="V519" s="205"/>
      <c r="W519" s="205"/>
      <c r="X519" s="205"/>
      <c r="Y519" s="205"/>
      <c r="Z519" s="205"/>
      <c r="AA519" s="205"/>
      <c r="AB519" s="205"/>
      <c r="AC519" s="205"/>
      <c r="AD519" s="205"/>
    </row>
    <row r="520">
      <c r="A520" s="222"/>
      <c r="B520" s="222"/>
      <c r="C520" s="205"/>
      <c r="D520" s="205"/>
      <c r="E520" s="205"/>
      <c r="F520" s="205"/>
      <c r="G520" s="205"/>
      <c r="H520" s="223"/>
      <c r="I520" s="205"/>
      <c r="J520" s="205"/>
      <c r="K520" s="205"/>
      <c r="L520" s="205"/>
      <c r="M520" s="205"/>
      <c r="N520" s="205"/>
      <c r="O520" s="205"/>
      <c r="P520" s="205"/>
      <c r="Q520" s="205"/>
      <c r="R520" s="205"/>
      <c r="S520" s="205"/>
      <c r="T520" s="205"/>
      <c r="U520" s="205"/>
      <c r="V520" s="205"/>
      <c r="W520" s="205"/>
      <c r="X520" s="205"/>
      <c r="Y520" s="205"/>
      <c r="Z520" s="205"/>
      <c r="AA520" s="205"/>
      <c r="AB520" s="205"/>
      <c r="AC520" s="205"/>
      <c r="AD520" s="205"/>
    </row>
    <row r="521">
      <c r="A521" s="222"/>
      <c r="B521" s="222"/>
      <c r="C521" s="205"/>
      <c r="D521" s="205"/>
      <c r="E521" s="205"/>
      <c r="F521" s="205"/>
      <c r="G521" s="205"/>
      <c r="H521" s="223"/>
      <c r="I521" s="205"/>
      <c r="J521" s="205"/>
      <c r="K521" s="205"/>
      <c r="L521" s="205"/>
      <c r="M521" s="205"/>
      <c r="N521" s="205"/>
      <c r="O521" s="205"/>
      <c r="P521" s="205"/>
      <c r="Q521" s="205"/>
      <c r="R521" s="205"/>
      <c r="S521" s="205"/>
      <c r="T521" s="205"/>
      <c r="U521" s="205"/>
      <c r="V521" s="205"/>
      <c r="W521" s="205"/>
      <c r="X521" s="205"/>
      <c r="Y521" s="205"/>
      <c r="Z521" s="205"/>
      <c r="AA521" s="205"/>
      <c r="AB521" s="205"/>
      <c r="AC521" s="205"/>
      <c r="AD521" s="205"/>
    </row>
    <row r="522">
      <c r="A522" s="222"/>
      <c r="B522" s="222"/>
      <c r="C522" s="205"/>
      <c r="D522" s="205"/>
      <c r="E522" s="205"/>
      <c r="F522" s="205"/>
      <c r="G522" s="205"/>
      <c r="H522" s="223"/>
      <c r="I522" s="205"/>
      <c r="J522" s="205"/>
      <c r="K522" s="205"/>
      <c r="L522" s="205"/>
      <c r="M522" s="205"/>
      <c r="N522" s="205"/>
      <c r="O522" s="205"/>
      <c r="P522" s="205"/>
      <c r="Q522" s="205"/>
      <c r="R522" s="205"/>
      <c r="S522" s="205"/>
      <c r="T522" s="205"/>
      <c r="U522" s="205"/>
      <c r="V522" s="205"/>
      <c r="W522" s="205"/>
      <c r="X522" s="205"/>
      <c r="Y522" s="205"/>
      <c r="Z522" s="205"/>
      <c r="AA522" s="205"/>
      <c r="AB522" s="205"/>
      <c r="AC522" s="205"/>
      <c r="AD522" s="205"/>
    </row>
    <row r="523">
      <c r="A523" s="222"/>
      <c r="B523" s="222"/>
      <c r="C523" s="205"/>
      <c r="D523" s="205"/>
      <c r="E523" s="205"/>
      <c r="F523" s="205"/>
      <c r="G523" s="205"/>
      <c r="H523" s="223"/>
      <c r="I523" s="205"/>
      <c r="J523" s="205"/>
      <c r="K523" s="205"/>
      <c r="L523" s="205"/>
      <c r="M523" s="205"/>
      <c r="N523" s="205"/>
      <c r="O523" s="205"/>
      <c r="P523" s="205"/>
      <c r="Q523" s="205"/>
      <c r="R523" s="205"/>
      <c r="S523" s="205"/>
      <c r="T523" s="205"/>
      <c r="U523" s="205"/>
      <c r="V523" s="205"/>
      <c r="W523" s="205"/>
      <c r="X523" s="205"/>
      <c r="Y523" s="205"/>
      <c r="Z523" s="205"/>
      <c r="AA523" s="205"/>
      <c r="AB523" s="205"/>
      <c r="AC523" s="205"/>
      <c r="AD523" s="205"/>
    </row>
    <row r="524">
      <c r="A524" s="222"/>
      <c r="B524" s="222"/>
      <c r="C524" s="205"/>
      <c r="D524" s="205"/>
      <c r="E524" s="205"/>
      <c r="F524" s="205"/>
      <c r="G524" s="205"/>
      <c r="H524" s="223"/>
      <c r="I524" s="205"/>
      <c r="J524" s="205"/>
      <c r="K524" s="205"/>
      <c r="L524" s="205"/>
      <c r="M524" s="205"/>
      <c r="N524" s="205"/>
      <c r="O524" s="205"/>
      <c r="P524" s="205"/>
      <c r="Q524" s="205"/>
      <c r="R524" s="205"/>
      <c r="S524" s="205"/>
      <c r="T524" s="205"/>
      <c r="U524" s="205"/>
      <c r="V524" s="205"/>
      <c r="W524" s="205"/>
      <c r="X524" s="205"/>
      <c r="Y524" s="205"/>
      <c r="Z524" s="205"/>
      <c r="AA524" s="205"/>
      <c r="AB524" s="205"/>
      <c r="AC524" s="205"/>
      <c r="AD524" s="205"/>
    </row>
    <row r="525">
      <c r="A525" s="222"/>
      <c r="B525" s="222"/>
      <c r="C525" s="205"/>
      <c r="D525" s="205"/>
      <c r="E525" s="205"/>
      <c r="F525" s="205"/>
      <c r="G525" s="205"/>
      <c r="H525" s="223"/>
      <c r="I525" s="205"/>
      <c r="J525" s="205"/>
      <c r="K525" s="205"/>
      <c r="L525" s="205"/>
      <c r="M525" s="205"/>
      <c r="N525" s="205"/>
      <c r="O525" s="205"/>
      <c r="P525" s="205"/>
      <c r="Q525" s="205"/>
      <c r="R525" s="205"/>
      <c r="S525" s="205"/>
      <c r="T525" s="205"/>
      <c r="U525" s="205"/>
      <c r="V525" s="205"/>
      <c r="W525" s="205"/>
      <c r="X525" s="205"/>
      <c r="Y525" s="205"/>
      <c r="Z525" s="205"/>
      <c r="AA525" s="205"/>
      <c r="AB525" s="205"/>
      <c r="AC525" s="205"/>
      <c r="AD525" s="205"/>
    </row>
    <row r="526">
      <c r="A526" s="222"/>
      <c r="B526" s="222"/>
      <c r="C526" s="205"/>
      <c r="D526" s="205"/>
      <c r="E526" s="205"/>
      <c r="F526" s="205"/>
      <c r="G526" s="205"/>
      <c r="H526" s="223"/>
      <c r="I526" s="205"/>
      <c r="J526" s="205"/>
      <c r="K526" s="205"/>
      <c r="L526" s="205"/>
      <c r="M526" s="205"/>
      <c r="N526" s="205"/>
      <c r="O526" s="205"/>
      <c r="P526" s="205"/>
      <c r="Q526" s="205"/>
      <c r="R526" s="205"/>
      <c r="S526" s="205"/>
      <c r="T526" s="205"/>
      <c r="U526" s="205"/>
      <c r="V526" s="205"/>
      <c r="W526" s="205"/>
      <c r="X526" s="205"/>
      <c r="Y526" s="205"/>
      <c r="Z526" s="205"/>
      <c r="AA526" s="205"/>
      <c r="AB526" s="205"/>
      <c r="AC526" s="205"/>
      <c r="AD526" s="205"/>
    </row>
    <row r="527">
      <c r="A527" s="222"/>
      <c r="B527" s="222"/>
      <c r="C527" s="205"/>
      <c r="D527" s="205"/>
      <c r="E527" s="205"/>
      <c r="F527" s="205"/>
      <c r="G527" s="205"/>
      <c r="H527" s="223"/>
      <c r="I527" s="205"/>
      <c r="J527" s="205"/>
      <c r="K527" s="205"/>
      <c r="L527" s="205"/>
      <c r="M527" s="205"/>
      <c r="N527" s="205"/>
      <c r="O527" s="205"/>
      <c r="P527" s="205"/>
      <c r="Q527" s="205"/>
      <c r="R527" s="205"/>
      <c r="S527" s="205"/>
      <c r="T527" s="205"/>
      <c r="U527" s="205"/>
      <c r="V527" s="205"/>
      <c r="W527" s="205"/>
      <c r="X527" s="205"/>
      <c r="Y527" s="205"/>
      <c r="Z527" s="205"/>
      <c r="AA527" s="205"/>
      <c r="AB527" s="205"/>
      <c r="AC527" s="205"/>
      <c r="AD527" s="205"/>
    </row>
    <row r="528">
      <c r="A528" s="222"/>
      <c r="B528" s="222"/>
      <c r="C528" s="205"/>
      <c r="D528" s="205"/>
      <c r="E528" s="205"/>
      <c r="F528" s="205"/>
      <c r="G528" s="205"/>
      <c r="H528" s="223"/>
      <c r="I528" s="205"/>
      <c r="J528" s="205"/>
      <c r="K528" s="205"/>
      <c r="L528" s="205"/>
      <c r="M528" s="205"/>
      <c r="N528" s="205"/>
      <c r="O528" s="205"/>
      <c r="P528" s="205"/>
      <c r="Q528" s="205"/>
      <c r="R528" s="205"/>
      <c r="S528" s="205"/>
      <c r="T528" s="205"/>
      <c r="U528" s="205"/>
      <c r="V528" s="205"/>
      <c r="W528" s="205"/>
      <c r="X528" s="205"/>
      <c r="Y528" s="205"/>
      <c r="Z528" s="205"/>
      <c r="AA528" s="205"/>
      <c r="AB528" s="205"/>
      <c r="AC528" s="205"/>
      <c r="AD528" s="205"/>
    </row>
    <row r="529">
      <c r="A529" s="222"/>
      <c r="B529" s="222"/>
      <c r="C529" s="205"/>
      <c r="D529" s="205"/>
      <c r="E529" s="205"/>
      <c r="F529" s="205"/>
      <c r="G529" s="205"/>
      <c r="H529" s="223"/>
      <c r="I529" s="205"/>
      <c r="J529" s="205"/>
      <c r="K529" s="205"/>
      <c r="L529" s="205"/>
      <c r="M529" s="205"/>
      <c r="N529" s="205"/>
      <c r="O529" s="205"/>
      <c r="P529" s="205"/>
      <c r="Q529" s="205"/>
      <c r="R529" s="205"/>
      <c r="S529" s="205"/>
      <c r="T529" s="205"/>
      <c r="U529" s="205"/>
      <c r="V529" s="205"/>
      <c r="W529" s="205"/>
      <c r="X529" s="205"/>
      <c r="Y529" s="205"/>
      <c r="Z529" s="205"/>
      <c r="AA529" s="205"/>
      <c r="AB529" s="205"/>
      <c r="AC529" s="205"/>
      <c r="AD529" s="205"/>
    </row>
    <row r="530">
      <c r="A530" s="222"/>
      <c r="B530" s="222"/>
      <c r="C530" s="205"/>
      <c r="D530" s="205"/>
      <c r="E530" s="205"/>
      <c r="F530" s="205"/>
      <c r="G530" s="205"/>
      <c r="H530" s="223"/>
      <c r="I530" s="205"/>
      <c r="J530" s="205"/>
      <c r="K530" s="205"/>
      <c r="L530" s="205"/>
      <c r="M530" s="205"/>
      <c r="N530" s="205"/>
      <c r="O530" s="205"/>
      <c r="P530" s="205"/>
      <c r="Q530" s="205"/>
      <c r="R530" s="205"/>
      <c r="S530" s="205"/>
      <c r="T530" s="205"/>
      <c r="U530" s="205"/>
      <c r="V530" s="205"/>
      <c r="W530" s="205"/>
      <c r="X530" s="205"/>
      <c r="Y530" s="205"/>
      <c r="Z530" s="205"/>
      <c r="AA530" s="205"/>
      <c r="AB530" s="205"/>
      <c r="AC530" s="205"/>
      <c r="AD530" s="205"/>
    </row>
    <row r="531">
      <c r="A531" s="222"/>
      <c r="B531" s="222"/>
      <c r="C531" s="205"/>
      <c r="D531" s="205"/>
      <c r="E531" s="205"/>
      <c r="F531" s="205"/>
      <c r="G531" s="205"/>
      <c r="H531" s="223"/>
      <c r="I531" s="205"/>
      <c r="J531" s="205"/>
      <c r="K531" s="205"/>
      <c r="L531" s="205"/>
      <c r="M531" s="205"/>
      <c r="N531" s="205"/>
      <c r="O531" s="205"/>
      <c r="P531" s="205"/>
      <c r="Q531" s="205"/>
      <c r="R531" s="205"/>
      <c r="S531" s="205"/>
      <c r="T531" s="205"/>
      <c r="U531" s="205"/>
      <c r="V531" s="205"/>
      <c r="W531" s="205"/>
      <c r="X531" s="205"/>
      <c r="Y531" s="205"/>
      <c r="Z531" s="205"/>
      <c r="AA531" s="205"/>
      <c r="AB531" s="205"/>
      <c r="AC531" s="205"/>
      <c r="AD531" s="205"/>
    </row>
    <row r="532">
      <c r="A532" s="222"/>
      <c r="B532" s="222"/>
      <c r="C532" s="205"/>
      <c r="D532" s="205"/>
      <c r="E532" s="205"/>
      <c r="F532" s="205"/>
      <c r="G532" s="205"/>
      <c r="H532" s="223"/>
      <c r="I532" s="205"/>
      <c r="J532" s="205"/>
      <c r="K532" s="205"/>
      <c r="L532" s="205"/>
      <c r="M532" s="205"/>
      <c r="N532" s="205"/>
      <c r="O532" s="205"/>
      <c r="P532" s="205"/>
      <c r="Q532" s="205"/>
      <c r="R532" s="205"/>
      <c r="S532" s="205"/>
      <c r="T532" s="205"/>
      <c r="U532" s="205"/>
      <c r="V532" s="205"/>
      <c r="W532" s="205"/>
      <c r="X532" s="205"/>
      <c r="Y532" s="205"/>
      <c r="Z532" s="205"/>
      <c r="AA532" s="205"/>
      <c r="AB532" s="205"/>
      <c r="AC532" s="205"/>
      <c r="AD532" s="205"/>
    </row>
    <row r="533">
      <c r="A533" s="222"/>
      <c r="B533" s="222"/>
      <c r="C533" s="205"/>
      <c r="D533" s="205"/>
      <c r="E533" s="205"/>
      <c r="F533" s="205"/>
      <c r="G533" s="205"/>
      <c r="H533" s="223"/>
      <c r="I533" s="205"/>
      <c r="J533" s="205"/>
      <c r="K533" s="205"/>
      <c r="L533" s="205"/>
      <c r="M533" s="205"/>
      <c r="N533" s="205"/>
      <c r="O533" s="205"/>
      <c r="P533" s="205"/>
      <c r="Q533" s="205"/>
      <c r="R533" s="205"/>
      <c r="S533" s="205"/>
      <c r="T533" s="205"/>
      <c r="U533" s="205"/>
      <c r="V533" s="205"/>
      <c r="W533" s="205"/>
      <c r="X533" s="205"/>
      <c r="Y533" s="205"/>
      <c r="Z533" s="205"/>
      <c r="AA533" s="205"/>
      <c r="AB533" s="205"/>
      <c r="AC533" s="205"/>
      <c r="AD533" s="205"/>
    </row>
    <row r="534">
      <c r="A534" s="222"/>
      <c r="B534" s="222"/>
      <c r="C534" s="205"/>
      <c r="D534" s="205"/>
      <c r="E534" s="205"/>
      <c r="F534" s="205"/>
      <c r="G534" s="205"/>
      <c r="H534" s="223"/>
      <c r="I534" s="205"/>
      <c r="J534" s="205"/>
      <c r="K534" s="205"/>
      <c r="L534" s="205"/>
      <c r="M534" s="205"/>
      <c r="N534" s="205"/>
      <c r="O534" s="205"/>
      <c r="P534" s="205"/>
      <c r="Q534" s="205"/>
      <c r="R534" s="205"/>
      <c r="S534" s="205"/>
      <c r="T534" s="205"/>
      <c r="U534" s="205"/>
      <c r="V534" s="205"/>
      <c r="W534" s="205"/>
      <c r="X534" s="205"/>
      <c r="Y534" s="205"/>
      <c r="Z534" s="205"/>
      <c r="AA534" s="205"/>
      <c r="AB534" s="205"/>
      <c r="AC534" s="205"/>
      <c r="AD534" s="205"/>
    </row>
    <row r="535">
      <c r="A535" s="222"/>
      <c r="B535" s="222"/>
      <c r="C535" s="205"/>
      <c r="D535" s="205"/>
      <c r="E535" s="205"/>
      <c r="F535" s="205"/>
      <c r="G535" s="205"/>
      <c r="H535" s="223"/>
      <c r="I535" s="205"/>
      <c r="J535" s="205"/>
      <c r="K535" s="205"/>
      <c r="L535" s="205"/>
      <c r="M535" s="205"/>
      <c r="N535" s="205"/>
      <c r="O535" s="205"/>
      <c r="P535" s="205"/>
      <c r="Q535" s="205"/>
      <c r="R535" s="205"/>
      <c r="S535" s="205"/>
      <c r="T535" s="205"/>
      <c r="U535" s="205"/>
      <c r="V535" s="205"/>
      <c r="W535" s="205"/>
      <c r="X535" s="205"/>
      <c r="Y535" s="205"/>
      <c r="Z535" s="205"/>
      <c r="AA535" s="205"/>
      <c r="AB535" s="205"/>
      <c r="AC535" s="205"/>
      <c r="AD535" s="205"/>
    </row>
    <row r="536">
      <c r="A536" s="222"/>
      <c r="B536" s="222"/>
      <c r="C536" s="205"/>
      <c r="D536" s="205"/>
      <c r="E536" s="205"/>
      <c r="F536" s="205"/>
      <c r="G536" s="205"/>
      <c r="H536" s="223"/>
      <c r="I536" s="205"/>
      <c r="J536" s="205"/>
      <c r="K536" s="205"/>
      <c r="L536" s="205"/>
      <c r="M536" s="205"/>
      <c r="N536" s="205"/>
      <c r="O536" s="205"/>
      <c r="P536" s="205"/>
      <c r="Q536" s="205"/>
      <c r="R536" s="205"/>
      <c r="S536" s="205"/>
      <c r="T536" s="205"/>
      <c r="U536" s="205"/>
      <c r="V536" s="205"/>
      <c r="W536" s="205"/>
      <c r="X536" s="205"/>
      <c r="Y536" s="205"/>
      <c r="Z536" s="205"/>
      <c r="AA536" s="205"/>
      <c r="AB536" s="205"/>
      <c r="AC536" s="205"/>
      <c r="AD536" s="205"/>
    </row>
    <row r="537">
      <c r="A537" s="222"/>
      <c r="B537" s="222"/>
      <c r="C537" s="205"/>
      <c r="D537" s="205"/>
      <c r="E537" s="205"/>
      <c r="F537" s="205"/>
      <c r="G537" s="205"/>
      <c r="H537" s="223"/>
      <c r="I537" s="205"/>
      <c r="J537" s="205"/>
      <c r="K537" s="205"/>
      <c r="L537" s="205"/>
      <c r="M537" s="205"/>
      <c r="N537" s="205"/>
      <c r="O537" s="205"/>
      <c r="P537" s="205"/>
      <c r="Q537" s="205"/>
      <c r="R537" s="205"/>
      <c r="S537" s="205"/>
      <c r="T537" s="205"/>
      <c r="U537" s="205"/>
      <c r="V537" s="205"/>
      <c r="W537" s="205"/>
      <c r="X537" s="205"/>
      <c r="Y537" s="205"/>
      <c r="Z537" s="205"/>
      <c r="AA537" s="205"/>
      <c r="AB537" s="205"/>
      <c r="AC537" s="205"/>
      <c r="AD537" s="205"/>
    </row>
    <row r="538">
      <c r="A538" s="222"/>
      <c r="B538" s="222"/>
      <c r="C538" s="205"/>
      <c r="D538" s="205"/>
      <c r="E538" s="205"/>
      <c r="F538" s="205"/>
      <c r="G538" s="205"/>
      <c r="H538" s="223"/>
      <c r="I538" s="205"/>
      <c r="J538" s="205"/>
      <c r="K538" s="205"/>
      <c r="L538" s="205"/>
      <c r="M538" s="205"/>
      <c r="N538" s="205"/>
      <c r="O538" s="205"/>
      <c r="P538" s="205"/>
      <c r="Q538" s="205"/>
      <c r="R538" s="205"/>
      <c r="S538" s="205"/>
      <c r="T538" s="205"/>
      <c r="U538" s="205"/>
      <c r="V538" s="205"/>
      <c r="W538" s="205"/>
      <c r="X538" s="205"/>
      <c r="Y538" s="205"/>
      <c r="Z538" s="205"/>
      <c r="AA538" s="205"/>
      <c r="AB538" s="205"/>
      <c r="AC538" s="205"/>
      <c r="AD538" s="205"/>
    </row>
    <row r="539">
      <c r="A539" s="222"/>
      <c r="B539" s="222"/>
      <c r="C539" s="205"/>
      <c r="D539" s="205"/>
      <c r="E539" s="205"/>
      <c r="F539" s="205"/>
      <c r="G539" s="205"/>
      <c r="H539" s="223"/>
      <c r="I539" s="205"/>
      <c r="J539" s="205"/>
      <c r="K539" s="205"/>
      <c r="L539" s="205"/>
      <c r="M539" s="205"/>
      <c r="N539" s="205"/>
      <c r="O539" s="205"/>
      <c r="P539" s="205"/>
      <c r="Q539" s="205"/>
      <c r="R539" s="205"/>
      <c r="S539" s="205"/>
      <c r="T539" s="205"/>
      <c r="U539" s="205"/>
      <c r="V539" s="205"/>
      <c r="W539" s="205"/>
      <c r="X539" s="205"/>
      <c r="Y539" s="205"/>
      <c r="Z539" s="205"/>
      <c r="AA539" s="205"/>
      <c r="AB539" s="205"/>
      <c r="AC539" s="205"/>
      <c r="AD539" s="205"/>
    </row>
    <row r="540">
      <c r="A540" s="222"/>
      <c r="B540" s="222"/>
      <c r="C540" s="205"/>
      <c r="D540" s="205"/>
      <c r="E540" s="205"/>
      <c r="F540" s="205"/>
      <c r="G540" s="205"/>
      <c r="H540" s="223"/>
      <c r="I540" s="205"/>
      <c r="J540" s="205"/>
      <c r="K540" s="205"/>
      <c r="L540" s="205"/>
      <c r="M540" s="205"/>
      <c r="N540" s="205"/>
      <c r="O540" s="205"/>
      <c r="P540" s="205"/>
      <c r="Q540" s="205"/>
      <c r="R540" s="205"/>
      <c r="S540" s="205"/>
      <c r="T540" s="205"/>
      <c r="U540" s="205"/>
      <c r="V540" s="205"/>
      <c r="W540" s="205"/>
      <c r="X540" s="205"/>
      <c r="Y540" s="205"/>
      <c r="Z540" s="205"/>
      <c r="AA540" s="205"/>
      <c r="AB540" s="205"/>
      <c r="AC540" s="205"/>
      <c r="AD540" s="205"/>
    </row>
    <row r="541">
      <c r="A541" s="222"/>
      <c r="B541" s="222"/>
      <c r="C541" s="205"/>
      <c r="D541" s="205"/>
      <c r="E541" s="205"/>
      <c r="F541" s="205"/>
      <c r="G541" s="205"/>
      <c r="H541" s="223"/>
      <c r="I541" s="205"/>
      <c r="J541" s="205"/>
      <c r="K541" s="205"/>
      <c r="L541" s="205"/>
      <c r="M541" s="205"/>
      <c r="N541" s="205"/>
      <c r="O541" s="205"/>
      <c r="P541" s="205"/>
      <c r="Q541" s="205"/>
      <c r="R541" s="205"/>
      <c r="S541" s="205"/>
      <c r="T541" s="205"/>
      <c r="U541" s="205"/>
      <c r="V541" s="205"/>
      <c r="W541" s="205"/>
      <c r="X541" s="205"/>
      <c r="Y541" s="205"/>
      <c r="Z541" s="205"/>
      <c r="AA541" s="205"/>
      <c r="AB541" s="205"/>
      <c r="AC541" s="205"/>
      <c r="AD541" s="205"/>
    </row>
    <row r="542">
      <c r="A542" s="222"/>
      <c r="B542" s="222"/>
      <c r="C542" s="205"/>
      <c r="D542" s="205"/>
      <c r="E542" s="205"/>
      <c r="F542" s="205"/>
      <c r="G542" s="205"/>
      <c r="H542" s="223"/>
      <c r="I542" s="205"/>
      <c r="J542" s="205"/>
      <c r="K542" s="205"/>
      <c r="L542" s="205"/>
      <c r="M542" s="205"/>
      <c r="N542" s="205"/>
      <c r="O542" s="205"/>
      <c r="P542" s="205"/>
      <c r="Q542" s="205"/>
      <c r="R542" s="205"/>
      <c r="S542" s="205"/>
      <c r="T542" s="205"/>
      <c r="U542" s="205"/>
      <c r="V542" s="205"/>
      <c r="W542" s="205"/>
      <c r="X542" s="205"/>
      <c r="Y542" s="205"/>
      <c r="Z542" s="205"/>
      <c r="AA542" s="205"/>
      <c r="AB542" s="205"/>
      <c r="AC542" s="205"/>
      <c r="AD542" s="205"/>
    </row>
    <row r="543">
      <c r="A543" s="222"/>
      <c r="B543" s="222"/>
      <c r="C543" s="205"/>
      <c r="D543" s="205"/>
      <c r="E543" s="205"/>
      <c r="F543" s="205"/>
      <c r="G543" s="205"/>
      <c r="H543" s="223"/>
      <c r="I543" s="205"/>
      <c r="J543" s="205"/>
      <c r="K543" s="205"/>
      <c r="L543" s="205"/>
      <c r="M543" s="205"/>
      <c r="N543" s="205"/>
      <c r="O543" s="205"/>
      <c r="P543" s="205"/>
      <c r="Q543" s="205"/>
      <c r="R543" s="205"/>
      <c r="S543" s="205"/>
      <c r="T543" s="205"/>
      <c r="U543" s="205"/>
      <c r="V543" s="205"/>
      <c r="W543" s="205"/>
      <c r="X543" s="205"/>
      <c r="Y543" s="205"/>
      <c r="Z543" s="205"/>
      <c r="AA543" s="205"/>
      <c r="AB543" s="205"/>
      <c r="AC543" s="205"/>
      <c r="AD543" s="205"/>
    </row>
    <row r="544">
      <c r="A544" s="222"/>
      <c r="B544" s="222"/>
      <c r="C544" s="205"/>
      <c r="D544" s="205"/>
      <c r="E544" s="205"/>
      <c r="F544" s="205"/>
      <c r="G544" s="205"/>
      <c r="H544" s="223"/>
      <c r="I544" s="205"/>
      <c r="J544" s="205"/>
      <c r="K544" s="205"/>
      <c r="L544" s="205"/>
      <c r="M544" s="205"/>
      <c r="N544" s="205"/>
      <c r="O544" s="205"/>
      <c r="P544" s="205"/>
      <c r="Q544" s="205"/>
      <c r="R544" s="205"/>
      <c r="S544" s="205"/>
      <c r="T544" s="205"/>
      <c r="U544" s="205"/>
      <c r="V544" s="205"/>
      <c r="W544" s="205"/>
      <c r="X544" s="205"/>
      <c r="Y544" s="205"/>
      <c r="Z544" s="205"/>
      <c r="AA544" s="205"/>
      <c r="AB544" s="205"/>
      <c r="AC544" s="205"/>
      <c r="AD544" s="205"/>
    </row>
    <row r="545">
      <c r="A545" s="222"/>
      <c r="B545" s="222"/>
      <c r="C545" s="205"/>
      <c r="D545" s="205"/>
      <c r="E545" s="205"/>
      <c r="F545" s="205"/>
      <c r="G545" s="205"/>
      <c r="H545" s="223"/>
      <c r="I545" s="205"/>
      <c r="J545" s="205"/>
      <c r="K545" s="205"/>
      <c r="L545" s="205"/>
      <c r="M545" s="205"/>
      <c r="N545" s="205"/>
      <c r="O545" s="205"/>
      <c r="P545" s="205"/>
      <c r="Q545" s="205"/>
      <c r="R545" s="205"/>
      <c r="S545" s="205"/>
      <c r="T545" s="205"/>
      <c r="U545" s="205"/>
      <c r="V545" s="205"/>
      <c r="W545" s="205"/>
      <c r="X545" s="205"/>
      <c r="Y545" s="205"/>
      <c r="Z545" s="205"/>
      <c r="AA545" s="205"/>
      <c r="AB545" s="205"/>
      <c r="AC545" s="205"/>
      <c r="AD545" s="205"/>
    </row>
    <row r="546">
      <c r="A546" s="222"/>
      <c r="B546" s="222"/>
      <c r="C546" s="205"/>
      <c r="D546" s="205"/>
      <c r="E546" s="205"/>
      <c r="F546" s="205"/>
      <c r="G546" s="205"/>
      <c r="H546" s="223"/>
      <c r="I546" s="205"/>
      <c r="J546" s="205"/>
      <c r="K546" s="205"/>
      <c r="L546" s="205"/>
      <c r="M546" s="205"/>
      <c r="N546" s="205"/>
      <c r="O546" s="205"/>
      <c r="P546" s="205"/>
      <c r="Q546" s="205"/>
      <c r="R546" s="205"/>
      <c r="S546" s="205"/>
      <c r="T546" s="205"/>
      <c r="U546" s="205"/>
      <c r="V546" s="205"/>
      <c r="W546" s="205"/>
      <c r="X546" s="205"/>
      <c r="Y546" s="205"/>
      <c r="Z546" s="205"/>
      <c r="AA546" s="205"/>
      <c r="AB546" s="205"/>
      <c r="AC546" s="205"/>
      <c r="AD546" s="205"/>
    </row>
    <row r="547">
      <c r="A547" s="222"/>
      <c r="B547" s="222"/>
      <c r="C547" s="205"/>
      <c r="D547" s="205"/>
      <c r="E547" s="205"/>
      <c r="F547" s="205"/>
      <c r="G547" s="205"/>
      <c r="H547" s="223"/>
      <c r="I547" s="205"/>
      <c r="J547" s="205"/>
      <c r="K547" s="205"/>
      <c r="L547" s="205"/>
      <c r="M547" s="205"/>
      <c r="N547" s="205"/>
      <c r="O547" s="205"/>
      <c r="P547" s="205"/>
      <c r="Q547" s="205"/>
      <c r="R547" s="205"/>
      <c r="S547" s="205"/>
      <c r="T547" s="205"/>
      <c r="U547" s="205"/>
      <c r="V547" s="205"/>
      <c r="W547" s="205"/>
      <c r="X547" s="205"/>
      <c r="Y547" s="205"/>
      <c r="Z547" s="205"/>
      <c r="AA547" s="205"/>
      <c r="AB547" s="205"/>
      <c r="AC547" s="205"/>
      <c r="AD547" s="205"/>
    </row>
    <row r="548">
      <c r="A548" s="222"/>
      <c r="B548" s="222"/>
      <c r="C548" s="205"/>
      <c r="D548" s="205"/>
      <c r="E548" s="205"/>
      <c r="F548" s="205"/>
      <c r="G548" s="205"/>
      <c r="H548" s="223"/>
      <c r="I548" s="205"/>
      <c r="J548" s="205"/>
      <c r="K548" s="205"/>
      <c r="L548" s="205"/>
      <c r="M548" s="205"/>
      <c r="N548" s="205"/>
      <c r="O548" s="205"/>
      <c r="P548" s="205"/>
      <c r="Q548" s="205"/>
      <c r="R548" s="205"/>
      <c r="S548" s="205"/>
      <c r="T548" s="205"/>
      <c r="U548" s="205"/>
      <c r="V548" s="205"/>
      <c r="W548" s="205"/>
      <c r="X548" s="205"/>
      <c r="Y548" s="205"/>
      <c r="Z548" s="205"/>
      <c r="AA548" s="205"/>
      <c r="AB548" s="205"/>
      <c r="AC548" s="205"/>
      <c r="AD548" s="205"/>
    </row>
    <row r="549">
      <c r="A549" s="222"/>
      <c r="B549" s="222"/>
      <c r="C549" s="205"/>
      <c r="D549" s="205"/>
      <c r="E549" s="205"/>
      <c r="F549" s="205"/>
      <c r="G549" s="205"/>
      <c r="H549" s="223"/>
      <c r="I549" s="205"/>
      <c r="J549" s="205"/>
      <c r="K549" s="205"/>
      <c r="L549" s="205"/>
      <c r="M549" s="205"/>
      <c r="N549" s="205"/>
      <c r="O549" s="205"/>
      <c r="P549" s="205"/>
      <c r="Q549" s="205"/>
      <c r="R549" s="205"/>
      <c r="S549" s="205"/>
      <c r="T549" s="205"/>
      <c r="U549" s="205"/>
      <c r="V549" s="205"/>
      <c r="W549" s="205"/>
      <c r="X549" s="205"/>
      <c r="Y549" s="205"/>
      <c r="Z549" s="205"/>
      <c r="AA549" s="205"/>
      <c r="AB549" s="205"/>
      <c r="AC549" s="205"/>
      <c r="AD549" s="205"/>
    </row>
    <row r="550">
      <c r="A550" s="222"/>
      <c r="B550" s="222"/>
      <c r="C550" s="205"/>
      <c r="D550" s="205"/>
      <c r="E550" s="205"/>
      <c r="F550" s="205"/>
      <c r="G550" s="205"/>
      <c r="H550" s="223"/>
      <c r="I550" s="205"/>
      <c r="J550" s="205"/>
      <c r="K550" s="205"/>
      <c r="L550" s="205"/>
      <c r="M550" s="205"/>
      <c r="N550" s="205"/>
      <c r="O550" s="205"/>
      <c r="P550" s="205"/>
      <c r="Q550" s="205"/>
      <c r="R550" s="205"/>
      <c r="S550" s="205"/>
      <c r="T550" s="205"/>
      <c r="U550" s="205"/>
      <c r="V550" s="205"/>
      <c r="W550" s="205"/>
      <c r="X550" s="205"/>
      <c r="Y550" s="205"/>
      <c r="Z550" s="205"/>
      <c r="AA550" s="205"/>
      <c r="AB550" s="205"/>
      <c r="AC550" s="205"/>
      <c r="AD550" s="205"/>
    </row>
    <row r="551">
      <c r="A551" s="222"/>
      <c r="B551" s="222"/>
      <c r="C551" s="205"/>
      <c r="D551" s="205"/>
      <c r="E551" s="205"/>
      <c r="F551" s="205"/>
      <c r="G551" s="205"/>
      <c r="H551" s="223"/>
      <c r="I551" s="205"/>
      <c r="J551" s="205"/>
      <c r="K551" s="205"/>
      <c r="L551" s="205"/>
      <c r="M551" s="205"/>
      <c r="N551" s="205"/>
      <c r="O551" s="205"/>
      <c r="P551" s="205"/>
      <c r="Q551" s="205"/>
      <c r="R551" s="205"/>
      <c r="S551" s="205"/>
      <c r="T551" s="205"/>
      <c r="U551" s="205"/>
      <c r="V551" s="205"/>
      <c r="W551" s="205"/>
      <c r="X551" s="205"/>
      <c r="Y551" s="205"/>
      <c r="Z551" s="205"/>
      <c r="AA551" s="205"/>
      <c r="AB551" s="205"/>
      <c r="AC551" s="205"/>
      <c r="AD551" s="205"/>
    </row>
    <row r="552">
      <c r="A552" s="222"/>
      <c r="B552" s="222"/>
      <c r="C552" s="205"/>
      <c r="D552" s="205"/>
      <c r="E552" s="205"/>
      <c r="F552" s="205"/>
      <c r="G552" s="205"/>
      <c r="H552" s="223"/>
      <c r="I552" s="205"/>
      <c r="J552" s="205"/>
      <c r="K552" s="205"/>
      <c r="L552" s="205"/>
      <c r="M552" s="205"/>
      <c r="N552" s="205"/>
      <c r="O552" s="205"/>
      <c r="P552" s="205"/>
      <c r="Q552" s="205"/>
      <c r="R552" s="205"/>
      <c r="S552" s="205"/>
      <c r="T552" s="205"/>
      <c r="U552" s="205"/>
      <c r="V552" s="205"/>
      <c r="W552" s="205"/>
      <c r="X552" s="205"/>
      <c r="Y552" s="205"/>
      <c r="Z552" s="205"/>
      <c r="AA552" s="205"/>
      <c r="AB552" s="205"/>
      <c r="AC552" s="205"/>
      <c r="AD552" s="205"/>
    </row>
    <row r="553">
      <c r="A553" s="222"/>
      <c r="B553" s="222"/>
      <c r="C553" s="205"/>
      <c r="D553" s="205"/>
      <c r="E553" s="205"/>
      <c r="F553" s="205"/>
      <c r="G553" s="205"/>
      <c r="H553" s="223"/>
      <c r="I553" s="205"/>
      <c r="J553" s="205"/>
      <c r="K553" s="205"/>
      <c r="L553" s="205"/>
      <c r="M553" s="205"/>
      <c r="N553" s="205"/>
      <c r="O553" s="205"/>
      <c r="P553" s="205"/>
      <c r="Q553" s="205"/>
      <c r="R553" s="205"/>
      <c r="S553" s="205"/>
      <c r="T553" s="205"/>
      <c r="U553" s="205"/>
      <c r="V553" s="205"/>
      <c r="W553" s="205"/>
      <c r="X553" s="205"/>
      <c r="Y553" s="205"/>
      <c r="Z553" s="205"/>
      <c r="AA553" s="205"/>
      <c r="AB553" s="205"/>
      <c r="AC553" s="205"/>
      <c r="AD553" s="205"/>
    </row>
    <row r="554">
      <c r="A554" s="222"/>
      <c r="B554" s="222"/>
      <c r="C554" s="205"/>
      <c r="D554" s="205"/>
      <c r="E554" s="205"/>
      <c r="F554" s="205"/>
      <c r="G554" s="205"/>
      <c r="H554" s="223"/>
      <c r="I554" s="205"/>
      <c r="J554" s="205"/>
      <c r="K554" s="205"/>
      <c r="L554" s="205"/>
      <c r="M554" s="205"/>
      <c r="N554" s="205"/>
      <c r="O554" s="205"/>
      <c r="P554" s="205"/>
      <c r="Q554" s="205"/>
      <c r="R554" s="205"/>
      <c r="S554" s="205"/>
      <c r="T554" s="205"/>
      <c r="U554" s="205"/>
      <c r="V554" s="205"/>
      <c r="W554" s="205"/>
      <c r="X554" s="205"/>
      <c r="Y554" s="205"/>
      <c r="Z554" s="205"/>
      <c r="AA554" s="205"/>
      <c r="AB554" s="205"/>
      <c r="AC554" s="205"/>
      <c r="AD554" s="205"/>
    </row>
    <row r="555">
      <c r="A555" s="222"/>
      <c r="B555" s="222"/>
      <c r="C555" s="205"/>
      <c r="D555" s="205"/>
      <c r="E555" s="205"/>
      <c r="F555" s="205"/>
      <c r="G555" s="205"/>
      <c r="H555" s="223"/>
      <c r="I555" s="205"/>
      <c r="J555" s="205"/>
      <c r="K555" s="205"/>
      <c r="L555" s="205"/>
      <c r="M555" s="205"/>
      <c r="N555" s="205"/>
      <c r="O555" s="205"/>
      <c r="P555" s="205"/>
      <c r="Q555" s="205"/>
      <c r="R555" s="205"/>
      <c r="S555" s="205"/>
      <c r="T555" s="205"/>
      <c r="U555" s="205"/>
      <c r="V555" s="205"/>
      <c r="W555" s="205"/>
      <c r="X555" s="205"/>
      <c r="Y555" s="205"/>
      <c r="Z555" s="205"/>
      <c r="AA555" s="205"/>
      <c r="AB555" s="205"/>
      <c r="AC555" s="205"/>
      <c r="AD555" s="205"/>
    </row>
    <row r="556">
      <c r="A556" s="222"/>
      <c r="B556" s="222"/>
      <c r="C556" s="205"/>
      <c r="D556" s="205"/>
      <c r="E556" s="205"/>
      <c r="F556" s="205"/>
      <c r="G556" s="205"/>
      <c r="H556" s="223"/>
      <c r="I556" s="205"/>
      <c r="J556" s="205"/>
      <c r="K556" s="205"/>
      <c r="L556" s="205"/>
      <c r="M556" s="205"/>
      <c r="N556" s="205"/>
      <c r="O556" s="205"/>
      <c r="P556" s="205"/>
      <c r="Q556" s="205"/>
      <c r="R556" s="205"/>
      <c r="S556" s="205"/>
      <c r="T556" s="205"/>
      <c r="U556" s="205"/>
      <c r="V556" s="205"/>
      <c r="W556" s="205"/>
      <c r="X556" s="205"/>
      <c r="Y556" s="205"/>
      <c r="Z556" s="205"/>
      <c r="AA556" s="205"/>
      <c r="AB556" s="205"/>
      <c r="AC556" s="205"/>
      <c r="AD556" s="205"/>
    </row>
    <row r="557">
      <c r="A557" s="222"/>
      <c r="B557" s="222"/>
      <c r="C557" s="205"/>
      <c r="D557" s="205"/>
      <c r="E557" s="205"/>
      <c r="F557" s="205"/>
      <c r="G557" s="205"/>
      <c r="H557" s="223"/>
      <c r="I557" s="205"/>
      <c r="J557" s="205"/>
      <c r="K557" s="205"/>
      <c r="L557" s="205"/>
      <c r="M557" s="205"/>
      <c r="N557" s="205"/>
      <c r="O557" s="205"/>
      <c r="P557" s="205"/>
      <c r="Q557" s="205"/>
      <c r="R557" s="205"/>
      <c r="S557" s="205"/>
      <c r="T557" s="205"/>
      <c r="U557" s="205"/>
      <c r="V557" s="205"/>
      <c r="W557" s="205"/>
      <c r="X557" s="205"/>
      <c r="Y557" s="205"/>
      <c r="Z557" s="205"/>
      <c r="AA557" s="205"/>
      <c r="AB557" s="205"/>
      <c r="AC557" s="205"/>
      <c r="AD557" s="205"/>
    </row>
    <row r="558">
      <c r="A558" s="222"/>
      <c r="B558" s="222"/>
      <c r="C558" s="205"/>
      <c r="D558" s="205"/>
      <c r="E558" s="205"/>
      <c r="F558" s="205"/>
      <c r="G558" s="205"/>
      <c r="H558" s="223"/>
      <c r="I558" s="205"/>
      <c r="J558" s="205"/>
      <c r="K558" s="205"/>
      <c r="L558" s="205"/>
      <c r="M558" s="205"/>
      <c r="N558" s="205"/>
      <c r="O558" s="205"/>
      <c r="P558" s="205"/>
      <c r="Q558" s="205"/>
      <c r="R558" s="205"/>
      <c r="S558" s="205"/>
      <c r="T558" s="205"/>
      <c r="U558" s="205"/>
      <c r="V558" s="205"/>
      <c r="W558" s="205"/>
      <c r="X558" s="205"/>
      <c r="Y558" s="205"/>
      <c r="Z558" s="205"/>
      <c r="AA558" s="205"/>
      <c r="AB558" s="205"/>
      <c r="AC558" s="205"/>
      <c r="AD558" s="205"/>
    </row>
    <row r="559">
      <c r="A559" s="222"/>
      <c r="B559" s="222"/>
      <c r="C559" s="205"/>
      <c r="D559" s="205"/>
      <c r="E559" s="205"/>
      <c r="F559" s="205"/>
      <c r="G559" s="205"/>
      <c r="H559" s="223"/>
      <c r="I559" s="205"/>
      <c r="J559" s="205"/>
      <c r="K559" s="205"/>
      <c r="L559" s="205"/>
      <c r="M559" s="205"/>
      <c r="N559" s="205"/>
      <c r="O559" s="205"/>
      <c r="P559" s="205"/>
      <c r="Q559" s="205"/>
      <c r="R559" s="205"/>
      <c r="S559" s="205"/>
      <c r="T559" s="205"/>
      <c r="U559" s="205"/>
      <c r="V559" s="205"/>
      <c r="W559" s="205"/>
      <c r="X559" s="205"/>
      <c r="Y559" s="205"/>
      <c r="Z559" s="205"/>
      <c r="AA559" s="205"/>
      <c r="AB559" s="205"/>
      <c r="AC559" s="205"/>
      <c r="AD559" s="205"/>
    </row>
    <row r="560">
      <c r="A560" s="222"/>
      <c r="B560" s="222"/>
      <c r="C560" s="205"/>
      <c r="D560" s="205"/>
      <c r="E560" s="205"/>
      <c r="F560" s="205"/>
      <c r="G560" s="205"/>
      <c r="H560" s="223"/>
      <c r="I560" s="205"/>
      <c r="J560" s="205"/>
      <c r="K560" s="205"/>
      <c r="L560" s="205"/>
      <c r="M560" s="205"/>
      <c r="N560" s="205"/>
      <c r="O560" s="205"/>
      <c r="P560" s="205"/>
      <c r="Q560" s="205"/>
      <c r="R560" s="205"/>
      <c r="S560" s="205"/>
      <c r="T560" s="205"/>
      <c r="U560" s="205"/>
      <c r="V560" s="205"/>
      <c r="W560" s="205"/>
      <c r="X560" s="205"/>
      <c r="Y560" s="205"/>
      <c r="Z560" s="205"/>
      <c r="AA560" s="205"/>
      <c r="AB560" s="205"/>
      <c r="AC560" s="205"/>
      <c r="AD560" s="205"/>
    </row>
    <row r="561">
      <c r="A561" s="222"/>
      <c r="B561" s="222"/>
      <c r="C561" s="205"/>
      <c r="D561" s="205"/>
      <c r="E561" s="205"/>
      <c r="F561" s="205"/>
      <c r="G561" s="205"/>
      <c r="H561" s="223"/>
      <c r="I561" s="205"/>
      <c r="J561" s="205"/>
      <c r="K561" s="205"/>
      <c r="L561" s="205"/>
      <c r="M561" s="205"/>
      <c r="N561" s="205"/>
      <c r="O561" s="205"/>
      <c r="P561" s="205"/>
      <c r="Q561" s="205"/>
      <c r="R561" s="205"/>
      <c r="S561" s="205"/>
      <c r="T561" s="205"/>
      <c r="U561" s="205"/>
      <c r="V561" s="205"/>
      <c r="W561" s="205"/>
      <c r="X561" s="205"/>
      <c r="Y561" s="205"/>
      <c r="Z561" s="205"/>
      <c r="AA561" s="205"/>
      <c r="AB561" s="205"/>
      <c r="AC561" s="205"/>
      <c r="AD561" s="205"/>
    </row>
    <row r="562">
      <c r="A562" s="222"/>
      <c r="B562" s="222"/>
      <c r="C562" s="205"/>
      <c r="D562" s="205"/>
      <c r="E562" s="205"/>
      <c r="F562" s="205"/>
      <c r="G562" s="205"/>
      <c r="H562" s="223"/>
      <c r="I562" s="205"/>
      <c r="J562" s="205"/>
      <c r="K562" s="205"/>
      <c r="L562" s="205"/>
      <c r="M562" s="205"/>
      <c r="N562" s="205"/>
      <c r="O562" s="205"/>
      <c r="P562" s="205"/>
      <c r="Q562" s="205"/>
      <c r="R562" s="205"/>
      <c r="S562" s="205"/>
      <c r="T562" s="205"/>
      <c r="U562" s="205"/>
      <c r="V562" s="205"/>
      <c r="W562" s="205"/>
      <c r="X562" s="205"/>
      <c r="Y562" s="205"/>
      <c r="Z562" s="205"/>
      <c r="AA562" s="205"/>
      <c r="AB562" s="205"/>
      <c r="AC562" s="205"/>
      <c r="AD562" s="205"/>
    </row>
    <row r="563">
      <c r="A563" s="222"/>
      <c r="B563" s="222"/>
      <c r="C563" s="205"/>
      <c r="D563" s="205"/>
      <c r="E563" s="205"/>
      <c r="F563" s="205"/>
      <c r="G563" s="205"/>
      <c r="H563" s="223"/>
      <c r="I563" s="205"/>
      <c r="J563" s="205"/>
      <c r="K563" s="205"/>
      <c r="L563" s="205"/>
      <c r="M563" s="205"/>
      <c r="N563" s="205"/>
      <c r="O563" s="205"/>
      <c r="P563" s="205"/>
      <c r="Q563" s="205"/>
      <c r="R563" s="205"/>
      <c r="S563" s="205"/>
      <c r="T563" s="205"/>
      <c r="U563" s="205"/>
      <c r="V563" s="205"/>
      <c r="W563" s="205"/>
      <c r="X563" s="205"/>
      <c r="Y563" s="205"/>
      <c r="Z563" s="205"/>
      <c r="AA563" s="205"/>
      <c r="AB563" s="205"/>
      <c r="AC563" s="205"/>
      <c r="AD563" s="205"/>
    </row>
    <row r="564">
      <c r="A564" s="222"/>
      <c r="B564" s="222"/>
      <c r="C564" s="205"/>
      <c r="D564" s="205"/>
      <c r="E564" s="205"/>
      <c r="F564" s="205"/>
      <c r="G564" s="205"/>
      <c r="H564" s="223"/>
      <c r="I564" s="205"/>
      <c r="J564" s="205"/>
      <c r="K564" s="205"/>
      <c r="L564" s="205"/>
      <c r="M564" s="205"/>
      <c r="N564" s="205"/>
      <c r="O564" s="205"/>
      <c r="P564" s="205"/>
      <c r="Q564" s="205"/>
      <c r="R564" s="205"/>
      <c r="S564" s="205"/>
      <c r="T564" s="205"/>
      <c r="U564" s="205"/>
      <c r="V564" s="205"/>
      <c r="W564" s="205"/>
      <c r="X564" s="205"/>
      <c r="Y564" s="205"/>
      <c r="Z564" s="205"/>
      <c r="AA564" s="205"/>
      <c r="AB564" s="205"/>
      <c r="AC564" s="205"/>
      <c r="AD564" s="205"/>
    </row>
    <row r="565">
      <c r="A565" s="222"/>
      <c r="B565" s="222"/>
      <c r="C565" s="205"/>
      <c r="D565" s="205"/>
      <c r="E565" s="205"/>
      <c r="F565" s="205"/>
      <c r="G565" s="205"/>
      <c r="H565" s="223"/>
      <c r="I565" s="205"/>
      <c r="J565" s="205"/>
      <c r="K565" s="205"/>
      <c r="L565" s="205"/>
      <c r="M565" s="205"/>
      <c r="N565" s="205"/>
      <c r="O565" s="205"/>
      <c r="P565" s="205"/>
      <c r="Q565" s="205"/>
      <c r="R565" s="205"/>
      <c r="S565" s="205"/>
      <c r="T565" s="205"/>
      <c r="U565" s="205"/>
      <c r="V565" s="205"/>
      <c r="W565" s="205"/>
      <c r="X565" s="205"/>
      <c r="Y565" s="205"/>
      <c r="Z565" s="205"/>
      <c r="AA565" s="205"/>
      <c r="AB565" s="205"/>
      <c r="AC565" s="205"/>
      <c r="AD565" s="205"/>
    </row>
    <row r="566">
      <c r="A566" s="222"/>
      <c r="B566" s="222"/>
      <c r="C566" s="205"/>
      <c r="D566" s="205"/>
      <c r="E566" s="205"/>
      <c r="F566" s="205"/>
      <c r="G566" s="205"/>
      <c r="H566" s="223"/>
      <c r="I566" s="205"/>
      <c r="J566" s="205"/>
      <c r="K566" s="205"/>
      <c r="L566" s="205"/>
      <c r="M566" s="205"/>
      <c r="N566" s="205"/>
      <c r="O566" s="205"/>
      <c r="P566" s="205"/>
      <c r="Q566" s="205"/>
      <c r="R566" s="205"/>
      <c r="S566" s="205"/>
      <c r="T566" s="205"/>
      <c r="U566" s="205"/>
      <c r="V566" s="205"/>
      <c r="W566" s="205"/>
      <c r="X566" s="205"/>
      <c r="Y566" s="205"/>
      <c r="Z566" s="205"/>
      <c r="AA566" s="205"/>
      <c r="AB566" s="205"/>
      <c r="AC566" s="205"/>
      <c r="AD566" s="205"/>
    </row>
    <row r="567">
      <c r="A567" s="222"/>
      <c r="B567" s="222"/>
      <c r="C567" s="205"/>
      <c r="D567" s="205"/>
      <c r="E567" s="205"/>
      <c r="F567" s="205"/>
      <c r="G567" s="205"/>
      <c r="H567" s="223"/>
      <c r="I567" s="205"/>
      <c r="J567" s="205"/>
      <c r="K567" s="205"/>
      <c r="L567" s="205"/>
      <c r="M567" s="205"/>
      <c r="N567" s="205"/>
      <c r="O567" s="205"/>
      <c r="P567" s="205"/>
      <c r="Q567" s="205"/>
      <c r="R567" s="205"/>
      <c r="S567" s="205"/>
      <c r="T567" s="205"/>
      <c r="U567" s="205"/>
      <c r="V567" s="205"/>
      <c r="W567" s="205"/>
      <c r="X567" s="205"/>
      <c r="Y567" s="205"/>
      <c r="Z567" s="205"/>
      <c r="AA567" s="205"/>
      <c r="AB567" s="205"/>
      <c r="AC567" s="205"/>
      <c r="AD567" s="205"/>
    </row>
    <row r="568">
      <c r="A568" s="222"/>
      <c r="B568" s="222"/>
      <c r="C568" s="205"/>
      <c r="D568" s="205"/>
      <c r="E568" s="205"/>
      <c r="F568" s="205"/>
      <c r="G568" s="205"/>
      <c r="H568" s="223"/>
      <c r="I568" s="205"/>
      <c r="J568" s="205"/>
      <c r="K568" s="205"/>
      <c r="L568" s="205"/>
      <c r="M568" s="205"/>
      <c r="N568" s="205"/>
      <c r="O568" s="205"/>
      <c r="P568" s="205"/>
      <c r="Q568" s="205"/>
      <c r="R568" s="205"/>
      <c r="S568" s="205"/>
      <c r="T568" s="205"/>
      <c r="U568" s="205"/>
      <c r="V568" s="205"/>
      <c r="W568" s="205"/>
      <c r="X568" s="205"/>
      <c r="Y568" s="205"/>
      <c r="Z568" s="205"/>
      <c r="AA568" s="205"/>
      <c r="AB568" s="205"/>
      <c r="AC568" s="205"/>
      <c r="AD568" s="205"/>
    </row>
    <row r="569">
      <c r="A569" s="222"/>
      <c r="B569" s="222"/>
      <c r="C569" s="205"/>
      <c r="D569" s="205"/>
      <c r="E569" s="205"/>
      <c r="F569" s="205"/>
      <c r="G569" s="205"/>
      <c r="H569" s="223"/>
      <c r="I569" s="205"/>
      <c r="J569" s="205"/>
      <c r="K569" s="205"/>
      <c r="L569" s="205"/>
      <c r="M569" s="205"/>
      <c r="N569" s="205"/>
      <c r="O569" s="205"/>
      <c r="P569" s="205"/>
      <c r="Q569" s="205"/>
      <c r="R569" s="205"/>
      <c r="S569" s="205"/>
      <c r="T569" s="205"/>
      <c r="U569" s="205"/>
      <c r="V569" s="205"/>
      <c r="W569" s="205"/>
      <c r="X569" s="205"/>
      <c r="Y569" s="205"/>
      <c r="Z569" s="205"/>
      <c r="AA569" s="205"/>
      <c r="AB569" s="205"/>
      <c r="AC569" s="205"/>
      <c r="AD569" s="205"/>
    </row>
    <row r="570">
      <c r="A570" s="222"/>
      <c r="B570" s="222"/>
      <c r="C570" s="205"/>
      <c r="D570" s="205"/>
      <c r="E570" s="205"/>
      <c r="F570" s="205"/>
      <c r="G570" s="205"/>
      <c r="H570" s="223"/>
      <c r="I570" s="205"/>
      <c r="J570" s="205"/>
      <c r="K570" s="205"/>
      <c r="L570" s="205"/>
      <c r="M570" s="205"/>
      <c r="N570" s="205"/>
      <c r="O570" s="205"/>
      <c r="P570" s="205"/>
      <c r="Q570" s="205"/>
      <c r="R570" s="205"/>
      <c r="S570" s="205"/>
      <c r="T570" s="205"/>
      <c r="U570" s="205"/>
      <c r="V570" s="205"/>
      <c r="W570" s="205"/>
      <c r="X570" s="205"/>
      <c r="Y570" s="205"/>
      <c r="Z570" s="205"/>
      <c r="AA570" s="205"/>
      <c r="AB570" s="205"/>
      <c r="AC570" s="205"/>
      <c r="AD570" s="205"/>
    </row>
    <row r="571">
      <c r="A571" s="222"/>
      <c r="B571" s="222"/>
      <c r="C571" s="205"/>
      <c r="D571" s="205"/>
      <c r="E571" s="205"/>
      <c r="F571" s="205"/>
      <c r="G571" s="205"/>
      <c r="H571" s="223"/>
      <c r="I571" s="205"/>
      <c r="J571" s="205"/>
      <c r="K571" s="205"/>
      <c r="L571" s="205"/>
      <c r="M571" s="205"/>
      <c r="N571" s="205"/>
      <c r="O571" s="205"/>
      <c r="P571" s="205"/>
      <c r="Q571" s="205"/>
      <c r="R571" s="205"/>
      <c r="S571" s="205"/>
      <c r="T571" s="205"/>
      <c r="U571" s="205"/>
      <c r="V571" s="205"/>
      <c r="W571" s="205"/>
      <c r="X571" s="205"/>
      <c r="Y571" s="205"/>
      <c r="Z571" s="205"/>
      <c r="AA571" s="205"/>
      <c r="AB571" s="205"/>
      <c r="AC571" s="205"/>
      <c r="AD571" s="205"/>
    </row>
    <row r="572">
      <c r="A572" s="222"/>
      <c r="B572" s="222"/>
      <c r="C572" s="205"/>
      <c r="D572" s="205"/>
      <c r="E572" s="205"/>
      <c r="F572" s="205"/>
      <c r="G572" s="205"/>
      <c r="H572" s="223"/>
      <c r="I572" s="205"/>
      <c r="J572" s="205"/>
      <c r="K572" s="205"/>
      <c r="L572" s="205"/>
      <c r="M572" s="205"/>
      <c r="N572" s="205"/>
      <c r="O572" s="205"/>
      <c r="P572" s="205"/>
      <c r="Q572" s="205"/>
      <c r="R572" s="205"/>
      <c r="S572" s="205"/>
      <c r="T572" s="205"/>
      <c r="U572" s="205"/>
      <c r="V572" s="205"/>
      <c r="W572" s="205"/>
      <c r="X572" s="205"/>
      <c r="Y572" s="205"/>
      <c r="Z572" s="205"/>
      <c r="AA572" s="205"/>
      <c r="AB572" s="205"/>
      <c r="AC572" s="205"/>
      <c r="AD572" s="205"/>
    </row>
    <row r="573">
      <c r="A573" s="222"/>
      <c r="B573" s="222"/>
      <c r="C573" s="205"/>
      <c r="D573" s="205"/>
      <c r="E573" s="205"/>
      <c r="F573" s="205"/>
      <c r="G573" s="205"/>
      <c r="H573" s="223"/>
      <c r="I573" s="205"/>
      <c r="J573" s="205"/>
      <c r="K573" s="205"/>
      <c r="L573" s="205"/>
      <c r="M573" s="205"/>
      <c r="N573" s="205"/>
      <c r="O573" s="205"/>
      <c r="P573" s="205"/>
      <c r="Q573" s="205"/>
      <c r="R573" s="205"/>
      <c r="S573" s="205"/>
      <c r="T573" s="205"/>
      <c r="U573" s="205"/>
      <c r="V573" s="205"/>
      <c r="W573" s="205"/>
      <c r="X573" s="205"/>
      <c r="Y573" s="205"/>
      <c r="Z573" s="205"/>
      <c r="AA573" s="205"/>
      <c r="AB573" s="205"/>
      <c r="AC573" s="205"/>
      <c r="AD573" s="205"/>
    </row>
    <row r="574">
      <c r="A574" s="222"/>
      <c r="B574" s="222"/>
      <c r="C574" s="205"/>
      <c r="D574" s="205"/>
      <c r="E574" s="205"/>
      <c r="F574" s="205"/>
      <c r="G574" s="205"/>
      <c r="H574" s="223"/>
      <c r="I574" s="205"/>
      <c r="J574" s="205"/>
      <c r="K574" s="205"/>
      <c r="L574" s="205"/>
      <c r="M574" s="205"/>
      <c r="N574" s="205"/>
      <c r="O574" s="205"/>
      <c r="P574" s="205"/>
      <c r="Q574" s="205"/>
      <c r="R574" s="205"/>
      <c r="S574" s="205"/>
      <c r="T574" s="205"/>
      <c r="U574" s="205"/>
      <c r="V574" s="205"/>
      <c r="W574" s="205"/>
      <c r="X574" s="205"/>
      <c r="Y574" s="205"/>
      <c r="Z574" s="205"/>
      <c r="AA574" s="205"/>
      <c r="AB574" s="205"/>
      <c r="AC574" s="205"/>
      <c r="AD574" s="205"/>
    </row>
    <row r="575">
      <c r="A575" s="222"/>
      <c r="B575" s="222"/>
      <c r="C575" s="205"/>
      <c r="D575" s="205"/>
      <c r="E575" s="205"/>
      <c r="F575" s="205"/>
      <c r="G575" s="205"/>
      <c r="H575" s="223"/>
      <c r="I575" s="205"/>
      <c r="J575" s="205"/>
      <c r="K575" s="205"/>
      <c r="L575" s="205"/>
      <c r="M575" s="205"/>
      <c r="N575" s="205"/>
      <c r="O575" s="205"/>
      <c r="P575" s="205"/>
      <c r="Q575" s="205"/>
      <c r="R575" s="205"/>
      <c r="S575" s="205"/>
      <c r="T575" s="205"/>
      <c r="U575" s="205"/>
      <c r="V575" s="205"/>
      <c r="W575" s="205"/>
      <c r="X575" s="205"/>
      <c r="Y575" s="205"/>
      <c r="Z575" s="205"/>
      <c r="AA575" s="205"/>
      <c r="AB575" s="205"/>
      <c r="AC575" s="205"/>
      <c r="AD575" s="205"/>
    </row>
    <row r="576">
      <c r="A576" s="222"/>
      <c r="B576" s="222"/>
      <c r="C576" s="205"/>
      <c r="D576" s="205"/>
      <c r="E576" s="205"/>
      <c r="F576" s="205"/>
      <c r="G576" s="205"/>
      <c r="H576" s="223"/>
      <c r="I576" s="205"/>
      <c r="J576" s="205"/>
      <c r="K576" s="205"/>
      <c r="L576" s="205"/>
      <c r="M576" s="205"/>
      <c r="N576" s="205"/>
      <c r="O576" s="205"/>
      <c r="P576" s="205"/>
      <c r="Q576" s="205"/>
      <c r="R576" s="205"/>
      <c r="S576" s="205"/>
      <c r="T576" s="205"/>
      <c r="U576" s="205"/>
      <c r="V576" s="205"/>
      <c r="W576" s="205"/>
      <c r="X576" s="205"/>
      <c r="Y576" s="205"/>
      <c r="Z576" s="205"/>
      <c r="AA576" s="205"/>
      <c r="AB576" s="205"/>
      <c r="AC576" s="205"/>
      <c r="AD576" s="205"/>
    </row>
    <row r="577">
      <c r="A577" s="222"/>
      <c r="B577" s="222"/>
      <c r="C577" s="205"/>
      <c r="D577" s="205"/>
      <c r="E577" s="205"/>
      <c r="F577" s="205"/>
      <c r="G577" s="205"/>
      <c r="H577" s="223"/>
      <c r="I577" s="205"/>
      <c r="J577" s="205"/>
      <c r="K577" s="205"/>
      <c r="L577" s="205"/>
      <c r="M577" s="205"/>
      <c r="N577" s="205"/>
      <c r="O577" s="205"/>
      <c r="P577" s="205"/>
      <c r="Q577" s="205"/>
      <c r="R577" s="205"/>
      <c r="S577" s="205"/>
      <c r="T577" s="205"/>
      <c r="U577" s="205"/>
      <c r="V577" s="205"/>
      <c r="W577" s="205"/>
      <c r="X577" s="205"/>
      <c r="Y577" s="205"/>
      <c r="Z577" s="205"/>
      <c r="AA577" s="205"/>
      <c r="AB577" s="205"/>
      <c r="AC577" s="205"/>
      <c r="AD577" s="205"/>
    </row>
    <row r="578">
      <c r="A578" s="222"/>
      <c r="B578" s="222"/>
      <c r="C578" s="205"/>
      <c r="D578" s="205"/>
      <c r="E578" s="205"/>
      <c r="F578" s="205"/>
      <c r="G578" s="205"/>
      <c r="H578" s="223"/>
      <c r="I578" s="205"/>
      <c r="J578" s="205"/>
      <c r="K578" s="205"/>
      <c r="L578" s="205"/>
      <c r="M578" s="205"/>
      <c r="N578" s="205"/>
      <c r="O578" s="205"/>
      <c r="P578" s="205"/>
      <c r="Q578" s="205"/>
      <c r="R578" s="205"/>
      <c r="S578" s="205"/>
      <c r="T578" s="205"/>
      <c r="U578" s="205"/>
      <c r="V578" s="205"/>
      <c r="W578" s="205"/>
      <c r="X578" s="205"/>
      <c r="Y578" s="205"/>
      <c r="Z578" s="205"/>
      <c r="AA578" s="205"/>
      <c r="AB578" s="205"/>
      <c r="AC578" s="205"/>
      <c r="AD578" s="205"/>
    </row>
    <row r="579">
      <c r="A579" s="222"/>
      <c r="B579" s="222"/>
      <c r="C579" s="205"/>
      <c r="D579" s="205"/>
      <c r="E579" s="205"/>
      <c r="F579" s="205"/>
      <c r="G579" s="205"/>
      <c r="H579" s="223"/>
      <c r="I579" s="205"/>
      <c r="J579" s="205"/>
      <c r="K579" s="205"/>
      <c r="L579" s="205"/>
      <c r="M579" s="205"/>
      <c r="N579" s="205"/>
      <c r="O579" s="205"/>
      <c r="P579" s="205"/>
      <c r="Q579" s="205"/>
      <c r="R579" s="205"/>
      <c r="S579" s="205"/>
      <c r="T579" s="205"/>
      <c r="U579" s="205"/>
      <c r="V579" s="205"/>
      <c r="W579" s="205"/>
      <c r="X579" s="205"/>
      <c r="Y579" s="205"/>
      <c r="Z579" s="205"/>
      <c r="AA579" s="205"/>
      <c r="AB579" s="205"/>
      <c r="AC579" s="205"/>
      <c r="AD579" s="205"/>
    </row>
    <row r="580">
      <c r="A580" s="222"/>
      <c r="B580" s="222"/>
      <c r="C580" s="205"/>
      <c r="D580" s="205"/>
      <c r="E580" s="205"/>
      <c r="F580" s="205"/>
      <c r="G580" s="205"/>
      <c r="H580" s="223"/>
      <c r="I580" s="205"/>
      <c r="J580" s="205"/>
      <c r="K580" s="205"/>
      <c r="L580" s="205"/>
      <c r="M580" s="205"/>
      <c r="N580" s="205"/>
      <c r="O580" s="205"/>
      <c r="P580" s="205"/>
      <c r="Q580" s="205"/>
      <c r="R580" s="205"/>
      <c r="S580" s="205"/>
      <c r="T580" s="205"/>
      <c r="U580" s="205"/>
      <c r="V580" s="205"/>
      <c r="W580" s="205"/>
      <c r="X580" s="205"/>
      <c r="Y580" s="205"/>
      <c r="Z580" s="205"/>
      <c r="AA580" s="205"/>
      <c r="AB580" s="205"/>
      <c r="AC580" s="205"/>
      <c r="AD580" s="205"/>
    </row>
    <row r="581">
      <c r="A581" s="222"/>
      <c r="B581" s="222"/>
      <c r="C581" s="205"/>
      <c r="D581" s="205"/>
      <c r="E581" s="205"/>
      <c r="F581" s="205"/>
      <c r="G581" s="205"/>
      <c r="H581" s="223"/>
      <c r="I581" s="205"/>
      <c r="J581" s="205"/>
      <c r="K581" s="205"/>
      <c r="L581" s="205"/>
      <c r="M581" s="205"/>
      <c r="N581" s="205"/>
      <c r="O581" s="205"/>
      <c r="P581" s="205"/>
      <c r="Q581" s="205"/>
      <c r="R581" s="205"/>
      <c r="S581" s="205"/>
      <c r="T581" s="205"/>
      <c r="U581" s="205"/>
      <c r="V581" s="205"/>
      <c r="W581" s="205"/>
      <c r="X581" s="205"/>
      <c r="Y581" s="205"/>
      <c r="Z581" s="205"/>
      <c r="AA581" s="205"/>
      <c r="AB581" s="205"/>
      <c r="AC581" s="205"/>
      <c r="AD581" s="205"/>
    </row>
    <row r="582">
      <c r="A582" s="222"/>
      <c r="B582" s="222"/>
      <c r="C582" s="205"/>
      <c r="D582" s="205"/>
      <c r="E582" s="205"/>
      <c r="F582" s="205"/>
      <c r="G582" s="205"/>
      <c r="H582" s="223"/>
      <c r="I582" s="205"/>
      <c r="J582" s="205"/>
      <c r="K582" s="205"/>
      <c r="L582" s="205"/>
      <c r="M582" s="205"/>
      <c r="N582" s="205"/>
      <c r="O582" s="205"/>
      <c r="P582" s="205"/>
      <c r="Q582" s="205"/>
      <c r="R582" s="205"/>
      <c r="S582" s="205"/>
      <c r="T582" s="205"/>
      <c r="U582" s="205"/>
      <c r="V582" s="205"/>
      <c r="W582" s="205"/>
      <c r="X582" s="205"/>
      <c r="Y582" s="205"/>
      <c r="Z582" s="205"/>
      <c r="AA582" s="205"/>
      <c r="AB582" s="205"/>
      <c r="AC582" s="205"/>
      <c r="AD582" s="205"/>
    </row>
    <row r="583">
      <c r="A583" s="222"/>
      <c r="B583" s="222"/>
      <c r="C583" s="205"/>
      <c r="D583" s="205"/>
      <c r="E583" s="205"/>
      <c r="F583" s="205"/>
      <c r="G583" s="205"/>
      <c r="H583" s="223"/>
      <c r="I583" s="205"/>
      <c r="J583" s="205"/>
      <c r="K583" s="205"/>
      <c r="L583" s="205"/>
      <c r="M583" s="205"/>
      <c r="N583" s="205"/>
      <c r="O583" s="205"/>
      <c r="P583" s="205"/>
      <c r="Q583" s="205"/>
      <c r="R583" s="205"/>
      <c r="S583" s="205"/>
      <c r="T583" s="205"/>
      <c r="U583" s="205"/>
      <c r="V583" s="205"/>
      <c r="W583" s="205"/>
      <c r="X583" s="205"/>
      <c r="Y583" s="205"/>
      <c r="Z583" s="205"/>
      <c r="AA583" s="205"/>
      <c r="AB583" s="205"/>
      <c r="AC583" s="205"/>
      <c r="AD583" s="205"/>
    </row>
    <row r="584">
      <c r="A584" s="222"/>
      <c r="B584" s="222"/>
      <c r="C584" s="205"/>
      <c r="D584" s="205"/>
      <c r="E584" s="205"/>
      <c r="F584" s="205"/>
      <c r="G584" s="205"/>
      <c r="H584" s="223"/>
      <c r="I584" s="205"/>
      <c r="J584" s="205"/>
      <c r="K584" s="205"/>
      <c r="L584" s="205"/>
      <c r="M584" s="205"/>
      <c r="N584" s="205"/>
      <c r="O584" s="205"/>
      <c r="P584" s="205"/>
      <c r="Q584" s="205"/>
      <c r="R584" s="205"/>
      <c r="S584" s="205"/>
      <c r="T584" s="205"/>
      <c r="U584" s="205"/>
      <c r="V584" s="205"/>
      <c r="W584" s="205"/>
      <c r="X584" s="205"/>
      <c r="Y584" s="205"/>
      <c r="Z584" s="205"/>
      <c r="AA584" s="205"/>
      <c r="AB584" s="205"/>
      <c r="AC584" s="205"/>
      <c r="AD584" s="205"/>
    </row>
    <row r="585">
      <c r="A585" s="222"/>
      <c r="B585" s="222"/>
      <c r="C585" s="205"/>
      <c r="D585" s="205"/>
      <c r="E585" s="205"/>
      <c r="F585" s="205"/>
      <c r="G585" s="205"/>
      <c r="H585" s="223"/>
      <c r="I585" s="205"/>
      <c r="J585" s="205"/>
      <c r="K585" s="205"/>
      <c r="L585" s="205"/>
      <c r="M585" s="205"/>
      <c r="N585" s="205"/>
      <c r="O585" s="205"/>
      <c r="P585" s="205"/>
      <c r="Q585" s="205"/>
      <c r="R585" s="205"/>
      <c r="S585" s="205"/>
      <c r="T585" s="205"/>
      <c r="U585" s="205"/>
      <c r="V585" s="205"/>
      <c r="W585" s="205"/>
      <c r="X585" s="205"/>
      <c r="Y585" s="205"/>
      <c r="Z585" s="205"/>
      <c r="AA585" s="205"/>
      <c r="AB585" s="205"/>
      <c r="AC585" s="205"/>
      <c r="AD585" s="205"/>
    </row>
    <row r="586">
      <c r="A586" s="222"/>
      <c r="B586" s="222"/>
      <c r="C586" s="205"/>
      <c r="D586" s="205"/>
      <c r="E586" s="205"/>
      <c r="F586" s="205"/>
      <c r="G586" s="205"/>
      <c r="H586" s="223"/>
      <c r="I586" s="205"/>
      <c r="J586" s="205"/>
      <c r="K586" s="205"/>
      <c r="L586" s="205"/>
      <c r="M586" s="205"/>
      <c r="N586" s="205"/>
      <c r="O586" s="205"/>
      <c r="P586" s="205"/>
      <c r="Q586" s="205"/>
      <c r="R586" s="205"/>
      <c r="S586" s="205"/>
      <c r="T586" s="205"/>
      <c r="U586" s="205"/>
      <c r="V586" s="205"/>
      <c r="W586" s="205"/>
      <c r="X586" s="205"/>
      <c r="Y586" s="205"/>
      <c r="Z586" s="205"/>
      <c r="AA586" s="205"/>
      <c r="AB586" s="205"/>
      <c r="AC586" s="205"/>
      <c r="AD586" s="205"/>
    </row>
    <row r="587">
      <c r="A587" s="222"/>
      <c r="B587" s="222"/>
      <c r="C587" s="205"/>
      <c r="D587" s="205"/>
      <c r="E587" s="205"/>
      <c r="F587" s="205"/>
      <c r="G587" s="205"/>
      <c r="H587" s="223"/>
      <c r="I587" s="205"/>
      <c r="J587" s="205"/>
      <c r="K587" s="205"/>
      <c r="L587" s="205"/>
      <c r="M587" s="205"/>
      <c r="N587" s="205"/>
      <c r="O587" s="205"/>
      <c r="P587" s="205"/>
      <c r="Q587" s="205"/>
      <c r="R587" s="205"/>
      <c r="S587" s="205"/>
      <c r="T587" s="205"/>
      <c r="U587" s="205"/>
      <c r="V587" s="205"/>
      <c r="W587" s="205"/>
      <c r="X587" s="205"/>
      <c r="Y587" s="205"/>
      <c r="Z587" s="205"/>
      <c r="AA587" s="205"/>
      <c r="AB587" s="205"/>
      <c r="AC587" s="205"/>
      <c r="AD587" s="205"/>
    </row>
    <row r="588">
      <c r="A588" s="222"/>
      <c r="B588" s="222"/>
      <c r="C588" s="205"/>
      <c r="D588" s="205"/>
      <c r="E588" s="205"/>
      <c r="F588" s="205"/>
      <c r="G588" s="205"/>
      <c r="H588" s="223"/>
      <c r="I588" s="205"/>
      <c r="J588" s="205"/>
      <c r="K588" s="205"/>
      <c r="L588" s="205"/>
      <c r="M588" s="205"/>
      <c r="N588" s="205"/>
      <c r="O588" s="205"/>
      <c r="P588" s="205"/>
      <c r="Q588" s="205"/>
      <c r="R588" s="205"/>
      <c r="S588" s="205"/>
      <c r="T588" s="205"/>
      <c r="U588" s="205"/>
      <c r="V588" s="205"/>
      <c r="W588" s="205"/>
      <c r="X588" s="205"/>
      <c r="Y588" s="205"/>
      <c r="Z588" s="205"/>
      <c r="AA588" s="205"/>
      <c r="AB588" s="205"/>
      <c r="AC588" s="205"/>
      <c r="AD588" s="205"/>
    </row>
    <row r="589">
      <c r="A589" s="222"/>
      <c r="B589" s="222"/>
      <c r="C589" s="205"/>
      <c r="D589" s="205"/>
      <c r="E589" s="205"/>
      <c r="F589" s="205"/>
      <c r="G589" s="205"/>
      <c r="H589" s="223"/>
      <c r="I589" s="205"/>
      <c r="J589" s="205"/>
      <c r="K589" s="205"/>
      <c r="L589" s="205"/>
      <c r="M589" s="205"/>
      <c r="N589" s="205"/>
      <c r="O589" s="205"/>
      <c r="P589" s="205"/>
      <c r="Q589" s="205"/>
      <c r="R589" s="205"/>
      <c r="S589" s="205"/>
      <c r="T589" s="205"/>
      <c r="U589" s="205"/>
      <c r="V589" s="205"/>
      <c r="W589" s="205"/>
      <c r="X589" s="205"/>
      <c r="Y589" s="205"/>
      <c r="Z589" s="205"/>
      <c r="AA589" s="205"/>
      <c r="AB589" s="205"/>
      <c r="AC589" s="205"/>
      <c r="AD589" s="205"/>
    </row>
    <row r="590">
      <c r="A590" s="222"/>
      <c r="B590" s="222"/>
      <c r="C590" s="205"/>
      <c r="D590" s="205"/>
      <c r="E590" s="205"/>
      <c r="F590" s="205"/>
      <c r="G590" s="205"/>
      <c r="H590" s="223"/>
      <c r="I590" s="205"/>
      <c r="J590" s="205"/>
      <c r="K590" s="205"/>
      <c r="L590" s="205"/>
      <c r="M590" s="205"/>
      <c r="N590" s="205"/>
      <c r="O590" s="205"/>
      <c r="P590" s="205"/>
      <c r="Q590" s="205"/>
      <c r="R590" s="205"/>
      <c r="S590" s="205"/>
      <c r="T590" s="205"/>
      <c r="U590" s="205"/>
      <c r="V590" s="205"/>
      <c r="W590" s="205"/>
      <c r="X590" s="205"/>
      <c r="Y590" s="205"/>
      <c r="Z590" s="205"/>
      <c r="AA590" s="205"/>
      <c r="AB590" s="205"/>
      <c r="AC590" s="205"/>
      <c r="AD590" s="205"/>
    </row>
    <row r="591">
      <c r="A591" s="222"/>
      <c r="B591" s="222"/>
      <c r="C591" s="205"/>
      <c r="D591" s="205"/>
      <c r="E591" s="205"/>
      <c r="F591" s="205"/>
      <c r="G591" s="205"/>
      <c r="H591" s="223"/>
      <c r="I591" s="205"/>
      <c r="J591" s="205"/>
      <c r="K591" s="205"/>
      <c r="L591" s="205"/>
      <c r="M591" s="205"/>
      <c r="N591" s="205"/>
      <c r="O591" s="205"/>
      <c r="P591" s="205"/>
      <c r="Q591" s="205"/>
      <c r="R591" s="205"/>
      <c r="S591" s="205"/>
      <c r="T591" s="205"/>
      <c r="U591" s="205"/>
      <c r="V591" s="205"/>
      <c r="W591" s="205"/>
      <c r="X591" s="205"/>
      <c r="Y591" s="205"/>
      <c r="Z591" s="205"/>
      <c r="AA591" s="205"/>
      <c r="AB591" s="205"/>
      <c r="AC591" s="205"/>
      <c r="AD591" s="205"/>
    </row>
    <row r="592">
      <c r="A592" s="222"/>
      <c r="B592" s="222"/>
      <c r="C592" s="205"/>
      <c r="D592" s="205"/>
      <c r="E592" s="205"/>
      <c r="F592" s="205"/>
      <c r="G592" s="205"/>
      <c r="H592" s="223"/>
      <c r="I592" s="205"/>
      <c r="J592" s="205"/>
      <c r="K592" s="205"/>
      <c r="L592" s="205"/>
      <c r="M592" s="205"/>
      <c r="N592" s="205"/>
      <c r="O592" s="205"/>
      <c r="P592" s="205"/>
      <c r="Q592" s="205"/>
      <c r="R592" s="205"/>
      <c r="S592" s="205"/>
      <c r="T592" s="205"/>
      <c r="U592" s="205"/>
      <c r="V592" s="205"/>
      <c r="W592" s="205"/>
      <c r="X592" s="205"/>
      <c r="Y592" s="205"/>
      <c r="Z592" s="205"/>
      <c r="AA592" s="205"/>
      <c r="AB592" s="205"/>
      <c r="AC592" s="205"/>
      <c r="AD592" s="205"/>
    </row>
    <row r="593">
      <c r="A593" s="222"/>
      <c r="B593" s="222"/>
      <c r="C593" s="205"/>
      <c r="D593" s="205"/>
      <c r="E593" s="205"/>
      <c r="F593" s="205"/>
      <c r="G593" s="205"/>
      <c r="H593" s="223"/>
      <c r="I593" s="205"/>
      <c r="J593" s="205"/>
      <c r="K593" s="205"/>
      <c r="L593" s="205"/>
      <c r="M593" s="205"/>
      <c r="N593" s="205"/>
      <c r="O593" s="205"/>
      <c r="P593" s="205"/>
      <c r="Q593" s="205"/>
      <c r="R593" s="205"/>
      <c r="S593" s="205"/>
      <c r="T593" s="205"/>
      <c r="U593" s="205"/>
      <c r="V593" s="205"/>
      <c r="W593" s="205"/>
      <c r="X593" s="205"/>
      <c r="Y593" s="205"/>
      <c r="Z593" s="205"/>
      <c r="AA593" s="205"/>
      <c r="AB593" s="205"/>
      <c r="AC593" s="205"/>
      <c r="AD593" s="205"/>
    </row>
    <row r="594">
      <c r="A594" s="222"/>
      <c r="B594" s="222"/>
      <c r="C594" s="205"/>
      <c r="D594" s="205"/>
      <c r="E594" s="205"/>
      <c r="F594" s="205"/>
      <c r="G594" s="205"/>
      <c r="H594" s="223"/>
      <c r="I594" s="205"/>
      <c r="J594" s="205"/>
      <c r="K594" s="205"/>
      <c r="L594" s="205"/>
      <c r="M594" s="205"/>
      <c r="N594" s="205"/>
      <c r="O594" s="205"/>
      <c r="P594" s="205"/>
      <c r="Q594" s="205"/>
      <c r="R594" s="205"/>
      <c r="S594" s="205"/>
      <c r="T594" s="205"/>
      <c r="U594" s="205"/>
      <c r="V594" s="205"/>
      <c r="W594" s="205"/>
      <c r="X594" s="205"/>
      <c r="Y594" s="205"/>
      <c r="Z594" s="205"/>
      <c r="AA594" s="205"/>
      <c r="AB594" s="205"/>
      <c r="AC594" s="205"/>
      <c r="AD594" s="205"/>
    </row>
    <row r="595">
      <c r="A595" s="222"/>
      <c r="B595" s="222"/>
      <c r="C595" s="205"/>
      <c r="D595" s="205"/>
      <c r="E595" s="205"/>
      <c r="F595" s="205"/>
      <c r="G595" s="205"/>
      <c r="H595" s="223"/>
      <c r="I595" s="205"/>
      <c r="J595" s="205"/>
      <c r="K595" s="205"/>
      <c r="L595" s="205"/>
      <c r="M595" s="205"/>
      <c r="N595" s="205"/>
      <c r="O595" s="205"/>
      <c r="P595" s="205"/>
      <c r="Q595" s="205"/>
      <c r="R595" s="205"/>
      <c r="S595" s="205"/>
      <c r="T595" s="205"/>
      <c r="U595" s="205"/>
      <c r="V595" s="205"/>
      <c r="W595" s="205"/>
      <c r="X595" s="205"/>
      <c r="Y595" s="205"/>
      <c r="Z595" s="205"/>
      <c r="AA595" s="205"/>
      <c r="AB595" s="205"/>
      <c r="AC595" s="205"/>
      <c r="AD595" s="205"/>
    </row>
    <row r="596">
      <c r="A596" s="222"/>
      <c r="B596" s="222"/>
      <c r="C596" s="205"/>
      <c r="D596" s="205"/>
      <c r="E596" s="205"/>
      <c r="F596" s="205"/>
      <c r="G596" s="205"/>
      <c r="H596" s="223"/>
      <c r="I596" s="205"/>
      <c r="J596" s="205"/>
      <c r="K596" s="205"/>
      <c r="L596" s="205"/>
      <c r="M596" s="205"/>
      <c r="N596" s="205"/>
      <c r="O596" s="205"/>
      <c r="P596" s="205"/>
      <c r="Q596" s="205"/>
      <c r="R596" s="205"/>
      <c r="S596" s="205"/>
      <c r="T596" s="205"/>
      <c r="U596" s="205"/>
      <c r="V596" s="205"/>
      <c r="W596" s="205"/>
      <c r="X596" s="205"/>
      <c r="Y596" s="205"/>
      <c r="Z596" s="205"/>
      <c r="AA596" s="205"/>
      <c r="AB596" s="205"/>
      <c r="AC596" s="205"/>
      <c r="AD596" s="205"/>
    </row>
    <row r="597">
      <c r="A597" s="222"/>
      <c r="B597" s="222"/>
      <c r="C597" s="205"/>
      <c r="D597" s="205"/>
      <c r="E597" s="205"/>
      <c r="F597" s="205"/>
      <c r="G597" s="205"/>
      <c r="H597" s="223"/>
      <c r="I597" s="205"/>
      <c r="J597" s="205"/>
      <c r="K597" s="205"/>
      <c r="L597" s="205"/>
      <c r="M597" s="205"/>
      <c r="N597" s="205"/>
      <c r="O597" s="205"/>
      <c r="P597" s="205"/>
      <c r="Q597" s="205"/>
      <c r="R597" s="205"/>
      <c r="S597" s="205"/>
      <c r="T597" s="205"/>
      <c r="U597" s="205"/>
      <c r="V597" s="205"/>
      <c r="W597" s="205"/>
      <c r="X597" s="205"/>
      <c r="Y597" s="205"/>
      <c r="Z597" s="205"/>
      <c r="AA597" s="205"/>
      <c r="AB597" s="205"/>
      <c r="AC597" s="205"/>
      <c r="AD597" s="205"/>
    </row>
    <row r="598">
      <c r="A598" s="222"/>
      <c r="B598" s="222"/>
      <c r="C598" s="205"/>
      <c r="D598" s="205"/>
      <c r="E598" s="205"/>
      <c r="F598" s="205"/>
      <c r="G598" s="205"/>
      <c r="H598" s="223"/>
      <c r="I598" s="205"/>
      <c r="J598" s="205"/>
      <c r="K598" s="205"/>
      <c r="L598" s="205"/>
      <c r="M598" s="205"/>
      <c r="N598" s="205"/>
      <c r="O598" s="205"/>
      <c r="P598" s="205"/>
      <c r="Q598" s="205"/>
      <c r="R598" s="205"/>
      <c r="S598" s="205"/>
      <c r="T598" s="205"/>
      <c r="U598" s="205"/>
      <c r="V598" s="205"/>
      <c r="W598" s="205"/>
      <c r="X598" s="205"/>
      <c r="Y598" s="205"/>
      <c r="Z598" s="205"/>
      <c r="AA598" s="205"/>
      <c r="AB598" s="205"/>
      <c r="AC598" s="205"/>
      <c r="AD598" s="205"/>
    </row>
    <row r="599">
      <c r="A599" s="222"/>
      <c r="B599" s="222"/>
      <c r="C599" s="205"/>
      <c r="D599" s="205"/>
      <c r="E599" s="205"/>
      <c r="F599" s="205"/>
      <c r="G599" s="205"/>
      <c r="H599" s="223"/>
      <c r="I599" s="205"/>
      <c r="J599" s="205"/>
      <c r="K599" s="205"/>
      <c r="L599" s="205"/>
      <c r="M599" s="205"/>
      <c r="N599" s="205"/>
      <c r="O599" s="205"/>
      <c r="P599" s="205"/>
      <c r="Q599" s="205"/>
      <c r="R599" s="205"/>
      <c r="S599" s="205"/>
      <c r="T599" s="205"/>
      <c r="U599" s="205"/>
      <c r="V599" s="205"/>
      <c r="W599" s="205"/>
      <c r="X599" s="205"/>
      <c r="Y599" s="205"/>
      <c r="Z599" s="205"/>
      <c r="AA599" s="205"/>
      <c r="AB599" s="205"/>
      <c r="AC599" s="205"/>
      <c r="AD599" s="205"/>
    </row>
    <row r="600">
      <c r="A600" s="222"/>
      <c r="B600" s="222"/>
      <c r="C600" s="205"/>
      <c r="D600" s="205"/>
      <c r="E600" s="205"/>
      <c r="F600" s="205"/>
      <c r="G600" s="205"/>
      <c r="H600" s="223"/>
      <c r="I600" s="205"/>
      <c r="J600" s="205"/>
      <c r="K600" s="205"/>
      <c r="L600" s="205"/>
      <c r="M600" s="205"/>
      <c r="N600" s="205"/>
      <c r="O600" s="205"/>
      <c r="P600" s="205"/>
      <c r="Q600" s="205"/>
      <c r="R600" s="205"/>
      <c r="S600" s="205"/>
      <c r="T600" s="205"/>
      <c r="U600" s="205"/>
      <c r="V600" s="205"/>
      <c r="W600" s="205"/>
      <c r="X600" s="205"/>
      <c r="Y600" s="205"/>
      <c r="Z600" s="205"/>
      <c r="AA600" s="205"/>
      <c r="AB600" s="205"/>
      <c r="AC600" s="205"/>
      <c r="AD600" s="205"/>
    </row>
    <row r="601">
      <c r="A601" s="222"/>
      <c r="B601" s="222"/>
      <c r="C601" s="205"/>
      <c r="D601" s="205"/>
      <c r="E601" s="205"/>
      <c r="F601" s="205"/>
      <c r="G601" s="205"/>
      <c r="H601" s="223"/>
      <c r="I601" s="205"/>
      <c r="J601" s="205"/>
      <c r="K601" s="205"/>
      <c r="L601" s="205"/>
      <c r="M601" s="205"/>
      <c r="N601" s="205"/>
      <c r="O601" s="205"/>
      <c r="P601" s="205"/>
      <c r="Q601" s="205"/>
      <c r="R601" s="205"/>
      <c r="S601" s="205"/>
      <c r="T601" s="205"/>
      <c r="U601" s="205"/>
      <c r="V601" s="205"/>
      <c r="W601" s="205"/>
      <c r="X601" s="205"/>
      <c r="Y601" s="205"/>
      <c r="Z601" s="205"/>
      <c r="AA601" s="205"/>
      <c r="AB601" s="205"/>
      <c r="AC601" s="205"/>
      <c r="AD601" s="205"/>
    </row>
    <row r="602">
      <c r="A602" s="222"/>
      <c r="B602" s="222"/>
      <c r="C602" s="205"/>
      <c r="D602" s="205"/>
      <c r="E602" s="205"/>
      <c r="F602" s="205"/>
      <c r="G602" s="205"/>
      <c r="H602" s="223"/>
      <c r="I602" s="205"/>
      <c r="J602" s="205"/>
      <c r="K602" s="205"/>
      <c r="L602" s="205"/>
      <c r="M602" s="205"/>
      <c r="N602" s="205"/>
      <c r="O602" s="205"/>
      <c r="P602" s="205"/>
      <c r="Q602" s="205"/>
      <c r="R602" s="205"/>
      <c r="S602" s="205"/>
      <c r="T602" s="205"/>
      <c r="U602" s="205"/>
      <c r="V602" s="205"/>
      <c r="W602" s="205"/>
      <c r="X602" s="205"/>
      <c r="Y602" s="205"/>
      <c r="Z602" s="205"/>
      <c r="AA602" s="205"/>
      <c r="AB602" s="205"/>
      <c r="AC602" s="205"/>
      <c r="AD602" s="205"/>
    </row>
    <row r="603">
      <c r="A603" s="222"/>
      <c r="B603" s="222"/>
      <c r="C603" s="205"/>
      <c r="D603" s="205"/>
      <c r="E603" s="205"/>
      <c r="F603" s="205"/>
      <c r="G603" s="205"/>
      <c r="H603" s="223"/>
      <c r="I603" s="205"/>
      <c r="J603" s="205"/>
      <c r="K603" s="205"/>
      <c r="L603" s="205"/>
      <c r="M603" s="205"/>
      <c r="N603" s="205"/>
      <c r="O603" s="205"/>
      <c r="P603" s="205"/>
      <c r="Q603" s="205"/>
      <c r="R603" s="205"/>
      <c r="S603" s="205"/>
      <c r="T603" s="205"/>
      <c r="U603" s="205"/>
      <c r="V603" s="205"/>
      <c r="W603" s="205"/>
      <c r="X603" s="205"/>
      <c r="Y603" s="205"/>
      <c r="Z603" s="205"/>
      <c r="AA603" s="205"/>
      <c r="AB603" s="205"/>
      <c r="AC603" s="205"/>
      <c r="AD603" s="205"/>
    </row>
    <row r="604">
      <c r="A604" s="222"/>
      <c r="B604" s="222"/>
      <c r="C604" s="205"/>
      <c r="D604" s="205"/>
      <c r="E604" s="205"/>
      <c r="F604" s="205"/>
      <c r="G604" s="205"/>
      <c r="H604" s="223"/>
      <c r="I604" s="205"/>
      <c r="J604" s="205"/>
      <c r="K604" s="205"/>
      <c r="L604" s="205"/>
      <c r="M604" s="205"/>
      <c r="N604" s="205"/>
      <c r="O604" s="205"/>
      <c r="P604" s="205"/>
      <c r="Q604" s="205"/>
      <c r="R604" s="205"/>
      <c r="S604" s="205"/>
      <c r="T604" s="205"/>
      <c r="U604" s="205"/>
      <c r="V604" s="205"/>
      <c r="W604" s="205"/>
      <c r="X604" s="205"/>
      <c r="Y604" s="205"/>
      <c r="Z604" s="205"/>
      <c r="AA604" s="205"/>
      <c r="AB604" s="205"/>
      <c r="AC604" s="205"/>
      <c r="AD604" s="205"/>
    </row>
    <row r="605">
      <c r="A605" s="222"/>
      <c r="B605" s="222"/>
      <c r="C605" s="205"/>
      <c r="D605" s="205"/>
      <c r="E605" s="205"/>
      <c r="F605" s="205"/>
      <c r="G605" s="205"/>
      <c r="H605" s="223"/>
      <c r="I605" s="205"/>
      <c r="J605" s="205"/>
      <c r="K605" s="205"/>
      <c r="L605" s="205"/>
      <c r="M605" s="205"/>
      <c r="N605" s="205"/>
      <c r="O605" s="205"/>
      <c r="P605" s="205"/>
      <c r="Q605" s="205"/>
      <c r="R605" s="205"/>
      <c r="S605" s="205"/>
      <c r="T605" s="205"/>
      <c r="U605" s="205"/>
      <c r="V605" s="205"/>
      <c r="W605" s="205"/>
      <c r="X605" s="205"/>
      <c r="Y605" s="205"/>
      <c r="Z605" s="205"/>
      <c r="AA605" s="205"/>
      <c r="AB605" s="205"/>
      <c r="AC605" s="205"/>
      <c r="AD605" s="205"/>
    </row>
    <row r="606">
      <c r="A606" s="222"/>
      <c r="B606" s="222"/>
      <c r="C606" s="205"/>
      <c r="D606" s="205"/>
      <c r="E606" s="205"/>
      <c r="F606" s="205"/>
      <c r="G606" s="205"/>
      <c r="H606" s="223"/>
      <c r="I606" s="205"/>
      <c r="J606" s="205"/>
      <c r="K606" s="205"/>
      <c r="L606" s="205"/>
      <c r="M606" s="205"/>
      <c r="N606" s="205"/>
      <c r="O606" s="205"/>
      <c r="P606" s="205"/>
      <c r="Q606" s="205"/>
      <c r="R606" s="205"/>
      <c r="S606" s="205"/>
      <c r="T606" s="205"/>
      <c r="U606" s="205"/>
      <c r="V606" s="205"/>
      <c r="W606" s="205"/>
      <c r="X606" s="205"/>
      <c r="Y606" s="205"/>
      <c r="Z606" s="205"/>
      <c r="AA606" s="205"/>
      <c r="AB606" s="205"/>
      <c r="AC606" s="205"/>
      <c r="AD606" s="205"/>
    </row>
    <row r="607">
      <c r="A607" s="222"/>
      <c r="B607" s="222"/>
      <c r="C607" s="205"/>
      <c r="D607" s="205"/>
      <c r="E607" s="205"/>
      <c r="F607" s="205"/>
      <c r="G607" s="205"/>
      <c r="H607" s="223"/>
      <c r="I607" s="205"/>
      <c r="J607" s="205"/>
      <c r="K607" s="205"/>
      <c r="L607" s="205"/>
      <c r="M607" s="205"/>
      <c r="N607" s="205"/>
      <c r="O607" s="205"/>
      <c r="P607" s="205"/>
      <c r="Q607" s="205"/>
      <c r="R607" s="205"/>
      <c r="S607" s="205"/>
      <c r="T607" s="205"/>
      <c r="U607" s="205"/>
      <c r="V607" s="205"/>
      <c r="W607" s="205"/>
      <c r="X607" s="205"/>
      <c r="Y607" s="205"/>
      <c r="Z607" s="205"/>
      <c r="AA607" s="205"/>
      <c r="AB607" s="205"/>
      <c r="AC607" s="205"/>
      <c r="AD607" s="205"/>
    </row>
    <row r="608">
      <c r="A608" s="222"/>
      <c r="B608" s="222"/>
      <c r="C608" s="205"/>
      <c r="D608" s="205"/>
      <c r="E608" s="205"/>
      <c r="F608" s="205"/>
      <c r="G608" s="205"/>
      <c r="H608" s="223"/>
      <c r="I608" s="205"/>
      <c r="J608" s="205"/>
      <c r="K608" s="205"/>
      <c r="L608" s="205"/>
      <c r="M608" s="205"/>
      <c r="N608" s="205"/>
      <c r="O608" s="205"/>
      <c r="P608" s="205"/>
      <c r="Q608" s="205"/>
      <c r="R608" s="205"/>
      <c r="S608" s="205"/>
      <c r="T608" s="205"/>
      <c r="U608" s="205"/>
      <c r="V608" s="205"/>
      <c r="W608" s="205"/>
      <c r="X608" s="205"/>
      <c r="Y608" s="205"/>
      <c r="Z608" s="205"/>
      <c r="AA608" s="205"/>
      <c r="AB608" s="205"/>
      <c r="AC608" s="205"/>
      <c r="AD608" s="205"/>
    </row>
    <row r="609">
      <c r="A609" s="222"/>
      <c r="B609" s="222"/>
      <c r="C609" s="205"/>
      <c r="D609" s="205"/>
      <c r="E609" s="205"/>
      <c r="F609" s="205"/>
      <c r="G609" s="205"/>
      <c r="H609" s="223"/>
      <c r="I609" s="205"/>
      <c r="J609" s="205"/>
      <c r="K609" s="205"/>
      <c r="L609" s="205"/>
      <c r="M609" s="205"/>
      <c r="N609" s="205"/>
      <c r="O609" s="205"/>
      <c r="P609" s="205"/>
      <c r="Q609" s="205"/>
      <c r="R609" s="205"/>
      <c r="S609" s="205"/>
      <c r="T609" s="205"/>
      <c r="U609" s="205"/>
      <c r="V609" s="205"/>
      <c r="W609" s="205"/>
      <c r="X609" s="205"/>
      <c r="Y609" s="205"/>
      <c r="Z609" s="205"/>
      <c r="AA609" s="205"/>
      <c r="AB609" s="205"/>
      <c r="AC609" s="205"/>
      <c r="AD609" s="205"/>
    </row>
    <row r="610">
      <c r="A610" s="222"/>
      <c r="B610" s="222"/>
      <c r="C610" s="205"/>
      <c r="D610" s="205"/>
      <c r="E610" s="205"/>
      <c r="F610" s="205"/>
      <c r="G610" s="205"/>
      <c r="H610" s="223"/>
      <c r="I610" s="205"/>
      <c r="J610" s="205"/>
      <c r="K610" s="205"/>
      <c r="L610" s="205"/>
      <c r="M610" s="205"/>
      <c r="N610" s="205"/>
      <c r="O610" s="205"/>
      <c r="P610" s="205"/>
      <c r="Q610" s="205"/>
      <c r="R610" s="205"/>
      <c r="S610" s="205"/>
      <c r="T610" s="205"/>
      <c r="U610" s="205"/>
      <c r="V610" s="205"/>
      <c r="W610" s="205"/>
      <c r="X610" s="205"/>
      <c r="Y610" s="205"/>
      <c r="Z610" s="205"/>
      <c r="AA610" s="205"/>
      <c r="AB610" s="205"/>
      <c r="AC610" s="205"/>
      <c r="AD610" s="205"/>
    </row>
    <row r="611">
      <c r="A611" s="222"/>
      <c r="B611" s="222"/>
      <c r="C611" s="205"/>
      <c r="D611" s="205"/>
      <c r="E611" s="205"/>
      <c r="F611" s="205"/>
      <c r="G611" s="205"/>
      <c r="H611" s="223"/>
      <c r="I611" s="205"/>
      <c r="J611" s="205"/>
      <c r="K611" s="205"/>
      <c r="L611" s="205"/>
      <c r="M611" s="205"/>
      <c r="N611" s="205"/>
      <c r="O611" s="205"/>
      <c r="P611" s="205"/>
      <c r="Q611" s="205"/>
      <c r="R611" s="205"/>
      <c r="S611" s="205"/>
      <c r="T611" s="205"/>
      <c r="U611" s="205"/>
      <c r="V611" s="205"/>
      <c r="W611" s="205"/>
      <c r="X611" s="205"/>
      <c r="Y611" s="205"/>
      <c r="Z611" s="205"/>
      <c r="AA611" s="205"/>
      <c r="AB611" s="205"/>
      <c r="AC611" s="205"/>
      <c r="AD611" s="205"/>
    </row>
    <row r="612">
      <c r="A612" s="222"/>
      <c r="B612" s="222"/>
      <c r="C612" s="205"/>
      <c r="D612" s="205"/>
      <c r="E612" s="205"/>
      <c r="F612" s="205"/>
      <c r="G612" s="205"/>
      <c r="H612" s="223"/>
      <c r="I612" s="205"/>
      <c r="J612" s="205"/>
      <c r="K612" s="205"/>
      <c r="L612" s="205"/>
      <c r="M612" s="205"/>
      <c r="N612" s="205"/>
      <c r="O612" s="205"/>
      <c r="P612" s="205"/>
      <c r="Q612" s="205"/>
      <c r="R612" s="205"/>
      <c r="S612" s="205"/>
      <c r="T612" s="205"/>
      <c r="U612" s="205"/>
      <c r="V612" s="205"/>
      <c r="W612" s="205"/>
      <c r="X612" s="205"/>
      <c r="Y612" s="205"/>
      <c r="Z612" s="205"/>
      <c r="AA612" s="205"/>
      <c r="AB612" s="205"/>
      <c r="AC612" s="205"/>
      <c r="AD612" s="205"/>
    </row>
    <row r="613">
      <c r="A613" s="222"/>
      <c r="B613" s="222"/>
      <c r="C613" s="205"/>
      <c r="D613" s="205"/>
      <c r="E613" s="205"/>
      <c r="F613" s="205"/>
      <c r="G613" s="205"/>
      <c r="H613" s="223"/>
      <c r="I613" s="205"/>
      <c r="J613" s="205"/>
      <c r="K613" s="205"/>
      <c r="L613" s="205"/>
      <c r="M613" s="205"/>
      <c r="N613" s="205"/>
      <c r="O613" s="205"/>
      <c r="P613" s="205"/>
      <c r="Q613" s="205"/>
      <c r="R613" s="205"/>
      <c r="S613" s="205"/>
      <c r="T613" s="205"/>
      <c r="U613" s="205"/>
      <c r="V613" s="205"/>
      <c r="W613" s="205"/>
      <c r="X613" s="205"/>
      <c r="Y613" s="205"/>
      <c r="Z613" s="205"/>
      <c r="AA613" s="205"/>
      <c r="AB613" s="205"/>
      <c r="AC613" s="205"/>
      <c r="AD613" s="205"/>
    </row>
    <row r="614">
      <c r="A614" s="222"/>
      <c r="B614" s="222"/>
      <c r="C614" s="205"/>
      <c r="D614" s="205"/>
      <c r="E614" s="205"/>
      <c r="F614" s="205"/>
      <c r="G614" s="205"/>
      <c r="H614" s="223"/>
      <c r="I614" s="205"/>
      <c r="J614" s="205"/>
      <c r="K614" s="205"/>
      <c r="L614" s="205"/>
      <c r="M614" s="205"/>
      <c r="N614" s="205"/>
      <c r="O614" s="205"/>
      <c r="P614" s="205"/>
      <c r="Q614" s="205"/>
      <c r="R614" s="205"/>
      <c r="S614" s="205"/>
      <c r="T614" s="205"/>
      <c r="U614" s="205"/>
      <c r="V614" s="205"/>
      <c r="W614" s="205"/>
      <c r="X614" s="205"/>
      <c r="Y614" s="205"/>
      <c r="Z614" s="205"/>
      <c r="AA614" s="205"/>
      <c r="AB614" s="205"/>
      <c r="AC614" s="205"/>
      <c r="AD614" s="205"/>
    </row>
    <row r="615">
      <c r="A615" s="222"/>
      <c r="B615" s="222"/>
      <c r="C615" s="205"/>
      <c r="D615" s="205"/>
      <c r="E615" s="205"/>
      <c r="F615" s="205"/>
      <c r="G615" s="205"/>
      <c r="H615" s="223"/>
      <c r="I615" s="205"/>
      <c r="J615" s="205"/>
      <c r="K615" s="205"/>
      <c r="L615" s="205"/>
      <c r="M615" s="205"/>
      <c r="N615" s="205"/>
      <c r="O615" s="205"/>
      <c r="P615" s="205"/>
      <c r="Q615" s="205"/>
      <c r="R615" s="205"/>
      <c r="S615" s="205"/>
      <c r="T615" s="205"/>
      <c r="U615" s="205"/>
      <c r="V615" s="205"/>
      <c r="W615" s="205"/>
      <c r="X615" s="205"/>
      <c r="Y615" s="205"/>
      <c r="Z615" s="205"/>
      <c r="AA615" s="205"/>
      <c r="AB615" s="205"/>
      <c r="AC615" s="205"/>
      <c r="AD615" s="205"/>
    </row>
    <row r="616">
      <c r="A616" s="222"/>
      <c r="B616" s="222"/>
      <c r="C616" s="205"/>
      <c r="D616" s="205"/>
      <c r="E616" s="205"/>
      <c r="F616" s="205"/>
      <c r="G616" s="205"/>
      <c r="H616" s="223"/>
      <c r="I616" s="205"/>
      <c r="J616" s="205"/>
      <c r="K616" s="205"/>
      <c r="L616" s="205"/>
      <c r="M616" s="205"/>
      <c r="N616" s="205"/>
      <c r="O616" s="205"/>
      <c r="P616" s="205"/>
      <c r="Q616" s="205"/>
      <c r="R616" s="205"/>
      <c r="S616" s="205"/>
      <c r="T616" s="205"/>
      <c r="U616" s="205"/>
      <c r="V616" s="205"/>
      <c r="W616" s="205"/>
      <c r="X616" s="205"/>
      <c r="Y616" s="205"/>
      <c r="Z616" s="205"/>
      <c r="AA616" s="205"/>
      <c r="AB616" s="205"/>
      <c r="AC616" s="205"/>
      <c r="AD616" s="205"/>
    </row>
    <row r="617">
      <c r="A617" s="222"/>
      <c r="B617" s="222"/>
      <c r="C617" s="205"/>
      <c r="D617" s="205"/>
      <c r="E617" s="205"/>
      <c r="F617" s="205"/>
      <c r="G617" s="205"/>
      <c r="H617" s="223"/>
      <c r="I617" s="205"/>
      <c r="J617" s="205"/>
      <c r="K617" s="205"/>
      <c r="L617" s="205"/>
      <c r="M617" s="205"/>
      <c r="N617" s="205"/>
      <c r="O617" s="205"/>
      <c r="P617" s="205"/>
      <c r="Q617" s="205"/>
      <c r="R617" s="205"/>
      <c r="S617" s="205"/>
      <c r="T617" s="205"/>
      <c r="U617" s="205"/>
      <c r="V617" s="205"/>
      <c r="W617" s="205"/>
      <c r="X617" s="205"/>
      <c r="Y617" s="205"/>
      <c r="Z617" s="205"/>
      <c r="AA617" s="205"/>
      <c r="AB617" s="205"/>
      <c r="AC617" s="205"/>
      <c r="AD617" s="205"/>
    </row>
    <row r="618">
      <c r="A618" s="222"/>
      <c r="B618" s="222"/>
      <c r="C618" s="205"/>
      <c r="D618" s="205"/>
      <c r="E618" s="205"/>
      <c r="F618" s="205"/>
      <c r="G618" s="205"/>
      <c r="H618" s="223"/>
      <c r="I618" s="205"/>
      <c r="J618" s="205"/>
      <c r="K618" s="205"/>
      <c r="L618" s="205"/>
      <c r="M618" s="205"/>
      <c r="N618" s="205"/>
      <c r="O618" s="205"/>
      <c r="P618" s="205"/>
      <c r="Q618" s="205"/>
      <c r="R618" s="205"/>
      <c r="S618" s="205"/>
      <c r="T618" s="205"/>
      <c r="U618" s="205"/>
      <c r="V618" s="205"/>
      <c r="W618" s="205"/>
      <c r="X618" s="205"/>
      <c r="Y618" s="205"/>
      <c r="Z618" s="205"/>
      <c r="AA618" s="205"/>
      <c r="AB618" s="205"/>
      <c r="AC618" s="205"/>
      <c r="AD618" s="205"/>
    </row>
    <row r="619">
      <c r="A619" s="222"/>
      <c r="B619" s="222"/>
      <c r="C619" s="205"/>
      <c r="D619" s="205"/>
      <c r="E619" s="205"/>
      <c r="F619" s="205"/>
      <c r="G619" s="205"/>
      <c r="H619" s="223"/>
      <c r="I619" s="205"/>
      <c r="J619" s="205"/>
      <c r="K619" s="205"/>
      <c r="L619" s="205"/>
      <c r="M619" s="205"/>
      <c r="N619" s="205"/>
      <c r="O619" s="205"/>
      <c r="P619" s="205"/>
      <c r="Q619" s="205"/>
      <c r="R619" s="205"/>
      <c r="S619" s="205"/>
      <c r="T619" s="205"/>
      <c r="U619" s="205"/>
      <c r="V619" s="205"/>
      <c r="W619" s="205"/>
      <c r="X619" s="205"/>
      <c r="Y619" s="205"/>
      <c r="Z619" s="205"/>
      <c r="AA619" s="205"/>
      <c r="AB619" s="205"/>
      <c r="AC619" s="205"/>
      <c r="AD619" s="205"/>
    </row>
    <row r="620">
      <c r="A620" s="222"/>
      <c r="B620" s="222"/>
      <c r="C620" s="205"/>
      <c r="D620" s="205"/>
      <c r="E620" s="205"/>
      <c r="F620" s="205"/>
      <c r="G620" s="205"/>
      <c r="H620" s="223"/>
      <c r="I620" s="205"/>
      <c r="J620" s="205"/>
      <c r="K620" s="205"/>
      <c r="L620" s="205"/>
      <c r="M620" s="205"/>
      <c r="N620" s="205"/>
      <c r="O620" s="205"/>
      <c r="P620" s="205"/>
      <c r="Q620" s="205"/>
      <c r="R620" s="205"/>
      <c r="S620" s="205"/>
      <c r="T620" s="205"/>
      <c r="U620" s="205"/>
      <c r="V620" s="205"/>
      <c r="W620" s="205"/>
      <c r="X620" s="205"/>
      <c r="Y620" s="205"/>
      <c r="Z620" s="205"/>
      <c r="AA620" s="205"/>
      <c r="AB620" s="205"/>
      <c r="AC620" s="205"/>
      <c r="AD620" s="205"/>
    </row>
    <row r="621">
      <c r="A621" s="222"/>
      <c r="B621" s="222"/>
      <c r="C621" s="205"/>
      <c r="D621" s="205"/>
      <c r="E621" s="205"/>
      <c r="F621" s="205"/>
      <c r="G621" s="205"/>
      <c r="H621" s="223"/>
      <c r="I621" s="205"/>
      <c r="J621" s="205"/>
      <c r="K621" s="205"/>
      <c r="L621" s="205"/>
      <c r="M621" s="205"/>
      <c r="N621" s="205"/>
      <c r="O621" s="205"/>
      <c r="P621" s="205"/>
      <c r="Q621" s="205"/>
      <c r="R621" s="205"/>
      <c r="S621" s="205"/>
      <c r="T621" s="205"/>
      <c r="U621" s="205"/>
      <c r="V621" s="205"/>
      <c r="W621" s="205"/>
      <c r="X621" s="205"/>
      <c r="Y621" s="205"/>
      <c r="Z621" s="205"/>
      <c r="AA621" s="205"/>
      <c r="AB621" s="205"/>
      <c r="AC621" s="205"/>
      <c r="AD621" s="205"/>
    </row>
    <row r="622">
      <c r="A622" s="222"/>
      <c r="B622" s="222"/>
      <c r="C622" s="205"/>
      <c r="D622" s="205"/>
      <c r="E622" s="205"/>
      <c r="F622" s="205"/>
      <c r="G622" s="205"/>
      <c r="H622" s="223"/>
      <c r="I622" s="205"/>
      <c r="J622" s="205"/>
      <c r="K622" s="205"/>
      <c r="L622" s="205"/>
      <c r="M622" s="205"/>
      <c r="N622" s="205"/>
      <c r="O622" s="205"/>
      <c r="P622" s="205"/>
      <c r="Q622" s="205"/>
      <c r="R622" s="205"/>
      <c r="S622" s="205"/>
      <c r="T622" s="205"/>
      <c r="U622" s="205"/>
      <c r="V622" s="205"/>
      <c r="W622" s="205"/>
      <c r="X622" s="205"/>
      <c r="Y622" s="205"/>
      <c r="Z622" s="205"/>
      <c r="AA622" s="205"/>
      <c r="AB622" s="205"/>
      <c r="AC622" s="205"/>
      <c r="AD622" s="205"/>
    </row>
    <row r="623">
      <c r="A623" s="222"/>
      <c r="B623" s="222"/>
      <c r="C623" s="205"/>
      <c r="D623" s="205"/>
      <c r="E623" s="205"/>
      <c r="F623" s="205"/>
      <c r="G623" s="205"/>
      <c r="H623" s="223"/>
      <c r="I623" s="205"/>
      <c r="J623" s="205"/>
      <c r="K623" s="205"/>
      <c r="L623" s="205"/>
      <c r="M623" s="205"/>
      <c r="N623" s="205"/>
      <c r="O623" s="205"/>
      <c r="P623" s="205"/>
      <c r="Q623" s="205"/>
      <c r="R623" s="205"/>
      <c r="S623" s="205"/>
      <c r="T623" s="205"/>
      <c r="U623" s="205"/>
      <c r="V623" s="205"/>
      <c r="W623" s="205"/>
      <c r="X623" s="205"/>
      <c r="Y623" s="205"/>
      <c r="Z623" s="205"/>
      <c r="AA623" s="205"/>
      <c r="AB623" s="205"/>
      <c r="AC623" s="205"/>
      <c r="AD623" s="205"/>
    </row>
    <row r="624">
      <c r="A624" s="222"/>
      <c r="B624" s="222"/>
      <c r="C624" s="205"/>
      <c r="D624" s="205"/>
      <c r="E624" s="205"/>
      <c r="F624" s="205"/>
      <c r="G624" s="205"/>
      <c r="H624" s="223"/>
      <c r="I624" s="205"/>
      <c r="J624" s="205"/>
      <c r="K624" s="205"/>
      <c r="L624" s="205"/>
      <c r="M624" s="205"/>
      <c r="N624" s="205"/>
      <c r="O624" s="205"/>
      <c r="P624" s="205"/>
      <c r="Q624" s="205"/>
      <c r="R624" s="205"/>
      <c r="S624" s="205"/>
      <c r="T624" s="205"/>
      <c r="U624" s="205"/>
      <c r="V624" s="205"/>
      <c r="W624" s="205"/>
      <c r="X624" s="205"/>
      <c r="Y624" s="205"/>
      <c r="Z624" s="205"/>
      <c r="AA624" s="205"/>
      <c r="AB624" s="205"/>
      <c r="AC624" s="205"/>
      <c r="AD624" s="205"/>
    </row>
    <row r="625">
      <c r="A625" s="222"/>
      <c r="B625" s="222"/>
      <c r="C625" s="205"/>
      <c r="D625" s="205"/>
      <c r="E625" s="205"/>
      <c r="F625" s="205"/>
      <c r="G625" s="205"/>
      <c r="H625" s="223"/>
      <c r="I625" s="205"/>
      <c r="J625" s="205"/>
      <c r="K625" s="205"/>
      <c r="L625" s="205"/>
      <c r="M625" s="205"/>
      <c r="N625" s="205"/>
      <c r="O625" s="205"/>
      <c r="P625" s="205"/>
      <c r="Q625" s="205"/>
      <c r="R625" s="205"/>
      <c r="S625" s="205"/>
      <c r="T625" s="205"/>
      <c r="U625" s="205"/>
      <c r="V625" s="205"/>
      <c r="W625" s="205"/>
      <c r="X625" s="205"/>
      <c r="Y625" s="205"/>
      <c r="Z625" s="205"/>
      <c r="AA625" s="205"/>
      <c r="AB625" s="205"/>
      <c r="AC625" s="205"/>
      <c r="AD625" s="205"/>
    </row>
    <row r="626">
      <c r="A626" s="222"/>
      <c r="B626" s="222"/>
      <c r="C626" s="205"/>
      <c r="D626" s="205"/>
      <c r="E626" s="205"/>
      <c r="F626" s="205"/>
      <c r="G626" s="205"/>
      <c r="H626" s="223"/>
      <c r="I626" s="205"/>
      <c r="J626" s="205"/>
      <c r="K626" s="205"/>
      <c r="L626" s="205"/>
      <c r="M626" s="205"/>
      <c r="N626" s="205"/>
      <c r="O626" s="205"/>
      <c r="P626" s="205"/>
      <c r="Q626" s="205"/>
      <c r="R626" s="205"/>
      <c r="S626" s="205"/>
      <c r="T626" s="205"/>
      <c r="U626" s="205"/>
      <c r="V626" s="205"/>
      <c r="W626" s="205"/>
      <c r="X626" s="205"/>
      <c r="Y626" s="205"/>
      <c r="Z626" s="205"/>
      <c r="AA626" s="205"/>
      <c r="AB626" s="205"/>
      <c r="AC626" s="205"/>
      <c r="AD626" s="205"/>
    </row>
    <row r="627">
      <c r="A627" s="222"/>
      <c r="B627" s="222"/>
      <c r="C627" s="205"/>
      <c r="D627" s="205"/>
      <c r="E627" s="205"/>
      <c r="F627" s="205"/>
      <c r="G627" s="205"/>
      <c r="H627" s="223"/>
      <c r="I627" s="205"/>
      <c r="J627" s="205"/>
      <c r="K627" s="205"/>
      <c r="L627" s="205"/>
      <c r="M627" s="205"/>
      <c r="N627" s="205"/>
      <c r="O627" s="205"/>
      <c r="P627" s="205"/>
      <c r="Q627" s="205"/>
      <c r="R627" s="205"/>
      <c r="S627" s="205"/>
      <c r="T627" s="205"/>
      <c r="U627" s="205"/>
      <c r="V627" s="205"/>
      <c r="W627" s="205"/>
      <c r="X627" s="205"/>
      <c r="Y627" s="205"/>
      <c r="Z627" s="205"/>
      <c r="AA627" s="205"/>
      <c r="AB627" s="205"/>
      <c r="AC627" s="205"/>
      <c r="AD627" s="205"/>
    </row>
    <row r="628">
      <c r="A628" s="222"/>
      <c r="B628" s="222"/>
      <c r="C628" s="205"/>
      <c r="D628" s="205"/>
      <c r="E628" s="205"/>
      <c r="F628" s="205"/>
      <c r="G628" s="205"/>
      <c r="H628" s="223"/>
      <c r="I628" s="205"/>
      <c r="J628" s="205"/>
      <c r="K628" s="205"/>
      <c r="L628" s="205"/>
      <c r="M628" s="205"/>
      <c r="N628" s="205"/>
      <c r="O628" s="205"/>
      <c r="P628" s="205"/>
      <c r="Q628" s="205"/>
      <c r="R628" s="205"/>
      <c r="S628" s="205"/>
      <c r="T628" s="205"/>
      <c r="U628" s="205"/>
      <c r="V628" s="205"/>
      <c r="W628" s="205"/>
      <c r="X628" s="205"/>
      <c r="Y628" s="205"/>
      <c r="Z628" s="205"/>
      <c r="AA628" s="205"/>
      <c r="AB628" s="205"/>
      <c r="AC628" s="205"/>
      <c r="AD628" s="205"/>
    </row>
    <row r="629">
      <c r="A629" s="222"/>
      <c r="B629" s="222"/>
      <c r="C629" s="205"/>
      <c r="D629" s="205"/>
      <c r="E629" s="205"/>
      <c r="F629" s="205"/>
      <c r="G629" s="205"/>
      <c r="H629" s="223"/>
      <c r="I629" s="205"/>
      <c r="J629" s="205"/>
      <c r="K629" s="205"/>
      <c r="L629" s="205"/>
      <c r="M629" s="205"/>
      <c r="N629" s="205"/>
      <c r="O629" s="205"/>
      <c r="P629" s="205"/>
      <c r="Q629" s="205"/>
      <c r="R629" s="205"/>
      <c r="S629" s="205"/>
      <c r="T629" s="205"/>
      <c r="U629" s="205"/>
      <c r="V629" s="205"/>
      <c r="W629" s="205"/>
      <c r="X629" s="205"/>
      <c r="Y629" s="205"/>
      <c r="Z629" s="205"/>
      <c r="AA629" s="205"/>
      <c r="AB629" s="205"/>
      <c r="AC629" s="205"/>
      <c r="AD629" s="205"/>
    </row>
    <row r="630">
      <c r="A630" s="222"/>
      <c r="B630" s="222"/>
      <c r="C630" s="205"/>
      <c r="D630" s="205"/>
      <c r="E630" s="205"/>
      <c r="F630" s="205"/>
      <c r="G630" s="205"/>
      <c r="H630" s="223"/>
      <c r="I630" s="205"/>
      <c r="J630" s="205"/>
      <c r="K630" s="205"/>
      <c r="L630" s="205"/>
      <c r="M630" s="205"/>
      <c r="N630" s="205"/>
      <c r="O630" s="205"/>
      <c r="P630" s="205"/>
      <c r="Q630" s="205"/>
      <c r="R630" s="205"/>
      <c r="S630" s="205"/>
      <c r="T630" s="205"/>
      <c r="U630" s="205"/>
      <c r="V630" s="205"/>
      <c r="W630" s="205"/>
      <c r="X630" s="205"/>
      <c r="Y630" s="205"/>
      <c r="Z630" s="205"/>
      <c r="AA630" s="205"/>
      <c r="AB630" s="205"/>
      <c r="AC630" s="205"/>
      <c r="AD630" s="205"/>
    </row>
    <row r="631">
      <c r="A631" s="222"/>
      <c r="B631" s="222"/>
      <c r="C631" s="205"/>
      <c r="D631" s="205"/>
      <c r="E631" s="205"/>
      <c r="F631" s="205"/>
      <c r="G631" s="205"/>
      <c r="H631" s="223"/>
      <c r="I631" s="205"/>
      <c r="J631" s="205"/>
      <c r="K631" s="205"/>
      <c r="L631" s="205"/>
      <c r="M631" s="205"/>
      <c r="N631" s="205"/>
      <c r="O631" s="205"/>
      <c r="P631" s="205"/>
      <c r="Q631" s="205"/>
      <c r="R631" s="205"/>
      <c r="S631" s="205"/>
      <c r="T631" s="205"/>
      <c r="U631" s="205"/>
      <c r="V631" s="205"/>
      <c r="W631" s="205"/>
      <c r="X631" s="205"/>
      <c r="Y631" s="205"/>
      <c r="Z631" s="205"/>
      <c r="AA631" s="205"/>
      <c r="AB631" s="205"/>
      <c r="AC631" s="205"/>
      <c r="AD631" s="205"/>
    </row>
    <row r="632">
      <c r="A632" s="222"/>
      <c r="B632" s="222"/>
      <c r="C632" s="205"/>
      <c r="D632" s="205"/>
      <c r="E632" s="205"/>
      <c r="F632" s="205"/>
      <c r="G632" s="205"/>
      <c r="H632" s="223"/>
      <c r="I632" s="205"/>
      <c r="J632" s="205"/>
      <c r="K632" s="205"/>
      <c r="L632" s="205"/>
      <c r="M632" s="205"/>
      <c r="N632" s="205"/>
      <c r="O632" s="205"/>
      <c r="P632" s="205"/>
      <c r="Q632" s="205"/>
      <c r="R632" s="205"/>
      <c r="S632" s="205"/>
      <c r="T632" s="205"/>
      <c r="U632" s="205"/>
      <c r="V632" s="205"/>
      <c r="W632" s="205"/>
      <c r="X632" s="205"/>
      <c r="Y632" s="205"/>
      <c r="Z632" s="205"/>
      <c r="AA632" s="205"/>
      <c r="AB632" s="205"/>
      <c r="AC632" s="205"/>
      <c r="AD632" s="205"/>
    </row>
    <row r="633">
      <c r="A633" s="222"/>
      <c r="B633" s="222"/>
      <c r="C633" s="205"/>
      <c r="D633" s="205"/>
      <c r="E633" s="205"/>
      <c r="F633" s="205"/>
      <c r="G633" s="205"/>
      <c r="H633" s="223"/>
      <c r="I633" s="205"/>
      <c r="J633" s="205"/>
      <c r="K633" s="205"/>
      <c r="L633" s="205"/>
      <c r="M633" s="205"/>
      <c r="N633" s="205"/>
      <c r="O633" s="205"/>
      <c r="P633" s="205"/>
      <c r="Q633" s="205"/>
      <c r="R633" s="205"/>
      <c r="S633" s="205"/>
      <c r="T633" s="205"/>
      <c r="U633" s="205"/>
      <c r="V633" s="205"/>
      <c r="W633" s="205"/>
      <c r="X633" s="205"/>
      <c r="Y633" s="205"/>
      <c r="Z633" s="205"/>
      <c r="AA633" s="205"/>
      <c r="AB633" s="205"/>
      <c r="AC633" s="205"/>
      <c r="AD633" s="205"/>
    </row>
    <row r="634">
      <c r="A634" s="222"/>
      <c r="B634" s="222"/>
      <c r="C634" s="205"/>
      <c r="D634" s="205"/>
      <c r="E634" s="205"/>
      <c r="F634" s="205"/>
      <c r="G634" s="205"/>
      <c r="H634" s="223"/>
      <c r="I634" s="205"/>
      <c r="J634" s="205"/>
      <c r="K634" s="205"/>
      <c r="L634" s="205"/>
      <c r="M634" s="205"/>
      <c r="N634" s="205"/>
      <c r="O634" s="205"/>
      <c r="P634" s="205"/>
      <c r="Q634" s="205"/>
      <c r="R634" s="205"/>
      <c r="S634" s="205"/>
      <c r="T634" s="205"/>
      <c r="U634" s="205"/>
      <c r="V634" s="205"/>
      <c r="W634" s="205"/>
      <c r="X634" s="205"/>
      <c r="Y634" s="205"/>
      <c r="Z634" s="205"/>
      <c r="AA634" s="205"/>
      <c r="AB634" s="205"/>
      <c r="AC634" s="205"/>
      <c r="AD634" s="205"/>
    </row>
    <row r="635">
      <c r="A635" s="222"/>
      <c r="B635" s="222"/>
      <c r="C635" s="205"/>
      <c r="D635" s="205"/>
      <c r="E635" s="205"/>
      <c r="F635" s="205"/>
      <c r="G635" s="205"/>
      <c r="H635" s="223"/>
      <c r="I635" s="205"/>
      <c r="J635" s="205"/>
      <c r="K635" s="205"/>
      <c r="L635" s="205"/>
      <c r="M635" s="205"/>
      <c r="N635" s="205"/>
      <c r="O635" s="205"/>
      <c r="P635" s="205"/>
      <c r="Q635" s="205"/>
      <c r="R635" s="205"/>
      <c r="S635" s="205"/>
      <c r="T635" s="205"/>
      <c r="U635" s="205"/>
      <c r="V635" s="205"/>
      <c r="W635" s="205"/>
      <c r="X635" s="205"/>
      <c r="Y635" s="205"/>
      <c r="Z635" s="205"/>
      <c r="AA635" s="205"/>
      <c r="AB635" s="205"/>
      <c r="AC635" s="205"/>
      <c r="AD635" s="205"/>
    </row>
    <row r="636">
      <c r="A636" s="222"/>
      <c r="B636" s="222"/>
      <c r="C636" s="205"/>
      <c r="D636" s="205"/>
      <c r="E636" s="205"/>
      <c r="F636" s="205"/>
      <c r="G636" s="205"/>
      <c r="H636" s="223"/>
      <c r="I636" s="205"/>
      <c r="J636" s="205"/>
      <c r="K636" s="205"/>
      <c r="L636" s="205"/>
      <c r="M636" s="205"/>
      <c r="N636" s="205"/>
      <c r="O636" s="205"/>
      <c r="P636" s="205"/>
      <c r="Q636" s="205"/>
      <c r="R636" s="205"/>
      <c r="S636" s="205"/>
      <c r="T636" s="205"/>
      <c r="U636" s="205"/>
      <c r="V636" s="205"/>
      <c r="W636" s="205"/>
      <c r="X636" s="205"/>
      <c r="Y636" s="205"/>
      <c r="Z636" s="205"/>
      <c r="AA636" s="205"/>
      <c r="AB636" s="205"/>
      <c r="AC636" s="205"/>
      <c r="AD636" s="205"/>
    </row>
    <row r="637">
      <c r="A637" s="222"/>
      <c r="B637" s="222"/>
      <c r="C637" s="205"/>
      <c r="D637" s="205"/>
      <c r="E637" s="205"/>
      <c r="F637" s="205"/>
      <c r="G637" s="205"/>
      <c r="H637" s="223"/>
      <c r="I637" s="205"/>
      <c r="J637" s="205"/>
      <c r="K637" s="205"/>
      <c r="L637" s="205"/>
      <c r="M637" s="205"/>
      <c r="N637" s="205"/>
      <c r="O637" s="205"/>
      <c r="P637" s="205"/>
      <c r="Q637" s="205"/>
      <c r="R637" s="205"/>
      <c r="S637" s="205"/>
      <c r="T637" s="205"/>
      <c r="U637" s="205"/>
      <c r="V637" s="205"/>
      <c r="W637" s="205"/>
      <c r="X637" s="205"/>
      <c r="Y637" s="205"/>
      <c r="Z637" s="205"/>
      <c r="AA637" s="205"/>
      <c r="AB637" s="205"/>
      <c r="AC637" s="205"/>
      <c r="AD637" s="205"/>
    </row>
    <row r="638">
      <c r="A638" s="222"/>
      <c r="B638" s="222"/>
      <c r="C638" s="205"/>
      <c r="D638" s="205"/>
      <c r="E638" s="205"/>
      <c r="F638" s="205"/>
      <c r="G638" s="205"/>
      <c r="H638" s="223"/>
      <c r="I638" s="205"/>
      <c r="J638" s="205"/>
      <c r="K638" s="205"/>
      <c r="L638" s="205"/>
      <c r="M638" s="205"/>
      <c r="N638" s="205"/>
      <c r="O638" s="205"/>
      <c r="P638" s="205"/>
      <c r="Q638" s="205"/>
      <c r="R638" s="205"/>
      <c r="S638" s="205"/>
      <c r="T638" s="205"/>
      <c r="U638" s="205"/>
      <c r="V638" s="205"/>
      <c r="W638" s="205"/>
      <c r="X638" s="205"/>
      <c r="Y638" s="205"/>
      <c r="Z638" s="205"/>
      <c r="AA638" s="205"/>
      <c r="AB638" s="205"/>
      <c r="AC638" s="205"/>
      <c r="AD638" s="205"/>
    </row>
    <row r="639">
      <c r="A639" s="222"/>
      <c r="B639" s="222"/>
      <c r="C639" s="205"/>
      <c r="D639" s="205"/>
      <c r="E639" s="205"/>
      <c r="F639" s="205"/>
      <c r="G639" s="205"/>
      <c r="H639" s="223"/>
      <c r="I639" s="205"/>
      <c r="J639" s="205"/>
      <c r="K639" s="205"/>
      <c r="L639" s="205"/>
      <c r="M639" s="205"/>
      <c r="N639" s="205"/>
      <c r="O639" s="205"/>
      <c r="P639" s="205"/>
      <c r="Q639" s="205"/>
      <c r="R639" s="205"/>
      <c r="S639" s="205"/>
      <c r="T639" s="205"/>
      <c r="U639" s="205"/>
      <c r="V639" s="205"/>
      <c r="W639" s="205"/>
      <c r="X639" s="205"/>
      <c r="Y639" s="205"/>
      <c r="Z639" s="205"/>
      <c r="AA639" s="205"/>
      <c r="AB639" s="205"/>
      <c r="AC639" s="205"/>
      <c r="AD639" s="205"/>
    </row>
    <row r="640">
      <c r="A640" s="222"/>
      <c r="B640" s="222"/>
      <c r="C640" s="205"/>
      <c r="D640" s="205"/>
      <c r="E640" s="205"/>
      <c r="F640" s="205"/>
      <c r="G640" s="205"/>
      <c r="H640" s="223"/>
      <c r="I640" s="205"/>
      <c r="J640" s="205"/>
      <c r="K640" s="205"/>
      <c r="L640" s="205"/>
      <c r="M640" s="205"/>
      <c r="N640" s="205"/>
      <c r="O640" s="205"/>
      <c r="P640" s="205"/>
      <c r="Q640" s="205"/>
      <c r="R640" s="205"/>
      <c r="S640" s="205"/>
      <c r="T640" s="205"/>
      <c r="U640" s="205"/>
      <c r="V640" s="205"/>
      <c r="W640" s="205"/>
      <c r="X640" s="205"/>
      <c r="Y640" s="205"/>
      <c r="Z640" s="205"/>
      <c r="AA640" s="205"/>
      <c r="AB640" s="205"/>
      <c r="AC640" s="205"/>
      <c r="AD640" s="205"/>
    </row>
    <row r="641">
      <c r="A641" s="222"/>
      <c r="B641" s="222"/>
      <c r="C641" s="205"/>
      <c r="D641" s="205"/>
      <c r="E641" s="205"/>
      <c r="F641" s="205"/>
      <c r="G641" s="205"/>
      <c r="H641" s="223"/>
      <c r="I641" s="205"/>
      <c r="J641" s="205"/>
      <c r="K641" s="205"/>
      <c r="L641" s="205"/>
      <c r="M641" s="205"/>
      <c r="N641" s="205"/>
      <c r="O641" s="205"/>
      <c r="P641" s="205"/>
      <c r="Q641" s="205"/>
      <c r="R641" s="205"/>
      <c r="S641" s="205"/>
      <c r="T641" s="205"/>
      <c r="U641" s="205"/>
      <c r="V641" s="205"/>
      <c r="W641" s="205"/>
      <c r="X641" s="205"/>
      <c r="Y641" s="205"/>
      <c r="Z641" s="205"/>
      <c r="AA641" s="205"/>
      <c r="AB641" s="205"/>
      <c r="AC641" s="205"/>
      <c r="AD641" s="205"/>
    </row>
    <row r="642">
      <c r="A642" s="222"/>
      <c r="B642" s="222"/>
      <c r="C642" s="205"/>
      <c r="D642" s="205"/>
      <c r="E642" s="205"/>
      <c r="F642" s="205"/>
      <c r="G642" s="205"/>
      <c r="H642" s="223"/>
      <c r="I642" s="205"/>
      <c r="J642" s="205"/>
      <c r="K642" s="205"/>
      <c r="L642" s="205"/>
      <c r="M642" s="205"/>
      <c r="N642" s="205"/>
      <c r="O642" s="205"/>
      <c r="P642" s="205"/>
      <c r="Q642" s="205"/>
      <c r="R642" s="205"/>
      <c r="S642" s="205"/>
      <c r="T642" s="205"/>
      <c r="U642" s="205"/>
      <c r="V642" s="205"/>
      <c r="W642" s="205"/>
      <c r="X642" s="205"/>
      <c r="Y642" s="205"/>
      <c r="Z642" s="205"/>
      <c r="AA642" s="205"/>
      <c r="AB642" s="205"/>
      <c r="AC642" s="205"/>
      <c r="AD642" s="205"/>
    </row>
    <row r="643">
      <c r="A643" s="222"/>
      <c r="B643" s="222"/>
      <c r="C643" s="205"/>
      <c r="D643" s="205"/>
      <c r="E643" s="205"/>
      <c r="F643" s="205"/>
      <c r="G643" s="205"/>
      <c r="H643" s="223"/>
      <c r="I643" s="205"/>
      <c r="J643" s="205"/>
      <c r="K643" s="205"/>
      <c r="L643" s="205"/>
      <c r="M643" s="205"/>
      <c r="N643" s="205"/>
      <c r="O643" s="205"/>
      <c r="P643" s="205"/>
      <c r="Q643" s="205"/>
      <c r="R643" s="205"/>
      <c r="S643" s="205"/>
      <c r="T643" s="205"/>
      <c r="U643" s="205"/>
      <c r="V643" s="205"/>
      <c r="W643" s="205"/>
      <c r="X643" s="205"/>
      <c r="Y643" s="205"/>
      <c r="Z643" s="205"/>
      <c r="AA643" s="205"/>
      <c r="AB643" s="205"/>
      <c r="AC643" s="205"/>
      <c r="AD643" s="205"/>
    </row>
    <row r="644">
      <c r="A644" s="222"/>
      <c r="B644" s="222"/>
      <c r="C644" s="205"/>
      <c r="D644" s="205"/>
      <c r="E644" s="205"/>
      <c r="F644" s="205"/>
      <c r="G644" s="205"/>
      <c r="H644" s="223"/>
      <c r="I644" s="205"/>
      <c r="J644" s="205"/>
      <c r="K644" s="205"/>
      <c r="L644" s="205"/>
      <c r="M644" s="205"/>
      <c r="N644" s="205"/>
      <c r="O644" s="205"/>
      <c r="P644" s="205"/>
      <c r="Q644" s="205"/>
      <c r="R644" s="205"/>
      <c r="S644" s="205"/>
      <c r="T644" s="205"/>
      <c r="U644" s="205"/>
      <c r="V644" s="205"/>
      <c r="W644" s="205"/>
      <c r="X644" s="205"/>
      <c r="Y644" s="205"/>
      <c r="Z644" s="205"/>
      <c r="AA644" s="205"/>
      <c r="AB644" s="205"/>
      <c r="AC644" s="205"/>
      <c r="AD644" s="205"/>
    </row>
    <row r="645">
      <c r="A645" s="222"/>
      <c r="B645" s="222"/>
      <c r="C645" s="205"/>
      <c r="D645" s="205"/>
      <c r="E645" s="205"/>
      <c r="F645" s="205"/>
      <c r="G645" s="205"/>
      <c r="H645" s="223"/>
      <c r="I645" s="205"/>
      <c r="J645" s="205"/>
      <c r="K645" s="205"/>
      <c r="L645" s="205"/>
      <c r="M645" s="205"/>
      <c r="N645" s="205"/>
      <c r="O645" s="205"/>
      <c r="P645" s="205"/>
      <c r="Q645" s="205"/>
      <c r="R645" s="205"/>
      <c r="S645" s="205"/>
      <c r="T645" s="205"/>
      <c r="U645" s="205"/>
      <c r="V645" s="205"/>
      <c r="W645" s="205"/>
      <c r="X645" s="205"/>
      <c r="Y645" s="205"/>
      <c r="Z645" s="205"/>
      <c r="AA645" s="205"/>
      <c r="AB645" s="205"/>
      <c r="AC645" s="205"/>
      <c r="AD645" s="205"/>
    </row>
    <row r="646">
      <c r="A646" s="222"/>
      <c r="B646" s="222"/>
      <c r="C646" s="205"/>
      <c r="D646" s="205"/>
      <c r="E646" s="205"/>
      <c r="F646" s="205"/>
      <c r="G646" s="205"/>
      <c r="H646" s="223"/>
      <c r="I646" s="205"/>
      <c r="J646" s="205"/>
      <c r="K646" s="205"/>
      <c r="L646" s="205"/>
      <c r="M646" s="205"/>
      <c r="N646" s="205"/>
      <c r="O646" s="205"/>
      <c r="P646" s="205"/>
      <c r="Q646" s="205"/>
      <c r="R646" s="205"/>
      <c r="S646" s="205"/>
      <c r="T646" s="205"/>
      <c r="U646" s="205"/>
      <c r="V646" s="205"/>
      <c r="W646" s="205"/>
      <c r="X646" s="205"/>
      <c r="Y646" s="205"/>
      <c r="Z646" s="205"/>
      <c r="AA646" s="205"/>
      <c r="AB646" s="205"/>
      <c r="AC646" s="205"/>
      <c r="AD646" s="205"/>
    </row>
    <row r="647">
      <c r="A647" s="222"/>
      <c r="B647" s="222"/>
      <c r="C647" s="205"/>
      <c r="D647" s="205"/>
      <c r="E647" s="205"/>
      <c r="F647" s="205"/>
      <c r="G647" s="205"/>
      <c r="H647" s="223"/>
      <c r="I647" s="205"/>
      <c r="J647" s="205"/>
      <c r="K647" s="205"/>
      <c r="L647" s="205"/>
      <c r="M647" s="205"/>
      <c r="N647" s="205"/>
      <c r="O647" s="205"/>
      <c r="P647" s="205"/>
      <c r="Q647" s="205"/>
      <c r="R647" s="205"/>
      <c r="S647" s="205"/>
      <c r="T647" s="205"/>
      <c r="U647" s="205"/>
      <c r="V647" s="205"/>
      <c r="W647" s="205"/>
      <c r="X647" s="205"/>
      <c r="Y647" s="205"/>
      <c r="Z647" s="205"/>
      <c r="AA647" s="205"/>
      <c r="AB647" s="205"/>
      <c r="AC647" s="205"/>
      <c r="AD647" s="205"/>
    </row>
    <row r="648">
      <c r="A648" s="222"/>
      <c r="B648" s="222"/>
      <c r="C648" s="205"/>
      <c r="D648" s="205"/>
      <c r="E648" s="205"/>
      <c r="F648" s="205"/>
      <c r="G648" s="205"/>
      <c r="H648" s="223"/>
      <c r="I648" s="205"/>
      <c r="J648" s="205"/>
      <c r="K648" s="205"/>
      <c r="L648" s="205"/>
      <c r="M648" s="205"/>
      <c r="N648" s="205"/>
      <c r="O648" s="205"/>
      <c r="P648" s="205"/>
      <c r="Q648" s="205"/>
      <c r="R648" s="205"/>
      <c r="S648" s="205"/>
      <c r="T648" s="205"/>
      <c r="U648" s="205"/>
      <c r="V648" s="205"/>
      <c r="W648" s="205"/>
      <c r="X648" s="205"/>
      <c r="Y648" s="205"/>
      <c r="Z648" s="205"/>
      <c r="AA648" s="205"/>
      <c r="AB648" s="205"/>
      <c r="AC648" s="205"/>
      <c r="AD648" s="205"/>
    </row>
    <row r="649">
      <c r="A649" s="222"/>
      <c r="B649" s="222"/>
      <c r="C649" s="205"/>
      <c r="D649" s="205"/>
      <c r="E649" s="205"/>
      <c r="F649" s="205"/>
      <c r="G649" s="205"/>
      <c r="H649" s="223"/>
      <c r="I649" s="205"/>
      <c r="J649" s="205"/>
      <c r="K649" s="205"/>
      <c r="L649" s="205"/>
      <c r="M649" s="205"/>
      <c r="N649" s="205"/>
      <c r="O649" s="205"/>
      <c r="P649" s="205"/>
      <c r="Q649" s="205"/>
      <c r="R649" s="205"/>
      <c r="S649" s="205"/>
      <c r="T649" s="205"/>
      <c r="U649" s="205"/>
      <c r="V649" s="205"/>
      <c r="W649" s="205"/>
      <c r="X649" s="205"/>
      <c r="Y649" s="205"/>
      <c r="Z649" s="205"/>
      <c r="AA649" s="205"/>
      <c r="AB649" s="205"/>
      <c r="AC649" s="205"/>
      <c r="AD649" s="205"/>
    </row>
    <row r="650">
      <c r="A650" s="222"/>
      <c r="B650" s="222"/>
      <c r="C650" s="205"/>
      <c r="D650" s="205"/>
      <c r="E650" s="205"/>
      <c r="F650" s="205"/>
      <c r="G650" s="205"/>
      <c r="H650" s="223"/>
      <c r="I650" s="205"/>
      <c r="J650" s="205"/>
      <c r="K650" s="205"/>
      <c r="L650" s="205"/>
      <c r="M650" s="205"/>
      <c r="N650" s="205"/>
      <c r="O650" s="205"/>
      <c r="P650" s="205"/>
      <c r="Q650" s="205"/>
      <c r="R650" s="205"/>
      <c r="S650" s="205"/>
      <c r="T650" s="205"/>
      <c r="U650" s="205"/>
      <c r="V650" s="205"/>
      <c r="W650" s="205"/>
      <c r="X650" s="205"/>
      <c r="Y650" s="205"/>
      <c r="Z650" s="205"/>
      <c r="AA650" s="205"/>
      <c r="AB650" s="205"/>
      <c r="AC650" s="205"/>
      <c r="AD650" s="205"/>
    </row>
    <row r="651">
      <c r="A651" s="222"/>
      <c r="B651" s="222"/>
      <c r="C651" s="205"/>
      <c r="D651" s="205"/>
      <c r="E651" s="205"/>
      <c r="F651" s="205"/>
      <c r="G651" s="205"/>
      <c r="H651" s="223"/>
      <c r="I651" s="205"/>
      <c r="J651" s="205"/>
      <c r="K651" s="205"/>
      <c r="L651" s="205"/>
      <c r="M651" s="205"/>
      <c r="N651" s="205"/>
      <c r="O651" s="205"/>
      <c r="P651" s="205"/>
      <c r="Q651" s="205"/>
      <c r="R651" s="205"/>
      <c r="S651" s="205"/>
      <c r="T651" s="205"/>
      <c r="U651" s="205"/>
      <c r="V651" s="205"/>
      <c r="W651" s="205"/>
      <c r="X651" s="205"/>
      <c r="Y651" s="205"/>
      <c r="Z651" s="205"/>
      <c r="AA651" s="205"/>
      <c r="AB651" s="205"/>
      <c r="AC651" s="205"/>
      <c r="AD651" s="205"/>
    </row>
    <row r="652">
      <c r="A652" s="222"/>
      <c r="B652" s="222"/>
      <c r="C652" s="205"/>
      <c r="D652" s="205"/>
      <c r="E652" s="205"/>
      <c r="F652" s="205"/>
      <c r="G652" s="205"/>
      <c r="H652" s="223"/>
      <c r="I652" s="205"/>
      <c r="J652" s="205"/>
      <c r="K652" s="205"/>
      <c r="L652" s="205"/>
      <c r="M652" s="205"/>
      <c r="N652" s="205"/>
      <c r="O652" s="205"/>
      <c r="P652" s="205"/>
      <c r="Q652" s="205"/>
      <c r="R652" s="205"/>
      <c r="S652" s="205"/>
      <c r="T652" s="205"/>
      <c r="U652" s="205"/>
      <c r="V652" s="205"/>
      <c r="W652" s="205"/>
      <c r="X652" s="205"/>
      <c r="Y652" s="205"/>
      <c r="Z652" s="205"/>
      <c r="AA652" s="205"/>
      <c r="AB652" s="205"/>
      <c r="AC652" s="205"/>
      <c r="AD652" s="205"/>
    </row>
    <row r="653">
      <c r="A653" s="222"/>
      <c r="B653" s="222"/>
      <c r="C653" s="205"/>
      <c r="D653" s="205"/>
      <c r="E653" s="205"/>
      <c r="F653" s="205"/>
      <c r="G653" s="205"/>
      <c r="H653" s="223"/>
      <c r="I653" s="205"/>
      <c r="J653" s="205"/>
      <c r="K653" s="205"/>
      <c r="L653" s="205"/>
      <c r="M653" s="205"/>
      <c r="N653" s="205"/>
      <c r="O653" s="205"/>
      <c r="P653" s="205"/>
      <c r="Q653" s="205"/>
      <c r="R653" s="205"/>
      <c r="S653" s="205"/>
      <c r="T653" s="205"/>
      <c r="U653" s="205"/>
      <c r="V653" s="205"/>
      <c r="W653" s="205"/>
      <c r="X653" s="205"/>
      <c r="Y653" s="205"/>
      <c r="Z653" s="205"/>
      <c r="AA653" s="205"/>
      <c r="AB653" s="205"/>
      <c r="AC653" s="205"/>
      <c r="AD653" s="205"/>
    </row>
    <row r="654">
      <c r="A654" s="222"/>
      <c r="B654" s="222"/>
      <c r="C654" s="205"/>
      <c r="D654" s="205"/>
      <c r="E654" s="205"/>
      <c r="F654" s="205"/>
      <c r="G654" s="205"/>
      <c r="H654" s="223"/>
      <c r="I654" s="205"/>
      <c r="J654" s="205"/>
      <c r="K654" s="205"/>
      <c r="L654" s="205"/>
      <c r="M654" s="205"/>
      <c r="N654" s="205"/>
      <c r="O654" s="205"/>
      <c r="P654" s="205"/>
      <c r="Q654" s="205"/>
      <c r="R654" s="205"/>
      <c r="S654" s="205"/>
      <c r="T654" s="205"/>
      <c r="U654" s="205"/>
      <c r="V654" s="205"/>
      <c r="W654" s="205"/>
      <c r="X654" s="205"/>
      <c r="Y654" s="205"/>
      <c r="Z654" s="205"/>
      <c r="AA654" s="205"/>
      <c r="AB654" s="205"/>
      <c r="AC654" s="205"/>
      <c r="AD654" s="205"/>
    </row>
    <row r="655">
      <c r="A655" s="222"/>
      <c r="B655" s="222"/>
      <c r="C655" s="205"/>
      <c r="D655" s="205"/>
      <c r="E655" s="205"/>
      <c r="F655" s="205"/>
      <c r="G655" s="205"/>
      <c r="H655" s="223"/>
      <c r="I655" s="205"/>
      <c r="J655" s="205"/>
      <c r="K655" s="205"/>
      <c r="L655" s="205"/>
      <c r="M655" s="205"/>
      <c r="N655" s="205"/>
      <c r="O655" s="205"/>
      <c r="P655" s="205"/>
      <c r="Q655" s="205"/>
      <c r="R655" s="205"/>
      <c r="S655" s="205"/>
      <c r="T655" s="205"/>
      <c r="U655" s="205"/>
      <c r="V655" s="205"/>
      <c r="W655" s="205"/>
      <c r="X655" s="205"/>
      <c r="Y655" s="205"/>
      <c r="Z655" s="205"/>
      <c r="AA655" s="205"/>
      <c r="AB655" s="205"/>
      <c r="AC655" s="205"/>
      <c r="AD655" s="205"/>
    </row>
    <row r="656">
      <c r="A656" s="222"/>
      <c r="B656" s="222"/>
      <c r="C656" s="205"/>
      <c r="D656" s="205"/>
      <c r="E656" s="205"/>
      <c r="F656" s="205"/>
      <c r="G656" s="205"/>
      <c r="H656" s="223"/>
      <c r="I656" s="205"/>
      <c r="J656" s="205"/>
      <c r="K656" s="205"/>
      <c r="L656" s="205"/>
      <c r="M656" s="205"/>
      <c r="N656" s="205"/>
      <c r="O656" s="205"/>
      <c r="P656" s="205"/>
      <c r="Q656" s="205"/>
      <c r="R656" s="205"/>
      <c r="S656" s="205"/>
      <c r="T656" s="205"/>
      <c r="U656" s="205"/>
      <c r="V656" s="205"/>
      <c r="W656" s="205"/>
      <c r="X656" s="205"/>
      <c r="Y656" s="205"/>
      <c r="Z656" s="205"/>
      <c r="AA656" s="205"/>
      <c r="AB656" s="205"/>
      <c r="AC656" s="205"/>
      <c r="AD656" s="205"/>
    </row>
    <row r="657">
      <c r="A657" s="222"/>
      <c r="B657" s="222"/>
      <c r="C657" s="205"/>
      <c r="D657" s="205"/>
      <c r="E657" s="205"/>
      <c r="F657" s="205"/>
      <c r="G657" s="205"/>
      <c r="H657" s="223"/>
      <c r="I657" s="205"/>
      <c r="J657" s="205"/>
      <c r="K657" s="205"/>
      <c r="L657" s="205"/>
      <c r="M657" s="205"/>
      <c r="N657" s="205"/>
      <c r="O657" s="205"/>
      <c r="P657" s="205"/>
      <c r="Q657" s="205"/>
      <c r="R657" s="205"/>
      <c r="S657" s="205"/>
      <c r="T657" s="205"/>
      <c r="U657" s="205"/>
      <c r="V657" s="205"/>
      <c r="W657" s="205"/>
      <c r="X657" s="205"/>
      <c r="Y657" s="205"/>
      <c r="Z657" s="205"/>
      <c r="AA657" s="205"/>
      <c r="AB657" s="205"/>
      <c r="AC657" s="205"/>
      <c r="AD657" s="205"/>
    </row>
    <row r="658">
      <c r="A658" s="222"/>
      <c r="B658" s="222"/>
      <c r="C658" s="205"/>
      <c r="D658" s="205"/>
      <c r="E658" s="205"/>
      <c r="F658" s="205"/>
      <c r="G658" s="205"/>
      <c r="H658" s="223"/>
      <c r="I658" s="205"/>
      <c r="J658" s="205"/>
      <c r="K658" s="205"/>
      <c r="L658" s="205"/>
      <c r="M658" s="205"/>
      <c r="N658" s="205"/>
      <c r="O658" s="205"/>
      <c r="P658" s="205"/>
      <c r="Q658" s="205"/>
      <c r="R658" s="205"/>
      <c r="S658" s="205"/>
      <c r="T658" s="205"/>
      <c r="U658" s="205"/>
      <c r="V658" s="205"/>
      <c r="W658" s="205"/>
      <c r="X658" s="205"/>
      <c r="Y658" s="205"/>
      <c r="Z658" s="205"/>
      <c r="AA658" s="205"/>
      <c r="AB658" s="205"/>
      <c r="AC658" s="205"/>
      <c r="AD658" s="205"/>
    </row>
    <row r="659">
      <c r="A659" s="222"/>
      <c r="B659" s="222"/>
      <c r="C659" s="205"/>
      <c r="D659" s="205"/>
      <c r="E659" s="205"/>
      <c r="F659" s="205"/>
      <c r="G659" s="205"/>
      <c r="H659" s="223"/>
      <c r="I659" s="205"/>
      <c r="J659" s="205"/>
      <c r="K659" s="205"/>
      <c r="L659" s="205"/>
      <c r="M659" s="205"/>
      <c r="N659" s="205"/>
      <c r="O659" s="205"/>
      <c r="P659" s="205"/>
      <c r="Q659" s="205"/>
      <c r="R659" s="205"/>
      <c r="S659" s="205"/>
      <c r="T659" s="205"/>
      <c r="U659" s="205"/>
      <c r="V659" s="205"/>
      <c r="W659" s="205"/>
      <c r="X659" s="205"/>
      <c r="Y659" s="205"/>
      <c r="Z659" s="205"/>
      <c r="AA659" s="205"/>
      <c r="AB659" s="205"/>
      <c r="AC659" s="205"/>
      <c r="AD659" s="205"/>
    </row>
    <row r="660">
      <c r="A660" s="222"/>
      <c r="B660" s="222"/>
      <c r="C660" s="205"/>
      <c r="D660" s="205"/>
      <c r="E660" s="205"/>
      <c r="F660" s="205"/>
      <c r="G660" s="205"/>
      <c r="H660" s="223"/>
      <c r="I660" s="205"/>
      <c r="J660" s="205"/>
      <c r="K660" s="205"/>
      <c r="L660" s="205"/>
      <c r="M660" s="205"/>
      <c r="N660" s="205"/>
      <c r="O660" s="205"/>
      <c r="P660" s="205"/>
      <c r="Q660" s="205"/>
      <c r="R660" s="205"/>
      <c r="S660" s="205"/>
      <c r="T660" s="205"/>
      <c r="U660" s="205"/>
      <c r="V660" s="205"/>
      <c r="W660" s="205"/>
      <c r="X660" s="205"/>
      <c r="Y660" s="205"/>
      <c r="Z660" s="205"/>
      <c r="AA660" s="205"/>
      <c r="AB660" s="205"/>
      <c r="AC660" s="205"/>
      <c r="AD660" s="205"/>
    </row>
    <row r="661">
      <c r="A661" s="222"/>
      <c r="B661" s="222"/>
      <c r="C661" s="205"/>
      <c r="D661" s="205"/>
      <c r="E661" s="205"/>
      <c r="F661" s="205"/>
      <c r="G661" s="205"/>
      <c r="H661" s="223"/>
      <c r="I661" s="205"/>
      <c r="J661" s="205"/>
      <c r="K661" s="205"/>
      <c r="L661" s="205"/>
      <c r="M661" s="205"/>
      <c r="N661" s="205"/>
      <c r="O661" s="205"/>
      <c r="P661" s="205"/>
      <c r="Q661" s="205"/>
      <c r="R661" s="205"/>
      <c r="S661" s="205"/>
      <c r="T661" s="205"/>
      <c r="U661" s="205"/>
      <c r="V661" s="205"/>
      <c r="W661" s="205"/>
      <c r="X661" s="205"/>
      <c r="Y661" s="205"/>
      <c r="Z661" s="205"/>
      <c r="AA661" s="205"/>
      <c r="AB661" s="205"/>
      <c r="AC661" s="205"/>
      <c r="AD661" s="205"/>
    </row>
    <row r="662">
      <c r="A662" s="222"/>
      <c r="B662" s="222"/>
      <c r="C662" s="205"/>
      <c r="D662" s="205"/>
      <c r="E662" s="205"/>
      <c r="F662" s="205"/>
      <c r="G662" s="205"/>
      <c r="H662" s="223"/>
      <c r="I662" s="205"/>
      <c r="J662" s="205"/>
      <c r="K662" s="205"/>
      <c r="L662" s="205"/>
      <c r="M662" s="205"/>
      <c r="N662" s="205"/>
      <c r="O662" s="205"/>
      <c r="P662" s="205"/>
      <c r="Q662" s="205"/>
      <c r="R662" s="205"/>
      <c r="S662" s="205"/>
      <c r="T662" s="205"/>
      <c r="U662" s="205"/>
      <c r="V662" s="205"/>
      <c r="W662" s="205"/>
      <c r="X662" s="205"/>
      <c r="Y662" s="205"/>
      <c r="Z662" s="205"/>
      <c r="AA662" s="205"/>
      <c r="AB662" s="205"/>
      <c r="AC662" s="205"/>
      <c r="AD662" s="205"/>
    </row>
    <row r="663">
      <c r="A663" s="222"/>
      <c r="B663" s="222"/>
      <c r="C663" s="205"/>
      <c r="D663" s="205"/>
      <c r="E663" s="205"/>
      <c r="F663" s="205"/>
      <c r="G663" s="205"/>
      <c r="H663" s="223"/>
      <c r="I663" s="205"/>
      <c r="J663" s="205"/>
      <c r="K663" s="205"/>
      <c r="L663" s="205"/>
      <c r="M663" s="205"/>
      <c r="N663" s="205"/>
      <c r="O663" s="205"/>
      <c r="P663" s="205"/>
      <c r="Q663" s="205"/>
      <c r="R663" s="205"/>
      <c r="S663" s="205"/>
      <c r="T663" s="205"/>
      <c r="U663" s="205"/>
      <c r="V663" s="205"/>
      <c r="W663" s="205"/>
      <c r="X663" s="205"/>
      <c r="Y663" s="205"/>
      <c r="Z663" s="205"/>
      <c r="AA663" s="205"/>
      <c r="AB663" s="205"/>
      <c r="AC663" s="205"/>
      <c r="AD663" s="205"/>
    </row>
    <row r="664">
      <c r="A664" s="222"/>
      <c r="B664" s="222"/>
      <c r="C664" s="205"/>
      <c r="D664" s="205"/>
      <c r="E664" s="205"/>
      <c r="F664" s="205"/>
      <c r="G664" s="205"/>
      <c r="H664" s="223"/>
      <c r="I664" s="205"/>
      <c r="J664" s="205"/>
      <c r="K664" s="205"/>
      <c r="L664" s="205"/>
      <c r="M664" s="205"/>
      <c r="N664" s="205"/>
      <c r="O664" s="205"/>
      <c r="P664" s="205"/>
      <c r="Q664" s="205"/>
      <c r="R664" s="205"/>
      <c r="S664" s="205"/>
      <c r="T664" s="205"/>
      <c r="U664" s="205"/>
      <c r="V664" s="205"/>
      <c r="W664" s="205"/>
      <c r="X664" s="205"/>
      <c r="Y664" s="205"/>
      <c r="Z664" s="205"/>
      <c r="AA664" s="205"/>
      <c r="AB664" s="205"/>
      <c r="AC664" s="205"/>
      <c r="AD664" s="205"/>
    </row>
    <row r="665">
      <c r="A665" s="222"/>
      <c r="B665" s="222"/>
      <c r="C665" s="205"/>
      <c r="D665" s="205"/>
      <c r="E665" s="205"/>
      <c r="F665" s="205"/>
      <c r="G665" s="205"/>
      <c r="H665" s="223"/>
      <c r="I665" s="205"/>
      <c r="J665" s="205"/>
      <c r="K665" s="205"/>
      <c r="L665" s="205"/>
      <c r="M665" s="205"/>
      <c r="N665" s="205"/>
      <c r="O665" s="205"/>
      <c r="P665" s="205"/>
      <c r="Q665" s="205"/>
      <c r="R665" s="205"/>
      <c r="S665" s="205"/>
      <c r="T665" s="205"/>
      <c r="U665" s="205"/>
      <c r="V665" s="205"/>
      <c r="W665" s="205"/>
      <c r="X665" s="205"/>
      <c r="Y665" s="205"/>
      <c r="Z665" s="205"/>
      <c r="AA665" s="205"/>
      <c r="AB665" s="205"/>
      <c r="AC665" s="205"/>
      <c r="AD665" s="205"/>
    </row>
    <row r="666">
      <c r="A666" s="222"/>
      <c r="B666" s="222"/>
      <c r="C666" s="205"/>
      <c r="D666" s="205"/>
      <c r="E666" s="205"/>
      <c r="F666" s="205"/>
      <c r="G666" s="205"/>
      <c r="H666" s="223"/>
      <c r="I666" s="205"/>
      <c r="J666" s="205"/>
      <c r="K666" s="205"/>
      <c r="L666" s="205"/>
      <c r="M666" s="205"/>
      <c r="N666" s="205"/>
      <c r="O666" s="205"/>
      <c r="P666" s="205"/>
      <c r="Q666" s="205"/>
      <c r="R666" s="205"/>
      <c r="S666" s="205"/>
      <c r="T666" s="205"/>
      <c r="U666" s="205"/>
      <c r="V666" s="205"/>
      <c r="W666" s="205"/>
      <c r="X666" s="205"/>
      <c r="Y666" s="205"/>
      <c r="Z666" s="205"/>
      <c r="AA666" s="205"/>
      <c r="AB666" s="205"/>
      <c r="AC666" s="205"/>
      <c r="AD666" s="205"/>
    </row>
    <row r="667">
      <c r="A667" s="222"/>
      <c r="B667" s="222"/>
      <c r="C667" s="205"/>
      <c r="D667" s="205"/>
      <c r="E667" s="205"/>
      <c r="F667" s="205"/>
      <c r="G667" s="205"/>
      <c r="H667" s="223"/>
      <c r="I667" s="205"/>
      <c r="J667" s="205"/>
      <c r="K667" s="205"/>
      <c r="L667" s="205"/>
      <c r="M667" s="205"/>
      <c r="N667" s="205"/>
      <c r="O667" s="205"/>
      <c r="P667" s="205"/>
      <c r="Q667" s="205"/>
      <c r="R667" s="205"/>
      <c r="S667" s="205"/>
      <c r="T667" s="205"/>
      <c r="U667" s="205"/>
      <c r="V667" s="205"/>
      <c r="W667" s="205"/>
      <c r="X667" s="205"/>
      <c r="Y667" s="205"/>
      <c r="Z667" s="205"/>
      <c r="AA667" s="205"/>
      <c r="AB667" s="205"/>
      <c r="AC667" s="205"/>
      <c r="AD667" s="205"/>
    </row>
    <row r="668">
      <c r="A668" s="222"/>
      <c r="B668" s="222"/>
      <c r="C668" s="205"/>
      <c r="D668" s="205"/>
      <c r="E668" s="205"/>
      <c r="F668" s="205"/>
      <c r="G668" s="205"/>
      <c r="H668" s="223"/>
      <c r="I668" s="205"/>
      <c r="J668" s="205"/>
      <c r="K668" s="205"/>
      <c r="L668" s="205"/>
      <c r="M668" s="205"/>
      <c r="N668" s="205"/>
      <c r="O668" s="205"/>
      <c r="P668" s="205"/>
      <c r="Q668" s="205"/>
      <c r="R668" s="205"/>
      <c r="S668" s="205"/>
      <c r="T668" s="205"/>
      <c r="U668" s="205"/>
      <c r="V668" s="205"/>
      <c r="W668" s="205"/>
      <c r="X668" s="205"/>
      <c r="Y668" s="205"/>
      <c r="Z668" s="205"/>
      <c r="AA668" s="205"/>
      <c r="AB668" s="205"/>
      <c r="AC668" s="205"/>
      <c r="AD668" s="205"/>
    </row>
    <row r="669">
      <c r="A669" s="222"/>
      <c r="B669" s="222"/>
      <c r="C669" s="205"/>
      <c r="D669" s="205"/>
      <c r="E669" s="205"/>
      <c r="F669" s="205"/>
      <c r="G669" s="205"/>
      <c r="H669" s="223"/>
      <c r="I669" s="205"/>
      <c r="J669" s="205"/>
      <c r="K669" s="205"/>
      <c r="L669" s="205"/>
      <c r="M669" s="205"/>
      <c r="N669" s="205"/>
      <c r="O669" s="205"/>
      <c r="P669" s="205"/>
      <c r="Q669" s="205"/>
      <c r="R669" s="205"/>
      <c r="S669" s="205"/>
      <c r="T669" s="205"/>
      <c r="U669" s="205"/>
      <c r="V669" s="205"/>
      <c r="W669" s="205"/>
      <c r="X669" s="205"/>
      <c r="Y669" s="205"/>
      <c r="Z669" s="205"/>
      <c r="AA669" s="205"/>
      <c r="AB669" s="205"/>
      <c r="AC669" s="205"/>
      <c r="AD669" s="205"/>
    </row>
    <row r="670">
      <c r="A670" s="222"/>
      <c r="B670" s="222"/>
      <c r="C670" s="205"/>
      <c r="D670" s="205"/>
      <c r="E670" s="205"/>
      <c r="F670" s="205"/>
      <c r="G670" s="205"/>
      <c r="H670" s="223"/>
      <c r="I670" s="205"/>
      <c r="J670" s="205"/>
      <c r="K670" s="205"/>
      <c r="L670" s="205"/>
      <c r="M670" s="205"/>
      <c r="N670" s="205"/>
      <c r="O670" s="205"/>
      <c r="P670" s="205"/>
      <c r="Q670" s="205"/>
      <c r="R670" s="205"/>
      <c r="S670" s="205"/>
      <c r="T670" s="205"/>
      <c r="U670" s="205"/>
      <c r="V670" s="205"/>
      <c r="W670" s="205"/>
      <c r="X670" s="205"/>
      <c r="Y670" s="205"/>
      <c r="Z670" s="205"/>
      <c r="AA670" s="205"/>
      <c r="AB670" s="205"/>
      <c r="AC670" s="205"/>
      <c r="AD670" s="205"/>
    </row>
    <row r="671">
      <c r="A671" s="222"/>
      <c r="B671" s="222"/>
      <c r="C671" s="205"/>
      <c r="D671" s="205"/>
      <c r="E671" s="205"/>
      <c r="F671" s="205"/>
      <c r="G671" s="205"/>
      <c r="H671" s="223"/>
      <c r="I671" s="205"/>
      <c r="J671" s="205"/>
      <c r="K671" s="205"/>
      <c r="L671" s="205"/>
      <c r="M671" s="205"/>
      <c r="N671" s="205"/>
      <c r="O671" s="205"/>
      <c r="P671" s="205"/>
      <c r="Q671" s="205"/>
      <c r="R671" s="205"/>
      <c r="S671" s="205"/>
      <c r="T671" s="205"/>
      <c r="U671" s="205"/>
      <c r="V671" s="205"/>
      <c r="W671" s="205"/>
      <c r="X671" s="205"/>
      <c r="Y671" s="205"/>
      <c r="Z671" s="205"/>
      <c r="AA671" s="205"/>
      <c r="AB671" s="205"/>
      <c r="AC671" s="205"/>
      <c r="AD671" s="205"/>
    </row>
    <row r="672">
      <c r="A672" s="222"/>
      <c r="B672" s="222"/>
      <c r="C672" s="205"/>
      <c r="D672" s="205"/>
      <c r="E672" s="205"/>
      <c r="F672" s="205"/>
      <c r="G672" s="205"/>
      <c r="H672" s="223"/>
      <c r="I672" s="205"/>
      <c r="J672" s="205"/>
      <c r="K672" s="205"/>
      <c r="L672" s="205"/>
      <c r="M672" s="205"/>
      <c r="N672" s="205"/>
      <c r="O672" s="205"/>
      <c r="P672" s="205"/>
      <c r="Q672" s="205"/>
      <c r="R672" s="205"/>
      <c r="S672" s="205"/>
      <c r="T672" s="205"/>
      <c r="U672" s="205"/>
      <c r="V672" s="205"/>
      <c r="W672" s="205"/>
      <c r="X672" s="205"/>
      <c r="Y672" s="205"/>
      <c r="Z672" s="205"/>
      <c r="AA672" s="205"/>
      <c r="AB672" s="205"/>
      <c r="AC672" s="205"/>
      <c r="AD672" s="205"/>
    </row>
    <row r="673">
      <c r="A673" s="222"/>
      <c r="B673" s="222"/>
      <c r="C673" s="205"/>
      <c r="D673" s="205"/>
      <c r="E673" s="205"/>
      <c r="F673" s="205"/>
      <c r="G673" s="205"/>
      <c r="H673" s="223"/>
      <c r="I673" s="205"/>
      <c r="J673" s="205"/>
      <c r="K673" s="205"/>
      <c r="L673" s="205"/>
      <c r="M673" s="205"/>
      <c r="N673" s="205"/>
      <c r="O673" s="205"/>
      <c r="P673" s="205"/>
      <c r="Q673" s="205"/>
      <c r="R673" s="205"/>
      <c r="S673" s="205"/>
      <c r="T673" s="205"/>
      <c r="U673" s="205"/>
      <c r="V673" s="205"/>
      <c r="W673" s="205"/>
      <c r="X673" s="205"/>
      <c r="Y673" s="205"/>
      <c r="Z673" s="205"/>
      <c r="AA673" s="205"/>
      <c r="AB673" s="205"/>
      <c r="AC673" s="205"/>
      <c r="AD673" s="205"/>
    </row>
    <row r="674">
      <c r="A674" s="222"/>
      <c r="B674" s="222"/>
      <c r="C674" s="205"/>
      <c r="D674" s="205"/>
      <c r="E674" s="205"/>
      <c r="F674" s="205"/>
      <c r="G674" s="205"/>
      <c r="H674" s="223"/>
      <c r="I674" s="205"/>
      <c r="J674" s="205"/>
      <c r="K674" s="205"/>
      <c r="L674" s="205"/>
      <c r="M674" s="205"/>
      <c r="N674" s="205"/>
      <c r="O674" s="205"/>
      <c r="P674" s="205"/>
      <c r="Q674" s="205"/>
      <c r="R674" s="205"/>
      <c r="S674" s="205"/>
      <c r="T674" s="205"/>
      <c r="U674" s="205"/>
      <c r="V674" s="205"/>
      <c r="W674" s="205"/>
      <c r="X674" s="205"/>
      <c r="Y674" s="205"/>
      <c r="Z674" s="205"/>
      <c r="AA674" s="205"/>
      <c r="AB674" s="205"/>
      <c r="AC674" s="205"/>
      <c r="AD674" s="205"/>
    </row>
    <row r="675">
      <c r="A675" s="222"/>
      <c r="B675" s="222"/>
      <c r="C675" s="205"/>
      <c r="D675" s="205"/>
      <c r="E675" s="205"/>
      <c r="F675" s="205"/>
      <c r="G675" s="205"/>
      <c r="H675" s="223"/>
      <c r="I675" s="205"/>
      <c r="J675" s="205"/>
      <c r="K675" s="205"/>
      <c r="L675" s="205"/>
      <c r="M675" s="205"/>
      <c r="N675" s="205"/>
      <c r="O675" s="205"/>
      <c r="P675" s="205"/>
      <c r="Q675" s="205"/>
      <c r="R675" s="205"/>
      <c r="S675" s="205"/>
      <c r="T675" s="205"/>
      <c r="U675" s="205"/>
      <c r="V675" s="205"/>
      <c r="W675" s="205"/>
      <c r="X675" s="205"/>
      <c r="Y675" s="205"/>
      <c r="Z675" s="205"/>
      <c r="AA675" s="205"/>
      <c r="AB675" s="205"/>
      <c r="AC675" s="205"/>
      <c r="AD675" s="205"/>
    </row>
    <row r="676">
      <c r="A676" s="222"/>
      <c r="B676" s="222"/>
      <c r="C676" s="205"/>
      <c r="D676" s="205"/>
      <c r="E676" s="205"/>
      <c r="F676" s="205"/>
      <c r="G676" s="205"/>
      <c r="H676" s="223"/>
      <c r="I676" s="205"/>
      <c r="J676" s="205"/>
      <c r="K676" s="205"/>
      <c r="L676" s="205"/>
      <c r="M676" s="205"/>
      <c r="N676" s="205"/>
      <c r="O676" s="205"/>
      <c r="P676" s="205"/>
      <c r="Q676" s="205"/>
      <c r="R676" s="205"/>
      <c r="S676" s="205"/>
      <c r="T676" s="205"/>
      <c r="U676" s="205"/>
      <c r="V676" s="205"/>
      <c r="W676" s="205"/>
      <c r="X676" s="205"/>
      <c r="Y676" s="205"/>
      <c r="Z676" s="205"/>
      <c r="AA676" s="205"/>
      <c r="AB676" s="205"/>
      <c r="AC676" s="205"/>
      <c r="AD676" s="205"/>
    </row>
    <row r="677">
      <c r="A677" s="222"/>
      <c r="B677" s="222"/>
      <c r="C677" s="205"/>
      <c r="D677" s="205"/>
      <c r="E677" s="205"/>
      <c r="F677" s="205"/>
      <c r="G677" s="205"/>
      <c r="H677" s="223"/>
      <c r="I677" s="205"/>
      <c r="J677" s="205"/>
      <c r="K677" s="205"/>
      <c r="L677" s="205"/>
      <c r="M677" s="205"/>
      <c r="N677" s="205"/>
      <c r="O677" s="205"/>
      <c r="P677" s="205"/>
      <c r="Q677" s="205"/>
      <c r="R677" s="205"/>
      <c r="S677" s="205"/>
      <c r="T677" s="205"/>
      <c r="U677" s="205"/>
      <c r="V677" s="205"/>
      <c r="W677" s="205"/>
      <c r="X677" s="205"/>
      <c r="Y677" s="205"/>
      <c r="Z677" s="205"/>
      <c r="AA677" s="205"/>
      <c r="AB677" s="205"/>
      <c r="AC677" s="205"/>
      <c r="AD677" s="205"/>
    </row>
    <row r="678">
      <c r="A678" s="222"/>
      <c r="B678" s="222"/>
      <c r="C678" s="205"/>
      <c r="D678" s="205"/>
      <c r="E678" s="205"/>
      <c r="F678" s="205"/>
      <c r="G678" s="205"/>
      <c r="H678" s="223"/>
      <c r="I678" s="205"/>
      <c r="J678" s="205"/>
      <c r="K678" s="205"/>
      <c r="L678" s="205"/>
      <c r="M678" s="205"/>
      <c r="N678" s="205"/>
      <c r="O678" s="205"/>
      <c r="P678" s="205"/>
      <c r="Q678" s="205"/>
      <c r="R678" s="205"/>
      <c r="S678" s="205"/>
      <c r="T678" s="205"/>
      <c r="U678" s="205"/>
      <c r="V678" s="205"/>
      <c r="W678" s="205"/>
      <c r="X678" s="205"/>
      <c r="Y678" s="205"/>
      <c r="Z678" s="205"/>
      <c r="AA678" s="205"/>
      <c r="AB678" s="205"/>
      <c r="AC678" s="205"/>
      <c r="AD678" s="205"/>
    </row>
    <row r="679">
      <c r="A679" s="222"/>
      <c r="B679" s="222"/>
      <c r="C679" s="205"/>
      <c r="D679" s="205"/>
      <c r="E679" s="205"/>
      <c r="F679" s="205"/>
      <c r="G679" s="205"/>
      <c r="H679" s="223"/>
      <c r="I679" s="205"/>
      <c r="J679" s="205"/>
      <c r="K679" s="205"/>
      <c r="L679" s="205"/>
      <c r="M679" s="205"/>
      <c r="N679" s="205"/>
      <c r="O679" s="205"/>
      <c r="P679" s="205"/>
      <c r="Q679" s="205"/>
      <c r="R679" s="205"/>
      <c r="S679" s="205"/>
      <c r="T679" s="205"/>
      <c r="U679" s="205"/>
      <c r="V679" s="205"/>
      <c r="W679" s="205"/>
      <c r="X679" s="205"/>
      <c r="Y679" s="205"/>
      <c r="Z679" s="205"/>
      <c r="AA679" s="205"/>
      <c r="AB679" s="205"/>
      <c r="AC679" s="205"/>
      <c r="AD679" s="205"/>
    </row>
    <row r="680">
      <c r="A680" s="222"/>
      <c r="B680" s="222"/>
      <c r="C680" s="205"/>
      <c r="D680" s="205"/>
      <c r="E680" s="205"/>
      <c r="F680" s="205"/>
      <c r="G680" s="205"/>
      <c r="H680" s="223"/>
      <c r="I680" s="205"/>
      <c r="J680" s="205"/>
      <c r="K680" s="205"/>
      <c r="L680" s="205"/>
      <c r="M680" s="205"/>
      <c r="N680" s="205"/>
      <c r="O680" s="205"/>
      <c r="P680" s="205"/>
      <c r="Q680" s="205"/>
      <c r="R680" s="205"/>
      <c r="S680" s="205"/>
      <c r="T680" s="205"/>
      <c r="U680" s="205"/>
      <c r="V680" s="205"/>
      <c r="W680" s="205"/>
      <c r="X680" s="205"/>
      <c r="Y680" s="205"/>
      <c r="Z680" s="205"/>
      <c r="AA680" s="205"/>
      <c r="AB680" s="205"/>
      <c r="AC680" s="205"/>
      <c r="AD680" s="205"/>
    </row>
    <row r="681">
      <c r="A681" s="222"/>
      <c r="B681" s="222"/>
      <c r="C681" s="205"/>
      <c r="D681" s="205"/>
      <c r="E681" s="205"/>
      <c r="F681" s="205"/>
      <c r="G681" s="205"/>
      <c r="H681" s="223"/>
      <c r="I681" s="205"/>
      <c r="J681" s="205"/>
      <c r="K681" s="205"/>
      <c r="L681" s="205"/>
      <c r="M681" s="205"/>
      <c r="N681" s="205"/>
      <c r="O681" s="205"/>
      <c r="P681" s="205"/>
      <c r="Q681" s="205"/>
      <c r="R681" s="205"/>
      <c r="S681" s="205"/>
      <c r="T681" s="205"/>
      <c r="U681" s="205"/>
      <c r="V681" s="205"/>
      <c r="W681" s="205"/>
      <c r="X681" s="205"/>
      <c r="Y681" s="205"/>
      <c r="Z681" s="205"/>
      <c r="AA681" s="205"/>
      <c r="AB681" s="205"/>
      <c r="AC681" s="205"/>
      <c r="AD681" s="205"/>
    </row>
    <row r="682">
      <c r="A682" s="222"/>
      <c r="B682" s="222"/>
      <c r="C682" s="205"/>
      <c r="D682" s="205"/>
      <c r="E682" s="205"/>
      <c r="F682" s="205"/>
      <c r="G682" s="205"/>
      <c r="H682" s="223"/>
      <c r="I682" s="205"/>
      <c r="J682" s="205"/>
      <c r="K682" s="205"/>
      <c r="L682" s="205"/>
      <c r="M682" s="205"/>
      <c r="N682" s="205"/>
      <c r="O682" s="205"/>
      <c r="P682" s="205"/>
      <c r="Q682" s="205"/>
      <c r="R682" s="205"/>
      <c r="S682" s="205"/>
      <c r="T682" s="205"/>
      <c r="U682" s="205"/>
      <c r="V682" s="205"/>
      <c r="W682" s="205"/>
      <c r="X682" s="205"/>
      <c r="Y682" s="205"/>
      <c r="Z682" s="205"/>
      <c r="AA682" s="205"/>
      <c r="AB682" s="205"/>
      <c r="AC682" s="205"/>
      <c r="AD682" s="205"/>
    </row>
    <row r="683">
      <c r="A683" s="222"/>
      <c r="B683" s="222"/>
      <c r="C683" s="205"/>
      <c r="D683" s="205"/>
      <c r="E683" s="205"/>
      <c r="F683" s="205"/>
      <c r="G683" s="205"/>
      <c r="H683" s="223"/>
      <c r="I683" s="205"/>
      <c r="J683" s="205"/>
      <c r="K683" s="205"/>
      <c r="L683" s="205"/>
      <c r="M683" s="205"/>
      <c r="N683" s="205"/>
      <c r="O683" s="205"/>
      <c r="P683" s="205"/>
      <c r="Q683" s="205"/>
      <c r="R683" s="205"/>
      <c r="S683" s="205"/>
      <c r="T683" s="205"/>
      <c r="U683" s="205"/>
      <c r="V683" s="205"/>
      <c r="W683" s="205"/>
      <c r="X683" s="205"/>
      <c r="Y683" s="205"/>
      <c r="Z683" s="205"/>
      <c r="AA683" s="205"/>
      <c r="AB683" s="205"/>
      <c r="AC683" s="205"/>
      <c r="AD683" s="205"/>
    </row>
    <row r="684">
      <c r="A684" s="222"/>
      <c r="B684" s="222"/>
      <c r="C684" s="205"/>
      <c r="D684" s="205"/>
      <c r="E684" s="205"/>
      <c r="F684" s="205"/>
      <c r="G684" s="205"/>
      <c r="H684" s="223"/>
      <c r="I684" s="205"/>
      <c r="J684" s="205"/>
      <c r="K684" s="205"/>
      <c r="L684" s="205"/>
      <c r="M684" s="205"/>
      <c r="N684" s="205"/>
      <c r="O684" s="205"/>
      <c r="P684" s="205"/>
      <c r="Q684" s="205"/>
      <c r="R684" s="205"/>
      <c r="S684" s="205"/>
      <c r="T684" s="205"/>
      <c r="U684" s="205"/>
      <c r="V684" s="205"/>
      <c r="W684" s="205"/>
      <c r="X684" s="205"/>
      <c r="Y684" s="205"/>
      <c r="Z684" s="205"/>
      <c r="AA684" s="205"/>
      <c r="AB684" s="205"/>
      <c r="AC684" s="205"/>
      <c r="AD684" s="205"/>
    </row>
    <row r="685">
      <c r="A685" s="222"/>
      <c r="B685" s="222"/>
      <c r="C685" s="205"/>
      <c r="D685" s="205"/>
      <c r="E685" s="205"/>
      <c r="F685" s="205"/>
      <c r="G685" s="205"/>
      <c r="H685" s="223"/>
      <c r="I685" s="205"/>
      <c r="J685" s="205"/>
      <c r="K685" s="205"/>
      <c r="L685" s="205"/>
      <c r="M685" s="205"/>
      <c r="N685" s="205"/>
      <c r="O685" s="205"/>
      <c r="P685" s="205"/>
      <c r="Q685" s="205"/>
      <c r="R685" s="205"/>
      <c r="S685" s="205"/>
      <c r="T685" s="205"/>
      <c r="U685" s="205"/>
      <c r="V685" s="205"/>
      <c r="W685" s="205"/>
      <c r="X685" s="205"/>
      <c r="Y685" s="205"/>
      <c r="Z685" s="205"/>
      <c r="AA685" s="205"/>
      <c r="AB685" s="205"/>
      <c r="AC685" s="205"/>
      <c r="AD685" s="205"/>
    </row>
    <row r="686">
      <c r="A686" s="222"/>
      <c r="B686" s="222"/>
      <c r="C686" s="205"/>
      <c r="D686" s="205"/>
      <c r="E686" s="205"/>
      <c r="F686" s="205"/>
      <c r="G686" s="205"/>
      <c r="H686" s="223"/>
      <c r="I686" s="205"/>
      <c r="J686" s="205"/>
      <c r="K686" s="205"/>
      <c r="L686" s="205"/>
      <c r="M686" s="205"/>
      <c r="N686" s="205"/>
      <c r="O686" s="205"/>
      <c r="P686" s="205"/>
      <c r="Q686" s="205"/>
      <c r="R686" s="205"/>
      <c r="S686" s="205"/>
      <c r="T686" s="205"/>
      <c r="U686" s="205"/>
      <c r="V686" s="205"/>
      <c r="W686" s="205"/>
      <c r="X686" s="205"/>
      <c r="Y686" s="205"/>
      <c r="Z686" s="205"/>
      <c r="AA686" s="205"/>
      <c r="AB686" s="205"/>
      <c r="AC686" s="205"/>
      <c r="AD686" s="205"/>
    </row>
    <row r="687">
      <c r="A687" s="222"/>
      <c r="B687" s="222"/>
      <c r="C687" s="205"/>
      <c r="D687" s="205"/>
      <c r="E687" s="205"/>
      <c r="F687" s="205"/>
      <c r="G687" s="205"/>
      <c r="H687" s="223"/>
      <c r="I687" s="205"/>
      <c r="J687" s="205"/>
      <c r="K687" s="205"/>
      <c r="L687" s="205"/>
      <c r="M687" s="205"/>
      <c r="N687" s="205"/>
      <c r="O687" s="205"/>
      <c r="P687" s="205"/>
      <c r="Q687" s="205"/>
      <c r="R687" s="205"/>
      <c r="S687" s="205"/>
      <c r="T687" s="205"/>
      <c r="U687" s="205"/>
      <c r="V687" s="205"/>
      <c r="W687" s="205"/>
      <c r="X687" s="205"/>
      <c r="Y687" s="205"/>
      <c r="Z687" s="205"/>
      <c r="AA687" s="205"/>
      <c r="AB687" s="205"/>
      <c r="AC687" s="205"/>
      <c r="AD687" s="205"/>
    </row>
    <row r="688">
      <c r="A688" s="222"/>
      <c r="B688" s="222"/>
      <c r="C688" s="205"/>
      <c r="D688" s="205"/>
      <c r="E688" s="205"/>
      <c r="F688" s="205"/>
      <c r="G688" s="205"/>
      <c r="H688" s="223"/>
      <c r="I688" s="205"/>
      <c r="J688" s="205"/>
      <c r="K688" s="205"/>
      <c r="L688" s="205"/>
      <c r="M688" s="205"/>
      <c r="N688" s="205"/>
      <c r="O688" s="205"/>
      <c r="P688" s="205"/>
      <c r="Q688" s="205"/>
      <c r="R688" s="205"/>
      <c r="S688" s="205"/>
      <c r="T688" s="205"/>
      <c r="U688" s="205"/>
      <c r="V688" s="205"/>
      <c r="W688" s="205"/>
      <c r="X688" s="205"/>
      <c r="Y688" s="205"/>
      <c r="Z688" s="205"/>
      <c r="AA688" s="205"/>
      <c r="AB688" s="205"/>
      <c r="AC688" s="205"/>
      <c r="AD688" s="205"/>
    </row>
    <row r="689">
      <c r="A689" s="222"/>
      <c r="B689" s="222"/>
      <c r="C689" s="205"/>
      <c r="D689" s="205"/>
      <c r="E689" s="205"/>
      <c r="F689" s="205"/>
      <c r="G689" s="205"/>
      <c r="H689" s="223"/>
      <c r="I689" s="205"/>
      <c r="J689" s="205"/>
      <c r="K689" s="205"/>
      <c r="L689" s="205"/>
      <c r="M689" s="205"/>
      <c r="N689" s="205"/>
      <c r="O689" s="205"/>
      <c r="P689" s="205"/>
      <c r="Q689" s="205"/>
      <c r="R689" s="205"/>
      <c r="S689" s="205"/>
      <c r="T689" s="205"/>
      <c r="U689" s="205"/>
      <c r="V689" s="205"/>
      <c r="W689" s="205"/>
      <c r="X689" s="205"/>
      <c r="Y689" s="205"/>
      <c r="Z689" s="205"/>
      <c r="AA689" s="205"/>
      <c r="AB689" s="205"/>
      <c r="AC689" s="205"/>
      <c r="AD689" s="205"/>
    </row>
    <row r="690">
      <c r="A690" s="222"/>
      <c r="B690" s="222"/>
      <c r="C690" s="205"/>
      <c r="D690" s="205"/>
      <c r="E690" s="205"/>
      <c r="F690" s="205"/>
      <c r="G690" s="205"/>
      <c r="H690" s="223"/>
      <c r="I690" s="205"/>
      <c r="J690" s="205"/>
      <c r="K690" s="205"/>
      <c r="L690" s="205"/>
      <c r="M690" s="205"/>
      <c r="N690" s="205"/>
      <c r="O690" s="205"/>
      <c r="P690" s="205"/>
      <c r="Q690" s="205"/>
      <c r="R690" s="205"/>
      <c r="S690" s="205"/>
      <c r="T690" s="205"/>
      <c r="U690" s="205"/>
      <c r="V690" s="205"/>
      <c r="W690" s="205"/>
      <c r="X690" s="205"/>
      <c r="Y690" s="205"/>
      <c r="Z690" s="205"/>
      <c r="AA690" s="205"/>
      <c r="AB690" s="205"/>
      <c r="AC690" s="205"/>
      <c r="AD690" s="205"/>
    </row>
    <row r="691">
      <c r="A691" s="222"/>
      <c r="B691" s="222"/>
      <c r="C691" s="205"/>
      <c r="D691" s="205"/>
      <c r="E691" s="205"/>
      <c r="F691" s="205"/>
      <c r="G691" s="205"/>
      <c r="H691" s="223"/>
      <c r="I691" s="205"/>
      <c r="J691" s="205"/>
      <c r="K691" s="205"/>
      <c r="L691" s="205"/>
      <c r="M691" s="205"/>
      <c r="N691" s="205"/>
      <c r="O691" s="205"/>
      <c r="P691" s="205"/>
      <c r="Q691" s="205"/>
      <c r="R691" s="205"/>
      <c r="S691" s="205"/>
      <c r="T691" s="205"/>
      <c r="U691" s="205"/>
      <c r="V691" s="205"/>
      <c r="W691" s="205"/>
      <c r="X691" s="205"/>
      <c r="Y691" s="205"/>
      <c r="Z691" s="205"/>
      <c r="AA691" s="205"/>
      <c r="AB691" s="205"/>
      <c r="AC691" s="205"/>
      <c r="AD691" s="205"/>
    </row>
    <row r="692">
      <c r="A692" s="222"/>
      <c r="B692" s="222"/>
      <c r="C692" s="205"/>
      <c r="D692" s="205"/>
      <c r="E692" s="205"/>
      <c r="F692" s="205"/>
      <c r="G692" s="205"/>
      <c r="H692" s="223"/>
      <c r="I692" s="205"/>
      <c r="J692" s="205"/>
      <c r="K692" s="205"/>
      <c r="L692" s="205"/>
      <c r="M692" s="205"/>
      <c r="N692" s="205"/>
      <c r="O692" s="205"/>
      <c r="P692" s="205"/>
      <c r="Q692" s="205"/>
      <c r="R692" s="205"/>
      <c r="S692" s="205"/>
      <c r="T692" s="205"/>
      <c r="U692" s="205"/>
      <c r="V692" s="205"/>
      <c r="W692" s="205"/>
      <c r="X692" s="205"/>
      <c r="Y692" s="205"/>
      <c r="Z692" s="205"/>
      <c r="AA692" s="205"/>
      <c r="AB692" s="205"/>
      <c r="AC692" s="205"/>
      <c r="AD692" s="205"/>
    </row>
    <row r="693">
      <c r="A693" s="222"/>
      <c r="B693" s="222"/>
      <c r="C693" s="205"/>
      <c r="D693" s="205"/>
      <c r="E693" s="205"/>
      <c r="F693" s="205"/>
      <c r="G693" s="205"/>
      <c r="H693" s="223"/>
      <c r="I693" s="205"/>
      <c r="J693" s="205"/>
      <c r="K693" s="205"/>
      <c r="L693" s="205"/>
      <c r="M693" s="205"/>
      <c r="N693" s="205"/>
      <c r="O693" s="205"/>
      <c r="P693" s="205"/>
      <c r="Q693" s="205"/>
      <c r="R693" s="205"/>
      <c r="S693" s="205"/>
      <c r="T693" s="205"/>
      <c r="U693" s="205"/>
      <c r="V693" s="205"/>
      <c r="W693" s="205"/>
      <c r="X693" s="205"/>
      <c r="Y693" s="205"/>
      <c r="Z693" s="205"/>
      <c r="AA693" s="205"/>
      <c r="AB693" s="205"/>
      <c r="AC693" s="205"/>
      <c r="AD693" s="205"/>
    </row>
    <row r="694">
      <c r="A694" s="222"/>
      <c r="B694" s="222"/>
      <c r="C694" s="205"/>
      <c r="D694" s="205"/>
      <c r="E694" s="205"/>
      <c r="F694" s="205"/>
      <c r="G694" s="205"/>
      <c r="H694" s="223"/>
      <c r="I694" s="205"/>
      <c r="J694" s="205"/>
      <c r="K694" s="205"/>
      <c r="L694" s="205"/>
      <c r="M694" s="205"/>
      <c r="N694" s="205"/>
      <c r="O694" s="205"/>
      <c r="P694" s="205"/>
      <c r="Q694" s="205"/>
      <c r="R694" s="205"/>
      <c r="S694" s="205"/>
      <c r="T694" s="205"/>
      <c r="U694" s="205"/>
      <c r="V694" s="205"/>
      <c r="W694" s="205"/>
      <c r="X694" s="205"/>
      <c r="Y694" s="205"/>
      <c r="Z694" s="205"/>
      <c r="AA694" s="205"/>
      <c r="AB694" s="205"/>
      <c r="AC694" s="205"/>
      <c r="AD694" s="205"/>
    </row>
    <row r="695">
      <c r="A695" s="222"/>
      <c r="B695" s="222"/>
      <c r="C695" s="205"/>
      <c r="D695" s="205"/>
      <c r="E695" s="205"/>
      <c r="F695" s="205"/>
      <c r="G695" s="205"/>
      <c r="H695" s="223"/>
      <c r="I695" s="205"/>
      <c r="J695" s="205"/>
      <c r="K695" s="205"/>
      <c r="L695" s="205"/>
      <c r="M695" s="205"/>
      <c r="N695" s="205"/>
      <c r="O695" s="205"/>
      <c r="P695" s="205"/>
      <c r="Q695" s="205"/>
      <c r="R695" s="205"/>
      <c r="S695" s="205"/>
      <c r="T695" s="205"/>
      <c r="U695" s="205"/>
      <c r="V695" s="205"/>
      <c r="W695" s="205"/>
      <c r="X695" s="205"/>
      <c r="Y695" s="205"/>
      <c r="Z695" s="205"/>
      <c r="AA695" s="205"/>
      <c r="AB695" s="205"/>
      <c r="AC695" s="205"/>
      <c r="AD695" s="205"/>
    </row>
    <row r="696">
      <c r="A696" s="222"/>
      <c r="B696" s="222"/>
      <c r="C696" s="205"/>
      <c r="D696" s="205"/>
      <c r="E696" s="205"/>
      <c r="F696" s="205"/>
      <c r="G696" s="205"/>
      <c r="H696" s="223"/>
      <c r="I696" s="205"/>
      <c r="J696" s="205"/>
      <c r="K696" s="205"/>
      <c r="L696" s="205"/>
      <c r="M696" s="205"/>
      <c r="N696" s="205"/>
      <c r="O696" s="205"/>
      <c r="P696" s="205"/>
      <c r="Q696" s="205"/>
      <c r="R696" s="205"/>
      <c r="S696" s="205"/>
      <c r="T696" s="205"/>
      <c r="U696" s="205"/>
      <c r="V696" s="205"/>
      <c r="W696" s="205"/>
      <c r="X696" s="205"/>
      <c r="Y696" s="205"/>
      <c r="Z696" s="205"/>
      <c r="AA696" s="205"/>
      <c r="AB696" s="205"/>
      <c r="AC696" s="205"/>
      <c r="AD696" s="205"/>
    </row>
    <row r="697">
      <c r="A697" s="222"/>
      <c r="B697" s="222"/>
      <c r="C697" s="205"/>
      <c r="D697" s="205"/>
      <c r="E697" s="205"/>
      <c r="F697" s="205"/>
      <c r="G697" s="205"/>
      <c r="H697" s="223"/>
      <c r="I697" s="205"/>
      <c r="J697" s="205"/>
      <c r="K697" s="205"/>
      <c r="L697" s="205"/>
      <c r="M697" s="205"/>
      <c r="N697" s="205"/>
      <c r="O697" s="205"/>
      <c r="P697" s="205"/>
      <c r="Q697" s="205"/>
      <c r="R697" s="205"/>
      <c r="S697" s="205"/>
      <c r="T697" s="205"/>
      <c r="U697" s="205"/>
      <c r="V697" s="205"/>
      <c r="W697" s="205"/>
      <c r="X697" s="205"/>
      <c r="Y697" s="205"/>
      <c r="Z697" s="205"/>
      <c r="AA697" s="205"/>
      <c r="AB697" s="205"/>
      <c r="AC697" s="205"/>
      <c r="AD697" s="205"/>
    </row>
    <row r="698">
      <c r="A698" s="222"/>
      <c r="B698" s="222"/>
      <c r="C698" s="205"/>
      <c r="D698" s="205"/>
      <c r="E698" s="205"/>
      <c r="F698" s="205"/>
      <c r="G698" s="205"/>
      <c r="H698" s="223"/>
      <c r="I698" s="205"/>
      <c r="J698" s="205"/>
      <c r="K698" s="205"/>
      <c r="L698" s="205"/>
      <c r="M698" s="205"/>
      <c r="N698" s="205"/>
      <c r="O698" s="205"/>
      <c r="P698" s="205"/>
      <c r="Q698" s="205"/>
      <c r="R698" s="205"/>
      <c r="S698" s="205"/>
      <c r="T698" s="205"/>
      <c r="U698" s="205"/>
      <c r="V698" s="205"/>
      <c r="W698" s="205"/>
      <c r="X698" s="205"/>
      <c r="Y698" s="205"/>
      <c r="Z698" s="205"/>
      <c r="AA698" s="205"/>
      <c r="AB698" s="205"/>
      <c r="AC698" s="205"/>
      <c r="AD698" s="205"/>
    </row>
    <row r="699">
      <c r="A699" s="222"/>
      <c r="B699" s="222"/>
      <c r="C699" s="205"/>
      <c r="D699" s="205"/>
      <c r="E699" s="205"/>
      <c r="F699" s="205"/>
      <c r="G699" s="205"/>
      <c r="H699" s="223"/>
      <c r="I699" s="205"/>
      <c r="J699" s="205"/>
      <c r="K699" s="205"/>
      <c r="L699" s="205"/>
      <c r="M699" s="205"/>
      <c r="N699" s="205"/>
      <c r="O699" s="205"/>
      <c r="P699" s="205"/>
      <c r="Q699" s="205"/>
      <c r="R699" s="205"/>
      <c r="S699" s="205"/>
      <c r="T699" s="205"/>
      <c r="U699" s="205"/>
      <c r="V699" s="205"/>
      <c r="W699" s="205"/>
      <c r="X699" s="205"/>
      <c r="Y699" s="205"/>
      <c r="Z699" s="205"/>
      <c r="AA699" s="205"/>
      <c r="AB699" s="205"/>
      <c r="AC699" s="205"/>
      <c r="AD699" s="205"/>
    </row>
    <row r="700">
      <c r="A700" s="222"/>
      <c r="B700" s="222"/>
      <c r="C700" s="205"/>
      <c r="D700" s="205"/>
      <c r="E700" s="205"/>
      <c r="F700" s="205"/>
      <c r="G700" s="205"/>
      <c r="H700" s="223"/>
      <c r="I700" s="205"/>
      <c r="J700" s="205"/>
      <c r="K700" s="205"/>
      <c r="L700" s="205"/>
      <c r="M700" s="205"/>
      <c r="N700" s="205"/>
      <c r="O700" s="205"/>
      <c r="P700" s="205"/>
      <c r="Q700" s="205"/>
      <c r="R700" s="205"/>
      <c r="S700" s="205"/>
      <c r="T700" s="205"/>
      <c r="U700" s="205"/>
      <c r="V700" s="205"/>
      <c r="W700" s="205"/>
      <c r="X700" s="205"/>
      <c r="Y700" s="205"/>
      <c r="Z700" s="205"/>
      <c r="AA700" s="205"/>
      <c r="AB700" s="205"/>
      <c r="AC700" s="205"/>
      <c r="AD700" s="205"/>
    </row>
    <row r="701">
      <c r="A701" s="222"/>
      <c r="B701" s="222"/>
      <c r="C701" s="205"/>
      <c r="D701" s="205"/>
      <c r="E701" s="205"/>
      <c r="F701" s="205"/>
      <c r="G701" s="205"/>
      <c r="H701" s="223"/>
      <c r="I701" s="205"/>
      <c r="J701" s="205"/>
      <c r="K701" s="205"/>
      <c r="L701" s="205"/>
      <c r="M701" s="205"/>
      <c r="N701" s="205"/>
      <c r="O701" s="205"/>
      <c r="P701" s="205"/>
      <c r="Q701" s="205"/>
      <c r="R701" s="205"/>
      <c r="S701" s="205"/>
      <c r="T701" s="205"/>
      <c r="U701" s="205"/>
      <c r="V701" s="205"/>
      <c r="W701" s="205"/>
      <c r="X701" s="205"/>
      <c r="Y701" s="205"/>
      <c r="Z701" s="205"/>
      <c r="AA701" s="205"/>
      <c r="AB701" s="205"/>
      <c r="AC701" s="205"/>
      <c r="AD701" s="205"/>
    </row>
    <row r="702">
      <c r="A702" s="222"/>
      <c r="B702" s="222"/>
      <c r="C702" s="205"/>
      <c r="D702" s="205"/>
      <c r="E702" s="205"/>
      <c r="F702" s="205"/>
      <c r="G702" s="205"/>
      <c r="H702" s="223"/>
      <c r="I702" s="205"/>
      <c r="J702" s="205"/>
      <c r="K702" s="205"/>
      <c r="L702" s="205"/>
      <c r="M702" s="205"/>
      <c r="N702" s="205"/>
      <c r="O702" s="205"/>
      <c r="P702" s="205"/>
      <c r="Q702" s="205"/>
      <c r="R702" s="205"/>
      <c r="S702" s="205"/>
      <c r="T702" s="205"/>
      <c r="U702" s="205"/>
      <c r="V702" s="205"/>
      <c r="W702" s="205"/>
      <c r="X702" s="205"/>
      <c r="Y702" s="205"/>
      <c r="Z702" s="205"/>
      <c r="AA702" s="205"/>
      <c r="AB702" s="205"/>
      <c r="AC702" s="205"/>
      <c r="AD702" s="205"/>
    </row>
    <row r="703">
      <c r="A703" s="222"/>
      <c r="B703" s="222"/>
      <c r="C703" s="205"/>
      <c r="D703" s="205"/>
      <c r="E703" s="205"/>
      <c r="F703" s="205"/>
      <c r="G703" s="205"/>
      <c r="H703" s="223"/>
      <c r="I703" s="205"/>
      <c r="J703" s="205"/>
      <c r="K703" s="205"/>
      <c r="L703" s="205"/>
      <c r="M703" s="205"/>
      <c r="N703" s="205"/>
      <c r="O703" s="205"/>
      <c r="P703" s="205"/>
      <c r="Q703" s="205"/>
      <c r="R703" s="205"/>
      <c r="S703" s="205"/>
      <c r="T703" s="205"/>
      <c r="U703" s="205"/>
      <c r="V703" s="205"/>
      <c r="W703" s="205"/>
      <c r="X703" s="205"/>
      <c r="Y703" s="205"/>
      <c r="Z703" s="205"/>
      <c r="AA703" s="205"/>
      <c r="AB703" s="205"/>
      <c r="AC703" s="205"/>
      <c r="AD703" s="205"/>
    </row>
    <row r="704">
      <c r="A704" s="222"/>
      <c r="B704" s="222"/>
      <c r="C704" s="205"/>
      <c r="D704" s="205"/>
      <c r="E704" s="205"/>
      <c r="F704" s="205"/>
      <c r="G704" s="205"/>
      <c r="H704" s="223"/>
      <c r="I704" s="205"/>
      <c r="J704" s="205"/>
      <c r="K704" s="205"/>
      <c r="L704" s="205"/>
      <c r="M704" s="205"/>
      <c r="N704" s="205"/>
      <c r="O704" s="205"/>
      <c r="P704" s="205"/>
      <c r="Q704" s="205"/>
      <c r="R704" s="205"/>
      <c r="S704" s="205"/>
      <c r="T704" s="205"/>
      <c r="U704" s="205"/>
      <c r="V704" s="205"/>
      <c r="W704" s="205"/>
      <c r="X704" s="205"/>
      <c r="Y704" s="205"/>
      <c r="Z704" s="205"/>
      <c r="AA704" s="205"/>
      <c r="AB704" s="205"/>
      <c r="AC704" s="205"/>
      <c r="AD704" s="205"/>
    </row>
    <row r="705">
      <c r="A705" s="222"/>
      <c r="B705" s="222"/>
      <c r="C705" s="205"/>
      <c r="D705" s="205"/>
      <c r="E705" s="205"/>
      <c r="F705" s="205"/>
      <c r="G705" s="205"/>
      <c r="H705" s="223"/>
      <c r="I705" s="205"/>
      <c r="J705" s="205"/>
      <c r="K705" s="205"/>
      <c r="L705" s="205"/>
      <c r="M705" s="205"/>
      <c r="N705" s="205"/>
      <c r="O705" s="205"/>
      <c r="P705" s="205"/>
      <c r="Q705" s="205"/>
      <c r="R705" s="205"/>
      <c r="S705" s="205"/>
      <c r="T705" s="205"/>
      <c r="U705" s="205"/>
      <c r="V705" s="205"/>
      <c r="W705" s="205"/>
      <c r="X705" s="205"/>
      <c r="Y705" s="205"/>
      <c r="Z705" s="205"/>
      <c r="AA705" s="205"/>
      <c r="AB705" s="205"/>
      <c r="AC705" s="205"/>
      <c r="AD705" s="205"/>
    </row>
    <row r="706">
      <c r="A706" s="222"/>
      <c r="B706" s="222"/>
      <c r="C706" s="205"/>
      <c r="D706" s="205"/>
      <c r="E706" s="205"/>
      <c r="F706" s="205"/>
      <c r="G706" s="205"/>
      <c r="H706" s="223"/>
      <c r="I706" s="205"/>
      <c r="J706" s="205"/>
      <c r="K706" s="205"/>
      <c r="L706" s="205"/>
      <c r="M706" s="205"/>
      <c r="N706" s="205"/>
      <c r="O706" s="205"/>
      <c r="P706" s="205"/>
      <c r="Q706" s="205"/>
      <c r="R706" s="205"/>
      <c r="S706" s="205"/>
      <c r="T706" s="205"/>
      <c r="U706" s="205"/>
      <c r="V706" s="205"/>
      <c r="W706" s="205"/>
      <c r="X706" s="205"/>
      <c r="Y706" s="205"/>
      <c r="Z706" s="205"/>
      <c r="AA706" s="205"/>
      <c r="AB706" s="205"/>
      <c r="AC706" s="205"/>
      <c r="AD706" s="205"/>
    </row>
    <row r="707">
      <c r="A707" s="222"/>
      <c r="B707" s="222"/>
      <c r="C707" s="205"/>
      <c r="D707" s="205"/>
      <c r="E707" s="205"/>
      <c r="F707" s="205"/>
      <c r="G707" s="205"/>
      <c r="H707" s="223"/>
      <c r="I707" s="205"/>
      <c r="J707" s="205"/>
      <c r="K707" s="205"/>
      <c r="L707" s="205"/>
      <c r="M707" s="205"/>
      <c r="N707" s="205"/>
      <c r="O707" s="205"/>
      <c r="P707" s="205"/>
      <c r="Q707" s="205"/>
      <c r="R707" s="205"/>
      <c r="S707" s="205"/>
      <c r="T707" s="205"/>
      <c r="U707" s="205"/>
      <c r="V707" s="205"/>
      <c r="W707" s="205"/>
      <c r="X707" s="205"/>
      <c r="Y707" s="205"/>
      <c r="Z707" s="205"/>
      <c r="AA707" s="205"/>
      <c r="AB707" s="205"/>
      <c r="AC707" s="205"/>
      <c r="AD707" s="205"/>
    </row>
    <row r="708">
      <c r="A708" s="222"/>
      <c r="B708" s="222"/>
      <c r="C708" s="205"/>
      <c r="D708" s="205"/>
      <c r="E708" s="205"/>
      <c r="F708" s="205"/>
      <c r="G708" s="205"/>
      <c r="H708" s="223"/>
      <c r="I708" s="205"/>
      <c r="J708" s="205"/>
      <c r="K708" s="205"/>
      <c r="L708" s="205"/>
      <c r="M708" s="205"/>
      <c r="N708" s="205"/>
      <c r="O708" s="205"/>
      <c r="P708" s="205"/>
      <c r="Q708" s="205"/>
      <c r="R708" s="205"/>
      <c r="S708" s="205"/>
      <c r="T708" s="205"/>
      <c r="U708" s="205"/>
      <c r="V708" s="205"/>
      <c r="W708" s="205"/>
      <c r="X708" s="205"/>
      <c r="Y708" s="205"/>
      <c r="Z708" s="205"/>
      <c r="AA708" s="205"/>
      <c r="AB708" s="205"/>
      <c r="AC708" s="205"/>
      <c r="AD708" s="205"/>
    </row>
    <row r="709">
      <c r="A709" s="222"/>
      <c r="B709" s="222"/>
      <c r="C709" s="205"/>
      <c r="D709" s="205"/>
      <c r="E709" s="205"/>
      <c r="F709" s="205"/>
      <c r="G709" s="205"/>
      <c r="H709" s="223"/>
      <c r="I709" s="205"/>
      <c r="J709" s="205"/>
      <c r="K709" s="205"/>
      <c r="L709" s="205"/>
      <c r="M709" s="205"/>
      <c r="N709" s="205"/>
      <c r="O709" s="205"/>
      <c r="P709" s="205"/>
      <c r="Q709" s="205"/>
      <c r="R709" s="205"/>
      <c r="S709" s="205"/>
      <c r="T709" s="205"/>
      <c r="U709" s="205"/>
      <c r="V709" s="205"/>
      <c r="W709" s="205"/>
      <c r="X709" s="205"/>
      <c r="Y709" s="205"/>
      <c r="Z709" s="205"/>
      <c r="AA709" s="205"/>
      <c r="AB709" s="205"/>
      <c r="AC709" s="205"/>
      <c r="AD709" s="205"/>
    </row>
    <row r="710">
      <c r="A710" s="222"/>
      <c r="B710" s="222"/>
      <c r="C710" s="205"/>
      <c r="D710" s="205"/>
      <c r="E710" s="205"/>
      <c r="F710" s="205"/>
      <c r="G710" s="205"/>
      <c r="H710" s="223"/>
      <c r="I710" s="205"/>
      <c r="J710" s="205"/>
      <c r="K710" s="205"/>
      <c r="L710" s="205"/>
      <c r="M710" s="205"/>
      <c r="N710" s="205"/>
      <c r="O710" s="205"/>
      <c r="P710" s="205"/>
      <c r="Q710" s="205"/>
      <c r="R710" s="205"/>
      <c r="S710" s="205"/>
      <c r="T710" s="205"/>
      <c r="U710" s="205"/>
      <c r="V710" s="205"/>
      <c r="W710" s="205"/>
      <c r="X710" s="205"/>
      <c r="Y710" s="205"/>
      <c r="Z710" s="205"/>
      <c r="AA710" s="205"/>
      <c r="AB710" s="205"/>
      <c r="AC710" s="205"/>
      <c r="AD710" s="205"/>
    </row>
    <row r="711">
      <c r="A711" s="222"/>
      <c r="B711" s="222"/>
      <c r="C711" s="205"/>
      <c r="D711" s="205"/>
      <c r="E711" s="205"/>
      <c r="F711" s="205"/>
      <c r="G711" s="205"/>
      <c r="H711" s="223"/>
      <c r="I711" s="205"/>
      <c r="J711" s="205"/>
      <c r="K711" s="205"/>
      <c r="L711" s="205"/>
      <c r="M711" s="205"/>
      <c r="N711" s="205"/>
      <c r="O711" s="205"/>
      <c r="P711" s="205"/>
      <c r="Q711" s="205"/>
      <c r="R711" s="205"/>
      <c r="S711" s="205"/>
      <c r="T711" s="205"/>
      <c r="U711" s="205"/>
      <c r="V711" s="205"/>
      <c r="W711" s="205"/>
      <c r="X711" s="205"/>
      <c r="Y711" s="205"/>
      <c r="Z711" s="205"/>
      <c r="AA711" s="205"/>
      <c r="AB711" s="205"/>
      <c r="AC711" s="205"/>
      <c r="AD711" s="205"/>
    </row>
    <row r="712">
      <c r="A712" s="222"/>
      <c r="B712" s="222"/>
      <c r="C712" s="205"/>
      <c r="D712" s="205"/>
      <c r="E712" s="205"/>
      <c r="F712" s="205"/>
      <c r="G712" s="205"/>
      <c r="H712" s="223"/>
      <c r="I712" s="205"/>
      <c r="J712" s="205"/>
      <c r="K712" s="205"/>
      <c r="L712" s="205"/>
      <c r="M712" s="205"/>
      <c r="N712" s="205"/>
      <c r="O712" s="205"/>
      <c r="P712" s="205"/>
      <c r="Q712" s="205"/>
      <c r="R712" s="205"/>
      <c r="S712" s="205"/>
      <c r="T712" s="205"/>
      <c r="U712" s="205"/>
      <c r="V712" s="205"/>
      <c r="W712" s="205"/>
      <c r="X712" s="205"/>
      <c r="Y712" s="205"/>
      <c r="Z712" s="205"/>
      <c r="AA712" s="205"/>
      <c r="AB712" s="205"/>
      <c r="AC712" s="205"/>
      <c r="AD712" s="205"/>
    </row>
    <row r="713">
      <c r="A713" s="222"/>
      <c r="B713" s="222"/>
      <c r="C713" s="205"/>
      <c r="D713" s="205"/>
      <c r="E713" s="205"/>
      <c r="F713" s="205"/>
      <c r="G713" s="205"/>
      <c r="H713" s="223"/>
      <c r="I713" s="205"/>
      <c r="J713" s="205"/>
      <c r="K713" s="205"/>
      <c r="L713" s="205"/>
      <c r="M713" s="205"/>
      <c r="N713" s="205"/>
      <c r="O713" s="205"/>
      <c r="P713" s="205"/>
      <c r="Q713" s="205"/>
      <c r="R713" s="205"/>
      <c r="S713" s="205"/>
      <c r="T713" s="205"/>
      <c r="U713" s="205"/>
      <c r="V713" s="205"/>
      <c r="W713" s="205"/>
      <c r="X713" s="205"/>
      <c r="Y713" s="205"/>
      <c r="Z713" s="205"/>
      <c r="AA713" s="205"/>
      <c r="AB713" s="205"/>
      <c r="AC713" s="205"/>
      <c r="AD713" s="205"/>
    </row>
    <row r="714">
      <c r="A714" s="222"/>
      <c r="B714" s="222"/>
      <c r="C714" s="205"/>
      <c r="D714" s="205"/>
      <c r="E714" s="205"/>
      <c r="F714" s="205"/>
      <c r="G714" s="205"/>
      <c r="H714" s="223"/>
      <c r="I714" s="205"/>
      <c r="J714" s="205"/>
      <c r="K714" s="205"/>
      <c r="L714" s="205"/>
      <c r="M714" s="205"/>
      <c r="N714" s="205"/>
      <c r="O714" s="205"/>
      <c r="P714" s="205"/>
      <c r="Q714" s="205"/>
      <c r="R714" s="205"/>
      <c r="S714" s="205"/>
      <c r="T714" s="205"/>
      <c r="U714" s="205"/>
      <c r="V714" s="205"/>
      <c r="W714" s="205"/>
      <c r="X714" s="205"/>
      <c r="Y714" s="205"/>
      <c r="Z714" s="205"/>
      <c r="AA714" s="205"/>
      <c r="AB714" s="205"/>
      <c r="AC714" s="205"/>
      <c r="AD714" s="205"/>
    </row>
    <row r="715">
      <c r="A715" s="222"/>
      <c r="B715" s="222"/>
      <c r="C715" s="205"/>
      <c r="D715" s="205"/>
      <c r="E715" s="205"/>
      <c r="F715" s="205"/>
      <c r="G715" s="205"/>
      <c r="H715" s="223"/>
      <c r="I715" s="205"/>
      <c r="J715" s="205"/>
      <c r="K715" s="205"/>
      <c r="L715" s="205"/>
      <c r="M715" s="205"/>
      <c r="N715" s="205"/>
      <c r="O715" s="205"/>
      <c r="P715" s="205"/>
      <c r="Q715" s="205"/>
      <c r="R715" s="205"/>
      <c r="S715" s="205"/>
      <c r="T715" s="205"/>
      <c r="U715" s="205"/>
      <c r="V715" s="205"/>
      <c r="W715" s="205"/>
      <c r="X715" s="205"/>
      <c r="Y715" s="205"/>
      <c r="Z715" s="205"/>
      <c r="AA715" s="205"/>
      <c r="AB715" s="205"/>
      <c r="AC715" s="205"/>
      <c r="AD715" s="205"/>
    </row>
    <row r="716">
      <c r="A716" s="222"/>
      <c r="B716" s="222"/>
      <c r="C716" s="205"/>
      <c r="D716" s="205"/>
      <c r="E716" s="205"/>
      <c r="F716" s="205"/>
      <c r="G716" s="205"/>
      <c r="H716" s="223"/>
      <c r="I716" s="205"/>
      <c r="J716" s="205"/>
      <c r="K716" s="205"/>
      <c r="L716" s="205"/>
      <c r="M716" s="205"/>
      <c r="N716" s="205"/>
      <c r="O716" s="205"/>
      <c r="P716" s="205"/>
      <c r="Q716" s="205"/>
      <c r="R716" s="205"/>
      <c r="S716" s="205"/>
      <c r="T716" s="205"/>
      <c r="U716" s="205"/>
      <c r="V716" s="205"/>
      <c r="W716" s="205"/>
      <c r="X716" s="205"/>
      <c r="Y716" s="205"/>
      <c r="Z716" s="205"/>
      <c r="AA716" s="205"/>
      <c r="AB716" s="205"/>
      <c r="AC716" s="205"/>
      <c r="AD716" s="205"/>
    </row>
    <row r="717">
      <c r="A717" s="222"/>
      <c r="B717" s="222"/>
      <c r="C717" s="205"/>
      <c r="D717" s="205"/>
      <c r="E717" s="205"/>
      <c r="F717" s="205"/>
      <c r="G717" s="205"/>
      <c r="H717" s="223"/>
      <c r="I717" s="205"/>
      <c r="J717" s="205"/>
      <c r="K717" s="205"/>
      <c r="L717" s="205"/>
      <c r="M717" s="205"/>
      <c r="N717" s="205"/>
      <c r="O717" s="205"/>
      <c r="P717" s="205"/>
      <c r="Q717" s="205"/>
      <c r="R717" s="205"/>
      <c r="S717" s="205"/>
      <c r="T717" s="205"/>
      <c r="U717" s="205"/>
      <c r="V717" s="205"/>
      <c r="W717" s="205"/>
      <c r="X717" s="205"/>
      <c r="Y717" s="205"/>
      <c r="Z717" s="205"/>
      <c r="AA717" s="205"/>
      <c r="AB717" s="205"/>
      <c r="AC717" s="205"/>
      <c r="AD717" s="205"/>
    </row>
    <row r="718">
      <c r="A718" s="222"/>
      <c r="B718" s="222"/>
      <c r="C718" s="205"/>
      <c r="D718" s="205"/>
      <c r="E718" s="205"/>
      <c r="F718" s="205"/>
      <c r="G718" s="205"/>
      <c r="H718" s="223"/>
      <c r="I718" s="205"/>
      <c r="J718" s="205"/>
      <c r="K718" s="205"/>
      <c r="L718" s="205"/>
      <c r="M718" s="205"/>
      <c r="N718" s="205"/>
      <c r="O718" s="205"/>
      <c r="P718" s="205"/>
      <c r="Q718" s="205"/>
      <c r="R718" s="205"/>
      <c r="S718" s="205"/>
      <c r="T718" s="205"/>
      <c r="U718" s="205"/>
      <c r="V718" s="205"/>
      <c r="W718" s="205"/>
      <c r="X718" s="205"/>
      <c r="Y718" s="205"/>
      <c r="Z718" s="205"/>
      <c r="AA718" s="205"/>
      <c r="AB718" s="205"/>
      <c r="AC718" s="205"/>
      <c r="AD718" s="205"/>
    </row>
    <row r="719">
      <c r="A719" s="222"/>
      <c r="B719" s="222"/>
      <c r="C719" s="205"/>
      <c r="D719" s="205"/>
      <c r="E719" s="205"/>
      <c r="F719" s="205"/>
      <c r="G719" s="205"/>
      <c r="H719" s="223"/>
      <c r="I719" s="205"/>
      <c r="J719" s="205"/>
      <c r="K719" s="205"/>
      <c r="L719" s="205"/>
      <c r="M719" s="205"/>
      <c r="N719" s="205"/>
      <c r="O719" s="205"/>
      <c r="P719" s="205"/>
      <c r="Q719" s="205"/>
      <c r="R719" s="205"/>
      <c r="S719" s="205"/>
      <c r="T719" s="205"/>
      <c r="U719" s="205"/>
      <c r="V719" s="205"/>
      <c r="W719" s="205"/>
      <c r="X719" s="205"/>
      <c r="Y719" s="205"/>
      <c r="Z719" s="205"/>
      <c r="AA719" s="205"/>
      <c r="AB719" s="205"/>
      <c r="AC719" s="205"/>
      <c r="AD719" s="205"/>
    </row>
    <row r="720">
      <c r="A720" s="222"/>
      <c r="B720" s="222"/>
      <c r="C720" s="205"/>
      <c r="D720" s="205"/>
      <c r="E720" s="205"/>
      <c r="F720" s="205"/>
      <c r="G720" s="205"/>
      <c r="H720" s="223"/>
      <c r="I720" s="205"/>
      <c r="J720" s="205"/>
      <c r="K720" s="205"/>
      <c r="L720" s="205"/>
      <c r="M720" s="205"/>
      <c r="N720" s="205"/>
      <c r="O720" s="205"/>
      <c r="P720" s="205"/>
      <c r="Q720" s="205"/>
      <c r="R720" s="205"/>
      <c r="S720" s="205"/>
      <c r="T720" s="205"/>
      <c r="U720" s="205"/>
      <c r="V720" s="205"/>
      <c r="W720" s="205"/>
      <c r="X720" s="205"/>
      <c r="Y720" s="205"/>
      <c r="Z720" s="205"/>
      <c r="AA720" s="205"/>
      <c r="AB720" s="205"/>
      <c r="AC720" s="205"/>
      <c r="AD720" s="205"/>
    </row>
    <row r="721">
      <c r="A721" s="222"/>
      <c r="B721" s="222"/>
      <c r="C721" s="205"/>
      <c r="D721" s="205"/>
      <c r="E721" s="205"/>
      <c r="F721" s="205"/>
      <c r="G721" s="205"/>
      <c r="H721" s="223"/>
      <c r="I721" s="205"/>
      <c r="J721" s="205"/>
      <c r="K721" s="205"/>
      <c r="L721" s="205"/>
      <c r="M721" s="205"/>
      <c r="N721" s="205"/>
      <c r="O721" s="205"/>
      <c r="P721" s="205"/>
      <c r="Q721" s="205"/>
      <c r="R721" s="205"/>
      <c r="S721" s="205"/>
      <c r="T721" s="205"/>
      <c r="U721" s="205"/>
      <c r="V721" s="205"/>
      <c r="W721" s="205"/>
      <c r="X721" s="205"/>
      <c r="Y721" s="205"/>
      <c r="Z721" s="205"/>
      <c r="AA721" s="205"/>
      <c r="AB721" s="205"/>
      <c r="AC721" s="205"/>
      <c r="AD721" s="205"/>
    </row>
    <row r="722">
      <c r="A722" s="222"/>
      <c r="B722" s="222"/>
      <c r="C722" s="205"/>
      <c r="D722" s="205"/>
      <c r="E722" s="205"/>
      <c r="F722" s="205"/>
      <c r="G722" s="205"/>
      <c r="H722" s="223"/>
      <c r="I722" s="205"/>
      <c r="J722" s="205"/>
      <c r="K722" s="205"/>
      <c r="L722" s="205"/>
      <c r="M722" s="205"/>
      <c r="N722" s="205"/>
      <c r="O722" s="205"/>
      <c r="P722" s="205"/>
      <c r="Q722" s="205"/>
      <c r="R722" s="205"/>
      <c r="S722" s="205"/>
      <c r="T722" s="205"/>
      <c r="U722" s="205"/>
      <c r="V722" s="205"/>
      <c r="W722" s="205"/>
      <c r="X722" s="205"/>
      <c r="Y722" s="205"/>
      <c r="Z722" s="205"/>
      <c r="AA722" s="205"/>
      <c r="AB722" s="205"/>
      <c r="AC722" s="205"/>
      <c r="AD722" s="205"/>
    </row>
    <row r="723">
      <c r="A723" s="222"/>
      <c r="B723" s="222"/>
      <c r="C723" s="205"/>
      <c r="D723" s="205"/>
      <c r="E723" s="205"/>
      <c r="F723" s="205"/>
      <c r="G723" s="205"/>
      <c r="H723" s="223"/>
      <c r="I723" s="205"/>
      <c r="J723" s="205"/>
      <c r="K723" s="205"/>
      <c r="L723" s="205"/>
      <c r="M723" s="205"/>
      <c r="N723" s="205"/>
      <c r="O723" s="205"/>
      <c r="P723" s="205"/>
      <c r="Q723" s="205"/>
      <c r="R723" s="205"/>
      <c r="S723" s="205"/>
      <c r="T723" s="205"/>
      <c r="U723" s="205"/>
      <c r="V723" s="205"/>
      <c r="W723" s="205"/>
      <c r="X723" s="205"/>
      <c r="Y723" s="205"/>
      <c r="Z723" s="205"/>
      <c r="AA723" s="205"/>
      <c r="AB723" s="205"/>
      <c r="AC723" s="205"/>
      <c r="AD723" s="205"/>
    </row>
    <row r="724">
      <c r="A724" s="222"/>
      <c r="B724" s="222"/>
      <c r="C724" s="205"/>
      <c r="D724" s="205"/>
      <c r="E724" s="205"/>
      <c r="F724" s="205"/>
      <c r="G724" s="205"/>
      <c r="H724" s="223"/>
      <c r="I724" s="205"/>
      <c r="J724" s="205"/>
      <c r="K724" s="205"/>
      <c r="L724" s="205"/>
      <c r="M724" s="205"/>
      <c r="N724" s="205"/>
      <c r="O724" s="205"/>
      <c r="P724" s="205"/>
      <c r="Q724" s="205"/>
      <c r="R724" s="205"/>
      <c r="S724" s="205"/>
      <c r="T724" s="205"/>
      <c r="U724" s="205"/>
      <c r="V724" s="205"/>
      <c r="W724" s="205"/>
      <c r="X724" s="205"/>
      <c r="Y724" s="205"/>
      <c r="Z724" s="205"/>
      <c r="AA724" s="205"/>
      <c r="AB724" s="205"/>
      <c r="AC724" s="205"/>
      <c r="AD724" s="205"/>
    </row>
    <row r="725">
      <c r="A725" s="222"/>
      <c r="B725" s="222"/>
      <c r="C725" s="205"/>
      <c r="D725" s="205"/>
      <c r="E725" s="205"/>
      <c r="F725" s="205"/>
      <c r="G725" s="205"/>
      <c r="H725" s="223"/>
      <c r="I725" s="205"/>
      <c r="J725" s="205"/>
      <c r="K725" s="205"/>
      <c r="L725" s="205"/>
      <c r="M725" s="205"/>
      <c r="N725" s="205"/>
      <c r="O725" s="205"/>
      <c r="P725" s="205"/>
      <c r="Q725" s="205"/>
      <c r="R725" s="205"/>
      <c r="S725" s="205"/>
      <c r="T725" s="205"/>
      <c r="U725" s="205"/>
      <c r="V725" s="205"/>
      <c r="W725" s="205"/>
      <c r="X725" s="205"/>
      <c r="Y725" s="205"/>
      <c r="Z725" s="205"/>
      <c r="AA725" s="205"/>
      <c r="AB725" s="205"/>
      <c r="AC725" s="205"/>
      <c r="AD725" s="205"/>
    </row>
    <row r="726">
      <c r="A726" s="222"/>
      <c r="B726" s="222"/>
      <c r="C726" s="205"/>
      <c r="D726" s="205"/>
      <c r="E726" s="205"/>
      <c r="F726" s="205"/>
      <c r="G726" s="205"/>
      <c r="H726" s="223"/>
      <c r="I726" s="205"/>
      <c r="J726" s="205"/>
      <c r="K726" s="205"/>
      <c r="L726" s="205"/>
      <c r="M726" s="205"/>
      <c r="N726" s="205"/>
      <c r="O726" s="205"/>
      <c r="P726" s="205"/>
      <c r="Q726" s="205"/>
      <c r="R726" s="205"/>
      <c r="S726" s="205"/>
      <c r="T726" s="205"/>
      <c r="U726" s="205"/>
      <c r="V726" s="205"/>
      <c r="W726" s="205"/>
      <c r="X726" s="205"/>
      <c r="Y726" s="205"/>
      <c r="Z726" s="205"/>
      <c r="AA726" s="205"/>
      <c r="AB726" s="205"/>
      <c r="AC726" s="205"/>
      <c r="AD726" s="205"/>
    </row>
    <row r="727">
      <c r="A727" s="222"/>
      <c r="B727" s="222"/>
      <c r="C727" s="205"/>
      <c r="D727" s="205"/>
      <c r="E727" s="205"/>
      <c r="F727" s="205"/>
      <c r="G727" s="205"/>
      <c r="H727" s="223"/>
      <c r="I727" s="205"/>
      <c r="J727" s="205"/>
      <c r="K727" s="205"/>
      <c r="L727" s="205"/>
      <c r="M727" s="205"/>
      <c r="N727" s="205"/>
      <c r="O727" s="205"/>
      <c r="P727" s="205"/>
      <c r="Q727" s="205"/>
      <c r="R727" s="205"/>
      <c r="S727" s="205"/>
      <c r="T727" s="205"/>
      <c r="U727" s="205"/>
      <c r="V727" s="205"/>
      <c r="W727" s="205"/>
      <c r="X727" s="205"/>
      <c r="Y727" s="205"/>
      <c r="Z727" s="205"/>
      <c r="AA727" s="205"/>
      <c r="AB727" s="205"/>
      <c r="AC727" s="205"/>
      <c r="AD727" s="205"/>
    </row>
    <row r="728">
      <c r="A728" s="222"/>
      <c r="B728" s="222"/>
      <c r="C728" s="205"/>
      <c r="D728" s="205"/>
      <c r="E728" s="205"/>
      <c r="F728" s="205"/>
      <c r="G728" s="205"/>
      <c r="H728" s="223"/>
      <c r="I728" s="205"/>
      <c r="J728" s="205"/>
      <c r="K728" s="205"/>
      <c r="L728" s="205"/>
      <c r="M728" s="205"/>
      <c r="N728" s="205"/>
      <c r="O728" s="205"/>
      <c r="P728" s="205"/>
      <c r="Q728" s="205"/>
      <c r="R728" s="205"/>
      <c r="S728" s="205"/>
      <c r="T728" s="205"/>
      <c r="U728" s="205"/>
      <c r="V728" s="205"/>
      <c r="W728" s="205"/>
      <c r="X728" s="205"/>
      <c r="Y728" s="205"/>
      <c r="Z728" s="205"/>
      <c r="AA728" s="205"/>
      <c r="AB728" s="205"/>
      <c r="AC728" s="205"/>
      <c r="AD728" s="205"/>
    </row>
    <row r="729">
      <c r="A729" s="222"/>
      <c r="B729" s="222"/>
      <c r="C729" s="205"/>
      <c r="D729" s="205"/>
      <c r="E729" s="205"/>
      <c r="F729" s="205"/>
      <c r="G729" s="205"/>
      <c r="H729" s="223"/>
      <c r="I729" s="205"/>
      <c r="J729" s="205"/>
      <c r="K729" s="205"/>
      <c r="L729" s="205"/>
      <c r="M729" s="205"/>
      <c r="N729" s="205"/>
      <c r="O729" s="205"/>
      <c r="P729" s="205"/>
      <c r="Q729" s="205"/>
      <c r="R729" s="205"/>
      <c r="S729" s="205"/>
      <c r="T729" s="205"/>
      <c r="U729" s="205"/>
      <c r="V729" s="205"/>
      <c r="W729" s="205"/>
      <c r="X729" s="205"/>
      <c r="Y729" s="205"/>
      <c r="Z729" s="205"/>
      <c r="AA729" s="205"/>
      <c r="AB729" s="205"/>
      <c r="AC729" s="205"/>
      <c r="AD729" s="205"/>
    </row>
    <row r="730">
      <c r="A730" s="222"/>
      <c r="B730" s="222"/>
      <c r="C730" s="205"/>
      <c r="D730" s="205"/>
      <c r="E730" s="205"/>
      <c r="F730" s="205"/>
      <c r="G730" s="205"/>
      <c r="H730" s="223"/>
      <c r="I730" s="205"/>
      <c r="J730" s="205"/>
      <c r="K730" s="205"/>
      <c r="L730" s="205"/>
      <c r="M730" s="205"/>
      <c r="N730" s="205"/>
      <c r="O730" s="205"/>
      <c r="P730" s="205"/>
      <c r="Q730" s="205"/>
      <c r="R730" s="205"/>
      <c r="S730" s="205"/>
      <c r="T730" s="205"/>
      <c r="U730" s="205"/>
      <c r="V730" s="205"/>
      <c r="W730" s="205"/>
      <c r="X730" s="205"/>
      <c r="Y730" s="205"/>
      <c r="Z730" s="205"/>
      <c r="AA730" s="205"/>
      <c r="AB730" s="205"/>
      <c r="AC730" s="205"/>
      <c r="AD730" s="205"/>
    </row>
    <row r="731">
      <c r="A731" s="222"/>
      <c r="B731" s="222"/>
      <c r="C731" s="205"/>
      <c r="D731" s="205"/>
      <c r="E731" s="205"/>
      <c r="F731" s="205"/>
      <c r="G731" s="205"/>
      <c r="H731" s="223"/>
      <c r="I731" s="205"/>
      <c r="J731" s="205"/>
      <c r="K731" s="205"/>
      <c r="L731" s="205"/>
      <c r="M731" s="205"/>
      <c r="N731" s="205"/>
      <c r="O731" s="205"/>
      <c r="P731" s="205"/>
      <c r="Q731" s="205"/>
      <c r="R731" s="205"/>
      <c r="S731" s="205"/>
      <c r="T731" s="205"/>
      <c r="U731" s="205"/>
      <c r="V731" s="205"/>
      <c r="W731" s="205"/>
      <c r="X731" s="205"/>
      <c r="Y731" s="205"/>
      <c r="Z731" s="205"/>
      <c r="AA731" s="205"/>
      <c r="AB731" s="205"/>
      <c r="AC731" s="205"/>
      <c r="AD731" s="205"/>
    </row>
    <row r="732">
      <c r="A732" s="222"/>
      <c r="B732" s="222"/>
      <c r="C732" s="205"/>
      <c r="D732" s="205"/>
      <c r="E732" s="205"/>
      <c r="F732" s="205"/>
      <c r="G732" s="205"/>
      <c r="H732" s="223"/>
      <c r="I732" s="205"/>
      <c r="J732" s="205"/>
      <c r="K732" s="205"/>
      <c r="L732" s="205"/>
      <c r="M732" s="205"/>
      <c r="N732" s="205"/>
      <c r="O732" s="205"/>
      <c r="P732" s="205"/>
      <c r="Q732" s="205"/>
      <c r="R732" s="205"/>
      <c r="S732" s="205"/>
      <c r="T732" s="205"/>
      <c r="U732" s="205"/>
      <c r="V732" s="205"/>
      <c r="W732" s="205"/>
      <c r="X732" s="205"/>
      <c r="Y732" s="205"/>
      <c r="Z732" s="205"/>
      <c r="AA732" s="205"/>
      <c r="AB732" s="205"/>
      <c r="AC732" s="205"/>
      <c r="AD732" s="205"/>
    </row>
    <row r="733">
      <c r="A733" s="222"/>
      <c r="B733" s="222"/>
      <c r="C733" s="205"/>
      <c r="D733" s="205"/>
      <c r="E733" s="205"/>
      <c r="F733" s="205"/>
      <c r="G733" s="205"/>
      <c r="H733" s="223"/>
      <c r="I733" s="205"/>
      <c r="J733" s="205"/>
      <c r="K733" s="205"/>
      <c r="L733" s="205"/>
      <c r="M733" s="205"/>
      <c r="N733" s="205"/>
      <c r="O733" s="205"/>
      <c r="P733" s="205"/>
      <c r="Q733" s="205"/>
      <c r="R733" s="205"/>
      <c r="S733" s="205"/>
      <c r="T733" s="205"/>
      <c r="U733" s="205"/>
      <c r="V733" s="205"/>
      <c r="W733" s="205"/>
      <c r="X733" s="205"/>
      <c r="Y733" s="205"/>
      <c r="Z733" s="205"/>
      <c r="AA733" s="205"/>
      <c r="AB733" s="205"/>
      <c r="AC733" s="205"/>
      <c r="AD733" s="205"/>
    </row>
    <row r="734">
      <c r="A734" s="222"/>
      <c r="B734" s="222"/>
      <c r="C734" s="205"/>
      <c r="D734" s="205"/>
      <c r="E734" s="205"/>
      <c r="F734" s="205"/>
      <c r="G734" s="205"/>
      <c r="H734" s="223"/>
      <c r="I734" s="205"/>
      <c r="J734" s="205"/>
      <c r="K734" s="205"/>
      <c r="L734" s="205"/>
      <c r="M734" s="205"/>
      <c r="N734" s="205"/>
      <c r="O734" s="205"/>
      <c r="P734" s="205"/>
      <c r="Q734" s="205"/>
      <c r="R734" s="205"/>
      <c r="S734" s="205"/>
      <c r="T734" s="205"/>
      <c r="U734" s="205"/>
      <c r="V734" s="205"/>
      <c r="W734" s="205"/>
      <c r="X734" s="205"/>
      <c r="Y734" s="205"/>
      <c r="Z734" s="205"/>
      <c r="AA734" s="205"/>
      <c r="AB734" s="205"/>
      <c r="AC734" s="205"/>
      <c r="AD734" s="205"/>
    </row>
    <row r="735">
      <c r="A735" s="222"/>
      <c r="B735" s="222"/>
      <c r="C735" s="205"/>
      <c r="D735" s="205"/>
      <c r="E735" s="205"/>
      <c r="F735" s="205"/>
      <c r="G735" s="205"/>
      <c r="H735" s="223"/>
      <c r="I735" s="205"/>
      <c r="J735" s="205"/>
      <c r="K735" s="205"/>
      <c r="L735" s="205"/>
      <c r="M735" s="205"/>
      <c r="N735" s="205"/>
      <c r="O735" s="205"/>
      <c r="P735" s="205"/>
      <c r="Q735" s="205"/>
      <c r="R735" s="205"/>
      <c r="S735" s="205"/>
      <c r="T735" s="205"/>
      <c r="U735" s="205"/>
      <c r="V735" s="205"/>
      <c r="W735" s="205"/>
      <c r="X735" s="205"/>
      <c r="Y735" s="205"/>
      <c r="Z735" s="205"/>
      <c r="AA735" s="205"/>
      <c r="AB735" s="205"/>
      <c r="AC735" s="205"/>
      <c r="AD735" s="205"/>
    </row>
    <row r="736">
      <c r="A736" s="222"/>
      <c r="B736" s="222"/>
      <c r="C736" s="205"/>
      <c r="D736" s="205"/>
      <c r="E736" s="205"/>
      <c r="F736" s="205"/>
      <c r="G736" s="205"/>
      <c r="H736" s="223"/>
      <c r="I736" s="205"/>
      <c r="J736" s="205"/>
      <c r="K736" s="205"/>
      <c r="L736" s="205"/>
      <c r="M736" s="205"/>
      <c r="N736" s="205"/>
      <c r="O736" s="205"/>
      <c r="P736" s="205"/>
      <c r="Q736" s="205"/>
      <c r="R736" s="205"/>
      <c r="S736" s="205"/>
      <c r="T736" s="205"/>
      <c r="U736" s="205"/>
      <c r="V736" s="205"/>
      <c r="W736" s="205"/>
      <c r="X736" s="205"/>
      <c r="Y736" s="205"/>
      <c r="Z736" s="205"/>
      <c r="AA736" s="205"/>
      <c r="AB736" s="205"/>
      <c r="AC736" s="205"/>
      <c r="AD736" s="205"/>
    </row>
    <row r="737">
      <c r="A737" s="222"/>
      <c r="B737" s="222"/>
      <c r="C737" s="205"/>
      <c r="D737" s="205"/>
      <c r="E737" s="205"/>
      <c r="F737" s="205"/>
      <c r="G737" s="205"/>
      <c r="H737" s="223"/>
      <c r="I737" s="205"/>
      <c r="J737" s="205"/>
      <c r="K737" s="205"/>
      <c r="L737" s="205"/>
      <c r="M737" s="205"/>
      <c r="N737" s="205"/>
      <c r="O737" s="205"/>
      <c r="P737" s="205"/>
      <c r="Q737" s="205"/>
      <c r="R737" s="205"/>
      <c r="S737" s="205"/>
      <c r="T737" s="205"/>
      <c r="U737" s="205"/>
      <c r="V737" s="205"/>
      <c r="W737" s="205"/>
      <c r="X737" s="205"/>
      <c r="Y737" s="205"/>
      <c r="Z737" s="205"/>
      <c r="AA737" s="205"/>
      <c r="AB737" s="205"/>
      <c r="AC737" s="205"/>
      <c r="AD737" s="205"/>
    </row>
    <row r="738">
      <c r="A738" s="222"/>
      <c r="B738" s="222"/>
      <c r="C738" s="205"/>
      <c r="D738" s="205"/>
      <c r="E738" s="205"/>
      <c r="F738" s="205"/>
      <c r="G738" s="205"/>
      <c r="H738" s="223"/>
      <c r="I738" s="205"/>
      <c r="J738" s="205"/>
      <c r="K738" s="205"/>
      <c r="L738" s="205"/>
      <c r="M738" s="205"/>
      <c r="N738" s="205"/>
      <c r="O738" s="205"/>
      <c r="P738" s="205"/>
      <c r="Q738" s="205"/>
      <c r="R738" s="205"/>
      <c r="S738" s="205"/>
      <c r="T738" s="205"/>
      <c r="U738" s="205"/>
      <c r="V738" s="205"/>
      <c r="W738" s="205"/>
      <c r="X738" s="205"/>
      <c r="Y738" s="205"/>
      <c r="Z738" s="205"/>
      <c r="AA738" s="205"/>
      <c r="AB738" s="205"/>
      <c r="AC738" s="205"/>
      <c r="AD738" s="205"/>
    </row>
    <row r="739">
      <c r="A739" s="222"/>
      <c r="B739" s="222"/>
      <c r="C739" s="205"/>
      <c r="D739" s="205"/>
      <c r="E739" s="205"/>
      <c r="F739" s="205"/>
      <c r="G739" s="205"/>
      <c r="H739" s="223"/>
      <c r="I739" s="205"/>
      <c r="J739" s="205"/>
      <c r="K739" s="205"/>
      <c r="L739" s="205"/>
      <c r="M739" s="205"/>
      <c r="N739" s="205"/>
      <c r="O739" s="205"/>
      <c r="P739" s="205"/>
      <c r="Q739" s="205"/>
      <c r="R739" s="205"/>
      <c r="S739" s="205"/>
      <c r="T739" s="205"/>
      <c r="U739" s="205"/>
      <c r="V739" s="205"/>
      <c r="W739" s="205"/>
      <c r="X739" s="205"/>
      <c r="Y739" s="205"/>
      <c r="Z739" s="205"/>
      <c r="AA739" s="205"/>
      <c r="AB739" s="205"/>
      <c r="AC739" s="205"/>
      <c r="AD739" s="205"/>
    </row>
    <row r="740">
      <c r="A740" s="222"/>
      <c r="B740" s="222"/>
      <c r="C740" s="205"/>
      <c r="D740" s="205"/>
      <c r="E740" s="205"/>
      <c r="F740" s="205"/>
      <c r="G740" s="205"/>
      <c r="H740" s="223"/>
      <c r="I740" s="205"/>
      <c r="J740" s="205"/>
      <c r="K740" s="205"/>
      <c r="L740" s="205"/>
      <c r="M740" s="205"/>
      <c r="N740" s="205"/>
      <c r="O740" s="205"/>
      <c r="P740" s="205"/>
      <c r="Q740" s="205"/>
      <c r="R740" s="205"/>
      <c r="S740" s="205"/>
      <c r="T740" s="205"/>
      <c r="U740" s="205"/>
      <c r="V740" s="205"/>
      <c r="W740" s="205"/>
      <c r="X740" s="205"/>
      <c r="Y740" s="205"/>
      <c r="Z740" s="205"/>
      <c r="AA740" s="205"/>
      <c r="AB740" s="205"/>
      <c r="AC740" s="205"/>
      <c r="AD740" s="205"/>
    </row>
    <row r="741">
      <c r="A741" s="222"/>
      <c r="B741" s="222"/>
      <c r="C741" s="205"/>
      <c r="D741" s="205"/>
      <c r="E741" s="205"/>
      <c r="F741" s="205"/>
      <c r="G741" s="205"/>
      <c r="H741" s="223"/>
      <c r="I741" s="205"/>
      <c r="J741" s="205"/>
      <c r="K741" s="205"/>
      <c r="L741" s="205"/>
      <c r="M741" s="205"/>
      <c r="N741" s="205"/>
      <c r="O741" s="205"/>
      <c r="P741" s="205"/>
      <c r="Q741" s="205"/>
      <c r="R741" s="205"/>
      <c r="S741" s="205"/>
      <c r="T741" s="205"/>
      <c r="U741" s="205"/>
      <c r="V741" s="205"/>
      <c r="W741" s="205"/>
      <c r="X741" s="205"/>
      <c r="Y741" s="205"/>
      <c r="Z741" s="205"/>
      <c r="AA741" s="205"/>
      <c r="AB741" s="205"/>
      <c r="AC741" s="205"/>
      <c r="AD741" s="205"/>
    </row>
    <row r="742">
      <c r="A742" s="222"/>
      <c r="B742" s="222"/>
      <c r="C742" s="205"/>
      <c r="D742" s="205"/>
      <c r="E742" s="205"/>
      <c r="F742" s="205"/>
      <c r="G742" s="205"/>
      <c r="H742" s="223"/>
      <c r="I742" s="205"/>
      <c r="J742" s="205"/>
      <c r="K742" s="205"/>
      <c r="L742" s="205"/>
      <c r="M742" s="205"/>
      <c r="N742" s="205"/>
      <c r="O742" s="205"/>
      <c r="P742" s="205"/>
      <c r="Q742" s="205"/>
      <c r="R742" s="205"/>
      <c r="S742" s="205"/>
      <c r="T742" s="205"/>
      <c r="U742" s="205"/>
      <c r="V742" s="205"/>
      <c r="W742" s="205"/>
      <c r="X742" s="205"/>
      <c r="Y742" s="205"/>
      <c r="Z742" s="205"/>
      <c r="AA742" s="205"/>
      <c r="AB742" s="205"/>
      <c r="AC742" s="205"/>
      <c r="AD742" s="205"/>
    </row>
    <row r="743">
      <c r="A743" s="222"/>
      <c r="B743" s="222"/>
      <c r="C743" s="205"/>
      <c r="D743" s="205"/>
      <c r="E743" s="205"/>
      <c r="F743" s="205"/>
      <c r="G743" s="205"/>
      <c r="H743" s="223"/>
      <c r="I743" s="205"/>
      <c r="J743" s="205"/>
      <c r="K743" s="205"/>
      <c r="L743" s="205"/>
      <c r="M743" s="205"/>
      <c r="N743" s="205"/>
      <c r="O743" s="205"/>
      <c r="P743" s="205"/>
      <c r="Q743" s="205"/>
      <c r="R743" s="205"/>
      <c r="S743" s="205"/>
      <c r="T743" s="205"/>
      <c r="U743" s="205"/>
      <c r="V743" s="205"/>
      <c r="W743" s="205"/>
      <c r="X743" s="205"/>
      <c r="Y743" s="205"/>
      <c r="Z743" s="205"/>
      <c r="AA743" s="205"/>
      <c r="AB743" s="205"/>
      <c r="AC743" s="205"/>
      <c r="AD743" s="205"/>
    </row>
    <row r="744">
      <c r="A744" s="222"/>
      <c r="B744" s="222"/>
      <c r="C744" s="205"/>
      <c r="D744" s="205"/>
      <c r="E744" s="205"/>
      <c r="F744" s="205"/>
      <c r="G744" s="205"/>
      <c r="H744" s="223"/>
      <c r="I744" s="205"/>
      <c r="J744" s="205"/>
      <c r="K744" s="205"/>
      <c r="L744" s="205"/>
      <c r="M744" s="205"/>
      <c r="N744" s="205"/>
      <c r="O744" s="205"/>
      <c r="P744" s="205"/>
      <c r="Q744" s="205"/>
      <c r="R744" s="205"/>
      <c r="S744" s="205"/>
      <c r="T744" s="205"/>
      <c r="U744" s="205"/>
      <c r="V744" s="205"/>
      <c r="W744" s="205"/>
      <c r="X744" s="205"/>
      <c r="Y744" s="205"/>
      <c r="Z744" s="205"/>
      <c r="AA744" s="205"/>
      <c r="AB744" s="205"/>
      <c r="AC744" s="205"/>
      <c r="AD744" s="205"/>
    </row>
    <row r="745">
      <c r="A745" s="222"/>
      <c r="B745" s="222"/>
      <c r="C745" s="205"/>
      <c r="D745" s="205"/>
      <c r="E745" s="205"/>
      <c r="F745" s="205"/>
      <c r="G745" s="205"/>
      <c r="H745" s="223"/>
      <c r="I745" s="205"/>
      <c r="J745" s="205"/>
      <c r="K745" s="205"/>
      <c r="L745" s="205"/>
      <c r="M745" s="205"/>
      <c r="N745" s="205"/>
      <c r="O745" s="205"/>
      <c r="P745" s="205"/>
      <c r="Q745" s="205"/>
      <c r="R745" s="205"/>
      <c r="S745" s="205"/>
      <c r="T745" s="205"/>
      <c r="U745" s="205"/>
      <c r="V745" s="205"/>
      <c r="W745" s="205"/>
      <c r="X745" s="205"/>
      <c r="Y745" s="205"/>
      <c r="Z745" s="205"/>
      <c r="AA745" s="205"/>
      <c r="AB745" s="205"/>
      <c r="AC745" s="205"/>
      <c r="AD745" s="205"/>
    </row>
    <row r="746">
      <c r="A746" s="222"/>
      <c r="B746" s="222"/>
      <c r="C746" s="205"/>
      <c r="D746" s="205"/>
      <c r="E746" s="205"/>
      <c r="F746" s="205"/>
      <c r="G746" s="205"/>
      <c r="H746" s="223"/>
      <c r="I746" s="205"/>
      <c r="J746" s="205"/>
      <c r="K746" s="205"/>
      <c r="L746" s="205"/>
      <c r="M746" s="205"/>
      <c r="N746" s="205"/>
      <c r="O746" s="205"/>
      <c r="P746" s="205"/>
      <c r="Q746" s="205"/>
      <c r="R746" s="205"/>
      <c r="S746" s="205"/>
      <c r="T746" s="205"/>
      <c r="U746" s="205"/>
      <c r="V746" s="205"/>
      <c r="W746" s="205"/>
      <c r="X746" s="205"/>
      <c r="Y746" s="205"/>
      <c r="Z746" s="205"/>
      <c r="AA746" s="205"/>
      <c r="AB746" s="205"/>
      <c r="AC746" s="205"/>
      <c r="AD746" s="205"/>
    </row>
    <row r="747">
      <c r="A747" s="222"/>
      <c r="B747" s="222"/>
      <c r="C747" s="205"/>
      <c r="D747" s="205"/>
      <c r="E747" s="205"/>
      <c r="F747" s="205"/>
      <c r="G747" s="205"/>
      <c r="H747" s="223"/>
      <c r="I747" s="205"/>
      <c r="J747" s="205"/>
      <c r="K747" s="205"/>
      <c r="L747" s="205"/>
      <c r="M747" s="205"/>
      <c r="N747" s="205"/>
      <c r="O747" s="205"/>
      <c r="P747" s="205"/>
      <c r="Q747" s="205"/>
      <c r="R747" s="205"/>
      <c r="S747" s="205"/>
      <c r="T747" s="205"/>
      <c r="U747" s="205"/>
      <c r="V747" s="205"/>
      <c r="W747" s="205"/>
      <c r="X747" s="205"/>
      <c r="Y747" s="205"/>
      <c r="Z747" s="205"/>
      <c r="AA747" s="205"/>
      <c r="AB747" s="205"/>
      <c r="AC747" s="205"/>
      <c r="AD747" s="205"/>
    </row>
    <row r="748">
      <c r="A748" s="222"/>
      <c r="B748" s="222"/>
      <c r="C748" s="205"/>
      <c r="D748" s="205"/>
      <c r="E748" s="205"/>
      <c r="F748" s="205"/>
      <c r="G748" s="205"/>
      <c r="H748" s="223"/>
      <c r="I748" s="205"/>
      <c r="J748" s="205"/>
      <c r="K748" s="205"/>
      <c r="L748" s="205"/>
      <c r="M748" s="205"/>
      <c r="N748" s="205"/>
      <c r="O748" s="205"/>
      <c r="P748" s="205"/>
      <c r="Q748" s="205"/>
      <c r="R748" s="205"/>
      <c r="S748" s="205"/>
      <c r="T748" s="205"/>
      <c r="U748" s="205"/>
      <c r="V748" s="205"/>
      <c r="W748" s="205"/>
      <c r="X748" s="205"/>
      <c r="Y748" s="205"/>
      <c r="Z748" s="205"/>
      <c r="AA748" s="205"/>
      <c r="AB748" s="205"/>
      <c r="AC748" s="205"/>
      <c r="AD748" s="205"/>
    </row>
    <row r="749">
      <c r="A749" s="222"/>
      <c r="B749" s="222"/>
      <c r="C749" s="205"/>
      <c r="D749" s="205"/>
      <c r="E749" s="205"/>
      <c r="F749" s="205"/>
      <c r="G749" s="205"/>
      <c r="H749" s="223"/>
      <c r="I749" s="205"/>
      <c r="J749" s="205"/>
      <c r="K749" s="205"/>
      <c r="L749" s="205"/>
      <c r="M749" s="205"/>
      <c r="N749" s="205"/>
      <c r="O749" s="205"/>
      <c r="P749" s="205"/>
      <c r="Q749" s="205"/>
      <c r="R749" s="205"/>
      <c r="S749" s="205"/>
      <c r="T749" s="205"/>
      <c r="U749" s="205"/>
      <c r="V749" s="205"/>
      <c r="W749" s="205"/>
      <c r="X749" s="205"/>
      <c r="Y749" s="205"/>
      <c r="Z749" s="205"/>
      <c r="AA749" s="205"/>
      <c r="AB749" s="205"/>
      <c r="AC749" s="205"/>
      <c r="AD749" s="205"/>
    </row>
    <row r="750">
      <c r="A750" s="222"/>
      <c r="B750" s="222"/>
      <c r="C750" s="205"/>
      <c r="D750" s="205"/>
      <c r="E750" s="205"/>
      <c r="F750" s="205"/>
      <c r="G750" s="205"/>
      <c r="H750" s="223"/>
      <c r="I750" s="205"/>
      <c r="J750" s="205"/>
      <c r="K750" s="205"/>
      <c r="L750" s="205"/>
      <c r="M750" s="205"/>
      <c r="N750" s="205"/>
      <c r="O750" s="205"/>
      <c r="P750" s="205"/>
      <c r="Q750" s="205"/>
      <c r="R750" s="205"/>
      <c r="S750" s="205"/>
      <c r="T750" s="205"/>
      <c r="U750" s="205"/>
      <c r="V750" s="205"/>
      <c r="W750" s="205"/>
      <c r="X750" s="205"/>
      <c r="Y750" s="205"/>
      <c r="Z750" s="205"/>
      <c r="AA750" s="205"/>
      <c r="AB750" s="205"/>
      <c r="AC750" s="205"/>
      <c r="AD750" s="205"/>
    </row>
    <row r="751">
      <c r="A751" s="222"/>
      <c r="B751" s="222"/>
      <c r="C751" s="205"/>
      <c r="D751" s="205"/>
      <c r="E751" s="205"/>
      <c r="F751" s="205"/>
      <c r="G751" s="205"/>
      <c r="H751" s="223"/>
      <c r="I751" s="205"/>
      <c r="J751" s="205"/>
      <c r="K751" s="205"/>
      <c r="L751" s="205"/>
      <c r="M751" s="205"/>
      <c r="N751" s="205"/>
      <c r="O751" s="205"/>
      <c r="P751" s="205"/>
      <c r="Q751" s="205"/>
      <c r="R751" s="205"/>
      <c r="S751" s="205"/>
      <c r="T751" s="205"/>
      <c r="U751" s="205"/>
      <c r="V751" s="205"/>
      <c r="W751" s="205"/>
      <c r="X751" s="205"/>
      <c r="Y751" s="205"/>
      <c r="Z751" s="205"/>
      <c r="AA751" s="205"/>
      <c r="AB751" s="205"/>
      <c r="AC751" s="205"/>
      <c r="AD751" s="205"/>
    </row>
    <row r="752">
      <c r="A752" s="222"/>
      <c r="B752" s="222"/>
      <c r="C752" s="205"/>
      <c r="D752" s="205"/>
      <c r="E752" s="205"/>
      <c r="F752" s="205"/>
      <c r="G752" s="205"/>
      <c r="H752" s="223"/>
      <c r="I752" s="205"/>
      <c r="J752" s="205"/>
      <c r="K752" s="205"/>
      <c r="L752" s="205"/>
      <c r="M752" s="205"/>
      <c r="N752" s="205"/>
      <c r="O752" s="205"/>
      <c r="P752" s="205"/>
      <c r="Q752" s="205"/>
      <c r="R752" s="205"/>
      <c r="S752" s="205"/>
      <c r="T752" s="205"/>
      <c r="U752" s="205"/>
      <c r="V752" s="205"/>
      <c r="W752" s="205"/>
      <c r="X752" s="205"/>
      <c r="Y752" s="205"/>
      <c r="Z752" s="205"/>
      <c r="AA752" s="205"/>
      <c r="AB752" s="205"/>
      <c r="AC752" s="205"/>
      <c r="AD752" s="205"/>
    </row>
    <row r="753">
      <c r="A753" s="222"/>
      <c r="B753" s="222"/>
      <c r="C753" s="205"/>
      <c r="D753" s="205"/>
      <c r="E753" s="205"/>
      <c r="F753" s="205"/>
      <c r="G753" s="205"/>
      <c r="H753" s="223"/>
      <c r="I753" s="205"/>
      <c r="J753" s="205"/>
      <c r="K753" s="205"/>
      <c r="L753" s="205"/>
      <c r="M753" s="205"/>
      <c r="N753" s="205"/>
      <c r="O753" s="205"/>
      <c r="P753" s="205"/>
      <c r="Q753" s="205"/>
      <c r="R753" s="205"/>
      <c r="S753" s="205"/>
      <c r="T753" s="205"/>
      <c r="U753" s="205"/>
      <c r="V753" s="205"/>
      <c r="W753" s="205"/>
      <c r="X753" s="205"/>
      <c r="Y753" s="205"/>
      <c r="Z753" s="205"/>
      <c r="AA753" s="205"/>
      <c r="AB753" s="205"/>
      <c r="AC753" s="205"/>
      <c r="AD753" s="205"/>
    </row>
    <row r="754">
      <c r="A754" s="222"/>
      <c r="B754" s="222"/>
      <c r="C754" s="205"/>
      <c r="D754" s="205"/>
      <c r="E754" s="205"/>
      <c r="F754" s="205"/>
      <c r="G754" s="205"/>
      <c r="H754" s="223"/>
      <c r="I754" s="205"/>
      <c r="J754" s="205"/>
      <c r="K754" s="205"/>
      <c r="L754" s="205"/>
      <c r="M754" s="205"/>
      <c r="N754" s="205"/>
      <c r="O754" s="205"/>
      <c r="P754" s="205"/>
      <c r="Q754" s="205"/>
      <c r="R754" s="205"/>
      <c r="S754" s="205"/>
      <c r="T754" s="205"/>
      <c r="U754" s="205"/>
      <c r="V754" s="205"/>
      <c r="W754" s="205"/>
      <c r="X754" s="205"/>
      <c r="Y754" s="205"/>
      <c r="Z754" s="205"/>
      <c r="AA754" s="205"/>
      <c r="AB754" s="205"/>
      <c r="AC754" s="205"/>
      <c r="AD754" s="205"/>
    </row>
    <row r="755">
      <c r="A755" s="222"/>
      <c r="B755" s="222"/>
      <c r="C755" s="205"/>
      <c r="D755" s="205"/>
      <c r="E755" s="205"/>
      <c r="F755" s="205"/>
      <c r="G755" s="205"/>
      <c r="H755" s="223"/>
      <c r="I755" s="205"/>
      <c r="J755" s="205"/>
      <c r="K755" s="205"/>
      <c r="L755" s="205"/>
      <c r="M755" s="205"/>
      <c r="N755" s="205"/>
      <c r="O755" s="205"/>
      <c r="P755" s="205"/>
      <c r="Q755" s="205"/>
      <c r="R755" s="205"/>
      <c r="S755" s="205"/>
      <c r="T755" s="205"/>
      <c r="U755" s="205"/>
      <c r="V755" s="205"/>
      <c r="W755" s="205"/>
      <c r="X755" s="205"/>
      <c r="Y755" s="205"/>
      <c r="Z755" s="205"/>
      <c r="AA755" s="205"/>
      <c r="AB755" s="205"/>
      <c r="AC755" s="205"/>
      <c r="AD755" s="205"/>
    </row>
    <row r="756">
      <c r="A756" s="222"/>
      <c r="B756" s="222"/>
      <c r="C756" s="205"/>
      <c r="D756" s="205"/>
      <c r="E756" s="205"/>
      <c r="F756" s="205"/>
      <c r="G756" s="205"/>
      <c r="H756" s="223"/>
      <c r="I756" s="205"/>
      <c r="J756" s="205"/>
      <c r="K756" s="205"/>
      <c r="L756" s="205"/>
      <c r="M756" s="205"/>
      <c r="N756" s="205"/>
      <c r="O756" s="205"/>
      <c r="P756" s="205"/>
      <c r="Q756" s="205"/>
      <c r="R756" s="205"/>
      <c r="S756" s="205"/>
      <c r="T756" s="205"/>
      <c r="U756" s="205"/>
      <c r="V756" s="205"/>
      <c r="W756" s="205"/>
      <c r="X756" s="205"/>
      <c r="Y756" s="205"/>
      <c r="Z756" s="205"/>
      <c r="AA756" s="205"/>
      <c r="AB756" s="205"/>
      <c r="AC756" s="205"/>
      <c r="AD756" s="205"/>
    </row>
    <row r="757">
      <c r="A757" s="222"/>
      <c r="B757" s="222"/>
      <c r="C757" s="205"/>
      <c r="D757" s="205"/>
      <c r="E757" s="205"/>
      <c r="F757" s="205"/>
      <c r="G757" s="205"/>
      <c r="H757" s="223"/>
      <c r="I757" s="205"/>
      <c r="J757" s="205"/>
      <c r="K757" s="205"/>
      <c r="L757" s="205"/>
      <c r="M757" s="205"/>
      <c r="N757" s="205"/>
      <c r="O757" s="205"/>
      <c r="P757" s="205"/>
      <c r="Q757" s="205"/>
      <c r="R757" s="205"/>
      <c r="S757" s="205"/>
      <c r="T757" s="205"/>
      <c r="U757" s="205"/>
      <c r="V757" s="205"/>
      <c r="W757" s="205"/>
      <c r="X757" s="205"/>
      <c r="Y757" s="205"/>
      <c r="Z757" s="205"/>
      <c r="AA757" s="205"/>
      <c r="AB757" s="205"/>
      <c r="AC757" s="205"/>
      <c r="AD757" s="205"/>
    </row>
    <row r="758">
      <c r="A758" s="222"/>
      <c r="B758" s="222"/>
      <c r="C758" s="205"/>
      <c r="D758" s="205"/>
      <c r="E758" s="205"/>
      <c r="F758" s="205"/>
      <c r="G758" s="205"/>
      <c r="H758" s="223"/>
      <c r="I758" s="205"/>
      <c r="J758" s="205"/>
      <c r="K758" s="205"/>
      <c r="L758" s="205"/>
      <c r="M758" s="205"/>
      <c r="N758" s="205"/>
      <c r="O758" s="205"/>
      <c r="P758" s="205"/>
      <c r="Q758" s="205"/>
      <c r="R758" s="205"/>
      <c r="S758" s="205"/>
      <c r="T758" s="205"/>
      <c r="U758" s="205"/>
      <c r="V758" s="205"/>
      <c r="W758" s="205"/>
      <c r="X758" s="205"/>
      <c r="Y758" s="205"/>
      <c r="Z758" s="205"/>
      <c r="AA758" s="205"/>
      <c r="AB758" s="205"/>
      <c r="AC758" s="205"/>
      <c r="AD758" s="205"/>
    </row>
    <row r="759">
      <c r="A759" s="222"/>
      <c r="B759" s="222"/>
      <c r="C759" s="205"/>
      <c r="D759" s="205"/>
      <c r="E759" s="205"/>
      <c r="F759" s="205"/>
      <c r="G759" s="205"/>
      <c r="H759" s="223"/>
      <c r="I759" s="205"/>
      <c r="J759" s="205"/>
      <c r="K759" s="205"/>
      <c r="L759" s="205"/>
      <c r="M759" s="205"/>
      <c r="N759" s="205"/>
      <c r="O759" s="205"/>
      <c r="P759" s="205"/>
      <c r="Q759" s="205"/>
      <c r="R759" s="205"/>
      <c r="S759" s="205"/>
      <c r="T759" s="205"/>
      <c r="U759" s="205"/>
      <c r="V759" s="205"/>
      <c r="W759" s="205"/>
      <c r="X759" s="205"/>
      <c r="Y759" s="205"/>
      <c r="Z759" s="205"/>
      <c r="AA759" s="205"/>
      <c r="AB759" s="205"/>
      <c r="AC759" s="205"/>
      <c r="AD759" s="205"/>
    </row>
    <row r="760">
      <c r="A760" s="222"/>
      <c r="B760" s="222"/>
      <c r="C760" s="205"/>
      <c r="D760" s="205"/>
      <c r="E760" s="205"/>
      <c r="F760" s="205"/>
      <c r="G760" s="205"/>
      <c r="H760" s="223"/>
      <c r="I760" s="205"/>
      <c r="J760" s="205"/>
      <c r="K760" s="205"/>
      <c r="L760" s="205"/>
      <c r="M760" s="205"/>
      <c r="N760" s="205"/>
      <c r="O760" s="205"/>
      <c r="P760" s="205"/>
      <c r="Q760" s="205"/>
      <c r="R760" s="205"/>
      <c r="S760" s="205"/>
      <c r="T760" s="205"/>
      <c r="U760" s="205"/>
      <c r="V760" s="205"/>
      <c r="W760" s="205"/>
      <c r="X760" s="205"/>
      <c r="Y760" s="205"/>
      <c r="Z760" s="205"/>
      <c r="AA760" s="205"/>
      <c r="AB760" s="205"/>
      <c r="AC760" s="205"/>
      <c r="AD760" s="205"/>
    </row>
    <row r="761">
      <c r="A761" s="222"/>
      <c r="B761" s="222"/>
      <c r="C761" s="205"/>
      <c r="D761" s="205"/>
      <c r="E761" s="205"/>
      <c r="F761" s="205"/>
      <c r="G761" s="205"/>
      <c r="H761" s="223"/>
      <c r="I761" s="205"/>
      <c r="J761" s="205"/>
      <c r="K761" s="205"/>
      <c r="L761" s="205"/>
      <c r="M761" s="205"/>
      <c r="N761" s="205"/>
      <c r="O761" s="205"/>
      <c r="P761" s="205"/>
      <c r="Q761" s="205"/>
      <c r="R761" s="205"/>
      <c r="S761" s="205"/>
      <c r="T761" s="205"/>
      <c r="U761" s="205"/>
      <c r="V761" s="205"/>
      <c r="W761" s="205"/>
      <c r="X761" s="205"/>
      <c r="Y761" s="205"/>
      <c r="Z761" s="205"/>
      <c r="AA761" s="205"/>
      <c r="AB761" s="205"/>
      <c r="AC761" s="205"/>
      <c r="AD761" s="205"/>
    </row>
    <row r="762">
      <c r="A762" s="222"/>
      <c r="B762" s="222"/>
      <c r="C762" s="205"/>
      <c r="D762" s="205"/>
      <c r="E762" s="205"/>
      <c r="F762" s="205"/>
      <c r="G762" s="205"/>
      <c r="H762" s="223"/>
      <c r="I762" s="205"/>
      <c r="J762" s="205"/>
      <c r="K762" s="205"/>
      <c r="L762" s="205"/>
      <c r="M762" s="205"/>
      <c r="N762" s="205"/>
      <c r="O762" s="205"/>
      <c r="P762" s="205"/>
      <c r="Q762" s="205"/>
      <c r="R762" s="205"/>
      <c r="S762" s="205"/>
      <c r="T762" s="205"/>
      <c r="U762" s="205"/>
      <c r="V762" s="205"/>
      <c r="W762" s="205"/>
      <c r="X762" s="205"/>
      <c r="Y762" s="205"/>
      <c r="Z762" s="205"/>
      <c r="AA762" s="205"/>
      <c r="AB762" s="205"/>
      <c r="AC762" s="205"/>
      <c r="AD762" s="205"/>
    </row>
    <row r="763">
      <c r="A763" s="222"/>
      <c r="B763" s="222"/>
      <c r="C763" s="205"/>
      <c r="D763" s="205"/>
      <c r="E763" s="205"/>
      <c r="F763" s="205"/>
      <c r="G763" s="205"/>
      <c r="H763" s="223"/>
      <c r="I763" s="205"/>
      <c r="J763" s="205"/>
      <c r="K763" s="205"/>
      <c r="L763" s="205"/>
      <c r="M763" s="205"/>
      <c r="N763" s="205"/>
      <c r="O763" s="205"/>
      <c r="P763" s="205"/>
      <c r="Q763" s="205"/>
      <c r="R763" s="205"/>
      <c r="S763" s="205"/>
      <c r="T763" s="205"/>
      <c r="U763" s="205"/>
      <c r="V763" s="205"/>
      <c r="W763" s="205"/>
      <c r="X763" s="205"/>
      <c r="Y763" s="205"/>
      <c r="Z763" s="205"/>
      <c r="AA763" s="205"/>
      <c r="AB763" s="205"/>
      <c r="AC763" s="205"/>
      <c r="AD763" s="205"/>
    </row>
    <row r="764">
      <c r="A764" s="222"/>
      <c r="B764" s="222"/>
      <c r="C764" s="205"/>
      <c r="D764" s="205"/>
      <c r="E764" s="205"/>
      <c r="F764" s="205"/>
      <c r="G764" s="205"/>
      <c r="H764" s="223"/>
      <c r="I764" s="205"/>
      <c r="J764" s="205"/>
      <c r="K764" s="205"/>
      <c r="L764" s="205"/>
      <c r="M764" s="205"/>
      <c r="N764" s="205"/>
      <c r="O764" s="205"/>
      <c r="P764" s="205"/>
      <c r="Q764" s="205"/>
      <c r="R764" s="205"/>
      <c r="S764" s="205"/>
      <c r="T764" s="205"/>
      <c r="U764" s="205"/>
      <c r="V764" s="205"/>
      <c r="W764" s="205"/>
      <c r="X764" s="205"/>
      <c r="Y764" s="205"/>
      <c r="Z764" s="205"/>
      <c r="AA764" s="205"/>
      <c r="AB764" s="205"/>
      <c r="AC764" s="205"/>
      <c r="AD764" s="205"/>
    </row>
    <row r="765">
      <c r="A765" s="222"/>
      <c r="B765" s="222"/>
      <c r="C765" s="205"/>
      <c r="D765" s="205"/>
      <c r="E765" s="205"/>
      <c r="F765" s="205"/>
      <c r="G765" s="205"/>
      <c r="H765" s="223"/>
      <c r="I765" s="205"/>
      <c r="J765" s="205"/>
      <c r="K765" s="205"/>
      <c r="L765" s="205"/>
      <c r="M765" s="205"/>
      <c r="N765" s="205"/>
      <c r="O765" s="205"/>
      <c r="P765" s="205"/>
      <c r="Q765" s="205"/>
      <c r="R765" s="205"/>
      <c r="S765" s="205"/>
      <c r="T765" s="205"/>
      <c r="U765" s="205"/>
      <c r="V765" s="205"/>
      <c r="W765" s="205"/>
      <c r="X765" s="205"/>
      <c r="Y765" s="205"/>
      <c r="Z765" s="205"/>
      <c r="AA765" s="205"/>
      <c r="AB765" s="205"/>
      <c r="AC765" s="205"/>
      <c r="AD765" s="205"/>
    </row>
    <row r="766">
      <c r="A766" s="222"/>
      <c r="B766" s="222"/>
      <c r="C766" s="205"/>
      <c r="D766" s="205"/>
      <c r="E766" s="205"/>
      <c r="F766" s="205"/>
      <c r="G766" s="205"/>
      <c r="H766" s="223"/>
      <c r="I766" s="205"/>
      <c r="J766" s="205"/>
      <c r="K766" s="205"/>
      <c r="L766" s="205"/>
      <c r="M766" s="205"/>
      <c r="N766" s="205"/>
      <c r="O766" s="205"/>
      <c r="P766" s="205"/>
      <c r="Q766" s="205"/>
      <c r="R766" s="205"/>
      <c r="S766" s="205"/>
      <c r="T766" s="205"/>
      <c r="U766" s="205"/>
      <c r="V766" s="205"/>
      <c r="W766" s="205"/>
      <c r="X766" s="205"/>
      <c r="Y766" s="205"/>
      <c r="Z766" s="205"/>
      <c r="AA766" s="205"/>
      <c r="AB766" s="205"/>
      <c r="AC766" s="205"/>
      <c r="AD766" s="205"/>
    </row>
    <row r="767">
      <c r="A767" s="222"/>
      <c r="B767" s="222"/>
      <c r="C767" s="205"/>
      <c r="D767" s="205"/>
      <c r="E767" s="205"/>
      <c r="F767" s="205"/>
      <c r="G767" s="205"/>
      <c r="H767" s="223"/>
      <c r="I767" s="205"/>
      <c r="J767" s="205"/>
      <c r="K767" s="205"/>
      <c r="L767" s="205"/>
      <c r="M767" s="205"/>
      <c r="N767" s="205"/>
      <c r="O767" s="205"/>
      <c r="P767" s="205"/>
      <c r="Q767" s="205"/>
      <c r="R767" s="205"/>
      <c r="S767" s="205"/>
      <c r="T767" s="205"/>
      <c r="U767" s="205"/>
      <c r="V767" s="205"/>
      <c r="W767" s="205"/>
      <c r="X767" s="205"/>
      <c r="Y767" s="205"/>
      <c r="Z767" s="205"/>
      <c r="AA767" s="205"/>
      <c r="AB767" s="205"/>
      <c r="AC767" s="205"/>
      <c r="AD767" s="205"/>
    </row>
    <row r="768">
      <c r="A768" s="222"/>
      <c r="B768" s="222"/>
      <c r="C768" s="205"/>
      <c r="D768" s="205"/>
      <c r="E768" s="205"/>
      <c r="F768" s="205"/>
      <c r="G768" s="205"/>
      <c r="H768" s="223"/>
      <c r="I768" s="205"/>
      <c r="J768" s="205"/>
      <c r="K768" s="205"/>
      <c r="L768" s="205"/>
      <c r="M768" s="205"/>
      <c r="N768" s="205"/>
      <c r="O768" s="205"/>
      <c r="P768" s="205"/>
      <c r="Q768" s="205"/>
      <c r="R768" s="205"/>
      <c r="S768" s="205"/>
      <c r="T768" s="205"/>
      <c r="U768" s="205"/>
      <c r="V768" s="205"/>
      <c r="W768" s="205"/>
      <c r="X768" s="205"/>
      <c r="Y768" s="205"/>
      <c r="Z768" s="205"/>
      <c r="AA768" s="205"/>
      <c r="AB768" s="205"/>
      <c r="AC768" s="205"/>
      <c r="AD768" s="205"/>
    </row>
    <row r="769">
      <c r="A769" s="222"/>
      <c r="B769" s="222"/>
      <c r="C769" s="205"/>
      <c r="D769" s="205"/>
      <c r="E769" s="205"/>
      <c r="F769" s="205"/>
      <c r="G769" s="205"/>
      <c r="H769" s="223"/>
      <c r="I769" s="205"/>
      <c r="J769" s="205"/>
      <c r="K769" s="205"/>
      <c r="L769" s="205"/>
      <c r="M769" s="205"/>
      <c r="N769" s="205"/>
      <c r="O769" s="205"/>
      <c r="P769" s="205"/>
      <c r="Q769" s="205"/>
      <c r="R769" s="205"/>
      <c r="S769" s="205"/>
      <c r="T769" s="205"/>
      <c r="U769" s="205"/>
      <c r="V769" s="205"/>
      <c r="W769" s="205"/>
      <c r="X769" s="205"/>
      <c r="Y769" s="205"/>
      <c r="Z769" s="205"/>
      <c r="AA769" s="205"/>
      <c r="AB769" s="205"/>
      <c r="AC769" s="205"/>
      <c r="AD769" s="205"/>
    </row>
    <row r="770">
      <c r="A770" s="222"/>
      <c r="B770" s="222"/>
      <c r="C770" s="205"/>
      <c r="D770" s="205"/>
      <c r="E770" s="205"/>
      <c r="F770" s="205"/>
      <c r="G770" s="205"/>
      <c r="H770" s="223"/>
      <c r="I770" s="205"/>
      <c r="J770" s="205"/>
      <c r="K770" s="205"/>
      <c r="L770" s="205"/>
      <c r="M770" s="205"/>
      <c r="N770" s="205"/>
      <c r="O770" s="205"/>
      <c r="P770" s="205"/>
      <c r="Q770" s="205"/>
      <c r="R770" s="205"/>
      <c r="S770" s="205"/>
      <c r="T770" s="205"/>
      <c r="U770" s="205"/>
      <c r="V770" s="205"/>
      <c r="W770" s="205"/>
      <c r="X770" s="205"/>
      <c r="Y770" s="205"/>
      <c r="Z770" s="205"/>
      <c r="AA770" s="205"/>
      <c r="AB770" s="205"/>
      <c r="AC770" s="205"/>
      <c r="AD770" s="205"/>
    </row>
    <row r="771">
      <c r="A771" s="222"/>
      <c r="B771" s="222"/>
      <c r="C771" s="205"/>
      <c r="D771" s="205"/>
      <c r="E771" s="205"/>
      <c r="F771" s="205"/>
      <c r="G771" s="205"/>
      <c r="H771" s="223"/>
      <c r="I771" s="205"/>
      <c r="J771" s="205"/>
      <c r="K771" s="205"/>
      <c r="L771" s="205"/>
      <c r="M771" s="205"/>
      <c r="N771" s="205"/>
      <c r="O771" s="205"/>
      <c r="P771" s="205"/>
      <c r="Q771" s="205"/>
      <c r="R771" s="205"/>
      <c r="S771" s="205"/>
      <c r="T771" s="205"/>
      <c r="U771" s="205"/>
      <c r="V771" s="205"/>
      <c r="W771" s="205"/>
      <c r="X771" s="205"/>
      <c r="Y771" s="205"/>
      <c r="Z771" s="205"/>
      <c r="AA771" s="205"/>
      <c r="AB771" s="205"/>
      <c r="AC771" s="205"/>
      <c r="AD771" s="205"/>
    </row>
    <row r="772">
      <c r="A772" s="222"/>
      <c r="B772" s="222"/>
      <c r="C772" s="205"/>
      <c r="D772" s="205"/>
      <c r="E772" s="205"/>
      <c r="F772" s="205"/>
      <c r="G772" s="205"/>
      <c r="H772" s="223"/>
      <c r="I772" s="205"/>
      <c r="J772" s="205"/>
      <c r="K772" s="205"/>
      <c r="L772" s="205"/>
      <c r="M772" s="205"/>
      <c r="N772" s="205"/>
      <c r="O772" s="205"/>
      <c r="P772" s="205"/>
      <c r="Q772" s="205"/>
      <c r="R772" s="205"/>
      <c r="S772" s="205"/>
      <c r="T772" s="205"/>
      <c r="U772" s="205"/>
      <c r="V772" s="205"/>
      <c r="W772" s="205"/>
      <c r="X772" s="205"/>
      <c r="Y772" s="205"/>
      <c r="Z772" s="205"/>
      <c r="AA772" s="205"/>
      <c r="AB772" s="205"/>
      <c r="AC772" s="205"/>
      <c r="AD772" s="205"/>
    </row>
    <row r="773">
      <c r="A773" s="222"/>
      <c r="B773" s="222"/>
      <c r="C773" s="205"/>
      <c r="D773" s="205"/>
      <c r="E773" s="205"/>
      <c r="F773" s="205"/>
      <c r="G773" s="205"/>
      <c r="H773" s="223"/>
      <c r="I773" s="205"/>
      <c r="J773" s="205"/>
      <c r="K773" s="205"/>
      <c r="L773" s="205"/>
      <c r="M773" s="205"/>
      <c r="N773" s="205"/>
      <c r="O773" s="205"/>
      <c r="P773" s="205"/>
      <c r="Q773" s="205"/>
      <c r="R773" s="205"/>
      <c r="S773" s="205"/>
      <c r="T773" s="205"/>
      <c r="U773" s="205"/>
      <c r="V773" s="205"/>
      <c r="W773" s="205"/>
      <c r="X773" s="205"/>
      <c r="Y773" s="205"/>
      <c r="Z773" s="205"/>
      <c r="AA773" s="205"/>
      <c r="AB773" s="205"/>
      <c r="AC773" s="205"/>
      <c r="AD773" s="205"/>
    </row>
    <row r="774">
      <c r="A774" s="222"/>
      <c r="B774" s="222"/>
      <c r="C774" s="205"/>
      <c r="D774" s="205"/>
      <c r="E774" s="205"/>
      <c r="F774" s="205"/>
      <c r="G774" s="205"/>
      <c r="H774" s="223"/>
      <c r="I774" s="205"/>
      <c r="J774" s="205"/>
      <c r="K774" s="205"/>
      <c r="L774" s="205"/>
      <c r="M774" s="205"/>
      <c r="N774" s="205"/>
      <c r="O774" s="205"/>
      <c r="P774" s="205"/>
      <c r="Q774" s="205"/>
      <c r="R774" s="205"/>
      <c r="S774" s="205"/>
      <c r="T774" s="205"/>
      <c r="U774" s="205"/>
      <c r="V774" s="205"/>
      <c r="W774" s="205"/>
      <c r="X774" s="205"/>
      <c r="Y774" s="205"/>
      <c r="Z774" s="205"/>
      <c r="AA774" s="205"/>
      <c r="AB774" s="205"/>
      <c r="AC774" s="205"/>
      <c r="AD774" s="205"/>
    </row>
    <row r="775">
      <c r="A775" s="222"/>
      <c r="B775" s="222"/>
      <c r="C775" s="205"/>
      <c r="D775" s="205"/>
      <c r="E775" s="205"/>
      <c r="F775" s="205"/>
      <c r="G775" s="205"/>
      <c r="H775" s="223"/>
      <c r="I775" s="205"/>
      <c r="J775" s="205"/>
      <c r="K775" s="205"/>
      <c r="L775" s="205"/>
      <c r="M775" s="205"/>
      <c r="N775" s="205"/>
      <c r="O775" s="205"/>
      <c r="P775" s="205"/>
      <c r="Q775" s="205"/>
      <c r="R775" s="205"/>
      <c r="S775" s="205"/>
      <c r="T775" s="205"/>
      <c r="U775" s="205"/>
      <c r="V775" s="205"/>
      <c r="W775" s="205"/>
      <c r="X775" s="205"/>
      <c r="Y775" s="205"/>
      <c r="Z775" s="205"/>
      <c r="AA775" s="205"/>
      <c r="AB775" s="205"/>
      <c r="AC775" s="205"/>
      <c r="AD775" s="205"/>
    </row>
    <row r="776">
      <c r="A776" s="222"/>
      <c r="B776" s="222"/>
      <c r="C776" s="205"/>
      <c r="D776" s="205"/>
      <c r="E776" s="205"/>
      <c r="F776" s="205"/>
      <c r="G776" s="205"/>
      <c r="H776" s="223"/>
      <c r="I776" s="205"/>
      <c r="J776" s="205"/>
      <c r="K776" s="205"/>
      <c r="L776" s="205"/>
      <c r="M776" s="205"/>
      <c r="N776" s="205"/>
      <c r="O776" s="205"/>
      <c r="P776" s="205"/>
      <c r="Q776" s="205"/>
      <c r="R776" s="205"/>
      <c r="S776" s="205"/>
      <c r="T776" s="205"/>
      <c r="U776" s="205"/>
      <c r="V776" s="205"/>
      <c r="W776" s="205"/>
      <c r="X776" s="205"/>
      <c r="Y776" s="205"/>
      <c r="Z776" s="205"/>
      <c r="AA776" s="205"/>
      <c r="AB776" s="205"/>
      <c r="AC776" s="205"/>
      <c r="AD776" s="205"/>
    </row>
    <row r="777">
      <c r="A777" s="222"/>
      <c r="B777" s="222"/>
      <c r="C777" s="205"/>
      <c r="D777" s="205"/>
      <c r="E777" s="205"/>
      <c r="F777" s="205"/>
      <c r="G777" s="205"/>
      <c r="H777" s="223"/>
      <c r="I777" s="205"/>
      <c r="J777" s="205"/>
      <c r="K777" s="205"/>
      <c r="L777" s="205"/>
      <c r="M777" s="205"/>
      <c r="N777" s="205"/>
      <c r="O777" s="205"/>
      <c r="P777" s="205"/>
      <c r="Q777" s="205"/>
      <c r="R777" s="205"/>
      <c r="S777" s="205"/>
      <c r="T777" s="205"/>
      <c r="U777" s="205"/>
      <c r="V777" s="205"/>
      <c r="W777" s="205"/>
      <c r="X777" s="205"/>
      <c r="Y777" s="205"/>
      <c r="Z777" s="205"/>
      <c r="AA777" s="205"/>
      <c r="AB777" s="205"/>
      <c r="AC777" s="205"/>
      <c r="AD777" s="205"/>
    </row>
    <row r="778">
      <c r="A778" s="222"/>
      <c r="B778" s="222"/>
      <c r="C778" s="205"/>
      <c r="D778" s="205"/>
      <c r="E778" s="205"/>
      <c r="F778" s="205"/>
      <c r="G778" s="205"/>
      <c r="H778" s="223"/>
      <c r="I778" s="205"/>
      <c r="J778" s="205"/>
      <c r="K778" s="205"/>
      <c r="L778" s="205"/>
      <c r="M778" s="205"/>
      <c r="N778" s="205"/>
      <c r="O778" s="205"/>
      <c r="P778" s="205"/>
      <c r="Q778" s="205"/>
      <c r="R778" s="205"/>
      <c r="S778" s="205"/>
      <c r="T778" s="205"/>
      <c r="U778" s="205"/>
      <c r="V778" s="205"/>
      <c r="W778" s="205"/>
      <c r="X778" s="205"/>
      <c r="Y778" s="205"/>
      <c r="Z778" s="205"/>
      <c r="AA778" s="205"/>
      <c r="AB778" s="205"/>
      <c r="AC778" s="205"/>
      <c r="AD778" s="205"/>
    </row>
    <row r="779">
      <c r="A779" s="222"/>
      <c r="B779" s="222"/>
      <c r="C779" s="205"/>
      <c r="D779" s="205"/>
      <c r="E779" s="205"/>
      <c r="F779" s="205"/>
      <c r="G779" s="205"/>
      <c r="H779" s="223"/>
      <c r="I779" s="205"/>
      <c r="J779" s="205"/>
      <c r="K779" s="205"/>
      <c r="L779" s="205"/>
      <c r="M779" s="205"/>
      <c r="N779" s="205"/>
      <c r="O779" s="205"/>
      <c r="P779" s="205"/>
      <c r="Q779" s="205"/>
      <c r="R779" s="205"/>
      <c r="S779" s="205"/>
      <c r="T779" s="205"/>
      <c r="U779" s="205"/>
      <c r="V779" s="205"/>
      <c r="W779" s="205"/>
      <c r="X779" s="205"/>
      <c r="Y779" s="205"/>
      <c r="Z779" s="205"/>
      <c r="AA779" s="205"/>
      <c r="AB779" s="205"/>
      <c r="AC779" s="205"/>
      <c r="AD779" s="205"/>
    </row>
    <row r="780">
      <c r="A780" s="222"/>
      <c r="B780" s="222"/>
      <c r="C780" s="205"/>
      <c r="D780" s="205"/>
      <c r="E780" s="205"/>
      <c r="F780" s="205"/>
      <c r="G780" s="205"/>
      <c r="H780" s="223"/>
      <c r="I780" s="205"/>
      <c r="J780" s="205"/>
      <c r="K780" s="205"/>
      <c r="L780" s="205"/>
      <c r="M780" s="205"/>
      <c r="N780" s="205"/>
      <c r="O780" s="205"/>
      <c r="P780" s="205"/>
      <c r="Q780" s="205"/>
      <c r="R780" s="205"/>
      <c r="S780" s="205"/>
      <c r="T780" s="205"/>
      <c r="U780" s="205"/>
      <c r="V780" s="205"/>
      <c r="W780" s="205"/>
      <c r="X780" s="205"/>
      <c r="Y780" s="205"/>
      <c r="Z780" s="205"/>
      <c r="AA780" s="205"/>
      <c r="AB780" s="205"/>
      <c r="AC780" s="205"/>
      <c r="AD780" s="205"/>
    </row>
    <row r="781">
      <c r="A781" s="222"/>
      <c r="B781" s="222"/>
      <c r="C781" s="205"/>
      <c r="D781" s="205"/>
      <c r="E781" s="205"/>
      <c r="F781" s="205"/>
      <c r="G781" s="205"/>
      <c r="H781" s="223"/>
      <c r="I781" s="205"/>
      <c r="J781" s="205"/>
      <c r="K781" s="205"/>
      <c r="L781" s="205"/>
      <c r="M781" s="205"/>
      <c r="N781" s="205"/>
      <c r="O781" s="205"/>
      <c r="P781" s="205"/>
      <c r="Q781" s="205"/>
      <c r="R781" s="205"/>
      <c r="S781" s="205"/>
      <c r="T781" s="205"/>
      <c r="U781" s="205"/>
      <c r="V781" s="205"/>
      <c r="W781" s="205"/>
      <c r="X781" s="205"/>
      <c r="Y781" s="205"/>
      <c r="Z781" s="205"/>
      <c r="AA781" s="205"/>
      <c r="AB781" s="205"/>
      <c r="AC781" s="205"/>
      <c r="AD781" s="205"/>
    </row>
    <row r="782">
      <c r="A782" s="222"/>
      <c r="B782" s="222"/>
      <c r="C782" s="205"/>
      <c r="D782" s="205"/>
      <c r="E782" s="205"/>
      <c r="F782" s="205"/>
      <c r="G782" s="205"/>
      <c r="H782" s="223"/>
      <c r="I782" s="205"/>
      <c r="J782" s="205"/>
      <c r="K782" s="205"/>
      <c r="L782" s="205"/>
      <c r="M782" s="205"/>
      <c r="N782" s="205"/>
      <c r="O782" s="205"/>
      <c r="P782" s="205"/>
      <c r="Q782" s="205"/>
      <c r="R782" s="205"/>
      <c r="S782" s="205"/>
      <c r="T782" s="205"/>
      <c r="U782" s="205"/>
      <c r="V782" s="205"/>
      <c r="W782" s="205"/>
      <c r="X782" s="205"/>
      <c r="Y782" s="205"/>
      <c r="Z782" s="205"/>
      <c r="AA782" s="205"/>
      <c r="AB782" s="205"/>
      <c r="AC782" s="205"/>
      <c r="AD782" s="205"/>
    </row>
    <row r="783">
      <c r="A783" s="222"/>
      <c r="B783" s="222"/>
      <c r="C783" s="205"/>
      <c r="D783" s="205"/>
      <c r="E783" s="205"/>
      <c r="F783" s="205"/>
      <c r="G783" s="205"/>
      <c r="H783" s="223"/>
      <c r="I783" s="205"/>
      <c r="J783" s="205"/>
      <c r="K783" s="205"/>
      <c r="L783" s="205"/>
      <c r="M783" s="205"/>
      <c r="N783" s="205"/>
      <c r="O783" s="205"/>
      <c r="P783" s="205"/>
      <c r="Q783" s="205"/>
      <c r="R783" s="205"/>
      <c r="S783" s="205"/>
      <c r="T783" s="205"/>
      <c r="U783" s="205"/>
      <c r="V783" s="205"/>
      <c r="W783" s="205"/>
      <c r="X783" s="205"/>
      <c r="Y783" s="205"/>
      <c r="Z783" s="205"/>
      <c r="AA783" s="205"/>
      <c r="AB783" s="205"/>
      <c r="AC783" s="205"/>
      <c r="AD783" s="205"/>
    </row>
    <row r="784">
      <c r="A784" s="222"/>
      <c r="B784" s="222"/>
      <c r="C784" s="205"/>
      <c r="D784" s="205"/>
      <c r="E784" s="205"/>
      <c r="F784" s="205"/>
      <c r="G784" s="205"/>
      <c r="H784" s="223"/>
      <c r="I784" s="205"/>
      <c r="J784" s="205"/>
      <c r="K784" s="205"/>
      <c r="L784" s="205"/>
      <c r="M784" s="205"/>
      <c r="N784" s="205"/>
      <c r="O784" s="205"/>
      <c r="P784" s="205"/>
      <c r="Q784" s="205"/>
      <c r="R784" s="205"/>
      <c r="S784" s="205"/>
      <c r="T784" s="205"/>
      <c r="U784" s="205"/>
      <c r="V784" s="205"/>
      <c r="W784" s="205"/>
      <c r="X784" s="205"/>
      <c r="Y784" s="205"/>
      <c r="Z784" s="205"/>
      <c r="AA784" s="205"/>
      <c r="AB784" s="205"/>
      <c r="AC784" s="205"/>
      <c r="AD784" s="205"/>
    </row>
    <row r="785">
      <c r="A785" s="222"/>
      <c r="B785" s="222"/>
      <c r="C785" s="205"/>
      <c r="D785" s="205"/>
      <c r="E785" s="205"/>
      <c r="F785" s="205"/>
      <c r="G785" s="205"/>
      <c r="H785" s="223"/>
      <c r="I785" s="205"/>
      <c r="J785" s="205"/>
      <c r="K785" s="205"/>
      <c r="L785" s="205"/>
      <c r="M785" s="205"/>
      <c r="N785" s="205"/>
      <c r="O785" s="205"/>
      <c r="P785" s="205"/>
      <c r="Q785" s="205"/>
      <c r="R785" s="205"/>
      <c r="S785" s="205"/>
      <c r="T785" s="205"/>
      <c r="U785" s="205"/>
      <c r="V785" s="205"/>
      <c r="W785" s="205"/>
      <c r="X785" s="205"/>
      <c r="Y785" s="205"/>
      <c r="Z785" s="205"/>
      <c r="AA785" s="205"/>
      <c r="AB785" s="205"/>
      <c r="AC785" s="205"/>
      <c r="AD785" s="205"/>
    </row>
    <row r="786">
      <c r="A786" s="222"/>
      <c r="B786" s="222"/>
      <c r="C786" s="205"/>
      <c r="D786" s="205"/>
      <c r="E786" s="205"/>
      <c r="F786" s="205"/>
      <c r="G786" s="205"/>
      <c r="H786" s="223"/>
      <c r="I786" s="205"/>
      <c r="J786" s="205"/>
      <c r="K786" s="205"/>
      <c r="L786" s="205"/>
      <c r="M786" s="205"/>
      <c r="N786" s="205"/>
      <c r="O786" s="205"/>
      <c r="P786" s="205"/>
      <c r="Q786" s="205"/>
      <c r="R786" s="205"/>
      <c r="S786" s="205"/>
      <c r="T786" s="205"/>
      <c r="U786" s="205"/>
      <c r="V786" s="205"/>
      <c r="W786" s="205"/>
      <c r="X786" s="205"/>
      <c r="Y786" s="205"/>
      <c r="Z786" s="205"/>
      <c r="AA786" s="205"/>
      <c r="AB786" s="205"/>
      <c r="AC786" s="205"/>
      <c r="AD786" s="205"/>
    </row>
    <row r="787">
      <c r="A787" s="222"/>
      <c r="B787" s="222"/>
      <c r="C787" s="205"/>
      <c r="D787" s="205"/>
      <c r="E787" s="205"/>
      <c r="F787" s="205"/>
      <c r="G787" s="205"/>
      <c r="H787" s="223"/>
      <c r="I787" s="205"/>
      <c r="J787" s="205"/>
      <c r="K787" s="205"/>
      <c r="L787" s="205"/>
      <c r="M787" s="205"/>
      <c r="N787" s="205"/>
      <c r="O787" s="205"/>
      <c r="P787" s="205"/>
      <c r="Q787" s="205"/>
      <c r="R787" s="205"/>
      <c r="S787" s="205"/>
      <c r="T787" s="205"/>
      <c r="U787" s="205"/>
      <c r="V787" s="205"/>
      <c r="W787" s="205"/>
      <c r="X787" s="205"/>
      <c r="Y787" s="205"/>
      <c r="Z787" s="205"/>
      <c r="AA787" s="205"/>
      <c r="AB787" s="205"/>
      <c r="AC787" s="205"/>
      <c r="AD787" s="205"/>
    </row>
    <row r="788">
      <c r="A788" s="222"/>
      <c r="B788" s="222"/>
      <c r="C788" s="205"/>
      <c r="D788" s="205"/>
      <c r="E788" s="205"/>
      <c r="F788" s="205"/>
      <c r="G788" s="205"/>
      <c r="H788" s="223"/>
      <c r="I788" s="205"/>
      <c r="J788" s="205"/>
      <c r="K788" s="205"/>
      <c r="L788" s="205"/>
      <c r="M788" s="205"/>
      <c r="N788" s="205"/>
      <c r="O788" s="205"/>
      <c r="P788" s="205"/>
      <c r="Q788" s="205"/>
      <c r="R788" s="205"/>
      <c r="S788" s="205"/>
      <c r="T788" s="205"/>
      <c r="U788" s="205"/>
      <c r="V788" s="205"/>
      <c r="W788" s="205"/>
      <c r="X788" s="205"/>
      <c r="Y788" s="205"/>
      <c r="Z788" s="205"/>
      <c r="AA788" s="205"/>
      <c r="AB788" s="205"/>
      <c r="AC788" s="205"/>
      <c r="AD788" s="205"/>
    </row>
    <row r="789">
      <c r="A789" s="222"/>
      <c r="B789" s="222"/>
      <c r="C789" s="205"/>
      <c r="D789" s="205"/>
      <c r="E789" s="205"/>
      <c r="F789" s="205"/>
      <c r="G789" s="205"/>
      <c r="H789" s="223"/>
      <c r="I789" s="205"/>
      <c r="J789" s="205"/>
      <c r="K789" s="205"/>
      <c r="L789" s="205"/>
      <c r="M789" s="205"/>
      <c r="N789" s="205"/>
      <c r="O789" s="205"/>
      <c r="P789" s="205"/>
      <c r="Q789" s="205"/>
      <c r="R789" s="205"/>
      <c r="S789" s="205"/>
      <c r="T789" s="205"/>
      <c r="U789" s="205"/>
      <c r="V789" s="205"/>
      <c r="W789" s="205"/>
      <c r="X789" s="205"/>
      <c r="Y789" s="205"/>
      <c r="Z789" s="205"/>
      <c r="AA789" s="205"/>
      <c r="AB789" s="205"/>
      <c r="AC789" s="205"/>
      <c r="AD789" s="205"/>
    </row>
    <row r="790">
      <c r="A790" s="222"/>
      <c r="B790" s="222"/>
      <c r="C790" s="205"/>
      <c r="D790" s="205"/>
      <c r="E790" s="205"/>
      <c r="F790" s="205"/>
      <c r="G790" s="205"/>
      <c r="H790" s="223"/>
      <c r="I790" s="205"/>
      <c r="J790" s="205"/>
      <c r="K790" s="205"/>
      <c r="L790" s="205"/>
      <c r="M790" s="205"/>
      <c r="N790" s="205"/>
      <c r="O790" s="205"/>
      <c r="P790" s="205"/>
      <c r="Q790" s="205"/>
      <c r="R790" s="205"/>
      <c r="S790" s="205"/>
      <c r="T790" s="205"/>
      <c r="U790" s="205"/>
      <c r="V790" s="205"/>
      <c r="W790" s="205"/>
      <c r="X790" s="205"/>
      <c r="Y790" s="205"/>
      <c r="Z790" s="205"/>
      <c r="AA790" s="205"/>
      <c r="AB790" s="205"/>
      <c r="AC790" s="205"/>
      <c r="AD790" s="205"/>
    </row>
    <row r="791">
      <c r="A791" s="222"/>
      <c r="B791" s="222"/>
      <c r="C791" s="205"/>
      <c r="D791" s="205"/>
      <c r="E791" s="205"/>
      <c r="F791" s="205"/>
      <c r="G791" s="205"/>
      <c r="H791" s="223"/>
      <c r="I791" s="205"/>
      <c r="J791" s="205"/>
      <c r="K791" s="205"/>
      <c r="L791" s="205"/>
      <c r="M791" s="205"/>
      <c r="N791" s="205"/>
      <c r="O791" s="205"/>
      <c r="P791" s="205"/>
      <c r="Q791" s="205"/>
      <c r="R791" s="205"/>
      <c r="S791" s="205"/>
      <c r="T791" s="205"/>
      <c r="U791" s="205"/>
      <c r="V791" s="205"/>
      <c r="W791" s="205"/>
      <c r="X791" s="205"/>
      <c r="Y791" s="205"/>
      <c r="Z791" s="205"/>
      <c r="AA791" s="205"/>
      <c r="AB791" s="205"/>
      <c r="AC791" s="205"/>
      <c r="AD791" s="205"/>
    </row>
    <row r="792">
      <c r="A792" s="222"/>
      <c r="B792" s="222"/>
      <c r="C792" s="205"/>
      <c r="D792" s="205"/>
      <c r="E792" s="205"/>
      <c r="F792" s="205"/>
      <c r="G792" s="205"/>
      <c r="H792" s="223"/>
      <c r="I792" s="205"/>
      <c r="J792" s="205"/>
      <c r="K792" s="205"/>
      <c r="L792" s="205"/>
      <c r="M792" s="205"/>
      <c r="N792" s="205"/>
      <c r="O792" s="205"/>
      <c r="P792" s="205"/>
      <c r="Q792" s="205"/>
      <c r="R792" s="205"/>
      <c r="S792" s="205"/>
      <c r="T792" s="205"/>
      <c r="U792" s="205"/>
      <c r="V792" s="205"/>
      <c r="W792" s="205"/>
      <c r="X792" s="205"/>
      <c r="Y792" s="205"/>
      <c r="Z792" s="205"/>
      <c r="AA792" s="205"/>
      <c r="AB792" s="205"/>
      <c r="AC792" s="205"/>
      <c r="AD792" s="205"/>
    </row>
    <row r="793">
      <c r="A793" s="222"/>
      <c r="B793" s="222"/>
      <c r="C793" s="205"/>
      <c r="D793" s="205"/>
      <c r="E793" s="205"/>
      <c r="F793" s="205"/>
      <c r="G793" s="205"/>
      <c r="H793" s="223"/>
      <c r="I793" s="205"/>
      <c r="J793" s="205"/>
      <c r="K793" s="205"/>
      <c r="L793" s="205"/>
      <c r="M793" s="205"/>
      <c r="N793" s="205"/>
      <c r="O793" s="205"/>
      <c r="P793" s="205"/>
      <c r="Q793" s="205"/>
      <c r="R793" s="205"/>
      <c r="S793" s="205"/>
      <c r="T793" s="205"/>
      <c r="U793" s="205"/>
      <c r="V793" s="205"/>
      <c r="W793" s="205"/>
      <c r="X793" s="205"/>
      <c r="Y793" s="205"/>
      <c r="Z793" s="205"/>
      <c r="AA793" s="205"/>
      <c r="AB793" s="205"/>
      <c r="AC793" s="205"/>
      <c r="AD793" s="205"/>
    </row>
    <row r="794">
      <c r="A794" s="222"/>
      <c r="B794" s="222"/>
      <c r="C794" s="205"/>
      <c r="D794" s="205"/>
      <c r="E794" s="205"/>
      <c r="F794" s="205"/>
      <c r="G794" s="205"/>
      <c r="H794" s="223"/>
      <c r="I794" s="205"/>
      <c r="J794" s="205"/>
      <c r="K794" s="205"/>
      <c r="L794" s="205"/>
      <c r="M794" s="205"/>
      <c r="N794" s="205"/>
      <c r="O794" s="205"/>
      <c r="P794" s="205"/>
      <c r="Q794" s="205"/>
      <c r="R794" s="205"/>
      <c r="S794" s="205"/>
      <c r="T794" s="205"/>
      <c r="U794" s="205"/>
      <c r="V794" s="205"/>
      <c r="W794" s="205"/>
      <c r="X794" s="205"/>
      <c r="Y794" s="205"/>
      <c r="Z794" s="205"/>
      <c r="AA794" s="205"/>
      <c r="AB794" s="205"/>
      <c r="AC794" s="205"/>
      <c r="AD794" s="205"/>
    </row>
    <row r="795">
      <c r="A795" s="222"/>
      <c r="B795" s="222"/>
      <c r="C795" s="205"/>
      <c r="D795" s="205"/>
      <c r="E795" s="205"/>
      <c r="F795" s="205"/>
      <c r="G795" s="205"/>
      <c r="H795" s="223"/>
      <c r="I795" s="205"/>
      <c r="J795" s="205"/>
      <c r="K795" s="205"/>
      <c r="L795" s="205"/>
      <c r="M795" s="205"/>
      <c r="N795" s="205"/>
      <c r="O795" s="205"/>
      <c r="P795" s="205"/>
      <c r="Q795" s="205"/>
      <c r="R795" s="205"/>
      <c r="S795" s="205"/>
      <c r="T795" s="205"/>
      <c r="U795" s="205"/>
      <c r="V795" s="205"/>
      <c r="W795" s="205"/>
      <c r="X795" s="205"/>
      <c r="Y795" s="205"/>
      <c r="Z795" s="205"/>
      <c r="AA795" s="205"/>
      <c r="AB795" s="205"/>
      <c r="AC795" s="205"/>
      <c r="AD795" s="205"/>
    </row>
    <row r="796">
      <c r="A796" s="222"/>
      <c r="B796" s="222"/>
      <c r="C796" s="205"/>
      <c r="D796" s="205"/>
      <c r="E796" s="205"/>
      <c r="F796" s="205"/>
      <c r="G796" s="205"/>
      <c r="H796" s="223"/>
      <c r="I796" s="205"/>
      <c r="J796" s="205"/>
      <c r="K796" s="205"/>
      <c r="L796" s="205"/>
      <c r="M796" s="205"/>
      <c r="N796" s="205"/>
      <c r="O796" s="205"/>
      <c r="P796" s="205"/>
      <c r="Q796" s="205"/>
      <c r="R796" s="205"/>
      <c r="S796" s="205"/>
      <c r="T796" s="205"/>
      <c r="U796" s="205"/>
      <c r="V796" s="205"/>
      <c r="W796" s="205"/>
      <c r="X796" s="205"/>
      <c r="Y796" s="205"/>
      <c r="Z796" s="205"/>
      <c r="AA796" s="205"/>
      <c r="AB796" s="205"/>
      <c r="AC796" s="205"/>
      <c r="AD796" s="205"/>
    </row>
    <row r="797">
      <c r="A797" s="222"/>
      <c r="B797" s="222"/>
      <c r="C797" s="205"/>
      <c r="D797" s="205"/>
      <c r="E797" s="205"/>
      <c r="F797" s="205"/>
      <c r="G797" s="205"/>
      <c r="H797" s="223"/>
      <c r="I797" s="205"/>
      <c r="J797" s="205"/>
      <c r="K797" s="205"/>
      <c r="L797" s="205"/>
      <c r="M797" s="205"/>
      <c r="N797" s="205"/>
      <c r="O797" s="205"/>
      <c r="P797" s="205"/>
      <c r="Q797" s="205"/>
      <c r="R797" s="205"/>
      <c r="S797" s="205"/>
      <c r="T797" s="205"/>
      <c r="U797" s="205"/>
      <c r="V797" s="205"/>
      <c r="W797" s="205"/>
      <c r="X797" s="205"/>
      <c r="Y797" s="205"/>
      <c r="Z797" s="205"/>
      <c r="AA797" s="205"/>
      <c r="AB797" s="205"/>
      <c r="AC797" s="205"/>
      <c r="AD797" s="205"/>
    </row>
    <row r="798">
      <c r="A798" s="222"/>
      <c r="B798" s="222"/>
      <c r="C798" s="205"/>
      <c r="D798" s="205"/>
      <c r="E798" s="205"/>
      <c r="F798" s="205"/>
      <c r="G798" s="205"/>
      <c r="H798" s="223"/>
      <c r="I798" s="205"/>
      <c r="J798" s="205"/>
      <c r="K798" s="205"/>
      <c r="L798" s="205"/>
      <c r="M798" s="205"/>
      <c r="N798" s="205"/>
      <c r="O798" s="205"/>
      <c r="P798" s="205"/>
      <c r="Q798" s="205"/>
      <c r="R798" s="205"/>
      <c r="S798" s="205"/>
      <c r="T798" s="205"/>
      <c r="U798" s="205"/>
      <c r="V798" s="205"/>
      <c r="W798" s="205"/>
      <c r="X798" s="205"/>
      <c r="Y798" s="205"/>
      <c r="Z798" s="205"/>
      <c r="AA798" s="205"/>
      <c r="AB798" s="205"/>
      <c r="AC798" s="205"/>
      <c r="AD798" s="205"/>
    </row>
    <row r="799">
      <c r="A799" s="222"/>
      <c r="B799" s="222"/>
      <c r="C799" s="205"/>
      <c r="D799" s="205"/>
      <c r="E799" s="205"/>
      <c r="F799" s="205"/>
      <c r="G799" s="205"/>
      <c r="H799" s="223"/>
      <c r="I799" s="205"/>
      <c r="J799" s="205"/>
      <c r="K799" s="205"/>
      <c r="L799" s="205"/>
      <c r="M799" s="205"/>
      <c r="N799" s="205"/>
      <c r="O799" s="205"/>
      <c r="P799" s="205"/>
      <c r="Q799" s="205"/>
      <c r="R799" s="205"/>
      <c r="S799" s="205"/>
      <c r="T799" s="205"/>
      <c r="U799" s="205"/>
      <c r="V799" s="205"/>
      <c r="W799" s="205"/>
      <c r="X799" s="205"/>
      <c r="Y799" s="205"/>
      <c r="Z799" s="205"/>
      <c r="AA799" s="205"/>
      <c r="AB799" s="205"/>
      <c r="AC799" s="205"/>
      <c r="AD799" s="205"/>
    </row>
    <row r="800">
      <c r="A800" s="222"/>
      <c r="B800" s="222"/>
      <c r="C800" s="205"/>
      <c r="D800" s="205"/>
      <c r="E800" s="205"/>
      <c r="F800" s="205"/>
      <c r="G800" s="205"/>
      <c r="H800" s="223"/>
      <c r="I800" s="205"/>
      <c r="J800" s="205"/>
      <c r="K800" s="205"/>
      <c r="L800" s="205"/>
      <c r="M800" s="205"/>
      <c r="N800" s="205"/>
      <c r="O800" s="205"/>
      <c r="P800" s="205"/>
      <c r="Q800" s="205"/>
      <c r="R800" s="205"/>
      <c r="S800" s="205"/>
      <c r="T800" s="205"/>
      <c r="U800" s="205"/>
      <c r="V800" s="205"/>
      <c r="W800" s="205"/>
      <c r="X800" s="205"/>
      <c r="Y800" s="205"/>
      <c r="Z800" s="205"/>
      <c r="AA800" s="205"/>
      <c r="AB800" s="205"/>
      <c r="AC800" s="205"/>
      <c r="AD800" s="205"/>
    </row>
    <row r="801">
      <c r="A801" s="222"/>
      <c r="B801" s="222"/>
      <c r="C801" s="205"/>
      <c r="D801" s="205"/>
      <c r="E801" s="205"/>
      <c r="F801" s="205"/>
      <c r="G801" s="205"/>
      <c r="H801" s="223"/>
      <c r="I801" s="205"/>
      <c r="J801" s="205"/>
      <c r="K801" s="205"/>
      <c r="L801" s="205"/>
      <c r="M801" s="205"/>
      <c r="N801" s="205"/>
      <c r="O801" s="205"/>
      <c r="P801" s="205"/>
      <c r="Q801" s="205"/>
      <c r="R801" s="205"/>
      <c r="S801" s="205"/>
      <c r="T801" s="205"/>
      <c r="U801" s="205"/>
      <c r="V801" s="205"/>
      <c r="W801" s="205"/>
      <c r="X801" s="205"/>
      <c r="Y801" s="205"/>
      <c r="Z801" s="205"/>
      <c r="AA801" s="205"/>
      <c r="AB801" s="205"/>
      <c r="AC801" s="205"/>
      <c r="AD801" s="205"/>
    </row>
    <row r="802">
      <c r="A802" s="222"/>
      <c r="B802" s="222"/>
      <c r="C802" s="205"/>
      <c r="D802" s="205"/>
      <c r="E802" s="205"/>
      <c r="F802" s="205"/>
      <c r="G802" s="205"/>
      <c r="H802" s="223"/>
      <c r="I802" s="205"/>
      <c r="J802" s="205"/>
      <c r="K802" s="205"/>
      <c r="L802" s="205"/>
      <c r="M802" s="205"/>
      <c r="N802" s="205"/>
      <c r="O802" s="205"/>
      <c r="P802" s="205"/>
      <c r="Q802" s="205"/>
      <c r="R802" s="205"/>
      <c r="S802" s="205"/>
      <c r="T802" s="205"/>
      <c r="U802" s="205"/>
      <c r="V802" s="205"/>
      <c r="W802" s="205"/>
      <c r="X802" s="205"/>
      <c r="Y802" s="205"/>
      <c r="Z802" s="205"/>
      <c r="AA802" s="205"/>
      <c r="AB802" s="205"/>
      <c r="AC802" s="205"/>
      <c r="AD802" s="205"/>
    </row>
    <row r="803">
      <c r="A803" s="222"/>
      <c r="B803" s="222"/>
      <c r="C803" s="205"/>
      <c r="D803" s="205"/>
      <c r="E803" s="205"/>
      <c r="F803" s="205"/>
      <c r="G803" s="205"/>
      <c r="H803" s="223"/>
      <c r="I803" s="205"/>
      <c r="J803" s="205"/>
      <c r="K803" s="205"/>
      <c r="L803" s="205"/>
      <c r="M803" s="205"/>
      <c r="N803" s="205"/>
      <c r="O803" s="205"/>
      <c r="P803" s="205"/>
      <c r="Q803" s="205"/>
      <c r="R803" s="205"/>
      <c r="S803" s="205"/>
      <c r="T803" s="205"/>
      <c r="U803" s="205"/>
      <c r="V803" s="205"/>
      <c r="W803" s="205"/>
      <c r="X803" s="205"/>
      <c r="Y803" s="205"/>
      <c r="Z803" s="205"/>
      <c r="AA803" s="205"/>
      <c r="AB803" s="205"/>
      <c r="AC803" s="205"/>
      <c r="AD803" s="205"/>
    </row>
    <row r="804">
      <c r="A804" s="222"/>
      <c r="B804" s="222"/>
      <c r="C804" s="205"/>
      <c r="D804" s="205"/>
      <c r="E804" s="205"/>
      <c r="F804" s="205"/>
      <c r="G804" s="205"/>
      <c r="H804" s="223"/>
      <c r="I804" s="205"/>
      <c r="J804" s="205"/>
      <c r="K804" s="205"/>
      <c r="L804" s="205"/>
      <c r="M804" s="205"/>
      <c r="N804" s="205"/>
      <c r="O804" s="205"/>
      <c r="P804" s="205"/>
      <c r="Q804" s="205"/>
      <c r="R804" s="205"/>
      <c r="S804" s="205"/>
      <c r="T804" s="205"/>
      <c r="U804" s="205"/>
      <c r="V804" s="205"/>
      <c r="W804" s="205"/>
      <c r="X804" s="205"/>
      <c r="Y804" s="205"/>
      <c r="Z804" s="205"/>
      <c r="AA804" s="205"/>
      <c r="AB804" s="205"/>
      <c r="AC804" s="205"/>
      <c r="AD804" s="205"/>
    </row>
    <row r="805">
      <c r="A805" s="222"/>
      <c r="B805" s="222"/>
      <c r="C805" s="205"/>
      <c r="D805" s="205"/>
      <c r="E805" s="205"/>
      <c r="F805" s="205"/>
      <c r="G805" s="205"/>
      <c r="H805" s="223"/>
      <c r="I805" s="205"/>
      <c r="J805" s="205"/>
      <c r="K805" s="205"/>
      <c r="L805" s="205"/>
      <c r="M805" s="205"/>
      <c r="N805" s="205"/>
      <c r="O805" s="205"/>
      <c r="P805" s="205"/>
      <c r="Q805" s="205"/>
      <c r="R805" s="205"/>
      <c r="S805" s="205"/>
      <c r="T805" s="205"/>
      <c r="U805" s="205"/>
      <c r="V805" s="205"/>
      <c r="W805" s="205"/>
      <c r="X805" s="205"/>
      <c r="Y805" s="205"/>
      <c r="Z805" s="205"/>
      <c r="AA805" s="205"/>
      <c r="AB805" s="205"/>
      <c r="AC805" s="205"/>
      <c r="AD805" s="205"/>
    </row>
    <row r="806">
      <c r="A806" s="222"/>
      <c r="B806" s="222"/>
      <c r="C806" s="205"/>
      <c r="D806" s="205"/>
      <c r="E806" s="205"/>
      <c r="F806" s="205"/>
      <c r="G806" s="205"/>
      <c r="H806" s="223"/>
      <c r="I806" s="205"/>
      <c r="J806" s="205"/>
      <c r="K806" s="205"/>
      <c r="L806" s="205"/>
      <c r="M806" s="205"/>
      <c r="N806" s="205"/>
      <c r="O806" s="205"/>
      <c r="P806" s="205"/>
      <c r="Q806" s="205"/>
      <c r="R806" s="205"/>
      <c r="S806" s="205"/>
      <c r="T806" s="205"/>
      <c r="U806" s="205"/>
      <c r="V806" s="205"/>
      <c r="W806" s="205"/>
      <c r="X806" s="205"/>
      <c r="Y806" s="205"/>
      <c r="Z806" s="205"/>
      <c r="AA806" s="205"/>
      <c r="AB806" s="205"/>
      <c r="AC806" s="205"/>
      <c r="AD806" s="205"/>
    </row>
    <row r="807">
      <c r="A807" s="222"/>
      <c r="B807" s="222"/>
      <c r="C807" s="205"/>
      <c r="D807" s="205"/>
      <c r="E807" s="205"/>
      <c r="F807" s="205"/>
      <c r="G807" s="205"/>
      <c r="H807" s="223"/>
      <c r="I807" s="205"/>
      <c r="J807" s="205"/>
      <c r="K807" s="205"/>
      <c r="L807" s="205"/>
      <c r="M807" s="205"/>
      <c r="N807" s="205"/>
      <c r="O807" s="205"/>
      <c r="P807" s="205"/>
      <c r="Q807" s="205"/>
      <c r="R807" s="205"/>
      <c r="S807" s="205"/>
      <c r="T807" s="205"/>
      <c r="U807" s="205"/>
      <c r="V807" s="205"/>
      <c r="W807" s="205"/>
      <c r="X807" s="205"/>
      <c r="Y807" s="205"/>
      <c r="Z807" s="205"/>
      <c r="AA807" s="205"/>
      <c r="AB807" s="205"/>
      <c r="AC807" s="205"/>
      <c r="AD807" s="205"/>
    </row>
    <row r="808">
      <c r="A808" s="222"/>
      <c r="B808" s="222"/>
      <c r="C808" s="205"/>
      <c r="D808" s="205"/>
      <c r="E808" s="205"/>
      <c r="F808" s="205"/>
      <c r="G808" s="205"/>
      <c r="H808" s="223"/>
      <c r="I808" s="205"/>
      <c r="J808" s="205"/>
      <c r="K808" s="205"/>
      <c r="L808" s="205"/>
      <c r="M808" s="205"/>
      <c r="N808" s="205"/>
      <c r="O808" s="205"/>
      <c r="P808" s="205"/>
      <c r="Q808" s="205"/>
      <c r="R808" s="205"/>
      <c r="S808" s="205"/>
      <c r="T808" s="205"/>
      <c r="U808" s="205"/>
      <c r="V808" s="205"/>
      <c r="W808" s="205"/>
      <c r="X808" s="205"/>
      <c r="Y808" s="205"/>
      <c r="Z808" s="205"/>
      <c r="AA808" s="205"/>
      <c r="AB808" s="205"/>
      <c r="AC808" s="205"/>
      <c r="AD808" s="205"/>
    </row>
    <row r="809">
      <c r="A809" s="222"/>
      <c r="B809" s="222"/>
      <c r="C809" s="205"/>
      <c r="D809" s="205"/>
      <c r="E809" s="205"/>
      <c r="F809" s="205"/>
      <c r="G809" s="205"/>
      <c r="H809" s="223"/>
      <c r="I809" s="205"/>
      <c r="J809" s="205"/>
      <c r="K809" s="205"/>
      <c r="L809" s="205"/>
      <c r="M809" s="205"/>
      <c r="N809" s="205"/>
      <c r="O809" s="205"/>
      <c r="P809" s="205"/>
      <c r="Q809" s="205"/>
      <c r="R809" s="205"/>
      <c r="S809" s="205"/>
      <c r="T809" s="205"/>
      <c r="U809" s="205"/>
      <c r="V809" s="205"/>
      <c r="W809" s="205"/>
      <c r="X809" s="205"/>
      <c r="Y809" s="205"/>
      <c r="Z809" s="205"/>
      <c r="AA809" s="205"/>
      <c r="AB809" s="205"/>
      <c r="AC809" s="205"/>
      <c r="AD809" s="205"/>
    </row>
    <row r="810">
      <c r="A810" s="222"/>
      <c r="B810" s="222"/>
      <c r="C810" s="205"/>
      <c r="D810" s="205"/>
      <c r="E810" s="205"/>
      <c r="F810" s="205"/>
      <c r="G810" s="205"/>
      <c r="H810" s="223"/>
      <c r="I810" s="205"/>
      <c r="J810" s="205"/>
      <c r="K810" s="205"/>
      <c r="L810" s="205"/>
      <c r="M810" s="205"/>
      <c r="N810" s="205"/>
      <c r="O810" s="205"/>
      <c r="P810" s="205"/>
      <c r="Q810" s="205"/>
      <c r="R810" s="205"/>
      <c r="S810" s="205"/>
      <c r="T810" s="205"/>
      <c r="U810" s="205"/>
      <c r="V810" s="205"/>
      <c r="W810" s="205"/>
      <c r="X810" s="205"/>
      <c r="Y810" s="205"/>
      <c r="Z810" s="205"/>
      <c r="AA810" s="205"/>
      <c r="AB810" s="205"/>
      <c r="AC810" s="205"/>
      <c r="AD810" s="205"/>
    </row>
    <row r="811">
      <c r="A811" s="222"/>
      <c r="B811" s="222"/>
      <c r="C811" s="205"/>
      <c r="D811" s="205"/>
      <c r="E811" s="205"/>
      <c r="F811" s="205"/>
      <c r="G811" s="205"/>
      <c r="H811" s="223"/>
      <c r="I811" s="205"/>
      <c r="J811" s="205"/>
      <c r="K811" s="205"/>
      <c r="L811" s="205"/>
      <c r="M811" s="205"/>
      <c r="N811" s="205"/>
      <c r="O811" s="205"/>
      <c r="P811" s="205"/>
      <c r="Q811" s="205"/>
      <c r="R811" s="205"/>
      <c r="S811" s="205"/>
      <c r="T811" s="205"/>
      <c r="U811" s="205"/>
      <c r="V811" s="205"/>
      <c r="W811" s="205"/>
      <c r="X811" s="205"/>
      <c r="Y811" s="205"/>
      <c r="Z811" s="205"/>
      <c r="AA811" s="205"/>
      <c r="AB811" s="205"/>
      <c r="AC811" s="205"/>
      <c r="AD811" s="205"/>
    </row>
    <row r="812">
      <c r="A812" s="222"/>
      <c r="B812" s="222"/>
      <c r="C812" s="205"/>
      <c r="D812" s="205"/>
      <c r="E812" s="205"/>
      <c r="F812" s="205"/>
      <c r="G812" s="205"/>
      <c r="H812" s="223"/>
      <c r="I812" s="205"/>
      <c r="J812" s="205"/>
      <c r="K812" s="205"/>
      <c r="L812" s="205"/>
      <c r="M812" s="205"/>
      <c r="N812" s="205"/>
      <c r="O812" s="205"/>
      <c r="P812" s="205"/>
      <c r="Q812" s="205"/>
      <c r="R812" s="205"/>
      <c r="S812" s="205"/>
      <c r="T812" s="205"/>
      <c r="U812" s="205"/>
      <c r="V812" s="205"/>
      <c r="W812" s="205"/>
      <c r="X812" s="205"/>
      <c r="Y812" s="205"/>
      <c r="Z812" s="205"/>
      <c r="AA812" s="205"/>
      <c r="AB812" s="205"/>
      <c r="AC812" s="205"/>
      <c r="AD812" s="205"/>
    </row>
    <row r="813">
      <c r="A813" s="222"/>
      <c r="B813" s="222"/>
      <c r="C813" s="205"/>
      <c r="D813" s="205"/>
      <c r="E813" s="205"/>
      <c r="F813" s="205"/>
      <c r="G813" s="205"/>
      <c r="H813" s="223"/>
      <c r="I813" s="205"/>
      <c r="J813" s="205"/>
      <c r="K813" s="205"/>
      <c r="L813" s="205"/>
      <c r="M813" s="205"/>
      <c r="N813" s="205"/>
      <c r="O813" s="205"/>
      <c r="P813" s="205"/>
      <c r="Q813" s="205"/>
      <c r="R813" s="205"/>
      <c r="S813" s="205"/>
      <c r="T813" s="205"/>
      <c r="U813" s="205"/>
      <c r="V813" s="205"/>
      <c r="W813" s="205"/>
      <c r="X813" s="205"/>
      <c r="Y813" s="205"/>
      <c r="Z813" s="205"/>
      <c r="AA813" s="205"/>
      <c r="AB813" s="205"/>
      <c r="AC813" s="205"/>
      <c r="AD813" s="205"/>
    </row>
    <row r="814">
      <c r="A814" s="222"/>
      <c r="B814" s="222"/>
      <c r="C814" s="205"/>
      <c r="D814" s="205"/>
      <c r="E814" s="205"/>
      <c r="F814" s="205"/>
      <c r="G814" s="205"/>
      <c r="H814" s="223"/>
      <c r="I814" s="205"/>
      <c r="J814" s="205"/>
      <c r="K814" s="205"/>
      <c r="L814" s="205"/>
      <c r="M814" s="205"/>
      <c r="N814" s="205"/>
      <c r="O814" s="205"/>
      <c r="P814" s="205"/>
      <c r="Q814" s="205"/>
      <c r="R814" s="205"/>
      <c r="S814" s="205"/>
      <c r="T814" s="205"/>
      <c r="U814" s="205"/>
      <c r="V814" s="205"/>
      <c r="W814" s="205"/>
      <c r="X814" s="205"/>
      <c r="Y814" s="205"/>
      <c r="Z814" s="205"/>
      <c r="AA814" s="205"/>
      <c r="AB814" s="205"/>
      <c r="AC814" s="205"/>
      <c r="AD814" s="205"/>
    </row>
    <row r="815">
      <c r="A815" s="222"/>
      <c r="B815" s="222"/>
      <c r="C815" s="205"/>
      <c r="D815" s="205"/>
      <c r="E815" s="205"/>
      <c r="F815" s="205"/>
      <c r="G815" s="205"/>
      <c r="H815" s="223"/>
      <c r="I815" s="205"/>
      <c r="J815" s="205"/>
      <c r="K815" s="205"/>
      <c r="L815" s="205"/>
      <c r="M815" s="205"/>
      <c r="N815" s="205"/>
      <c r="O815" s="205"/>
      <c r="P815" s="205"/>
      <c r="Q815" s="205"/>
      <c r="R815" s="205"/>
      <c r="S815" s="205"/>
      <c r="T815" s="205"/>
      <c r="U815" s="205"/>
      <c r="V815" s="205"/>
      <c r="W815" s="205"/>
      <c r="X815" s="205"/>
      <c r="Y815" s="205"/>
      <c r="Z815" s="205"/>
      <c r="AA815" s="205"/>
      <c r="AB815" s="205"/>
      <c r="AC815" s="205"/>
      <c r="AD815" s="205"/>
    </row>
    <row r="816">
      <c r="A816" s="222"/>
      <c r="B816" s="222"/>
      <c r="C816" s="205"/>
      <c r="D816" s="205"/>
      <c r="E816" s="205"/>
      <c r="F816" s="205"/>
      <c r="G816" s="205"/>
      <c r="H816" s="223"/>
      <c r="I816" s="205"/>
      <c r="J816" s="205"/>
      <c r="K816" s="205"/>
      <c r="L816" s="205"/>
      <c r="M816" s="205"/>
      <c r="N816" s="205"/>
      <c r="O816" s="205"/>
      <c r="P816" s="205"/>
      <c r="Q816" s="205"/>
      <c r="R816" s="205"/>
      <c r="S816" s="205"/>
      <c r="T816" s="205"/>
      <c r="U816" s="205"/>
      <c r="V816" s="205"/>
      <c r="W816" s="205"/>
      <c r="X816" s="205"/>
      <c r="Y816" s="205"/>
      <c r="Z816" s="205"/>
      <c r="AA816" s="205"/>
      <c r="AB816" s="205"/>
      <c r="AC816" s="205"/>
      <c r="AD816" s="205"/>
    </row>
    <row r="817">
      <c r="A817" s="222"/>
      <c r="B817" s="222"/>
      <c r="C817" s="205"/>
      <c r="D817" s="205"/>
      <c r="E817" s="205"/>
      <c r="F817" s="205"/>
      <c r="G817" s="205"/>
      <c r="H817" s="223"/>
      <c r="I817" s="205"/>
      <c r="J817" s="205"/>
      <c r="K817" s="205"/>
      <c r="L817" s="205"/>
      <c r="M817" s="205"/>
      <c r="N817" s="205"/>
      <c r="O817" s="205"/>
      <c r="P817" s="205"/>
      <c r="Q817" s="205"/>
      <c r="R817" s="205"/>
      <c r="S817" s="205"/>
      <c r="T817" s="205"/>
      <c r="U817" s="205"/>
      <c r="V817" s="205"/>
      <c r="W817" s="205"/>
      <c r="X817" s="205"/>
      <c r="Y817" s="205"/>
      <c r="Z817" s="205"/>
      <c r="AA817" s="205"/>
      <c r="AB817" s="205"/>
      <c r="AC817" s="205"/>
      <c r="AD817" s="205"/>
    </row>
    <row r="818">
      <c r="A818" s="222"/>
      <c r="B818" s="222"/>
      <c r="C818" s="205"/>
      <c r="D818" s="205"/>
      <c r="E818" s="205"/>
      <c r="F818" s="205"/>
      <c r="G818" s="205"/>
      <c r="H818" s="223"/>
      <c r="I818" s="205"/>
      <c r="J818" s="205"/>
      <c r="K818" s="205"/>
      <c r="L818" s="205"/>
      <c r="M818" s="205"/>
      <c r="N818" s="205"/>
      <c r="O818" s="205"/>
      <c r="P818" s="205"/>
      <c r="Q818" s="205"/>
      <c r="R818" s="205"/>
      <c r="S818" s="205"/>
      <c r="T818" s="205"/>
      <c r="U818" s="205"/>
      <c r="V818" s="205"/>
      <c r="W818" s="205"/>
      <c r="X818" s="205"/>
      <c r="Y818" s="205"/>
      <c r="Z818" s="205"/>
      <c r="AA818" s="205"/>
      <c r="AB818" s="205"/>
      <c r="AC818" s="205"/>
      <c r="AD818" s="205"/>
    </row>
    <row r="819">
      <c r="A819" s="222"/>
      <c r="B819" s="222"/>
      <c r="C819" s="205"/>
      <c r="D819" s="205"/>
      <c r="E819" s="205"/>
      <c r="F819" s="205"/>
      <c r="G819" s="205"/>
      <c r="H819" s="223"/>
      <c r="I819" s="205"/>
      <c r="J819" s="205"/>
      <c r="K819" s="205"/>
      <c r="L819" s="205"/>
      <c r="M819" s="205"/>
      <c r="N819" s="205"/>
      <c r="O819" s="205"/>
      <c r="P819" s="205"/>
      <c r="Q819" s="205"/>
      <c r="R819" s="205"/>
      <c r="S819" s="205"/>
      <c r="T819" s="205"/>
      <c r="U819" s="205"/>
      <c r="V819" s="205"/>
      <c r="W819" s="205"/>
      <c r="X819" s="205"/>
      <c r="Y819" s="205"/>
      <c r="Z819" s="205"/>
      <c r="AA819" s="205"/>
      <c r="AB819" s="205"/>
      <c r="AC819" s="205"/>
      <c r="AD819" s="205"/>
    </row>
    <row r="820">
      <c r="A820" s="222"/>
      <c r="B820" s="222"/>
      <c r="C820" s="205"/>
      <c r="D820" s="205"/>
      <c r="E820" s="205"/>
      <c r="F820" s="205"/>
      <c r="G820" s="205"/>
      <c r="H820" s="223"/>
      <c r="I820" s="205"/>
      <c r="J820" s="205"/>
      <c r="K820" s="205"/>
      <c r="L820" s="205"/>
      <c r="M820" s="205"/>
      <c r="N820" s="205"/>
      <c r="O820" s="205"/>
      <c r="P820" s="205"/>
      <c r="Q820" s="205"/>
      <c r="R820" s="205"/>
      <c r="S820" s="205"/>
      <c r="T820" s="205"/>
      <c r="U820" s="205"/>
      <c r="V820" s="205"/>
      <c r="W820" s="205"/>
      <c r="X820" s="205"/>
      <c r="Y820" s="205"/>
      <c r="Z820" s="205"/>
      <c r="AA820" s="205"/>
      <c r="AB820" s="205"/>
      <c r="AC820" s="205"/>
      <c r="AD820" s="205"/>
    </row>
    <row r="821">
      <c r="A821" s="222"/>
      <c r="B821" s="222"/>
      <c r="C821" s="205"/>
      <c r="D821" s="205"/>
      <c r="E821" s="205"/>
      <c r="F821" s="205"/>
      <c r="G821" s="205"/>
      <c r="H821" s="223"/>
      <c r="I821" s="205"/>
      <c r="J821" s="205"/>
      <c r="K821" s="205"/>
      <c r="L821" s="205"/>
      <c r="M821" s="205"/>
      <c r="N821" s="205"/>
      <c r="O821" s="205"/>
      <c r="P821" s="205"/>
      <c r="Q821" s="205"/>
      <c r="R821" s="205"/>
      <c r="S821" s="205"/>
      <c r="T821" s="205"/>
      <c r="U821" s="205"/>
      <c r="V821" s="205"/>
      <c r="W821" s="205"/>
      <c r="X821" s="205"/>
      <c r="Y821" s="205"/>
      <c r="Z821" s="205"/>
      <c r="AA821" s="205"/>
      <c r="AB821" s="205"/>
      <c r="AC821" s="205"/>
      <c r="AD821" s="205"/>
    </row>
    <row r="822">
      <c r="A822" s="222"/>
      <c r="B822" s="222"/>
      <c r="C822" s="205"/>
      <c r="D822" s="205"/>
      <c r="E822" s="205"/>
      <c r="F822" s="205"/>
      <c r="G822" s="205"/>
      <c r="H822" s="223"/>
      <c r="I822" s="205"/>
      <c r="J822" s="205"/>
      <c r="K822" s="205"/>
      <c r="L822" s="205"/>
      <c r="M822" s="205"/>
      <c r="N822" s="205"/>
      <c r="O822" s="205"/>
      <c r="P822" s="205"/>
      <c r="Q822" s="205"/>
      <c r="R822" s="205"/>
      <c r="S822" s="205"/>
      <c r="T822" s="205"/>
      <c r="U822" s="205"/>
      <c r="V822" s="205"/>
      <c r="W822" s="205"/>
      <c r="X822" s="205"/>
      <c r="Y822" s="205"/>
      <c r="Z822" s="205"/>
      <c r="AA822" s="205"/>
      <c r="AB822" s="205"/>
      <c r="AC822" s="205"/>
      <c r="AD822" s="205"/>
    </row>
    <row r="823">
      <c r="A823" s="222"/>
      <c r="B823" s="222"/>
      <c r="C823" s="205"/>
      <c r="D823" s="205"/>
      <c r="E823" s="205"/>
      <c r="F823" s="205"/>
      <c r="G823" s="205"/>
      <c r="H823" s="223"/>
      <c r="I823" s="205"/>
      <c r="J823" s="205"/>
      <c r="K823" s="205"/>
      <c r="L823" s="205"/>
      <c r="M823" s="205"/>
      <c r="N823" s="205"/>
      <c r="O823" s="205"/>
      <c r="P823" s="205"/>
      <c r="Q823" s="205"/>
      <c r="R823" s="205"/>
      <c r="S823" s="205"/>
      <c r="T823" s="205"/>
      <c r="U823" s="205"/>
      <c r="V823" s="205"/>
      <c r="W823" s="205"/>
      <c r="X823" s="205"/>
      <c r="Y823" s="205"/>
      <c r="Z823" s="205"/>
      <c r="AA823" s="205"/>
      <c r="AB823" s="205"/>
      <c r="AC823" s="205"/>
      <c r="AD823" s="205"/>
    </row>
    <row r="824">
      <c r="A824" s="222"/>
      <c r="B824" s="222"/>
      <c r="C824" s="205"/>
      <c r="D824" s="205"/>
      <c r="E824" s="205"/>
      <c r="F824" s="205"/>
      <c r="G824" s="205"/>
      <c r="H824" s="223"/>
      <c r="I824" s="205"/>
      <c r="J824" s="205"/>
      <c r="K824" s="205"/>
      <c r="L824" s="205"/>
      <c r="M824" s="205"/>
      <c r="N824" s="205"/>
      <c r="O824" s="205"/>
      <c r="P824" s="205"/>
      <c r="Q824" s="205"/>
      <c r="R824" s="205"/>
      <c r="S824" s="205"/>
      <c r="T824" s="205"/>
      <c r="U824" s="205"/>
      <c r="V824" s="205"/>
      <c r="W824" s="205"/>
      <c r="X824" s="205"/>
      <c r="Y824" s="205"/>
      <c r="Z824" s="205"/>
      <c r="AA824" s="205"/>
      <c r="AB824" s="205"/>
      <c r="AC824" s="205"/>
      <c r="AD824" s="205"/>
    </row>
    <row r="825">
      <c r="A825" s="222"/>
      <c r="B825" s="222"/>
      <c r="C825" s="205"/>
      <c r="D825" s="205"/>
      <c r="E825" s="205"/>
      <c r="F825" s="205"/>
      <c r="G825" s="205"/>
      <c r="H825" s="223"/>
      <c r="I825" s="205"/>
      <c r="J825" s="205"/>
      <c r="K825" s="205"/>
      <c r="L825" s="205"/>
      <c r="M825" s="205"/>
      <c r="N825" s="205"/>
      <c r="O825" s="205"/>
      <c r="P825" s="205"/>
      <c r="Q825" s="205"/>
      <c r="R825" s="205"/>
      <c r="S825" s="205"/>
      <c r="T825" s="205"/>
      <c r="U825" s="205"/>
      <c r="V825" s="205"/>
      <c r="W825" s="205"/>
      <c r="X825" s="205"/>
      <c r="Y825" s="205"/>
      <c r="Z825" s="205"/>
      <c r="AA825" s="205"/>
      <c r="AB825" s="205"/>
      <c r="AC825" s="205"/>
      <c r="AD825" s="205"/>
    </row>
    <row r="826">
      <c r="A826" s="222"/>
      <c r="B826" s="222"/>
      <c r="C826" s="205"/>
      <c r="D826" s="205"/>
      <c r="E826" s="205"/>
      <c r="F826" s="205"/>
      <c r="G826" s="205"/>
      <c r="H826" s="223"/>
      <c r="I826" s="205"/>
      <c r="J826" s="205"/>
      <c r="K826" s="205"/>
      <c r="L826" s="205"/>
      <c r="M826" s="205"/>
      <c r="N826" s="205"/>
      <c r="O826" s="205"/>
      <c r="P826" s="205"/>
      <c r="Q826" s="205"/>
      <c r="R826" s="205"/>
      <c r="S826" s="205"/>
      <c r="T826" s="205"/>
      <c r="U826" s="205"/>
      <c r="V826" s="205"/>
      <c r="W826" s="205"/>
      <c r="X826" s="205"/>
      <c r="Y826" s="205"/>
      <c r="Z826" s="205"/>
      <c r="AA826" s="205"/>
      <c r="AB826" s="205"/>
      <c r="AC826" s="205"/>
      <c r="AD826" s="205"/>
    </row>
    <row r="827">
      <c r="A827" s="222"/>
      <c r="B827" s="222"/>
      <c r="C827" s="205"/>
      <c r="D827" s="205"/>
      <c r="E827" s="205"/>
      <c r="F827" s="205"/>
      <c r="G827" s="205"/>
      <c r="H827" s="223"/>
      <c r="I827" s="205"/>
      <c r="J827" s="205"/>
      <c r="K827" s="205"/>
      <c r="L827" s="205"/>
      <c r="M827" s="205"/>
      <c r="N827" s="205"/>
      <c r="O827" s="205"/>
      <c r="P827" s="205"/>
      <c r="Q827" s="205"/>
      <c r="R827" s="205"/>
      <c r="S827" s="205"/>
      <c r="T827" s="205"/>
      <c r="U827" s="205"/>
      <c r="V827" s="205"/>
      <c r="W827" s="205"/>
      <c r="X827" s="205"/>
      <c r="Y827" s="205"/>
      <c r="Z827" s="205"/>
      <c r="AA827" s="205"/>
      <c r="AB827" s="205"/>
      <c r="AC827" s="205"/>
      <c r="AD827" s="205"/>
    </row>
    <row r="828">
      <c r="A828" s="222"/>
      <c r="B828" s="222"/>
      <c r="C828" s="205"/>
      <c r="D828" s="205"/>
      <c r="E828" s="205"/>
      <c r="F828" s="205"/>
      <c r="G828" s="205"/>
      <c r="H828" s="223"/>
      <c r="I828" s="205"/>
      <c r="J828" s="205"/>
      <c r="K828" s="205"/>
      <c r="L828" s="205"/>
      <c r="M828" s="205"/>
      <c r="N828" s="205"/>
      <c r="O828" s="205"/>
      <c r="P828" s="205"/>
      <c r="Q828" s="205"/>
      <c r="R828" s="205"/>
      <c r="S828" s="205"/>
      <c r="T828" s="205"/>
      <c r="U828" s="205"/>
      <c r="V828" s="205"/>
      <c r="W828" s="205"/>
      <c r="X828" s="205"/>
      <c r="Y828" s="205"/>
      <c r="Z828" s="205"/>
      <c r="AA828" s="205"/>
      <c r="AB828" s="205"/>
      <c r="AC828" s="205"/>
      <c r="AD828" s="205"/>
    </row>
    <row r="829">
      <c r="A829" s="222"/>
      <c r="B829" s="222"/>
      <c r="C829" s="205"/>
      <c r="D829" s="205"/>
      <c r="E829" s="205"/>
      <c r="F829" s="205"/>
      <c r="G829" s="205"/>
      <c r="H829" s="223"/>
      <c r="I829" s="205"/>
      <c r="J829" s="205"/>
      <c r="K829" s="205"/>
      <c r="L829" s="205"/>
      <c r="M829" s="205"/>
      <c r="N829" s="205"/>
      <c r="O829" s="205"/>
      <c r="P829" s="205"/>
      <c r="Q829" s="205"/>
      <c r="R829" s="205"/>
      <c r="S829" s="205"/>
      <c r="T829" s="205"/>
      <c r="U829" s="205"/>
      <c r="V829" s="205"/>
      <c r="W829" s="205"/>
      <c r="X829" s="205"/>
      <c r="Y829" s="205"/>
      <c r="Z829" s="205"/>
      <c r="AA829" s="205"/>
      <c r="AB829" s="205"/>
      <c r="AC829" s="205"/>
      <c r="AD829" s="205"/>
    </row>
    <row r="830">
      <c r="A830" s="222"/>
      <c r="B830" s="222"/>
      <c r="C830" s="205"/>
      <c r="D830" s="205"/>
      <c r="E830" s="205"/>
      <c r="F830" s="205"/>
      <c r="G830" s="205"/>
      <c r="H830" s="223"/>
      <c r="I830" s="205"/>
      <c r="J830" s="205"/>
      <c r="K830" s="205"/>
      <c r="L830" s="205"/>
      <c r="M830" s="205"/>
      <c r="N830" s="205"/>
      <c r="O830" s="205"/>
      <c r="P830" s="205"/>
      <c r="Q830" s="205"/>
      <c r="R830" s="205"/>
      <c r="S830" s="205"/>
      <c r="T830" s="205"/>
      <c r="U830" s="205"/>
      <c r="V830" s="205"/>
      <c r="W830" s="205"/>
      <c r="X830" s="205"/>
      <c r="Y830" s="205"/>
      <c r="Z830" s="205"/>
      <c r="AA830" s="205"/>
      <c r="AB830" s="205"/>
      <c r="AC830" s="205"/>
      <c r="AD830" s="205"/>
    </row>
    <row r="831">
      <c r="A831" s="222"/>
      <c r="B831" s="222"/>
      <c r="C831" s="205"/>
      <c r="D831" s="205"/>
      <c r="E831" s="205"/>
      <c r="F831" s="205"/>
      <c r="G831" s="205"/>
      <c r="H831" s="223"/>
      <c r="I831" s="205"/>
      <c r="J831" s="205"/>
      <c r="K831" s="205"/>
      <c r="L831" s="205"/>
      <c r="M831" s="205"/>
      <c r="N831" s="205"/>
      <c r="O831" s="205"/>
      <c r="P831" s="205"/>
      <c r="Q831" s="205"/>
      <c r="R831" s="205"/>
      <c r="S831" s="205"/>
      <c r="T831" s="205"/>
      <c r="U831" s="205"/>
      <c r="V831" s="205"/>
      <c r="W831" s="205"/>
      <c r="X831" s="205"/>
      <c r="Y831" s="205"/>
      <c r="Z831" s="205"/>
      <c r="AA831" s="205"/>
      <c r="AB831" s="205"/>
      <c r="AC831" s="205"/>
      <c r="AD831" s="205"/>
    </row>
    <row r="832">
      <c r="A832" s="222"/>
      <c r="B832" s="222"/>
      <c r="C832" s="205"/>
      <c r="D832" s="205"/>
      <c r="E832" s="205"/>
      <c r="F832" s="205"/>
      <c r="G832" s="205"/>
      <c r="H832" s="223"/>
      <c r="I832" s="205"/>
      <c r="J832" s="205"/>
      <c r="K832" s="205"/>
      <c r="L832" s="205"/>
      <c r="M832" s="205"/>
      <c r="N832" s="205"/>
      <c r="O832" s="205"/>
      <c r="P832" s="205"/>
      <c r="Q832" s="205"/>
      <c r="R832" s="205"/>
      <c r="S832" s="205"/>
      <c r="T832" s="205"/>
      <c r="U832" s="205"/>
      <c r="V832" s="205"/>
      <c r="W832" s="205"/>
      <c r="X832" s="205"/>
      <c r="Y832" s="205"/>
      <c r="Z832" s="205"/>
      <c r="AA832" s="205"/>
      <c r="AB832" s="205"/>
      <c r="AC832" s="205"/>
      <c r="AD832" s="205"/>
    </row>
    <row r="833">
      <c r="A833" s="222"/>
      <c r="B833" s="222"/>
      <c r="C833" s="205"/>
      <c r="D833" s="205"/>
      <c r="E833" s="205"/>
      <c r="F833" s="205"/>
      <c r="G833" s="205"/>
      <c r="H833" s="223"/>
      <c r="I833" s="205"/>
      <c r="J833" s="205"/>
      <c r="K833" s="205"/>
      <c r="L833" s="205"/>
      <c r="M833" s="205"/>
      <c r="N833" s="205"/>
      <c r="O833" s="205"/>
      <c r="P833" s="205"/>
      <c r="Q833" s="205"/>
      <c r="R833" s="205"/>
      <c r="S833" s="205"/>
      <c r="T833" s="205"/>
      <c r="U833" s="205"/>
      <c r="V833" s="205"/>
      <c r="W833" s="205"/>
      <c r="X833" s="205"/>
      <c r="Y833" s="205"/>
      <c r="Z833" s="205"/>
      <c r="AA833" s="205"/>
      <c r="AB833" s="205"/>
      <c r="AC833" s="205"/>
      <c r="AD833" s="205"/>
    </row>
    <row r="834">
      <c r="A834" s="222"/>
      <c r="B834" s="222"/>
      <c r="C834" s="205"/>
      <c r="D834" s="205"/>
      <c r="E834" s="205"/>
      <c r="F834" s="205"/>
      <c r="G834" s="205"/>
      <c r="H834" s="223"/>
      <c r="I834" s="205"/>
      <c r="J834" s="205"/>
      <c r="K834" s="205"/>
      <c r="L834" s="205"/>
      <c r="M834" s="205"/>
      <c r="N834" s="205"/>
      <c r="O834" s="205"/>
      <c r="P834" s="205"/>
      <c r="Q834" s="205"/>
      <c r="R834" s="205"/>
      <c r="S834" s="205"/>
      <c r="T834" s="205"/>
      <c r="U834" s="205"/>
      <c r="V834" s="205"/>
      <c r="W834" s="205"/>
      <c r="X834" s="205"/>
      <c r="Y834" s="205"/>
      <c r="Z834" s="205"/>
      <c r="AA834" s="205"/>
      <c r="AB834" s="205"/>
      <c r="AC834" s="205"/>
      <c r="AD834" s="205"/>
    </row>
    <row r="835">
      <c r="A835" s="222"/>
      <c r="B835" s="222"/>
      <c r="C835" s="205"/>
      <c r="D835" s="205"/>
      <c r="E835" s="205"/>
      <c r="F835" s="205"/>
      <c r="G835" s="205"/>
      <c r="H835" s="223"/>
      <c r="I835" s="205"/>
      <c r="J835" s="205"/>
      <c r="K835" s="205"/>
      <c r="L835" s="205"/>
      <c r="M835" s="205"/>
      <c r="N835" s="205"/>
      <c r="O835" s="205"/>
      <c r="P835" s="205"/>
      <c r="Q835" s="205"/>
      <c r="R835" s="205"/>
      <c r="S835" s="205"/>
      <c r="T835" s="205"/>
      <c r="U835" s="205"/>
      <c r="V835" s="205"/>
      <c r="W835" s="205"/>
      <c r="X835" s="205"/>
      <c r="Y835" s="205"/>
      <c r="Z835" s="205"/>
      <c r="AA835" s="205"/>
      <c r="AB835" s="205"/>
      <c r="AC835" s="205"/>
      <c r="AD835" s="205"/>
    </row>
    <row r="836">
      <c r="A836" s="222"/>
      <c r="B836" s="222"/>
      <c r="C836" s="205"/>
      <c r="D836" s="205"/>
      <c r="E836" s="205"/>
      <c r="F836" s="205"/>
      <c r="G836" s="205"/>
      <c r="H836" s="223"/>
      <c r="I836" s="205"/>
      <c r="J836" s="205"/>
      <c r="K836" s="205"/>
      <c r="L836" s="205"/>
      <c r="M836" s="205"/>
      <c r="N836" s="205"/>
      <c r="O836" s="205"/>
      <c r="P836" s="205"/>
      <c r="Q836" s="205"/>
      <c r="R836" s="205"/>
      <c r="S836" s="205"/>
      <c r="T836" s="205"/>
      <c r="U836" s="205"/>
      <c r="V836" s="205"/>
      <c r="W836" s="205"/>
      <c r="X836" s="205"/>
      <c r="Y836" s="205"/>
      <c r="Z836" s="205"/>
      <c r="AA836" s="205"/>
      <c r="AB836" s="205"/>
      <c r="AC836" s="205"/>
      <c r="AD836" s="205"/>
    </row>
    <row r="837">
      <c r="A837" s="222"/>
      <c r="B837" s="222"/>
      <c r="C837" s="205"/>
      <c r="D837" s="205"/>
      <c r="E837" s="205"/>
      <c r="F837" s="205"/>
      <c r="G837" s="205"/>
      <c r="H837" s="223"/>
      <c r="I837" s="205"/>
      <c r="J837" s="205"/>
      <c r="K837" s="205"/>
      <c r="L837" s="205"/>
      <c r="M837" s="205"/>
      <c r="N837" s="205"/>
      <c r="O837" s="205"/>
      <c r="P837" s="205"/>
      <c r="Q837" s="205"/>
      <c r="R837" s="205"/>
      <c r="S837" s="205"/>
      <c r="T837" s="205"/>
      <c r="U837" s="205"/>
      <c r="V837" s="205"/>
      <c r="W837" s="205"/>
      <c r="X837" s="205"/>
      <c r="Y837" s="205"/>
      <c r="Z837" s="205"/>
      <c r="AA837" s="205"/>
      <c r="AB837" s="205"/>
      <c r="AC837" s="205"/>
      <c r="AD837" s="205"/>
    </row>
    <row r="838">
      <c r="A838" s="222"/>
      <c r="B838" s="222"/>
      <c r="C838" s="205"/>
      <c r="D838" s="205"/>
      <c r="E838" s="205"/>
      <c r="F838" s="205"/>
      <c r="G838" s="205"/>
      <c r="H838" s="223"/>
      <c r="I838" s="205"/>
      <c r="J838" s="205"/>
      <c r="K838" s="205"/>
      <c r="L838" s="205"/>
      <c r="M838" s="205"/>
      <c r="N838" s="205"/>
      <c r="O838" s="205"/>
      <c r="P838" s="205"/>
      <c r="Q838" s="205"/>
      <c r="R838" s="205"/>
      <c r="S838" s="205"/>
      <c r="T838" s="205"/>
      <c r="U838" s="205"/>
      <c r="V838" s="205"/>
      <c r="W838" s="205"/>
      <c r="X838" s="205"/>
      <c r="Y838" s="205"/>
      <c r="Z838" s="205"/>
      <c r="AA838" s="205"/>
      <c r="AB838" s="205"/>
      <c r="AC838" s="205"/>
      <c r="AD838" s="205"/>
    </row>
    <row r="839">
      <c r="A839" s="222"/>
      <c r="B839" s="222"/>
      <c r="C839" s="205"/>
      <c r="D839" s="205"/>
      <c r="E839" s="205"/>
      <c r="F839" s="205"/>
      <c r="G839" s="205"/>
      <c r="H839" s="223"/>
      <c r="I839" s="205"/>
      <c r="J839" s="205"/>
      <c r="K839" s="205"/>
      <c r="L839" s="205"/>
      <c r="M839" s="205"/>
      <c r="N839" s="205"/>
      <c r="O839" s="205"/>
      <c r="P839" s="205"/>
      <c r="Q839" s="205"/>
      <c r="R839" s="205"/>
      <c r="S839" s="205"/>
      <c r="T839" s="205"/>
      <c r="U839" s="205"/>
      <c r="V839" s="205"/>
      <c r="W839" s="205"/>
      <c r="X839" s="205"/>
      <c r="Y839" s="205"/>
      <c r="Z839" s="205"/>
      <c r="AA839" s="205"/>
      <c r="AB839" s="205"/>
      <c r="AC839" s="205"/>
      <c r="AD839" s="205"/>
    </row>
    <row r="840">
      <c r="A840" s="222"/>
      <c r="B840" s="222"/>
      <c r="C840" s="205"/>
      <c r="D840" s="205"/>
      <c r="E840" s="205"/>
      <c r="F840" s="205"/>
      <c r="G840" s="205"/>
      <c r="H840" s="223"/>
      <c r="I840" s="205"/>
      <c r="J840" s="205"/>
      <c r="K840" s="205"/>
      <c r="L840" s="205"/>
      <c r="M840" s="205"/>
      <c r="N840" s="205"/>
      <c r="O840" s="205"/>
      <c r="P840" s="205"/>
      <c r="Q840" s="205"/>
      <c r="R840" s="205"/>
      <c r="S840" s="205"/>
      <c r="T840" s="205"/>
      <c r="U840" s="205"/>
      <c r="V840" s="205"/>
      <c r="W840" s="205"/>
      <c r="X840" s="205"/>
      <c r="Y840" s="205"/>
      <c r="Z840" s="205"/>
      <c r="AA840" s="205"/>
      <c r="AB840" s="205"/>
      <c r="AC840" s="205"/>
      <c r="AD840" s="205"/>
    </row>
    <row r="841">
      <c r="A841" s="222"/>
      <c r="B841" s="222"/>
      <c r="C841" s="205"/>
      <c r="D841" s="205"/>
      <c r="E841" s="205"/>
      <c r="F841" s="205"/>
      <c r="G841" s="205"/>
      <c r="H841" s="223"/>
      <c r="I841" s="205"/>
      <c r="J841" s="205"/>
      <c r="K841" s="205"/>
      <c r="L841" s="205"/>
      <c r="M841" s="205"/>
      <c r="N841" s="205"/>
      <c r="O841" s="205"/>
      <c r="P841" s="205"/>
      <c r="Q841" s="205"/>
      <c r="R841" s="205"/>
      <c r="S841" s="205"/>
      <c r="T841" s="205"/>
      <c r="U841" s="205"/>
      <c r="V841" s="205"/>
      <c r="W841" s="205"/>
      <c r="X841" s="205"/>
      <c r="Y841" s="205"/>
      <c r="Z841" s="205"/>
      <c r="AA841" s="205"/>
      <c r="AB841" s="205"/>
      <c r="AC841" s="205"/>
      <c r="AD841" s="205"/>
    </row>
    <row r="842">
      <c r="A842" s="222"/>
      <c r="B842" s="222"/>
      <c r="C842" s="205"/>
      <c r="D842" s="205"/>
      <c r="E842" s="205"/>
      <c r="F842" s="205"/>
      <c r="G842" s="205"/>
      <c r="H842" s="223"/>
      <c r="I842" s="205"/>
      <c r="J842" s="205"/>
      <c r="K842" s="205"/>
      <c r="L842" s="205"/>
      <c r="M842" s="205"/>
      <c r="N842" s="205"/>
      <c r="O842" s="205"/>
      <c r="P842" s="205"/>
      <c r="Q842" s="205"/>
      <c r="R842" s="205"/>
      <c r="S842" s="205"/>
      <c r="T842" s="205"/>
      <c r="U842" s="205"/>
      <c r="V842" s="205"/>
      <c r="W842" s="205"/>
      <c r="X842" s="205"/>
      <c r="Y842" s="205"/>
      <c r="Z842" s="205"/>
      <c r="AA842" s="205"/>
      <c r="AB842" s="205"/>
      <c r="AC842" s="205"/>
      <c r="AD842" s="205"/>
    </row>
    <row r="843">
      <c r="A843" s="222"/>
      <c r="B843" s="222"/>
      <c r="C843" s="205"/>
      <c r="D843" s="205"/>
      <c r="E843" s="205"/>
      <c r="F843" s="205"/>
      <c r="G843" s="205"/>
      <c r="H843" s="223"/>
      <c r="I843" s="205"/>
      <c r="J843" s="205"/>
      <c r="K843" s="205"/>
      <c r="L843" s="205"/>
      <c r="M843" s="205"/>
      <c r="N843" s="205"/>
      <c r="O843" s="205"/>
      <c r="P843" s="205"/>
      <c r="Q843" s="205"/>
      <c r="R843" s="205"/>
      <c r="S843" s="205"/>
      <c r="T843" s="205"/>
      <c r="U843" s="205"/>
      <c r="V843" s="205"/>
      <c r="W843" s="205"/>
      <c r="X843" s="205"/>
      <c r="Y843" s="205"/>
      <c r="Z843" s="205"/>
      <c r="AA843" s="205"/>
      <c r="AB843" s="205"/>
      <c r="AC843" s="205"/>
      <c r="AD843" s="205"/>
    </row>
    <row r="844">
      <c r="A844" s="222"/>
      <c r="B844" s="222"/>
      <c r="C844" s="205"/>
      <c r="D844" s="205"/>
      <c r="E844" s="205"/>
      <c r="F844" s="205"/>
      <c r="G844" s="205"/>
      <c r="H844" s="223"/>
      <c r="I844" s="205"/>
      <c r="J844" s="205"/>
      <c r="K844" s="205"/>
      <c r="L844" s="205"/>
      <c r="M844" s="205"/>
      <c r="N844" s="205"/>
      <c r="O844" s="205"/>
      <c r="P844" s="205"/>
      <c r="Q844" s="205"/>
      <c r="R844" s="205"/>
      <c r="S844" s="205"/>
      <c r="T844" s="205"/>
      <c r="U844" s="205"/>
      <c r="V844" s="205"/>
      <c r="W844" s="205"/>
      <c r="X844" s="205"/>
      <c r="Y844" s="205"/>
      <c r="Z844" s="205"/>
      <c r="AA844" s="205"/>
      <c r="AB844" s="205"/>
      <c r="AC844" s="205"/>
      <c r="AD844" s="205"/>
    </row>
    <row r="845">
      <c r="A845" s="222"/>
      <c r="B845" s="222"/>
      <c r="C845" s="205"/>
      <c r="D845" s="205"/>
      <c r="E845" s="205"/>
      <c r="F845" s="205"/>
      <c r="G845" s="205"/>
      <c r="H845" s="223"/>
      <c r="I845" s="205"/>
      <c r="J845" s="205"/>
      <c r="K845" s="205"/>
      <c r="L845" s="205"/>
      <c r="M845" s="205"/>
      <c r="N845" s="205"/>
      <c r="O845" s="205"/>
      <c r="P845" s="205"/>
      <c r="Q845" s="205"/>
      <c r="R845" s="205"/>
      <c r="S845" s="205"/>
      <c r="T845" s="205"/>
      <c r="U845" s="205"/>
      <c r="V845" s="205"/>
      <c r="W845" s="205"/>
      <c r="X845" s="205"/>
      <c r="Y845" s="205"/>
      <c r="Z845" s="205"/>
      <c r="AA845" s="205"/>
      <c r="AB845" s="205"/>
      <c r="AC845" s="205"/>
      <c r="AD845" s="205"/>
    </row>
    <row r="846">
      <c r="A846" s="222"/>
      <c r="B846" s="222"/>
      <c r="C846" s="205"/>
      <c r="D846" s="205"/>
      <c r="E846" s="205"/>
      <c r="F846" s="205"/>
      <c r="G846" s="205"/>
      <c r="H846" s="223"/>
      <c r="I846" s="205"/>
      <c r="J846" s="205"/>
      <c r="K846" s="205"/>
      <c r="L846" s="205"/>
      <c r="M846" s="205"/>
      <c r="N846" s="205"/>
      <c r="O846" s="205"/>
      <c r="P846" s="205"/>
      <c r="Q846" s="205"/>
      <c r="R846" s="205"/>
      <c r="S846" s="205"/>
      <c r="T846" s="205"/>
      <c r="U846" s="205"/>
      <c r="V846" s="205"/>
      <c r="W846" s="205"/>
      <c r="X846" s="205"/>
      <c r="Y846" s="205"/>
      <c r="Z846" s="205"/>
      <c r="AA846" s="205"/>
      <c r="AB846" s="205"/>
      <c r="AC846" s="205"/>
      <c r="AD846" s="205"/>
    </row>
    <row r="847">
      <c r="A847" s="222"/>
      <c r="B847" s="222"/>
      <c r="C847" s="205"/>
      <c r="D847" s="205"/>
      <c r="E847" s="205"/>
      <c r="F847" s="205"/>
      <c r="G847" s="205"/>
      <c r="H847" s="223"/>
      <c r="I847" s="205"/>
      <c r="J847" s="205"/>
      <c r="K847" s="205"/>
      <c r="L847" s="205"/>
      <c r="M847" s="205"/>
      <c r="N847" s="205"/>
      <c r="O847" s="205"/>
      <c r="P847" s="205"/>
      <c r="Q847" s="205"/>
      <c r="R847" s="205"/>
      <c r="S847" s="205"/>
      <c r="T847" s="205"/>
      <c r="U847" s="205"/>
      <c r="V847" s="205"/>
      <c r="W847" s="205"/>
      <c r="X847" s="205"/>
      <c r="Y847" s="205"/>
      <c r="Z847" s="205"/>
      <c r="AA847" s="205"/>
      <c r="AB847" s="205"/>
      <c r="AC847" s="205"/>
      <c r="AD847" s="205"/>
    </row>
    <row r="848">
      <c r="A848" s="222"/>
      <c r="B848" s="222"/>
      <c r="C848" s="205"/>
      <c r="D848" s="205"/>
      <c r="E848" s="205"/>
      <c r="F848" s="205"/>
      <c r="G848" s="205"/>
      <c r="H848" s="223"/>
      <c r="I848" s="205"/>
      <c r="J848" s="205"/>
      <c r="K848" s="205"/>
      <c r="L848" s="205"/>
      <c r="M848" s="205"/>
      <c r="N848" s="205"/>
      <c r="O848" s="205"/>
      <c r="P848" s="205"/>
      <c r="Q848" s="205"/>
      <c r="R848" s="205"/>
      <c r="S848" s="205"/>
      <c r="T848" s="205"/>
      <c r="U848" s="205"/>
      <c r="V848" s="205"/>
      <c r="W848" s="205"/>
      <c r="X848" s="205"/>
      <c r="Y848" s="205"/>
      <c r="Z848" s="205"/>
      <c r="AA848" s="205"/>
      <c r="AB848" s="205"/>
      <c r="AC848" s="205"/>
      <c r="AD848" s="205"/>
    </row>
    <row r="849">
      <c r="A849" s="222"/>
      <c r="B849" s="222"/>
      <c r="C849" s="205"/>
      <c r="D849" s="205"/>
      <c r="E849" s="205"/>
      <c r="F849" s="205"/>
      <c r="G849" s="205"/>
      <c r="H849" s="223"/>
      <c r="I849" s="205"/>
      <c r="J849" s="205"/>
      <c r="K849" s="205"/>
      <c r="L849" s="205"/>
      <c r="M849" s="205"/>
      <c r="N849" s="205"/>
      <c r="O849" s="205"/>
      <c r="P849" s="205"/>
      <c r="Q849" s="205"/>
      <c r="R849" s="205"/>
      <c r="S849" s="205"/>
      <c r="T849" s="205"/>
      <c r="U849" s="205"/>
      <c r="V849" s="205"/>
      <c r="W849" s="205"/>
      <c r="X849" s="205"/>
      <c r="Y849" s="205"/>
      <c r="Z849" s="205"/>
      <c r="AA849" s="205"/>
      <c r="AB849" s="205"/>
      <c r="AC849" s="205"/>
      <c r="AD849" s="205"/>
    </row>
    <row r="850">
      <c r="A850" s="222"/>
      <c r="B850" s="222"/>
      <c r="C850" s="205"/>
      <c r="D850" s="205"/>
      <c r="E850" s="205"/>
      <c r="F850" s="205"/>
      <c r="G850" s="205"/>
      <c r="H850" s="223"/>
      <c r="I850" s="205"/>
      <c r="J850" s="205"/>
      <c r="K850" s="205"/>
      <c r="L850" s="205"/>
      <c r="M850" s="205"/>
      <c r="N850" s="205"/>
      <c r="O850" s="205"/>
      <c r="P850" s="205"/>
      <c r="Q850" s="205"/>
      <c r="R850" s="205"/>
      <c r="S850" s="205"/>
      <c r="T850" s="205"/>
      <c r="U850" s="205"/>
      <c r="V850" s="205"/>
      <c r="W850" s="205"/>
      <c r="X850" s="205"/>
      <c r="Y850" s="205"/>
      <c r="Z850" s="205"/>
      <c r="AA850" s="205"/>
      <c r="AB850" s="205"/>
      <c r="AC850" s="205"/>
      <c r="AD850" s="205"/>
    </row>
    <row r="851">
      <c r="A851" s="222"/>
      <c r="B851" s="222"/>
      <c r="C851" s="205"/>
      <c r="D851" s="205"/>
      <c r="E851" s="205"/>
      <c r="F851" s="205"/>
      <c r="G851" s="205"/>
      <c r="H851" s="223"/>
      <c r="I851" s="205"/>
      <c r="J851" s="205"/>
      <c r="K851" s="205"/>
      <c r="L851" s="205"/>
      <c r="M851" s="205"/>
      <c r="N851" s="205"/>
      <c r="O851" s="205"/>
      <c r="P851" s="205"/>
      <c r="Q851" s="205"/>
      <c r="R851" s="205"/>
      <c r="S851" s="205"/>
      <c r="T851" s="205"/>
      <c r="U851" s="205"/>
      <c r="V851" s="205"/>
      <c r="W851" s="205"/>
      <c r="X851" s="205"/>
      <c r="Y851" s="205"/>
      <c r="Z851" s="205"/>
      <c r="AA851" s="205"/>
      <c r="AB851" s="205"/>
      <c r="AC851" s="205"/>
      <c r="AD851" s="205"/>
    </row>
    <row r="852">
      <c r="A852" s="222"/>
      <c r="B852" s="222"/>
      <c r="C852" s="205"/>
      <c r="D852" s="205"/>
      <c r="E852" s="205"/>
      <c r="F852" s="205"/>
      <c r="G852" s="205"/>
      <c r="H852" s="223"/>
      <c r="I852" s="205"/>
      <c r="J852" s="205"/>
      <c r="K852" s="205"/>
      <c r="L852" s="205"/>
      <c r="M852" s="205"/>
      <c r="N852" s="205"/>
      <c r="O852" s="205"/>
      <c r="P852" s="205"/>
      <c r="Q852" s="205"/>
      <c r="R852" s="205"/>
      <c r="S852" s="205"/>
      <c r="T852" s="205"/>
      <c r="U852" s="205"/>
      <c r="V852" s="205"/>
      <c r="W852" s="205"/>
      <c r="X852" s="205"/>
      <c r="Y852" s="205"/>
      <c r="Z852" s="205"/>
      <c r="AA852" s="205"/>
      <c r="AB852" s="205"/>
      <c r="AC852" s="205"/>
      <c r="AD852" s="205"/>
    </row>
    <row r="853">
      <c r="A853" s="222"/>
      <c r="B853" s="222"/>
      <c r="C853" s="205"/>
      <c r="D853" s="205"/>
      <c r="E853" s="205"/>
      <c r="F853" s="205"/>
      <c r="G853" s="205"/>
      <c r="H853" s="223"/>
      <c r="I853" s="205"/>
      <c r="J853" s="205"/>
      <c r="K853" s="205"/>
      <c r="L853" s="205"/>
      <c r="M853" s="205"/>
      <c r="N853" s="205"/>
      <c r="O853" s="205"/>
      <c r="P853" s="205"/>
      <c r="Q853" s="205"/>
      <c r="R853" s="205"/>
      <c r="S853" s="205"/>
      <c r="T853" s="205"/>
      <c r="U853" s="205"/>
      <c r="V853" s="205"/>
      <c r="W853" s="205"/>
      <c r="X853" s="205"/>
      <c r="Y853" s="205"/>
      <c r="Z853" s="205"/>
      <c r="AA853" s="205"/>
      <c r="AB853" s="205"/>
      <c r="AC853" s="205"/>
      <c r="AD853" s="205"/>
    </row>
    <row r="854">
      <c r="A854" s="222"/>
      <c r="B854" s="222"/>
      <c r="C854" s="205"/>
      <c r="D854" s="205"/>
      <c r="E854" s="205"/>
      <c r="F854" s="205"/>
      <c r="G854" s="205"/>
      <c r="H854" s="223"/>
      <c r="I854" s="205"/>
      <c r="J854" s="205"/>
      <c r="K854" s="205"/>
      <c r="L854" s="205"/>
      <c r="M854" s="205"/>
      <c r="N854" s="205"/>
      <c r="O854" s="205"/>
      <c r="P854" s="205"/>
      <c r="Q854" s="205"/>
      <c r="R854" s="205"/>
      <c r="S854" s="205"/>
      <c r="T854" s="205"/>
      <c r="U854" s="205"/>
      <c r="V854" s="205"/>
      <c r="W854" s="205"/>
      <c r="X854" s="205"/>
      <c r="Y854" s="205"/>
      <c r="Z854" s="205"/>
      <c r="AA854" s="205"/>
      <c r="AB854" s="205"/>
      <c r="AC854" s="205"/>
      <c r="AD854" s="205"/>
    </row>
    <row r="855">
      <c r="A855" s="222"/>
      <c r="B855" s="222"/>
      <c r="C855" s="205"/>
      <c r="D855" s="205"/>
      <c r="E855" s="205"/>
      <c r="F855" s="205"/>
      <c r="G855" s="205"/>
      <c r="H855" s="223"/>
      <c r="I855" s="205"/>
      <c r="J855" s="205"/>
      <c r="K855" s="205"/>
      <c r="L855" s="205"/>
      <c r="M855" s="205"/>
      <c r="N855" s="205"/>
      <c r="O855" s="205"/>
      <c r="P855" s="205"/>
      <c r="Q855" s="205"/>
      <c r="R855" s="205"/>
      <c r="S855" s="205"/>
      <c r="T855" s="205"/>
      <c r="U855" s="205"/>
      <c r="V855" s="205"/>
      <c r="W855" s="205"/>
      <c r="X855" s="205"/>
      <c r="Y855" s="205"/>
      <c r="Z855" s="205"/>
      <c r="AA855" s="205"/>
      <c r="AB855" s="205"/>
      <c r="AC855" s="205"/>
      <c r="AD855" s="205"/>
    </row>
    <row r="856">
      <c r="A856" s="222"/>
      <c r="B856" s="222"/>
      <c r="C856" s="205"/>
      <c r="D856" s="205"/>
      <c r="E856" s="205"/>
      <c r="F856" s="205"/>
      <c r="G856" s="205"/>
      <c r="H856" s="223"/>
      <c r="I856" s="205"/>
      <c r="J856" s="205"/>
      <c r="K856" s="205"/>
      <c r="L856" s="205"/>
      <c r="M856" s="205"/>
      <c r="N856" s="205"/>
      <c r="O856" s="205"/>
      <c r="P856" s="205"/>
      <c r="Q856" s="205"/>
      <c r="R856" s="205"/>
      <c r="S856" s="205"/>
      <c r="T856" s="205"/>
      <c r="U856" s="205"/>
      <c r="V856" s="205"/>
      <c r="W856" s="205"/>
      <c r="X856" s="205"/>
      <c r="Y856" s="205"/>
      <c r="Z856" s="205"/>
      <c r="AA856" s="205"/>
      <c r="AB856" s="205"/>
      <c r="AC856" s="205"/>
      <c r="AD856" s="205"/>
    </row>
    <row r="857">
      <c r="A857" s="222"/>
      <c r="B857" s="222"/>
      <c r="C857" s="205"/>
      <c r="D857" s="205"/>
      <c r="E857" s="205"/>
      <c r="F857" s="205"/>
      <c r="G857" s="205"/>
      <c r="H857" s="223"/>
      <c r="I857" s="205"/>
      <c r="J857" s="205"/>
      <c r="K857" s="205"/>
      <c r="L857" s="205"/>
      <c r="M857" s="205"/>
      <c r="N857" s="205"/>
      <c r="O857" s="205"/>
      <c r="P857" s="205"/>
      <c r="Q857" s="205"/>
      <c r="R857" s="205"/>
      <c r="S857" s="205"/>
      <c r="T857" s="205"/>
      <c r="U857" s="205"/>
      <c r="V857" s="205"/>
      <c r="W857" s="205"/>
      <c r="X857" s="205"/>
      <c r="Y857" s="205"/>
      <c r="Z857" s="205"/>
      <c r="AA857" s="205"/>
      <c r="AB857" s="205"/>
      <c r="AC857" s="205"/>
      <c r="AD857" s="205"/>
    </row>
    <row r="858">
      <c r="A858" s="222"/>
      <c r="B858" s="222"/>
      <c r="C858" s="205"/>
      <c r="D858" s="205"/>
      <c r="E858" s="205"/>
      <c r="F858" s="205"/>
      <c r="G858" s="205"/>
      <c r="H858" s="223"/>
      <c r="I858" s="205"/>
      <c r="J858" s="205"/>
      <c r="K858" s="205"/>
      <c r="L858" s="205"/>
      <c r="M858" s="205"/>
      <c r="N858" s="205"/>
      <c r="O858" s="205"/>
      <c r="P858" s="205"/>
      <c r="Q858" s="205"/>
      <c r="R858" s="205"/>
      <c r="S858" s="205"/>
      <c r="T858" s="205"/>
      <c r="U858" s="205"/>
      <c r="V858" s="205"/>
      <c r="W858" s="205"/>
      <c r="X858" s="205"/>
      <c r="Y858" s="205"/>
      <c r="Z858" s="205"/>
      <c r="AA858" s="205"/>
      <c r="AB858" s="205"/>
      <c r="AC858" s="205"/>
      <c r="AD858" s="205"/>
    </row>
    <row r="859">
      <c r="A859" s="222"/>
      <c r="B859" s="222"/>
      <c r="C859" s="205"/>
      <c r="D859" s="205"/>
      <c r="E859" s="205"/>
      <c r="F859" s="205"/>
      <c r="G859" s="205"/>
      <c r="H859" s="223"/>
      <c r="I859" s="205"/>
      <c r="J859" s="205"/>
      <c r="K859" s="205"/>
      <c r="L859" s="205"/>
      <c r="M859" s="205"/>
      <c r="N859" s="205"/>
      <c r="O859" s="205"/>
      <c r="P859" s="205"/>
      <c r="Q859" s="205"/>
      <c r="R859" s="205"/>
      <c r="S859" s="205"/>
      <c r="T859" s="205"/>
      <c r="U859" s="205"/>
      <c r="V859" s="205"/>
      <c r="W859" s="205"/>
      <c r="X859" s="205"/>
      <c r="Y859" s="205"/>
      <c r="Z859" s="205"/>
      <c r="AA859" s="205"/>
      <c r="AB859" s="205"/>
      <c r="AC859" s="205"/>
      <c r="AD859" s="205"/>
    </row>
    <row r="860">
      <c r="A860" s="222"/>
      <c r="B860" s="222"/>
      <c r="C860" s="205"/>
      <c r="D860" s="205"/>
      <c r="E860" s="205"/>
      <c r="F860" s="205"/>
      <c r="G860" s="205"/>
      <c r="H860" s="223"/>
      <c r="I860" s="205"/>
      <c r="J860" s="205"/>
      <c r="K860" s="205"/>
      <c r="L860" s="205"/>
      <c r="M860" s="205"/>
      <c r="N860" s="205"/>
      <c r="O860" s="205"/>
      <c r="P860" s="205"/>
      <c r="Q860" s="205"/>
      <c r="R860" s="205"/>
      <c r="S860" s="205"/>
      <c r="T860" s="205"/>
      <c r="U860" s="205"/>
      <c r="V860" s="205"/>
      <c r="W860" s="205"/>
      <c r="X860" s="205"/>
      <c r="Y860" s="205"/>
      <c r="Z860" s="205"/>
      <c r="AA860" s="205"/>
      <c r="AB860" s="205"/>
      <c r="AC860" s="205"/>
      <c r="AD860" s="205"/>
    </row>
    <row r="861">
      <c r="A861" s="222"/>
      <c r="B861" s="222"/>
      <c r="C861" s="205"/>
      <c r="D861" s="205"/>
      <c r="E861" s="205"/>
      <c r="F861" s="205"/>
      <c r="G861" s="205"/>
      <c r="H861" s="223"/>
      <c r="I861" s="205"/>
      <c r="J861" s="205"/>
      <c r="K861" s="205"/>
      <c r="L861" s="205"/>
      <c r="M861" s="205"/>
      <c r="N861" s="205"/>
      <c r="O861" s="205"/>
      <c r="P861" s="205"/>
      <c r="Q861" s="205"/>
      <c r="R861" s="205"/>
      <c r="S861" s="205"/>
      <c r="T861" s="205"/>
      <c r="U861" s="205"/>
      <c r="V861" s="205"/>
      <c r="W861" s="205"/>
      <c r="X861" s="205"/>
      <c r="Y861" s="205"/>
      <c r="Z861" s="205"/>
      <c r="AA861" s="205"/>
      <c r="AB861" s="205"/>
      <c r="AC861" s="205"/>
      <c r="AD861" s="205"/>
    </row>
    <row r="862">
      <c r="A862" s="222"/>
      <c r="B862" s="222"/>
      <c r="C862" s="205"/>
      <c r="D862" s="205"/>
      <c r="E862" s="205"/>
      <c r="F862" s="205"/>
      <c r="G862" s="205"/>
      <c r="H862" s="223"/>
      <c r="I862" s="205"/>
      <c r="J862" s="205"/>
      <c r="K862" s="205"/>
      <c r="L862" s="205"/>
      <c r="M862" s="205"/>
      <c r="N862" s="205"/>
      <c r="O862" s="205"/>
      <c r="P862" s="205"/>
      <c r="Q862" s="205"/>
      <c r="R862" s="205"/>
      <c r="S862" s="205"/>
      <c r="T862" s="205"/>
      <c r="U862" s="205"/>
      <c r="V862" s="205"/>
      <c r="W862" s="205"/>
      <c r="X862" s="205"/>
      <c r="Y862" s="205"/>
      <c r="Z862" s="205"/>
      <c r="AA862" s="205"/>
      <c r="AB862" s="205"/>
      <c r="AC862" s="205"/>
      <c r="AD862" s="205"/>
    </row>
    <row r="863">
      <c r="A863" s="222"/>
      <c r="B863" s="222"/>
      <c r="C863" s="205"/>
      <c r="D863" s="205"/>
      <c r="E863" s="205"/>
      <c r="F863" s="205"/>
      <c r="G863" s="205"/>
      <c r="H863" s="223"/>
      <c r="I863" s="205"/>
      <c r="J863" s="205"/>
      <c r="K863" s="205"/>
      <c r="L863" s="205"/>
      <c r="M863" s="205"/>
      <c r="N863" s="205"/>
      <c r="O863" s="205"/>
      <c r="P863" s="205"/>
      <c r="Q863" s="205"/>
      <c r="R863" s="205"/>
      <c r="S863" s="205"/>
      <c r="T863" s="205"/>
      <c r="U863" s="205"/>
      <c r="V863" s="205"/>
      <c r="W863" s="205"/>
      <c r="X863" s="205"/>
      <c r="Y863" s="205"/>
      <c r="Z863" s="205"/>
      <c r="AA863" s="205"/>
      <c r="AB863" s="205"/>
      <c r="AC863" s="205"/>
      <c r="AD863" s="205"/>
    </row>
    <row r="864">
      <c r="A864" s="222"/>
      <c r="B864" s="222"/>
      <c r="C864" s="205"/>
      <c r="D864" s="205"/>
      <c r="E864" s="205"/>
      <c r="F864" s="205"/>
      <c r="G864" s="205"/>
      <c r="H864" s="223"/>
      <c r="I864" s="205"/>
      <c r="J864" s="205"/>
      <c r="K864" s="205"/>
      <c r="L864" s="205"/>
      <c r="M864" s="205"/>
      <c r="N864" s="205"/>
      <c r="O864" s="205"/>
      <c r="P864" s="205"/>
      <c r="Q864" s="205"/>
      <c r="R864" s="205"/>
      <c r="S864" s="205"/>
      <c r="T864" s="205"/>
      <c r="U864" s="205"/>
      <c r="V864" s="205"/>
      <c r="W864" s="205"/>
      <c r="X864" s="205"/>
      <c r="Y864" s="205"/>
      <c r="Z864" s="205"/>
      <c r="AA864" s="205"/>
      <c r="AB864" s="205"/>
      <c r="AC864" s="205"/>
      <c r="AD864" s="205"/>
    </row>
    <row r="865">
      <c r="A865" s="222"/>
      <c r="B865" s="222"/>
      <c r="C865" s="205"/>
      <c r="D865" s="205"/>
      <c r="E865" s="205"/>
      <c r="F865" s="205"/>
      <c r="G865" s="205"/>
      <c r="H865" s="223"/>
      <c r="I865" s="205"/>
      <c r="J865" s="205"/>
      <c r="K865" s="205"/>
      <c r="L865" s="205"/>
      <c r="M865" s="205"/>
      <c r="N865" s="205"/>
      <c r="O865" s="205"/>
      <c r="P865" s="205"/>
      <c r="Q865" s="205"/>
      <c r="R865" s="205"/>
      <c r="S865" s="205"/>
      <c r="T865" s="205"/>
      <c r="U865" s="205"/>
      <c r="V865" s="205"/>
      <c r="W865" s="205"/>
      <c r="X865" s="205"/>
      <c r="Y865" s="205"/>
      <c r="Z865" s="205"/>
      <c r="AA865" s="205"/>
      <c r="AB865" s="205"/>
      <c r="AC865" s="205"/>
      <c r="AD865" s="205"/>
    </row>
    <row r="866">
      <c r="A866" s="222"/>
      <c r="B866" s="222"/>
      <c r="C866" s="205"/>
      <c r="D866" s="205"/>
      <c r="E866" s="205"/>
      <c r="F866" s="205"/>
      <c r="G866" s="205"/>
      <c r="H866" s="223"/>
      <c r="I866" s="205"/>
      <c r="J866" s="205"/>
      <c r="K866" s="205"/>
      <c r="L866" s="205"/>
      <c r="M866" s="205"/>
      <c r="N866" s="205"/>
      <c r="O866" s="205"/>
      <c r="P866" s="205"/>
      <c r="Q866" s="205"/>
      <c r="R866" s="205"/>
      <c r="S866" s="205"/>
      <c r="T866" s="205"/>
      <c r="U866" s="205"/>
      <c r="V866" s="205"/>
      <c r="W866" s="205"/>
      <c r="X866" s="205"/>
      <c r="Y866" s="205"/>
      <c r="Z866" s="205"/>
      <c r="AA866" s="205"/>
      <c r="AB866" s="205"/>
      <c r="AC866" s="205"/>
      <c r="AD866" s="205"/>
    </row>
    <row r="867">
      <c r="A867" s="222"/>
      <c r="B867" s="222"/>
      <c r="C867" s="205"/>
      <c r="D867" s="205"/>
      <c r="E867" s="205"/>
      <c r="F867" s="205"/>
      <c r="G867" s="205"/>
      <c r="H867" s="223"/>
      <c r="I867" s="205"/>
      <c r="J867" s="205"/>
      <c r="K867" s="205"/>
      <c r="L867" s="205"/>
      <c r="M867" s="205"/>
      <c r="N867" s="205"/>
      <c r="O867" s="205"/>
      <c r="P867" s="205"/>
      <c r="Q867" s="205"/>
      <c r="R867" s="205"/>
      <c r="S867" s="205"/>
      <c r="T867" s="205"/>
      <c r="U867" s="205"/>
      <c r="V867" s="205"/>
      <c r="W867" s="205"/>
      <c r="X867" s="205"/>
      <c r="Y867" s="205"/>
      <c r="Z867" s="205"/>
      <c r="AA867" s="205"/>
      <c r="AB867" s="205"/>
      <c r="AC867" s="205"/>
      <c r="AD867" s="205"/>
    </row>
    <row r="868">
      <c r="A868" s="222"/>
      <c r="B868" s="222"/>
      <c r="C868" s="205"/>
      <c r="D868" s="205"/>
      <c r="E868" s="205"/>
      <c r="F868" s="205"/>
      <c r="G868" s="205"/>
      <c r="H868" s="223"/>
      <c r="I868" s="205"/>
      <c r="J868" s="205"/>
      <c r="K868" s="205"/>
      <c r="L868" s="205"/>
      <c r="M868" s="205"/>
      <c r="N868" s="205"/>
      <c r="O868" s="205"/>
      <c r="P868" s="205"/>
      <c r="Q868" s="205"/>
      <c r="R868" s="205"/>
      <c r="S868" s="205"/>
      <c r="T868" s="205"/>
      <c r="U868" s="205"/>
      <c r="V868" s="205"/>
      <c r="W868" s="205"/>
      <c r="X868" s="205"/>
      <c r="Y868" s="205"/>
      <c r="Z868" s="205"/>
      <c r="AA868" s="205"/>
      <c r="AB868" s="205"/>
      <c r="AC868" s="205"/>
      <c r="AD868" s="205"/>
    </row>
    <row r="869">
      <c r="A869" s="222"/>
      <c r="B869" s="222"/>
      <c r="C869" s="205"/>
      <c r="D869" s="205"/>
      <c r="E869" s="205"/>
      <c r="F869" s="205"/>
      <c r="G869" s="205"/>
      <c r="H869" s="223"/>
      <c r="I869" s="205"/>
      <c r="J869" s="205"/>
      <c r="K869" s="205"/>
      <c r="L869" s="205"/>
      <c r="M869" s="205"/>
      <c r="N869" s="205"/>
      <c r="O869" s="205"/>
      <c r="P869" s="205"/>
      <c r="Q869" s="205"/>
      <c r="R869" s="205"/>
      <c r="S869" s="205"/>
      <c r="T869" s="205"/>
      <c r="U869" s="205"/>
      <c r="V869" s="205"/>
      <c r="W869" s="205"/>
      <c r="X869" s="205"/>
      <c r="Y869" s="205"/>
      <c r="Z869" s="205"/>
      <c r="AA869" s="205"/>
      <c r="AB869" s="205"/>
      <c r="AC869" s="205"/>
      <c r="AD869" s="205"/>
    </row>
    <row r="870">
      <c r="A870" s="222"/>
      <c r="B870" s="222"/>
      <c r="C870" s="205"/>
      <c r="D870" s="205"/>
      <c r="E870" s="205"/>
      <c r="F870" s="205"/>
      <c r="G870" s="205"/>
      <c r="H870" s="223"/>
      <c r="I870" s="205"/>
      <c r="J870" s="205"/>
      <c r="K870" s="205"/>
      <c r="L870" s="205"/>
      <c r="M870" s="205"/>
      <c r="N870" s="205"/>
      <c r="O870" s="205"/>
      <c r="P870" s="205"/>
      <c r="Q870" s="205"/>
      <c r="R870" s="205"/>
      <c r="S870" s="205"/>
      <c r="T870" s="205"/>
      <c r="U870" s="205"/>
      <c r="V870" s="205"/>
      <c r="W870" s="205"/>
      <c r="X870" s="205"/>
      <c r="Y870" s="205"/>
      <c r="Z870" s="205"/>
      <c r="AA870" s="205"/>
      <c r="AB870" s="205"/>
      <c r="AC870" s="205"/>
      <c r="AD870" s="205"/>
    </row>
    <row r="871">
      <c r="A871" s="222"/>
      <c r="B871" s="222"/>
      <c r="C871" s="205"/>
      <c r="D871" s="205"/>
      <c r="E871" s="205"/>
      <c r="F871" s="205"/>
      <c r="G871" s="205"/>
      <c r="H871" s="223"/>
      <c r="I871" s="205"/>
      <c r="J871" s="205"/>
      <c r="K871" s="205"/>
      <c r="L871" s="205"/>
      <c r="M871" s="205"/>
      <c r="N871" s="205"/>
      <c r="O871" s="205"/>
      <c r="P871" s="205"/>
      <c r="Q871" s="205"/>
      <c r="R871" s="205"/>
      <c r="S871" s="205"/>
      <c r="T871" s="205"/>
      <c r="U871" s="205"/>
      <c r="V871" s="205"/>
      <c r="W871" s="205"/>
      <c r="X871" s="205"/>
      <c r="Y871" s="205"/>
      <c r="Z871" s="205"/>
      <c r="AA871" s="205"/>
      <c r="AB871" s="205"/>
      <c r="AC871" s="205"/>
      <c r="AD871" s="205"/>
    </row>
    <row r="872">
      <c r="A872" s="222"/>
      <c r="B872" s="222"/>
      <c r="C872" s="205"/>
      <c r="D872" s="205"/>
      <c r="E872" s="205"/>
      <c r="F872" s="205"/>
      <c r="G872" s="205"/>
      <c r="H872" s="223"/>
      <c r="I872" s="205"/>
      <c r="J872" s="205"/>
      <c r="K872" s="205"/>
      <c r="L872" s="205"/>
      <c r="M872" s="205"/>
      <c r="N872" s="205"/>
      <c r="O872" s="205"/>
      <c r="P872" s="205"/>
      <c r="Q872" s="205"/>
      <c r="R872" s="205"/>
      <c r="S872" s="205"/>
      <c r="T872" s="205"/>
      <c r="U872" s="205"/>
      <c r="V872" s="205"/>
      <c r="W872" s="205"/>
      <c r="X872" s="205"/>
      <c r="Y872" s="205"/>
      <c r="Z872" s="205"/>
      <c r="AA872" s="205"/>
      <c r="AB872" s="205"/>
      <c r="AC872" s="205"/>
      <c r="AD872" s="205"/>
    </row>
    <row r="873">
      <c r="A873" s="222"/>
      <c r="B873" s="222"/>
      <c r="C873" s="205"/>
      <c r="D873" s="205"/>
      <c r="E873" s="205"/>
      <c r="F873" s="205"/>
      <c r="G873" s="205"/>
      <c r="H873" s="223"/>
      <c r="I873" s="205"/>
      <c r="J873" s="205"/>
      <c r="K873" s="205"/>
      <c r="L873" s="205"/>
      <c r="M873" s="205"/>
      <c r="N873" s="205"/>
      <c r="O873" s="205"/>
      <c r="P873" s="205"/>
      <c r="Q873" s="205"/>
      <c r="R873" s="205"/>
      <c r="S873" s="205"/>
      <c r="T873" s="205"/>
      <c r="U873" s="205"/>
      <c r="V873" s="205"/>
      <c r="W873" s="205"/>
      <c r="X873" s="205"/>
      <c r="Y873" s="205"/>
      <c r="Z873" s="205"/>
      <c r="AA873" s="205"/>
      <c r="AB873" s="205"/>
      <c r="AC873" s="205"/>
      <c r="AD873" s="205"/>
    </row>
    <row r="874">
      <c r="A874" s="222"/>
      <c r="B874" s="222"/>
      <c r="C874" s="205"/>
      <c r="D874" s="205"/>
      <c r="E874" s="205"/>
      <c r="F874" s="205"/>
      <c r="G874" s="205"/>
      <c r="H874" s="223"/>
      <c r="I874" s="205"/>
      <c r="J874" s="205"/>
      <c r="K874" s="205"/>
      <c r="L874" s="205"/>
      <c r="M874" s="205"/>
      <c r="N874" s="205"/>
      <c r="O874" s="205"/>
      <c r="P874" s="205"/>
      <c r="Q874" s="205"/>
      <c r="R874" s="205"/>
      <c r="S874" s="205"/>
      <c r="T874" s="205"/>
      <c r="U874" s="205"/>
      <c r="V874" s="205"/>
      <c r="W874" s="205"/>
      <c r="X874" s="205"/>
      <c r="Y874" s="205"/>
      <c r="Z874" s="205"/>
      <c r="AA874" s="205"/>
      <c r="AB874" s="205"/>
      <c r="AC874" s="205"/>
      <c r="AD874" s="205"/>
    </row>
    <row r="875">
      <c r="A875" s="222"/>
      <c r="B875" s="222"/>
      <c r="C875" s="205"/>
      <c r="D875" s="205"/>
      <c r="E875" s="205"/>
      <c r="F875" s="205"/>
      <c r="G875" s="205"/>
      <c r="H875" s="223"/>
      <c r="I875" s="205"/>
      <c r="J875" s="205"/>
      <c r="K875" s="205"/>
      <c r="L875" s="205"/>
      <c r="M875" s="205"/>
      <c r="N875" s="205"/>
      <c r="O875" s="205"/>
      <c r="P875" s="205"/>
      <c r="Q875" s="205"/>
      <c r="R875" s="205"/>
      <c r="S875" s="205"/>
      <c r="T875" s="205"/>
      <c r="U875" s="205"/>
      <c r="V875" s="205"/>
      <c r="W875" s="205"/>
      <c r="X875" s="205"/>
      <c r="Y875" s="205"/>
      <c r="Z875" s="205"/>
      <c r="AA875" s="205"/>
      <c r="AB875" s="205"/>
      <c r="AC875" s="205"/>
      <c r="AD875" s="205"/>
    </row>
    <row r="876">
      <c r="A876" s="222"/>
      <c r="B876" s="222"/>
      <c r="C876" s="205"/>
      <c r="D876" s="205"/>
      <c r="E876" s="205"/>
      <c r="F876" s="205"/>
      <c r="G876" s="205"/>
      <c r="H876" s="223"/>
      <c r="I876" s="205"/>
      <c r="J876" s="205"/>
      <c r="K876" s="205"/>
      <c r="L876" s="205"/>
      <c r="M876" s="205"/>
      <c r="N876" s="205"/>
      <c r="O876" s="205"/>
      <c r="P876" s="205"/>
      <c r="Q876" s="205"/>
      <c r="R876" s="205"/>
      <c r="S876" s="205"/>
      <c r="T876" s="205"/>
      <c r="U876" s="205"/>
      <c r="V876" s="205"/>
      <c r="W876" s="205"/>
      <c r="X876" s="205"/>
      <c r="Y876" s="205"/>
      <c r="Z876" s="205"/>
      <c r="AA876" s="205"/>
      <c r="AB876" s="205"/>
      <c r="AC876" s="205"/>
      <c r="AD876" s="205"/>
    </row>
    <row r="877">
      <c r="A877" s="222"/>
      <c r="B877" s="222"/>
      <c r="C877" s="205"/>
      <c r="D877" s="205"/>
      <c r="E877" s="205"/>
      <c r="F877" s="205"/>
      <c r="G877" s="205"/>
      <c r="H877" s="223"/>
      <c r="I877" s="205"/>
      <c r="J877" s="205"/>
      <c r="K877" s="205"/>
      <c r="L877" s="205"/>
      <c r="M877" s="205"/>
      <c r="N877" s="205"/>
      <c r="O877" s="205"/>
      <c r="P877" s="205"/>
      <c r="Q877" s="205"/>
      <c r="R877" s="205"/>
      <c r="S877" s="205"/>
      <c r="T877" s="205"/>
      <c r="U877" s="205"/>
      <c r="V877" s="205"/>
      <c r="W877" s="205"/>
      <c r="X877" s="205"/>
      <c r="Y877" s="205"/>
      <c r="Z877" s="205"/>
      <c r="AA877" s="205"/>
      <c r="AB877" s="205"/>
      <c r="AC877" s="205"/>
      <c r="AD877" s="205"/>
    </row>
    <row r="878">
      <c r="A878" s="222"/>
      <c r="B878" s="222"/>
      <c r="C878" s="205"/>
      <c r="D878" s="205"/>
      <c r="E878" s="205"/>
      <c r="F878" s="205"/>
      <c r="G878" s="205"/>
      <c r="H878" s="223"/>
      <c r="I878" s="205"/>
      <c r="J878" s="205"/>
      <c r="K878" s="205"/>
      <c r="L878" s="205"/>
      <c r="M878" s="205"/>
      <c r="N878" s="205"/>
      <c r="O878" s="205"/>
      <c r="P878" s="205"/>
      <c r="Q878" s="205"/>
      <c r="R878" s="205"/>
      <c r="S878" s="205"/>
      <c r="T878" s="205"/>
      <c r="U878" s="205"/>
      <c r="V878" s="205"/>
      <c r="W878" s="205"/>
      <c r="X878" s="205"/>
      <c r="Y878" s="205"/>
      <c r="Z878" s="205"/>
      <c r="AA878" s="205"/>
      <c r="AB878" s="205"/>
      <c r="AC878" s="205"/>
      <c r="AD878" s="205"/>
    </row>
    <row r="879">
      <c r="A879" s="222"/>
      <c r="B879" s="222"/>
      <c r="C879" s="205"/>
      <c r="D879" s="205"/>
      <c r="E879" s="205"/>
      <c r="F879" s="205"/>
      <c r="G879" s="205"/>
      <c r="H879" s="223"/>
      <c r="I879" s="205"/>
      <c r="J879" s="205"/>
      <c r="K879" s="205"/>
      <c r="L879" s="205"/>
      <c r="M879" s="205"/>
      <c r="N879" s="205"/>
      <c r="O879" s="205"/>
      <c r="P879" s="205"/>
      <c r="Q879" s="205"/>
      <c r="R879" s="205"/>
      <c r="S879" s="205"/>
      <c r="T879" s="205"/>
      <c r="U879" s="205"/>
      <c r="V879" s="205"/>
      <c r="W879" s="205"/>
      <c r="X879" s="205"/>
      <c r="Y879" s="205"/>
      <c r="Z879" s="205"/>
      <c r="AA879" s="205"/>
      <c r="AB879" s="205"/>
      <c r="AC879" s="205"/>
      <c r="AD879" s="205"/>
    </row>
    <row r="880">
      <c r="A880" s="222"/>
      <c r="B880" s="222"/>
      <c r="C880" s="205"/>
      <c r="D880" s="205"/>
      <c r="E880" s="205"/>
      <c r="F880" s="205"/>
      <c r="G880" s="205"/>
      <c r="H880" s="223"/>
      <c r="I880" s="205"/>
      <c r="J880" s="205"/>
      <c r="K880" s="205"/>
      <c r="L880" s="205"/>
      <c r="M880" s="205"/>
      <c r="N880" s="205"/>
      <c r="O880" s="205"/>
      <c r="P880" s="205"/>
      <c r="Q880" s="205"/>
      <c r="R880" s="205"/>
      <c r="S880" s="205"/>
      <c r="T880" s="205"/>
      <c r="U880" s="205"/>
      <c r="V880" s="205"/>
      <c r="W880" s="205"/>
      <c r="X880" s="205"/>
      <c r="Y880" s="205"/>
      <c r="Z880" s="205"/>
      <c r="AA880" s="205"/>
      <c r="AB880" s="205"/>
      <c r="AC880" s="205"/>
      <c r="AD880" s="205"/>
    </row>
    <row r="881">
      <c r="A881" s="222"/>
      <c r="B881" s="222"/>
      <c r="C881" s="205"/>
      <c r="D881" s="205"/>
      <c r="E881" s="205"/>
      <c r="F881" s="205"/>
      <c r="G881" s="205"/>
      <c r="H881" s="223"/>
      <c r="I881" s="205"/>
      <c r="J881" s="205"/>
      <c r="K881" s="205"/>
      <c r="L881" s="205"/>
      <c r="M881" s="205"/>
      <c r="N881" s="205"/>
      <c r="O881" s="205"/>
      <c r="P881" s="205"/>
      <c r="Q881" s="205"/>
      <c r="R881" s="205"/>
      <c r="S881" s="205"/>
      <c r="T881" s="205"/>
      <c r="U881" s="205"/>
      <c r="V881" s="205"/>
      <c r="W881" s="205"/>
      <c r="X881" s="205"/>
      <c r="Y881" s="205"/>
      <c r="Z881" s="205"/>
      <c r="AA881" s="205"/>
      <c r="AB881" s="205"/>
      <c r="AC881" s="205"/>
      <c r="AD881" s="205"/>
    </row>
    <row r="882">
      <c r="A882" s="222"/>
      <c r="B882" s="222"/>
      <c r="C882" s="205"/>
      <c r="D882" s="205"/>
      <c r="E882" s="205"/>
      <c r="F882" s="205"/>
      <c r="G882" s="205"/>
      <c r="H882" s="223"/>
      <c r="I882" s="205"/>
      <c r="J882" s="205"/>
      <c r="K882" s="205"/>
      <c r="L882" s="205"/>
      <c r="M882" s="205"/>
      <c r="N882" s="205"/>
      <c r="O882" s="205"/>
      <c r="P882" s="205"/>
      <c r="Q882" s="205"/>
      <c r="R882" s="205"/>
      <c r="S882" s="205"/>
      <c r="T882" s="205"/>
      <c r="U882" s="205"/>
      <c r="V882" s="205"/>
      <c r="W882" s="205"/>
      <c r="X882" s="205"/>
      <c r="Y882" s="205"/>
      <c r="Z882" s="205"/>
      <c r="AA882" s="205"/>
      <c r="AB882" s="205"/>
      <c r="AC882" s="205"/>
      <c r="AD882" s="205"/>
    </row>
    <row r="883">
      <c r="A883" s="222"/>
      <c r="B883" s="222"/>
      <c r="C883" s="205"/>
      <c r="D883" s="205"/>
      <c r="E883" s="205"/>
      <c r="F883" s="205"/>
      <c r="G883" s="205"/>
      <c r="H883" s="223"/>
      <c r="I883" s="205"/>
      <c r="J883" s="205"/>
      <c r="K883" s="205"/>
      <c r="L883" s="205"/>
      <c r="M883" s="205"/>
      <c r="N883" s="205"/>
      <c r="O883" s="205"/>
      <c r="P883" s="205"/>
      <c r="Q883" s="205"/>
      <c r="R883" s="205"/>
      <c r="S883" s="205"/>
      <c r="T883" s="205"/>
      <c r="U883" s="205"/>
      <c r="V883" s="205"/>
      <c r="W883" s="205"/>
      <c r="X883" s="205"/>
      <c r="Y883" s="205"/>
      <c r="Z883" s="205"/>
      <c r="AA883" s="205"/>
      <c r="AB883" s="205"/>
      <c r="AC883" s="205"/>
      <c r="AD883" s="205"/>
    </row>
    <row r="884">
      <c r="A884" s="222"/>
      <c r="B884" s="222"/>
      <c r="C884" s="205"/>
      <c r="D884" s="205"/>
      <c r="E884" s="205"/>
      <c r="F884" s="205"/>
      <c r="G884" s="205"/>
      <c r="H884" s="223"/>
      <c r="I884" s="205"/>
      <c r="J884" s="205"/>
      <c r="K884" s="205"/>
      <c r="L884" s="205"/>
      <c r="M884" s="205"/>
      <c r="N884" s="205"/>
      <c r="O884" s="205"/>
      <c r="P884" s="205"/>
      <c r="Q884" s="205"/>
      <c r="R884" s="205"/>
      <c r="S884" s="205"/>
      <c r="T884" s="205"/>
      <c r="U884" s="205"/>
      <c r="V884" s="205"/>
      <c r="W884" s="205"/>
      <c r="X884" s="205"/>
      <c r="Y884" s="205"/>
      <c r="Z884" s="205"/>
      <c r="AA884" s="205"/>
      <c r="AB884" s="205"/>
      <c r="AC884" s="205"/>
      <c r="AD884" s="205"/>
    </row>
    <row r="885">
      <c r="A885" s="222"/>
      <c r="B885" s="222"/>
      <c r="C885" s="205"/>
      <c r="D885" s="205"/>
      <c r="E885" s="205"/>
      <c r="F885" s="205"/>
      <c r="G885" s="205"/>
      <c r="H885" s="223"/>
      <c r="I885" s="205"/>
      <c r="J885" s="205"/>
      <c r="K885" s="205"/>
      <c r="L885" s="205"/>
      <c r="M885" s="205"/>
      <c r="N885" s="205"/>
      <c r="O885" s="205"/>
      <c r="P885" s="205"/>
      <c r="Q885" s="205"/>
      <c r="R885" s="205"/>
      <c r="S885" s="205"/>
      <c r="T885" s="205"/>
      <c r="U885" s="205"/>
      <c r="V885" s="205"/>
      <c r="W885" s="205"/>
      <c r="X885" s="205"/>
      <c r="Y885" s="205"/>
      <c r="Z885" s="205"/>
      <c r="AA885" s="205"/>
      <c r="AB885" s="205"/>
      <c r="AC885" s="205"/>
      <c r="AD885" s="205"/>
    </row>
    <row r="886">
      <c r="A886" s="222"/>
      <c r="B886" s="222"/>
      <c r="C886" s="205"/>
      <c r="D886" s="205"/>
      <c r="E886" s="205"/>
      <c r="F886" s="205"/>
      <c r="G886" s="205"/>
      <c r="H886" s="223"/>
      <c r="I886" s="205"/>
      <c r="J886" s="205"/>
      <c r="K886" s="205"/>
      <c r="L886" s="205"/>
      <c r="M886" s="205"/>
      <c r="N886" s="205"/>
      <c r="O886" s="205"/>
      <c r="P886" s="205"/>
      <c r="Q886" s="205"/>
      <c r="R886" s="205"/>
      <c r="S886" s="205"/>
      <c r="T886" s="205"/>
      <c r="U886" s="205"/>
      <c r="V886" s="205"/>
      <c r="W886" s="205"/>
      <c r="X886" s="205"/>
      <c r="Y886" s="205"/>
      <c r="Z886" s="205"/>
      <c r="AA886" s="205"/>
      <c r="AB886" s="205"/>
      <c r="AC886" s="205"/>
      <c r="AD886" s="205"/>
    </row>
    <row r="887">
      <c r="A887" s="222"/>
      <c r="B887" s="222"/>
      <c r="C887" s="205"/>
      <c r="D887" s="205"/>
      <c r="E887" s="205"/>
      <c r="F887" s="205"/>
      <c r="G887" s="205"/>
      <c r="H887" s="223"/>
      <c r="I887" s="205"/>
      <c r="J887" s="205"/>
      <c r="K887" s="205"/>
      <c r="L887" s="205"/>
      <c r="M887" s="205"/>
      <c r="N887" s="205"/>
      <c r="O887" s="205"/>
      <c r="P887" s="205"/>
      <c r="Q887" s="205"/>
      <c r="R887" s="205"/>
      <c r="S887" s="205"/>
      <c r="T887" s="205"/>
      <c r="U887" s="205"/>
      <c r="V887" s="205"/>
      <c r="W887" s="205"/>
      <c r="X887" s="205"/>
      <c r="Y887" s="205"/>
      <c r="Z887" s="205"/>
      <c r="AA887" s="205"/>
      <c r="AB887" s="205"/>
      <c r="AC887" s="205"/>
      <c r="AD887" s="205"/>
    </row>
    <row r="888">
      <c r="A888" s="222"/>
      <c r="B888" s="222"/>
      <c r="C888" s="205"/>
      <c r="D888" s="205"/>
      <c r="E888" s="205"/>
      <c r="F888" s="205"/>
      <c r="G888" s="205"/>
      <c r="H888" s="223"/>
      <c r="I888" s="205"/>
      <c r="J888" s="205"/>
      <c r="K888" s="205"/>
      <c r="L888" s="205"/>
      <c r="M888" s="205"/>
      <c r="N888" s="205"/>
      <c r="O888" s="205"/>
      <c r="P888" s="205"/>
      <c r="Q888" s="205"/>
      <c r="R888" s="205"/>
      <c r="S888" s="205"/>
      <c r="T888" s="205"/>
      <c r="U888" s="205"/>
      <c r="V888" s="205"/>
      <c r="W888" s="205"/>
      <c r="X888" s="205"/>
      <c r="Y888" s="205"/>
      <c r="Z888" s="205"/>
      <c r="AA888" s="205"/>
      <c r="AB888" s="205"/>
      <c r="AC888" s="205"/>
      <c r="AD888" s="205"/>
    </row>
    <row r="889">
      <c r="A889" s="222"/>
      <c r="B889" s="222"/>
      <c r="C889" s="205"/>
      <c r="D889" s="205"/>
      <c r="E889" s="205"/>
      <c r="F889" s="205"/>
      <c r="G889" s="205"/>
      <c r="H889" s="223"/>
      <c r="I889" s="205"/>
      <c r="J889" s="205"/>
      <c r="K889" s="205"/>
      <c r="L889" s="205"/>
      <c r="M889" s="205"/>
      <c r="N889" s="205"/>
      <c r="O889" s="205"/>
      <c r="P889" s="205"/>
      <c r="Q889" s="205"/>
      <c r="R889" s="205"/>
      <c r="S889" s="205"/>
      <c r="T889" s="205"/>
      <c r="U889" s="205"/>
      <c r="V889" s="205"/>
      <c r="W889" s="205"/>
      <c r="X889" s="205"/>
      <c r="Y889" s="205"/>
      <c r="Z889" s="205"/>
      <c r="AA889" s="205"/>
      <c r="AB889" s="205"/>
      <c r="AC889" s="205"/>
      <c r="AD889" s="205"/>
    </row>
    <row r="890">
      <c r="A890" s="222"/>
      <c r="B890" s="222"/>
      <c r="C890" s="205"/>
      <c r="D890" s="205"/>
      <c r="E890" s="205"/>
      <c r="F890" s="205"/>
      <c r="G890" s="205"/>
      <c r="H890" s="223"/>
      <c r="I890" s="205"/>
      <c r="J890" s="205"/>
      <c r="K890" s="205"/>
      <c r="L890" s="205"/>
      <c r="M890" s="205"/>
      <c r="N890" s="205"/>
      <c r="O890" s="205"/>
      <c r="P890" s="205"/>
      <c r="Q890" s="205"/>
      <c r="R890" s="205"/>
      <c r="S890" s="205"/>
      <c r="T890" s="205"/>
      <c r="U890" s="205"/>
      <c r="V890" s="205"/>
      <c r="W890" s="205"/>
      <c r="X890" s="205"/>
      <c r="Y890" s="205"/>
      <c r="Z890" s="205"/>
      <c r="AA890" s="205"/>
      <c r="AB890" s="205"/>
      <c r="AC890" s="205"/>
      <c r="AD890" s="205"/>
    </row>
    <row r="891">
      <c r="A891" s="222"/>
      <c r="B891" s="222"/>
      <c r="C891" s="205"/>
      <c r="D891" s="205"/>
      <c r="E891" s="205"/>
      <c r="F891" s="205"/>
      <c r="G891" s="205"/>
      <c r="H891" s="223"/>
      <c r="I891" s="205"/>
      <c r="J891" s="205"/>
      <c r="K891" s="205"/>
      <c r="L891" s="205"/>
      <c r="M891" s="205"/>
      <c r="N891" s="205"/>
      <c r="O891" s="205"/>
      <c r="P891" s="205"/>
      <c r="Q891" s="205"/>
      <c r="R891" s="205"/>
      <c r="S891" s="205"/>
      <c r="T891" s="205"/>
      <c r="U891" s="205"/>
      <c r="V891" s="205"/>
      <c r="W891" s="205"/>
      <c r="X891" s="205"/>
      <c r="Y891" s="205"/>
      <c r="Z891" s="205"/>
      <c r="AA891" s="205"/>
      <c r="AB891" s="205"/>
      <c r="AC891" s="205"/>
      <c r="AD891" s="205"/>
    </row>
    <row r="892">
      <c r="A892" s="222"/>
      <c r="B892" s="222"/>
      <c r="C892" s="205"/>
      <c r="D892" s="205"/>
      <c r="E892" s="205"/>
      <c r="F892" s="205"/>
      <c r="G892" s="205"/>
      <c r="H892" s="223"/>
      <c r="I892" s="205"/>
      <c r="J892" s="205"/>
      <c r="K892" s="205"/>
      <c r="L892" s="205"/>
      <c r="M892" s="205"/>
      <c r="N892" s="205"/>
      <c r="O892" s="205"/>
      <c r="P892" s="205"/>
      <c r="Q892" s="205"/>
      <c r="R892" s="205"/>
      <c r="S892" s="205"/>
      <c r="T892" s="205"/>
      <c r="U892" s="205"/>
      <c r="V892" s="205"/>
      <c r="W892" s="205"/>
      <c r="X892" s="205"/>
      <c r="Y892" s="205"/>
      <c r="Z892" s="205"/>
      <c r="AA892" s="205"/>
      <c r="AB892" s="205"/>
      <c r="AC892" s="205"/>
      <c r="AD892" s="205"/>
    </row>
    <row r="893">
      <c r="A893" s="222"/>
      <c r="B893" s="222"/>
      <c r="C893" s="205"/>
      <c r="D893" s="205"/>
      <c r="E893" s="205"/>
      <c r="F893" s="205"/>
      <c r="G893" s="205"/>
      <c r="H893" s="223"/>
      <c r="I893" s="205"/>
      <c r="J893" s="205"/>
      <c r="K893" s="205"/>
      <c r="L893" s="205"/>
      <c r="M893" s="205"/>
      <c r="N893" s="205"/>
      <c r="O893" s="205"/>
      <c r="P893" s="205"/>
      <c r="Q893" s="205"/>
      <c r="R893" s="205"/>
      <c r="S893" s="205"/>
      <c r="T893" s="205"/>
      <c r="U893" s="205"/>
      <c r="V893" s="205"/>
      <c r="W893" s="205"/>
      <c r="X893" s="205"/>
      <c r="Y893" s="205"/>
      <c r="Z893" s="205"/>
      <c r="AA893" s="205"/>
      <c r="AB893" s="205"/>
      <c r="AC893" s="205"/>
      <c r="AD893" s="205"/>
    </row>
    <row r="894">
      <c r="A894" s="222"/>
      <c r="B894" s="222"/>
      <c r="C894" s="205"/>
      <c r="D894" s="205"/>
      <c r="E894" s="205"/>
      <c r="F894" s="205"/>
      <c r="G894" s="205"/>
      <c r="H894" s="223"/>
      <c r="I894" s="205"/>
      <c r="J894" s="205"/>
      <c r="K894" s="205"/>
      <c r="L894" s="205"/>
      <c r="M894" s="205"/>
      <c r="N894" s="205"/>
      <c r="O894" s="205"/>
      <c r="P894" s="205"/>
      <c r="Q894" s="205"/>
      <c r="R894" s="205"/>
      <c r="S894" s="205"/>
      <c r="T894" s="205"/>
      <c r="U894" s="205"/>
      <c r="V894" s="205"/>
      <c r="W894" s="205"/>
      <c r="X894" s="205"/>
      <c r="Y894" s="205"/>
      <c r="Z894" s="205"/>
      <c r="AA894" s="205"/>
      <c r="AB894" s="205"/>
      <c r="AC894" s="205"/>
      <c r="AD894" s="205"/>
    </row>
    <row r="895">
      <c r="A895" s="222"/>
      <c r="B895" s="222"/>
      <c r="C895" s="205"/>
      <c r="D895" s="205"/>
      <c r="E895" s="205"/>
      <c r="F895" s="205"/>
      <c r="G895" s="205"/>
      <c r="H895" s="223"/>
      <c r="I895" s="205"/>
      <c r="J895" s="205"/>
      <c r="K895" s="205"/>
      <c r="L895" s="205"/>
      <c r="M895" s="205"/>
      <c r="N895" s="205"/>
      <c r="O895" s="205"/>
      <c r="P895" s="205"/>
      <c r="Q895" s="205"/>
      <c r="R895" s="205"/>
      <c r="S895" s="205"/>
      <c r="T895" s="205"/>
      <c r="U895" s="205"/>
      <c r="V895" s="205"/>
      <c r="W895" s="205"/>
      <c r="X895" s="205"/>
      <c r="Y895" s="205"/>
      <c r="Z895" s="205"/>
      <c r="AA895" s="205"/>
      <c r="AB895" s="205"/>
      <c r="AC895" s="205"/>
      <c r="AD895" s="205"/>
    </row>
    <row r="896">
      <c r="A896" s="222"/>
      <c r="B896" s="222"/>
      <c r="C896" s="205"/>
      <c r="D896" s="205"/>
      <c r="E896" s="205"/>
      <c r="F896" s="205"/>
      <c r="G896" s="205"/>
      <c r="H896" s="223"/>
      <c r="I896" s="205"/>
      <c r="J896" s="205"/>
      <c r="K896" s="205"/>
      <c r="L896" s="205"/>
      <c r="M896" s="205"/>
      <c r="N896" s="205"/>
      <c r="O896" s="205"/>
      <c r="P896" s="205"/>
      <c r="Q896" s="205"/>
      <c r="R896" s="205"/>
      <c r="S896" s="205"/>
      <c r="T896" s="205"/>
      <c r="U896" s="205"/>
      <c r="V896" s="205"/>
      <c r="W896" s="205"/>
      <c r="X896" s="205"/>
      <c r="Y896" s="205"/>
      <c r="Z896" s="205"/>
      <c r="AA896" s="205"/>
      <c r="AB896" s="205"/>
      <c r="AC896" s="205"/>
      <c r="AD896" s="205"/>
    </row>
    <row r="897">
      <c r="A897" s="222"/>
      <c r="B897" s="222"/>
      <c r="C897" s="205"/>
      <c r="D897" s="205"/>
      <c r="E897" s="205"/>
      <c r="F897" s="205"/>
      <c r="G897" s="205"/>
      <c r="H897" s="223"/>
      <c r="I897" s="205"/>
      <c r="J897" s="205"/>
      <c r="K897" s="205"/>
      <c r="L897" s="205"/>
      <c r="M897" s="205"/>
      <c r="N897" s="205"/>
      <c r="O897" s="205"/>
      <c r="P897" s="205"/>
      <c r="Q897" s="205"/>
      <c r="R897" s="205"/>
      <c r="S897" s="205"/>
      <c r="T897" s="205"/>
      <c r="U897" s="205"/>
      <c r="V897" s="205"/>
      <c r="W897" s="205"/>
      <c r="X897" s="205"/>
      <c r="Y897" s="205"/>
      <c r="Z897" s="205"/>
      <c r="AA897" s="205"/>
      <c r="AB897" s="205"/>
      <c r="AC897" s="205"/>
      <c r="AD897" s="205"/>
    </row>
    <row r="898">
      <c r="A898" s="222"/>
      <c r="B898" s="222"/>
      <c r="C898" s="205"/>
      <c r="D898" s="205"/>
      <c r="E898" s="205"/>
      <c r="F898" s="205"/>
      <c r="G898" s="205"/>
      <c r="H898" s="223"/>
      <c r="I898" s="205"/>
      <c r="J898" s="205"/>
      <c r="K898" s="205"/>
      <c r="L898" s="205"/>
      <c r="M898" s="205"/>
      <c r="N898" s="205"/>
      <c r="O898" s="205"/>
      <c r="P898" s="205"/>
      <c r="Q898" s="205"/>
      <c r="R898" s="205"/>
      <c r="S898" s="205"/>
      <c r="T898" s="205"/>
      <c r="U898" s="205"/>
      <c r="V898" s="205"/>
      <c r="W898" s="205"/>
      <c r="X898" s="205"/>
      <c r="Y898" s="205"/>
      <c r="Z898" s="205"/>
      <c r="AA898" s="205"/>
      <c r="AB898" s="205"/>
      <c r="AC898" s="205"/>
      <c r="AD898" s="205"/>
    </row>
    <row r="899">
      <c r="A899" s="222"/>
      <c r="B899" s="222"/>
      <c r="C899" s="205"/>
      <c r="D899" s="205"/>
      <c r="E899" s="205"/>
      <c r="F899" s="205"/>
      <c r="G899" s="205"/>
      <c r="H899" s="223"/>
      <c r="I899" s="205"/>
      <c r="J899" s="205"/>
      <c r="K899" s="205"/>
      <c r="L899" s="205"/>
      <c r="M899" s="205"/>
      <c r="N899" s="205"/>
      <c r="O899" s="205"/>
      <c r="P899" s="205"/>
      <c r="Q899" s="205"/>
      <c r="R899" s="205"/>
      <c r="S899" s="205"/>
      <c r="T899" s="205"/>
      <c r="U899" s="205"/>
      <c r="V899" s="205"/>
      <c r="W899" s="205"/>
      <c r="X899" s="205"/>
      <c r="Y899" s="205"/>
      <c r="Z899" s="205"/>
      <c r="AA899" s="205"/>
      <c r="AB899" s="205"/>
      <c r="AC899" s="205"/>
      <c r="AD899" s="205"/>
    </row>
    <row r="900">
      <c r="A900" s="222"/>
      <c r="B900" s="222"/>
      <c r="C900" s="205"/>
      <c r="D900" s="205"/>
      <c r="E900" s="205"/>
      <c r="F900" s="205"/>
      <c r="G900" s="205"/>
      <c r="H900" s="223"/>
      <c r="I900" s="205"/>
      <c r="J900" s="205"/>
      <c r="K900" s="205"/>
      <c r="L900" s="205"/>
      <c r="M900" s="205"/>
      <c r="N900" s="205"/>
      <c r="O900" s="205"/>
      <c r="P900" s="205"/>
      <c r="Q900" s="205"/>
      <c r="R900" s="205"/>
      <c r="S900" s="205"/>
      <c r="T900" s="205"/>
      <c r="U900" s="205"/>
      <c r="V900" s="205"/>
      <c r="W900" s="205"/>
      <c r="X900" s="205"/>
      <c r="Y900" s="205"/>
      <c r="Z900" s="205"/>
      <c r="AA900" s="205"/>
      <c r="AB900" s="205"/>
      <c r="AC900" s="205"/>
      <c r="AD900" s="205"/>
    </row>
    <row r="901">
      <c r="A901" s="222"/>
      <c r="B901" s="222"/>
      <c r="C901" s="205"/>
      <c r="D901" s="205"/>
      <c r="E901" s="205"/>
      <c r="F901" s="205"/>
      <c r="G901" s="205"/>
      <c r="H901" s="223"/>
      <c r="I901" s="205"/>
      <c r="J901" s="205"/>
      <c r="K901" s="205"/>
      <c r="L901" s="205"/>
      <c r="M901" s="205"/>
      <c r="N901" s="205"/>
      <c r="O901" s="205"/>
      <c r="P901" s="205"/>
      <c r="Q901" s="205"/>
      <c r="R901" s="205"/>
      <c r="S901" s="205"/>
      <c r="T901" s="205"/>
      <c r="U901" s="205"/>
      <c r="V901" s="205"/>
      <c r="W901" s="205"/>
      <c r="X901" s="205"/>
      <c r="Y901" s="205"/>
      <c r="Z901" s="205"/>
      <c r="AA901" s="205"/>
      <c r="AB901" s="205"/>
      <c r="AC901" s="205"/>
      <c r="AD901" s="205"/>
    </row>
    <row r="902">
      <c r="A902" s="222"/>
      <c r="B902" s="222"/>
      <c r="C902" s="205"/>
      <c r="D902" s="205"/>
      <c r="E902" s="205"/>
      <c r="F902" s="205"/>
      <c r="G902" s="205"/>
      <c r="H902" s="223"/>
      <c r="I902" s="205"/>
      <c r="J902" s="205"/>
      <c r="K902" s="205"/>
      <c r="L902" s="205"/>
      <c r="M902" s="205"/>
      <c r="N902" s="205"/>
      <c r="O902" s="205"/>
      <c r="P902" s="205"/>
      <c r="Q902" s="205"/>
      <c r="R902" s="205"/>
      <c r="S902" s="205"/>
      <c r="T902" s="205"/>
      <c r="U902" s="205"/>
      <c r="V902" s="205"/>
      <c r="W902" s="205"/>
      <c r="X902" s="205"/>
      <c r="Y902" s="205"/>
      <c r="Z902" s="205"/>
      <c r="AA902" s="205"/>
      <c r="AB902" s="205"/>
      <c r="AC902" s="205"/>
      <c r="AD902" s="205"/>
    </row>
    <row r="903">
      <c r="A903" s="222"/>
      <c r="B903" s="222"/>
      <c r="C903" s="205"/>
      <c r="D903" s="205"/>
      <c r="E903" s="205"/>
      <c r="F903" s="205"/>
      <c r="G903" s="205"/>
      <c r="H903" s="223"/>
      <c r="I903" s="205"/>
      <c r="J903" s="205"/>
      <c r="K903" s="205"/>
      <c r="L903" s="205"/>
      <c r="M903" s="205"/>
      <c r="N903" s="205"/>
      <c r="O903" s="205"/>
      <c r="P903" s="205"/>
      <c r="Q903" s="205"/>
      <c r="R903" s="205"/>
      <c r="S903" s="205"/>
      <c r="T903" s="205"/>
      <c r="U903" s="205"/>
      <c r="V903" s="205"/>
      <c r="W903" s="205"/>
      <c r="X903" s="205"/>
      <c r="Y903" s="205"/>
      <c r="Z903" s="205"/>
      <c r="AA903" s="205"/>
      <c r="AB903" s="205"/>
      <c r="AC903" s="205"/>
      <c r="AD903" s="205"/>
    </row>
    <row r="904">
      <c r="A904" s="222"/>
      <c r="B904" s="222"/>
      <c r="C904" s="205"/>
      <c r="D904" s="205"/>
      <c r="E904" s="205"/>
      <c r="F904" s="205"/>
      <c r="G904" s="205"/>
      <c r="H904" s="223"/>
      <c r="I904" s="205"/>
      <c r="J904" s="205"/>
      <c r="K904" s="205"/>
      <c r="L904" s="205"/>
      <c r="M904" s="205"/>
      <c r="N904" s="205"/>
      <c r="O904" s="205"/>
      <c r="P904" s="205"/>
      <c r="Q904" s="205"/>
      <c r="R904" s="205"/>
      <c r="S904" s="205"/>
      <c r="T904" s="205"/>
      <c r="U904" s="205"/>
      <c r="V904" s="205"/>
      <c r="W904" s="205"/>
      <c r="X904" s="205"/>
      <c r="Y904" s="205"/>
      <c r="Z904" s="205"/>
      <c r="AA904" s="205"/>
      <c r="AB904" s="205"/>
      <c r="AC904" s="205"/>
      <c r="AD904" s="205"/>
    </row>
    <row r="905">
      <c r="A905" s="222"/>
      <c r="B905" s="222"/>
      <c r="C905" s="205"/>
      <c r="D905" s="205"/>
      <c r="E905" s="205"/>
      <c r="F905" s="205"/>
      <c r="G905" s="205"/>
      <c r="H905" s="223"/>
      <c r="I905" s="205"/>
      <c r="J905" s="205"/>
      <c r="K905" s="205"/>
      <c r="L905" s="205"/>
      <c r="M905" s="205"/>
      <c r="N905" s="205"/>
      <c r="O905" s="205"/>
      <c r="P905" s="205"/>
      <c r="Q905" s="205"/>
      <c r="R905" s="205"/>
      <c r="S905" s="205"/>
      <c r="T905" s="205"/>
      <c r="U905" s="205"/>
      <c r="V905" s="205"/>
      <c r="W905" s="205"/>
      <c r="X905" s="205"/>
      <c r="Y905" s="205"/>
      <c r="Z905" s="205"/>
      <c r="AA905" s="205"/>
      <c r="AB905" s="205"/>
      <c r="AC905" s="205"/>
      <c r="AD905" s="205"/>
    </row>
    <row r="906">
      <c r="A906" s="222"/>
      <c r="B906" s="222"/>
      <c r="C906" s="205"/>
      <c r="D906" s="205"/>
      <c r="E906" s="205"/>
      <c r="F906" s="205"/>
      <c r="G906" s="205"/>
      <c r="H906" s="223"/>
      <c r="I906" s="205"/>
      <c r="J906" s="205"/>
      <c r="K906" s="205"/>
      <c r="L906" s="205"/>
      <c r="M906" s="205"/>
      <c r="N906" s="205"/>
      <c r="O906" s="205"/>
      <c r="P906" s="205"/>
      <c r="Q906" s="205"/>
      <c r="R906" s="205"/>
      <c r="S906" s="205"/>
      <c r="T906" s="205"/>
      <c r="U906" s="205"/>
      <c r="V906" s="205"/>
      <c r="W906" s="205"/>
      <c r="X906" s="205"/>
      <c r="Y906" s="205"/>
      <c r="Z906" s="205"/>
      <c r="AA906" s="205"/>
      <c r="AB906" s="205"/>
      <c r="AC906" s="205"/>
      <c r="AD906" s="205"/>
    </row>
    <row r="907">
      <c r="A907" s="222"/>
      <c r="B907" s="222"/>
      <c r="C907" s="205"/>
      <c r="D907" s="205"/>
      <c r="E907" s="205"/>
      <c r="F907" s="205"/>
      <c r="G907" s="205"/>
      <c r="H907" s="223"/>
      <c r="I907" s="205"/>
      <c r="J907" s="205"/>
      <c r="K907" s="205"/>
      <c r="L907" s="205"/>
      <c r="M907" s="205"/>
      <c r="N907" s="205"/>
      <c r="O907" s="205"/>
      <c r="P907" s="205"/>
      <c r="Q907" s="205"/>
      <c r="R907" s="205"/>
      <c r="S907" s="205"/>
      <c r="T907" s="205"/>
      <c r="U907" s="205"/>
      <c r="V907" s="205"/>
      <c r="W907" s="205"/>
      <c r="X907" s="205"/>
      <c r="Y907" s="205"/>
      <c r="Z907" s="205"/>
      <c r="AA907" s="205"/>
      <c r="AB907" s="205"/>
      <c r="AC907" s="205"/>
      <c r="AD907" s="205"/>
    </row>
    <row r="908">
      <c r="A908" s="222"/>
      <c r="B908" s="222"/>
      <c r="C908" s="205"/>
      <c r="D908" s="205"/>
      <c r="E908" s="205"/>
      <c r="F908" s="205"/>
      <c r="G908" s="205"/>
      <c r="H908" s="223"/>
      <c r="I908" s="205"/>
      <c r="J908" s="205"/>
      <c r="K908" s="205"/>
      <c r="L908" s="205"/>
      <c r="M908" s="205"/>
      <c r="N908" s="205"/>
      <c r="O908" s="205"/>
      <c r="P908" s="205"/>
      <c r="Q908" s="205"/>
      <c r="R908" s="205"/>
      <c r="S908" s="205"/>
      <c r="T908" s="205"/>
      <c r="U908" s="205"/>
      <c r="V908" s="205"/>
      <c r="W908" s="205"/>
      <c r="X908" s="205"/>
      <c r="Y908" s="205"/>
      <c r="Z908" s="205"/>
      <c r="AA908" s="205"/>
      <c r="AB908" s="205"/>
      <c r="AC908" s="205"/>
      <c r="AD908" s="205"/>
    </row>
    <row r="909">
      <c r="A909" s="222"/>
      <c r="B909" s="222"/>
      <c r="C909" s="205"/>
      <c r="D909" s="205"/>
      <c r="E909" s="205"/>
      <c r="F909" s="205"/>
      <c r="G909" s="205"/>
      <c r="H909" s="223"/>
      <c r="I909" s="205"/>
      <c r="J909" s="205"/>
      <c r="K909" s="205"/>
      <c r="L909" s="205"/>
      <c r="M909" s="205"/>
      <c r="N909" s="205"/>
      <c r="O909" s="205"/>
      <c r="P909" s="205"/>
      <c r="Q909" s="205"/>
      <c r="R909" s="205"/>
      <c r="S909" s="205"/>
      <c r="T909" s="205"/>
      <c r="U909" s="205"/>
      <c r="V909" s="205"/>
      <c r="W909" s="205"/>
      <c r="X909" s="205"/>
      <c r="Y909" s="205"/>
      <c r="Z909" s="205"/>
      <c r="AA909" s="205"/>
      <c r="AB909" s="205"/>
      <c r="AC909" s="205"/>
      <c r="AD909" s="205"/>
    </row>
    <row r="910">
      <c r="A910" s="222"/>
      <c r="B910" s="222"/>
      <c r="C910" s="205"/>
      <c r="D910" s="205"/>
      <c r="E910" s="205"/>
      <c r="F910" s="205"/>
      <c r="G910" s="205"/>
      <c r="H910" s="223"/>
      <c r="I910" s="205"/>
      <c r="J910" s="205"/>
      <c r="K910" s="205"/>
      <c r="L910" s="205"/>
      <c r="M910" s="205"/>
      <c r="N910" s="205"/>
      <c r="O910" s="205"/>
      <c r="P910" s="205"/>
      <c r="Q910" s="205"/>
      <c r="R910" s="205"/>
      <c r="S910" s="205"/>
      <c r="T910" s="205"/>
      <c r="U910" s="205"/>
      <c r="V910" s="205"/>
      <c r="W910" s="205"/>
      <c r="X910" s="205"/>
      <c r="Y910" s="205"/>
      <c r="Z910" s="205"/>
      <c r="AA910" s="205"/>
      <c r="AB910" s="205"/>
      <c r="AC910" s="205"/>
      <c r="AD910" s="205"/>
    </row>
    <row r="911">
      <c r="A911" s="222"/>
      <c r="B911" s="222"/>
      <c r="C911" s="205"/>
      <c r="D911" s="205"/>
      <c r="E911" s="205"/>
      <c r="F911" s="205"/>
      <c r="G911" s="205"/>
      <c r="H911" s="223"/>
      <c r="I911" s="205"/>
      <c r="J911" s="205"/>
      <c r="K911" s="205"/>
      <c r="L911" s="205"/>
      <c r="M911" s="205"/>
      <c r="N911" s="205"/>
      <c r="O911" s="205"/>
      <c r="P911" s="205"/>
      <c r="Q911" s="205"/>
      <c r="R911" s="205"/>
      <c r="S911" s="205"/>
      <c r="T911" s="205"/>
      <c r="U911" s="205"/>
      <c r="V911" s="205"/>
      <c r="W911" s="205"/>
      <c r="X911" s="205"/>
      <c r="Y911" s="205"/>
      <c r="Z911" s="205"/>
      <c r="AA911" s="205"/>
      <c r="AB911" s="205"/>
      <c r="AC911" s="205"/>
      <c r="AD911" s="205"/>
    </row>
    <row r="912">
      <c r="A912" s="222"/>
      <c r="B912" s="222"/>
      <c r="C912" s="205"/>
      <c r="D912" s="205"/>
      <c r="E912" s="205"/>
      <c r="F912" s="205"/>
      <c r="G912" s="205"/>
      <c r="H912" s="223"/>
      <c r="I912" s="205"/>
      <c r="J912" s="205"/>
      <c r="K912" s="205"/>
      <c r="L912" s="205"/>
      <c r="M912" s="205"/>
      <c r="N912" s="205"/>
      <c r="O912" s="205"/>
      <c r="P912" s="205"/>
      <c r="Q912" s="205"/>
      <c r="R912" s="205"/>
      <c r="S912" s="205"/>
      <c r="T912" s="205"/>
      <c r="U912" s="205"/>
      <c r="V912" s="205"/>
      <c r="W912" s="205"/>
      <c r="X912" s="205"/>
      <c r="Y912" s="205"/>
      <c r="Z912" s="205"/>
      <c r="AA912" s="205"/>
      <c r="AB912" s="205"/>
      <c r="AC912" s="205"/>
      <c r="AD912" s="205"/>
    </row>
    <row r="913">
      <c r="A913" s="222"/>
      <c r="B913" s="222"/>
      <c r="C913" s="205"/>
      <c r="D913" s="205"/>
      <c r="E913" s="205"/>
      <c r="F913" s="205"/>
      <c r="G913" s="205"/>
      <c r="H913" s="223"/>
      <c r="I913" s="205"/>
      <c r="J913" s="205"/>
      <c r="K913" s="205"/>
      <c r="L913" s="205"/>
      <c r="M913" s="205"/>
      <c r="N913" s="205"/>
      <c r="O913" s="205"/>
      <c r="P913" s="205"/>
      <c r="Q913" s="205"/>
      <c r="R913" s="205"/>
      <c r="S913" s="205"/>
      <c r="T913" s="205"/>
      <c r="U913" s="205"/>
      <c r="V913" s="205"/>
      <c r="W913" s="205"/>
      <c r="X913" s="205"/>
      <c r="Y913" s="205"/>
      <c r="Z913" s="205"/>
      <c r="AA913" s="205"/>
      <c r="AB913" s="205"/>
      <c r="AC913" s="205"/>
      <c r="AD913" s="205"/>
    </row>
    <row r="914">
      <c r="A914" s="222"/>
      <c r="B914" s="222"/>
      <c r="C914" s="205"/>
      <c r="D914" s="205"/>
      <c r="E914" s="205"/>
      <c r="F914" s="205"/>
      <c r="G914" s="205"/>
      <c r="H914" s="223"/>
      <c r="I914" s="205"/>
      <c r="J914" s="205"/>
      <c r="K914" s="205"/>
      <c r="L914" s="205"/>
      <c r="M914" s="205"/>
      <c r="N914" s="205"/>
      <c r="O914" s="205"/>
      <c r="P914" s="205"/>
      <c r="Q914" s="205"/>
      <c r="R914" s="205"/>
      <c r="S914" s="205"/>
      <c r="T914" s="205"/>
      <c r="U914" s="205"/>
      <c r="V914" s="205"/>
      <c r="W914" s="205"/>
      <c r="X914" s="205"/>
      <c r="Y914" s="205"/>
      <c r="Z914" s="205"/>
      <c r="AA914" s="205"/>
      <c r="AB914" s="205"/>
      <c r="AC914" s="205"/>
      <c r="AD914" s="205"/>
    </row>
    <row r="915">
      <c r="A915" s="222"/>
      <c r="B915" s="222"/>
      <c r="C915" s="205"/>
      <c r="D915" s="205"/>
      <c r="E915" s="205"/>
      <c r="F915" s="205"/>
      <c r="G915" s="205"/>
      <c r="H915" s="223"/>
      <c r="I915" s="205"/>
      <c r="J915" s="205"/>
      <c r="K915" s="205"/>
      <c r="L915" s="205"/>
      <c r="M915" s="205"/>
      <c r="N915" s="205"/>
      <c r="O915" s="205"/>
      <c r="P915" s="205"/>
      <c r="Q915" s="205"/>
      <c r="R915" s="205"/>
      <c r="S915" s="205"/>
      <c r="T915" s="205"/>
      <c r="U915" s="205"/>
      <c r="V915" s="205"/>
      <c r="W915" s="205"/>
      <c r="X915" s="205"/>
      <c r="Y915" s="205"/>
      <c r="Z915" s="205"/>
      <c r="AA915" s="205"/>
      <c r="AB915" s="205"/>
      <c r="AC915" s="205"/>
      <c r="AD915" s="205"/>
    </row>
    <row r="916">
      <c r="A916" s="222"/>
      <c r="B916" s="222"/>
      <c r="C916" s="205"/>
      <c r="D916" s="205"/>
      <c r="E916" s="205"/>
      <c r="F916" s="205"/>
      <c r="G916" s="205"/>
      <c r="H916" s="223"/>
      <c r="I916" s="205"/>
      <c r="J916" s="205"/>
      <c r="K916" s="205"/>
      <c r="L916" s="205"/>
      <c r="M916" s="205"/>
      <c r="N916" s="205"/>
      <c r="O916" s="205"/>
      <c r="P916" s="205"/>
      <c r="Q916" s="205"/>
      <c r="R916" s="205"/>
      <c r="S916" s="205"/>
      <c r="T916" s="205"/>
      <c r="U916" s="205"/>
      <c r="V916" s="205"/>
      <c r="W916" s="205"/>
      <c r="X916" s="205"/>
      <c r="Y916" s="205"/>
      <c r="Z916" s="205"/>
      <c r="AA916" s="205"/>
      <c r="AB916" s="205"/>
      <c r="AC916" s="205"/>
      <c r="AD916" s="205"/>
    </row>
    <row r="917">
      <c r="A917" s="222"/>
      <c r="B917" s="222"/>
      <c r="C917" s="205"/>
      <c r="D917" s="205"/>
      <c r="E917" s="205"/>
      <c r="F917" s="205"/>
      <c r="G917" s="205"/>
      <c r="H917" s="223"/>
      <c r="I917" s="205"/>
      <c r="J917" s="205"/>
      <c r="K917" s="205"/>
      <c r="L917" s="205"/>
      <c r="M917" s="205"/>
      <c r="N917" s="205"/>
      <c r="O917" s="205"/>
      <c r="P917" s="205"/>
      <c r="Q917" s="205"/>
      <c r="R917" s="205"/>
      <c r="S917" s="205"/>
      <c r="T917" s="205"/>
      <c r="U917" s="205"/>
      <c r="V917" s="205"/>
      <c r="W917" s="205"/>
      <c r="X917" s="205"/>
      <c r="Y917" s="205"/>
      <c r="Z917" s="205"/>
      <c r="AA917" s="205"/>
      <c r="AB917" s="205"/>
      <c r="AC917" s="205"/>
      <c r="AD917" s="205"/>
    </row>
    <row r="918">
      <c r="A918" s="222"/>
      <c r="B918" s="222"/>
      <c r="C918" s="205"/>
      <c r="D918" s="205"/>
      <c r="E918" s="205"/>
      <c r="F918" s="205"/>
      <c r="G918" s="205"/>
      <c r="H918" s="223"/>
      <c r="I918" s="205"/>
      <c r="J918" s="205"/>
      <c r="K918" s="205"/>
      <c r="L918" s="205"/>
      <c r="M918" s="205"/>
      <c r="N918" s="205"/>
      <c r="O918" s="205"/>
      <c r="P918" s="205"/>
      <c r="Q918" s="205"/>
      <c r="R918" s="205"/>
      <c r="S918" s="205"/>
      <c r="T918" s="205"/>
      <c r="U918" s="205"/>
      <c r="V918" s="205"/>
      <c r="W918" s="205"/>
      <c r="X918" s="205"/>
      <c r="Y918" s="205"/>
      <c r="Z918" s="205"/>
      <c r="AA918" s="205"/>
      <c r="AB918" s="205"/>
      <c r="AC918" s="205"/>
      <c r="AD918" s="205"/>
    </row>
    <row r="919">
      <c r="A919" s="222"/>
      <c r="B919" s="222"/>
      <c r="C919" s="205"/>
      <c r="D919" s="205"/>
      <c r="E919" s="205"/>
      <c r="F919" s="205"/>
      <c r="G919" s="205"/>
      <c r="H919" s="223"/>
      <c r="I919" s="205"/>
      <c r="J919" s="205"/>
      <c r="K919" s="205"/>
      <c r="L919" s="205"/>
      <c r="M919" s="205"/>
      <c r="N919" s="205"/>
      <c r="O919" s="205"/>
      <c r="P919" s="205"/>
      <c r="Q919" s="205"/>
      <c r="R919" s="205"/>
      <c r="S919" s="205"/>
      <c r="T919" s="205"/>
      <c r="U919" s="205"/>
      <c r="V919" s="205"/>
      <c r="W919" s="205"/>
      <c r="X919" s="205"/>
      <c r="Y919" s="205"/>
      <c r="Z919" s="205"/>
      <c r="AA919" s="205"/>
      <c r="AB919" s="205"/>
      <c r="AC919" s="205"/>
      <c r="AD919" s="205"/>
    </row>
    <row r="920">
      <c r="A920" s="222"/>
      <c r="B920" s="222"/>
      <c r="C920" s="205"/>
      <c r="D920" s="205"/>
      <c r="E920" s="205"/>
      <c r="F920" s="205"/>
      <c r="G920" s="205"/>
      <c r="H920" s="223"/>
      <c r="I920" s="205"/>
      <c r="J920" s="205"/>
      <c r="K920" s="205"/>
      <c r="L920" s="205"/>
      <c r="M920" s="205"/>
      <c r="N920" s="205"/>
      <c r="O920" s="205"/>
      <c r="P920" s="205"/>
      <c r="Q920" s="205"/>
      <c r="R920" s="205"/>
      <c r="S920" s="205"/>
      <c r="T920" s="205"/>
      <c r="U920" s="205"/>
      <c r="V920" s="205"/>
      <c r="W920" s="205"/>
      <c r="X920" s="205"/>
      <c r="Y920" s="205"/>
      <c r="Z920" s="205"/>
      <c r="AA920" s="205"/>
      <c r="AB920" s="205"/>
      <c r="AC920" s="205"/>
      <c r="AD920" s="205"/>
    </row>
    <row r="921">
      <c r="A921" s="222"/>
      <c r="B921" s="222"/>
      <c r="C921" s="205"/>
      <c r="D921" s="205"/>
      <c r="E921" s="205"/>
      <c r="F921" s="205"/>
      <c r="G921" s="205"/>
      <c r="H921" s="223"/>
      <c r="I921" s="205"/>
      <c r="J921" s="205"/>
      <c r="K921" s="205"/>
      <c r="L921" s="205"/>
      <c r="M921" s="205"/>
      <c r="N921" s="205"/>
      <c r="O921" s="205"/>
      <c r="P921" s="205"/>
      <c r="Q921" s="205"/>
      <c r="R921" s="205"/>
      <c r="S921" s="205"/>
      <c r="T921" s="205"/>
      <c r="U921" s="205"/>
      <c r="V921" s="205"/>
      <c r="W921" s="205"/>
      <c r="X921" s="205"/>
      <c r="Y921" s="205"/>
      <c r="Z921" s="205"/>
      <c r="AA921" s="205"/>
      <c r="AB921" s="205"/>
      <c r="AC921" s="205"/>
      <c r="AD921" s="205"/>
    </row>
    <row r="922">
      <c r="A922" s="222"/>
      <c r="B922" s="222"/>
      <c r="C922" s="205"/>
      <c r="D922" s="205"/>
      <c r="E922" s="205"/>
      <c r="F922" s="205"/>
      <c r="G922" s="205"/>
      <c r="H922" s="223"/>
      <c r="I922" s="205"/>
      <c r="J922" s="205"/>
      <c r="K922" s="205"/>
      <c r="L922" s="205"/>
      <c r="M922" s="205"/>
      <c r="N922" s="205"/>
      <c r="O922" s="205"/>
      <c r="P922" s="205"/>
      <c r="Q922" s="205"/>
      <c r="R922" s="205"/>
      <c r="S922" s="205"/>
      <c r="T922" s="205"/>
      <c r="U922" s="205"/>
      <c r="V922" s="205"/>
      <c r="W922" s="205"/>
      <c r="X922" s="205"/>
      <c r="Y922" s="205"/>
      <c r="Z922" s="205"/>
      <c r="AA922" s="205"/>
      <c r="AB922" s="205"/>
      <c r="AC922" s="205"/>
      <c r="AD922" s="205"/>
    </row>
    <row r="923">
      <c r="A923" s="222"/>
      <c r="B923" s="222"/>
      <c r="C923" s="205"/>
      <c r="D923" s="205"/>
      <c r="E923" s="205"/>
      <c r="F923" s="205"/>
      <c r="G923" s="205"/>
      <c r="H923" s="223"/>
      <c r="I923" s="205"/>
      <c r="J923" s="205"/>
      <c r="K923" s="205"/>
      <c r="L923" s="205"/>
      <c r="M923" s="205"/>
      <c r="N923" s="205"/>
      <c r="O923" s="205"/>
      <c r="P923" s="205"/>
      <c r="Q923" s="205"/>
      <c r="R923" s="205"/>
      <c r="S923" s="205"/>
      <c r="T923" s="205"/>
      <c r="U923" s="205"/>
      <c r="V923" s="205"/>
      <c r="W923" s="205"/>
      <c r="X923" s="205"/>
      <c r="Y923" s="205"/>
      <c r="Z923" s="205"/>
      <c r="AA923" s="205"/>
      <c r="AB923" s="205"/>
      <c r="AC923" s="205"/>
      <c r="AD923" s="205"/>
    </row>
    <row r="924">
      <c r="A924" s="222"/>
      <c r="B924" s="222"/>
      <c r="C924" s="205"/>
      <c r="D924" s="205"/>
      <c r="E924" s="205"/>
      <c r="F924" s="205"/>
      <c r="G924" s="205"/>
      <c r="H924" s="223"/>
      <c r="I924" s="205"/>
      <c r="J924" s="205"/>
      <c r="K924" s="205"/>
      <c r="L924" s="205"/>
      <c r="M924" s="205"/>
      <c r="N924" s="205"/>
      <c r="O924" s="205"/>
      <c r="P924" s="205"/>
      <c r="Q924" s="205"/>
      <c r="R924" s="205"/>
      <c r="S924" s="205"/>
      <c r="T924" s="205"/>
      <c r="U924" s="205"/>
      <c r="V924" s="205"/>
      <c r="W924" s="205"/>
      <c r="X924" s="205"/>
      <c r="Y924" s="205"/>
      <c r="Z924" s="205"/>
      <c r="AA924" s="205"/>
      <c r="AB924" s="205"/>
      <c r="AC924" s="205"/>
      <c r="AD924" s="205"/>
    </row>
    <row r="925">
      <c r="A925" s="222"/>
      <c r="B925" s="222"/>
      <c r="C925" s="205"/>
      <c r="D925" s="205"/>
      <c r="E925" s="205"/>
      <c r="F925" s="205"/>
      <c r="G925" s="205"/>
      <c r="H925" s="223"/>
      <c r="I925" s="205"/>
      <c r="J925" s="205"/>
      <c r="K925" s="205"/>
      <c r="L925" s="205"/>
      <c r="M925" s="205"/>
      <c r="N925" s="205"/>
      <c r="O925" s="205"/>
      <c r="P925" s="205"/>
      <c r="Q925" s="205"/>
      <c r="R925" s="205"/>
      <c r="S925" s="205"/>
      <c r="T925" s="205"/>
      <c r="U925" s="205"/>
      <c r="V925" s="205"/>
      <c r="W925" s="205"/>
      <c r="X925" s="205"/>
      <c r="Y925" s="205"/>
      <c r="Z925" s="205"/>
      <c r="AA925" s="205"/>
      <c r="AB925" s="205"/>
      <c r="AC925" s="205"/>
      <c r="AD925" s="205"/>
    </row>
    <row r="926">
      <c r="A926" s="222"/>
      <c r="B926" s="222"/>
      <c r="C926" s="205"/>
      <c r="D926" s="205"/>
      <c r="E926" s="205"/>
      <c r="F926" s="205"/>
      <c r="G926" s="205"/>
      <c r="H926" s="223"/>
      <c r="I926" s="205"/>
      <c r="J926" s="205"/>
      <c r="K926" s="205"/>
      <c r="L926" s="205"/>
      <c r="M926" s="205"/>
      <c r="N926" s="205"/>
      <c r="O926" s="205"/>
      <c r="P926" s="205"/>
      <c r="Q926" s="205"/>
      <c r="R926" s="205"/>
      <c r="S926" s="205"/>
      <c r="T926" s="205"/>
      <c r="U926" s="205"/>
      <c r="V926" s="205"/>
      <c r="W926" s="205"/>
      <c r="X926" s="205"/>
      <c r="Y926" s="205"/>
      <c r="Z926" s="205"/>
      <c r="AA926" s="205"/>
      <c r="AB926" s="205"/>
      <c r="AC926" s="205"/>
      <c r="AD926" s="205"/>
    </row>
    <row r="927">
      <c r="A927" s="222"/>
      <c r="B927" s="222"/>
      <c r="C927" s="205"/>
      <c r="D927" s="205"/>
      <c r="E927" s="205"/>
      <c r="F927" s="205"/>
      <c r="G927" s="205"/>
      <c r="H927" s="223"/>
      <c r="I927" s="205"/>
      <c r="J927" s="205"/>
      <c r="K927" s="205"/>
      <c r="L927" s="205"/>
      <c r="M927" s="205"/>
      <c r="N927" s="205"/>
      <c r="O927" s="205"/>
      <c r="P927" s="205"/>
      <c r="Q927" s="205"/>
      <c r="R927" s="205"/>
      <c r="S927" s="205"/>
      <c r="T927" s="205"/>
      <c r="U927" s="205"/>
      <c r="V927" s="205"/>
      <c r="W927" s="205"/>
      <c r="X927" s="205"/>
      <c r="Y927" s="205"/>
      <c r="Z927" s="205"/>
      <c r="AA927" s="205"/>
      <c r="AB927" s="205"/>
      <c r="AC927" s="205"/>
      <c r="AD927" s="205"/>
    </row>
    <row r="928">
      <c r="A928" s="222"/>
      <c r="B928" s="222"/>
      <c r="C928" s="205"/>
      <c r="D928" s="205"/>
      <c r="E928" s="205"/>
      <c r="F928" s="205"/>
      <c r="G928" s="205"/>
      <c r="H928" s="223"/>
      <c r="I928" s="205"/>
      <c r="J928" s="205"/>
      <c r="K928" s="205"/>
      <c r="L928" s="205"/>
      <c r="M928" s="205"/>
      <c r="N928" s="205"/>
      <c r="O928" s="205"/>
      <c r="P928" s="205"/>
      <c r="Q928" s="205"/>
      <c r="R928" s="205"/>
      <c r="S928" s="205"/>
      <c r="T928" s="205"/>
      <c r="U928" s="205"/>
      <c r="V928" s="205"/>
      <c r="W928" s="205"/>
      <c r="X928" s="205"/>
      <c r="Y928" s="205"/>
      <c r="Z928" s="205"/>
      <c r="AA928" s="205"/>
      <c r="AB928" s="205"/>
      <c r="AC928" s="205"/>
      <c r="AD928" s="205"/>
    </row>
    <row r="929">
      <c r="A929" s="222"/>
      <c r="B929" s="222"/>
      <c r="C929" s="205"/>
      <c r="D929" s="205"/>
      <c r="E929" s="205"/>
      <c r="F929" s="205"/>
      <c r="G929" s="205"/>
      <c r="H929" s="223"/>
      <c r="I929" s="205"/>
      <c r="J929" s="205"/>
      <c r="K929" s="205"/>
      <c r="L929" s="205"/>
      <c r="M929" s="205"/>
      <c r="N929" s="205"/>
      <c r="O929" s="205"/>
      <c r="P929" s="205"/>
      <c r="Q929" s="205"/>
      <c r="R929" s="205"/>
      <c r="S929" s="205"/>
      <c r="T929" s="205"/>
      <c r="U929" s="205"/>
      <c r="V929" s="205"/>
      <c r="W929" s="205"/>
      <c r="X929" s="205"/>
      <c r="Y929" s="205"/>
      <c r="Z929" s="205"/>
      <c r="AA929" s="205"/>
      <c r="AB929" s="205"/>
      <c r="AC929" s="205"/>
      <c r="AD929" s="205"/>
    </row>
    <row r="930">
      <c r="A930" s="222"/>
      <c r="B930" s="222"/>
      <c r="C930" s="205"/>
      <c r="D930" s="205"/>
      <c r="E930" s="205"/>
      <c r="F930" s="205"/>
      <c r="G930" s="205"/>
      <c r="H930" s="223"/>
      <c r="I930" s="205"/>
      <c r="J930" s="205"/>
      <c r="K930" s="205"/>
      <c r="L930" s="205"/>
      <c r="M930" s="205"/>
      <c r="N930" s="205"/>
      <c r="O930" s="205"/>
      <c r="P930" s="205"/>
      <c r="Q930" s="205"/>
      <c r="R930" s="205"/>
      <c r="S930" s="205"/>
      <c r="T930" s="205"/>
      <c r="U930" s="205"/>
      <c r="V930" s="205"/>
      <c r="W930" s="205"/>
      <c r="X930" s="205"/>
      <c r="Y930" s="205"/>
      <c r="Z930" s="205"/>
      <c r="AA930" s="205"/>
      <c r="AB930" s="205"/>
      <c r="AC930" s="205"/>
      <c r="AD930" s="205"/>
    </row>
    <row r="931">
      <c r="A931" s="222"/>
      <c r="B931" s="222"/>
      <c r="C931" s="205"/>
      <c r="D931" s="205"/>
      <c r="E931" s="205"/>
      <c r="F931" s="205"/>
      <c r="G931" s="205"/>
      <c r="H931" s="223"/>
      <c r="I931" s="205"/>
      <c r="J931" s="205"/>
      <c r="K931" s="205"/>
      <c r="L931" s="205"/>
      <c r="M931" s="205"/>
      <c r="N931" s="205"/>
      <c r="O931" s="205"/>
      <c r="P931" s="205"/>
      <c r="Q931" s="205"/>
      <c r="R931" s="205"/>
      <c r="S931" s="205"/>
      <c r="T931" s="205"/>
      <c r="U931" s="205"/>
      <c r="V931" s="205"/>
      <c r="W931" s="205"/>
      <c r="X931" s="205"/>
      <c r="Y931" s="205"/>
      <c r="Z931" s="205"/>
      <c r="AA931" s="205"/>
      <c r="AB931" s="205"/>
      <c r="AC931" s="205"/>
      <c r="AD931" s="205"/>
    </row>
    <row r="932">
      <c r="A932" s="222"/>
      <c r="B932" s="222"/>
      <c r="C932" s="205"/>
      <c r="D932" s="205"/>
      <c r="E932" s="205"/>
      <c r="F932" s="205"/>
      <c r="G932" s="205"/>
      <c r="H932" s="223"/>
      <c r="I932" s="205"/>
      <c r="J932" s="205"/>
      <c r="K932" s="205"/>
      <c r="L932" s="205"/>
      <c r="M932" s="205"/>
      <c r="N932" s="205"/>
      <c r="O932" s="205"/>
      <c r="P932" s="205"/>
      <c r="Q932" s="205"/>
      <c r="R932" s="205"/>
      <c r="S932" s="205"/>
      <c r="T932" s="205"/>
      <c r="U932" s="205"/>
      <c r="V932" s="205"/>
      <c r="W932" s="205"/>
      <c r="X932" s="205"/>
      <c r="Y932" s="205"/>
      <c r="Z932" s="205"/>
      <c r="AA932" s="205"/>
      <c r="AB932" s="205"/>
      <c r="AC932" s="205"/>
      <c r="AD932" s="205"/>
    </row>
    <row r="933">
      <c r="A933" s="222"/>
      <c r="B933" s="222"/>
      <c r="C933" s="205"/>
      <c r="D933" s="205"/>
      <c r="E933" s="205"/>
      <c r="F933" s="205"/>
      <c r="G933" s="205"/>
      <c r="H933" s="223"/>
      <c r="I933" s="205"/>
      <c r="J933" s="205"/>
      <c r="K933" s="205"/>
      <c r="L933" s="205"/>
      <c r="M933" s="205"/>
      <c r="N933" s="205"/>
      <c r="O933" s="205"/>
      <c r="P933" s="205"/>
      <c r="Q933" s="205"/>
      <c r="R933" s="205"/>
      <c r="S933" s="205"/>
      <c r="T933" s="205"/>
      <c r="U933" s="205"/>
      <c r="V933" s="205"/>
      <c r="W933" s="205"/>
      <c r="X933" s="205"/>
      <c r="Y933" s="205"/>
      <c r="Z933" s="205"/>
      <c r="AA933" s="205"/>
      <c r="AB933" s="205"/>
      <c r="AC933" s="205"/>
      <c r="AD933" s="205"/>
    </row>
    <row r="934">
      <c r="A934" s="222"/>
      <c r="B934" s="222"/>
      <c r="C934" s="205"/>
      <c r="D934" s="205"/>
      <c r="E934" s="205"/>
      <c r="F934" s="205"/>
      <c r="G934" s="205"/>
      <c r="H934" s="223"/>
      <c r="I934" s="205"/>
      <c r="J934" s="205"/>
      <c r="K934" s="205"/>
      <c r="L934" s="205"/>
      <c r="M934" s="205"/>
      <c r="N934" s="205"/>
      <c r="O934" s="205"/>
      <c r="P934" s="205"/>
      <c r="Q934" s="205"/>
      <c r="R934" s="205"/>
      <c r="S934" s="205"/>
      <c r="T934" s="205"/>
      <c r="U934" s="205"/>
      <c r="V934" s="205"/>
      <c r="W934" s="205"/>
      <c r="X934" s="205"/>
      <c r="Y934" s="205"/>
      <c r="Z934" s="205"/>
      <c r="AA934" s="205"/>
      <c r="AB934" s="205"/>
      <c r="AC934" s="205"/>
      <c r="AD934" s="205"/>
    </row>
    <row r="935">
      <c r="A935" s="222"/>
      <c r="B935" s="222"/>
      <c r="C935" s="205"/>
      <c r="D935" s="205"/>
      <c r="E935" s="205"/>
      <c r="F935" s="205"/>
      <c r="G935" s="205"/>
      <c r="H935" s="223"/>
      <c r="I935" s="205"/>
      <c r="J935" s="205"/>
      <c r="K935" s="205"/>
      <c r="L935" s="205"/>
      <c r="M935" s="205"/>
      <c r="N935" s="205"/>
      <c r="O935" s="205"/>
      <c r="P935" s="205"/>
      <c r="Q935" s="205"/>
      <c r="R935" s="205"/>
      <c r="S935" s="205"/>
      <c r="T935" s="205"/>
      <c r="U935" s="205"/>
      <c r="V935" s="205"/>
      <c r="W935" s="205"/>
      <c r="X935" s="205"/>
      <c r="Y935" s="205"/>
      <c r="Z935" s="205"/>
      <c r="AA935" s="205"/>
      <c r="AB935" s="205"/>
      <c r="AC935" s="205"/>
      <c r="AD935" s="205"/>
    </row>
    <row r="936">
      <c r="A936" s="222"/>
      <c r="B936" s="222"/>
      <c r="C936" s="205"/>
      <c r="D936" s="205"/>
      <c r="E936" s="205"/>
      <c r="F936" s="205"/>
      <c r="G936" s="205"/>
      <c r="H936" s="223"/>
      <c r="I936" s="205"/>
      <c r="J936" s="205"/>
      <c r="K936" s="205"/>
      <c r="L936" s="205"/>
      <c r="M936" s="205"/>
      <c r="N936" s="205"/>
      <c r="O936" s="205"/>
      <c r="P936" s="205"/>
      <c r="Q936" s="205"/>
      <c r="R936" s="205"/>
      <c r="S936" s="205"/>
      <c r="T936" s="205"/>
      <c r="U936" s="205"/>
      <c r="V936" s="205"/>
      <c r="W936" s="205"/>
      <c r="X936" s="205"/>
      <c r="Y936" s="205"/>
      <c r="Z936" s="205"/>
      <c r="AA936" s="205"/>
      <c r="AB936" s="205"/>
      <c r="AC936" s="205"/>
      <c r="AD936" s="205"/>
    </row>
    <row r="937">
      <c r="A937" s="222"/>
      <c r="B937" s="222"/>
      <c r="C937" s="205"/>
      <c r="D937" s="205"/>
      <c r="E937" s="205"/>
      <c r="F937" s="205"/>
      <c r="G937" s="205"/>
      <c r="H937" s="223"/>
      <c r="I937" s="205"/>
      <c r="J937" s="205"/>
      <c r="K937" s="205"/>
      <c r="L937" s="205"/>
      <c r="M937" s="205"/>
      <c r="N937" s="205"/>
      <c r="O937" s="205"/>
      <c r="P937" s="205"/>
      <c r="Q937" s="205"/>
      <c r="R937" s="205"/>
      <c r="S937" s="205"/>
      <c r="T937" s="205"/>
      <c r="U937" s="205"/>
      <c r="V937" s="205"/>
      <c r="W937" s="205"/>
      <c r="X937" s="205"/>
      <c r="Y937" s="205"/>
      <c r="Z937" s="205"/>
      <c r="AA937" s="205"/>
      <c r="AB937" s="205"/>
      <c r="AC937" s="205"/>
      <c r="AD937" s="205"/>
    </row>
    <row r="938">
      <c r="A938" s="222"/>
      <c r="B938" s="222"/>
      <c r="C938" s="205"/>
      <c r="D938" s="205"/>
      <c r="E938" s="205"/>
      <c r="F938" s="205"/>
      <c r="G938" s="205"/>
      <c r="H938" s="223"/>
      <c r="I938" s="205"/>
      <c r="J938" s="205"/>
      <c r="K938" s="205"/>
      <c r="L938" s="205"/>
      <c r="M938" s="205"/>
      <c r="N938" s="205"/>
      <c r="O938" s="205"/>
      <c r="P938" s="205"/>
      <c r="Q938" s="205"/>
      <c r="R938" s="205"/>
      <c r="S938" s="205"/>
      <c r="T938" s="205"/>
      <c r="U938" s="205"/>
      <c r="V938" s="205"/>
      <c r="W938" s="205"/>
      <c r="X938" s="205"/>
      <c r="Y938" s="205"/>
      <c r="Z938" s="205"/>
      <c r="AA938" s="205"/>
      <c r="AB938" s="205"/>
      <c r="AC938" s="205"/>
      <c r="AD938" s="205"/>
    </row>
    <row r="939">
      <c r="A939" s="222"/>
      <c r="B939" s="222"/>
      <c r="C939" s="205"/>
      <c r="D939" s="205"/>
      <c r="E939" s="205"/>
      <c r="F939" s="205"/>
      <c r="G939" s="205"/>
      <c r="H939" s="223"/>
      <c r="I939" s="205"/>
      <c r="J939" s="205"/>
      <c r="K939" s="205"/>
      <c r="L939" s="205"/>
      <c r="M939" s="205"/>
      <c r="N939" s="205"/>
      <c r="O939" s="205"/>
      <c r="P939" s="205"/>
      <c r="Q939" s="205"/>
      <c r="R939" s="205"/>
      <c r="S939" s="205"/>
      <c r="T939" s="205"/>
      <c r="U939" s="205"/>
      <c r="V939" s="205"/>
      <c r="W939" s="205"/>
      <c r="X939" s="205"/>
      <c r="Y939" s="205"/>
      <c r="Z939" s="205"/>
      <c r="AA939" s="205"/>
      <c r="AB939" s="205"/>
      <c r="AC939" s="205"/>
      <c r="AD939" s="205"/>
    </row>
    <row r="940">
      <c r="A940" s="222"/>
      <c r="B940" s="222"/>
      <c r="C940" s="205"/>
      <c r="D940" s="205"/>
      <c r="E940" s="205"/>
      <c r="F940" s="205"/>
      <c r="G940" s="205"/>
      <c r="H940" s="223"/>
      <c r="I940" s="205"/>
      <c r="J940" s="205"/>
      <c r="K940" s="205"/>
      <c r="L940" s="205"/>
      <c r="M940" s="205"/>
      <c r="N940" s="205"/>
      <c r="O940" s="205"/>
      <c r="P940" s="205"/>
      <c r="Q940" s="205"/>
      <c r="R940" s="205"/>
      <c r="S940" s="205"/>
      <c r="T940" s="205"/>
      <c r="U940" s="205"/>
      <c r="V940" s="205"/>
      <c r="W940" s="205"/>
      <c r="X940" s="205"/>
      <c r="Y940" s="205"/>
      <c r="Z940" s="205"/>
      <c r="AA940" s="205"/>
      <c r="AB940" s="205"/>
      <c r="AC940" s="205"/>
      <c r="AD940" s="205"/>
    </row>
    <row r="941">
      <c r="A941" s="222"/>
      <c r="B941" s="222"/>
      <c r="C941" s="205"/>
      <c r="D941" s="205"/>
      <c r="E941" s="205"/>
      <c r="F941" s="205"/>
      <c r="G941" s="205"/>
      <c r="H941" s="223"/>
      <c r="I941" s="205"/>
      <c r="J941" s="205"/>
      <c r="K941" s="205"/>
      <c r="L941" s="205"/>
      <c r="M941" s="205"/>
      <c r="N941" s="205"/>
      <c r="O941" s="205"/>
      <c r="P941" s="205"/>
      <c r="Q941" s="205"/>
      <c r="R941" s="205"/>
      <c r="S941" s="205"/>
      <c r="T941" s="205"/>
      <c r="U941" s="205"/>
      <c r="V941" s="205"/>
      <c r="W941" s="205"/>
      <c r="X941" s="205"/>
      <c r="Y941" s="205"/>
      <c r="Z941" s="205"/>
      <c r="AA941" s="205"/>
      <c r="AB941" s="205"/>
      <c r="AC941" s="205"/>
      <c r="AD941" s="205"/>
    </row>
    <row r="942">
      <c r="A942" s="222"/>
      <c r="B942" s="222"/>
      <c r="C942" s="205"/>
      <c r="D942" s="205"/>
      <c r="E942" s="205"/>
      <c r="F942" s="205"/>
      <c r="G942" s="205"/>
      <c r="H942" s="223"/>
      <c r="I942" s="205"/>
      <c r="J942" s="205"/>
      <c r="K942" s="205"/>
      <c r="L942" s="205"/>
      <c r="M942" s="205"/>
      <c r="N942" s="205"/>
      <c r="O942" s="205"/>
      <c r="P942" s="205"/>
      <c r="Q942" s="205"/>
      <c r="R942" s="205"/>
      <c r="S942" s="205"/>
      <c r="T942" s="205"/>
      <c r="U942" s="205"/>
      <c r="V942" s="205"/>
      <c r="W942" s="205"/>
      <c r="X942" s="205"/>
      <c r="Y942" s="205"/>
      <c r="Z942" s="205"/>
      <c r="AA942" s="205"/>
      <c r="AB942" s="205"/>
      <c r="AC942" s="205"/>
      <c r="AD942" s="205"/>
    </row>
    <row r="943">
      <c r="A943" s="222"/>
      <c r="B943" s="222"/>
      <c r="C943" s="205"/>
      <c r="D943" s="205"/>
      <c r="E943" s="205"/>
      <c r="F943" s="205"/>
      <c r="G943" s="205"/>
      <c r="H943" s="223"/>
      <c r="I943" s="205"/>
      <c r="J943" s="205"/>
      <c r="K943" s="205"/>
      <c r="L943" s="205"/>
      <c r="M943" s="205"/>
      <c r="N943" s="205"/>
      <c r="O943" s="205"/>
      <c r="P943" s="205"/>
      <c r="Q943" s="205"/>
      <c r="R943" s="205"/>
      <c r="S943" s="205"/>
      <c r="T943" s="205"/>
      <c r="U943" s="205"/>
      <c r="V943" s="205"/>
      <c r="W943" s="205"/>
      <c r="X943" s="205"/>
      <c r="Y943" s="205"/>
      <c r="Z943" s="205"/>
      <c r="AA943" s="205"/>
      <c r="AB943" s="205"/>
      <c r="AC943" s="205"/>
      <c r="AD943" s="205"/>
    </row>
    <row r="944">
      <c r="A944" s="222"/>
      <c r="B944" s="222"/>
      <c r="C944" s="205"/>
      <c r="D944" s="205"/>
      <c r="E944" s="205"/>
      <c r="F944" s="205"/>
      <c r="G944" s="205"/>
      <c r="H944" s="223"/>
      <c r="I944" s="205"/>
      <c r="J944" s="205"/>
      <c r="K944" s="205"/>
      <c r="L944" s="205"/>
      <c r="M944" s="205"/>
      <c r="N944" s="205"/>
      <c r="O944" s="205"/>
      <c r="P944" s="205"/>
      <c r="Q944" s="205"/>
      <c r="R944" s="205"/>
      <c r="S944" s="205"/>
      <c r="T944" s="205"/>
      <c r="U944" s="205"/>
      <c r="V944" s="205"/>
      <c r="W944" s="205"/>
      <c r="X944" s="205"/>
      <c r="Y944" s="205"/>
      <c r="Z944" s="205"/>
      <c r="AA944" s="205"/>
      <c r="AB944" s="205"/>
      <c r="AC944" s="205"/>
      <c r="AD944" s="205"/>
    </row>
    <row r="945">
      <c r="A945" s="222"/>
      <c r="B945" s="222"/>
      <c r="C945" s="205"/>
      <c r="D945" s="205"/>
      <c r="E945" s="205"/>
      <c r="F945" s="205"/>
      <c r="G945" s="205"/>
      <c r="H945" s="223"/>
      <c r="I945" s="205"/>
      <c r="J945" s="205"/>
      <c r="K945" s="205"/>
      <c r="L945" s="205"/>
      <c r="M945" s="205"/>
      <c r="N945" s="205"/>
      <c r="O945" s="205"/>
      <c r="P945" s="205"/>
      <c r="Q945" s="205"/>
      <c r="R945" s="205"/>
      <c r="S945" s="205"/>
      <c r="T945" s="205"/>
      <c r="U945" s="205"/>
      <c r="V945" s="205"/>
      <c r="W945" s="205"/>
      <c r="X945" s="205"/>
      <c r="Y945" s="205"/>
      <c r="Z945" s="205"/>
      <c r="AA945" s="205"/>
      <c r="AB945" s="205"/>
      <c r="AC945" s="205"/>
      <c r="AD945" s="205"/>
    </row>
    <row r="946">
      <c r="A946" s="222"/>
      <c r="B946" s="222"/>
      <c r="C946" s="205"/>
      <c r="D946" s="205"/>
      <c r="E946" s="205"/>
      <c r="F946" s="205"/>
      <c r="G946" s="205"/>
      <c r="H946" s="223"/>
      <c r="I946" s="205"/>
      <c r="J946" s="205"/>
      <c r="K946" s="205"/>
      <c r="L946" s="205"/>
      <c r="M946" s="205"/>
      <c r="N946" s="205"/>
      <c r="O946" s="205"/>
      <c r="P946" s="205"/>
      <c r="Q946" s="205"/>
      <c r="R946" s="205"/>
      <c r="S946" s="205"/>
      <c r="T946" s="205"/>
      <c r="U946" s="205"/>
      <c r="V946" s="205"/>
      <c r="W946" s="205"/>
      <c r="X946" s="205"/>
      <c r="Y946" s="205"/>
      <c r="Z946" s="205"/>
      <c r="AA946" s="205"/>
      <c r="AB946" s="205"/>
      <c r="AC946" s="205"/>
      <c r="AD946" s="205"/>
    </row>
    <row r="947">
      <c r="A947" s="222"/>
      <c r="B947" s="222"/>
      <c r="C947" s="205"/>
      <c r="D947" s="205"/>
      <c r="E947" s="205"/>
      <c r="F947" s="205"/>
      <c r="G947" s="205"/>
      <c r="H947" s="223"/>
      <c r="I947" s="205"/>
      <c r="J947" s="205"/>
      <c r="K947" s="205"/>
      <c r="L947" s="205"/>
      <c r="M947" s="205"/>
      <c r="N947" s="205"/>
      <c r="O947" s="205"/>
      <c r="P947" s="205"/>
      <c r="Q947" s="205"/>
      <c r="R947" s="205"/>
      <c r="S947" s="205"/>
      <c r="T947" s="205"/>
      <c r="U947" s="205"/>
      <c r="V947" s="205"/>
      <c r="W947" s="205"/>
      <c r="X947" s="205"/>
      <c r="Y947" s="205"/>
      <c r="Z947" s="205"/>
      <c r="AA947" s="205"/>
      <c r="AB947" s="205"/>
      <c r="AC947" s="205"/>
      <c r="AD947" s="205"/>
    </row>
    <row r="948">
      <c r="A948" s="222"/>
      <c r="B948" s="222"/>
      <c r="C948" s="205"/>
      <c r="D948" s="205"/>
      <c r="E948" s="205"/>
      <c r="F948" s="205"/>
      <c r="G948" s="205"/>
      <c r="H948" s="223"/>
      <c r="I948" s="205"/>
      <c r="J948" s="205"/>
      <c r="K948" s="205"/>
      <c r="L948" s="205"/>
      <c r="M948" s="205"/>
      <c r="N948" s="205"/>
      <c r="O948" s="205"/>
      <c r="P948" s="205"/>
      <c r="Q948" s="205"/>
      <c r="R948" s="205"/>
      <c r="S948" s="205"/>
      <c r="T948" s="205"/>
      <c r="U948" s="205"/>
      <c r="V948" s="205"/>
      <c r="W948" s="205"/>
      <c r="X948" s="205"/>
      <c r="Y948" s="205"/>
      <c r="Z948" s="205"/>
      <c r="AA948" s="205"/>
      <c r="AB948" s="205"/>
      <c r="AC948" s="205"/>
      <c r="AD948" s="205"/>
    </row>
    <row r="949">
      <c r="A949" s="222"/>
      <c r="B949" s="222"/>
      <c r="C949" s="205"/>
      <c r="D949" s="205"/>
      <c r="E949" s="205"/>
      <c r="F949" s="205"/>
      <c r="G949" s="205"/>
      <c r="H949" s="223"/>
      <c r="I949" s="205"/>
      <c r="J949" s="205"/>
      <c r="K949" s="205"/>
      <c r="L949" s="205"/>
      <c r="M949" s="205"/>
      <c r="N949" s="205"/>
      <c r="O949" s="205"/>
      <c r="P949" s="205"/>
      <c r="Q949" s="205"/>
      <c r="R949" s="205"/>
      <c r="S949" s="205"/>
      <c r="T949" s="205"/>
      <c r="U949" s="205"/>
      <c r="V949" s="205"/>
      <c r="W949" s="205"/>
      <c r="X949" s="205"/>
      <c r="Y949" s="205"/>
      <c r="Z949" s="205"/>
      <c r="AA949" s="205"/>
      <c r="AB949" s="205"/>
      <c r="AC949" s="205"/>
      <c r="AD949" s="205"/>
    </row>
    <row r="950">
      <c r="A950" s="222"/>
      <c r="B950" s="222"/>
      <c r="C950" s="205"/>
      <c r="D950" s="205"/>
      <c r="E950" s="205"/>
      <c r="F950" s="205"/>
      <c r="G950" s="205"/>
      <c r="H950" s="223"/>
      <c r="I950" s="205"/>
      <c r="J950" s="205"/>
      <c r="K950" s="205"/>
      <c r="L950" s="205"/>
      <c r="M950" s="205"/>
      <c r="N950" s="205"/>
      <c r="O950" s="205"/>
      <c r="P950" s="205"/>
      <c r="Q950" s="205"/>
      <c r="R950" s="205"/>
      <c r="S950" s="205"/>
      <c r="T950" s="205"/>
      <c r="U950" s="205"/>
      <c r="V950" s="205"/>
      <c r="W950" s="205"/>
      <c r="X950" s="205"/>
      <c r="Y950" s="205"/>
      <c r="Z950" s="205"/>
      <c r="AA950" s="205"/>
      <c r="AB950" s="205"/>
      <c r="AC950" s="205"/>
      <c r="AD950" s="205"/>
    </row>
    <row r="951">
      <c r="A951" s="222"/>
      <c r="B951" s="222"/>
      <c r="C951" s="205"/>
      <c r="D951" s="205"/>
      <c r="E951" s="205"/>
      <c r="F951" s="205"/>
      <c r="G951" s="205"/>
      <c r="H951" s="223"/>
      <c r="I951" s="205"/>
      <c r="J951" s="205"/>
      <c r="K951" s="205"/>
      <c r="L951" s="205"/>
      <c r="M951" s="205"/>
      <c r="N951" s="205"/>
      <c r="O951" s="205"/>
      <c r="P951" s="205"/>
      <c r="Q951" s="205"/>
      <c r="R951" s="205"/>
      <c r="S951" s="205"/>
      <c r="T951" s="205"/>
      <c r="U951" s="205"/>
      <c r="V951" s="205"/>
      <c r="W951" s="205"/>
      <c r="X951" s="205"/>
      <c r="Y951" s="205"/>
      <c r="Z951" s="205"/>
      <c r="AA951" s="205"/>
      <c r="AB951" s="205"/>
      <c r="AC951" s="205"/>
      <c r="AD951" s="205"/>
    </row>
    <row r="952">
      <c r="A952" s="222"/>
      <c r="B952" s="222"/>
      <c r="C952" s="205"/>
      <c r="D952" s="205"/>
      <c r="E952" s="205"/>
      <c r="F952" s="205"/>
      <c r="G952" s="205"/>
      <c r="H952" s="223"/>
      <c r="I952" s="205"/>
      <c r="J952" s="205"/>
      <c r="K952" s="205"/>
      <c r="L952" s="205"/>
      <c r="M952" s="205"/>
      <c r="N952" s="205"/>
      <c r="O952" s="205"/>
      <c r="P952" s="205"/>
      <c r="Q952" s="205"/>
      <c r="R952" s="205"/>
      <c r="S952" s="205"/>
      <c r="T952" s="205"/>
      <c r="U952" s="205"/>
      <c r="V952" s="205"/>
      <c r="W952" s="205"/>
      <c r="X952" s="205"/>
      <c r="Y952" s="205"/>
      <c r="Z952" s="205"/>
      <c r="AA952" s="205"/>
      <c r="AB952" s="205"/>
      <c r="AC952" s="205"/>
      <c r="AD952" s="205"/>
    </row>
    <row r="953">
      <c r="A953" s="222"/>
      <c r="B953" s="222"/>
      <c r="C953" s="205"/>
      <c r="D953" s="205"/>
      <c r="E953" s="205"/>
      <c r="F953" s="205"/>
      <c r="G953" s="205"/>
      <c r="H953" s="223"/>
      <c r="I953" s="205"/>
      <c r="J953" s="205"/>
      <c r="K953" s="205"/>
      <c r="L953" s="205"/>
      <c r="M953" s="205"/>
      <c r="N953" s="205"/>
      <c r="O953" s="205"/>
      <c r="P953" s="205"/>
      <c r="Q953" s="205"/>
      <c r="R953" s="205"/>
      <c r="S953" s="205"/>
      <c r="T953" s="205"/>
      <c r="U953" s="205"/>
      <c r="V953" s="205"/>
      <c r="W953" s="205"/>
      <c r="X953" s="205"/>
      <c r="Y953" s="205"/>
      <c r="Z953" s="205"/>
      <c r="AA953" s="205"/>
      <c r="AB953" s="205"/>
      <c r="AC953" s="205"/>
      <c r="AD953" s="205"/>
    </row>
    <row r="954">
      <c r="A954" s="222"/>
      <c r="B954" s="222"/>
      <c r="C954" s="205"/>
      <c r="D954" s="205"/>
      <c r="E954" s="205"/>
      <c r="F954" s="205"/>
      <c r="G954" s="205"/>
      <c r="H954" s="223"/>
      <c r="I954" s="205"/>
      <c r="J954" s="205"/>
      <c r="K954" s="205"/>
      <c r="L954" s="205"/>
      <c r="M954" s="205"/>
      <c r="N954" s="205"/>
      <c r="O954" s="205"/>
      <c r="P954" s="205"/>
      <c r="Q954" s="205"/>
      <c r="R954" s="205"/>
      <c r="S954" s="205"/>
      <c r="T954" s="205"/>
      <c r="U954" s="205"/>
      <c r="V954" s="205"/>
      <c r="W954" s="205"/>
      <c r="X954" s="205"/>
      <c r="Y954" s="205"/>
      <c r="Z954" s="205"/>
      <c r="AA954" s="205"/>
      <c r="AB954" s="205"/>
      <c r="AC954" s="205"/>
      <c r="AD954" s="205"/>
    </row>
    <row r="955">
      <c r="A955" s="222"/>
      <c r="B955" s="222"/>
      <c r="C955" s="205"/>
      <c r="D955" s="205"/>
      <c r="E955" s="205"/>
      <c r="F955" s="205"/>
      <c r="G955" s="205"/>
      <c r="H955" s="223"/>
      <c r="I955" s="205"/>
      <c r="J955" s="205"/>
      <c r="K955" s="205"/>
      <c r="L955" s="205"/>
      <c r="M955" s="205"/>
      <c r="N955" s="205"/>
      <c r="O955" s="205"/>
      <c r="P955" s="205"/>
      <c r="Q955" s="205"/>
      <c r="R955" s="205"/>
      <c r="S955" s="205"/>
      <c r="T955" s="205"/>
      <c r="U955" s="205"/>
      <c r="V955" s="205"/>
      <c r="W955" s="205"/>
      <c r="X955" s="205"/>
      <c r="Y955" s="205"/>
      <c r="Z955" s="205"/>
      <c r="AA955" s="205"/>
      <c r="AB955" s="205"/>
      <c r="AC955" s="205"/>
      <c r="AD955" s="205"/>
    </row>
    <row r="956">
      <c r="A956" s="222"/>
      <c r="B956" s="222"/>
      <c r="C956" s="205"/>
      <c r="D956" s="205"/>
      <c r="E956" s="205"/>
      <c r="F956" s="205"/>
      <c r="G956" s="205"/>
      <c r="H956" s="223"/>
      <c r="I956" s="205"/>
      <c r="J956" s="205"/>
      <c r="K956" s="205"/>
      <c r="L956" s="205"/>
      <c r="M956" s="205"/>
      <c r="N956" s="205"/>
      <c r="O956" s="205"/>
      <c r="P956" s="205"/>
      <c r="Q956" s="205"/>
      <c r="R956" s="205"/>
      <c r="S956" s="205"/>
      <c r="T956" s="205"/>
      <c r="U956" s="205"/>
      <c r="V956" s="205"/>
      <c r="W956" s="205"/>
      <c r="X956" s="205"/>
      <c r="Y956" s="205"/>
      <c r="Z956" s="205"/>
      <c r="AA956" s="205"/>
      <c r="AB956" s="205"/>
      <c r="AC956" s="205"/>
      <c r="AD956" s="205"/>
    </row>
    <row r="957">
      <c r="A957" s="222"/>
      <c r="B957" s="222"/>
      <c r="C957" s="205"/>
      <c r="D957" s="205"/>
      <c r="E957" s="205"/>
      <c r="F957" s="205"/>
      <c r="G957" s="205"/>
      <c r="H957" s="223"/>
      <c r="I957" s="205"/>
      <c r="J957" s="205"/>
      <c r="K957" s="205"/>
      <c r="L957" s="205"/>
      <c r="M957" s="205"/>
      <c r="N957" s="205"/>
      <c r="O957" s="205"/>
      <c r="P957" s="205"/>
      <c r="Q957" s="205"/>
      <c r="R957" s="205"/>
      <c r="S957" s="205"/>
      <c r="T957" s="205"/>
      <c r="U957" s="205"/>
      <c r="V957" s="205"/>
      <c r="W957" s="205"/>
      <c r="X957" s="205"/>
      <c r="Y957" s="205"/>
      <c r="Z957" s="205"/>
      <c r="AA957" s="205"/>
      <c r="AB957" s="205"/>
      <c r="AC957" s="205"/>
      <c r="AD957" s="205"/>
    </row>
    <row r="958">
      <c r="A958" s="222"/>
      <c r="B958" s="222"/>
      <c r="C958" s="205"/>
      <c r="D958" s="205"/>
      <c r="E958" s="205"/>
      <c r="F958" s="205"/>
      <c r="G958" s="205"/>
      <c r="H958" s="223"/>
      <c r="I958" s="205"/>
      <c r="J958" s="205"/>
      <c r="K958" s="205"/>
      <c r="L958" s="205"/>
      <c r="M958" s="205"/>
      <c r="N958" s="205"/>
      <c r="O958" s="205"/>
      <c r="P958" s="205"/>
      <c r="Q958" s="205"/>
      <c r="R958" s="205"/>
      <c r="S958" s="205"/>
      <c r="T958" s="205"/>
      <c r="U958" s="205"/>
      <c r="V958" s="205"/>
      <c r="W958" s="205"/>
      <c r="X958" s="205"/>
      <c r="Y958" s="205"/>
      <c r="Z958" s="205"/>
      <c r="AA958" s="205"/>
      <c r="AB958" s="205"/>
      <c r="AC958" s="205"/>
      <c r="AD958" s="205"/>
    </row>
    <row r="959">
      <c r="A959" s="222"/>
      <c r="B959" s="222"/>
      <c r="C959" s="205"/>
      <c r="D959" s="205"/>
      <c r="E959" s="205"/>
      <c r="F959" s="205"/>
      <c r="G959" s="205"/>
      <c r="H959" s="223"/>
      <c r="I959" s="205"/>
      <c r="J959" s="205"/>
      <c r="K959" s="205"/>
      <c r="L959" s="205"/>
      <c r="M959" s="205"/>
      <c r="N959" s="205"/>
      <c r="O959" s="205"/>
      <c r="P959" s="205"/>
      <c r="Q959" s="205"/>
      <c r="R959" s="205"/>
      <c r="S959" s="205"/>
      <c r="T959" s="205"/>
      <c r="U959" s="205"/>
      <c r="V959" s="205"/>
      <c r="W959" s="205"/>
      <c r="X959" s="205"/>
      <c r="Y959" s="205"/>
      <c r="Z959" s="205"/>
      <c r="AA959" s="205"/>
      <c r="AB959" s="205"/>
      <c r="AC959" s="205"/>
      <c r="AD959" s="205"/>
    </row>
    <row r="960">
      <c r="A960" s="222"/>
      <c r="B960" s="222"/>
      <c r="C960" s="205"/>
      <c r="D960" s="205"/>
      <c r="E960" s="205"/>
      <c r="F960" s="205"/>
      <c r="G960" s="205"/>
      <c r="H960" s="223"/>
      <c r="I960" s="205"/>
      <c r="J960" s="205"/>
      <c r="K960" s="205"/>
      <c r="L960" s="205"/>
      <c r="M960" s="205"/>
      <c r="N960" s="205"/>
      <c r="O960" s="205"/>
      <c r="P960" s="205"/>
      <c r="Q960" s="205"/>
      <c r="R960" s="205"/>
      <c r="S960" s="205"/>
      <c r="T960" s="205"/>
      <c r="U960" s="205"/>
      <c r="V960" s="205"/>
      <c r="W960" s="205"/>
      <c r="X960" s="205"/>
      <c r="Y960" s="205"/>
      <c r="Z960" s="205"/>
      <c r="AA960" s="205"/>
      <c r="AB960" s="205"/>
      <c r="AC960" s="205"/>
      <c r="AD960" s="205"/>
    </row>
    <row r="961">
      <c r="A961" s="222"/>
      <c r="B961" s="222"/>
      <c r="C961" s="205"/>
      <c r="D961" s="205"/>
      <c r="E961" s="205"/>
      <c r="F961" s="205"/>
      <c r="G961" s="205"/>
      <c r="H961" s="223"/>
      <c r="I961" s="205"/>
      <c r="J961" s="205"/>
      <c r="K961" s="205"/>
      <c r="L961" s="205"/>
      <c r="M961" s="205"/>
      <c r="N961" s="205"/>
      <c r="O961" s="205"/>
      <c r="P961" s="205"/>
      <c r="Q961" s="205"/>
      <c r="R961" s="205"/>
      <c r="S961" s="205"/>
      <c r="T961" s="205"/>
      <c r="U961" s="205"/>
      <c r="V961" s="205"/>
      <c r="W961" s="205"/>
      <c r="X961" s="205"/>
      <c r="Y961" s="205"/>
      <c r="Z961" s="205"/>
      <c r="AA961" s="205"/>
      <c r="AB961" s="205"/>
      <c r="AC961" s="205"/>
      <c r="AD961" s="205"/>
    </row>
    <row r="962">
      <c r="A962" s="222"/>
      <c r="B962" s="222"/>
      <c r="C962" s="205"/>
      <c r="D962" s="205"/>
      <c r="E962" s="205"/>
      <c r="F962" s="205"/>
      <c r="G962" s="205"/>
      <c r="H962" s="223"/>
      <c r="I962" s="205"/>
      <c r="J962" s="205"/>
      <c r="K962" s="205"/>
      <c r="L962" s="205"/>
      <c r="M962" s="205"/>
      <c r="N962" s="205"/>
      <c r="O962" s="205"/>
      <c r="P962" s="205"/>
      <c r="Q962" s="205"/>
      <c r="R962" s="205"/>
      <c r="S962" s="205"/>
      <c r="T962" s="205"/>
      <c r="U962" s="205"/>
      <c r="V962" s="205"/>
      <c r="W962" s="205"/>
      <c r="X962" s="205"/>
      <c r="Y962" s="205"/>
      <c r="Z962" s="205"/>
      <c r="AA962" s="205"/>
      <c r="AB962" s="205"/>
      <c r="AC962" s="205"/>
      <c r="AD962" s="205"/>
    </row>
    <row r="963">
      <c r="A963" s="222"/>
      <c r="B963" s="222"/>
      <c r="C963" s="205"/>
      <c r="D963" s="205"/>
      <c r="E963" s="205"/>
      <c r="F963" s="205"/>
      <c r="G963" s="205"/>
      <c r="H963" s="223"/>
      <c r="I963" s="205"/>
      <c r="J963" s="205"/>
      <c r="K963" s="205"/>
      <c r="L963" s="205"/>
      <c r="M963" s="205"/>
      <c r="N963" s="205"/>
      <c r="O963" s="205"/>
      <c r="P963" s="205"/>
      <c r="Q963" s="205"/>
      <c r="R963" s="205"/>
      <c r="S963" s="205"/>
      <c r="T963" s="205"/>
      <c r="U963" s="205"/>
      <c r="V963" s="205"/>
      <c r="W963" s="205"/>
      <c r="X963" s="205"/>
      <c r="Y963" s="205"/>
      <c r="Z963" s="205"/>
      <c r="AA963" s="205"/>
      <c r="AB963" s="205"/>
      <c r="AC963" s="205"/>
      <c r="AD963" s="205"/>
    </row>
    <row r="964">
      <c r="A964" s="222"/>
      <c r="B964" s="222"/>
      <c r="C964" s="205"/>
      <c r="D964" s="205"/>
      <c r="E964" s="205"/>
      <c r="F964" s="205"/>
      <c r="G964" s="205"/>
      <c r="H964" s="223"/>
      <c r="I964" s="205"/>
      <c r="J964" s="205"/>
      <c r="K964" s="205"/>
      <c r="L964" s="205"/>
      <c r="M964" s="205"/>
      <c r="N964" s="205"/>
      <c r="O964" s="205"/>
      <c r="P964" s="205"/>
      <c r="Q964" s="205"/>
      <c r="R964" s="205"/>
      <c r="S964" s="205"/>
      <c r="T964" s="205"/>
      <c r="U964" s="205"/>
      <c r="V964" s="205"/>
      <c r="W964" s="205"/>
      <c r="X964" s="205"/>
      <c r="Y964" s="205"/>
      <c r="Z964" s="205"/>
      <c r="AA964" s="205"/>
      <c r="AB964" s="205"/>
      <c r="AC964" s="205"/>
      <c r="AD964" s="205"/>
    </row>
    <row r="965">
      <c r="A965" s="222"/>
      <c r="B965" s="222"/>
      <c r="C965" s="205"/>
      <c r="D965" s="205"/>
      <c r="E965" s="205"/>
      <c r="F965" s="205"/>
      <c r="G965" s="205"/>
      <c r="H965" s="223"/>
      <c r="I965" s="205"/>
      <c r="J965" s="205"/>
      <c r="K965" s="205"/>
      <c r="L965" s="205"/>
      <c r="M965" s="205"/>
      <c r="N965" s="205"/>
      <c r="O965" s="205"/>
      <c r="P965" s="205"/>
      <c r="Q965" s="205"/>
      <c r="R965" s="205"/>
      <c r="S965" s="205"/>
      <c r="T965" s="205"/>
      <c r="U965" s="205"/>
      <c r="V965" s="205"/>
      <c r="W965" s="205"/>
      <c r="X965" s="205"/>
      <c r="Y965" s="205"/>
      <c r="Z965" s="205"/>
      <c r="AA965" s="205"/>
      <c r="AB965" s="205"/>
      <c r="AC965" s="205"/>
      <c r="AD965" s="205"/>
    </row>
    <row r="966">
      <c r="A966" s="222"/>
      <c r="B966" s="222"/>
      <c r="C966" s="205"/>
      <c r="D966" s="205"/>
      <c r="E966" s="205"/>
      <c r="F966" s="205"/>
      <c r="G966" s="205"/>
      <c r="H966" s="223"/>
      <c r="I966" s="205"/>
      <c r="J966" s="205"/>
      <c r="K966" s="205"/>
      <c r="L966" s="205"/>
      <c r="M966" s="205"/>
      <c r="N966" s="205"/>
      <c r="O966" s="205"/>
      <c r="P966" s="205"/>
      <c r="Q966" s="205"/>
      <c r="R966" s="205"/>
      <c r="S966" s="205"/>
      <c r="T966" s="205"/>
      <c r="U966" s="205"/>
      <c r="V966" s="205"/>
      <c r="W966" s="205"/>
      <c r="X966" s="205"/>
      <c r="Y966" s="205"/>
      <c r="Z966" s="205"/>
      <c r="AA966" s="205"/>
      <c r="AB966" s="205"/>
      <c r="AC966" s="205"/>
      <c r="AD966" s="205"/>
    </row>
    <row r="967">
      <c r="A967" s="222"/>
      <c r="B967" s="222"/>
      <c r="C967" s="205"/>
      <c r="D967" s="205"/>
      <c r="E967" s="205"/>
      <c r="F967" s="205"/>
      <c r="G967" s="205"/>
      <c r="H967" s="223"/>
      <c r="I967" s="205"/>
      <c r="J967" s="205"/>
      <c r="K967" s="205"/>
      <c r="L967" s="205"/>
      <c r="M967" s="205"/>
      <c r="N967" s="205"/>
      <c r="O967" s="205"/>
      <c r="P967" s="205"/>
      <c r="Q967" s="205"/>
      <c r="R967" s="205"/>
      <c r="S967" s="205"/>
      <c r="T967" s="205"/>
      <c r="U967" s="205"/>
      <c r="V967" s="205"/>
      <c r="W967" s="205"/>
      <c r="X967" s="205"/>
      <c r="Y967" s="205"/>
      <c r="Z967" s="205"/>
      <c r="AA967" s="205"/>
      <c r="AB967" s="205"/>
      <c r="AC967" s="205"/>
      <c r="AD967" s="205"/>
    </row>
    <row r="968">
      <c r="A968" s="222"/>
      <c r="B968" s="222"/>
      <c r="C968" s="205"/>
      <c r="D968" s="205"/>
      <c r="E968" s="205"/>
      <c r="F968" s="205"/>
      <c r="G968" s="205"/>
      <c r="H968" s="223"/>
      <c r="I968" s="205"/>
      <c r="J968" s="205"/>
      <c r="K968" s="205"/>
      <c r="L968" s="205"/>
      <c r="M968" s="205"/>
      <c r="N968" s="205"/>
      <c r="O968" s="205"/>
      <c r="P968" s="205"/>
      <c r="Q968" s="205"/>
      <c r="R968" s="205"/>
      <c r="S968" s="205"/>
      <c r="T968" s="205"/>
      <c r="U968" s="205"/>
      <c r="V968" s="205"/>
      <c r="W968" s="205"/>
      <c r="X968" s="205"/>
      <c r="Y968" s="205"/>
      <c r="Z968" s="205"/>
      <c r="AA968" s="205"/>
      <c r="AB968" s="205"/>
      <c r="AC968" s="205"/>
      <c r="AD968" s="205"/>
    </row>
    <row r="969">
      <c r="A969" s="222"/>
      <c r="B969" s="222"/>
      <c r="C969" s="205"/>
      <c r="D969" s="205"/>
      <c r="E969" s="205"/>
      <c r="F969" s="205"/>
      <c r="G969" s="205"/>
      <c r="H969" s="223"/>
      <c r="I969" s="205"/>
      <c r="J969" s="205"/>
      <c r="K969" s="205"/>
      <c r="L969" s="205"/>
      <c r="M969" s="205"/>
      <c r="N969" s="205"/>
      <c r="O969" s="205"/>
      <c r="P969" s="205"/>
      <c r="Q969" s="205"/>
      <c r="R969" s="205"/>
      <c r="S969" s="205"/>
      <c r="T969" s="205"/>
      <c r="U969" s="205"/>
      <c r="V969" s="205"/>
      <c r="W969" s="205"/>
      <c r="X969" s="205"/>
      <c r="Y969" s="205"/>
      <c r="Z969" s="205"/>
      <c r="AA969" s="205"/>
      <c r="AB969" s="205"/>
      <c r="AC969" s="205"/>
      <c r="AD969" s="205"/>
    </row>
    <row r="970">
      <c r="A970" s="222"/>
      <c r="B970" s="222"/>
      <c r="C970" s="205"/>
      <c r="D970" s="205"/>
      <c r="E970" s="205"/>
      <c r="F970" s="205"/>
      <c r="G970" s="205"/>
      <c r="H970" s="223"/>
      <c r="I970" s="205"/>
      <c r="J970" s="205"/>
      <c r="K970" s="205"/>
      <c r="L970" s="205"/>
      <c r="M970" s="205"/>
      <c r="N970" s="205"/>
      <c r="O970" s="205"/>
      <c r="P970" s="205"/>
      <c r="Q970" s="205"/>
      <c r="R970" s="205"/>
      <c r="S970" s="205"/>
      <c r="T970" s="205"/>
      <c r="U970" s="205"/>
      <c r="V970" s="205"/>
      <c r="W970" s="205"/>
      <c r="X970" s="205"/>
      <c r="Y970" s="205"/>
      <c r="Z970" s="205"/>
      <c r="AA970" s="205"/>
      <c r="AB970" s="205"/>
      <c r="AC970" s="205"/>
      <c r="AD970" s="205"/>
    </row>
    <row r="971">
      <c r="A971" s="222"/>
      <c r="B971" s="222"/>
      <c r="C971" s="205"/>
      <c r="D971" s="205"/>
      <c r="E971" s="205"/>
      <c r="F971" s="205"/>
      <c r="G971" s="205"/>
      <c r="H971" s="223"/>
      <c r="I971" s="205"/>
      <c r="J971" s="205"/>
      <c r="K971" s="205"/>
      <c r="L971" s="205"/>
      <c r="M971" s="205"/>
      <c r="N971" s="205"/>
      <c r="O971" s="205"/>
      <c r="P971" s="205"/>
      <c r="Q971" s="205"/>
      <c r="R971" s="205"/>
      <c r="S971" s="205"/>
      <c r="T971" s="205"/>
      <c r="U971" s="205"/>
      <c r="V971" s="205"/>
      <c r="W971" s="205"/>
      <c r="X971" s="205"/>
      <c r="Y971" s="205"/>
      <c r="Z971" s="205"/>
      <c r="AA971" s="205"/>
      <c r="AB971" s="205"/>
      <c r="AC971" s="205"/>
      <c r="AD971" s="205"/>
    </row>
    <row r="972">
      <c r="A972" s="222"/>
      <c r="B972" s="222"/>
      <c r="C972" s="205"/>
      <c r="D972" s="205"/>
      <c r="E972" s="205"/>
      <c r="F972" s="205"/>
      <c r="G972" s="205"/>
      <c r="H972" s="223"/>
      <c r="I972" s="205"/>
      <c r="J972" s="205"/>
      <c r="K972" s="205"/>
      <c r="L972" s="205"/>
      <c r="M972" s="205"/>
      <c r="N972" s="205"/>
      <c r="O972" s="205"/>
      <c r="P972" s="205"/>
      <c r="Q972" s="205"/>
      <c r="R972" s="205"/>
      <c r="S972" s="205"/>
      <c r="T972" s="205"/>
      <c r="U972" s="205"/>
      <c r="V972" s="205"/>
      <c r="W972" s="205"/>
      <c r="X972" s="205"/>
      <c r="Y972" s="205"/>
      <c r="Z972" s="205"/>
      <c r="AA972" s="205"/>
      <c r="AB972" s="205"/>
      <c r="AC972" s="205"/>
      <c r="AD972" s="205"/>
    </row>
    <row r="973">
      <c r="A973" s="222"/>
      <c r="B973" s="222"/>
      <c r="C973" s="205"/>
      <c r="D973" s="205"/>
      <c r="E973" s="205"/>
      <c r="F973" s="205"/>
      <c r="G973" s="205"/>
      <c r="H973" s="223"/>
      <c r="I973" s="205"/>
      <c r="J973" s="205"/>
      <c r="K973" s="205"/>
      <c r="L973" s="205"/>
      <c r="M973" s="205"/>
      <c r="N973" s="205"/>
      <c r="O973" s="205"/>
      <c r="P973" s="205"/>
      <c r="Q973" s="205"/>
      <c r="R973" s="205"/>
      <c r="S973" s="205"/>
      <c r="T973" s="205"/>
      <c r="U973" s="205"/>
      <c r="V973" s="205"/>
      <c r="W973" s="205"/>
      <c r="X973" s="205"/>
      <c r="Y973" s="205"/>
      <c r="Z973" s="205"/>
      <c r="AA973" s="205"/>
      <c r="AB973" s="205"/>
      <c r="AC973" s="205"/>
      <c r="AD973" s="205"/>
    </row>
    <row r="974">
      <c r="A974" s="222"/>
      <c r="B974" s="222"/>
      <c r="C974" s="205"/>
      <c r="D974" s="205"/>
      <c r="E974" s="205"/>
      <c r="F974" s="205"/>
      <c r="G974" s="205"/>
      <c r="H974" s="223"/>
      <c r="I974" s="205"/>
      <c r="J974" s="205"/>
      <c r="K974" s="205"/>
      <c r="L974" s="205"/>
      <c r="M974" s="205"/>
      <c r="N974" s="205"/>
      <c r="O974" s="205"/>
      <c r="P974" s="205"/>
      <c r="Q974" s="205"/>
      <c r="R974" s="205"/>
      <c r="S974" s="205"/>
      <c r="T974" s="205"/>
      <c r="U974" s="205"/>
      <c r="V974" s="205"/>
      <c r="W974" s="205"/>
      <c r="X974" s="205"/>
      <c r="Y974" s="205"/>
      <c r="Z974" s="205"/>
      <c r="AA974" s="205"/>
      <c r="AB974" s="205"/>
      <c r="AC974" s="205"/>
      <c r="AD974" s="205"/>
    </row>
    <row r="975">
      <c r="A975" s="222"/>
      <c r="B975" s="222"/>
      <c r="C975" s="205"/>
      <c r="D975" s="205"/>
      <c r="E975" s="205"/>
      <c r="F975" s="205"/>
      <c r="G975" s="205"/>
      <c r="H975" s="223"/>
      <c r="I975" s="205"/>
      <c r="J975" s="205"/>
      <c r="K975" s="205"/>
      <c r="L975" s="205"/>
      <c r="M975" s="205"/>
      <c r="N975" s="205"/>
      <c r="O975" s="205"/>
      <c r="P975" s="205"/>
      <c r="Q975" s="205"/>
      <c r="R975" s="205"/>
      <c r="S975" s="205"/>
      <c r="T975" s="205"/>
      <c r="U975" s="205"/>
      <c r="V975" s="205"/>
      <c r="W975" s="205"/>
      <c r="X975" s="205"/>
      <c r="Y975" s="205"/>
      <c r="Z975" s="205"/>
      <c r="AA975" s="205"/>
      <c r="AB975" s="205"/>
      <c r="AC975" s="205"/>
      <c r="AD975" s="205"/>
    </row>
    <row r="976">
      <c r="A976" s="222"/>
      <c r="B976" s="222"/>
      <c r="C976" s="205"/>
      <c r="D976" s="205"/>
      <c r="E976" s="205"/>
      <c r="F976" s="205"/>
      <c r="G976" s="205"/>
      <c r="H976" s="223"/>
      <c r="I976" s="205"/>
      <c r="J976" s="205"/>
      <c r="K976" s="205"/>
      <c r="L976" s="205"/>
      <c r="M976" s="205"/>
      <c r="N976" s="205"/>
      <c r="O976" s="205"/>
      <c r="P976" s="205"/>
      <c r="Q976" s="205"/>
      <c r="R976" s="205"/>
      <c r="S976" s="205"/>
      <c r="T976" s="205"/>
      <c r="U976" s="205"/>
      <c r="V976" s="205"/>
      <c r="W976" s="205"/>
      <c r="X976" s="205"/>
      <c r="Y976" s="205"/>
      <c r="Z976" s="205"/>
      <c r="AA976" s="205"/>
      <c r="AB976" s="205"/>
      <c r="AC976" s="205"/>
      <c r="AD976" s="205"/>
    </row>
    <row r="977">
      <c r="A977" s="222"/>
      <c r="B977" s="222"/>
      <c r="C977" s="205"/>
      <c r="D977" s="205"/>
      <c r="E977" s="205"/>
      <c r="F977" s="205"/>
      <c r="G977" s="205"/>
      <c r="H977" s="223"/>
      <c r="I977" s="205"/>
      <c r="J977" s="205"/>
      <c r="K977" s="205"/>
      <c r="L977" s="205"/>
      <c r="M977" s="205"/>
      <c r="N977" s="205"/>
      <c r="O977" s="205"/>
      <c r="P977" s="205"/>
      <c r="Q977" s="205"/>
      <c r="R977" s="205"/>
      <c r="S977" s="205"/>
      <c r="T977" s="205"/>
      <c r="U977" s="205"/>
      <c r="V977" s="205"/>
      <c r="W977" s="205"/>
      <c r="X977" s="205"/>
      <c r="Y977" s="205"/>
      <c r="Z977" s="205"/>
      <c r="AA977" s="205"/>
      <c r="AB977" s="205"/>
      <c r="AC977" s="205"/>
      <c r="AD977" s="205"/>
    </row>
    <row r="978">
      <c r="A978" s="222"/>
      <c r="B978" s="222"/>
      <c r="C978" s="205"/>
      <c r="D978" s="205"/>
      <c r="E978" s="205"/>
      <c r="F978" s="205"/>
      <c r="G978" s="205"/>
      <c r="H978" s="223"/>
      <c r="I978" s="205"/>
      <c r="J978" s="205"/>
      <c r="K978" s="205"/>
      <c r="L978" s="205"/>
      <c r="M978" s="205"/>
      <c r="N978" s="205"/>
      <c r="O978" s="205"/>
      <c r="P978" s="205"/>
      <c r="Q978" s="205"/>
      <c r="R978" s="205"/>
      <c r="S978" s="205"/>
      <c r="T978" s="205"/>
      <c r="U978" s="205"/>
      <c r="V978" s="205"/>
      <c r="W978" s="205"/>
      <c r="X978" s="205"/>
      <c r="Y978" s="205"/>
      <c r="Z978" s="205"/>
      <c r="AA978" s="205"/>
      <c r="AB978" s="205"/>
      <c r="AC978" s="205"/>
      <c r="AD978" s="205"/>
    </row>
    <row r="979">
      <c r="A979" s="222"/>
      <c r="B979" s="222"/>
      <c r="C979" s="205"/>
      <c r="D979" s="205"/>
      <c r="E979" s="205"/>
      <c r="F979" s="205"/>
      <c r="G979" s="205"/>
      <c r="H979" s="223"/>
      <c r="I979" s="205"/>
      <c r="J979" s="205"/>
      <c r="K979" s="205"/>
      <c r="L979" s="205"/>
      <c r="M979" s="205"/>
      <c r="N979" s="205"/>
      <c r="O979" s="205"/>
      <c r="P979" s="205"/>
      <c r="Q979" s="205"/>
      <c r="R979" s="205"/>
      <c r="S979" s="205"/>
      <c r="T979" s="205"/>
      <c r="U979" s="205"/>
      <c r="V979" s="205"/>
      <c r="W979" s="205"/>
      <c r="X979" s="205"/>
      <c r="Y979" s="205"/>
      <c r="Z979" s="205"/>
      <c r="AA979" s="205"/>
      <c r="AB979" s="205"/>
      <c r="AC979" s="205"/>
      <c r="AD979" s="205"/>
    </row>
    <row r="980">
      <c r="A980" s="222"/>
      <c r="B980" s="222"/>
      <c r="C980" s="205"/>
      <c r="D980" s="205"/>
      <c r="E980" s="205"/>
      <c r="F980" s="205"/>
      <c r="G980" s="205"/>
      <c r="H980" s="223"/>
      <c r="I980" s="205"/>
      <c r="J980" s="205"/>
      <c r="K980" s="205"/>
      <c r="L980" s="205"/>
      <c r="M980" s="205"/>
      <c r="N980" s="205"/>
      <c r="O980" s="205"/>
      <c r="P980" s="205"/>
      <c r="Q980" s="205"/>
      <c r="R980" s="205"/>
      <c r="S980" s="205"/>
      <c r="T980" s="205"/>
      <c r="U980" s="205"/>
      <c r="V980" s="205"/>
      <c r="W980" s="205"/>
      <c r="X980" s="205"/>
      <c r="Y980" s="205"/>
      <c r="Z980" s="205"/>
      <c r="AA980" s="205"/>
      <c r="AB980" s="205"/>
      <c r="AC980" s="205"/>
      <c r="AD980" s="205"/>
    </row>
    <row r="981">
      <c r="A981" s="222"/>
      <c r="B981" s="222"/>
      <c r="C981" s="205"/>
      <c r="D981" s="205"/>
      <c r="E981" s="205"/>
      <c r="F981" s="205"/>
      <c r="G981" s="205"/>
      <c r="H981" s="223"/>
      <c r="I981" s="205"/>
      <c r="J981" s="205"/>
      <c r="K981" s="205"/>
      <c r="L981" s="205"/>
      <c r="M981" s="205"/>
      <c r="N981" s="205"/>
      <c r="O981" s="205"/>
      <c r="P981" s="205"/>
      <c r="Q981" s="205"/>
      <c r="R981" s="205"/>
      <c r="S981" s="205"/>
      <c r="T981" s="205"/>
      <c r="U981" s="205"/>
      <c r="V981" s="205"/>
      <c r="W981" s="205"/>
      <c r="X981" s="205"/>
      <c r="Y981" s="205"/>
      <c r="Z981" s="205"/>
      <c r="AA981" s="205"/>
      <c r="AB981" s="205"/>
      <c r="AC981" s="205"/>
      <c r="AD981" s="205"/>
    </row>
    <row r="982">
      <c r="A982" s="222"/>
      <c r="B982" s="222"/>
      <c r="C982" s="205"/>
      <c r="D982" s="205"/>
      <c r="E982" s="205"/>
      <c r="F982" s="205"/>
      <c r="G982" s="205"/>
      <c r="H982" s="223"/>
      <c r="I982" s="205"/>
      <c r="J982" s="205"/>
      <c r="K982" s="205"/>
      <c r="L982" s="205"/>
      <c r="M982" s="205"/>
      <c r="N982" s="205"/>
      <c r="O982" s="205"/>
      <c r="P982" s="205"/>
      <c r="Q982" s="205"/>
      <c r="R982" s="205"/>
      <c r="S982" s="205"/>
      <c r="T982" s="205"/>
      <c r="U982" s="205"/>
      <c r="V982" s="205"/>
      <c r="W982" s="205"/>
      <c r="X982" s="205"/>
      <c r="Y982" s="205"/>
      <c r="Z982" s="205"/>
      <c r="AA982" s="205"/>
      <c r="AB982" s="205"/>
      <c r="AC982" s="205"/>
      <c r="AD982" s="205"/>
    </row>
    <row r="983">
      <c r="A983" s="222"/>
      <c r="B983" s="222"/>
      <c r="C983" s="205"/>
      <c r="D983" s="205"/>
      <c r="E983" s="205"/>
      <c r="F983" s="205"/>
      <c r="G983" s="205"/>
      <c r="H983" s="223"/>
      <c r="I983" s="205"/>
      <c r="J983" s="205"/>
      <c r="K983" s="205"/>
      <c r="L983" s="205"/>
      <c r="M983" s="205"/>
      <c r="N983" s="205"/>
      <c r="O983" s="205"/>
      <c r="P983" s="205"/>
      <c r="Q983" s="205"/>
      <c r="R983" s="205"/>
      <c r="S983" s="205"/>
      <c r="T983" s="205"/>
      <c r="U983" s="205"/>
      <c r="V983" s="205"/>
      <c r="W983" s="205"/>
      <c r="X983" s="205"/>
      <c r="Y983" s="205"/>
      <c r="Z983" s="205"/>
      <c r="AA983" s="205"/>
      <c r="AB983" s="205"/>
      <c r="AC983" s="205"/>
      <c r="AD983" s="205"/>
    </row>
    <row r="984">
      <c r="A984" s="222"/>
      <c r="B984" s="222"/>
      <c r="C984" s="205"/>
      <c r="D984" s="205"/>
      <c r="E984" s="205"/>
      <c r="F984" s="205"/>
      <c r="G984" s="205"/>
      <c r="H984" s="223"/>
      <c r="I984" s="205"/>
      <c r="J984" s="205"/>
      <c r="K984" s="205"/>
      <c r="L984" s="205"/>
      <c r="M984" s="205"/>
      <c r="N984" s="205"/>
      <c r="O984" s="205"/>
      <c r="P984" s="205"/>
      <c r="Q984" s="205"/>
      <c r="R984" s="205"/>
      <c r="S984" s="205"/>
      <c r="T984" s="205"/>
      <c r="U984" s="205"/>
      <c r="V984" s="205"/>
      <c r="W984" s="205"/>
      <c r="X984" s="205"/>
      <c r="Y984" s="205"/>
      <c r="Z984" s="205"/>
      <c r="AA984" s="205"/>
      <c r="AB984" s="205"/>
      <c r="AC984" s="205"/>
      <c r="AD984" s="205"/>
    </row>
    <row r="985">
      <c r="A985" s="222"/>
      <c r="B985" s="222"/>
      <c r="C985" s="205"/>
      <c r="D985" s="205"/>
      <c r="E985" s="205"/>
      <c r="F985" s="205"/>
      <c r="G985" s="205"/>
      <c r="H985" s="223"/>
      <c r="I985" s="205"/>
      <c r="J985" s="205"/>
      <c r="K985" s="205"/>
      <c r="L985" s="205"/>
      <c r="M985" s="205"/>
      <c r="N985" s="205"/>
      <c r="O985" s="205"/>
      <c r="P985" s="205"/>
      <c r="Q985" s="205"/>
      <c r="R985" s="205"/>
      <c r="S985" s="205"/>
      <c r="T985" s="205"/>
      <c r="U985" s="205"/>
      <c r="V985" s="205"/>
      <c r="W985" s="205"/>
      <c r="X985" s="205"/>
      <c r="Y985" s="205"/>
      <c r="Z985" s="205"/>
      <c r="AA985" s="205"/>
      <c r="AB985" s="205"/>
      <c r="AC985" s="205"/>
      <c r="AD985" s="205"/>
    </row>
    <row r="986">
      <c r="A986" s="222"/>
      <c r="B986" s="222"/>
      <c r="C986" s="205"/>
      <c r="D986" s="205"/>
      <c r="E986" s="205"/>
      <c r="F986" s="205"/>
      <c r="G986" s="205"/>
      <c r="H986" s="223"/>
      <c r="I986" s="205"/>
      <c r="J986" s="205"/>
      <c r="K986" s="205"/>
      <c r="L986" s="205"/>
      <c r="M986" s="205"/>
      <c r="N986" s="205"/>
      <c r="O986" s="205"/>
      <c r="P986" s="205"/>
      <c r="Q986" s="205"/>
      <c r="R986" s="205"/>
      <c r="S986" s="205"/>
      <c r="T986" s="205"/>
      <c r="U986" s="205"/>
      <c r="V986" s="205"/>
      <c r="W986" s="205"/>
      <c r="X986" s="205"/>
      <c r="Y986" s="205"/>
      <c r="Z986" s="205"/>
      <c r="AA986" s="205"/>
      <c r="AB986" s="205"/>
      <c r="AC986" s="205"/>
      <c r="AD986" s="205"/>
    </row>
    <row r="987">
      <c r="A987" s="222"/>
      <c r="B987" s="222"/>
      <c r="C987" s="205"/>
      <c r="D987" s="205"/>
      <c r="E987" s="205"/>
      <c r="F987" s="205"/>
      <c r="G987" s="205"/>
      <c r="H987" s="223"/>
      <c r="I987" s="205"/>
      <c r="J987" s="205"/>
      <c r="K987" s="205"/>
      <c r="L987" s="205"/>
      <c r="M987" s="205"/>
      <c r="N987" s="205"/>
      <c r="O987" s="205"/>
      <c r="P987" s="205"/>
      <c r="Q987" s="205"/>
      <c r="R987" s="205"/>
      <c r="S987" s="205"/>
      <c r="T987" s="205"/>
      <c r="U987" s="205"/>
      <c r="V987" s="205"/>
      <c r="W987" s="205"/>
      <c r="X987" s="205"/>
      <c r="Y987" s="205"/>
      <c r="Z987" s="205"/>
      <c r="AA987" s="205"/>
      <c r="AB987" s="205"/>
      <c r="AC987" s="205"/>
      <c r="AD987" s="205"/>
    </row>
    <row r="988">
      <c r="A988" s="222"/>
      <c r="B988" s="222"/>
      <c r="C988" s="205"/>
      <c r="D988" s="205"/>
      <c r="E988" s="205"/>
      <c r="F988" s="205"/>
      <c r="G988" s="205"/>
      <c r="H988" s="223"/>
      <c r="I988" s="205"/>
      <c r="J988" s="205"/>
      <c r="K988" s="205"/>
      <c r="L988" s="205"/>
      <c r="M988" s="205"/>
      <c r="N988" s="205"/>
      <c r="O988" s="205"/>
      <c r="P988" s="205"/>
      <c r="Q988" s="205"/>
      <c r="R988" s="205"/>
      <c r="S988" s="205"/>
      <c r="T988" s="205"/>
      <c r="U988" s="205"/>
      <c r="V988" s="205"/>
      <c r="W988" s="205"/>
      <c r="X988" s="205"/>
      <c r="Y988" s="205"/>
      <c r="Z988" s="205"/>
      <c r="AA988" s="205"/>
      <c r="AB988" s="205"/>
      <c r="AC988" s="205"/>
      <c r="AD988" s="205"/>
    </row>
    <row r="989">
      <c r="A989" s="222"/>
      <c r="B989" s="222"/>
      <c r="C989" s="205"/>
      <c r="D989" s="205"/>
      <c r="E989" s="205"/>
      <c r="F989" s="205"/>
      <c r="G989" s="205"/>
      <c r="H989" s="223"/>
      <c r="I989" s="205"/>
      <c r="J989" s="205"/>
      <c r="K989" s="205"/>
      <c r="L989" s="205"/>
      <c r="M989" s="205"/>
      <c r="N989" s="205"/>
      <c r="O989" s="205"/>
      <c r="P989" s="205"/>
      <c r="Q989" s="205"/>
      <c r="R989" s="205"/>
      <c r="S989" s="205"/>
      <c r="T989" s="205"/>
      <c r="U989" s="205"/>
      <c r="V989" s="205"/>
      <c r="W989" s="205"/>
      <c r="X989" s="205"/>
      <c r="Y989" s="205"/>
      <c r="Z989" s="205"/>
      <c r="AA989" s="205"/>
      <c r="AB989" s="205"/>
      <c r="AC989" s="205"/>
      <c r="AD989" s="205"/>
    </row>
    <row r="990">
      <c r="A990" s="222"/>
      <c r="B990" s="222"/>
      <c r="C990" s="205"/>
      <c r="D990" s="205"/>
      <c r="E990" s="205"/>
      <c r="F990" s="205"/>
      <c r="G990" s="205"/>
      <c r="H990" s="223"/>
      <c r="I990" s="205"/>
      <c r="J990" s="205"/>
      <c r="K990" s="205"/>
      <c r="L990" s="205"/>
      <c r="M990" s="205"/>
      <c r="N990" s="205"/>
      <c r="O990" s="205"/>
      <c r="P990" s="205"/>
      <c r="Q990" s="205"/>
      <c r="R990" s="205"/>
      <c r="S990" s="205"/>
      <c r="T990" s="205"/>
      <c r="U990" s="205"/>
      <c r="V990" s="205"/>
      <c r="W990" s="205"/>
      <c r="X990" s="205"/>
      <c r="Y990" s="205"/>
      <c r="Z990" s="205"/>
      <c r="AA990" s="205"/>
      <c r="AB990" s="205"/>
      <c r="AC990" s="205"/>
      <c r="AD990" s="205"/>
    </row>
    <row r="991">
      <c r="A991" s="222"/>
      <c r="B991" s="222"/>
      <c r="C991" s="205"/>
      <c r="D991" s="205"/>
      <c r="E991" s="205"/>
      <c r="F991" s="205"/>
      <c r="G991" s="205"/>
      <c r="H991" s="223"/>
      <c r="I991" s="205"/>
      <c r="J991" s="205"/>
      <c r="K991" s="205"/>
      <c r="L991" s="205"/>
      <c r="M991" s="205"/>
      <c r="N991" s="205"/>
      <c r="O991" s="205"/>
      <c r="P991" s="205"/>
      <c r="Q991" s="205"/>
      <c r="R991" s="205"/>
      <c r="S991" s="205"/>
      <c r="T991" s="205"/>
      <c r="U991" s="205"/>
      <c r="V991" s="205"/>
      <c r="W991" s="205"/>
      <c r="X991" s="205"/>
      <c r="Y991" s="205"/>
      <c r="Z991" s="205"/>
      <c r="AA991" s="205"/>
      <c r="AB991" s="205"/>
      <c r="AC991" s="205"/>
      <c r="AD991" s="205"/>
    </row>
    <row r="992">
      <c r="A992" s="222"/>
      <c r="B992" s="222"/>
      <c r="C992" s="205"/>
      <c r="D992" s="205"/>
      <c r="E992" s="205"/>
      <c r="F992" s="205"/>
      <c r="G992" s="205"/>
      <c r="H992" s="223"/>
      <c r="I992" s="205"/>
      <c r="J992" s="205"/>
      <c r="K992" s="205"/>
      <c r="L992" s="205"/>
      <c r="M992" s="205"/>
      <c r="N992" s="205"/>
      <c r="O992" s="205"/>
      <c r="P992" s="205"/>
      <c r="Q992" s="205"/>
      <c r="R992" s="205"/>
      <c r="S992" s="205"/>
      <c r="T992" s="205"/>
      <c r="U992" s="205"/>
      <c r="V992" s="205"/>
      <c r="W992" s="205"/>
      <c r="X992" s="205"/>
      <c r="Y992" s="205"/>
      <c r="Z992" s="205"/>
      <c r="AA992" s="205"/>
      <c r="AB992" s="205"/>
      <c r="AC992" s="205"/>
      <c r="AD992" s="205"/>
    </row>
    <row r="993">
      <c r="A993" s="222"/>
      <c r="B993" s="222"/>
      <c r="C993" s="205"/>
      <c r="D993" s="205"/>
      <c r="E993" s="205"/>
      <c r="F993" s="205"/>
      <c r="G993" s="205"/>
      <c r="H993" s="223"/>
      <c r="I993" s="205"/>
      <c r="J993" s="205"/>
      <c r="K993" s="205"/>
      <c r="L993" s="205"/>
      <c r="M993" s="205"/>
      <c r="N993" s="205"/>
      <c r="O993" s="205"/>
      <c r="P993" s="205"/>
      <c r="Q993" s="205"/>
      <c r="R993" s="205"/>
      <c r="S993" s="205"/>
      <c r="T993" s="205"/>
      <c r="U993" s="205"/>
      <c r="V993" s="205"/>
      <c r="W993" s="205"/>
      <c r="X993" s="205"/>
      <c r="Y993" s="205"/>
      <c r="Z993" s="205"/>
      <c r="AA993" s="205"/>
      <c r="AB993" s="205"/>
      <c r="AC993" s="205"/>
      <c r="AD993" s="205"/>
    </row>
    <row r="994">
      <c r="A994" s="222"/>
      <c r="B994" s="222"/>
      <c r="C994" s="205"/>
      <c r="D994" s="205"/>
      <c r="E994" s="205"/>
      <c r="F994" s="205"/>
      <c r="G994" s="205"/>
      <c r="H994" s="223"/>
      <c r="I994" s="205"/>
      <c r="J994" s="205"/>
      <c r="K994" s="205"/>
      <c r="L994" s="205"/>
      <c r="M994" s="205"/>
      <c r="N994" s="205"/>
      <c r="O994" s="205"/>
      <c r="P994" s="205"/>
      <c r="Q994" s="205"/>
      <c r="R994" s="205"/>
      <c r="S994" s="205"/>
      <c r="T994" s="205"/>
      <c r="U994" s="205"/>
      <c r="V994" s="205"/>
      <c r="W994" s="205"/>
      <c r="X994" s="205"/>
      <c r="Y994" s="205"/>
      <c r="Z994" s="205"/>
      <c r="AA994" s="205"/>
      <c r="AB994" s="205"/>
      <c r="AC994" s="205"/>
      <c r="AD994" s="205"/>
    </row>
    <row r="995">
      <c r="A995" s="222"/>
      <c r="B995" s="222"/>
      <c r="C995" s="205"/>
      <c r="D995" s="205"/>
      <c r="E995" s="205"/>
      <c r="F995" s="205"/>
      <c r="G995" s="205"/>
      <c r="H995" s="223"/>
      <c r="I995" s="205"/>
      <c r="J995" s="205"/>
      <c r="K995" s="205"/>
      <c r="L995" s="205"/>
      <c r="M995" s="205"/>
      <c r="N995" s="205"/>
      <c r="O995" s="205"/>
      <c r="P995" s="205"/>
      <c r="Q995" s="205"/>
      <c r="R995" s="205"/>
      <c r="S995" s="205"/>
      <c r="T995" s="205"/>
      <c r="U995" s="205"/>
      <c r="V995" s="205"/>
      <c r="W995" s="205"/>
      <c r="X995" s="205"/>
      <c r="Y995" s="205"/>
      <c r="Z995" s="205"/>
      <c r="AA995" s="205"/>
      <c r="AB995" s="205"/>
      <c r="AC995" s="205"/>
      <c r="AD995" s="205"/>
    </row>
    <row r="996">
      <c r="A996" s="222"/>
      <c r="B996" s="222"/>
      <c r="C996" s="205"/>
      <c r="D996" s="205"/>
      <c r="E996" s="205"/>
      <c r="F996" s="205"/>
      <c r="G996" s="205"/>
      <c r="H996" s="223"/>
      <c r="I996" s="205"/>
      <c r="J996" s="205"/>
      <c r="K996" s="205"/>
      <c r="L996" s="205"/>
      <c r="M996" s="205"/>
      <c r="N996" s="205"/>
      <c r="O996" s="205"/>
      <c r="P996" s="205"/>
      <c r="Q996" s="205"/>
      <c r="R996" s="205"/>
      <c r="S996" s="205"/>
      <c r="T996" s="205"/>
      <c r="U996" s="205"/>
      <c r="V996" s="205"/>
      <c r="W996" s="205"/>
      <c r="X996" s="205"/>
      <c r="Y996" s="205"/>
      <c r="Z996" s="205"/>
      <c r="AA996" s="205"/>
      <c r="AB996" s="205"/>
      <c r="AC996" s="205"/>
      <c r="AD996" s="205"/>
    </row>
    <row r="997">
      <c r="A997" s="222"/>
      <c r="B997" s="222"/>
      <c r="C997" s="205"/>
      <c r="D997" s="205"/>
      <c r="E997" s="205"/>
      <c r="F997" s="205"/>
      <c r="G997" s="205"/>
      <c r="H997" s="223"/>
      <c r="I997" s="205"/>
      <c r="J997" s="205"/>
      <c r="K997" s="205"/>
      <c r="L997" s="205"/>
      <c r="M997" s="205"/>
      <c r="N997" s="205"/>
      <c r="O997" s="205"/>
      <c r="P997" s="205"/>
      <c r="Q997" s="205"/>
      <c r="R997" s="205"/>
      <c r="S997" s="205"/>
      <c r="T997" s="205"/>
      <c r="U997" s="205"/>
      <c r="V997" s="205"/>
      <c r="W997" s="205"/>
      <c r="X997" s="205"/>
      <c r="Y997" s="205"/>
      <c r="Z997" s="205"/>
      <c r="AA997" s="205"/>
      <c r="AB997" s="205"/>
      <c r="AC997" s="205"/>
      <c r="AD997" s="205"/>
    </row>
    <row r="998">
      <c r="A998" s="222"/>
      <c r="B998" s="222"/>
      <c r="C998" s="205"/>
      <c r="D998" s="205"/>
      <c r="E998" s="205"/>
      <c r="F998" s="205"/>
      <c r="G998" s="205"/>
      <c r="H998" s="223"/>
      <c r="I998" s="205"/>
      <c r="J998" s="205"/>
      <c r="K998" s="205"/>
      <c r="L998" s="205"/>
      <c r="M998" s="205"/>
      <c r="N998" s="205"/>
      <c r="O998" s="205"/>
      <c r="P998" s="205"/>
      <c r="Q998" s="205"/>
      <c r="R998" s="205"/>
      <c r="S998" s="205"/>
      <c r="T998" s="205"/>
      <c r="U998" s="205"/>
      <c r="V998" s="205"/>
      <c r="W998" s="205"/>
      <c r="X998" s="205"/>
      <c r="Y998" s="205"/>
      <c r="Z998" s="205"/>
      <c r="AA998" s="205"/>
      <c r="AB998" s="205"/>
      <c r="AC998" s="205"/>
      <c r="AD998" s="205"/>
    </row>
    <row r="999">
      <c r="A999" s="222"/>
      <c r="B999" s="222"/>
      <c r="C999" s="205"/>
      <c r="D999" s="205"/>
      <c r="E999" s="205"/>
      <c r="F999" s="205"/>
      <c r="G999" s="205"/>
      <c r="H999" s="223"/>
      <c r="I999" s="205"/>
      <c r="J999" s="205"/>
      <c r="K999" s="205"/>
      <c r="L999" s="205"/>
      <c r="M999" s="205"/>
      <c r="N999" s="205"/>
      <c r="O999" s="205"/>
      <c r="P999" s="205"/>
      <c r="Q999" s="205"/>
      <c r="R999" s="205"/>
      <c r="S999" s="205"/>
      <c r="T999" s="205"/>
      <c r="U999" s="205"/>
      <c r="V999" s="205"/>
      <c r="W999" s="205"/>
      <c r="X999" s="205"/>
      <c r="Y999" s="205"/>
      <c r="Z999" s="205"/>
      <c r="AA999" s="205"/>
      <c r="AB999" s="205"/>
      <c r="AC999" s="205"/>
      <c r="AD999" s="205"/>
    </row>
    <row r="1000">
      <c r="A1000" s="222"/>
      <c r="B1000" s="222"/>
      <c r="C1000" s="205"/>
      <c r="D1000" s="205"/>
      <c r="E1000" s="205"/>
      <c r="F1000" s="205"/>
      <c r="G1000" s="205"/>
      <c r="H1000" s="223"/>
      <c r="I1000" s="205"/>
      <c r="J1000" s="205"/>
      <c r="K1000" s="205"/>
      <c r="L1000" s="205"/>
      <c r="M1000" s="205"/>
      <c r="N1000" s="205"/>
      <c r="O1000" s="205"/>
      <c r="P1000" s="205"/>
      <c r="Q1000" s="205"/>
      <c r="R1000" s="205"/>
      <c r="S1000" s="205"/>
      <c r="T1000" s="205"/>
      <c r="U1000" s="205"/>
      <c r="V1000" s="205"/>
      <c r="W1000" s="205"/>
      <c r="X1000" s="205"/>
      <c r="Y1000" s="205"/>
      <c r="Z1000" s="205"/>
      <c r="AA1000" s="205"/>
      <c r="AB1000" s="205"/>
      <c r="AC1000" s="205"/>
      <c r="AD1000" s="205"/>
    </row>
    <row r="1001">
      <c r="A1001" s="222"/>
      <c r="B1001" s="222"/>
      <c r="C1001" s="205"/>
      <c r="D1001" s="205"/>
      <c r="E1001" s="205"/>
      <c r="F1001" s="205"/>
      <c r="G1001" s="205"/>
      <c r="H1001" s="223"/>
      <c r="I1001" s="205"/>
      <c r="J1001" s="205"/>
      <c r="K1001" s="205"/>
      <c r="L1001" s="205"/>
      <c r="M1001" s="205"/>
      <c r="N1001" s="205"/>
      <c r="O1001" s="205"/>
      <c r="P1001" s="205"/>
      <c r="Q1001" s="205"/>
      <c r="R1001" s="205"/>
      <c r="S1001" s="205"/>
      <c r="T1001" s="205"/>
      <c r="U1001" s="205"/>
      <c r="V1001" s="205"/>
      <c r="W1001" s="205"/>
      <c r="X1001" s="205"/>
      <c r="Y1001" s="205"/>
      <c r="Z1001" s="205"/>
      <c r="AA1001" s="205"/>
      <c r="AB1001" s="205"/>
      <c r="AC1001" s="205"/>
      <c r="AD1001" s="205"/>
    </row>
    <row r="1002">
      <c r="A1002" s="222"/>
      <c r="B1002" s="222"/>
      <c r="C1002" s="205"/>
      <c r="D1002" s="205"/>
      <c r="E1002" s="205"/>
      <c r="F1002" s="205"/>
      <c r="G1002" s="205"/>
      <c r="H1002" s="223"/>
      <c r="I1002" s="205"/>
      <c r="J1002" s="205"/>
      <c r="K1002" s="205"/>
      <c r="L1002" s="205"/>
      <c r="M1002" s="205"/>
      <c r="N1002" s="205"/>
      <c r="O1002" s="205"/>
      <c r="P1002" s="205"/>
      <c r="Q1002" s="205"/>
      <c r="R1002" s="205"/>
      <c r="S1002" s="205"/>
      <c r="T1002" s="205"/>
      <c r="U1002" s="205"/>
      <c r="V1002" s="205"/>
      <c r="W1002" s="205"/>
      <c r="X1002" s="205"/>
      <c r="Y1002" s="205"/>
      <c r="Z1002" s="205"/>
      <c r="AA1002" s="205"/>
      <c r="AB1002" s="205"/>
      <c r="AC1002" s="205"/>
      <c r="AD1002" s="205"/>
    </row>
    <row r="1003">
      <c r="A1003" s="222"/>
      <c r="B1003" s="222"/>
      <c r="C1003" s="205"/>
      <c r="D1003" s="205"/>
      <c r="E1003" s="205"/>
      <c r="F1003" s="205"/>
      <c r="G1003" s="205"/>
      <c r="H1003" s="223"/>
      <c r="I1003" s="205"/>
      <c r="J1003" s="205"/>
      <c r="K1003" s="205"/>
      <c r="L1003" s="205"/>
      <c r="M1003" s="205"/>
      <c r="N1003" s="205"/>
      <c r="O1003" s="205"/>
      <c r="P1003" s="205"/>
      <c r="Q1003" s="205"/>
      <c r="R1003" s="205"/>
      <c r="S1003" s="205"/>
      <c r="T1003" s="205"/>
      <c r="U1003" s="205"/>
      <c r="V1003" s="205"/>
      <c r="W1003" s="205"/>
      <c r="X1003" s="205"/>
      <c r="Y1003" s="205"/>
      <c r="Z1003" s="205"/>
      <c r="AA1003" s="205"/>
      <c r="AB1003" s="205"/>
      <c r="AC1003" s="205"/>
      <c r="AD1003" s="205"/>
    </row>
    <row r="1004">
      <c r="A1004" s="222"/>
      <c r="B1004" s="222"/>
      <c r="C1004" s="205"/>
      <c r="D1004" s="205"/>
      <c r="E1004" s="205"/>
      <c r="F1004" s="205"/>
      <c r="G1004" s="205"/>
      <c r="H1004" s="223"/>
      <c r="I1004" s="205"/>
      <c r="J1004" s="205"/>
      <c r="K1004" s="205"/>
      <c r="L1004" s="205"/>
      <c r="M1004" s="205"/>
      <c r="N1004" s="205"/>
      <c r="O1004" s="205"/>
      <c r="P1004" s="205"/>
      <c r="Q1004" s="205"/>
      <c r="R1004" s="205"/>
      <c r="S1004" s="205"/>
      <c r="T1004" s="205"/>
      <c r="U1004" s="205"/>
      <c r="V1004" s="205"/>
      <c r="W1004" s="205"/>
      <c r="X1004" s="205"/>
      <c r="Y1004" s="205"/>
      <c r="Z1004" s="205"/>
      <c r="AA1004" s="205"/>
      <c r="AB1004" s="205"/>
      <c r="AC1004" s="205"/>
      <c r="AD1004" s="205"/>
    </row>
    <row r="1005">
      <c r="A1005" s="222"/>
      <c r="B1005" s="222"/>
      <c r="C1005" s="205"/>
      <c r="D1005" s="205"/>
      <c r="E1005" s="205"/>
      <c r="F1005" s="205"/>
      <c r="G1005" s="205"/>
      <c r="H1005" s="223"/>
      <c r="I1005" s="205"/>
      <c r="J1005" s="205"/>
      <c r="K1005" s="205"/>
      <c r="L1005" s="205"/>
      <c r="M1005" s="205"/>
      <c r="N1005" s="205"/>
      <c r="O1005" s="205"/>
      <c r="P1005" s="205"/>
      <c r="Q1005" s="205"/>
      <c r="R1005" s="205"/>
      <c r="S1005" s="205"/>
      <c r="T1005" s="205"/>
      <c r="U1005" s="205"/>
      <c r="V1005" s="205"/>
      <c r="W1005" s="205"/>
      <c r="X1005" s="205"/>
      <c r="Y1005" s="205"/>
      <c r="Z1005" s="205"/>
      <c r="AA1005" s="205"/>
      <c r="AB1005" s="205"/>
      <c r="AC1005" s="205"/>
      <c r="AD1005" s="205"/>
    </row>
    <row r="1006">
      <c r="A1006" s="222"/>
      <c r="B1006" s="222"/>
      <c r="C1006" s="205"/>
      <c r="D1006" s="205"/>
      <c r="E1006" s="205"/>
      <c r="F1006" s="205"/>
      <c r="G1006" s="205"/>
      <c r="H1006" s="223"/>
      <c r="I1006" s="205"/>
      <c r="J1006" s="205"/>
      <c r="K1006" s="205"/>
      <c r="L1006" s="205"/>
      <c r="M1006" s="205"/>
      <c r="N1006" s="205"/>
      <c r="O1006" s="205"/>
      <c r="P1006" s="205"/>
      <c r="Q1006" s="205"/>
      <c r="R1006" s="205"/>
      <c r="S1006" s="205"/>
      <c r="T1006" s="205"/>
      <c r="U1006" s="205"/>
      <c r="V1006" s="205"/>
      <c r="W1006" s="205"/>
      <c r="X1006" s="205"/>
      <c r="Y1006" s="205"/>
      <c r="Z1006" s="205"/>
      <c r="AA1006" s="205"/>
      <c r="AB1006" s="205"/>
      <c r="AC1006" s="205"/>
      <c r="AD1006" s="205"/>
    </row>
    <row r="1007">
      <c r="A1007" s="222"/>
      <c r="B1007" s="222"/>
      <c r="C1007" s="205"/>
      <c r="D1007" s="205"/>
      <c r="E1007" s="205"/>
      <c r="F1007" s="205"/>
      <c r="G1007" s="205"/>
      <c r="H1007" s="223"/>
      <c r="I1007" s="205"/>
      <c r="J1007" s="205"/>
      <c r="K1007" s="205"/>
      <c r="L1007" s="205"/>
      <c r="M1007" s="205"/>
      <c r="N1007" s="205"/>
      <c r="O1007" s="205"/>
      <c r="P1007" s="205"/>
      <c r="Q1007" s="205"/>
      <c r="R1007" s="205"/>
      <c r="S1007" s="205"/>
      <c r="T1007" s="205"/>
      <c r="U1007" s="205"/>
      <c r="V1007" s="205"/>
      <c r="W1007" s="205"/>
      <c r="X1007" s="205"/>
      <c r="Y1007" s="205"/>
      <c r="Z1007" s="205"/>
      <c r="AA1007" s="205"/>
      <c r="AB1007" s="205"/>
      <c r="AC1007" s="205"/>
      <c r="AD1007" s="205"/>
    </row>
    <row r="1008">
      <c r="A1008" s="222"/>
      <c r="B1008" s="222"/>
      <c r="C1008" s="205"/>
      <c r="D1008" s="205"/>
      <c r="E1008" s="205"/>
      <c r="F1008" s="205"/>
      <c r="G1008" s="205"/>
      <c r="H1008" s="223"/>
      <c r="I1008" s="205"/>
      <c r="J1008" s="205"/>
      <c r="K1008" s="205"/>
      <c r="L1008" s="205"/>
      <c r="M1008" s="205"/>
      <c r="N1008" s="205"/>
      <c r="O1008" s="205"/>
      <c r="P1008" s="205"/>
      <c r="Q1008" s="205"/>
      <c r="R1008" s="205"/>
      <c r="S1008" s="205"/>
      <c r="T1008" s="205"/>
      <c r="U1008" s="205"/>
      <c r="V1008" s="205"/>
      <c r="W1008" s="205"/>
      <c r="X1008" s="205"/>
      <c r="Y1008" s="205"/>
      <c r="Z1008" s="205"/>
      <c r="AA1008" s="205"/>
      <c r="AB1008" s="205"/>
      <c r="AC1008" s="205"/>
      <c r="AD1008" s="205"/>
    </row>
    <row r="1009">
      <c r="A1009" s="222"/>
      <c r="B1009" s="222"/>
      <c r="C1009" s="205"/>
      <c r="D1009" s="205"/>
      <c r="E1009" s="205"/>
      <c r="F1009" s="205"/>
      <c r="G1009" s="205"/>
      <c r="H1009" s="223"/>
      <c r="I1009" s="205"/>
      <c r="J1009" s="205"/>
      <c r="K1009" s="205"/>
      <c r="L1009" s="205"/>
      <c r="M1009" s="205"/>
      <c r="N1009" s="205"/>
      <c r="O1009" s="205"/>
      <c r="P1009" s="205"/>
      <c r="Q1009" s="205"/>
      <c r="R1009" s="205"/>
      <c r="S1009" s="205"/>
      <c r="T1009" s="205"/>
      <c r="U1009" s="205"/>
      <c r="V1009" s="205"/>
      <c r="W1009" s="205"/>
      <c r="X1009" s="205"/>
      <c r="Y1009" s="205"/>
      <c r="Z1009" s="205"/>
      <c r="AA1009" s="205"/>
      <c r="AB1009" s="205"/>
      <c r="AC1009" s="205"/>
      <c r="AD1009" s="205"/>
    </row>
    <row r="1010">
      <c r="A1010" s="222"/>
      <c r="B1010" s="222"/>
      <c r="C1010" s="205"/>
      <c r="D1010" s="205"/>
      <c r="E1010" s="205"/>
      <c r="F1010" s="205"/>
      <c r="G1010" s="205"/>
      <c r="H1010" s="223"/>
      <c r="I1010" s="205"/>
      <c r="J1010" s="205"/>
      <c r="K1010" s="205"/>
      <c r="L1010" s="205"/>
      <c r="M1010" s="205"/>
      <c r="N1010" s="205"/>
      <c r="O1010" s="205"/>
      <c r="P1010" s="205"/>
      <c r="Q1010" s="205"/>
      <c r="R1010" s="205"/>
      <c r="S1010" s="205"/>
      <c r="T1010" s="205"/>
      <c r="U1010" s="205"/>
      <c r="V1010" s="205"/>
      <c r="W1010" s="205"/>
      <c r="X1010" s="205"/>
      <c r="Y1010" s="205"/>
      <c r="Z1010" s="205"/>
      <c r="AA1010" s="205"/>
      <c r="AB1010" s="205"/>
      <c r="AC1010" s="205"/>
      <c r="AD1010" s="205"/>
    </row>
    <row r="1011">
      <c r="A1011" s="222"/>
      <c r="B1011" s="222"/>
      <c r="C1011" s="205"/>
      <c r="D1011" s="205"/>
      <c r="E1011" s="205"/>
      <c r="F1011" s="205"/>
      <c r="G1011" s="205"/>
      <c r="H1011" s="223"/>
      <c r="I1011" s="205"/>
      <c r="J1011" s="205"/>
      <c r="K1011" s="205"/>
      <c r="L1011" s="205"/>
      <c r="M1011" s="205"/>
      <c r="N1011" s="205"/>
      <c r="O1011" s="205"/>
      <c r="P1011" s="205"/>
      <c r="Q1011" s="205"/>
      <c r="R1011" s="205"/>
      <c r="S1011" s="205"/>
      <c r="T1011" s="205"/>
      <c r="U1011" s="205"/>
      <c r="V1011" s="205"/>
      <c r="W1011" s="205"/>
      <c r="X1011" s="205"/>
      <c r="Y1011" s="205"/>
      <c r="Z1011" s="205"/>
      <c r="AA1011" s="205"/>
      <c r="AB1011" s="205"/>
      <c r="AC1011" s="205"/>
      <c r="AD1011" s="205"/>
    </row>
    <row r="1012">
      <c r="A1012" s="222"/>
      <c r="B1012" s="222"/>
      <c r="C1012" s="205"/>
      <c r="D1012" s="205"/>
      <c r="E1012" s="205"/>
      <c r="F1012" s="205"/>
      <c r="G1012" s="205"/>
      <c r="H1012" s="223"/>
      <c r="I1012" s="205"/>
      <c r="J1012" s="205"/>
      <c r="K1012" s="205"/>
      <c r="L1012" s="205"/>
      <c r="M1012" s="205"/>
      <c r="N1012" s="205"/>
      <c r="O1012" s="205"/>
      <c r="P1012" s="205"/>
      <c r="Q1012" s="205"/>
      <c r="R1012" s="205"/>
      <c r="S1012" s="205"/>
      <c r="T1012" s="205"/>
      <c r="U1012" s="205"/>
      <c r="V1012" s="205"/>
      <c r="W1012" s="205"/>
      <c r="X1012" s="205"/>
      <c r="Y1012" s="205"/>
      <c r="Z1012" s="205"/>
      <c r="AA1012" s="205"/>
      <c r="AB1012" s="205"/>
      <c r="AC1012" s="205"/>
      <c r="AD1012" s="205"/>
    </row>
    <row r="1013">
      <c r="A1013" s="222"/>
      <c r="B1013" s="222"/>
      <c r="C1013" s="205"/>
      <c r="D1013" s="205"/>
      <c r="E1013" s="205"/>
      <c r="F1013" s="205"/>
      <c r="G1013" s="205"/>
      <c r="H1013" s="223"/>
      <c r="I1013" s="205"/>
      <c r="J1013" s="205"/>
      <c r="K1013" s="205"/>
      <c r="L1013" s="205"/>
      <c r="M1013" s="205"/>
      <c r="N1013" s="205"/>
      <c r="O1013" s="205"/>
      <c r="P1013" s="205"/>
      <c r="Q1013" s="205"/>
      <c r="R1013" s="205"/>
      <c r="S1013" s="205"/>
      <c r="T1013" s="205"/>
      <c r="U1013" s="205"/>
      <c r="V1013" s="205"/>
      <c r="W1013" s="205"/>
      <c r="X1013" s="205"/>
      <c r="Y1013" s="205"/>
      <c r="Z1013" s="205"/>
      <c r="AA1013" s="205"/>
      <c r="AB1013" s="205"/>
      <c r="AC1013" s="205"/>
      <c r="AD1013" s="205"/>
    </row>
    <row r="1014">
      <c r="A1014" s="222"/>
      <c r="B1014" s="222"/>
      <c r="C1014" s="205"/>
      <c r="D1014" s="205"/>
      <c r="E1014" s="205"/>
      <c r="F1014" s="205"/>
      <c r="G1014" s="205"/>
      <c r="H1014" s="223"/>
      <c r="I1014" s="205"/>
      <c r="J1014" s="205"/>
      <c r="K1014" s="205"/>
      <c r="L1014" s="205"/>
      <c r="M1014" s="205"/>
      <c r="N1014" s="205"/>
      <c r="O1014" s="205"/>
      <c r="P1014" s="205"/>
      <c r="Q1014" s="205"/>
      <c r="R1014" s="205"/>
      <c r="S1014" s="205"/>
      <c r="T1014" s="205"/>
      <c r="U1014" s="205"/>
      <c r="V1014" s="205"/>
      <c r="W1014" s="205"/>
      <c r="X1014" s="205"/>
      <c r="Y1014" s="205"/>
      <c r="Z1014" s="205"/>
      <c r="AA1014" s="205"/>
      <c r="AB1014" s="205"/>
      <c r="AC1014" s="205"/>
      <c r="AD1014" s="205"/>
    </row>
    <row r="1015">
      <c r="A1015" s="222"/>
      <c r="B1015" s="222"/>
      <c r="C1015" s="205"/>
      <c r="D1015" s="205"/>
      <c r="E1015" s="205"/>
      <c r="F1015" s="205"/>
      <c r="G1015" s="205"/>
      <c r="H1015" s="223"/>
      <c r="I1015" s="205"/>
      <c r="J1015" s="205"/>
      <c r="K1015" s="205"/>
      <c r="L1015" s="205"/>
      <c r="M1015" s="205"/>
      <c r="N1015" s="205"/>
      <c r="O1015" s="205"/>
      <c r="P1015" s="205"/>
      <c r="Q1015" s="205"/>
      <c r="R1015" s="205"/>
      <c r="S1015" s="205"/>
      <c r="T1015" s="205"/>
      <c r="U1015" s="205"/>
      <c r="V1015" s="205"/>
      <c r="W1015" s="205"/>
      <c r="X1015" s="205"/>
      <c r="Y1015" s="205"/>
      <c r="Z1015" s="205"/>
      <c r="AA1015" s="205"/>
      <c r="AB1015" s="205"/>
      <c r="AC1015" s="205"/>
      <c r="AD1015" s="205"/>
    </row>
    <row r="1016">
      <c r="A1016" s="222"/>
      <c r="B1016" s="222"/>
      <c r="C1016" s="205"/>
      <c r="D1016" s="205"/>
      <c r="E1016" s="205"/>
      <c r="F1016" s="205"/>
      <c r="G1016" s="205"/>
      <c r="H1016" s="223"/>
      <c r="I1016" s="205"/>
      <c r="J1016" s="205"/>
      <c r="K1016" s="205"/>
      <c r="L1016" s="205"/>
      <c r="M1016" s="205"/>
      <c r="N1016" s="205"/>
      <c r="O1016" s="205"/>
      <c r="P1016" s="205"/>
      <c r="Q1016" s="205"/>
      <c r="R1016" s="205"/>
      <c r="S1016" s="205"/>
      <c r="T1016" s="205"/>
      <c r="U1016" s="205"/>
      <c r="V1016" s="205"/>
      <c r="W1016" s="205"/>
      <c r="X1016" s="205"/>
      <c r="Y1016" s="205"/>
      <c r="Z1016" s="205"/>
      <c r="AA1016" s="205"/>
      <c r="AB1016" s="205"/>
      <c r="AC1016" s="205"/>
      <c r="AD1016" s="205"/>
    </row>
    <row r="1017">
      <c r="A1017" s="222"/>
      <c r="B1017" s="224"/>
      <c r="C1017" s="205"/>
      <c r="D1017" s="205"/>
      <c r="E1017" s="205"/>
      <c r="F1017" s="205"/>
      <c r="G1017" s="205"/>
      <c r="H1017" s="223"/>
      <c r="I1017" s="205"/>
      <c r="J1017" s="205"/>
      <c r="K1017" s="205"/>
      <c r="L1017" s="205"/>
      <c r="M1017" s="205"/>
      <c r="N1017" s="205"/>
      <c r="O1017" s="205"/>
      <c r="P1017" s="205"/>
      <c r="Q1017" s="205"/>
      <c r="R1017" s="205"/>
      <c r="S1017" s="205"/>
      <c r="T1017" s="205"/>
      <c r="U1017" s="205"/>
      <c r="V1017" s="205"/>
      <c r="W1017" s="205"/>
      <c r="X1017" s="205"/>
      <c r="Y1017" s="205"/>
      <c r="Z1017" s="205"/>
      <c r="AA1017" s="205"/>
      <c r="AB1017" s="205"/>
      <c r="AC1017" s="205"/>
      <c r="AD1017" s="205"/>
    </row>
    <row r="1018">
      <c r="A1018" s="222"/>
      <c r="B1018" s="222"/>
      <c r="C1018" s="205"/>
      <c r="D1018" s="205"/>
      <c r="E1018" s="205"/>
      <c r="F1018" s="205"/>
      <c r="G1018" s="205"/>
      <c r="H1018" s="223"/>
      <c r="I1018" s="205"/>
      <c r="J1018" s="205"/>
      <c r="K1018" s="205"/>
      <c r="L1018" s="205"/>
      <c r="M1018" s="205"/>
      <c r="N1018" s="205"/>
      <c r="O1018" s="205"/>
      <c r="P1018" s="205"/>
      <c r="Q1018" s="205"/>
      <c r="R1018" s="205"/>
      <c r="S1018" s="205"/>
      <c r="T1018" s="205"/>
      <c r="U1018" s="205"/>
      <c r="V1018" s="205"/>
      <c r="W1018" s="205"/>
      <c r="X1018" s="205"/>
      <c r="Y1018" s="205"/>
      <c r="Z1018" s="205"/>
      <c r="AA1018" s="205"/>
      <c r="AB1018" s="205"/>
      <c r="AC1018" s="205"/>
      <c r="AD1018" s="205"/>
    </row>
    <row r="1019">
      <c r="A1019" s="222"/>
      <c r="B1019" s="222"/>
      <c r="C1019" s="205"/>
      <c r="D1019" s="205"/>
      <c r="E1019" s="205"/>
      <c r="F1019" s="205"/>
      <c r="G1019" s="205"/>
      <c r="H1019" s="223"/>
      <c r="I1019" s="205"/>
      <c r="J1019" s="205"/>
      <c r="K1019" s="205"/>
      <c r="L1019" s="205"/>
      <c r="M1019" s="205"/>
      <c r="N1019" s="205"/>
      <c r="O1019" s="205"/>
      <c r="P1019" s="205"/>
      <c r="Q1019" s="205"/>
      <c r="R1019" s="205"/>
      <c r="S1019" s="205"/>
      <c r="T1019" s="205"/>
      <c r="U1019" s="205"/>
      <c r="V1019" s="205"/>
      <c r="W1019" s="205"/>
      <c r="X1019" s="205"/>
      <c r="Y1019" s="205"/>
      <c r="Z1019" s="205"/>
      <c r="AA1019" s="205"/>
      <c r="AB1019" s="205"/>
      <c r="AC1019" s="205"/>
      <c r="AD1019" s="205"/>
    </row>
    <row r="1020">
      <c r="A1020" s="222"/>
      <c r="B1020" s="222"/>
      <c r="C1020" s="205"/>
      <c r="D1020" s="205"/>
      <c r="E1020" s="205"/>
      <c r="F1020" s="205"/>
      <c r="G1020" s="205"/>
      <c r="H1020" s="223"/>
      <c r="I1020" s="205"/>
      <c r="J1020" s="205"/>
      <c r="K1020" s="205"/>
      <c r="L1020" s="205"/>
      <c r="M1020" s="205"/>
      <c r="N1020" s="205"/>
      <c r="O1020" s="205"/>
      <c r="P1020" s="205"/>
      <c r="Q1020" s="205"/>
      <c r="R1020" s="205"/>
      <c r="S1020" s="205"/>
      <c r="T1020" s="205"/>
      <c r="U1020" s="205"/>
      <c r="V1020" s="205"/>
      <c r="W1020" s="205"/>
      <c r="X1020" s="205"/>
      <c r="Y1020" s="205"/>
      <c r="Z1020" s="205"/>
      <c r="AA1020" s="205"/>
      <c r="AB1020" s="205"/>
      <c r="AC1020" s="205"/>
      <c r="AD1020" s="205"/>
    </row>
    <row r="1021">
      <c r="A1021" s="222"/>
      <c r="B1021" s="222"/>
      <c r="C1021" s="205"/>
      <c r="D1021" s="205"/>
      <c r="E1021" s="205"/>
      <c r="F1021" s="205"/>
      <c r="G1021" s="205"/>
      <c r="H1021" s="223"/>
      <c r="I1021" s="205"/>
      <c r="J1021" s="205"/>
      <c r="K1021" s="205"/>
      <c r="L1021" s="205"/>
      <c r="M1021" s="205"/>
      <c r="N1021" s="205"/>
      <c r="O1021" s="205"/>
      <c r="P1021" s="205"/>
      <c r="Q1021" s="205"/>
      <c r="R1021" s="205"/>
      <c r="S1021" s="205"/>
      <c r="T1021" s="205"/>
      <c r="U1021" s="205"/>
      <c r="V1021" s="205"/>
      <c r="W1021" s="205"/>
      <c r="X1021" s="205"/>
      <c r="Y1021" s="205"/>
      <c r="Z1021" s="205"/>
      <c r="AA1021" s="205"/>
      <c r="AB1021" s="205"/>
      <c r="AC1021" s="205"/>
      <c r="AD1021" s="205"/>
    </row>
    <row r="1022">
      <c r="A1022" s="222"/>
      <c r="B1022" s="222"/>
      <c r="C1022" s="205"/>
      <c r="D1022" s="205"/>
      <c r="E1022" s="205"/>
      <c r="F1022" s="205"/>
      <c r="G1022" s="205"/>
      <c r="H1022" s="223"/>
      <c r="I1022" s="205"/>
      <c r="J1022" s="205"/>
      <c r="K1022" s="205"/>
      <c r="L1022" s="205"/>
      <c r="M1022" s="205"/>
      <c r="N1022" s="205"/>
      <c r="O1022" s="205"/>
      <c r="P1022" s="205"/>
      <c r="Q1022" s="205"/>
      <c r="R1022" s="205"/>
      <c r="S1022" s="205"/>
      <c r="T1022" s="205"/>
      <c r="U1022" s="205"/>
      <c r="V1022" s="205"/>
      <c r="W1022" s="205"/>
      <c r="X1022" s="205"/>
      <c r="Y1022" s="205"/>
      <c r="Z1022" s="205"/>
      <c r="AA1022" s="205"/>
      <c r="AB1022" s="205"/>
      <c r="AC1022" s="205"/>
      <c r="AD1022" s="205"/>
    </row>
    <row r="1023">
      <c r="A1023" s="222"/>
      <c r="B1023" s="222"/>
      <c r="C1023" s="205"/>
      <c r="D1023" s="205"/>
      <c r="E1023" s="205"/>
      <c r="F1023" s="205"/>
      <c r="G1023" s="205"/>
      <c r="H1023" s="223"/>
      <c r="I1023" s="205"/>
      <c r="J1023" s="205"/>
      <c r="K1023" s="205"/>
      <c r="L1023" s="205"/>
      <c r="M1023" s="205"/>
      <c r="N1023" s="205"/>
      <c r="O1023" s="205"/>
      <c r="P1023" s="205"/>
      <c r="Q1023" s="205"/>
      <c r="R1023" s="205"/>
      <c r="S1023" s="205"/>
      <c r="T1023" s="205"/>
      <c r="U1023" s="205"/>
      <c r="V1023" s="205"/>
      <c r="W1023" s="205"/>
      <c r="X1023" s="205"/>
      <c r="Y1023" s="205"/>
      <c r="Z1023" s="205"/>
      <c r="AA1023" s="205"/>
      <c r="AB1023" s="205"/>
      <c r="AC1023" s="205"/>
      <c r="AD1023" s="205"/>
    </row>
    <row r="1024">
      <c r="A1024" s="222"/>
      <c r="B1024" s="222"/>
      <c r="C1024" s="205"/>
      <c r="D1024" s="205"/>
      <c r="E1024" s="205"/>
      <c r="F1024" s="205"/>
      <c r="G1024" s="205"/>
      <c r="H1024" s="223"/>
      <c r="I1024" s="205"/>
      <c r="J1024" s="205"/>
      <c r="K1024" s="205"/>
      <c r="L1024" s="205"/>
      <c r="M1024" s="205"/>
      <c r="N1024" s="205"/>
      <c r="O1024" s="205"/>
      <c r="P1024" s="205"/>
      <c r="Q1024" s="205"/>
      <c r="R1024" s="205"/>
      <c r="S1024" s="205"/>
      <c r="T1024" s="205"/>
      <c r="U1024" s="205"/>
      <c r="V1024" s="205"/>
      <c r="W1024" s="205"/>
      <c r="X1024" s="205"/>
      <c r="Y1024" s="205"/>
      <c r="Z1024" s="205"/>
      <c r="AA1024" s="205"/>
      <c r="AB1024" s="205"/>
      <c r="AC1024" s="205"/>
      <c r="AD1024" s="205"/>
    </row>
    <row r="1025">
      <c r="A1025" s="222"/>
      <c r="B1025" s="222"/>
      <c r="C1025" s="205"/>
      <c r="D1025" s="205"/>
      <c r="E1025" s="205"/>
      <c r="F1025" s="205"/>
      <c r="G1025" s="205"/>
      <c r="H1025" s="223"/>
      <c r="I1025" s="205"/>
      <c r="J1025" s="205"/>
      <c r="K1025" s="205"/>
      <c r="L1025" s="205"/>
      <c r="M1025" s="205"/>
      <c r="N1025" s="205"/>
      <c r="O1025" s="205"/>
      <c r="P1025" s="205"/>
      <c r="Q1025" s="205"/>
      <c r="R1025" s="205"/>
      <c r="S1025" s="205"/>
      <c r="T1025" s="205"/>
      <c r="U1025" s="205"/>
      <c r="V1025" s="205"/>
      <c r="W1025" s="205"/>
      <c r="X1025" s="205"/>
      <c r="Y1025" s="205"/>
      <c r="Z1025" s="205"/>
      <c r="AA1025" s="205"/>
      <c r="AB1025" s="205"/>
      <c r="AC1025" s="205"/>
      <c r="AD1025" s="205"/>
    </row>
    <row r="1026">
      <c r="A1026" s="222"/>
      <c r="B1026" s="222"/>
      <c r="C1026" s="205"/>
      <c r="D1026" s="205"/>
      <c r="E1026" s="205"/>
      <c r="F1026" s="205"/>
      <c r="G1026" s="205"/>
      <c r="H1026" s="223"/>
      <c r="I1026" s="205"/>
      <c r="J1026" s="205"/>
      <c r="K1026" s="205"/>
      <c r="L1026" s="205"/>
      <c r="M1026" s="205"/>
      <c r="N1026" s="205"/>
      <c r="O1026" s="205"/>
      <c r="P1026" s="205"/>
      <c r="Q1026" s="205"/>
      <c r="R1026" s="205"/>
      <c r="S1026" s="205"/>
      <c r="T1026" s="205"/>
      <c r="U1026" s="205"/>
      <c r="V1026" s="205"/>
      <c r="W1026" s="205"/>
      <c r="X1026" s="205"/>
      <c r="Y1026" s="205"/>
      <c r="Z1026" s="205"/>
      <c r="AA1026" s="205"/>
      <c r="AB1026" s="205"/>
      <c r="AC1026" s="205"/>
      <c r="AD1026" s="205"/>
    </row>
    <row r="1027">
      <c r="A1027" s="222"/>
      <c r="B1027" s="222"/>
      <c r="C1027" s="205"/>
      <c r="D1027" s="205"/>
      <c r="E1027" s="205"/>
      <c r="F1027" s="205"/>
      <c r="G1027" s="205"/>
      <c r="H1027" s="223"/>
      <c r="I1027" s="205"/>
      <c r="J1027" s="205"/>
      <c r="K1027" s="205"/>
      <c r="L1027" s="205"/>
      <c r="M1027" s="205"/>
      <c r="N1027" s="205"/>
      <c r="O1027" s="205"/>
      <c r="P1027" s="205"/>
      <c r="Q1027" s="205"/>
      <c r="R1027" s="205"/>
      <c r="S1027" s="205"/>
      <c r="T1027" s="205"/>
      <c r="U1027" s="205"/>
      <c r="V1027" s="205"/>
      <c r="W1027" s="205"/>
      <c r="X1027" s="205"/>
      <c r="Y1027" s="205"/>
      <c r="Z1027" s="205"/>
      <c r="AA1027" s="205"/>
      <c r="AB1027" s="205"/>
      <c r="AC1027" s="205"/>
      <c r="AD1027" s="205"/>
    </row>
    <row r="1028">
      <c r="A1028" s="222"/>
      <c r="B1028" s="222"/>
      <c r="C1028" s="205"/>
      <c r="D1028" s="205"/>
      <c r="E1028" s="205"/>
      <c r="F1028" s="205"/>
      <c r="G1028" s="205"/>
      <c r="H1028" s="223"/>
      <c r="I1028" s="205"/>
      <c r="J1028" s="205"/>
      <c r="K1028" s="205"/>
      <c r="L1028" s="205"/>
      <c r="M1028" s="205"/>
      <c r="N1028" s="205"/>
      <c r="O1028" s="205"/>
      <c r="P1028" s="205"/>
      <c r="Q1028" s="205"/>
      <c r="R1028" s="205"/>
      <c r="S1028" s="205"/>
      <c r="T1028" s="205"/>
      <c r="U1028" s="205"/>
      <c r="V1028" s="205"/>
      <c r="W1028" s="205"/>
      <c r="X1028" s="205"/>
      <c r="Y1028" s="205"/>
      <c r="Z1028" s="205"/>
      <c r="AA1028" s="205"/>
      <c r="AB1028" s="205"/>
      <c r="AC1028" s="205"/>
      <c r="AD1028" s="205"/>
    </row>
    <row r="1029">
      <c r="A1029" s="222"/>
      <c r="B1029" s="222"/>
      <c r="C1029" s="205"/>
      <c r="D1029" s="205"/>
      <c r="E1029" s="205"/>
      <c r="F1029" s="205"/>
      <c r="G1029" s="205"/>
      <c r="H1029" s="223"/>
      <c r="I1029" s="205"/>
      <c r="J1029" s="205"/>
      <c r="K1029" s="205"/>
      <c r="L1029" s="205"/>
      <c r="M1029" s="205"/>
      <c r="N1029" s="205"/>
      <c r="O1029" s="205"/>
      <c r="P1029" s="205"/>
      <c r="Q1029" s="205"/>
      <c r="R1029" s="205"/>
      <c r="S1029" s="205"/>
      <c r="T1029" s="205"/>
      <c r="U1029" s="205"/>
      <c r="V1029" s="205"/>
      <c r="W1029" s="205"/>
      <c r="X1029" s="205"/>
      <c r="Y1029" s="205"/>
      <c r="Z1029" s="205"/>
      <c r="AA1029" s="205"/>
      <c r="AB1029" s="205"/>
      <c r="AC1029" s="205"/>
      <c r="AD1029" s="205"/>
    </row>
    <row r="1030">
      <c r="A1030" s="222"/>
      <c r="B1030" s="222"/>
      <c r="C1030" s="205"/>
      <c r="D1030" s="205"/>
      <c r="E1030" s="205"/>
      <c r="F1030" s="205"/>
      <c r="G1030" s="205"/>
      <c r="H1030" s="223"/>
      <c r="I1030" s="205"/>
      <c r="J1030" s="205"/>
      <c r="K1030" s="205"/>
      <c r="L1030" s="205"/>
      <c r="M1030" s="205"/>
      <c r="N1030" s="205"/>
      <c r="O1030" s="205"/>
      <c r="P1030" s="205"/>
      <c r="Q1030" s="205"/>
      <c r="R1030" s="205"/>
      <c r="S1030" s="205"/>
      <c r="T1030" s="205"/>
      <c r="U1030" s="205"/>
      <c r="V1030" s="205"/>
      <c r="W1030" s="205"/>
      <c r="X1030" s="205"/>
      <c r="Y1030" s="205"/>
      <c r="Z1030" s="205"/>
      <c r="AA1030" s="205"/>
      <c r="AB1030" s="205"/>
      <c r="AC1030" s="205"/>
      <c r="AD1030" s="205"/>
    </row>
    <row r="1031">
      <c r="A1031" s="222"/>
      <c r="B1031" s="222"/>
      <c r="C1031" s="205"/>
      <c r="D1031" s="205"/>
      <c r="E1031" s="205"/>
      <c r="F1031" s="205"/>
      <c r="G1031" s="205"/>
      <c r="H1031" s="223"/>
      <c r="I1031" s="205"/>
      <c r="J1031" s="205"/>
      <c r="K1031" s="205"/>
      <c r="L1031" s="205"/>
      <c r="M1031" s="205"/>
      <c r="N1031" s="205"/>
      <c r="O1031" s="205"/>
      <c r="P1031" s="205"/>
      <c r="Q1031" s="205"/>
      <c r="R1031" s="205"/>
      <c r="S1031" s="205"/>
      <c r="T1031" s="205"/>
      <c r="U1031" s="205"/>
      <c r="V1031" s="205"/>
      <c r="W1031" s="205"/>
      <c r="X1031" s="205"/>
      <c r="Y1031" s="205"/>
      <c r="Z1031" s="205"/>
      <c r="AA1031" s="205"/>
      <c r="AB1031" s="205"/>
      <c r="AC1031" s="205"/>
      <c r="AD1031" s="205"/>
    </row>
    <row r="1032">
      <c r="A1032" s="222"/>
      <c r="B1032" s="222"/>
      <c r="C1032" s="205"/>
      <c r="D1032" s="205"/>
      <c r="E1032" s="205"/>
      <c r="F1032" s="205"/>
      <c r="G1032" s="205"/>
      <c r="H1032" s="223"/>
      <c r="I1032" s="205"/>
      <c r="J1032" s="205"/>
      <c r="K1032" s="205"/>
      <c r="L1032" s="205"/>
      <c r="M1032" s="205"/>
      <c r="N1032" s="205"/>
      <c r="O1032" s="205"/>
      <c r="P1032" s="205"/>
      <c r="Q1032" s="205"/>
      <c r="R1032" s="205"/>
      <c r="S1032" s="205"/>
      <c r="T1032" s="205"/>
      <c r="U1032" s="205"/>
      <c r="V1032" s="205"/>
      <c r="W1032" s="205"/>
      <c r="X1032" s="205"/>
      <c r="Y1032" s="205"/>
      <c r="Z1032" s="205"/>
      <c r="AA1032" s="205"/>
      <c r="AB1032" s="205"/>
      <c r="AC1032" s="205"/>
      <c r="AD1032" s="205"/>
    </row>
    <row r="1033">
      <c r="A1033" s="222"/>
      <c r="B1033" s="222"/>
      <c r="C1033" s="205"/>
      <c r="D1033" s="205"/>
      <c r="E1033" s="205"/>
      <c r="F1033" s="205"/>
      <c r="G1033" s="205"/>
      <c r="H1033" s="223"/>
      <c r="I1033" s="205"/>
      <c r="J1033" s="205"/>
      <c r="K1033" s="205"/>
      <c r="L1033" s="205"/>
      <c r="M1033" s="205"/>
      <c r="N1033" s="205"/>
      <c r="O1033" s="205"/>
      <c r="P1033" s="205"/>
      <c r="Q1033" s="205"/>
      <c r="R1033" s="205"/>
      <c r="S1033" s="205"/>
      <c r="T1033" s="205"/>
      <c r="U1033" s="205"/>
      <c r="V1033" s="205"/>
      <c r="W1033" s="205"/>
      <c r="X1033" s="205"/>
      <c r="Y1033" s="205"/>
      <c r="Z1033" s="205"/>
      <c r="AA1033" s="205"/>
      <c r="AB1033" s="205"/>
      <c r="AC1033" s="205"/>
      <c r="AD1033" s="205"/>
    </row>
    <row r="1034">
      <c r="A1034" s="222"/>
      <c r="B1034" s="222"/>
      <c r="C1034" s="205"/>
      <c r="D1034" s="205"/>
      <c r="E1034" s="205"/>
      <c r="F1034" s="205"/>
      <c r="G1034" s="205"/>
      <c r="H1034" s="223"/>
      <c r="I1034" s="205"/>
      <c r="J1034" s="205"/>
      <c r="K1034" s="205"/>
      <c r="L1034" s="205"/>
      <c r="M1034" s="205"/>
      <c r="N1034" s="205"/>
      <c r="O1034" s="205"/>
      <c r="P1034" s="205"/>
      <c r="Q1034" s="205"/>
      <c r="R1034" s="205"/>
      <c r="S1034" s="205"/>
      <c r="T1034" s="205"/>
      <c r="U1034" s="205"/>
      <c r="V1034" s="205"/>
      <c r="W1034" s="205"/>
      <c r="X1034" s="205"/>
      <c r="Y1034" s="205"/>
      <c r="Z1034" s="205"/>
      <c r="AA1034" s="205"/>
      <c r="AB1034" s="205"/>
      <c r="AC1034" s="205"/>
      <c r="AD1034" s="205"/>
    </row>
    <row r="1035">
      <c r="A1035" s="222"/>
      <c r="B1035" s="222"/>
      <c r="C1035" s="205"/>
      <c r="D1035" s="205"/>
      <c r="E1035" s="205"/>
      <c r="F1035" s="205"/>
      <c r="G1035" s="205"/>
      <c r="H1035" s="223"/>
      <c r="I1035" s="205"/>
      <c r="J1035" s="205"/>
      <c r="K1035" s="205"/>
      <c r="L1035" s="205"/>
      <c r="M1035" s="205"/>
      <c r="N1035" s="205"/>
      <c r="O1035" s="205"/>
      <c r="P1035" s="205"/>
      <c r="Q1035" s="205"/>
      <c r="R1035" s="205"/>
      <c r="S1035" s="205"/>
      <c r="T1035" s="205"/>
      <c r="U1035" s="205"/>
      <c r="V1035" s="205"/>
      <c r="W1035" s="205"/>
      <c r="X1035" s="205"/>
      <c r="Y1035" s="205"/>
      <c r="Z1035" s="205"/>
      <c r="AA1035" s="205"/>
      <c r="AB1035" s="205"/>
      <c r="AC1035" s="205"/>
      <c r="AD1035" s="205"/>
    </row>
    <row r="1036">
      <c r="A1036" s="222"/>
      <c r="B1036" s="222"/>
      <c r="C1036" s="205"/>
      <c r="D1036" s="205"/>
      <c r="E1036" s="205"/>
      <c r="F1036" s="205"/>
      <c r="G1036" s="205"/>
      <c r="H1036" s="223"/>
      <c r="I1036" s="205"/>
      <c r="J1036" s="205"/>
      <c r="K1036" s="205"/>
      <c r="L1036" s="205"/>
      <c r="M1036" s="205"/>
      <c r="N1036" s="205"/>
      <c r="O1036" s="205"/>
      <c r="P1036" s="205"/>
      <c r="Q1036" s="205"/>
      <c r="R1036" s="205"/>
      <c r="S1036" s="205"/>
      <c r="T1036" s="205"/>
      <c r="U1036" s="205"/>
      <c r="V1036" s="205"/>
      <c r="W1036" s="205"/>
      <c r="X1036" s="205"/>
      <c r="Y1036" s="205"/>
      <c r="Z1036" s="205"/>
      <c r="AA1036" s="205"/>
      <c r="AB1036" s="205"/>
      <c r="AC1036" s="205"/>
      <c r="AD1036" s="205"/>
    </row>
    <row r="1037">
      <c r="A1037" s="222"/>
      <c r="B1037" s="222"/>
      <c r="C1037" s="205"/>
      <c r="D1037" s="205"/>
      <c r="E1037" s="205"/>
      <c r="F1037" s="205"/>
      <c r="G1037" s="205"/>
      <c r="H1037" s="223"/>
      <c r="I1037" s="205"/>
      <c r="J1037" s="205"/>
      <c r="K1037" s="205"/>
      <c r="L1037" s="205"/>
      <c r="M1037" s="205"/>
      <c r="N1037" s="205"/>
      <c r="O1037" s="205"/>
      <c r="P1037" s="205"/>
      <c r="Q1037" s="205"/>
      <c r="R1037" s="205"/>
      <c r="S1037" s="205"/>
      <c r="T1037" s="205"/>
      <c r="U1037" s="205"/>
      <c r="V1037" s="205"/>
      <c r="W1037" s="205"/>
      <c r="X1037" s="205"/>
      <c r="Y1037" s="205"/>
      <c r="Z1037" s="205"/>
      <c r="AA1037" s="205"/>
      <c r="AB1037" s="205"/>
      <c r="AC1037" s="205"/>
      <c r="AD1037" s="205"/>
    </row>
    <row r="1038">
      <c r="A1038" s="222"/>
      <c r="B1038" s="222"/>
      <c r="C1038" s="205"/>
      <c r="D1038" s="205"/>
      <c r="E1038" s="205"/>
      <c r="F1038" s="205"/>
      <c r="G1038" s="205"/>
      <c r="H1038" s="223"/>
      <c r="I1038" s="205"/>
      <c r="J1038" s="205"/>
      <c r="K1038" s="205"/>
      <c r="L1038" s="205"/>
      <c r="M1038" s="205"/>
      <c r="N1038" s="205"/>
      <c r="O1038" s="205"/>
      <c r="P1038" s="205"/>
      <c r="Q1038" s="205"/>
      <c r="R1038" s="205"/>
      <c r="S1038" s="205"/>
      <c r="T1038" s="205"/>
      <c r="U1038" s="205"/>
      <c r="V1038" s="205"/>
      <c r="W1038" s="205"/>
      <c r="X1038" s="205"/>
      <c r="Y1038" s="205"/>
      <c r="Z1038" s="205"/>
      <c r="AA1038" s="205"/>
      <c r="AB1038" s="205"/>
      <c r="AC1038" s="205"/>
      <c r="AD1038" s="205"/>
    </row>
    <row r="1039">
      <c r="A1039" s="222"/>
      <c r="B1039" s="222"/>
      <c r="C1039" s="205"/>
      <c r="D1039" s="205"/>
      <c r="E1039" s="205"/>
      <c r="F1039" s="205"/>
      <c r="G1039" s="205"/>
      <c r="H1039" s="223"/>
      <c r="I1039" s="205"/>
      <c r="J1039" s="205"/>
      <c r="K1039" s="205"/>
      <c r="L1039" s="205"/>
      <c r="M1039" s="205"/>
      <c r="N1039" s="205"/>
      <c r="O1039" s="205"/>
      <c r="P1039" s="205"/>
      <c r="Q1039" s="205"/>
      <c r="R1039" s="205"/>
      <c r="S1039" s="205"/>
      <c r="T1039" s="205"/>
      <c r="U1039" s="205"/>
      <c r="V1039" s="205"/>
      <c r="W1039" s="205"/>
      <c r="X1039" s="205"/>
      <c r="Y1039" s="205"/>
      <c r="Z1039" s="205"/>
      <c r="AA1039" s="205"/>
      <c r="AB1039" s="205"/>
      <c r="AC1039" s="205"/>
      <c r="AD1039" s="205"/>
    </row>
    <row r="1040">
      <c r="A1040" s="222"/>
      <c r="B1040" s="222"/>
      <c r="C1040" s="205"/>
      <c r="D1040" s="205"/>
      <c r="E1040" s="205"/>
      <c r="F1040" s="205"/>
      <c r="G1040" s="205"/>
      <c r="H1040" s="223"/>
      <c r="I1040" s="205"/>
      <c r="J1040" s="205"/>
      <c r="K1040" s="205"/>
      <c r="L1040" s="205"/>
      <c r="M1040" s="205"/>
      <c r="N1040" s="205"/>
      <c r="O1040" s="205"/>
      <c r="P1040" s="205"/>
      <c r="Q1040" s="205"/>
      <c r="R1040" s="205"/>
      <c r="S1040" s="205"/>
      <c r="T1040" s="205"/>
      <c r="U1040" s="205"/>
      <c r="V1040" s="205"/>
      <c r="W1040" s="205"/>
      <c r="X1040" s="205"/>
      <c r="Y1040" s="205"/>
      <c r="Z1040" s="205"/>
      <c r="AA1040" s="205"/>
      <c r="AB1040" s="205"/>
      <c r="AC1040" s="205"/>
      <c r="AD1040" s="205"/>
    </row>
    <row r="1041">
      <c r="A1041" s="222"/>
      <c r="B1041" s="222"/>
      <c r="C1041" s="205"/>
      <c r="D1041" s="205"/>
      <c r="E1041" s="205"/>
      <c r="F1041" s="205"/>
      <c r="G1041" s="205"/>
      <c r="H1041" s="223"/>
      <c r="I1041" s="205"/>
      <c r="J1041" s="205"/>
      <c r="K1041" s="205"/>
      <c r="L1041" s="205"/>
      <c r="M1041" s="205"/>
      <c r="N1041" s="205"/>
      <c r="O1041" s="205"/>
      <c r="P1041" s="205"/>
      <c r="Q1041" s="205"/>
      <c r="R1041" s="205"/>
      <c r="S1041" s="205"/>
      <c r="T1041" s="205"/>
      <c r="U1041" s="205"/>
      <c r="V1041" s="205"/>
      <c r="W1041" s="205"/>
      <c r="X1041" s="205"/>
      <c r="Y1041" s="205"/>
      <c r="Z1041" s="205"/>
      <c r="AA1041" s="205"/>
      <c r="AB1041" s="205"/>
      <c r="AC1041" s="205"/>
      <c r="AD1041" s="205"/>
    </row>
    <row r="1042">
      <c r="A1042" s="222"/>
      <c r="B1042" s="222"/>
      <c r="C1042" s="205"/>
      <c r="D1042" s="205"/>
      <c r="E1042" s="205"/>
      <c r="F1042" s="205"/>
      <c r="G1042" s="205"/>
      <c r="H1042" s="223"/>
      <c r="I1042" s="205"/>
      <c r="J1042" s="205"/>
      <c r="K1042" s="205"/>
      <c r="L1042" s="205"/>
      <c r="M1042" s="205"/>
      <c r="N1042" s="205"/>
      <c r="O1042" s="205"/>
      <c r="P1042" s="205"/>
      <c r="Q1042" s="205"/>
      <c r="R1042" s="205"/>
      <c r="S1042" s="205"/>
      <c r="T1042" s="205"/>
      <c r="U1042" s="205"/>
      <c r="V1042" s="205"/>
      <c r="W1042" s="205"/>
      <c r="X1042" s="205"/>
      <c r="Y1042" s="205"/>
      <c r="Z1042" s="205"/>
      <c r="AA1042" s="205"/>
      <c r="AB1042" s="205"/>
      <c r="AC1042" s="205"/>
      <c r="AD1042" s="205"/>
    </row>
    <row r="1043">
      <c r="A1043" s="222"/>
      <c r="B1043" s="222"/>
      <c r="C1043" s="205"/>
      <c r="D1043" s="205"/>
      <c r="E1043" s="205"/>
      <c r="F1043" s="205"/>
      <c r="G1043" s="205"/>
      <c r="H1043" s="223"/>
      <c r="I1043" s="205"/>
      <c r="J1043" s="205"/>
      <c r="K1043" s="205"/>
      <c r="L1043" s="205"/>
      <c r="M1043" s="205"/>
      <c r="N1043" s="205"/>
      <c r="O1043" s="205"/>
      <c r="P1043" s="205"/>
      <c r="Q1043" s="205"/>
      <c r="R1043" s="205"/>
      <c r="S1043" s="205"/>
      <c r="T1043" s="205"/>
      <c r="U1043" s="205"/>
      <c r="V1043" s="205"/>
      <c r="W1043" s="205"/>
      <c r="X1043" s="205"/>
      <c r="Y1043" s="205"/>
      <c r="Z1043" s="205"/>
      <c r="AA1043" s="205"/>
      <c r="AB1043" s="205"/>
      <c r="AC1043" s="205"/>
      <c r="AD1043" s="205"/>
    </row>
    <row r="1044">
      <c r="A1044" s="222"/>
      <c r="B1044" s="222"/>
      <c r="C1044" s="205"/>
      <c r="D1044" s="205"/>
      <c r="E1044" s="205"/>
      <c r="F1044" s="205"/>
      <c r="G1044" s="205"/>
      <c r="H1044" s="223"/>
      <c r="I1044" s="205"/>
      <c r="J1044" s="205"/>
      <c r="K1044" s="205"/>
      <c r="L1044" s="205"/>
      <c r="M1044" s="205"/>
      <c r="N1044" s="205"/>
      <c r="O1044" s="205"/>
      <c r="P1044" s="205"/>
      <c r="Q1044" s="205"/>
      <c r="R1044" s="205"/>
      <c r="S1044" s="205"/>
      <c r="T1044" s="205"/>
      <c r="U1044" s="205"/>
      <c r="V1044" s="205"/>
      <c r="W1044" s="205"/>
      <c r="X1044" s="205"/>
      <c r="Y1044" s="205"/>
      <c r="Z1044" s="205"/>
      <c r="AA1044" s="205"/>
      <c r="AB1044" s="205"/>
      <c r="AC1044" s="205"/>
      <c r="AD1044" s="205"/>
    </row>
    <row r="1045">
      <c r="A1045" s="222"/>
      <c r="B1045" s="222"/>
      <c r="C1045" s="205"/>
      <c r="D1045" s="205"/>
      <c r="E1045" s="205"/>
      <c r="F1045" s="205"/>
      <c r="G1045" s="205"/>
      <c r="H1045" s="223"/>
      <c r="I1045" s="205"/>
      <c r="J1045" s="205"/>
      <c r="K1045" s="205"/>
      <c r="L1045" s="205"/>
      <c r="M1045" s="205"/>
      <c r="N1045" s="205"/>
      <c r="O1045" s="205"/>
      <c r="P1045" s="205"/>
      <c r="Q1045" s="205"/>
      <c r="R1045" s="205"/>
      <c r="S1045" s="205"/>
      <c r="T1045" s="205"/>
      <c r="U1045" s="205"/>
      <c r="V1045" s="205"/>
      <c r="W1045" s="205"/>
      <c r="X1045" s="205"/>
      <c r="Y1045" s="205"/>
      <c r="Z1045" s="205"/>
      <c r="AA1045" s="205"/>
      <c r="AB1045" s="205"/>
      <c r="AC1045" s="205"/>
      <c r="AD1045" s="205"/>
    </row>
    <row r="1046">
      <c r="A1046" s="222"/>
      <c r="B1046" s="222"/>
      <c r="C1046" s="205"/>
      <c r="D1046" s="205"/>
      <c r="E1046" s="205"/>
      <c r="F1046" s="205"/>
      <c r="G1046" s="205"/>
      <c r="H1046" s="223"/>
      <c r="I1046" s="205"/>
      <c r="J1046" s="205"/>
      <c r="K1046" s="205"/>
      <c r="L1046" s="205"/>
      <c r="M1046" s="205"/>
      <c r="N1046" s="205"/>
      <c r="O1046" s="205"/>
      <c r="P1046" s="205"/>
      <c r="Q1046" s="205"/>
      <c r="R1046" s="205"/>
      <c r="S1046" s="205"/>
      <c r="T1046" s="205"/>
      <c r="U1046" s="205"/>
      <c r="V1046" s="205"/>
      <c r="W1046" s="205"/>
      <c r="X1046" s="205"/>
      <c r="Y1046" s="205"/>
      <c r="Z1046" s="205"/>
      <c r="AA1046" s="205"/>
      <c r="AB1046" s="205"/>
      <c r="AC1046" s="205"/>
      <c r="AD1046" s="205"/>
    </row>
    <row r="1047">
      <c r="A1047" s="222"/>
      <c r="B1047" s="222"/>
      <c r="C1047" s="205"/>
      <c r="D1047" s="205"/>
      <c r="E1047" s="205"/>
      <c r="F1047" s="205"/>
      <c r="G1047" s="205"/>
      <c r="H1047" s="223"/>
      <c r="I1047" s="205"/>
      <c r="J1047" s="205"/>
      <c r="K1047" s="205"/>
      <c r="L1047" s="205"/>
      <c r="M1047" s="205"/>
      <c r="N1047" s="205"/>
      <c r="O1047" s="205"/>
      <c r="P1047" s="205"/>
      <c r="Q1047" s="205"/>
      <c r="R1047" s="205"/>
      <c r="S1047" s="205"/>
      <c r="T1047" s="205"/>
      <c r="U1047" s="205"/>
      <c r="V1047" s="205"/>
      <c r="W1047" s="205"/>
      <c r="X1047" s="205"/>
      <c r="Y1047" s="205"/>
      <c r="Z1047" s="205"/>
      <c r="AA1047" s="205"/>
      <c r="AB1047" s="205"/>
      <c r="AC1047" s="205"/>
      <c r="AD1047" s="205"/>
    </row>
    <row r="1048">
      <c r="A1048" s="222"/>
      <c r="B1048" s="222"/>
      <c r="C1048" s="205"/>
      <c r="D1048" s="205"/>
      <c r="E1048" s="205"/>
      <c r="F1048" s="205"/>
      <c r="G1048" s="205"/>
      <c r="H1048" s="223"/>
      <c r="I1048" s="205"/>
      <c r="J1048" s="205"/>
      <c r="K1048" s="205"/>
      <c r="L1048" s="205"/>
      <c r="M1048" s="205"/>
      <c r="N1048" s="205"/>
      <c r="O1048" s="205"/>
      <c r="P1048" s="205"/>
      <c r="Q1048" s="205"/>
      <c r="R1048" s="205"/>
      <c r="S1048" s="205"/>
      <c r="T1048" s="205"/>
      <c r="U1048" s="205"/>
      <c r="V1048" s="205"/>
      <c r="W1048" s="205"/>
      <c r="X1048" s="205"/>
      <c r="Y1048" s="205"/>
      <c r="Z1048" s="205"/>
      <c r="AA1048" s="205"/>
      <c r="AB1048" s="205"/>
      <c r="AC1048" s="205"/>
      <c r="AD1048" s="205"/>
    </row>
    <row r="1049">
      <c r="A1049" s="222"/>
      <c r="B1049" s="222"/>
      <c r="C1049" s="205"/>
      <c r="D1049" s="205"/>
      <c r="E1049" s="205"/>
      <c r="F1049" s="205"/>
      <c r="G1049" s="205"/>
      <c r="H1049" s="223"/>
      <c r="I1049" s="205"/>
      <c r="J1049" s="205"/>
      <c r="K1049" s="205"/>
      <c r="L1049" s="205"/>
      <c r="M1049" s="205"/>
      <c r="N1049" s="205"/>
      <c r="O1049" s="205"/>
      <c r="P1049" s="205"/>
      <c r="Q1049" s="205"/>
      <c r="R1049" s="205"/>
      <c r="S1049" s="205"/>
      <c r="T1049" s="205"/>
      <c r="U1049" s="205"/>
      <c r="V1049" s="205"/>
      <c r="W1049" s="205"/>
      <c r="X1049" s="205"/>
      <c r="Y1049" s="205"/>
      <c r="Z1049" s="205"/>
      <c r="AA1049" s="205"/>
      <c r="AB1049" s="205"/>
      <c r="AC1049" s="205"/>
      <c r="AD1049" s="205"/>
    </row>
    <row r="1050">
      <c r="A1050" s="222"/>
      <c r="B1050" s="222"/>
      <c r="C1050" s="205"/>
      <c r="D1050" s="205"/>
      <c r="E1050" s="205"/>
      <c r="F1050" s="205"/>
      <c r="G1050" s="205"/>
      <c r="H1050" s="223"/>
      <c r="I1050" s="205"/>
      <c r="J1050" s="205"/>
      <c r="K1050" s="205"/>
      <c r="L1050" s="205"/>
      <c r="M1050" s="205"/>
      <c r="N1050" s="205"/>
      <c r="O1050" s="205"/>
      <c r="P1050" s="205"/>
      <c r="Q1050" s="205"/>
      <c r="R1050" s="205"/>
      <c r="S1050" s="205"/>
      <c r="T1050" s="205"/>
      <c r="U1050" s="205"/>
      <c r="V1050" s="205"/>
      <c r="W1050" s="205"/>
      <c r="X1050" s="205"/>
      <c r="Y1050" s="205"/>
      <c r="Z1050" s="205"/>
      <c r="AA1050" s="205"/>
      <c r="AB1050" s="205"/>
      <c r="AC1050" s="205"/>
      <c r="AD1050" s="205"/>
    </row>
    <row r="1051">
      <c r="A1051" s="222"/>
      <c r="B1051" s="222"/>
      <c r="C1051" s="205"/>
      <c r="D1051" s="205"/>
      <c r="E1051" s="205"/>
      <c r="F1051" s="205"/>
      <c r="G1051" s="205"/>
      <c r="H1051" s="223"/>
      <c r="I1051" s="205"/>
      <c r="J1051" s="205"/>
      <c r="K1051" s="205"/>
      <c r="L1051" s="205"/>
      <c r="M1051" s="205"/>
      <c r="N1051" s="205"/>
      <c r="O1051" s="205"/>
      <c r="P1051" s="205"/>
      <c r="Q1051" s="205"/>
      <c r="R1051" s="205"/>
      <c r="S1051" s="205"/>
      <c r="T1051" s="205"/>
      <c r="U1051" s="205"/>
      <c r="V1051" s="205"/>
      <c r="W1051" s="205"/>
      <c r="X1051" s="205"/>
      <c r="Y1051" s="205"/>
      <c r="Z1051" s="205"/>
      <c r="AA1051" s="205"/>
      <c r="AB1051" s="205"/>
      <c r="AC1051" s="205"/>
      <c r="AD1051" s="205"/>
    </row>
    <row r="1052">
      <c r="A1052" s="222"/>
      <c r="B1052" s="222"/>
      <c r="C1052" s="205"/>
      <c r="D1052" s="205"/>
      <c r="E1052" s="205"/>
      <c r="F1052" s="205"/>
      <c r="G1052" s="205"/>
      <c r="H1052" s="223"/>
      <c r="I1052" s="205"/>
      <c r="J1052" s="205"/>
      <c r="K1052" s="205"/>
      <c r="L1052" s="205"/>
      <c r="M1052" s="205"/>
      <c r="N1052" s="205"/>
      <c r="O1052" s="205"/>
      <c r="P1052" s="205"/>
      <c r="Q1052" s="205"/>
      <c r="R1052" s="205"/>
      <c r="S1052" s="205"/>
      <c r="T1052" s="205"/>
      <c r="U1052" s="205"/>
      <c r="V1052" s="205"/>
      <c r="W1052" s="205"/>
      <c r="X1052" s="205"/>
      <c r="Y1052" s="205"/>
      <c r="Z1052" s="205"/>
      <c r="AA1052" s="205"/>
      <c r="AB1052" s="205"/>
      <c r="AC1052" s="205"/>
      <c r="AD1052" s="205"/>
    </row>
    <row r="1053">
      <c r="A1053" s="222"/>
      <c r="B1053" s="222"/>
      <c r="C1053" s="205"/>
      <c r="D1053" s="205"/>
      <c r="E1053" s="205"/>
      <c r="F1053" s="205"/>
      <c r="G1053" s="205"/>
      <c r="H1053" s="223"/>
      <c r="I1053" s="205"/>
      <c r="J1053" s="205"/>
      <c r="K1053" s="205"/>
      <c r="L1053" s="205"/>
      <c r="M1053" s="205"/>
      <c r="N1053" s="205"/>
      <c r="O1053" s="205"/>
      <c r="P1053" s="205"/>
      <c r="Q1053" s="205"/>
      <c r="R1053" s="205"/>
      <c r="S1053" s="205"/>
      <c r="T1053" s="205"/>
      <c r="U1053" s="205"/>
      <c r="V1053" s="205"/>
      <c r="W1053" s="205"/>
      <c r="X1053" s="205"/>
      <c r="Y1053" s="205"/>
      <c r="Z1053" s="205"/>
      <c r="AA1053" s="205"/>
      <c r="AB1053" s="205"/>
      <c r="AC1053" s="205"/>
      <c r="AD1053" s="205"/>
    </row>
    <row r="1054">
      <c r="A1054" s="222"/>
      <c r="B1054" s="222"/>
      <c r="C1054" s="205"/>
      <c r="D1054" s="205"/>
      <c r="E1054" s="205"/>
      <c r="F1054" s="205"/>
      <c r="G1054" s="205"/>
      <c r="H1054" s="223"/>
      <c r="I1054" s="205"/>
      <c r="J1054" s="205"/>
      <c r="K1054" s="205"/>
      <c r="L1054" s="205"/>
      <c r="M1054" s="205"/>
      <c r="N1054" s="205"/>
      <c r="O1054" s="205"/>
      <c r="P1054" s="205"/>
      <c r="Q1054" s="205"/>
      <c r="R1054" s="205"/>
      <c r="S1054" s="205"/>
      <c r="T1054" s="205"/>
      <c r="U1054" s="205"/>
      <c r="V1054" s="205"/>
      <c r="W1054" s="205"/>
      <c r="X1054" s="205"/>
      <c r="Y1054" s="205"/>
      <c r="Z1054" s="205"/>
      <c r="AA1054" s="205"/>
      <c r="AB1054" s="205"/>
      <c r="AC1054" s="205"/>
      <c r="AD1054" s="205"/>
    </row>
    <row r="1055">
      <c r="A1055" s="222"/>
      <c r="B1055" s="222"/>
      <c r="C1055" s="205"/>
      <c r="D1055" s="205"/>
      <c r="E1055" s="205"/>
      <c r="F1055" s="205"/>
      <c r="G1055" s="205"/>
      <c r="H1055" s="223"/>
      <c r="I1055" s="205"/>
      <c r="J1055" s="205"/>
      <c r="K1055" s="205"/>
      <c r="L1055" s="205"/>
      <c r="M1055" s="205"/>
      <c r="N1055" s="205"/>
      <c r="O1055" s="205"/>
      <c r="P1055" s="205"/>
      <c r="Q1055" s="205"/>
      <c r="R1055" s="205"/>
      <c r="S1055" s="205"/>
      <c r="T1055" s="205"/>
      <c r="U1055" s="205"/>
      <c r="V1055" s="205"/>
      <c r="W1055" s="205"/>
      <c r="X1055" s="205"/>
      <c r="Y1055" s="205"/>
      <c r="Z1055" s="205"/>
      <c r="AA1055" s="205"/>
      <c r="AB1055" s="205"/>
      <c r="AC1055" s="205"/>
      <c r="AD1055" s="205"/>
    </row>
    <row r="1056">
      <c r="A1056" s="222"/>
      <c r="B1056" s="222"/>
      <c r="C1056" s="205"/>
      <c r="D1056" s="205"/>
      <c r="E1056" s="205"/>
      <c r="F1056" s="205"/>
      <c r="G1056" s="205"/>
      <c r="H1056" s="223"/>
      <c r="I1056" s="205"/>
      <c r="J1056" s="205"/>
      <c r="K1056" s="205"/>
      <c r="L1056" s="205"/>
      <c r="M1056" s="205"/>
      <c r="N1056" s="205"/>
      <c r="O1056" s="205"/>
      <c r="P1056" s="205"/>
      <c r="Q1056" s="205"/>
      <c r="R1056" s="205"/>
      <c r="S1056" s="205"/>
      <c r="T1056" s="205"/>
      <c r="U1056" s="205"/>
      <c r="V1056" s="205"/>
      <c r="W1056" s="205"/>
      <c r="X1056" s="205"/>
      <c r="Y1056" s="205"/>
      <c r="Z1056" s="205"/>
      <c r="AA1056" s="205"/>
      <c r="AB1056" s="205"/>
      <c r="AC1056" s="205"/>
      <c r="AD1056" s="205"/>
    </row>
    <row r="1057">
      <c r="A1057" s="222"/>
      <c r="B1057" s="222"/>
      <c r="C1057" s="205"/>
      <c r="D1057" s="205"/>
      <c r="E1057" s="205"/>
      <c r="F1057" s="205"/>
      <c r="G1057" s="205"/>
      <c r="H1057" s="223"/>
      <c r="I1057" s="205"/>
      <c r="J1057" s="205"/>
      <c r="K1057" s="205"/>
      <c r="L1057" s="205"/>
      <c r="M1057" s="205"/>
      <c r="N1057" s="205"/>
      <c r="O1057" s="205"/>
      <c r="P1057" s="205"/>
      <c r="Q1057" s="205"/>
      <c r="R1057" s="205"/>
      <c r="S1057" s="205"/>
      <c r="T1057" s="205"/>
      <c r="U1057" s="205"/>
      <c r="V1057" s="205"/>
      <c r="W1057" s="205"/>
      <c r="X1057" s="205"/>
      <c r="Y1057" s="205"/>
      <c r="Z1057" s="205"/>
      <c r="AA1057" s="205"/>
      <c r="AB1057" s="205"/>
      <c r="AC1057" s="205"/>
      <c r="AD1057" s="205"/>
    </row>
    <row r="1058">
      <c r="A1058" s="222"/>
      <c r="B1058" s="222"/>
      <c r="C1058" s="205"/>
      <c r="D1058" s="205"/>
      <c r="E1058" s="205"/>
      <c r="F1058" s="205"/>
      <c r="G1058" s="205"/>
      <c r="H1058" s="223"/>
      <c r="I1058" s="205"/>
      <c r="J1058" s="205"/>
      <c r="K1058" s="205"/>
      <c r="L1058" s="205"/>
      <c r="M1058" s="205"/>
      <c r="N1058" s="205"/>
      <c r="O1058" s="205"/>
      <c r="P1058" s="205"/>
      <c r="Q1058" s="205"/>
      <c r="R1058" s="205"/>
      <c r="S1058" s="205"/>
      <c r="T1058" s="205"/>
      <c r="U1058" s="205"/>
      <c r="V1058" s="205"/>
      <c r="W1058" s="205"/>
      <c r="X1058" s="205"/>
      <c r="Y1058" s="205"/>
      <c r="Z1058" s="205"/>
      <c r="AA1058" s="205"/>
      <c r="AB1058" s="205"/>
      <c r="AC1058" s="205"/>
      <c r="AD1058" s="205"/>
    </row>
    <row r="1059">
      <c r="A1059" s="222"/>
      <c r="B1059" s="222"/>
      <c r="C1059" s="205"/>
      <c r="D1059" s="205"/>
      <c r="E1059" s="205"/>
      <c r="F1059" s="205"/>
      <c r="G1059" s="205"/>
      <c r="H1059" s="223"/>
      <c r="I1059" s="205"/>
      <c r="J1059" s="205"/>
      <c r="K1059" s="205"/>
      <c r="L1059" s="205"/>
      <c r="M1059" s="205"/>
      <c r="N1059" s="205"/>
      <c r="O1059" s="205"/>
      <c r="P1059" s="205"/>
      <c r="Q1059" s="205"/>
      <c r="R1059" s="205"/>
      <c r="S1059" s="205"/>
      <c r="T1059" s="205"/>
      <c r="U1059" s="205"/>
      <c r="V1059" s="205"/>
      <c r="W1059" s="205"/>
      <c r="X1059" s="205"/>
      <c r="Y1059" s="205"/>
      <c r="Z1059" s="205"/>
      <c r="AA1059" s="205"/>
      <c r="AB1059" s="205"/>
      <c r="AC1059" s="205"/>
      <c r="AD1059" s="205"/>
    </row>
    <row r="1060">
      <c r="A1060" s="222"/>
      <c r="B1060" s="222"/>
      <c r="C1060" s="205"/>
      <c r="D1060" s="205"/>
      <c r="E1060" s="205"/>
      <c r="F1060" s="205"/>
      <c r="G1060" s="205"/>
      <c r="H1060" s="223"/>
      <c r="I1060" s="205"/>
      <c r="J1060" s="205"/>
      <c r="K1060" s="205"/>
      <c r="L1060" s="205"/>
      <c r="M1060" s="205"/>
      <c r="N1060" s="205"/>
      <c r="O1060" s="205"/>
      <c r="P1060" s="205"/>
      <c r="Q1060" s="205"/>
      <c r="R1060" s="205"/>
      <c r="S1060" s="205"/>
      <c r="T1060" s="205"/>
      <c r="U1060" s="205"/>
      <c r="V1060" s="205"/>
      <c r="W1060" s="205"/>
      <c r="X1060" s="205"/>
      <c r="Y1060" s="205"/>
      <c r="Z1060" s="205"/>
      <c r="AA1060" s="205"/>
      <c r="AB1060" s="205"/>
      <c r="AC1060" s="205"/>
      <c r="AD1060" s="205"/>
    </row>
    <row r="1061">
      <c r="A1061" s="222"/>
      <c r="B1061" s="222"/>
      <c r="C1061" s="205"/>
      <c r="D1061" s="205"/>
      <c r="E1061" s="205"/>
      <c r="F1061" s="205"/>
      <c r="G1061" s="205"/>
      <c r="H1061" s="223"/>
      <c r="I1061" s="205"/>
      <c r="J1061" s="205"/>
      <c r="K1061" s="205"/>
      <c r="L1061" s="205"/>
      <c r="M1061" s="205"/>
      <c r="N1061" s="205"/>
      <c r="O1061" s="205"/>
      <c r="P1061" s="205"/>
      <c r="Q1061" s="205"/>
      <c r="R1061" s="205"/>
      <c r="S1061" s="205"/>
      <c r="T1061" s="205"/>
      <c r="U1061" s="205"/>
      <c r="V1061" s="205"/>
      <c r="W1061" s="205"/>
      <c r="X1061" s="205"/>
      <c r="Y1061" s="205"/>
      <c r="Z1061" s="205"/>
      <c r="AA1061" s="205"/>
      <c r="AB1061" s="205"/>
      <c r="AC1061" s="205"/>
      <c r="AD1061" s="205"/>
    </row>
    <row r="1062">
      <c r="A1062" s="222"/>
      <c r="B1062" s="222"/>
      <c r="C1062" s="205"/>
      <c r="D1062" s="205"/>
      <c r="E1062" s="205"/>
      <c r="F1062" s="205"/>
      <c r="G1062" s="205"/>
      <c r="H1062" s="223"/>
      <c r="I1062" s="205"/>
      <c r="J1062" s="205"/>
      <c r="K1062" s="205"/>
      <c r="L1062" s="205"/>
      <c r="M1062" s="205"/>
      <c r="N1062" s="205"/>
      <c r="O1062" s="205"/>
      <c r="P1062" s="205"/>
      <c r="Q1062" s="205"/>
      <c r="R1062" s="205"/>
      <c r="S1062" s="205"/>
      <c r="T1062" s="205"/>
      <c r="U1062" s="205"/>
      <c r="V1062" s="205"/>
      <c r="W1062" s="205"/>
      <c r="X1062" s="205"/>
      <c r="Y1062" s="205"/>
      <c r="Z1062" s="205"/>
      <c r="AA1062" s="205"/>
      <c r="AB1062" s="205"/>
      <c r="AC1062" s="205"/>
      <c r="AD1062" s="205"/>
    </row>
    <row r="1063">
      <c r="A1063" s="222"/>
      <c r="B1063" s="222"/>
      <c r="C1063" s="205"/>
      <c r="D1063" s="205"/>
      <c r="E1063" s="205"/>
      <c r="F1063" s="205"/>
      <c r="G1063" s="205"/>
      <c r="H1063" s="223"/>
      <c r="I1063" s="205"/>
      <c r="J1063" s="205"/>
      <c r="K1063" s="205"/>
      <c r="L1063" s="205"/>
      <c r="M1063" s="205"/>
      <c r="N1063" s="205"/>
      <c r="O1063" s="205"/>
      <c r="P1063" s="205"/>
      <c r="Q1063" s="205"/>
      <c r="R1063" s="205"/>
      <c r="S1063" s="205"/>
      <c r="T1063" s="205"/>
      <c r="U1063" s="205"/>
      <c r="V1063" s="205"/>
      <c r="W1063" s="205"/>
      <c r="X1063" s="205"/>
      <c r="Y1063" s="205"/>
      <c r="Z1063" s="205"/>
      <c r="AA1063" s="205"/>
      <c r="AB1063" s="205"/>
      <c r="AC1063" s="205"/>
      <c r="AD1063" s="205"/>
    </row>
    <row r="1064">
      <c r="A1064" s="222"/>
      <c r="B1064" s="222"/>
      <c r="C1064" s="205"/>
      <c r="D1064" s="205"/>
      <c r="E1064" s="205"/>
      <c r="F1064" s="205"/>
      <c r="G1064" s="205"/>
      <c r="H1064" s="223"/>
      <c r="I1064" s="205"/>
      <c r="J1064" s="205"/>
      <c r="K1064" s="205"/>
      <c r="L1064" s="205"/>
      <c r="M1064" s="205"/>
      <c r="N1064" s="205"/>
      <c r="O1064" s="205"/>
      <c r="P1064" s="205"/>
      <c r="Q1064" s="205"/>
      <c r="R1064" s="205"/>
      <c r="S1064" s="205"/>
      <c r="T1064" s="205"/>
      <c r="U1064" s="205"/>
      <c r="V1064" s="205"/>
      <c r="W1064" s="205"/>
      <c r="X1064" s="205"/>
      <c r="Y1064" s="205"/>
      <c r="Z1064" s="205"/>
      <c r="AA1064" s="205"/>
      <c r="AB1064" s="205"/>
      <c r="AC1064" s="205"/>
      <c r="AD1064" s="205"/>
    </row>
    <row r="1065">
      <c r="A1065" s="222"/>
      <c r="B1065" s="222"/>
      <c r="C1065" s="205"/>
      <c r="D1065" s="205"/>
      <c r="E1065" s="205"/>
      <c r="F1065" s="205"/>
      <c r="G1065" s="205"/>
      <c r="H1065" s="223"/>
      <c r="I1065" s="205"/>
      <c r="J1065" s="205"/>
      <c r="K1065" s="205"/>
      <c r="L1065" s="205"/>
      <c r="M1065" s="205"/>
      <c r="N1065" s="205"/>
      <c r="O1065" s="205"/>
      <c r="P1065" s="205"/>
      <c r="Q1065" s="205"/>
      <c r="R1065" s="205"/>
      <c r="S1065" s="205"/>
      <c r="T1065" s="205"/>
      <c r="U1065" s="205"/>
      <c r="V1065" s="205"/>
      <c r="W1065" s="205"/>
      <c r="X1065" s="205"/>
      <c r="Y1065" s="205"/>
      <c r="Z1065" s="205"/>
      <c r="AA1065" s="205"/>
      <c r="AB1065" s="205"/>
      <c r="AC1065" s="205"/>
      <c r="AD1065" s="205"/>
    </row>
    <row r="1066">
      <c r="A1066" s="222"/>
      <c r="B1066" s="222"/>
      <c r="C1066" s="205"/>
      <c r="D1066" s="205"/>
      <c r="E1066" s="205"/>
      <c r="F1066" s="205"/>
      <c r="G1066" s="205"/>
      <c r="H1066" s="223"/>
      <c r="I1066" s="205"/>
      <c r="J1066" s="205"/>
      <c r="K1066" s="205"/>
      <c r="L1066" s="205"/>
      <c r="M1066" s="205"/>
      <c r="N1066" s="205"/>
      <c r="O1066" s="205"/>
      <c r="P1066" s="205"/>
      <c r="Q1066" s="205"/>
      <c r="R1066" s="205"/>
      <c r="S1066" s="205"/>
      <c r="T1066" s="205"/>
      <c r="U1066" s="205"/>
      <c r="V1066" s="205"/>
      <c r="W1066" s="205"/>
      <c r="X1066" s="205"/>
      <c r="Y1066" s="205"/>
      <c r="Z1066" s="205"/>
      <c r="AA1066" s="205"/>
      <c r="AB1066" s="205"/>
      <c r="AC1066" s="205"/>
      <c r="AD1066" s="205"/>
    </row>
    <row r="1067">
      <c r="A1067" s="222"/>
      <c r="B1067" s="222"/>
      <c r="C1067" s="205"/>
      <c r="D1067" s="205"/>
      <c r="E1067" s="205"/>
      <c r="F1067" s="205"/>
      <c r="G1067" s="205"/>
      <c r="H1067" s="223"/>
      <c r="I1067" s="205"/>
      <c r="J1067" s="205"/>
      <c r="K1067" s="205"/>
      <c r="L1067" s="205"/>
      <c r="M1067" s="205"/>
      <c r="N1067" s="205"/>
      <c r="O1067" s="205"/>
      <c r="P1067" s="205"/>
      <c r="Q1067" s="205"/>
      <c r="R1067" s="205"/>
      <c r="S1067" s="205"/>
      <c r="T1067" s="205"/>
      <c r="U1067" s="205"/>
      <c r="V1067" s="205"/>
      <c r="W1067" s="205"/>
      <c r="X1067" s="205"/>
      <c r="Y1067" s="205"/>
      <c r="Z1067" s="205"/>
      <c r="AA1067" s="205"/>
      <c r="AB1067" s="205"/>
      <c r="AC1067" s="205"/>
      <c r="AD1067" s="205"/>
    </row>
    <row r="1068">
      <c r="A1068" s="222"/>
      <c r="B1068" s="222"/>
      <c r="C1068" s="205"/>
      <c r="D1068" s="205"/>
      <c r="E1068" s="205"/>
      <c r="F1068" s="205"/>
      <c r="G1068" s="205"/>
      <c r="H1068" s="223"/>
      <c r="I1068" s="205"/>
      <c r="J1068" s="205"/>
      <c r="K1068" s="205"/>
      <c r="L1068" s="205"/>
      <c r="M1068" s="205"/>
      <c r="N1068" s="205"/>
      <c r="O1068" s="205"/>
      <c r="P1068" s="205"/>
      <c r="Q1068" s="205"/>
      <c r="R1068" s="205"/>
      <c r="S1068" s="205"/>
      <c r="T1068" s="205"/>
      <c r="U1068" s="205"/>
      <c r="V1068" s="205"/>
      <c r="W1068" s="205"/>
      <c r="X1068" s="205"/>
      <c r="Y1068" s="205"/>
      <c r="Z1068" s="205"/>
      <c r="AA1068" s="205"/>
      <c r="AB1068" s="205"/>
      <c r="AC1068" s="205"/>
      <c r="AD1068" s="205"/>
    </row>
    <row r="1069">
      <c r="A1069" s="222"/>
      <c r="B1069" s="222"/>
      <c r="C1069" s="205"/>
      <c r="D1069" s="205"/>
      <c r="E1069" s="205"/>
      <c r="F1069" s="205"/>
      <c r="G1069" s="205"/>
      <c r="H1069" s="223"/>
      <c r="I1069" s="205"/>
      <c r="J1069" s="205"/>
      <c r="K1069" s="205"/>
      <c r="L1069" s="205"/>
      <c r="M1069" s="205"/>
      <c r="N1069" s="205"/>
      <c r="O1069" s="205"/>
      <c r="P1069" s="205"/>
      <c r="Q1069" s="205"/>
      <c r="R1069" s="205"/>
      <c r="S1069" s="205"/>
      <c r="T1069" s="205"/>
      <c r="U1069" s="205"/>
      <c r="V1069" s="205"/>
      <c r="W1069" s="205"/>
      <c r="X1069" s="205"/>
      <c r="Y1069" s="205"/>
      <c r="Z1069" s="205"/>
      <c r="AA1069" s="205"/>
      <c r="AB1069" s="205"/>
      <c r="AC1069" s="205"/>
      <c r="AD1069" s="205"/>
    </row>
    <row r="1070">
      <c r="A1070" s="222"/>
      <c r="B1070" s="222"/>
      <c r="C1070" s="205"/>
      <c r="D1070" s="205"/>
      <c r="E1070" s="205"/>
      <c r="F1070" s="205"/>
      <c r="G1070" s="205"/>
      <c r="H1070" s="223"/>
      <c r="I1070" s="205"/>
      <c r="J1070" s="205"/>
      <c r="K1070" s="205"/>
      <c r="L1070" s="205"/>
      <c r="M1070" s="205"/>
      <c r="N1070" s="205"/>
      <c r="O1070" s="205"/>
      <c r="P1070" s="205"/>
      <c r="Q1070" s="205"/>
      <c r="R1070" s="205"/>
      <c r="S1070" s="205"/>
      <c r="T1070" s="205"/>
      <c r="U1070" s="205"/>
      <c r="V1070" s="205"/>
      <c r="W1070" s="205"/>
      <c r="X1070" s="205"/>
      <c r="Y1070" s="205"/>
      <c r="Z1070" s="205"/>
      <c r="AA1070" s="205"/>
      <c r="AB1070" s="205"/>
      <c r="AC1070" s="205"/>
      <c r="AD1070" s="205"/>
    </row>
    <row r="1071">
      <c r="A1071" s="222"/>
      <c r="B1071" s="222"/>
      <c r="C1071" s="205"/>
      <c r="D1071" s="205"/>
      <c r="E1071" s="205"/>
      <c r="F1071" s="205"/>
      <c r="G1071" s="205"/>
      <c r="H1071" s="223"/>
      <c r="I1071" s="205"/>
      <c r="J1071" s="205"/>
      <c r="K1071" s="205"/>
      <c r="L1071" s="205"/>
      <c r="M1071" s="205"/>
      <c r="N1071" s="205"/>
      <c r="O1071" s="205"/>
      <c r="P1071" s="205"/>
      <c r="Q1071" s="205"/>
      <c r="R1071" s="205"/>
      <c r="S1071" s="205"/>
      <c r="T1071" s="205"/>
      <c r="U1071" s="205"/>
      <c r="V1071" s="205"/>
      <c r="W1071" s="205"/>
      <c r="X1071" s="205"/>
      <c r="Y1071" s="205"/>
      <c r="Z1071" s="205"/>
      <c r="AA1071" s="205"/>
      <c r="AB1071" s="205"/>
      <c r="AC1071" s="205"/>
      <c r="AD1071" s="205"/>
    </row>
    <row r="1072">
      <c r="A1072" s="222"/>
      <c r="B1072" s="222"/>
      <c r="C1072" s="205"/>
      <c r="D1072" s="205"/>
      <c r="E1072" s="205"/>
      <c r="F1072" s="205"/>
      <c r="G1072" s="205"/>
      <c r="H1072" s="223"/>
      <c r="I1072" s="205"/>
      <c r="J1072" s="205"/>
      <c r="K1072" s="205"/>
      <c r="L1072" s="205"/>
      <c r="M1072" s="205"/>
      <c r="N1072" s="205"/>
      <c r="O1072" s="205"/>
      <c r="P1072" s="205"/>
      <c r="Q1072" s="205"/>
      <c r="R1072" s="205"/>
      <c r="S1072" s="205"/>
      <c r="T1072" s="205"/>
      <c r="U1072" s="205"/>
      <c r="V1072" s="205"/>
      <c r="W1072" s="205"/>
      <c r="X1072" s="205"/>
      <c r="Y1072" s="205"/>
      <c r="Z1072" s="205"/>
      <c r="AA1072" s="205"/>
      <c r="AB1072" s="205"/>
      <c r="AC1072" s="205"/>
      <c r="AD1072" s="205"/>
    </row>
    <row r="1073">
      <c r="A1073" s="222"/>
      <c r="B1073" s="222"/>
      <c r="C1073" s="205"/>
      <c r="D1073" s="205"/>
      <c r="E1073" s="205"/>
      <c r="F1073" s="205"/>
      <c r="G1073" s="205"/>
      <c r="H1073" s="223"/>
      <c r="I1073" s="205"/>
      <c r="J1073" s="205"/>
      <c r="K1073" s="205"/>
      <c r="L1073" s="205"/>
      <c r="M1073" s="205"/>
      <c r="N1073" s="205"/>
      <c r="O1073" s="205"/>
      <c r="P1073" s="205"/>
      <c r="Q1073" s="205"/>
      <c r="R1073" s="205"/>
      <c r="S1073" s="205"/>
      <c r="T1073" s="205"/>
      <c r="U1073" s="205"/>
      <c r="V1073" s="205"/>
      <c r="W1073" s="205"/>
      <c r="X1073" s="205"/>
      <c r="Y1073" s="205"/>
      <c r="Z1073" s="205"/>
      <c r="AA1073" s="205"/>
      <c r="AB1073" s="205"/>
      <c r="AC1073" s="205"/>
      <c r="AD1073" s="205"/>
    </row>
    <row r="1074">
      <c r="A1074" s="222"/>
      <c r="B1074" s="222"/>
      <c r="C1074" s="205"/>
      <c r="D1074" s="205"/>
      <c r="E1074" s="205"/>
      <c r="F1074" s="205"/>
      <c r="G1074" s="205"/>
      <c r="H1074" s="223"/>
      <c r="I1074" s="205"/>
      <c r="J1074" s="205"/>
      <c r="K1074" s="205"/>
      <c r="L1074" s="205"/>
      <c r="M1074" s="205"/>
      <c r="N1074" s="205"/>
      <c r="O1074" s="205"/>
      <c r="P1074" s="205"/>
      <c r="Q1074" s="205"/>
      <c r="R1074" s="205"/>
      <c r="S1074" s="205"/>
      <c r="T1074" s="205"/>
      <c r="U1074" s="205"/>
      <c r="V1074" s="205"/>
      <c r="W1074" s="205"/>
      <c r="X1074" s="205"/>
      <c r="Y1074" s="205"/>
      <c r="Z1074" s="205"/>
      <c r="AA1074" s="205"/>
      <c r="AB1074" s="205"/>
      <c r="AC1074" s="205"/>
      <c r="AD1074" s="205"/>
    </row>
    <row r="1075">
      <c r="A1075" s="222"/>
      <c r="B1075" s="222"/>
      <c r="C1075" s="205"/>
      <c r="D1075" s="205"/>
      <c r="E1075" s="205"/>
      <c r="F1075" s="205"/>
      <c r="G1075" s="205"/>
      <c r="H1075" s="223"/>
      <c r="I1075" s="205"/>
      <c r="J1075" s="205"/>
      <c r="K1075" s="205"/>
      <c r="L1075" s="205"/>
      <c r="M1075" s="205"/>
      <c r="N1075" s="205"/>
      <c r="O1075" s="205"/>
      <c r="P1075" s="205"/>
      <c r="Q1075" s="205"/>
      <c r="R1075" s="205"/>
      <c r="S1075" s="205"/>
      <c r="T1075" s="205"/>
      <c r="U1075" s="205"/>
      <c r="V1075" s="205"/>
      <c r="W1075" s="205"/>
      <c r="X1075" s="205"/>
      <c r="Y1075" s="205"/>
      <c r="Z1075" s="205"/>
      <c r="AA1075" s="205"/>
      <c r="AB1075" s="205"/>
      <c r="AC1075" s="205"/>
      <c r="AD1075" s="205"/>
    </row>
    <row r="1076">
      <c r="A1076" s="222"/>
      <c r="B1076" s="222"/>
      <c r="C1076" s="205"/>
      <c r="D1076" s="205"/>
      <c r="E1076" s="205"/>
      <c r="F1076" s="205"/>
      <c r="G1076" s="205"/>
      <c r="H1076" s="223"/>
      <c r="I1076" s="205"/>
      <c r="J1076" s="205"/>
      <c r="K1076" s="205"/>
      <c r="L1076" s="205"/>
      <c r="M1076" s="205"/>
      <c r="N1076" s="205"/>
      <c r="O1076" s="205"/>
      <c r="P1076" s="205"/>
      <c r="Q1076" s="205"/>
      <c r="R1076" s="205"/>
      <c r="S1076" s="205"/>
      <c r="T1076" s="205"/>
      <c r="U1076" s="205"/>
      <c r="V1076" s="205"/>
      <c r="W1076" s="205"/>
      <c r="X1076" s="205"/>
      <c r="Y1076" s="205"/>
      <c r="Z1076" s="205"/>
      <c r="AA1076" s="205"/>
      <c r="AB1076" s="205"/>
      <c r="AC1076" s="205"/>
      <c r="AD1076" s="205"/>
    </row>
    <row r="1077">
      <c r="A1077" s="222"/>
      <c r="B1077" s="222"/>
      <c r="C1077" s="205"/>
      <c r="D1077" s="205"/>
      <c r="E1077" s="205"/>
      <c r="F1077" s="205"/>
      <c r="G1077" s="205"/>
      <c r="H1077" s="223"/>
      <c r="I1077" s="205"/>
      <c r="J1077" s="205"/>
      <c r="K1077" s="205"/>
      <c r="L1077" s="205"/>
      <c r="M1077" s="205"/>
      <c r="N1077" s="205"/>
      <c r="O1077" s="205"/>
      <c r="P1077" s="205"/>
      <c r="Q1077" s="205"/>
      <c r="R1077" s="205"/>
      <c r="S1077" s="205"/>
      <c r="T1077" s="205"/>
      <c r="U1077" s="205"/>
      <c r="V1077" s="205"/>
      <c r="W1077" s="205"/>
      <c r="X1077" s="205"/>
      <c r="Y1077" s="205"/>
      <c r="Z1077" s="205"/>
      <c r="AA1077" s="205"/>
      <c r="AB1077" s="205"/>
      <c r="AC1077" s="205"/>
      <c r="AD1077" s="205"/>
    </row>
    <row r="1078">
      <c r="A1078" s="222"/>
      <c r="B1078" s="222"/>
      <c r="C1078" s="205"/>
      <c r="D1078" s="205"/>
      <c r="E1078" s="205"/>
      <c r="F1078" s="205"/>
      <c r="G1078" s="205"/>
      <c r="H1078" s="223"/>
      <c r="I1078" s="205"/>
      <c r="J1078" s="205"/>
      <c r="K1078" s="205"/>
      <c r="L1078" s="205"/>
      <c r="M1078" s="205"/>
      <c r="N1078" s="205"/>
      <c r="O1078" s="205"/>
      <c r="P1078" s="205"/>
      <c r="Q1078" s="205"/>
      <c r="R1078" s="205"/>
      <c r="S1078" s="205"/>
      <c r="T1078" s="205"/>
      <c r="U1078" s="205"/>
      <c r="V1078" s="205"/>
      <c r="W1078" s="205"/>
      <c r="X1078" s="205"/>
      <c r="Y1078" s="205"/>
      <c r="Z1078" s="205"/>
      <c r="AA1078" s="205"/>
      <c r="AB1078" s="205"/>
      <c r="AC1078" s="205"/>
      <c r="AD1078" s="205"/>
    </row>
    <row r="1079">
      <c r="A1079" s="222"/>
      <c r="B1079" s="222"/>
      <c r="C1079" s="205"/>
      <c r="D1079" s="205"/>
      <c r="E1079" s="205"/>
      <c r="F1079" s="205"/>
      <c r="G1079" s="205"/>
      <c r="H1079" s="223"/>
      <c r="I1079" s="205"/>
      <c r="J1079" s="205"/>
      <c r="K1079" s="205"/>
      <c r="L1079" s="205"/>
      <c r="M1079" s="205"/>
      <c r="N1079" s="205"/>
      <c r="O1079" s="205"/>
      <c r="P1079" s="205"/>
      <c r="Q1079" s="205"/>
      <c r="R1079" s="205"/>
      <c r="S1079" s="205"/>
      <c r="T1079" s="205"/>
      <c r="U1079" s="205"/>
      <c r="V1079" s="205"/>
      <c r="W1079" s="205"/>
      <c r="X1079" s="205"/>
      <c r="Y1079" s="205"/>
      <c r="Z1079" s="205"/>
      <c r="AA1079" s="205"/>
      <c r="AB1079" s="205"/>
      <c r="AC1079" s="205"/>
      <c r="AD1079" s="205"/>
    </row>
    <row r="1080">
      <c r="A1080" s="222"/>
      <c r="B1080" s="222"/>
      <c r="C1080" s="205"/>
      <c r="D1080" s="205"/>
      <c r="E1080" s="205"/>
      <c r="F1080" s="205"/>
      <c r="G1080" s="205"/>
      <c r="H1080" s="223"/>
      <c r="I1080" s="205"/>
      <c r="J1080" s="205"/>
      <c r="K1080" s="205"/>
      <c r="L1080" s="205"/>
      <c r="M1080" s="205"/>
      <c r="N1080" s="205"/>
      <c r="O1080" s="205"/>
      <c r="P1080" s="205"/>
      <c r="Q1080" s="205"/>
      <c r="R1080" s="205"/>
      <c r="S1080" s="205"/>
      <c r="T1080" s="205"/>
      <c r="U1080" s="205"/>
      <c r="V1080" s="205"/>
      <c r="W1080" s="205"/>
      <c r="X1080" s="205"/>
      <c r="Y1080" s="205"/>
      <c r="Z1080" s="205"/>
      <c r="AA1080" s="205"/>
      <c r="AB1080" s="205"/>
      <c r="AC1080" s="205"/>
      <c r="AD1080" s="205"/>
    </row>
    <row r="1081">
      <c r="A1081" s="222"/>
      <c r="B1081" s="222"/>
      <c r="C1081" s="205"/>
      <c r="D1081" s="205"/>
      <c r="E1081" s="205"/>
      <c r="F1081" s="205"/>
      <c r="G1081" s="205"/>
      <c r="H1081" s="223"/>
      <c r="I1081" s="205"/>
      <c r="J1081" s="205"/>
      <c r="K1081" s="205"/>
      <c r="L1081" s="205"/>
      <c r="M1081" s="205"/>
      <c r="N1081" s="205"/>
      <c r="O1081" s="205"/>
      <c r="P1081" s="205"/>
      <c r="Q1081" s="205"/>
      <c r="R1081" s="205"/>
      <c r="S1081" s="205"/>
      <c r="T1081" s="205"/>
      <c r="U1081" s="205"/>
      <c r="V1081" s="205"/>
      <c r="W1081" s="205"/>
      <c r="X1081" s="205"/>
      <c r="Y1081" s="205"/>
      <c r="Z1081" s="205"/>
      <c r="AA1081" s="205"/>
      <c r="AB1081" s="205"/>
      <c r="AC1081" s="205"/>
      <c r="AD1081" s="205"/>
    </row>
    <row r="1082">
      <c r="A1082" s="222"/>
      <c r="B1082" s="222"/>
      <c r="C1082" s="205"/>
      <c r="D1082" s="205"/>
      <c r="E1082" s="205"/>
      <c r="F1082" s="205"/>
      <c r="G1082" s="205"/>
      <c r="H1082" s="223"/>
      <c r="I1082" s="205"/>
      <c r="J1082" s="205"/>
      <c r="K1082" s="205"/>
      <c r="L1082" s="205"/>
      <c r="M1082" s="205"/>
      <c r="N1082" s="205"/>
      <c r="O1082" s="205"/>
      <c r="P1082" s="205"/>
      <c r="Q1082" s="205"/>
      <c r="R1082" s="205"/>
      <c r="S1082" s="205"/>
      <c r="T1082" s="205"/>
      <c r="U1082" s="205"/>
      <c r="V1082" s="205"/>
      <c r="W1082" s="205"/>
      <c r="X1082" s="205"/>
      <c r="Y1082" s="205"/>
      <c r="Z1082" s="205"/>
      <c r="AA1082" s="205"/>
      <c r="AB1082" s="205"/>
      <c r="AC1082" s="205"/>
      <c r="AD1082" s="205"/>
    </row>
    <row r="1083">
      <c r="A1083" s="222"/>
      <c r="B1083" s="222"/>
      <c r="C1083" s="205"/>
      <c r="D1083" s="205"/>
      <c r="E1083" s="205"/>
      <c r="F1083" s="205"/>
      <c r="G1083" s="205"/>
      <c r="H1083" s="223"/>
      <c r="I1083" s="205"/>
      <c r="J1083" s="205"/>
      <c r="K1083" s="205"/>
      <c r="L1083" s="205"/>
      <c r="M1083" s="205"/>
      <c r="N1083" s="205"/>
      <c r="O1083" s="205"/>
      <c r="P1083" s="205"/>
      <c r="Q1083" s="205"/>
      <c r="R1083" s="205"/>
      <c r="S1083" s="205"/>
      <c r="T1083" s="205"/>
      <c r="U1083" s="205"/>
      <c r="V1083" s="205"/>
      <c r="W1083" s="205"/>
      <c r="X1083" s="205"/>
      <c r="Y1083" s="205"/>
      <c r="Z1083" s="205"/>
      <c r="AA1083" s="205"/>
      <c r="AB1083" s="205"/>
      <c r="AC1083" s="205"/>
      <c r="AD1083" s="205"/>
    </row>
    <row r="1084">
      <c r="A1084" s="222"/>
      <c r="B1084" s="222"/>
      <c r="C1084" s="205"/>
      <c r="D1084" s="205"/>
      <c r="E1084" s="205"/>
      <c r="F1084" s="205"/>
      <c r="G1084" s="205"/>
      <c r="H1084" s="223"/>
      <c r="I1084" s="205"/>
      <c r="J1084" s="205"/>
      <c r="K1084" s="205"/>
      <c r="L1084" s="205"/>
      <c r="M1084" s="205"/>
      <c r="N1084" s="205"/>
      <c r="O1084" s="205"/>
      <c r="P1084" s="205"/>
      <c r="Q1084" s="205"/>
      <c r="R1084" s="205"/>
      <c r="S1084" s="205"/>
      <c r="T1084" s="205"/>
      <c r="U1084" s="205"/>
      <c r="V1084" s="205"/>
      <c r="W1084" s="205"/>
      <c r="X1084" s="205"/>
      <c r="Y1084" s="205"/>
      <c r="Z1084" s="205"/>
      <c r="AA1084" s="205"/>
      <c r="AB1084" s="205"/>
      <c r="AC1084" s="205"/>
      <c r="AD1084" s="205"/>
    </row>
    <row r="1085">
      <c r="A1085" s="222"/>
      <c r="B1085" s="222"/>
      <c r="C1085" s="205"/>
      <c r="D1085" s="205"/>
      <c r="E1085" s="205"/>
      <c r="F1085" s="205"/>
      <c r="G1085" s="205"/>
      <c r="H1085" s="223"/>
      <c r="I1085" s="205"/>
      <c r="J1085" s="205"/>
      <c r="K1085" s="205"/>
      <c r="L1085" s="205"/>
      <c r="M1085" s="205"/>
      <c r="N1085" s="205"/>
      <c r="O1085" s="205"/>
      <c r="P1085" s="205"/>
      <c r="Q1085" s="205"/>
      <c r="R1085" s="205"/>
      <c r="S1085" s="205"/>
      <c r="T1085" s="205"/>
      <c r="U1085" s="205"/>
      <c r="V1085" s="205"/>
      <c r="W1085" s="205"/>
      <c r="X1085" s="205"/>
      <c r="Y1085" s="205"/>
      <c r="Z1085" s="205"/>
      <c r="AA1085" s="205"/>
      <c r="AB1085" s="205"/>
      <c r="AC1085" s="205"/>
      <c r="AD1085" s="205"/>
    </row>
    <row r="1086">
      <c r="A1086" s="222"/>
      <c r="B1086" s="222"/>
      <c r="C1086" s="205"/>
      <c r="D1086" s="205"/>
      <c r="E1086" s="205"/>
      <c r="F1086" s="205"/>
      <c r="G1086" s="205"/>
      <c r="H1086" s="223"/>
      <c r="I1086" s="205"/>
      <c r="J1086" s="205"/>
      <c r="K1086" s="205"/>
      <c r="L1086" s="205"/>
      <c r="M1086" s="205"/>
      <c r="N1086" s="205"/>
      <c r="O1086" s="205"/>
      <c r="P1086" s="205"/>
      <c r="Q1086" s="205"/>
      <c r="R1086" s="205"/>
      <c r="S1086" s="205"/>
      <c r="T1086" s="205"/>
      <c r="U1086" s="205"/>
      <c r="V1086" s="205"/>
      <c r="W1086" s="205"/>
      <c r="X1086" s="205"/>
      <c r="Y1086" s="205"/>
      <c r="Z1086" s="205"/>
      <c r="AA1086" s="205"/>
      <c r="AB1086" s="205"/>
      <c r="AC1086" s="205"/>
      <c r="AD1086" s="205"/>
    </row>
    <row r="1087">
      <c r="A1087" s="222"/>
      <c r="B1087" s="222"/>
      <c r="C1087" s="205"/>
      <c r="D1087" s="205"/>
      <c r="E1087" s="205"/>
      <c r="F1087" s="205"/>
      <c r="G1087" s="205"/>
      <c r="H1087" s="223"/>
      <c r="I1087" s="205"/>
      <c r="J1087" s="205"/>
      <c r="K1087" s="205"/>
      <c r="L1087" s="205"/>
      <c r="M1087" s="205"/>
      <c r="N1087" s="205"/>
      <c r="O1087" s="205"/>
      <c r="P1087" s="205"/>
      <c r="Q1087" s="205"/>
      <c r="R1087" s="205"/>
      <c r="S1087" s="205"/>
      <c r="T1087" s="205"/>
      <c r="U1087" s="205"/>
      <c r="V1087" s="205"/>
      <c r="W1087" s="205"/>
      <c r="X1087" s="205"/>
      <c r="Y1087" s="205"/>
      <c r="Z1087" s="205"/>
      <c r="AA1087" s="205"/>
      <c r="AB1087" s="205"/>
      <c r="AC1087" s="205"/>
      <c r="AD1087" s="205"/>
    </row>
    <row r="1088">
      <c r="A1088" s="222"/>
      <c r="B1088" s="222"/>
      <c r="C1088" s="205"/>
      <c r="D1088" s="205"/>
      <c r="E1088" s="205"/>
      <c r="F1088" s="205"/>
      <c r="G1088" s="205"/>
      <c r="H1088" s="223"/>
      <c r="I1088" s="205"/>
      <c r="J1088" s="205"/>
      <c r="K1088" s="205"/>
      <c r="L1088" s="205"/>
      <c r="M1088" s="205"/>
      <c r="N1088" s="205"/>
      <c r="O1088" s="205"/>
      <c r="P1088" s="205"/>
      <c r="Q1088" s="205"/>
      <c r="R1088" s="205"/>
      <c r="S1088" s="205"/>
      <c r="T1088" s="205"/>
      <c r="U1088" s="205"/>
      <c r="V1088" s="205"/>
      <c r="W1088" s="205"/>
      <c r="X1088" s="205"/>
      <c r="Y1088" s="205"/>
      <c r="Z1088" s="205"/>
      <c r="AA1088" s="205"/>
      <c r="AB1088" s="205"/>
      <c r="AC1088" s="205"/>
      <c r="AD1088" s="205"/>
    </row>
    <row r="1089">
      <c r="A1089" s="222"/>
      <c r="B1089" s="222"/>
      <c r="C1089" s="205"/>
      <c r="D1089" s="205"/>
      <c r="E1089" s="205"/>
      <c r="F1089" s="205"/>
      <c r="G1089" s="205"/>
      <c r="H1089" s="223"/>
      <c r="I1089" s="205"/>
      <c r="J1089" s="205"/>
      <c r="K1089" s="205"/>
      <c r="L1089" s="205"/>
      <c r="M1089" s="205"/>
      <c r="N1089" s="205"/>
      <c r="O1089" s="205"/>
      <c r="P1089" s="205"/>
      <c r="Q1089" s="205"/>
      <c r="R1089" s="205"/>
      <c r="S1089" s="205"/>
      <c r="T1089" s="205"/>
      <c r="U1089" s="205"/>
      <c r="V1089" s="205"/>
      <c r="W1089" s="205"/>
      <c r="X1089" s="205"/>
      <c r="Y1089" s="205"/>
      <c r="Z1089" s="205"/>
      <c r="AA1089" s="205"/>
      <c r="AB1089" s="205"/>
      <c r="AC1089" s="205"/>
      <c r="AD1089" s="205"/>
    </row>
    <row r="1090">
      <c r="A1090" s="222"/>
      <c r="B1090" s="222"/>
      <c r="C1090" s="205"/>
      <c r="D1090" s="205"/>
      <c r="E1090" s="205"/>
      <c r="F1090" s="205"/>
      <c r="G1090" s="205"/>
      <c r="H1090" s="223"/>
      <c r="I1090" s="205"/>
      <c r="J1090" s="205"/>
      <c r="K1090" s="205"/>
      <c r="L1090" s="205"/>
      <c r="M1090" s="205"/>
      <c r="N1090" s="205"/>
      <c r="O1090" s="205"/>
      <c r="P1090" s="205"/>
      <c r="Q1090" s="205"/>
      <c r="R1090" s="205"/>
      <c r="S1090" s="205"/>
      <c r="T1090" s="205"/>
      <c r="U1090" s="205"/>
      <c r="V1090" s="205"/>
      <c r="W1090" s="205"/>
      <c r="X1090" s="205"/>
      <c r="Y1090" s="205"/>
      <c r="Z1090" s="205"/>
      <c r="AA1090" s="205"/>
      <c r="AB1090" s="205"/>
      <c r="AC1090" s="205"/>
      <c r="AD1090" s="205"/>
    </row>
    <row r="1091">
      <c r="A1091" s="222"/>
      <c r="B1091" s="222"/>
      <c r="C1091" s="205"/>
      <c r="D1091" s="205"/>
      <c r="E1091" s="205"/>
      <c r="F1091" s="205"/>
      <c r="G1091" s="205"/>
      <c r="H1091" s="223"/>
      <c r="I1091" s="205"/>
      <c r="J1091" s="205"/>
      <c r="K1091" s="205"/>
      <c r="L1091" s="205"/>
      <c r="M1091" s="205"/>
      <c r="N1091" s="205"/>
      <c r="O1091" s="205"/>
      <c r="P1091" s="205"/>
      <c r="Q1091" s="205"/>
      <c r="R1091" s="205"/>
      <c r="S1091" s="205"/>
      <c r="T1091" s="205"/>
      <c r="U1091" s="205"/>
      <c r="V1091" s="205"/>
      <c r="W1091" s="205"/>
      <c r="X1091" s="205"/>
      <c r="Y1091" s="205"/>
      <c r="Z1091" s="205"/>
      <c r="AA1091" s="205"/>
      <c r="AB1091" s="205"/>
      <c r="AC1091" s="205"/>
      <c r="AD1091" s="205"/>
    </row>
    <row r="1092">
      <c r="A1092" s="222"/>
      <c r="B1092" s="222"/>
      <c r="C1092" s="205"/>
      <c r="D1092" s="205"/>
      <c r="E1092" s="205"/>
      <c r="F1092" s="205"/>
      <c r="G1092" s="205"/>
      <c r="H1092" s="223"/>
      <c r="I1092" s="205"/>
      <c r="J1092" s="205"/>
      <c r="K1092" s="205"/>
      <c r="L1092" s="205"/>
      <c r="M1092" s="205"/>
      <c r="N1092" s="205"/>
      <c r="O1092" s="205"/>
      <c r="P1092" s="205"/>
      <c r="Q1092" s="205"/>
      <c r="R1092" s="205"/>
      <c r="S1092" s="205"/>
      <c r="T1092" s="205"/>
      <c r="U1092" s="205"/>
      <c r="V1092" s="205"/>
      <c r="W1092" s="205"/>
      <c r="X1092" s="205"/>
      <c r="Y1092" s="205"/>
      <c r="Z1092" s="205"/>
      <c r="AA1092" s="205"/>
      <c r="AB1092" s="205"/>
      <c r="AC1092" s="205"/>
      <c r="AD1092" s="205"/>
    </row>
    <row r="1093">
      <c r="A1093" s="222"/>
      <c r="B1093" s="222"/>
      <c r="C1093" s="205"/>
      <c r="D1093" s="205"/>
      <c r="E1093" s="205"/>
      <c r="F1093" s="205"/>
      <c r="G1093" s="205"/>
      <c r="H1093" s="223"/>
      <c r="I1093" s="205"/>
      <c r="J1093" s="205"/>
      <c r="K1093" s="205"/>
      <c r="L1093" s="205"/>
      <c r="M1093" s="205"/>
      <c r="N1093" s="205"/>
      <c r="O1093" s="205"/>
      <c r="P1093" s="205"/>
      <c r="Q1093" s="205"/>
      <c r="R1093" s="205"/>
      <c r="S1093" s="205"/>
      <c r="T1093" s="205"/>
      <c r="U1093" s="205"/>
      <c r="V1093" s="205"/>
      <c r="W1093" s="205"/>
      <c r="X1093" s="205"/>
      <c r="Y1093" s="205"/>
      <c r="Z1093" s="205"/>
      <c r="AA1093" s="205"/>
      <c r="AB1093" s="205"/>
      <c r="AC1093" s="205"/>
      <c r="AD1093" s="205"/>
    </row>
    <row r="1094">
      <c r="A1094" s="222"/>
      <c r="B1094" s="222"/>
      <c r="C1094" s="205"/>
      <c r="D1094" s="205"/>
      <c r="E1094" s="205"/>
      <c r="F1094" s="205"/>
      <c r="G1094" s="205"/>
      <c r="H1094" s="223"/>
      <c r="I1094" s="205"/>
      <c r="J1094" s="205"/>
      <c r="K1094" s="205"/>
      <c r="L1094" s="205"/>
      <c r="M1094" s="205"/>
      <c r="N1094" s="205"/>
      <c r="O1094" s="205"/>
      <c r="P1094" s="205"/>
      <c r="Q1094" s="205"/>
      <c r="R1094" s="205"/>
      <c r="S1094" s="205"/>
      <c r="T1094" s="205"/>
      <c r="U1094" s="205"/>
      <c r="V1094" s="205"/>
      <c r="W1094" s="205"/>
      <c r="X1094" s="205"/>
      <c r="Y1094" s="205"/>
      <c r="Z1094" s="205"/>
      <c r="AA1094" s="205"/>
      <c r="AB1094" s="205"/>
      <c r="AC1094" s="205"/>
      <c r="AD1094" s="205"/>
    </row>
    <row r="1095">
      <c r="A1095" s="222"/>
      <c r="B1095" s="222"/>
      <c r="C1095" s="205"/>
      <c r="D1095" s="205"/>
      <c r="E1095" s="205"/>
      <c r="F1095" s="205"/>
      <c r="G1095" s="205"/>
      <c r="H1095" s="223"/>
      <c r="I1095" s="205"/>
      <c r="J1095" s="205"/>
      <c r="K1095" s="205"/>
      <c r="L1095" s="205"/>
      <c r="M1095" s="205"/>
      <c r="N1095" s="205"/>
      <c r="O1095" s="205"/>
      <c r="P1095" s="205"/>
      <c r="Q1095" s="205"/>
      <c r="R1095" s="205"/>
      <c r="S1095" s="205"/>
      <c r="T1095" s="205"/>
      <c r="U1095" s="205"/>
      <c r="V1095" s="205"/>
      <c r="W1095" s="205"/>
      <c r="X1095" s="205"/>
      <c r="Y1095" s="205"/>
      <c r="Z1095" s="205"/>
      <c r="AA1095" s="205"/>
      <c r="AB1095" s="205"/>
      <c r="AC1095" s="205"/>
      <c r="AD1095" s="205"/>
    </row>
    <row r="1096">
      <c r="A1096" s="222"/>
      <c r="B1096" s="222"/>
      <c r="C1096" s="205"/>
      <c r="D1096" s="205"/>
      <c r="E1096" s="205"/>
      <c r="F1096" s="205"/>
      <c r="G1096" s="205"/>
      <c r="H1096" s="223"/>
      <c r="I1096" s="205"/>
      <c r="J1096" s="205"/>
      <c r="K1096" s="205"/>
      <c r="L1096" s="205"/>
      <c r="M1096" s="205"/>
      <c r="N1096" s="205"/>
      <c r="O1096" s="205"/>
      <c r="P1096" s="205"/>
      <c r="Q1096" s="205"/>
      <c r="R1096" s="205"/>
      <c r="S1096" s="205"/>
      <c r="T1096" s="205"/>
      <c r="U1096" s="205"/>
      <c r="V1096" s="205"/>
      <c r="W1096" s="205"/>
      <c r="X1096" s="205"/>
      <c r="Y1096" s="205"/>
      <c r="Z1096" s="205"/>
      <c r="AA1096" s="205"/>
      <c r="AB1096" s="205"/>
      <c r="AC1096" s="205"/>
      <c r="AD1096" s="205"/>
    </row>
    <row r="1097">
      <c r="A1097" s="222"/>
      <c r="B1097" s="222"/>
      <c r="C1097" s="205"/>
      <c r="D1097" s="205"/>
      <c r="E1097" s="205"/>
      <c r="F1097" s="205"/>
      <c r="G1097" s="205"/>
      <c r="H1097" s="223"/>
      <c r="I1097" s="205"/>
      <c r="J1097" s="205"/>
      <c r="K1097" s="205"/>
      <c r="L1097" s="205"/>
      <c r="M1097" s="205"/>
      <c r="N1097" s="205"/>
      <c r="O1097" s="205"/>
      <c r="P1097" s="205"/>
      <c r="Q1097" s="205"/>
      <c r="R1097" s="205"/>
      <c r="S1097" s="205"/>
      <c r="T1097" s="205"/>
      <c r="U1097" s="205"/>
      <c r="V1097" s="205"/>
      <c r="W1097" s="205"/>
      <c r="X1097" s="205"/>
      <c r="Y1097" s="205"/>
      <c r="Z1097" s="205"/>
      <c r="AA1097" s="205"/>
      <c r="AB1097" s="205"/>
      <c r="AC1097" s="205"/>
      <c r="AD1097" s="205"/>
    </row>
    <row r="1098">
      <c r="A1098" s="222"/>
      <c r="B1098" s="222"/>
      <c r="C1098" s="205"/>
      <c r="D1098" s="205"/>
      <c r="E1098" s="205"/>
      <c r="F1098" s="205"/>
      <c r="G1098" s="205"/>
      <c r="H1098" s="223"/>
      <c r="I1098" s="205"/>
      <c r="J1098" s="205"/>
      <c r="K1098" s="205"/>
      <c r="L1098" s="205"/>
      <c r="M1098" s="205"/>
      <c r="N1098" s="205"/>
      <c r="O1098" s="205"/>
      <c r="P1098" s="205"/>
      <c r="Q1098" s="205"/>
      <c r="R1098" s="205"/>
      <c r="S1098" s="205"/>
      <c r="T1098" s="205"/>
      <c r="U1098" s="205"/>
      <c r="V1098" s="205"/>
      <c r="W1098" s="205"/>
      <c r="X1098" s="205"/>
      <c r="Y1098" s="205"/>
      <c r="Z1098" s="205"/>
      <c r="AA1098" s="205"/>
      <c r="AB1098" s="205"/>
      <c r="AC1098" s="205"/>
      <c r="AD1098" s="205"/>
    </row>
    <row r="1099">
      <c r="A1099" s="222"/>
      <c r="B1099" s="222"/>
      <c r="C1099" s="205"/>
      <c r="D1099" s="205"/>
      <c r="E1099" s="205"/>
      <c r="F1099" s="205"/>
      <c r="G1099" s="205"/>
      <c r="H1099" s="223"/>
      <c r="I1099" s="205"/>
      <c r="J1099" s="205"/>
      <c r="K1099" s="205"/>
      <c r="L1099" s="205"/>
      <c r="M1099" s="205"/>
      <c r="N1099" s="205"/>
      <c r="O1099" s="205"/>
      <c r="P1099" s="205"/>
      <c r="Q1099" s="205"/>
      <c r="R1099" s="205"/>
      <c r="S1099" s="205"/>
      <c r="T1099" s="205"/>
      <c r="U1099" s="205"/>
      <c r="V1099" s="205"/>
      <c r="W1099" s="205"/>
      <c r="X1099" s="205"/>
      <c r="Y1099" s="205"/>
      <c r="Z1099" s="205"/>
      <c r="AA1099" s="205"/>
      <c r="AB1099" s="205"/>
      <c r="AC1099" s="205"/>
      <c r="AD1099" s="205"/>
    </row>
    <row r="1100">
      <c r="A1100" s="222"/>
      <c r="B1100" s="222"/>
      <c r="C1100" s="205"/>
      <c r="D1100" s="205"/>
      <c r="E1100" s="205"/>
      <c r="F1100" s="205"/>
      <c r="G1100" s="205"/>
      <c r="H1100" s="223"/>
      <c r="I1100" s="205"/>
      <c r="J1100" s="205"/>
      <c r="K1100" s="205"/>
      <c r="L1100" s="205"/>
      <c r="M1100" s="205"/>
      <c r="N1100" s="205"/>
      <c r="O1100" s="205"/>
      <c r="P1100" s="205"/>
      <c r="Q1100" s="205"/>
      <c r="R1100" s="205"/>
      <c r="S1100" s="205"/>
      <c r="T1100" s="205"/>
      <c r="U1100" s="205"/>
      <c r="V1100" s="205"/>
      <c r="W1100" s="205"/>
      <c r="X1100" s="205"/>
      <c r="Y1100" s="205"/>
      <c r="Z1100" s="205"/>
      <c r="AA1100" s="205"/>
      <c r="AB1100" s="205"/>
      <c r="AC1100" s="205"/>
      <c r="AD1100" s="205"/>
    </row>
    <row r="1101">
      <c r="A1101" s="222"/>
      <c r="B1101" s="222"/>
      <c r="C1101" s="205"/>
      <c r="D1101" s="205"/>
      <c r="E1101" s="205"/>
      <c r="F1101" s="205"/>
      <c r="G1101" s="205"/>
      <c r="H1101" s="223"/>
      <c r="I1101" s="205"/>
      <c r="J1101" s="205"/>
      <c r="K1101" s="205"/>
      <c r="L1101" s="205"/>
      <c r="M1101" s="205"/>
      <c r="N1101" s="205"/>
      <c r="O1101" s="205"/>
      <c r="P1101" s="205"/>
      <c r="Q1101" s="205"/>
      <c r="R1101" s="205"/>
      <c r="S1101" s="205"/>
      <c r="T1101" s="205"/>
      <c r="U1101" s="205"/>
      <c r="V1101" s="205"/>
      <c r="W1101" s="205"/>
      <c r="X1101" s="205"/>
      <c r="Y1101" s="205"/>
      <c r="Z1101" s="205"/>
      <c r="AA1101" s="205"/>
      <c r="AB1101" s="205"/>
      <c r="AC1101" s="205"/>
      <c r="AD1101" s="205"/>
    </row>
    <row r="1102">
      <c r="A1102" s="222"/>
      <c r="B1102" s="222"/>
      <c r="C1102" s="205"/>
      <c r="D1102" s="205"/>
      <c r="E1102" s="205"/>
      <c r="F1102" s="205"/>
      <c r="G1102" s="205"/>
      <c r="H1102" s="223"/>
      <c r="I1102" s="205"/>
      <c r="J1102" s="205"/>
      <c r="K1102" s="205"/>
      <c r="L1102" s="205"/>
      <c r="M1102" s="205"/>
      <c r="N1102" s="205"/>
      <c r="O1102" s="205"/>
      <c r="P1102" s="205"/>
      <c r="Q1102" s="205"/>
      <c r="R1102" s="205"/>
      <c r="S1102" s="205"/>
      <c r="T1102" s="205"/>
      <c r="U1102" s="205"/>
      <c r="V1102" s="205"/>
      <c r="W1102" s="205"/>
      <c r="X1102" s="205"/>
      <c r="Y1102" s="205"/>
      <c r="Z1102" s="205"/>
      <c r="AA1102" s="205"/>
      <c r="AB1102" s="205"/>
      <c r="AC1102" s="205"/>
      <c r="AD1102" s="205"/>
    </row>
    <row r="1103">
      <c r="A1103" s="222"/>
      <c r="B1103" s="222"/>
      <c r="C1103" s="205"/>
      <c r="D1103" s="205"/>
      <c r="E1103" s="205"/>
      <c r="F1103" s="205"/>
      <c r="G1103" s="205"/>
      <c r="H1103" s="223"/>
      <c r="I1103" s="205"/>
      <c r="J1103" s="205"/>
      <c r="K1103" s="205"/>
      <c r="L1103" s="205"/>
      <c r="M1103" s="205"/>
      <c r="N1103" s="205"/>
      <c r="O1103" s="205"/>
      <c r="P1103" s="205"/>
      <c r="Q1103" s="205"/>
      <c r="R1103" s="205"/>
      <c r="S1103" s="205"/>
      <c r="T1103" s="205"/>
      <c r="U1103" s="205"/>
      <c r="V1103" s="205"/>
      <c r="W1103" s="205"/>
      <c r="X1103" s="205"/>
      <c r="Y1103" s="205"/>
      <c r="Z1103" s="205"/>
      <c r="AA1103" s="205"/>
      <c r="AB1103" s="205"/>
      <c r="AC1103" s="205"/>
      <c r="AD1103" s="205"/>
    </row>
    <row r="1104">
      <c r="A1104" s="222"/>
      <c r="B1104" s="222"/>
      <c r="C1104" s="205"/>
      <c r="D1104" s="205"/>
      <c r="E1104" s="205"/>
      <c r="F1104" s="205"/>
      <c r="G1104" s="205"/>
      <c r="H1104" s="223"/>
      <c r="I1104" s="205"/>
      <c r="J1104" s="205"/>
      <c r="K1104" s="205"/>
      <c r="L1104" s="205"/>
      <c r="M1104" s="205"/>
      <c r="N1104" s="205"/>
      <c r="O1104" s="205"/>
      <c r="P1104" s="205"/>
      <c r="Q1104" s="205"/>
      <c r="R1104" s="205"/>
      <c r="S1104" s="205"/>
      <c r="T1104" s="205"/>
      <c r="U1104" s="205"/>
      <c r="V1104" s="205"/>
      <c r="W1104" s="205"/>
      <c r="X1104" s="205"/>
      <c r="Y1104" s="205"/>
      <c r="Z1104" s="205"/>
      <c r="AA1104" s="205"/>
      <c r="AB1104" s="205"/>
      <c r="AC1104" s="205"/>
      <c r="AD1104" s="205"/>
    </row>
    <row r="1105">
      <c r="A1105" s="222"/>
      <c r="B1105" s="222"/>
      <c r="C1105" s="205"/>
      <c r="D1105" s="205"/>
      <c r="E1105" s="205"/>
      <c r="F1105" s="205"/>
      <c r="G1105" s="205"/>
      <c r="H1105" s="223"/>
      <c r="I1105" s="205"/>
      <c r="J1105" s="205"/>
      <c r="K1105" s="205"/>
      <c r="L1105" s="205"/>
      <c r="M1105" s="205"/>
      <c r="N1105" s="205"/>
      <c r="O1105" s="205"/>
      <c r="P1105" s="205"/>
      <c r="Q1105" s="205"/>
      <c r="R1105" s="205"/>
      <c r="S1105" s="205"/>
      <c r="T1105" s="205"/>
      <c r="U1105" s="205"/>
      <c r="V1105" s="205"/>
      <c r="W1105" s="205"/>
      <c r="X1105" s="205"/>
      <c r="Y1105" s="205"/>
      <c r="Z1105" s="205"/>
      <c r="AA1105" s="205"/>
      <c r="AB1105" s="205"/>
      <c r="AC1105" s="205"/>
      <c r="AD1105" s="205"/>
    </row>
    <row r="1106">
      <c r="A1106" s="222"/>
      <c r="B1106" s="222"/>
      <c r="C1106" s="205"/>
      <c r="D1106" s="205"/>
      <c r="E1106" s="205"/>
      <c r="F1106" s="205"/>
      <c r="G1106" s="205"/>
      <c r="H1106" s="223"/>
      <c r="I1106" s="205"/>
      <c r="J1106" s="205"/>
      <c r="K1106" s="205"/>
      <c r="L1106" s="205"/>
      <c r="M1106" s="205"/>
      <c r="N1106" s="205"/>
      <c r="O1106" s="205"/>
      <c r="P1106" s="205"/>
      <c r="Q1106" s="205"/>
      <c r="R1106" s="205"/>
      <c r="S1106" s="205"/>
      <c r="T1106" s="205"/>
      <c r="U1106" s="205"/>
      <c r="V1106" s="205"/>
      <c r="W1106" s="205"/>
      <c r="X1106" s="205"/>
      <c r="Y1106" s="205"/>
      <c r="Z1106" s="205"/>
      <c r="AA1106" s="205"/>
      <c r="AB1106" s="205"/>
      <c r="AC1106" s="205"/>
      <c r="AD1106" s="205"/>
    </row>
    <row r="1107">
      <c r="A1107" s="222"/>
      <c r="B1107" s="222"/>
      <c r="C1107" s="205"/>
      <c r="D1107" s="205"/>
      <c r="E1107" s="205"/>
      <c r="F1107" s="205"/>
      <c r="G1107" s="205"/>
      <c r="H1107" s="223"/>
      <c r="I1107" s="205"/>
      <c r="J1107" s="205"/>
      <c r="K1107" s="205"/>
      <c r="L1107" s="205"/>
      <c r="M1107" s="205"/>
      <c r="N1107" s="205"/>
      <c r="O1107" s="205"/>
      <c r="P1107" s="205"/>
      <c r="Q1107" s="205"/>
      <c r="R1107" s="205"/>
      <c r="S1107" s="205"/>
      <c r="T1107" s="205"/>
      <c r="U1107" s="205"/>
      <c r="V1107" s="205"/>
      <c r="W1107" s="205"/>
      <c r="X1107" s="205"/>
      <c r="Y1107" s="205"/>
      <c r="Z1107" s="205"/>
      <c r="AA1107" s="205"/>
      <c r="AB1107" s="205"/>
      <c r="AC1107" s="205"/>
      <c r="AD1107" s="205"/>
    </row>
    <row r="1108">
      <c r="A1108" s="222"/>
      <c r="B1108" s="222"/>
      <c r="C1108" s="205"/>
      <c r="D1108" s="205"/>
      <c r="E1108" s="205"/>
      <c r="F1108" s="205"/>
      <c r="G1108" s="205"/>
      <c r="H1108" s="223"/>
      <c r="I1108" s="205"/>
      <c r="J1108" s="205"/>
      <c r="K1108" s="205"/>
      <c r="L1108" s="205"/>
      <c r="M1108" s="205"/>
      <c r="N1108" s="205"/>
      <c r="O1108" s="205"/>
      <c r="P1108" s="205"/>
      <c r="Q1108" s="205"/>
      <c r="R1108" s="205"/>
      <c r="S1108" s="205"/>
      <c r="T1108" s="205"/>
      <c r="U1108" s="205"/>
      <c r="V1108" s="205"/>
      <c r="W1108" s="205"/>
      <c r="X1108" s="205"/>
      <c r="Y1108" s="205"/>
      <c r="Z1108" s="205"/>
      <c r="AA1108" s="205"/>
      <c r="AB1108" s="205"/>
      <c r="AC1108" s="205"/>
      <c r="AD1108" s="205"/>
    </row>
    <row r="1109">
      <c r="A1109" s="222"/>
      <c r="B1109" s="222"/>
      <c r="C1109" s="205"/>
      <c r="D1109" s="205"/>
      <c r="E1109" s="205"/>
      <c r="F1109" s="205"/>
      <c r="G1109" s="205"/>
      <c r="H1109" s="223"/>
      <c r="I1109" s="205"/>
      <c r="J1109" s="205"/>
      <c r="K1109" s="205"/>
      <c r="L1109" s="205"/>
      <c r="M1109" s="205"/>
      <c r="N1109" s="205"/>
      <c r="O1109" s="205"/>
      <c r="P1109" s="205"/>
      <c r="Q1109" s="205"/>
      <c r="R1109" s="205"/>
      <c r="S1109" s="205"/>
      <c r="T1109" s="205"/>
      <c r="U1109" s="205"/>
      <c r="V1109" s="205"/>
      <c r="W1109" s="205"/>
      <c r="X1109" s="205"/>
      <c r="Y1109" s="205"/>
      <c r="Z1109" s="205"/>
      <c r="AA1109" s="205"/>
      <c r="AB1109" s="205"/>
      <c r="AC1109" s="205"/>
      <c r="AD1109" s="205"/>
    </row>
    <row r="1110">
      <c r="A1110" s="222"/>
      <c r="B1110" s="222"/>
      <c r="C1110" s="205"/>
      <c r="D1110" s="205"/>
      <c r="E1110" s="205"/>
      <c r="F1110" s="205"/>
      <c r="G1110" s="205"/>
      <c r="H1110" s="223"/>
      <c r="I1110" s="205"/>
      <c r="J1110" s="205"/>
      <c r="K1110" s="205"/>
      <c r="L1110" s="205"/>
      <c r="M1110" s="205"/>
      <c r="N1110" s="205"/>
      <c r="O1110" s="205"/>
      <c r="P1110" s="205"/>
      <c r="Q1110" s="205"/>
      <c r="R1110" s="205"/>
      <c r="S1110" s="205"/>
      <c r="T1110" s="205"/>
      <c r="U1110" s="205"/>
      <c r="V1110" s="205"/>
      <c r="W1110" s="205"/>
      <c r="X1110" s="205"/>
      <c r="Y1110" s="205"/>
      <c r="Z1110" s="205"/>
      <c r="AA1110" s="205"/>
      <c r="AB1110" s="205"/>
      <c r="AC1110" s="205"/>
      <c r="AD1110" s="205"/>
    </row>
    <row r="1111">
      <c r="A1111" s="222"/>
      <c r="B1111" s="222"/>
      <c r="C1111" s="205"/>
      <c r="D1111" s="205"/>
      <c r="E1111" s="205"/>
      <c r="F1111" s="205"/>
      <c r="G1111" s="205"/>
      <c r="H1111" s="223"/>
      <c r="I1111" s="205"/>
      <c r="J1111" s="205"/>
      <c r="K1111" s="205"/>
      <c r="L1111" s="205"/>
      <c r="M1111" s="205"/>
      <c r="N1111" s="205"/>
      <c r="O1111" s="205"/>
      <c r="P1111" s="205"/>
      <c r="Q1111" s="205"/>
      <c r="R1111" s="205"/>
      <c r="S1111" s="205"/>
      <c r="T1111" s="205"/>
      <c r="U1111" s="205"/>
      <c r="V1111" s="205"/>
      <c r="W1111" s="205"/>
      <c r="X1111" s="205"/>
      <c r="Y1111" s="205"/>
      <c r="Z1111" s="205"/>
      <c r="AA1111" s="205"/>
      <c r="AB1111" s="205"/>
      <c r="AC1111" s="205"/>
      <c r="AD1111" s="205"/>
    </row>
    <row r="1112">
      <c r="A1112" s="222"/>
      <c r="B1112" s="222"/>
      <c r="C1112" s="205"/>
      <c r="D1112" s="205"/>
      <c r="E1112" s="205"/>
      <c r="F1112" s="205"/>
      <c r="G1112" s="205"/>
      <c r="H1112" s="223"/>
      <c r="I1112" s="205"/>
      <c r="J1112" s="205"/>
      <c r="K1112" s="205"/>
      <c r="L1112" s="205"/>
      <c r="M1112" s="205"/>
      <c r="N1112" s="205"/>
      <c r="O1112" s="205"/>
      <c r="P1112" s="205"/>
      <c r="Q1112" s="205"/>
      <c r="R1112" s="205"/>
      <c r="S1112" s="205"/>
      <c r="T1112" s="205"/>
      <c r="U1112" s="205"/>
      <c r="V1112" s="205"/>
      <c r="W1112" s="205"/>
      <c r="X1112" s="205"/>
      <c r="Y1112" s="205"/>
      <c r="Z1112" s="205"/>
      <c r="AA1112" s="205"/>
      <c r="AB1112" s="205"/>
      <c r="AC1112" s="205"/>
      <c r="AD1112" s="205"/>
    </row>
    <row r="1113">
      <c r="A1113" s="222"/>
      <c r="B1113" s="222"/>
      <c r="C1113" s="205"/>
      <c r="D1113" s="205"/>
      <c r="E1113" s="205"/>
      <c r="F1113" s="205"/>
      <c r="G1113" s="205"/>
      <c r="H1113" s="223"/>
      <c r="I1113" s="205"/>
      <c r="J1113" s="205"/>
      <c r="K1113" s="205"/>
      <c r="L1113" s="205"/>
      <c r="M1113" s="205"/>
      <c r="N1113" s="205"/>
      <c r="O1113" s="205"/>
      <c r="P1113" s="205"/>
      <c r="Q1113" s="205"/>
      <c r="R1113" s="205"/>
      <c r="S1113" s="205"/>
      <c r="T1113" s="205"/>
      <c r="U1113" s="205"/>
      <c r="V1113" s="205"/>
      <c r="W1113" s="205"/>
      <c r="X1113" s="205"/>
      <c r="Y1113" s="205"/>
      <c r="Z1113" s="205"/>
      <c r="AA1113" s="205"/>
      <c r="AB1113" s="205"/>
      <c r="AC1113" s="205"/>
      <c r="AD1113" s="205"/>
    </row>
    <row r="1114">
      <c r="A1114" s="222"/>
      <c r="B1114" s="222"/>
      <c r="C1114" s="205"/>
      <c r="D1114" s="205"/>
      <c r="E1114" s="205"/>
      <c r="F1114" s="205"/>
      <c r="G1114" s="205"/>
      <c r="H1114" s="223"/>
      <c r="I1114" s="205"/>
      <c r="J1114" s="205"/>
      <c r="K1114" s="205"/>
      <c r="L1114" s="205"/>
      <c r="M1114" s="205"/>
      <c r="N1114" s="205"/>
      <c r="O1114" s="205"/>
      <c r="P1114" s="205"/>
      <c r="Q1114" s="205"/>
      <c r="R1114" s="205"/>
      <c r="S1114" s="205"/>
      <c r="T1114" s="205"/>
      <c r="U1114" s="205"/>
      <c r="V1114" s="205"/>
      <c r="W1114" s="205"/>
      <c r="X1114" s="205"/>
      <c r="Y1114" s="205"/>
      <c r="Z1114" s="205"/>
      <c r="AA1114" s="205"/>
      <c r="AB1114" s="205"/>
      <c r="AC1114" s="205"/>
      <c r="AD1114" s="205"/>
    </row>
    <row r="1115">
      <c r="A1115" s="222"/>
      <c r="B1115" s="222"/>
      <c r="C1115" s="205"/>
      <c r="D1115" s="205"/>
      <c r="E1115" s="205"/>
      <c r="F1115" s="205"/>
      <c r="G1115" s="205"/>
      <c r="H1115" s="223"/>
      <c r="I1115" s="205"/>
      <c r="J1115" s="205"/>
      <c r="K1115" s="205"/>
      <c r="L1115" s="205"/>
      <c r="M1115" s="205"/>
      <c r="N1115" s="205"/>
      <c r="O1115" s="205"/>
      <c r="P1115" s="205"/>
      <c r="Q1115" s="205"/>
      <c r="R1115" s="205"/>
      <c r="S1115" s="205"/>
      <c r="T1115" s="205"/>
      <c r="U1115" s="205"/>
      <c r="V1115" s="205"/>
      <c r="W1115" s="205"/>
      <c r="X1115" s="205"/>
      <c r="Y1115" s="205"/>
      <c r="Z1115" s="205"/>
      <c r="AA1115" s="205"/>
      <c r="AB1115" s="205"/>
      <c r="AC1115" s="205"/>
      <c r="AD1115" s="205"/>
    </row>
    <row r="1116">
      <c r="A1116" s="222"/>
      <c r="B1116" s="222"/>
      <c r="C1116" s="205"/>
      <c r="D1116" s="205"/>
      <c r="E1116" s="205"/>
      <c r="F1116" s="205"/>
      <c r="G1116" s="205"/>
      <c r="H1116" s="223"/>
      <c r="I1116" s="205"/>
      <c r="J1116" s="205"/>
      <c r="K1116" s="205"/>
      <c r="L1116" s="205"/>
      <c r="M1116" s="205"/>
      <c r="N1116" s="205"/>
      <c r="O1116" s="205"/>
      <c r="P1116" s="205"/>
      <c r="Q1116" s="205"/>
      <c r="R1116" s="205"/>
      <c r="S1116" s="205"/>
      <c r="T1116" s="205"/>
      <c r="U1116" s="205"/>
      <c r="V1116" s="205"/>
      <c r="W1116" s="205"/>
      <c r="X1116" s="205"/>
      <c r="Y1116" s="205"/>
      <c r="Z1116" s="205"/>
      <c r="AA1116" s="205"/>
      <c r="AB1116" s="205"/>
      <c r="AC1116" s="205"/>
      <c r="AD1116" s="205"/>
    </row>
    <row r="1117">
      <c r="A1117" s="222"/>
      <c r="B1117" s="222"/>
      <c r="C1117" s="205"/>
      <c r="D1117" s="205"/>
      <c r="E1117" s="205"/>
      <c r="F1117" s="205"/>
      <c r="G1117" s="205"/>
      <c r="H1117" s="223"/>
      <c r="I1117" s="205"/>
      <c r="J1117" s="205"/>
      <c r="K1117" s="205"/>
      <c r="L1117" s="205"/>
      <c r="M1117" s="205"/>
      <c r="N1117" s="205"/>
      <c r="O1117" s="205"/>
      <c r="P1117" s="205"/>
      <c r="Q1117" s="205"/>
      <c r="R1117" s="205"/>
      <c r="S1117" s="205"/>
      <c r="T1117" s="205"/>
      <c r="U1117" s="205"/>
      <c r="V1117" s="205"/>
      <c r="W1117" s="205"/>
      <c r="X1117" s="205"/>
      <c r="Y1117" s="205"/>
      <c r="Z1117" s="205"/>
      <c r="AA1117" s="205"/>
      <c r="AB1117" s="205"/>
      <c r="AC1117" s="205"/>
      <c r="AD1117" s="205"/>
    </row>
    <row r="1118">
      <c r="A1118" s="222"/>
      <c r="B1118" s="222"/>
      <c r="C1118" s="205"/>
      <c r="D1118" s="205"/>
      <c r="E1118" s="205"/>
      <c r="F1118" s="205"/>
      <c r="G1118" s="205"/>
      <c r="H1118" s="223"/>
      <c r="I1118" s="205"/>
      <c r="J1118" s="205"/>
      <c r="K1118" s="205"/>
      <c r="L1118" s="205"/>
      <c r="M1118" s="205"/>
      <c r="N1118" s="205"/>
      <c r="O1118" s="205"/>
      <c r="P1118" s="205"/>
      <c r="Q1118" s="205"/>
      <c r="R1118" s="205"/>
      <c r="S1118" s="205"/>
      <c r="T1118" s="205"/>
      <c r="U1118" s="205"/>
      <c r="V1118" s="205"/>
      <c r="W1118" s="205"/>
      <c r="X1118" s="205"/>
      <c r="Y1118" s="205"/>
      <c r="Z1118" s="205"/>
      <c r="AA1118" s="205"/>
      <c r="AB1118" s="205"/>
      <c r="AC1118" s="205"/>
      <c r="AD1118" s="205"/>
    </row>
    <row r="1119">
      <c r="A1119" s="222"/>
      <c r="B1119" s="222"/>
      <c r="C1119" s="205"/>
      <c r="D1119" s="205"/>
      <c r="E1119" s="205"/>
      <c r="F1119" s="205"/>
      <c r="G1119" s="205"/>
      <c r="H1119" s="223"/>
      <c r="I1119" s="205"/>
      <c r="J1119" s="205"/>
      <c r="K1119" s="205"/>
      <c r="L1119" s="205"/>
      <c r="M1119" s="205"/>
      <c r="N1119" s="205"/>
      <c r="O1119" s="205"/>
      <c r="P1119" s="205"/>
      <c r="Q1119" s="205"/>
      <c r="R1119" s="205"/>
      <c r="S1119" s="205"/>
      <c r="T1119" s="205"/>
      <c r="U1119" s="205"/>
      <c r="V1119" s="205"/>
      <c r="W1119" s="205"/>
      <c r="X1119" s="205"/>
      <c r="Y1119" s="205"/>
      <c r="Z1119" s="205"/>
      <c r="AA1119" s="205"/>
      <c r="AB1119" s="205"/>
      <c r="AC1119" s="205"/>
      <c r="AD1119" s="205"/>
    </row>
    <row r="1120">
      <c r="A1120" s="222"/>
      <c r="B1120" s="222"/>
      <c r="C1120" s="205"/>
      <c r="D1120" s="205"/>
      <c r="E1120" s="205"/>
      <c r="F1120" s="205"/>
      <c r="G1120" s="205"/>
      <c r="H1120" s="223"/>
      <c r="I1120" s="205"/>
      <c r="J1120" s="205"/>
      <c r="K1120" s="205"/>
      <c r="L1120" s="205"/>
      <c r="M1120" s="205"/>
      <c r="N1120" s="205"/>
      <c r="O1120" s="205"/>
      <c r="P1120" s="205"/>
      <c r="Q1120" s="205"/>
      <c r="R1120" s="205"/>
      <c r="S1120" s="205"/>
      <c r="T1120" s="205"/>
      <c r="U1120" s="205"/>
      <c r="V1120" s="205"/>
      <c r="W1120" s="205"/>
      <c r="X1120" s="205"/>
      <c r="Y1120" s="205"/>
      <c r="Z1120" s="205"/>
      <c r="AA1120" s="205"/>
      <c r="AB1120" s="205"/>
      <c r="AC1120" s="205"/>
      <c r="AD1120" s="205"/>
    </row>
    <row r="1121">
      <c r="A1121" s="222"/>
      <c r="B1121" s="222"/>
      <c r="C1121" s="205"/>
      <c r="D1121" s="205"/>
      <c r="E1121" s="205"/>
      <c r="F1121" s="205"/>
      <c r="G1121" s="205"/>
      <c r="H1121" s="223"/>
      <c r="I1121" s="205"/>
      <c r="J1121" s="205"/>
      <c r="K1121" s="205"/>
      <c r="L1121" s="205"/>
      <c r="M1121" s="205"/>
      <c r="N1121" s="205"/>
      <c r="O1121" s="205"/>
      <c r="P1121" s="205"/>
      <c r="Q1121" s="205"/>
      <c r="R1121" s="205"/>
      <c r="S1121" s="205"/>
      <c r="T1121" s="205"/>
      <c r="U1121" s="205"/>
      <c r="V1121" s="205"/>
      <c r="W1121" s="205"/>
      <c r="X1121" s="205"/>
      <c r="Y1121" s="205"/>
      <c r="Z1121" s="205"/>
      <c r="AA1121" s="205"/>
      <c r="AB1121" s="205"/>
      <c r="AC1121" s="205"/>
      <c r="AD1121" s="205"/>
    </row>
    <row r="1122">
      <c r="A1122" s="222"/>
      <c r="B1122" s="222"/>
      <c r="C1122" s="205"/>
      <c r="D1122" s="205"/>
      <c r="E1122" s="205"/>
      <c r="F1122" s="205"/>
      <c r="G1122" s="205"/>
      <c r="H1122" s="223"/>
      <c r="I1122" s="205"/>
      <c r="J1122" s="205"/>
      <c r="K1122" s="205"/>
      <c r="L1122" s="205"/>
      <c r="M1122" s="205"/>
      <c r="N1122" s="205"/>
      <c r="O1122" s="205"/>
      <c r="P1122" s="205"/>
      <c r="Q1122" s="205"/>
      <c r="R1122" s="205"/>
      <c r="S1122" s="205"/>
      <c r="T1122" s="205"/>
      <c r="U1122" s="205"/>
      <c r="V1122" s="205"/>
      <c r="W1122" s="205"/>
      <c r="X1122" s="205"/>
      <c r="Y1122" s="205"/>
      <c r="Z1122" s="205"/>
      <c r="AA1122" s="205"/>
      <c r="AB1122" s="205"/>
      <c r="AC1122" s="205"/>
      <c r="AD1122" s="205"/>
    </row>
    <row r="1123">
      <c r="A1123" s="222"/>
      <c r="B1123" s="222"/>
      <c r="C1123" s="205"/>
      <c r="D1123" s="205"/>
      <c r="E1123" s="205"/>
      <c r="F1123" s="205"/>
      <c r="G1123" s="205"/>
      <c r="H1123" s="223"/>
      <c r="I1123" s="205"/>
      <c r="J1123" s="205"/>
      <c r="K1123" s="205"/>
      <c r="L1123" s="205"/>
      <c r="M1123" s="205"/>
      <c r="N1123" s="205"/>
      <c r="O1123" s="205"/>
      <c r="P1123" s="205"/>
      <c r="Q1123" s="205"/>
      <c r="R1123" s="205"/>
      <c r="S1123" s="205"/>
      <c r="T1123" s="205"/>
      <c r="U1123" s="205"/>
      <c r="V1123" s="205"/>
      <c r="W1123" s="205"/>
      <c r="X1123" s="205"/>
      <c r="Y1123" s="205"/>
      <c r="Z1123" s="205"/>
      <c r="AA1123" s="205"/>
      <c r="AB1123" s="205"/>
      <c r="AC1123" s="205"/>
      <c r="AD1123" s="205"/>
    </row>
    <row r="1124">
      <c r="A1124" s="222"/>
      <c r="B1124" s="222"/>
      <c r="C1124" s="205"/>
      <c r="D1124" s="205"/>
      <c r="E1124" s="205"/>
      <c r="F1124" s="205"/>
      <c r="G1124" s="205"/>
      <c r="H1124" s="223"/>
      <c r="I1124" s="205"/>
      <c r="J1124" s="205"/>
      <c r="K1124" s="205"/>
      <c r="L1124" s="205"/>
      <c r="M1124" s="205"/>
      <c r="N1124" s="205"/>
      <c r="O1124" s="205"/>
      <c r="P1124" s="205"/>
      <c r="Q1124" s="205"/>
      <c r="R1124" s="205"/>
      <c r="S1124" s="205"/>
      <c r="T1124" s="205"/>
      <c r="U1124" s="205"/>
      <c r="V1124" s="205"/>
      <c r="W1124" s="205"/>
      <c r="X1124" s="205"/>
      <c r="Y1124" s="205"/>
      <c r="Z1124" s="205"/>
      <c r="AA1124" s="205"/>
      <c r="AB1124" s="205"/>
      <c r="AC1124" s="205"/>
      <c r="AD1124" s="205"/>
    </row>
    <row r="1125">
      <c r="A1125" s="222"/>
      <c r="B1125" s="222"/>
      <c r="C1125" s="205"/>
      <c r="D1125" s="205"/>
      <c r="E1125" s="205"/>
      <c r="F1125" s="205"/>
      <c r="G1125" s="205"/>
      <c r="H1125" s="223"/>
      <c r="I1125" s="205"/>
      <c r="J1125" s="205"/>
      <c r="K1125" s="205"/>
      <c r="L1125" s="205"/>
      <c r="M1125" s="205"/>
      <c r="N1125" s="205"/>
      <c r="O1125" s="205"/>
      <c r="P1125" s="205"/>
      <c r="Q1125" s="205"/>
      <c r="R1125" s="205"/>
      <c r="S1125" s="205"/>
      <c r="T1125" s="205"/>
      <c r="U1125" s="205"/>
      <c r="V1125" s="205"/>
      <c r="W1125" s="205"/>
      <c r="X1125" s="205"/>
      <c r="Y1125" s="205"/>
      <c r="Z1125" s="205"/>
      <c r="AA1125" s="205"/>
      <c r="AB1125" s="205"/>
      <c r="AC1125" s="205"/>
      <c r="AD1125" s="205"/>
    </row>
    <row r="1126">
      <c r="A1126" s="222"/>
      <c r="B1126" s="222"/>
      <c r="C1126" s="205"/>
      <c r="D1126" s="205"/>
      <c r="E1126" s="205"/>
      <c r="F1126" s="205"/>
      <c r="G1126" s="205"/>
      <c r="H1126" s="223"/>
      <c r="I1126" s="205"/>
      <c r="J1126" s="205"/>
      <c r="K1126" s="205"/>
      <c r="L1126" s="205"/>
      <c r="M1126" s="205"/>
      <c r="N1126" s="205"/>
      <c r="O1126" s="205"/>
      <c r="P1126" s="205"/>
      <c r="Q1126" s="205"/>
      <c r="R1126" s="205"/>
      <c r="S1126" s="205"/>
      <c r="T1126" s="205"/>
      <c r="U1126" s="205"/>
      <c r="V1126" s="205"/>
      <c r="W1126" s="205"/>
      <c r="X1126" s="205"/>
      <c r="Y1126" s="205"/>
      <c r="Z1126" s="205"/>
      <c r="AA1126" s="205"/>
      <c r="AB1126" s="205"/>
      <c r="AC1126" s="205"/>
      <c r="AD1126" s="205"/>
    </row>
    <row r="1127">
      <c r="A1127" s="222"/>
      <c r="B1127" s="222"/>
      <c r="C1127" s="205"/>
      <c r="D1127" s="205"/>
      <c r="E1127" s="205"/>
      <c r="F1127" s="205"/>
      <c r="G1127" s="205"/>
      <c r="H1127" s="223"/>
      <c r="I1127" s="205"/>
      <c r="J1127" s="205"/>
      <c r="K1127" s="205"/>
      <c r="L1127" s="205"/>
      <c r="M1127" s="205"/>
      <c r="N1127" s="205"/>
      <c r="O1127" s="205"/>
      <c r="P1127" s="205"/>
      <c r="Q1127" s="205"/>
      <c r="R1127" s="205"/>
      <c r="S1127" s="205"/>
      <c r="T1127" s="205"/>
      <c r="U1127" s="205"/>
      <c r="V1127" s="205"/>
      <c r="W1127" s="205"/>
      <c r="X1127" s="205"/>
      <c r="Y1127" s="205"/>
      <c r="Z1127" s="205"/>
      <c r="AA1127" s="205"/>
      <c r="AB1127" s="205"/>
      <c r="AC1127" s="205"/>
      <c r="AD1127" s="205"/>
    </row>
    <row r="1128">
      <c r="A1128" s="222"/>
      <c r="B1128" s="222"/>
      <c r="C1128" s="205"/>
      <c r="D1128" s="205"/>
      <c r="E1128" s="205"/>
      <c r="F1128" s="205"/>
      <c r="G1128" s="205"/>
      <c r="H1128" s="223"/>
      <c r="I1128" s="205"/>
      <c r="J1128" s="205"/>
      <c r="K1128" s="205"/>
      <c r="L1128" s="205"/>
      <c r="M1128" s="205"/>
      <c r="N1128" s="205"/>
      <c r="O1128" s="205"/>
      <c r="P1128" s="205"/>
      <c r="Q1128" s="205"/>
      <c r="R1128" s="205"/>
      <c r="S1128" s="205"/>
      <c r="T1128" s="205"/>
      <c r="U1128" s="205"/>
      <c r="V1128" s="205"/>
      <c r="W1128" s="205"/>
      <c r="X1128" s="205"/>
      <c r="Y1128" s="205"/>
      <c r="Z1128" s="205"/>
      <c r="AA1128" s="205"/>
      <c r="AB1128" s="205"/>
      <c r="AC1128" s="205"/>
      <c r="AD1128" s="205"/>
    </row>
    <row r="1129">
      <c r="A1129" s="222"/>
      <c r="B1129" s="222"/>
      <c r="C1129" s="205"/>
      <c r="D1129" s="205"/>
      <c r="E1129" s="205"/>
      <c r="F1129" s="205"/>
      <c r="G1129" s="205"/>
      <c r="H1129" s="223"/>
      <c r="I1129" s="205"/>
      <c r="J1129" s="205"/>
      <c r="K1129" s="205"/>
      <c r="L1129" s="205"/>
      <c r="M1129" s="205"/>
      <c r="N1129" s="205"/>
      <c r="O1129" s="205"/>
      <c r="P1129" s="205"/>
      <c r="Q1129" s="205"/>
      <c r="R1129" s="205"/>
      <c r="S1129" s="205"/>
      <c r="T1129" s="205"/>
      <c r="U1129" s="205"/>
      <c r="V1129" s="205"/>
      <c r="W1129" s="205"/>
      <c r="X1129" s="205"/>
      <c r="Y1129" s="205"/>
      <c r="Z1129" s="205"/>
      <c r="AA1129" s="205"/>
      <c r="AB1129" s="205"/>
      <c r="AC1129" s="205"/>
      <c r="AD1129" s="205"/>
    </row>
    <row r="1130">
      <c r="A1130" s="222"/>
      <c r="B1130" s="222"/>
      <c r="C1130" s="205"/>
      <c r="D1130" s="205"/>
      <c r="E1130" s="205"/>
      <c r="F1130" s="205"/>
      <c r="G1130" s="205"/>
      <c r="H1130" s="223"/>
      <c r="I1130" s="205"/>
      <c r="J1130" s="205"/>
      <c r="K1130" s="205"/>
      <c r="L1130" s="205"/>
      <c r="M1130" s="205"/>
      <c r="N1130" s="205"/>
      <c r="O1130" s="205"/>
      <c r="P1130" s="205"/>
      <c r="Q1130" s="205"/>
      <c r="R1130" s="205"/>
      <c r="S1130" s="205"/>
      <c r="T1130" s="205"/>
      <c r="U1130" s="205"/>
      <c r="V1130" s="205"/>
      <c r="W1130" s="205"/>
      <c r="X1130" s="205"/>
      <c r="Y1130" s="205"/>
      <c r="Z1130" s="205"/>
      <c r="AA1130" s="205"/>
      <c r="AB1130" s="205"/>
      <c r="AC1130" s="205"/>
      <c r="AD1130" s="205"/>
    </row>
    <row r="1131">
      <c r="A1131" s="222"/>
      <c r="B1131" s="222"/>
      <c r="C1131" s="205"/>
      <c r="D1131" s="205"/>
      <c r="E1131" s="205"/>
      <c r="F1131" s="205"/>
      <c r="G1131" s="205"/>
      <c r="H1131" s="223"/>
      <c r="I1131" s="205"/>
      <c r="J1131" s="205"/>
      <c r="K1131" s="205"/>
      <c r="L1131" s="205"/>
      <c r="M1131" s="205"/>
      <c r="N1131" s="205"/>
      <c r="O1131" s="205"/>
      <c r="P1131" s="205"/>
      <c r="Q1131" s="205"/>
      <c r="R1131" s="205"/>
      <c r="S1131" s="205"/>
      <c r="T1131" s="205"/>
      <c r="U1131" s="205"/>
      <c r="V1131" s="205"/>
      <c r="W1131" s="205"/>
      <c r="X1131" s="205"/>
      <c r="Y1131" s="205"/>
      <c r="Z1131" s="205"/>
      <c r="AA1131" s="205"/>
      <c r="AB1131" s="205"/>
      <c r="AC1131" s="205"/>
      <c r="AD1131" s="205"/>
    </row>
    <row r="1132">
      <c r="A1132" s="222"/>
      <c r="B1132" s="222"/>
      <c r="C1132" s="205"/>
      <c r="D1132" s="205"/>
      <c r="E1132" s="205"/>
      <c r="F1132" s="205"/>
      <c r="G1132" s="205"/>
      <c r="H1132" s="223"/>
      <c r="I1132" s="205"/>
      <c r="J1132" s="205"/>
      <c r="K1132" s="205"/>
      <c r="L1132" s="205"/>
      <c r="M1132" s="205"/>
      <c r="N1132" s="205"/>
      <c r="O1132" s="205"/>
      <c r="P1132" s="205"/>
      <c r="Q1132" s="205"/>
      <c r="R1132" s="205"/>
      <c r="S1132" s="205"/>
      <c r="T1132" s="205"/>
      <c r="U1132" s="205"/>
      <c r="V1132" s="205"/>
      <c r="W1132" s="205"/>
      <c r="X1132" s="205"/>
      <c r="Y1132" s="205"/>
      <c r="Z1132" s="205"/>
      <c r="AA1132" s="205"/>
      <c r="AB1132" s="205"/>
      <c r="AC1132" s="205"/>
      <c r="AD1132" s="205"/>
    </row>
    <row r="1133">
      <c r="A1133" s="222"/>
      <c r="B1133" s="222"/>
      <c r="C1133" s="205"/>
      <c r="D1133" s="205"/>
      <c r="E1133" s="205"/>
      <c r="F1133" s="205"/>
      <c r="G1133" s="205"/>
      <c r="H1133" s="223"/>
      <c r="I1133" s="205"/>
      <c r="J1133" s="205"/>
      <c r="K1133" s="205"/>
      <c r="L1133" s="205"/>
      <c r="M1133" s="205"/>
      <c r="N1133" s="205"/>
      <c r="O1133" s="205"/>
      <c r="P1133" s="205"/>
      <c r="Q1133" s="205"/>
      <c r="R1133" s="205"/>
      <c r="S1133" s="205"/>
      <c r="T1133" s="205"/>
      <c r="U1133" s="205"/>
      <c r="V1133" s="205"/>
      <c r="W1133" s="205"/>
      <c r="X1133" s="205"/>
      <c r="Y1133" s="205"/>
      <c r="Z1133" s="205"/>
      <c r="AA1133" s="205"/>
      <c r="AB1133" s="205"/>
      <c r="AC1133" s="205"/>
      <c r="AD1133" s="205"/>
    </row>
    <row r="1134">
      <c r="A1134" s="222"/>
      <c r="B1134" s="222"/>
      <c r="C1134" s="205"/>
      <c r="D1134" s="205"/>
      <c r="E1134" s="205"/>
      <c r="F1134" s="205"/>
      <c r="G1134" s="205"/>
      <c r="H1134" s="223"/>
      <c r="I1134" s="205"/>
      <c r="J1134" s="205"/>
      <c r="K1134" s="205"/>
      <c r="L1134" s="205"/>
      <c r="M1134" s="205"/>
      <c r="N1134" s="205"/>
      <c r="O1134" s="205"/>
      <c r="P1134" s="205"/>
      <c r="Q1134" s="205"/>
      <c r="R1134" s="205"/>
      <c r="S1134" s="205"/>
      <c r="T1134" s="205"/>
      <c r="U1134" s="205"/>
      <c r="V1134" s="205"/>
      <c r="W1134" s="205"/>
      <c r="X1134" s="205"/>
      <c r="Y1134" s="205"/>
      <c r="Z1134" s="205"/>
      <c r="AA1134" s="205"/>
      <c r="AB1134" s="205"/>
      <c r="AC1134" s="205"/>
      <c r="AD1134" s="205"/>
    </row>
    <row r="1135">
      <c r="A1135" s="222"/>
      <c r="B1135" s="222"/>
      <c r="C1135" s="205"/>
      <c r="D1135" s="205"/>
      <c r="E1135" s="205"/>
      <c r="F1135" s="205"/>
      <c r="G1135" s="205"/>
      <c r="H1135" s="223"/>
      <c r="I1135" s="205"/>
      <c r="J1135" s="205"/>
      <c r="K1135" s="205"/>
      <c r="L1135" s="205"/>
      <c r="M1135" s="205"/>
      <c r="N1135" s="205"/>
      <c r="O1135" s="205"/>
      <c r="P1135" s="205"/>
      <c r="Q1135" s="205"/>
      <c r="R1135" s="205"/>
      <c r="S1135" s="205"/>
      <c r="T1135" s="205"/>
      <c r="U1135" s="205"/>
      <c r="V1135" s="205"/>
      <c r="W1135" s="205"/>
      <c r="X1135" s="205"/>
      <c r="Y1135" s="205"/>
      <c r="Z1135" s="205"/>
      <c r="AA1135" s="205"/>
      <c r="AB1135" s="205"/>
      <c r="AC1135" s="205"/>
      <c r="AD1135" s="205"/>
    </row>
    <row r="1136">
      <c r="A1136" s="222"/>
      <c r="B1136" s="222"/>
      <c r="C1136" s="205"/>
      <c r="D1136" s="205"/>
      <c r="E1136" s="205"/>
      <c r="F1136" s="205"/>
      <c r="G1136" s="205"/>
      <c r="H1136" s="223"/>
      <c r="I1136" s="205"/>
      <c r="J1136" s="205"/>
      <c r="K1136" s="205"/>
      <c r="L1136" s="205"/>
      <c r="M1136" s="205"/>
      <c r="N1136" s="205"/>
      <c r="O1136" s="205"/>
      <c r="P1136" s="205"/>
      <c r="Q1136" s="205"/>
      <c r="R1136" s="205"/>
      <c r="S1136" s="205"/>
      <c r="T1136" s="205"/>
      <c r="U1136" s="205"/>
      <c r="V1136" s="205"/>
      <c r="W1136" s="205"/>
      <c r="X1136" s="205"/>
      <c r="Y1136" s="205"/>
      <c r="Z1136" s="205"/>
      <c r="AA1136" s="205"/>
      <c r="AB1136" s="205"/>
      <c r="AC1136" s="205"/>
      <c r="AD1136" s="205"/>
    </row>
    <row r="1137">
      <c r="A1137" s="222"/>
      <c r="B1137" s="222"/>
      <c r="C1137" s="205"/>
      <c r="D1137" s="205"/>
      <c r="E1137" s="205"/>
      <c r="F1137" s="205"/>
      <c r="G1137" s="205"/>
      <c r="H1137" s="223"/>
      <c r="I1137" s="205"/>
      <c r="J1137" s="205"/>
      <c r="K1137" s="205"/>
      <c r="L1137" s="205"/>
      <c r="M1137" s="205"/>
      <c r="N1137" s="205"/>
      <c r="O1137" s="205"/>
      <c r="P1137" s="205"/>
      <c r="Q1137" s="205"/>
      <c r="R1137" s="205"/>
      <c r="S1137" s="205"/>
      <c r="T1137" s="205"/>
      <c r="U1137" s="205"/>
      <c r="V1137" s="205"/>
      <c r="W1137" s="205"/>
      <c r="X1137" s="205"/>
      <c r="Y1137" s="205"/>
      <c r="Z1137" s="205"/>
      <c r="AA1137" s="205"/>
      <c r="AB1137" s="205"/>
      <c r="AC1137" s="205"/>
      <c r="AD1137" s="205"/>
    </row>
    <row r="1138">
      <c r="A1138" s="222"/>
      <c r="B1138" s="222"/>
      <c r="C1138" s="205"/>
      <c r="D1138" s="205"/>
      <c r="E1138" s="205"/>
      <c r="F1138" s="205"/>
      <c r="G1138" s="205"/>
      <c r="H1138" s="223"/>
      <c r="I1138" s="205"/>
      <c r="J1138" s="205"/>
      <c r="K1138" s="205"/>
      <c r="L1138" s="205"/>
      <c r="M1138" s="205"/>
      <c r="N1138" s="205"/>
      <c r="O1138" s="205"/>
      <c r="P1138" s="205"/>
      <c r="Q1138" s="205"/>
      <c r="R1138" s="205"/>
      <c r="S1138" s="205"/>
      <c r="T1138" s="205"/>
      <c r="U1138" s="205"/>
      <c r="V1138" s="205"/>
      <c r="W1138" s="205"/>
      <c r="X1138" s="205"/>
      <c r="Y1138" s="205"/>
      <c r="Z1138" s="205"/>
      <c r="AA1138" s="205"/>
      <c r="AB1138" s="205"/>
      <c r="AC1138" s="205"/>
      <c r="AD1138" s="205"/>
    </row>
    <row r="1139">
      <c r="A1139" s="222"/>
      <c r="B1139" s="222"/>
      <c r="C1139" s="205"/>
      <c r="D1139" s="205"/>
      <c r="E1139" s="205"/>
      <c r="F1139" s="205"/>
      <c r="G1139" s="205"/>
      <c r="H1139" s="223"/>
      <c r="I1139" s="205"/>
      <c r="J1139" s="205"/>
      <c r="K1139" s="205"/>
      <c r="L1139" s="205"/>
      <c r="M1139" s="205"/>
      <c r="N1139" s="205"/>
      <c r="O1139" s="205"/>
      <c r="P1139" s="205"/>
      <c r="Q1139" s="205"/>
      <c r="R1139" s="205"/>
      <c r="S1139" s="205"/>
      <c r="T1139" s="205"/>
      <c r="U1139" s="205"/>
      <c r="V1139" s="205"/>
      <c r="W1139" s="205"/>
      <c r="X1139" s="205"/>
      <c r="Y1139" s="205"/>
      <c r="Z1139" s="205"/>
      <c r="AA1139" s="205"/>
      <c r="AB1139" s="205"/>
      <c r="AC1139" s="205"/>
      <c r="AD1139" s="205"/>
    </row>
    <row r="1140">
      <c r="A1140" s="222"/>
      <c r="B1140" s="222"/>
      <c r="C1140" s="205"/>
      <c r="D1140" s="205"/>
      <c r="E1140" s="205"/>
      <c r="F1140" s="205"/>
      <c r="G1140" s="205"/>
      <c r="H1140" s="223"/>
      <c r="I1140" s="205"/>
      <c r="J1140" s="205"/>
      <c r="K1140" s="205"/>
      <c r="L1140" s="205"/>
      <c r="M1140" s="205"/>
      <c r="N1140" s="205"/>
      <c r="O1140" s="205"/>
      <c r="P1140" s="205"/>
      <c r="Q1140" s="205"/>
      <c r="R1140" s="205"/>
      <c r="S1140" s="205"/>
      <c r="T1140" s="205"/>
      <c r="U1140" s="205"/>
      <c r="V1140" s="205"/>
      <c r="W1140" s="205"/>
      <c r="X1140" s="205"/>
      <c r="Y1140" s="205"/>
      <c r="Z1140" s="205"/>
      <c r="AA1140" s="205"/>
      <c r="AB1140" s="205"/>
      <c r="AC1140" s="205"/>
      <c r="AD1140" s="205"/>
    </row>
    <row r="1141">
      <c r="A1141" s="222"/>
      <c r="B1141" s="222"/>
      <c r="C1141" s="205"/>
      <c r="D1141" s="205"/>
      <c r="E1141" s="205"/>
      <c r="F1141" s="205"/>
      <c r="G1141" s="205"/>
      <c r="H1141" s="223"/>
      <c r="I1141" s="205"/>
      <c r="J1141" s="205"/>
      <c r="K1141" s="205"/>
      <c r="L1141" s="205"/>
      <c r="M1141" s="205"/>
      <c r="N1141" s="205"/>
      <c r="O1141" s="205"/>
      <c r="P1141" s="205"/>
      <c r="Q1141" s="205"/>
      <c r="R1141" s="205"/>
      <c r="S1141" s="205"/>
      <c r="T1141" s="205"/>
      <c r="U1141" s="205"/>
      <c r="V1141" s="205"/>
      <c r="W1141" s="205"/>
      <c r="X1141" s="205"/>
      <c r="Y1141" s="205"/>
      <c r="Z1141" s="205"/>
      <c r="AA1141" s="205"/>
      <c r="AB1141" s="205"/>
      <c r="AC1141" s="205"/>
      <c r="AD1141" s="205"/>
    </row>
    <row r="1142">
      <c r="A1142" s="222"/>
      <c r="B1142" s="222"/>
      <c r="C1142" s="205"/>
      <c r="D1142" s="205"/>
      <c r="E1142" s="205"/>
      <c r="F1142" s="205"/>
      <c r="G1142" s="205"/>
      <c r="H1142" s="223"/>
      <c r="I1142" s="205"/>
      <c r="J1142" s="205"/>
      <c r="K1142" s="205"/>
      <c r="L1142" s="205"/>
      <c r="M1142" s="205"/>
      <c r="N1142" s="205"/>
      <c r="O1142" s="205"/>
      <c r="P1142" s="205"/>
      <c r="Q1142" s="205"/>
      <c r="R1142" s="205"/>
      <c r="S1142" s="205"/>
      <c r="T1142" s="205"/>
      <c r="U1142" s="205"/>
      <c r="V1142" s="205"/>
      <c r="W1142" s="205"/>
      <c r="X1142" s="205"/>
      <c r="Y1142" s="205"/>
      <c r="Z1142" s="205"/>
      <c r="AA1142" s="205"/>
      <c r="AB1142" s="205"/>
      <c r="AC1142" s="205"/>
      <c r="AD1142" s="205"/>
    </row>
    <row r="1143">
      <c r="A1143" s="222"/>
      <c r="B1143" s="222"/>
      <c r="C1143" s="205"/>
      <c r="D1143" s="205"/>
      <c r="E1143" s="205"/>
      <c r="F1143" s="205"/>
      <c r="G1143" s="205"/>
      <c r="H1143" s="223"/>
      <c r="I1143" s="205"/>
      <c r="J1143" s="205"/>
      <c r="K1143" s="205"/>
      <c r="L1143" s="205"/>
      <c r="M1143" s="205"/>
      <c r="N1143" s="205"/>
      <c r="O1143" s="205"/>
      <c r="P1143" s="205"/>
      <c r="Q1143" s="205"/>
      <c r="R1143" s="205"/>
      <c r="S1143" s="205"/>
      <c r="T1143" s="205"/>
      <c r="U1143" s="205"/>
      <c r="V1143" s="205"/>
      <c r="W1143" s="205"/>
      <c r="X1143" s="205"/>
      <c r="Y1143" s="205"/>
      <c r="Z1143" s="205"/>
      <c r="AA1143" s="205"/>
      <c r="AB1143" s="205"/>
      <c r="AC1143" s="205"/>
      <c r="AD1143" s="205"/>
    </row>
    <row r="1144">
      <c r="A1144" s="222"/>
      <c r="B1144" s="222"/>
      <c r="C1144" s="205"/>
      <c r="D1144" s="205"/>
      <c r="E1144" s="205"/>
      <c r="F1144" s="205"/>
      <c r="G1144" s="205"/>
      <c r="H1144" s="223"/>
      <c r="I1144" s="205"/>
      <c r="J1144" s="205"/>
      <c r="K1144" s="205"/>
      <c r="L1144" s="205"/>
      <c r="M1144" s="205"/>
      <c r="N1144" s="205"/>
      <c r="O1144" s="205"/>
      <c r="P1144" s="205"/>
      <c r="Q1144" s="205"/>
      <c r="R1144" s="205"/>
      <c r="S1144" s="205"/>
      <c r="T1144" s="205"/>
      <c r="U1144" s="205"/>
      <c r="V1144" s="205"/>
      <c r="W1144" s="205"/>
      <c r="X1144" s="205"/>
      <c r="Y1144" s="205"/>
      <c r="Z1144" s="205"/>
      <c r="AA1144" s="205"/>
      <c r="AB1144" s="205"/>
      <c r="AC1144" s="205"/>
      <c r="AD1144" s="205"/>
    </row>
    <row r="1145">
      <c r="A1145" s="222"/>
      <c r="B1145" s="222"/>
      <c r="C1145" s="205"/>
      <c r="D1145" s="205"/>
      <c r="E1145" s="205"/>
      <c r="F1145" s="205"/>
      <c r="G1145" s="205"/>
      <c r="H1145" s="223"/>
      <c r="I1145" s="205"/>
      <c r="J1145" s="205"/>
      <c r="K1145" s="205"/>
      <c r="L1145" s="205"/>
      <c r="M1145" s="205"/>
      <c r="N1145" s="205"/>
      <c r="O1145" s="205"/>
      <c r="P1145" s="205"/>
      <c r="Q1145" s="205"/>
      <c r="R1145" s="205"/>
      <c r="S1145" s="205"/>
      <c r="T1145" s="205"/>
      <c r="U1145" s="205"/>
      <c r="V1145" s="205"/>
      <c r="W1145" s="205"/>
      <c r="X1145" s="205"/>
      <c r="Y1145" s="205"/>
      <c r="Z1145" s="205"/>
      <c r="AA1145" s="205"/>
      <c r="AB1145" s="205"/>
      <c r="AC1145" s="205"/>
      <c r="AD1145" s="205"/>
    </row>
    <row r="1146">
      <c r="A1146" s="222"/>
      <c r="B1146" s="222"/>
      <c r="C1146" s="205"/>
      <c r="D1146" s="205"/>
      <c r="E1146" s="205"/>
      <c r="F1146" s="205"/>
      <c r="G1146" s="205"/>
      <c r="H1146" s="223"/>
      <c r="I1146" s="205"/>
      <c r="J1146" s="205"/>
      <c r="K1146" s="205"/>
      <c r="L1146" s="205"/>
      <c r="M1146" s="205"/>
      <c r="N1146" s="205"/>
      <c r="O1146" s="205"/>
      <c r="P1146" s="205"/>
      <c r="Q1146" s="205"/>
      <c r="R1146" s="205"/>
      <c r="S1146" s="205"/>
      <c r="T1146" s="205"/>
      <c r="U1146" s="205"/>
      <c r="V1146" s="205"/>
      <c r="W1146" s="205"/>
      <c r="X1146" s="205"/>
      <c r="Y1146" s="205"/>
      <c r="Z1146" s="205"/>
      <c r="AA1146" s="205"/>
      <c r="AB1146" s="205"/>
      <c r="AC1146" s="205"/>
      <c r="AD1146" s="205"/>
    </row>
    <row r="1147">
      <c r="A1147" s="222"/>
      <c r="B1147" s="222"/>
      <c r="C1147" s="205"/>
      <c r="D1147" s="205"/>
      <c r="E1147" s="205"/>
      <c r="F1147" s="205"/>
      <c r="G1147" s="205"/>
      <c r="H1147" s="223"/>
      <c r="I1147" s="205"/>
      <c r="J1147" s="205"/>
      <c r="K1147" s="205"/>
      <c r="L1147" s="205"/>
      <c r="M1147" s="205"/>
      <c r="N1147" s="205"/>
      <c r="O1147" s="205"/>
      <c r="P1147" s="205"/>
      <c r="Q1147" s="205"/>
      <c r="R1147" s="205"/>
      <c r="S1147" s="205"/>
      <c r="T1147" s="205"/>
      <c r="U1147" s="205"/>
      <c r="V1147" s="205"/>
      <c r="W1147" s="205"/>
      <c r="X1147" s="205"/>
      <c r="Y1147" s="205"/>
      <c r="Z1147" s="205"/>
      <c r="AA1147" s="205"/>
      <c r="AB1147" s="205"/>
      <c r="AC1147" s="205"/>
      <c r="AD1147" s="205"/>
    </row>
    <row r="1148">
      <c r="A1148" s="222"/>
      <c r="B1148" s="222"/>
      <c r="C1148" s="205"/>
      <c r="D1148" s="205"/>
      <c r="E1148" s="205"/>
      <c r="F1148" s="205"/>
      <c r="G1148" s="205"/>
      <c r="H1148" s="223"/>
      <c r="I1148" s="205"/>
      <c r="J1148" s="205"/>
      <c r="K1148" s="205"/>
      <c r="L1148" s="205"/>
      <c r="M1148" s="205"/>
      <c r="N1148" s="205"/>
      <c r="O1148" s="205"/>
      <c r="P1148" s="205"/>
      <c r="Q1148" s="205"/>
      <c r="R1148" s="205"/>
      <c r="S1148" s="205"/>
      <c r="T1148" s="205"/>
      <c r="U1148" s="205"/>
      <c r="V1148" s="205"/>
      <c r="W1148" s="205"/>
      <c r="X1148" s="205"/>
      <c r="Y1148" s="205"/>
      <c r="Z1148" s="205"/>
      <c r="AA1148" s="205"/>
      <c r="AB1148" s="205"/>
      <c r="AC1148" s="205"/>
      <c r="AD1148" s="205"/>
    </row>
    <row r="1149">
      <c r="A1149" s="222"/>
      <c r="B1149" s="222"/>
      <c r="C1149" s="205"/>
      <c r="D1149" s="205"/>
      <c r="E1149" s="205"/>
      <c r="F1149" s="205"/>
      <c r="G1149" s="205"/>
      <c r="H1149" s="223"/>
      <c r="I1149" s="205"/>
      <c r="J1149" s="205"/>
      <c r="K1149" s="205"/>
      <c r="L1149" s="205"/>
      <c r="M1149" s="205"/>
      <c r="N1149" s="205"/>
      <c r="O1149" s="205"/>
      <c r="P1149" s="205"/>
      <c r="Q1149" s="205"/>
      <c r="R1149" s="205"/>
      <c r="S1149" s="205"/>
      <c r="T1149" s="205"/>
      <c r="U1149" s="205"/>
      <c r="V1149" s="205"/>
      <c r="W1149" s="205"/>
      <c r="X1149" s="205"/>
      <c r="Y1149" s="205"/>
      <c r="Z1149" s="205"/>
      <c r="AA1149" s="205"/>
      <c r="AB1149" s="205"/>
      <c r="AC1149" s="205"/>
      <c r="AD1149" s="205"/>
    </row>
    <row r="1150">
      <c r="A1150" s="222"/>
      <c r="B1150" s="222"/>
      <c r="C1150" s="205"/>
      <c r="D1150" s="205"/>
      <c r="E1150" s="205"/>
      <c r="F1150" s="205"/>
      <c r="G1150" s="205"/>
      <c r="H1150" s="223"/>
      <c r="I1150" s="205"/>
      <c r="J1150" s="205"/>
      <c r="K1150" s="205"/>
      <c r="L1150" s="205"/>
      <c r="M1150" s="205"/>
      <c r="N1150" s="205"/>
      <c r="O1150" s="205"/>
      <c r="P1150" s="205"/>
      <c r="Q1150" s="205"/>
      <c r="R1150" s="205"/>
      <c r="S1150" s="205"/>
      <c r="T1150" s="205"/>
      <c r="U1150" s="205"/>
      <c r="V1150" s="205"/>
      <c r="W1150" s="205"/>
      <c r="X1150" s="205"/>
      <c r="Y1150" s="205"/>
      <c r="Z1150" s="205"/>
      <c r="AA1150" s="205"/>
      <c r="AB1150" s="205"/>
      <c r="AC1150" s="205"/>
      <c r="AD1150" s="205"/>
    </row>
    <row r="1151">
      <c r="A1151" s="222"/>
      <c r="B1151" s="222"/>
      <c r="C1151" s="205"/>
      <c r="D1151" s="205"/>
      <c r="E1151" s="205"/>
      <c r="F1151" s="205"/>
      <c r="G1151" s="205"/>
      <c r="H1151" s="223"/>
      <c r="I1151" s="205"/>
      <c r="J1151" s="205"/>
      <c r="K1151" s="205"/>
      <c r="L1151" s="205"/>
      <c r="M1151" s="205"/>
      <c r="N1151" s="205"/>
      <c r="O1151" s="205"/>
      <c r="P1151" s="205"/>
      <c r="Q1151" s="205"/>
      <c r="R1151" s="205"/>
      <c r="S1151" s="205"/>
      <c r="T1151" s="205"/>
      <c r="U1151" s="205"/>
      <c r="V1151" s="205"/>
      <c r="W1151" s="205"/>
      <c r="X1151" s="205"/>
      <c r="Y1151" s="205"/>
      <c r="Z1151" s="205"/>
      <c r="AA1151" s="205"/>
      <c r="AB1151" s="205"/>
      <c r="AC1151" s="205"/>
      <c r="AD1151" s="205"/>
    </row>
    <row r="1152">
      <c r="A1152" s="222"/>
      <c r="B1152" s="222"/>
      <c r="C1152" s="205"/>
      <c r="D1152" s="205"/>
      <c r="E1152" s="205"/>
      <c r="F1152" s="205"/>
      <c r="G1152" s="205"/>
      <c r="H1152" s="223"/>
      <c r="I1152" s="205"/>
      <c r="J1152" s="205"/>
      <c r="K1152" s="205"/>
      <c r="L1152" s="205"/>
      <c r="M1152" s="205"/>
      <c r="N1152" s="205"/>
      <c r="O1152" s="205"/>
      <c r="P1152" s="205"/>
      <c r="Q1152" s="205"/>
      <c r="R1152" s="205"/>
      <c r="S1152" s="205"/>
      <c r="T1152" s="205"/>
      <c r="U1152" s="205"/>
      <c r="V1152" s="205"/>
      <c r="W1152" s="205"/>
      <c r="X1152" s="205"/>
      <c r="Y1152" s="205"/>
      <c r="Z1152" s="205"/>
      <c r="AA1152" s="205"/>
      <c r="AB1152" s="205"/>
      <c r="AC1152" s="205"/>
      <c r="AD1152" s="205"/>
    </row>
    <row r="1153">
      <c r="A1153" s="222"/>
      <c r="B1153" s="222"/>
      <c r="C1153" s="205"/>
      <c r="D1153" s="205"/>
      <c r="E1153" s="205"/>
      <c r="F1153" s="205"/>
      <c r="G1153" s="205"/>
      <c r="H1153" s="223"/>
      <c r="I1153" s="205"/>
      <c r="J1153" s="205"/>
      <c r="K1153" s="205"/>
      <c r="L1153" s="205"/>
      <c r="M1153" s="205"/>
      <c r="N1153" s="205"/>
      <c r="O1153" s="205"/>
      <c r="P1153" s="205"/>
      <c r="Q1153" s="205"/>
      <c r="R1153" s="205"/>
      <c r="S1153" s="205"/>
      <c r="T1153" s="205"/>
      <c r="U1153" s="205"/>
      <c r="V1153" s="205"/>
      <c r="W1153" s="205"/>
      <c r="X1153" s="205"/>
      <c r="Y1153" s="205"/>
      <c r="Z1153" s="205"/>
      <c r="AA1153" s="205"/>
      <c r="AB1153" s="205"/>
      <c r="AC1153" s="205"/>
      <c r="AD1153" s="205"/>
    </row>
    <row r="1154">
      <c r="A1154" s="222"/>
      <c r="B1154" s="222"/>
      <c r="C1154" s="205"/>
      <c r="D1154" s="205"/>
      <c r="E1154" s="205"/>
      <c r="F1154" s="205"/>
      <c r="G1154" s="205"/>
      <c r="H1154" s="223"/>
      <c r="I1154" s="205"/>
      <c r="J1154" s="205"/>
      <c r="K1154" s="205"/>
      <c r="L1154" s="205"/>
      <c r="M1154" s="205"/>
      <c r="N1154" s="205"/>
      <c r="O1154" s="205"/>
      <c r="P1154" s="205"/>
      <c r="Q1154" s="205"/>
      <c r="R1154" s="205"/>
      <c r="S1154" s="205"/>
      <c r="T1154" s="205"/>
      <c r="U1154" s="205"/>
      <c r="V1154" s="205"/>
      <c r="W1154" s="205"/>
      <c r="X1154" s="205"/>
      <c r="Y1154" s="205"/>
      <c r="Z1154" s="205"/>
      <c r="AA1154" s="205"/>
      <c r="AB1154" s="205"/>
      <c r="AC1154" s="205"/>
      <c r="AD1154" s="205"/>
    </row>
    <row r="1155">
      <c r="A1155" s="222"/>
      <c r="B1155" s="222"/>
      <c r="C1155" s="205"/>
      <c r="D1155" s="205"/>
      <c r="E1155" s="205"/>
      <c r="F1155" s="205"/>
      <c r="G1155" s="205"/>
      <c r="H1155" s="223"/>
      <c r="I1155" s="205"/>
      <c r="J1155" s="205"/>
      <c r="K1155" s="205"/>
      <c r="L1155" s="205"/>
      <c r="M1155" s="205"/>
      <c r="N1155" s="205"/>
      <c r="O1155" s="205"/>
      <c r="P1155" s="205"/>
      <c r="Q1155" s="205"/>
      <c r="R1155" s="205"/>
      <c r="S1155" s="205"/>
      <c r="T1155" s="205"/>
      <c r="U1155" s="205"/>
      <c r="V1155" s="205"/>
      <c r="W1155" s="205"/>
      <c r="X1155" s="205"/>
      <c r="Y1155" s="205"/>
      <c r="Z1155" s="205"/>
      <c r="AA1155" s="205"/>
      <c r="AB1155" s="205"/>
      <c r="AC1155" s="205"/>
      <c r="AD1155" s="205"/>
    </row>
    <row r="1156">
      <c r="A1156" s="222"/>
      <c r="B1156" s="222"/>
      <c r="C1156" s="205"/>
      <c r="D1156" s="205"/>
      <c r="E1156" s="205"/>
      <c r="F1156" s="205"/>
      <c r="G1156" s="205"/>
      <c r="H1156" s="223"/>
      <c r="I1156" s="205"/>
      <c r="J1156" s="205"/>
      <c r="K1156" s="205"/>
      <c r="L1156" s="205"/>
      <c r="M1156" s="205"/>
      <c r="N1156" s="205"/>
      <c r="O1156" s="205"/>
      <c r="P1156" s="205"/>
      <c r="Q1156" s="205"/>
      <c r="R1156" s="205"/>
      <c r="S1156" s="205"/>
      <c r="T1156" s="205"/>
      <c r="U1156" s="205"/>
      <c r="V1156" s="205"/>
      <c r="W1156" s="205"/>
      <c r="X1156" s="205"/>
      <c r="Y1156" s="205"/>
      <c r="Z1156" s="205"/>
      <c r="AA1156" s="205"/>
      <c r="AB1156" s="205"/>
      <c r="AC1156" s="205"/>
      <c r="AD1156" s="205"/>
    </row>
    <row r="1157">
      <c r="A1157" s="222"/>
      <c r="B1157" s="222"/>
      <c r="C1157" s="205"/>
      <c r="D1157" s="205"/>
      <c r="E1157" s="205"/>
      <c r="F1157" s="205"/>
      <c r="G1157" s="205"/>
      <c r="H1157" s="223"/>
      <c r="I1157" s="205"/>
      <c r="J1157" s="205"/>
      <c r="K1157" s="205"/>
      <c r="L1157" s="205"/>
      <c r="M1157" s="205"/>
      <c r="N1157" s="205"/>
      <c r="O1157" s="205"/>
      <c r="P1157" s="205"/>
      <c r="Q1157" s="205"/>
      <c r="R1157" s="205"/>
      <c r="S1157" s="205"/>
      <c r="T1157" s="205"/>
      <c r="U1157" s="205"/>
      <c r="V1157" s="205"/>
      <c r="W1157" s="205"/>
      <c r="X1157" s="205"/>
      <c r="Y1157" s="205"/>
      <c r="Z1157" s="205"/>
      <c r="AA1157" s="205"/>
      <c r="AB1157" s="205"/>
      <c r="AC1157" s="205"/>
      <c r="AD1157" s="205"/>
    </row>
    <row r="1158">
      <c r="A1158" s="222"/>
      <c r="B1158" s="222"/>
      <c r="C1158" s="205"/>
      <c r="D1158" s="205"/>
      <c r="E1158" s="205"/>
      <c r="F1158" s="205"/>
      <c r="G1158" s="205"/>
      <c r="H1158" s="223"/>
      <c r="I1158" s="205"/>
      <c r="J1158" s="205"/>
      <c r="K1158" s="205"/>
      <c r="L1158" s="205"/>
      <c r="M1158" s="205"/>
      <c r="N1158" s="205"/>
      <c r="O1158" s="205"/>
      <c r="P1158" s="205"/>
      <c r="Q1158" s="205"/>
      <c r="R1158" s="205"/>
      <c r="S1158" s="205"/>
      <c r="T1158" s="205"/>
      <c r="U1158" s="205"/>
      <c r="V1158" s="205"/>
      <c r="W1158" s="205"/>
      <c r="X1158" s="205"/>
      <c r="Y1158" s="205"/>
      <c r="Z1158" s="205"/>
      <c r="AA1158" s="205"/>
      <c r="AB1158" s="205"/>
      <c r="AC1158" s="205"/>
      <c r="AD1158" s="205"/>
    </row>
    <row r="1159">
      <c r="A1159" s="222"/>
      <c r="B1159" s="222"/>
      <c r="C1159" s="205"/>
      <c r="D1159" s="205"/>
      <c r="E1159" s="205"/>
      <c r="F1159" s="205"/>
      <c r="G1159" s="205"/>
      <c r="H1159" s="223"/>
      <c r="I1159" s="205"/>
      <c r="J1159" s="205"/>
      <c r="K1159" s="205"/>
      <c r="L1159" s="205"/>
      <c r="M1159" s="205"/>
      <c r="N1159" s="205"/>
      <c r="O1159" s="205"/>
      <c r="P1159" s="205"/>
      <c r="Q1159" s="205"/>
      <c r="R1159" s="205"/>
      <c r="S1159" s="205"/>
      <c r="T1159" s="205"/>
      <c r="U1159" s="205"/>
      <c r="V1159" s="205"/>
      <c r="W1159" s="205"/>
      <c r="X1159" s="205"/>
      <c r="Y1159" s="205"/>
      <c r="Z1159" s="205"/>
      <c r="AA1159" s="205"/>
      <c r="AB1159" s="205"/>
      <c r="AC1159" s="205"/>
      <c r="AD1159" s="205"/>
    </row>
    <row r="1160">
      <c r="A1160" s="222"/>
      <c r="B1160" s="222"/>
      <c r="C1160" s="205"/>
      <c r="D1160" s="205"/>
      <c r="E1160" s="205"/>
      <c r="F1160" s="205"/>
      <c r="G1160" s="205"/>
      <c r="H1160" s="223"/>
      <c r="I1160" s="205"/>
      <c r="J1160" s="205"/>
      <c r="K1160" s="205"/>
      <c r="L1160" s="205"/>
      <c r="M1160" s="205"/>
      <c r="N1160" s="205"/>
      <c r="O1160" s="205"/>
      <c r="P1160" s="205"/>
      <c r="Q1160" s="205"/>
      <c r="R1160" s="205"/>
      <c r="S1160" s="205"/>
      <c r="T1160" s="205"/>
      <c r="U1160" s="205"/>
      <c r="V1160" s="205"/>
      <c r="W1160" s="205"/>
      <c r="X1160" s="205"/>
      <c r="Y1160" s="205"/>
      <c r="Z1160" s="205"/>
      <c r="AA1160" s="205"/>
      <c r="AB1160" s="205"/>
      <c r="AC1160" s="205"/>
      <c r="AD1160" s="205"/>
    </row>
    <row r="1161">
      <c r="A1161" s="222"/>
      <c r="B1161" s="222"/>
      <c r="C1161" s="205"/>
      <c r="D1161" s="205"/>
      <c r="E1161" s="205"/>
      <c r="F1161" s="205"/>
      <c r="G1161" s="205"/>
      <c r="H1161" s="223"/>
      <c r="I1161" s="205"/>
      <c r="J1161" s="205"/>
      <c r="K1161" s="205"/>
      <c r="L1161" s="205"/>
      <c r="M1161" s="205"/>
      <c r="N1161" s="205"/>
      <c r="O1161" s="205"/>
      <c r="P1161" s="205"/>
      <c r="Q1161" s="205"/>
      <c r="R1161" s="205"/>
      <c r="S1161" s="205"/>
      <c r="T1161" s="205"/>
      <c r="U1161" s="205"/>
      <c r="V1161" s="205"/>
      <c r="W1161" s="205"/>
      <c r="X1161" s="205"/>
      <c r="Y1161" s="205"/>
      <c r="Z1161" s="205"/>
      <c r="AA1161" s="205"/>
      <c r="AB1161" s="205"/>
      <c r="AC1161" s="205"/>
      <c r="AD1161" s="205"/>
    </row>
    <row r="1162">
      <c r="A1162" s="222"/>
      <c r="B1162" s="222"/>
      <c r="C1162" s="205"/>
      <c r="D1162" s="205"/>
      <c r="E1162" s="205"/>
      <c r="F1162" s="205"/>
      <c r="G1162" s="205"/>
      <c r="H1162" s="223"/>
      <c r="I1162" s="205"/>
      <c r="J1162" s="205"/>
      <c r="K1162" s="205"/>
      <c r="L1162" s="205"/>
      <c r="M1162" s="205"/>
      <c r="N1162" s="205"/>
      <c r="O1162" s="205"/>
      <c r="P1162" s="205"/>
      <c r="Q1162" s="205"/>
      <c r="R1162" s="205"/>
      <c r="S1162" s="205"/>
      <c r="T1162" s="205"/>
      <c r="U1162" s="205"/>
      <c r="V1162" s="205"/>
      <c r="W1162" s="205"/>
      <c r="X1162" s="205"/>
      <c r="Y1162" s="205"/>
      <c r="Z1162" s="205"/>
      <c r="AA1162" s="205"/>
      <c r="AB1162" s="205"/>
      <c r="AC1162" s="205"/>
      <c r="AD1162" s="205"/>
    </row>
    <row r="1163">
      <c r="A1163" s="222"/>
      <c r="B1163" s="222"/>
      <c r="C1163" s="205"/>
      <c r="D1163" s="205"/>
      <c r="E1163" s="205"/>
      <c r="F1163" s="205"/>
      <c r="G1163" s="205"/>
      <c r="H1163" s="223"/>
      <c r="I1163" s="205"/>
      <c r="J1163" s="205"/>
      <c r="K1163" s="205"/>
      <c r="L1163" s="205"/>
      <c r="M1163" s="205"/>
      <c r="N1163" s="205"/>
      <c r="O1163" s="205"/>
      <c r="P1163" s="205"/>
      <c r="Q1163" s="205"/>
      <c r="R1163" s="205"/>
      <c r="S1163" s="205"/>
      <c r="T1163" s="205"/>
      <c r="U1163" s="205"/>
      <c r="V1163" s="205"/>
      <c r="W1163" s="205"/>
      <c r="X1163" s="205"/>
      <c r="Y1163" s="205"/>
      <c r="Z1163" s="205"/>
      <c r="AA1163" s="205"/>
      <c r="AB1163" s="205"/>
      <c r="AC1163" s="205"/>
      <c r="AD1163" s="205"/>
    </row>
    <row r="1164">
      <c r="A1164" s="222"/>
      <c r="B1164" s="222"/>
      <c r="C1164" s="205"/>
      <c r="D1164" s="205"/>
      <c r="E1164" s="205"/>
      <c r="F1164" s="205"/>
      <c r="G1164" s="205"/>
      <c r="H1164" s="223"/>
      <c r="I1164" s="205"/>
      <c r="J1164" s="205"/>
      <c r="K1164" s="205"/>
      <c r="L1164" s="205"/>
      <c r="M1164" s="205"/>
      <c r="N1164" s="205"/>
      <c r="O1164" s="205"/>
      <c r="P1164" s="205"/>
      <c r="Q1164" s="205"/>
      <c r="R1164" s="205"/>
      <c r="S1164" s="205"/>
      <c r="T1164" s="205"/>
      <c r="U1164" s="205"/>
      <c r="V1164" s="205"/>
      <c r="W1164" s="205"/>
      <c r="X1164" s="205"/>
      <c r="Y1164" s="205"/>
      <c r="Z1164" s="205"/>
      <c r="AA1164" s="205"/>
      <c r="AB1164" s="205"/>
      <c r="AC1164" s="205"/>
      <c r="AD1164" s="205"/>
    </row>
    <row r="1165">
      <c r="A1165" s="222"/>
      <c r="B1165" s="222"/>
      <c r="C1165" s="205"/>
      <c r="D1165" s="205"/>
      <c r="E1165" s="205"/>
      <c r="F1165" s="205"/>
      <c r="G1165" s="205"/>
      <c r="H1165" s="223"/>
      <c r="I1165" s="205"/>
      <c r="J1165" s="205"/>
      <c r="K1165" s="205"/>
      <c r="L1165" s="205"/>
      <c r="M1165" s="205"/>
      <c r="N1165" s="205"/>
      <c r="O1165" s="205"/>
      <c r="P1165" s="205"/>
      <c r="Q1165" s="205"/>
      <c r="R1165" s="205"/>
      <c r="S1165" s="205"/>
      <c r="T1165" s="205"/>
      <c r="U1165" s="205"/>
      <c r="V1165" s="205"/>
      <c r="W1165" s="205"/>
      <c r="X1165" s="205"/>
      <c r="Y1165" s="205"/>
      <c r="Z1165" s="205"/>
      <c r="AA1165" s="205"/>
      <c r="AB1165" s="205"/>
      <c r="AC1165" s="205"/>
      <c r="AD1165" s="205"/>
    </row>
    <row r="1166">
      <c r="A1166" s="222"/>
      <c r="B1166" s="222"/>
      <c r="C1166" s="205"/>
      <c r="D1166" s="205"/>
      <c r="E1166" s="205"/>
      <c r="F1166" s="205"/>
      <c r="G1166" s="205"/>
      <c r="H1166" s="223"/>
      <c r="I1166" s="205"/>
      <c r="J1166" s="205"/>
      <c r="K1166" s="205"/>
      <c r="L1166" s="205"/>
      <c r="M1166" s="205"/>
      <c r="N1166" s="205"/>
      <c r="O1166" s="205"/>
      <c r="P1166" s="205"/>
      <c r="Q1166" s="205"/>
      <c r="R1166" s="205"/>
      <c r="S1166" s="205"/>
      <c r="T1166" s="205"/>
      <c r="U1166" s="205"/>
      <c r="V1166" s="205"/>
      <c r="W1166" s="205"/>
      <c r="X1166" s="205"/>
      <c r="Y1166" s="205"/>
      <c r="Z1166" s="205"/>
      <c r="AA1166" s="205"/>
      <c r="AB1166" s="205"/>
      <c r="AC1166" s="205"/>
      <c r="AD1166" s="205"/>
    </row>
    <row r="1167">
      <c r="A1167" s="222"/>
      <c r="B1167" s="222"/>
      <c r="C1167" s="205"/>
      <c r="D1167" s="205"/>
      <c r="E1167" s="205"/>
      <c r="F1167" s="205"/>
      <c r="G1167" s="205"/>
      <c r="H1167" s="223"/>
      <c r="I1167" s="205"/>
      <c r="J1167" s="205"/>
      <c r="K1167" s="205"/>
      <c r="L1167" s="205"/>
      <c r="M1167" s="205"/>
      <c r="N1167" s="205"/>
      <c r="O1167" s="205"/>
      <c r="P1167" s="205"/>
      <c r="Q1167" s="205"/>
      <c r="R1167" s="205"/>
      <c r="S1167" s="205"/>
      <c r="T1167" s="205"/>
      <c r="U1167" s="205"/>
      <c r="V1167" s="205"/>
      <c r="W1167" s="205"/>
      <c r="X1167" s="205"/>
      <c r="Y1167" s="205"/>
      <c r="Z1167" s="205"/>
      <c r="AA1167" s="205"/>
      <c r="AB1167" s="205"/>
      <c r="AC1167" s="205"/>
      <c r="AD1167" s="205"/>
    </row>
    <row r="1168">
      <c r="A1168" s="222"/>
      <c r="B1168" s="222"/>
      <c r="C1168" s="205"/>
      <c r="D1168" s="205"/>
      <c r="E1168" s="205"/>
      <c r="F1168" s="205"/>
      <c r="G1168" s="205"/>
      <c r="H1168" s="223"/>
      <c r="I1168" s="205"/>
      <c r="J1168" s="205"/>
      <c r="K1168" s="205"/>
      <c r="L1168" s="205"/>
      <c r="M1168" s="205"/>
      <c r="N1168" s="205"/>
      <c r="O1168" s="205"/>
      <c r="P1168" s="205"/>
      <c r="Q1168" s="205"/>
      <c r="R1168" s="205"/>
      <c r="S1168" s="205"/>
      <c r="T1168" s="205"/>
      <c r="U1168" s="205"/>
      <c r="V1168" s="205"/>
      <c r="W1168" s="205"/>
      <c r="X1168" s="205"/>
      <c r="Y1168" s="205"/>
      <c r="Z1168" s="205"/>
      <c r="AA1168" s="205"/>
      <c r="AB1168" s="205"/>
      <c r="AC1168" s="205"/>
      <c r="AD1168" s="205"/>
    </row>
    <row r="1169">
      <c r="A1169" s="222"/>
      <c r="B1169" s="222"/>
      <c r="C1169" s="205"/>
      <c r="D1169" s="205"/>
      <c r="E1169" s="205"/>
      <c r="F1169" s="205"/>
      <c r="G1169" s="205"/>
      <c r="H1169" s="223"/>
      <c r="I1169" s="205"/>
      <c r="J1169" s="205"/>
      <c r="K1169" s="205"/>
      <c r="L1169" s="205"/>
      <c r="M1169" s="205"/>
      <c r="N1169" s="205"/>
      <c r="O1169" s="205"/>
      <c r="P1169" s="205"/>
      <c r="Q1169" s="205"/>
      <c r="R1169" s="205"/>
      <c r="S1169" s="205"/>
      <c r="T1169" s="205"/>
      <c r="U1169" s="205"/>
      <c r="V1169" s="205"/>
      <c r="W1169" s="205"/>
      <c r="X1169" s="205"/>
      <c r="Y1169" s="205"/>
      <c r="Z1169" s="205"/>
      <c r="AA1169" s="205"/>
      <c r="AB1169" s="205"/>
      <c r="AC1169" s="205"/>
      <c r="AD1169" s="205"/>
    </row>
    <row r="1170">
      <c r="A1170" s="222"/>
      <c r="B1170" s="222"/>
      <c r="C1170" s="205"/>
      <c r="D1170" s="205"/>
      <c r="E1170" s="205"/>
      <c r="F1170" s="205"/>
      <c r="G1170" s="205"/>
      <c r="H1170" s="223"/>
      <c r="I1170" s="205"/>
      <c r="J1170" s="205"/>
      <c r="K1170" s="205"/>
      <c r="L1170" s="205"/>
      <c r="M1170" s="205"/>
      <c r="N1170" s="205"/>
      <c r="O1170" s="205"/>
      <c r="P1170" s="205"/>
      <c r="Q1170" s="205"/>
      <c r="R1170" s="205"/>
      <c r="S1170" s="205"/>
      <c r="T1170" s="205"/>
      <c r="U1170" s="205"/>
      <c r="V1170" s="205"/>
      <c r="W1170" s="205"/>
      <c r="X1170" s="205"/>
      <c r="Y1170" s="205"/>
      <c r="Z1170" s="205"/>
      <c r="AA1170" s="205"/>
      <c r="AB1170" s="205"/>
      <c r="AC1170" s="205"/>
      <c r="AD1170" s="205"/>
    </row>
    <row r="1171">
      <c r="A1171" s="222"/>
      <c r="B1171" s="222"/>
      <c r="C1171" s="205"/>
      <c r="D1171" s="205"/>
      <c r="E1171" s="205"/>
      <c r="F1171" s="205"/>
      <c r="G1171" s="205"/>
      <c r="H1171" s="223"/>
      <c r="I1171" s="205"/>
      <c r="J1171" s="205"/>
      <c r="K1171" s="205"/>
      <c r="L1171" s="205"/>
      <c r="M1171" s="205"/>
      <c r="N1171" s="205"/>
      <c r="O1171" s="205"/>
      <c r="P1171" s="205"/>
      <c r="Q1171" s="205"/>
      <c r="R1171" s="205"/>
      <c r="S1171" s="205"/>
      <c r="T1171" s="205"/>
      <c r="U1171" s="205"/>
      <c r="V1171" s="205"/>
      <c r="W1171" s="205"/>
      <c r="X1171" s="205"/>
      <c r="Y1171" s="205"/>
      <c r="Z1171" s="205"/>
      <c r="AA1171" s="205"/>
      <c r="AB1171" s="205"/>
      <c r="AC1171" s="205"/>
      <c r="AD1171" s="205"/>
    </row>
    <row r="1172">
      <c r="A1172" s="222"/>
      <c r="B1172" s="222"/>
      <c r="C1172" s="205"/>
      <c r="D1172" s="205"/>
      <c r="E1172" s="205"/>
      <c r="F1172" s="205"/>
      <c r="G1172" s="205"/>
      <c r="H1172" s="223"/>
      <c r="I1172" s="205"/>
      <c r="J1172" s="205"/>
      <c r="K1172" s="205"/>
      <c r="L1172" s="205"/>
      <c r="M1172" s="205"/>
      <c r="N1172" s="205"/>
      <c r="O1172" s="205"/>
      <c r="P1172" s="205"/>
      <c r="Q1172" s="205"/>
      <c r="R1172" s="205"/>
      <c r="S1172" s="205"/>
      <c r="T1172" s="205"/>
      <c r="U1172" s="205"/>
      <c r="V1172" s="205"/>
      <c r="W1172" s="205"/>
      <c r="X1172" s="205"/>
      <c r="Y1172" s="205"/>
      <c r="Z1172" s="205"/>
      <c r="AA1172" s="205"/>
      <c r="AB1172" s="205"/>
      <c r="AC1172" s="205"/>
      <c r="AD1172" s="205"/>
    </row>
    <row r="1173">
      <c r="A1173" s="222"/>
      <c r="B1173" s="222"/>
      <c r="C1173" s="205"/>
      <c r="D1173" s="205"/>
      <c r="E1173" s="205"/>
      <c r="F1173" s="205"/>
      <c r="G1173" s="205"/>
      <c r="H1173" s="223"/>
      <c r="I1173" s="205"/>
      <c r="J1173" s="205"/>
      <c r="K1173" s="205"/>
      <c r="L1173" s="205"/>
      <c r="M1173" s="205"/>
      <c r="N1173" s="205"/>
      <c r="O1173" s="205"/>
      <c r="P1173" s="205"/>
      <c r="Q1173" s="205"/>
      <c r="R1173" s="205"/>
      <c r="S1173" s="205"/>
      <c r="T1173" s="205"/>
      <c r="U1173" s="205"/>
      <c r="V1173" s="205"/>
      <c r="W1173" s="205"/>
      <c r="X1173" s="205"/>
      <c r="Y1173" s="205"/>
      <c r="Z1173" s="205"/>
      <c r="AA1173" s="205"/>
      <c r="AB1173" s="205"/>
      <c r="AC1173" s="205"/>
      <c r="AD1173" s="205"/>
    </row>
    <row r="1174">
      <c r="A1174" s="222"/>
      <c r="B1174" s="222"/>
      <c r="C1174" s="205"/>
      <c r="D1174" s="205"/>
      <c r="E1174" s="205"/>
      <c r="F1174" s="205"/>
      <c r="G1174" s="205"/>
      <c r="H1174" s="223"/>
      <c r="I1174" s="205"/>
      <c r="J1174" s="205"/>
      <c r="K1174" s="205"/>
      <c r="L1174" s="205"/>
      <c r="M1174" s="205"/>
      <c r="N1174" s="205"/>
      <c r="O1174" s="205"/>
      <c r="P1174" s="205"/>
      <c r="Q1174" s="205"/>
      <c r="R1174" s="205"/>
      <c r="S1174" s="205"/>
      <c r="T1174" s="205"/>
      <c r="U1174" s="205"/>
      <c r="V1174" s="205"/>
      <c r="W1174" s="205"/>
      <c r="X1174" s="205"/>
      <c r="Y1174" s="205"/>
      <c r="Z1174" s="205"/>
      <c r="AA1174" s="205"/>
      <c r="AB1174" s="205"/>
      <c r="AC1174" s="205"/>
      <c r="AD1174" s="205"/>
    </row>
    <row r="1175">
      <c r="A1175" s="222"/>
      <c r="B1175" s="222"/>
      <c r="C1175" s="205"/>
      <c r="D1175" s="205"/>
      <c r="E1175" s="205"/>
      <c r="F1175" s="205"/>
      <c r="G1175" s="205"/>
      <c r="H1175" s="223"/>
      <c r="I1175" s="205"/>
      <c r="J1175" s="205"/>
      <c r="K1175" s="205"/>
      <c r="L1175" s="205"/>
      <c r="M1175" s="205"/>
      <c r="N1175" s="205"/>
      <c r="O1175" s="205"/>
      <c r="P1175" s="205"/>
      <c r="Q1175" s="205"/>
      <c r="R1175" s="205"/>
      <c r="S1175" s="205"/>
      <c r="T1175" s="205"/>
      <c r="U1175" s="205"/>
      <c r="V1175" s="205"/>
      <c r="W1175" s="205"/>
      <c r="X1175" s="205"/>
      <c r="Y1175" s="205"/>
      <c r="Z1175" s="205"/>
      <c r="AA1175" s="205"/>
      <c r="AB1175" s="205"/>
      <c r="AC1175" s="205"/>
      <c r="AD1175" s="205"/>
    </row>
    <row r="1176">
      <c r="A1176" s="222"/>
      <c r="B1176" s="222"/>
      <c r="C1176" s="205"/>
      <c r="D1176" s="205"/>
      <c r="E1176" s="205"/>
      <c r="F1176" s="205"/>
      <c r="G1176" s="205"/>
      <c r="H1176" s="223"/>
      <c r="I1176" s="205"/>
      <c r="J1176" s="205"/>
      <c r="K1176" s="205"/>
      <c r="L1176" s="205"/>
      <c r="M1176" s="205"/>
      <c r="N1176" s="205"/>
      <c r="O1176" s="205"/>
      <c r="P1176" s="205"/>
      <c r="Q1176" s="205"/>
      <c r="R1176" s="205"/>
      <c r="S1176" s="205"/>
      <c r="T1176" s="205"/>
      <c r="U1176" s="205"/>
      <c r="V1176" s="205"/>
      <c r="W1176" s="205"/>
      <c r="X1176" s="205"/>
      <c r="Y1176" s="205"/>
      <c r="Z1176" s="205"/>
      <c r="AA1176" s="205"/>
      <c r="AB1176" s="205"/>
      <c r="AC1176" s="205"/>
      <c r="AD1176" s="205"/>
    </row>
    <row r="1177">
      <c r="A1177" s="222"/>
      <c r="B1177" s="222"/>
      <c r="C1177" s="205"/>
      <c r="D1177" s="205"/>
      <c r="E1177" s="205"/>
      <c r="F1177" s="205"/>
      <c r="G1177" s="205"/>
      <c r="H1177" s="223"/>
      <c r="I1177" s="205"/>
      <c r="J1177" s="205"/>
      <c r="K1177" s="205"/>
      <c r="L1177" s="205"/>
      <c r="M1177" s="205"/>
      <c r="N1177" s="205"/>
      <c r="O1177" s="205"/>
      <c r="P1177" s="205"/>
      <c r="Q1177" s="205"/>
      <c r="R1177" s="205"/>
      <c r="S1177" s="205"/>
      <c r="T1177" s="205"/>
      <c r="U1177" s="205"/>
      <c r="V1177" s="205"/>
      <c r="W1177" s="205"/>
      <c r="X1177" s="205"/>
      <c r="Y1177" s="205"/>
      <c r="Z1177" s="205"/>
      <c r="AA1177" s="205"/>
      <c r="AB1177" s="205"/>
      <c r="AC1177" s="205"/>
      <c r="AD1177" s="205"/>
    </row>
    <row r="1178">
      <c r="A1178" s="222"/>
      <c r="B1178" s="222"/>
      <c r="C1178" s="205"/>
      <c r="D1178" s="205"/>
      <c r="E1178" s="205"/>
      <c r="F1178" s="205"/>
      <c r="G1178" s="205"/>
      <c r="H1178" s="223"/>
      <c r="I1178" s="205"/>
      <c r="J1178" s="205"/>
      <c r="K1178" s="205"/>
      <c r="L1178" s="205"/>
      <c r="M1178" s="205"/>
      <c r="N1178" s="205"/>
      <c r="O1178" s="205"/>
      <c r="P1178" s="205"/>
      <c r="Q1178" s="205"/>
      <c r="R1178" s="205"/>
      <c r="S1178" s="205"/>
      <c r="T1178" s="205"/>
      <c r="U1178" s="205"/>
      <c r="V1178" s="205"/>
      <c r="W1178" s="205"/>
      <c r="X1178" s="205"/>
      <c r="Y1178" s="205"/>
      <c r="Z1178" s="205"/>
      <c r="AA1178" s="205"/>
      <c r="AB1178" s="205"/>
      <c r="AC1178" s="205"/>
      <c r="AD1178" s="205"/>
    </row>
    <row r="1179">
      <c r="A1179" s="222"/>
      <c r="B1179" s="222"/>
      <c r="C1179" s="205"/>
      <c r="D1179" s="205"/>
      <c r="E1179" s="205"/>
      <c r="F1179" s="205"/>
      <c r="G1179" s="205"/>
      <c r="H1179" s="223"/>
      <c r="I1179" s="205"/>
      <c r="J1179" s="205"/>
      <c r="K1179" s="205"/>
      <c r="L1179" s="205"/>
      <c r="M1179" s="205"/>
      <c r="N1179" s="205"/>
      <c r="O1179" s="205"/>
      <c r="P1179" s="205"/>
      <c r="Q1179" s="205"/>
      <c r="R1179" s="205"/>
      <c r="S1179" s="205"/>
      <c r="T1179" s="205"/>
      <c r="U1179" s="205"/>
      <c r="V1179" s="205"/>
      <c r="W1179" s="205"/>
      <c r="X1179" s="205"/>
      <c r="Y1179" s="205"/>
      <c r="Z1179" s="205"/>
      <c r="AA1179" s="205"/>
      <c r="AB1179" s="205"/>
      <c r="AC1179" s="205"/>
      <c r="AD1179" s="205"/>
    </row>
    <row r="1180">
      <c r="A1180" s="222"/>
      <c r="B1180" s="222"/>
      <c r="C1180" s="205"/>
      <c r="D1180" s="205"/>
      <c r="E1180" s="205"/>
      <c r="F1180" s="205"/>
      <c r="G1180" s="205"/>
      <c r="H1180" s="223"/>
      <c r="I1180" s="205"/>
      <c r="J1180" s="205"/>
      <c r="K1180" s="205"/>
      <c r="L1180" s="205"/>
      <c r="M1180" s="205"/>
      <c r="N1180" s="205"/>
      <c r="O1180" s="205"/>
      <c r="P1180" s="205"/>
      <c r="Q1180" s="205"/>
      <c r="R1180" s="205"/>
      <c r="S1180" s="205"/>
      <c r="T1180" s="205"/>
      <c r="U1180" s="205"/>
      <c r="V1180" s="205"/>
      <c r="W1180" s="205"/>
      <c r="X1180" s="205"/>
      <c r="Y1180" s="205"/>
      <c r="Z1180" s="205"/>
      <c r="AA1180" s="205"/>
      <c r="AB1180" s="205"/>
      <c r="AC1180" s="205"/>
      <c r="AD1180" s="205"/>
    </row>
    <row r="1181">
      <c r="A1181" s="222"/>
      <c r="B1181" s="222"/>
      <c r="C1181" s="205"/>
      <c r="D1181" s="205"/>
      <c r="E1181" s="205"/>
      <c r="F1181" s="205"/>
      <c r="G1181" s="205"/>
      <c r="H1181" s="223"/>
      <c r="I1181" s="205"/>
      <c r="J1181" s="205"/>
      <c r="K1181" s="205"/>
      <c r="L1181" s="205"/>
      <c r="M1181" s="205"/>
      <c r="N1181" s="205"/>
      <c r="O1181" s="205"/>
      <c r="P1181" s="205"/>
      <c r="Q1181" s="205"/>
      <c r="R1181" s="205"/>
      <c r="S1181" s="205"/>
      <c r="T1181" s="205"/>
      <c r="U1181" s="205"/>
      <c r="V1181" s="205"/>
      <c r="W1181" s="205"/>
      <c r="X1181" s="205"/>
      <c r="Y1181" s="205"/>
      <c r="Z1181" s="205"/>
      <c r="AA1181" s="205"/>
      <c r="AB1181" s="205"/>
      <c r="AC1181" s="205"/>
      <c r="AD1181" s="205"/>
    </row>
    <row r="1182">
      <c r="A1182" s="222"/>
      <c r="B1182" s="222"/>
      <c r="C1182" s="205"/>
      <c r="D1182" s="205"/>
      <c r="E1182" s="205"/>
      <c r="F1182" s="205"/>
      <c r="G1182" s="205"/>
      <c r="H1182" s="223"/>
      <c r="I1182" s="205"/>
      <c r="J1182" s="205"/>
      <c r="K1182" s="205"/>
      <c r="L1182" s="205"/>
      <c r="M1182" s="205"/>
      <c r="N1182" s="205"/>
      <c r="O1182" s="205"/>
      <c r="P1182" s="205"/>
      <c r="Q1182" s="205"/>
      <c r="R1182" s="205"/>
      <c r="S1182" s="205"/>
      <c r="T1182" s="205"/>
      <c r="U1182" s="205"/>
      <c r="V1182" s="205"/>
      <c r="W1182" s="205"/>
      <c r="X1182" s="205"/>
      <c r="Y1182" s="205"/>
      <c r="Z1182" s="205"/>
      <c r="AA1182" s="205"/>
      <c r="AB1182" s="205"/>
      <c r="AC1182" s="205"/>
      <c r="AD1182" s="205"/>
    </row>
    <row r="1183">
      <c r="A1183" s="222"/>
      <c r="B1183" s="222"/>
      <c r="C1183" s="205"/>
      <c r="D1183" s="205"/>
      <c r="E1183" s="205"/>
      <c r="F1183" s="205"/>
      <c r="G1183" s="205"/>
      <c r="H1183" s="223"/>
      <c r="I1183" s="205"/>
      <c r="J1183" s="205"/>
      <c r="K1183" s="205"/>
      <c r="L1183" s="205"/>
      <c r="M1183" s="205"/>
      <c r="N1183" s="205"/>
      <c r="O1183" s="205"/>
      <c r="P1183" s="205"/>
      <c r="Q1183" s="205"/>
      <c r="R1183" s="205"/>
      <c r="S1183" s="205"/>
      <c r="T1183" s="205"/>
      <c r="U1183" s="205"/>
      <c r="V1183" s="205"/>
      <c r="W1183" s="205"/>
      <c r="X1183" s="205"/>
      <c r="Y1183" s="205"/>
      <c r="Z1183" s="205"/>
      <c r="AA1183" s="205"/>
      <c r="AB1183" s="205"/>
      <c r="AC1183" s="205"/>
      <c r="AD1183" s="205"/>
    </row>
    <row r="1184">
      <c r="A1184" s="222"/>
      <c r="B1184" s="222"/>
      <c r="C1184" s="205"/>
      <c r="D1184" s="205"/>
      <c r="E1184" s="205"/>
      <c r="F1184" s="205"/>
      <c r="G1184" s="205"/>
      <c r="H1184" s="223"/>
      <c r="I1184" s="205"/>
      <c r="J1184" s="205"/>
      <c r="K1184" s="205"/>
      <c r="L1184" s="205"/>
      <c r="M1184" s="205"/>
      <c r="N1184" s="205"/>
      <c r="O1184" s="205"/>
      <c r="P1184" s="205"/>
      <c r="Q1184" s="205"/>
      <c r="R1184" s="205"/>
      <c r="S1184" s="205"/>
      <c r="T1184" s="205"/>
      <c r="U1184" s="205"/>
      <c r="V1184" s="205"/>
      <c r="W1184" s="205"/>
      <c r="X1184" s="205"/>
      <c r="Y1184" s="205"/>
      <c r="Z1184" s="205"/>
      <c r="AA1184" s="205"/>
      <c r="AB1184" s="205"/>
      <c r="AC1184" s="205"/>
      <c r="AD1184" s="205"/>
    </row>
    <row r="1185">
      <c r="A1185" s="222"/>
      <c r="B1185" s="222"/>
      <c r="C1185" s="205"/>
      <c r="D1185" s="205"/>
      <c r="E1185" s="205"/>
      <c r="F1185" s="205"/>
      <c r="G1185" s="205"/>
      <c r="H1185" s="223"/>
      <c r="I1185" s="205"/>
      <c r="J1185" s="205"/>
      <c r="K1185" s="205"/>
      <c r="L1185" s="205"/>
      <c r="M1185" s="205"/>
      <c r="N1185" s="205"/>
      <c r="O1185" s="205"/>
      <c r="P1185" s="205"/>
      <c r="Q1185" s="205"/>
      <c r="R1185" s="205"/>
      <c r="S1185" s="205"/>
      <c r="T1185" s="205"/>
      <c r="U1185" s="205"/>
      <c r="V1185" s="205"/>
      <c r="W1185" s="205"/>
      <c r="X1185" s="205"/>
      <c r="Y1185" s="205"/>
      <c r="Z1185" s="205"/>
      <c r="AA1185" s="205"/>
      <c r="AB1185" s="205"/>
      <c r="AC1185" s="205"/>
      <c r="AD1185" s="205"/>
    </row>
    <row r="1186">
      <c r="A1186" s="222"/>
      <c r="B1186" s="222"/>
      <c r="C1186" s="205"/>
      <c r="D1186" s="205"/>
      <c r="E1186" s="205"/>
      <c r="F1186" s="205"/>
      <c r="G1186" s="205"/>
      <c r="H1186" s="223"/>
      <c r="I1186" s="205"/>
      <c r="J1186" s="205"/>
      <c r="K1186" s="205"/>
      <c r="L1186" s="205"/>
      <c r="M1186" s="205"/>
      <c r="N1186" s="205"/>
      <c r="O1186" s="205"/>
      <c r="P1186" s="205"/>
      <c r="Q1186" s="205"/>
      <c r="R1186" s="205"/>
      <c r="S1186" s="205"/>
      <c r="T1186" s="205"/>
      <c r="U1186" s="205"/>
      <c r="V1186" s="205"/>
      <c r="W1186" s="205"/>
      <c r="X1186" s="205"/>
      <c r="Y1186" s="205"/>
      <c r="Z1186" s="205"/>
      <c r="AA1186" s="205"/>
      <c r="AB1186" s="205"/>
      <c r="AC1186" s="205"/>
      <c r="AD1186" s="205"/>
    </row>
    <row r="1187">
      <c r="A1187" s="222"/>
      <c r="B1187" s="222"/>
      <c r="C1187" s="205"/>
      <c r="D1187" s="205"/>
      <c r="E1187" s="205"/>
      <c r="F1187" s="205"/>
      <c r="G1187" s="205"/>
      <c r="H1187" s="223"/>
      <c r="I1187" s="205"/>
      <c r="J1187" s="205"/>
      <c r="K1187" s="205"/>
      <c r="L1187" s="205"/>
      <c r="M1187" s="205"/>
      <c r="N1187" s="205"/>
      <c r="O1187" s="205"/>
      <c r="P1187" s="205"/>
      <c r="Q1187" s="205"/>
      <c r="R1187" s="205"/>
      <c r="S1187" s="205"/>
      <c r="T1187" s="205"/>
      <c r="U1187" s="205"/>
      <c r="V1187" s="205"/>
      <c r="W1187" s="205"/>
      <c r="X1187" s="205"/>
      <c r="Y1187" s="205"/>
      <c r="Z1187" s="205"/>
      <c r="AA1187" s="205"/>
      <c r="AB1187" s="205"/>
      <c r="AC1187" s="205"/>
      <c r="AD1187" s="205"/>
    </row>
    <row r="1188">
      <c r="A1188" s="222"/>
      <c r="B1188" s="222"/>
      <c r="C1188" s="205"/>
      <c r="D1188" s="205"/>
      <c r="E1188" s="205"/>
      <c r="F1188" s="205"/>
      <c r="G1188" s="205"/>
      <c r="H1188" s="223"/>
      <c r="I1188" s="205"/>
      <c r="J1188" s="205"/>
      <c r="K1188" s="205"/>
      <c r="L1188" s="205"/>
      <c r="M1188" s="205"/>
      <c r="N1188" s="205"/>
      <c r="O1188" s="205"/>
      <c r="P1188" s="205"/>
      <c r="Q1188" s="205"/>
      <c r="R1188" s="205"/>
      <c r="S1188" s="205"/>
      <c r="T1188" s="205"/>
      <c r="U1188" s="205"/>
      <c r="V1188" s="205"/>
      <c r="W1188" s="205"/>
      <c r="X1188" s="205"/>
      <c r="Y1188" s="205"/>
      <c r="Z1188" s="205"/>
      <c r="AA1188" s="205"/>
      <c r="AB1188" s="205"/>
      <c r="AC1188" s="205"/>
      <c r="AD1188" s="205"/>
    </row>
    <row r="1189">
      <c r="A1189" s="222"/>
      <c r="B1189" s="222"/>
      <c r="C1189" s="205"/>
      <c r="D1189" s="205"/>
      <c r="E1189" s="205"/>
      <c r="F1189" s="205"/>
      <c r="G1189" s="205"/>
      <c r="H1189" s="223"/>
      <c r="I1189" s="205"/>
      <c r="J1189" s="205"/>
      <c r="K1189" s="205"/>
      <c r="L1189" s="205"/>
      <c r="M1189" s="205"/>
      <c r="N1189" s="205"/>
      <c r="O1189" s="205"/>
      <c r="P1189" s="205"/>
      <c r="Q1189" s="205"/>
      <c r="R1189" s="205"/>
      <c r="S1189" s="205"/>
      <c r="T1189" s="205"/>
      <c r="U1189" s="205"/>
      <c r="V1189" s="205"/>
      <c r="W1189" s="205"/>
      <c r="X1189" s="205"/>
      <c r="Y1189" s="205"/>
      <c r="Z1189" s="205"/>
      <c r="AA1189" s="205"/>
      <c r="AB1189" s="205"/>
      <c r="AC1189" s="205"/>
      <c r="AD1189" s="205"/>
    </row>
    <row r="1190">
      <c r="A1190" s="222"/>
      <c r="B1190" s="222"/>
      <c r="C1190" s="205"/>
      <c r="D1190" s="205"/>
      <c r="E1190" s="205"/>
      <c r="F1190" s="205"/>
      <c r="G1190" s="205"/>
      <c r="H1190" s="223"/>
      <c r="I1190" s="205"/>
      <c r="J1190" s="205"/>
      <c r="K1190" s="205"/>
      <c r="L1190" s="205"/>
      <c r="M1190" s="205"/>
      <c r="N1190" s="205"/>
      <c r="O1190" s="205"/>
      <c r="P1190" s="205"/>
      <c r="Q1190" s="205"/>
      <c r="R1190" s="205"/>
      <c r="S1190" s="205"/>
      <c r="T1190" s="205"/>
      <c r="U1190" s="205"/>
      <c r="V1190" s="205"/>
      <c r="W1190" s="205"/>
      <c r="X1190" s="205"/>
      <c r="Y1190" s="205"/>
      <c r="Z1190" s="205"/>
      <c r="AA1190" s="205"/>
      <c r="AB1190" s="205"/>
      <c r="AC1190" s="205"/>
      <c r="AD1190" s="205"/>
    </row>
    <row r="1191">
      <c r="A1191" s="222"/>
      <c r="B1191" s="222"/>
      <c r="C1191" s="205"/>
      <c r="D1191" s="205"/>
      <c r="E1191" s="205"/>
      <c r="F1191" s="205"/>
      <c r="G1191" s="205"/>
      <c r="H1191" s="223"/>
      <c r="I1191" s="205"/>
      <c r="J1191" s="205"/>
      <c r="K1191" s="205"/>
      <c r="L1191" s="205"/>
      <c r="M1191" s="205"/>
      <c r="N1191" s="205"/>
      <c r="O1191" s="205"/>
      <c r="P1191" s="205"/>
      <c r="Q1191" s="205"/>
      <c r="R1191" s="205"/>
      <c r="S1191" s="205"/>
      <c r="T1191" s="205"/>
      <c r="U1191" s="205"/>
      <c r="V1191" s="205"/>
      <c r="W1191" s="205"/>
      <c r="X1191" s="205"/>
      <c r="Y1191" s="205"/>
      <c r="Z1191" s="205"/>
      <c r="AA1191" s="205"/>
      <c r="AB1191" s="205"/>
      <c r="AC1191" s="205"/>
      <c r="AD1191" s="205"/>
    </row>
    <row r="1192">
      <c r="A1192" s="222"/>
      <c r="B1192" s="222"/>
      <c r="C1192" s="205"/>
      <c r="D1192" s="205"/>
      <c r="E1192" s="205"/>
      <c r="F1192" s="205"/>
      <c r="G1192" s="205"/>
      <c r="H1192" s="223"/>
      <c r="I1192" s="205"/>
      <c r="J1192" s="205"/>
      <c r="K1192" s="205"/>
      <c r="L1192" s="205"/>
      <c r="M1192" s="205"/>
      <c r="N1192" s="205"/>
      <c r="O1192" s="205"/>
      <c r="P1192" s="205"/>
      <c r="Q1192" s="205"/>
      <c r="R1192" s="205"/>
      <c r="S1192" s="205"/>
      <c r="T1192" s="205"/>
      <c r="U1192" s="205"/>
      <c r="V1192" s="205"/>
      <c r="W1192" s="205"/>
      <c r="X1192" s="205"/>
      <c r="Y1192" s="205"/>
      <c r="Z1192" s="205"/>
      <c r="AA1192" s="205"/>
      <c r="AB1192" s="205"/>
      <c r="AC1192" s="205"/>
      <c r="AD1192" s="205"/>
    </row>
    <row r="1193">
      <c r="A1193" s="222"/>
      <c r="B1193" s="222"/>
      <c r="C1193" s="205"/>
      <c r="D1193" s="205"/>
      <c r="E1193" s="205"/>
      <c r="F1193" s="205"/>
      <c r="G1193" s="205"/>
      <c r="H1193" s="223"/>
      <c r="I1193" s="205"/>
      <c r="J1193" s="205"/>
      <c r="K1193" s="205"/>
      <c r="L1193" s="205"/>
      <c r="M1193" s="205"/>
      <c r="N1193" s="205"/>
      <c r="O1193" s="205"/>
      <c r="P1193" s="205"/>
      <c r="Q1193" s="205"/>
      <c r="R1193" s="205"/>
      <c r="S1193" s="205"/>
      <c r="T1193" s="205"/>
      <c r="U1193" s="205"/>
      <c r="V1193" s="205"/>
      <c r="W1193" s="205"/>
      <c r="X1193" s="205"/>
      <c r="Y1193" s="205"/>
      <c r="Z1193" s="205"/>
      <c r="AA1193" s="205"/>
      <c r="AB1193" s="205"/>
      <c r="AC1193" s="205"/>
      <c r="AD1193" s="205"/>
    </row>
    <row r="1194">
      <c r="A1194" s="222"/>
      <c r="B1194" s="222"/>
      <c r="C1194" s="205"/>
      <c r="D1194" s="205"/>
      <c r="E1194" s="205"/>
      <c r="F1194" s="205"/>
      <c r="G1194" s="205"/>
      <c r="H1194" s="223"/>
      <c r="I1194" s="205"/>
      <c r="J1194" s="205"/>
      <c r="K1194" s="205"/>
      <c r="L1194" s="205"/>
      <c r="M1194" s="205"/>
      <c r="N1194" s="205"/>
      <c r="O1194" s="205"/>
      <c r="P1194" s="205"/>
      <c r="Q1194" s="205"/>
      <c r="R1194" s="205"/>
      <c r="S1194" s="205"/>
      <c r="T1194" s="205"/>
      <c r="U1194" s="205"/>
      <c r="V1194" s="205"/>
      <c r="W1194" s="205"/>
      <c r="X1194" s="205"/>
      <c r="Y1194" s="205"/>
      <c r="Z1194" s="205"/>
      <c r="AA1194" s="205"/>
      <c r="AB1194" s="205"/>
      <c r="AC1194" s="205"/>
      <c r="AD1194" s="205"/>
    </row>
    <row r="1195">
      <c r="A1195" s="222"/>
      <c r="B1195" s="222"/>
      <c r="C1195" s="205"/>
      <c r="D1195" s="205"/>
      <c r="E1195" s="205"/>
      <c r="F1195" s="205"/>
      <c r="G1195" s="205"/>
      <c r="H1195" s="223"/>
      <c r="I1195" s="205"/>
      <c r="J1195" s="205"/>
      <c r="K1195" s="205"/>
      <c r="L1195" s="205"/>
      <c r="M1195" s="205"/>
      <c r="N1195" s="205"/>
      <c r="O1195" s="205"/>
      <c r="P1195" s="205"/>
      <c r="Q1195" s="205"/>
      <c r="R1195" s="205"/>
      <c r="S1195" s="205"/>
      <c r="T1195" s="205"/>
      <c r="U1195" s="205"/>
      <c r="V1195" s="205"/>
      <c r="W1195" s="205"/>
      <c r="X1195" s="205"/>
      <c r="Y1195" s="205"/>
      <c r="Z1195" s="205"/>
      <c r="AA1195" s="205"/>
      <c r="AB1195" s="205"/>
      <c r="AC1195" s="205"/>
      <c r="AD1195" s="205"/>
    </row>
    <row r="1196">
      <c r="A1196" s="222"/>
      <c r="B1196" s="222"/>
      <c r="C1196" s="205"/>
      <c r="D1196" s="205"/>
      <c r="E1196" s="205"/>
      <c r="F1196" s="205"/>
      <c r="G1196" s="205"/>
      <c r="H1196" s="223"/>
      <c r="I1196" s="205"/>
      <c r="J1196" s="205"/>
      <c r="K1196" s="205"/>
      <c r="L1196" s="205"/>
      <c r="M1196" s="205"/>
      <c r="N1196" s="205"/>
      <c r="O1196" s="205"/>
      <c r="P1196" s="205"/>
      <c r="Q1196" s="205"/>
      <c r="R1196" s="205"/>
      <c r="S1196" s="205"/>
      <c r="T1196" s="205"/>
      <c r="U1196" s="205"/>
      <c r="V1196" s="205"/>
      <c r="W1196" s="205"/>
      <c r="X1196" s="205"/>
      <c r="Y1196" s="205"/>
      <c r="Z1196" s="205"/>
      <c r="AA1196" s="205"/>
      <c r="AB1196" s="205"/>
      <c r="AC1196" s="205"/>
      <c r="AD1196" s="205"/>
    </row>
    <row r="1197">
      <c r="A1197" s="222"/>
      <c r="B1197" s="222"/>
      <c r="C1197" s="205"/>
      <c r="D1197" s="205"/>
      <c r="E1197" s="205"/>
      <c r="F1197" s="205"/>
      <c r="G1197" s="205"/>
      <c r="H1197" s="223"/>
      <c r="I1197" s="205"/>
      <c r="J1197" s="205"/>
      <c r="K1197" s="205"/>
      <c r="L1197" s="205"/>
      <c r="M1197" s="205"/>
      <c r="N1197" s="205"/>
      <c r="O1197" s="205"/>
      <c r="P1197" s="205"/>
      <c r="Q1197" s="205"/>
      <c r="R1197" s="205"/>
      <c r="S1197" s="205"/>
      <c r="T1197" s="205"/>
      <c r="U1197" s="205"/>
      <c r="V1197" s="205"/>
      <c r="W1197" s="205"/>
      <c r="X1197" s="205"/>
      <c r="Y1197" s="205"/>
      <c r="Z1197" s="205"/>
      <c r="AA1197" s="205"/>
      <c r="AB1197" s="205"/>
      <c r="AC1197" s="205"/>
      <c r="AD1197" s="205"/>
    </row>
    <row r="1198">
      <c r="A1198" s="222"/>
      <c r="B1198" s="222"/>
      <c r="C1198" s="205"/>
      <c r="D1198" s="205"/>
      <c r="E1198" s="205"/>
      <c r="F1198" s="205"/>
      <c r="G1198" s="205"/>
      <c r="H1198" s="223"/>
      <c r="I1198" s="205"/>
      <c r="J1198" s="205"/>
      <c r="K1198" s="205"/>
      <c r="L1198" s="205"/>
      <c r="M1198" s="205"/>
      <c r="N1198" s="205"/>
      <c r="O1198" s="205"/>
      <c r="P1198" s="205"/>
      <c r="Q1198" s="205"/>
      <c r="R1198" s="205"/>
      <c r="S1198" s="205"/>
      <c r="T1198" s="205"/>
      <c r="U1198" s="205"/>
      <c r="V1198" s="205"/>
      <c r="W1198" s="205"/>
      <c r="X1198" s="205"/>
      <c r="Y1198" s="205"/>
      <c r="Z1198" s="205"/>
      <c r="AA1198" s="205"/>
      <c r="AB1198" s="205"/>
      <c r="AC1198" s="205"/>
      <c r="AD1198" s="205"/>
    </row>
    <row r="1199">
      <c r="A1199" s="222"/>
      <c r="B1199" s="222"/>
      <c r="C1199" s="205"/>
      <c r="D1199" s="205"/>
      <c r="E1199" s="205"/>
      <c r="F1199" s="205"/>
      <c r="G1199" s="205"/>
      <c r="H1199" s="223"/>
      <c r="I1199" s="205"/>
      <c r="J1199" s="205"/>
      <c r="K1199" s="205"/>
      <c r="L1199" s="205"/>
      <c r="M1199" s="205"/>
      <c r="N1199" s="205"/>
      <c r="O1199" s="205"/>
      <c r="P1199" s="205"/>
      <c r="Q1199" s="205"/>
      <c r="R1199" s="205"/>
      <c r="S1199" s="205"/>
      <c r="T1199" s="205"/>
      <c r="U1199" s="205"/>
      <c r="V1199" s="205"/>
      <c r="W1199" s="205"/>
      <c r="X1199" s="205"/>
      <c r="Y1199" s="205"/>
      <c r="Z1199" s="205"/>
      <c r="AA1199" s="205"/>
      <c r="AB1199" s="205"/>
      <c r="AC1199" s="205"/>
      <c r="AD1199" s="205"/>
    </row>
    <row r="1200">
      <c r="A1200" s="222"/>
      <c r="B1200" s="222"/>
      <c r="C1200" s="205"/>
      <c r="D1200" s="205"/>
      <c r="E1200" s="205"/>
      <c r="F1200" s="205"/>
      <c r="G1200" s="205"/>
      <c r="H1200" s="223"/>
      <c r="I1200" s="205"/>
      <c r="J1200" s="205"/>
      <c r="K1200" s="205"/>
      <c r="L1200" s="205"/>
      <c r="M1200" s="205"/>
      <c r="N1200" s="205"/>
      <c r="O1200" s="205"/>
      <c r="P1200" s="205"/>
      <c r="Q1200" s="205"/>
      <c r="R1200" s="205"/>
      <c r="S1200" s="205"/>
      <c r="T1200" s="205"/>
      <c r="U1200" s="205"/>
      <c r="V1200" s="205"/>
      <c r="W1200" s="205"/>
      <c r="X1200" s="205"/>
      <c r="Y1200" s="205"/>
      <c r="Z1200" s="205"/>
      <c r="AA1200" s="205"/>
      <c r="AB1200" s="205"/>
      <c r="AC1200" s="205"/>
      <c r="AD1200" s="205"/>
    </row>
    <row r="1201">
      <c r="A1201" s="222"/>
      <c r="B1201" s="222"/>
      <c r="C1201" s="205"/>
      <c r="D1201" s="205"/>
      <c r="E1201" s="205"/>
      <c r="F1201" s="205"/>
      <c r="G1201" s="205"/>
      <c r="H1201" s="223"/>
      <c r="I1201" s="205"/>
      <c r="J1201" s="205"/>
      <c r="K1201" s="205"/>
      <c r="L1201" s="205"/>
      <c r="M1201" s="205"/>
      <c r="N1201" s="205"/>
      <c r="O1201" s="205"/>
      <c r="P1201" s="205"/>
      <c r="Q1201" s="205"/>
      <c r="R1201" s="205"/>
      <c r="S1201" s="205"/>
      <c r="T1201" s="205"/>
      <c r="U1201" s="205"/>
      <c r="V1201" s="205"/>
      <c r="W1201" s="205"/>
      <c r="X1201" s="205"/>
      <c r="Y1201" s="205"/>
      <c r="Z1201" s="205"/>
      <c r="AA1201" s="205"/>
      <c r="AB1201" s="205"/>
      <c r="AC1201" s="205"/>
      <c r="AD1201" s="205"/>
    </row>
    <row r="1202">
      <c r="A1202" s="222"/>
      <c r="B1202" s="222"/>
      <c r="C1202" s="205"/>
      <c r="D1202" s="205"/>
      <c r="E1202" s="205"/>
      <c r="F1202" s="205"/>
      <c r="G1202" s="205"/>
      <c r="H1202" s="223"/>
      <c r="I1202" s="205"/>
      <c r="J1202" s="205"/>
      <c r="K1202" s="205"/>
      <c r="L1202" s="205"/>
      <c r="M1202" s="205"/>
      <c r="N1202" s="205"/>
      <c r="O1202" s="205"/>
      <c r="P1202" s="205"/>
      <c r="Q1202" s="205"/>
      <c r="R1202" s="205"/>
      <c r="S1202" s="205"/>
      <c r="T1202" s="205"/>
      <c r="U1202" s="205"/>
      <c r="V1202" s="205"/>
      <c r="W1202" s="205"/>
      <c r="X1202" s="205"/>
      <c r="Y1202" s="205"/>
      <c r="Z1202" s="205"/>
      <c r="AA1202" s="205"/>
      <c r="AB1202" s="205"/>
      <c r="AC1202" s="205"/>
      <c r="AD1202" s="205"/>
    </row>
    <row r="1203">
      <c r="A1203" s="222"/>
      <c r="B1203" s="222"/>
      <c r="C1203" s="205"/>
      <c r="D1203" s="205"/>
      <c r="E1203" s="205"/>
      <c r="F1203" s="205"/>
      <c r="G1203" s="205"/>
      <c r="H1203" s="223"/>
      <c r="I1203" s="205"/>
      <c r="J1203" s="205"/>
      <c r="K1203" s="205"/>
      <c r="L1203" s="205"/>
      <c r="M1203" s="205"/>
      <c r="N1203" s="205"/>
      <c r="O1203" s="205"/>
      <c r="P1203" s="205"/>
      <c r="Q1203" s="205"/>
      <c r="R1203" s="205"/>
      <c r="S1203" s="205"/>
      <c r="T1203" s="205"/>
      <c r="U1203" s="205"/>
      <c r="V1203" s="205"/>
      <c r="W1203" s="205"/>
      <c r="X1203" s="205"/>
      <c r="Y1203" s="205"/>
      <c r="Z1203" s="205"/>
      <c r="AA1203" s="205"/>
      <c r="AB1203" s="205"/>
      <c r="AC1203" s="205"/>
      <c r="AD1203" s="205"/>
    </row>
    <row r="1204">
      <c r="A1204" s="222"/>
      <c r="B1204" s="222"/>
      <c r="C1204" s="205"/>
      <c r="D1204" s="205"/>
      <c r="E1204" s="205"/>
      <c r="F1204" s="205"/>
      <c r="G1204" s="205"/>
      <c r="H1204" s="223"/>
      <c r="I1204" s="205"/>
      <c r="J1204" s="205"/>
      <c r="K1204" s="205"/>
      <c r="L1204" s="205"/>
      <c r="M1204" s="205"/>
      <c r="N1204" s="205"/>
      <c r="O1204" s="205"/>
      <c r="P1204" s="205"/>
      <c r="Q1204" s="205"/>
      <c r="R1204" s="205"/>
      <c r="S1204" s="205"/>
      <c r="T1204" s="205"/>
      <c r="U1204" s="205"/>
      <c r="V1204" s="205"/>
      <c r="W1204" s="205"/>
      <c r="X1204" s="205"/>
      <c r="Y1204" s="205"/>
      <c r="Z1204" s="205"/>
      <c r="AA1204" s="205"/>
      <c r="AB1204" s="205"/>
      <c r="AC1204" s="205"/>
      <c r="AD1204" s="205"/>
    </row>
    <row r="1205">
      <c r="A1205" s="222"/>
      <c r="B1205" s="222"/>
      <c r="C1205" s="205"/>
      <c r="D1205" s="205"/>
      <c r="E1205" s="205"/>
      <c r="F1205" s="205"/>
      <c r="G1205" s="205"/>
      <c r="H1205" s="223"/>
      <c r="I1205" s="205"/>
      <c r="J1205" s="205"/>
      <c r="K1205" s="205"/>
      <c r="L1205" s="205"/>
      <c r="M1205" s="205"/>
      <c r="N1205" s="205"/>
      <c r="O1205" s="205"/>
      <c r="P1205" s="205"/>
      <c r="Q1205" s="205"/>
      <c r="R1205" s="205"/>
      <c r="S1205" s="205"/>
      <c r="T1205" s="205"/>
      <c r="U1205" s="205"/>
      <c r="V1205" s="205"/>
      <c r="W1205" s="205"/>
      <c r="X1205" s="205"/>
      <c r="Y1205" s="205"/>
      <c r="Z1205" s="205"/>
      <c r="AA1205" s="205"/>
      <c r="AB1205" s="205"/>
      <c r="AC1205" s="205"/>
      <c r="AD1205" s="205"/>
    </row>
    <row r="1206">
      <c r="A1206" s="222"/>
      <c r="B1206" s="222"/>
      <c r="C1206" s="205"/>
      <c r="D1206" s="205"/>
      <c r="E1206" s="205"/>
      <c r="F1206" s="205"/>
      <c r="G1206" s="205"/>
      <c r="H1206" s="223"/>
      <c r="I1206" s="205"/>
      <c r="J1206" s="205"/>
      <c r="K1206" s="205"/>
      <c r="L1206" s="205"/>
      <c r="M1206" s="205"/>
      <c r="N1206" s="205"/>
      <c r="O1206" s="205"/>
      <c r="P1206" s="205"/>
      <c r="Q1206" s="205"/>
      <c r="R1206" s="205"/>
      <c r="S1206" s="205"/>
      <c r="T1206" s="205"/>
      <c r="U1206" s="205"/>
      <c r="V1206" s="205"/>
      <c r="W1206" s="205"/>
      <c r="X1206" s="205"/>
      <c r="Y1206" s="205"/>
      <c r="Z1206" s="205"/>
      <c r="AA1206" s="205"/>
      <c r="AB1206" s="205"/>
      <c r="AC1206" s="205"/>
      <c r="AD1206" s="205"/>
    </row>
    <row r="1207">
      <c r="A1207" s="222"/>
      <c r="B1207" s="222"/>
      <c r="C1207" s="205"/>
      <c r="D1207" s="205"/>
      <c r="E1207" s="205"/>
      <c r="F1207" s="205"/>
      <c r="G1207" s="205"/>
      <c r="H1207" s="223"/>
      <c r="I1207" s="205"/>
      <c r="J1207" s="205"/>
      <c r="K1207" s="205"/>
      <c r="L1207" s="205"/>
      <c r="M1207" s="205"/>
      <c r="N1207" s="205"/>
      <c r="O1207" s="205"/>
      <c r="P1207" s="205"/>
      <c r="Q1207" s="205"/>
      <c r="R1207" s="205"/>
      <c r="S1207" s="205"/>
      <c r="T1207" s="205"/>
      <c r="U1207" s="205"/>
      <c r="V1207" s="205"/>
      <c r="W1207" s="205"/>
      <c r="X1207" s="205"/>
      <c r="Y1207" s="205"/>
      <c r="Z1207" s="205"/>
      <c r="AA1207" s="205"/>
      <c r="AB1207" s="205"/>
      <c r="AC1207" s="205"/>
      <c r="AD1207" s="205"/>
    </row>
    <row r="1208">
      <c r="A1208" s="222"/>
      <c r="B1208" s="222"/>
      <c r="C1208" s="205"/>
      <c r="D1208" s="205"/>
      <c r="E1208" s="205"/>
      <c r="F1208" s="205"/>
      <c r="G1208" s="205"/>
      <c r="H1208" s="223"/>
      <c r="I1208" s="205"/>
      <c r="J1208" s="205"/>
      <c r="K1208" s="205"/>
      <c r="L1208" s="205"/>
      <c r="M1208" s="205"/>
      <c r="N1208" s="205"/>
      <c r="O1208" s="205"/>
      <c r="P1208" s="205"/>
      <c r="Q1208" s="205"/>
      <c r="R1208" s="205"/>
      <c r="S1208" s="205"/>
      <c r="T1208" s="205"/>
      <c r="U1208" s="205"/>
      <c r="V1208" s="205"/>
      <c r="W1208" s="205"/>
      <c r="X1208" s="205"/>
      <c r="Y1208" s="205"/>
      <c r="Z1208" s="205"/>
      <c r="AA1208" s="205"/>
      <c r="AB1208" s="205"/>
      <c r="AC1208" s="205"/>
      <c r="AD1208" s="205"/>
    </row>
    <row r="1209">
      <c r="A1209" s="222"/>
      <c r="B1209" s="222"/>
      <c r="C1209" s="205"/>
      <c r="D1209" s="205"/>
      <c r="E1209" s="205"/>
      <c r="F1209" s="205"/>
      <c r="G1209" s="205"/>
      <c r="H1209" s="223"/>
      <c r="I1209" s="205"/>
      <c r="J1209" s="205"/>
      <c r="K1209" s="205"/>
      <c r="L1209" s="205"/>
      <c r="M1209" s="205"/>
      <c r="N1209" s="205"/>
      <c r="O1209" s="205"/>
      <c r="P1209" s="205"/>
      <c r="Q1209" s="205"/>
      <c r="R1209" s="205"/>
      <c r="S1209" s="205"/>
      <c r="T1209" s="205"/>
      <c r="U1209" s="205"/>
      <c r="V1209" s="205"/>
      <c r="W1209" s="205"/>
      <c r="X1209" s="205"/>
      <c r="Y1209" s="205"/>
      <c r="Z1209" s="205"/>
      <c r="AA1209" s="205"/>
      <c r="AB1209" s="205"/>
      <c r="AC1209" s="205"/>
      <c r="AD1209" s="205"/>
    </row>
    <row r="1210">
      <c r="A1210" s="222"/>
      <c r="B1210" s="222"/>
      <c r="C1210" s="205"/>
      <c r="D1210" s="205"/>
      <c r="E1210" s="205"/>
      <c r="F1210" s="205"/>
      <c r="G1210" s="205"/>
      <c r="H1210" s="223"/>
      <c r="I1210" s="205"/>
      <c r="J1210" s="205"/>
      <c r="K1210" s="205"/>
      <c r="L1210" s="205"/>
      <c r="M1210" s="205"/>
      <c r="N1210" s="205"/>
      <c r="O1210" s="205"/>
      <c r="P1210" s="205"/>
      <c r="Q1210" s="205"/>
      <c r="R1210" s="205"/>
      <c r="S1210" s="205"/>
      <c r="T1210" s="205"/>
      <c r="U1210" s="205"/>
      <c r="V1210" s="205"/>
      <c r="W1210" s="205"/>
      <c r="X1210" s="205"/>
      <c r="Y1210" s="205"/>
      <c r="Z1210" s="205"/>
      <c r="AA1210" s="205"/>
      <c r="AB1210" s="205"/>
      <c r="AC1210" s="205"/>
      <c r="AD1210" s="205"/>
    </row>
    <row r="1211">
      <c r="A1211" s="222"/>
      <c r="B1211" s="222"/>
      <c r="C1211" s="205"/>
      <c r="D1211" s="205"/>
      <c r="E1211" s="205"/>
      <c r="F1211" s="205"/>
      <c r="G1211" s="205"/>
      <c r="H1211" s="223"/>
      <c r="I1211" s="205"/>
      <c r="J1211" s="205"/>
      <c r="K1211" s="205"/>
      <c r="L1211" s="205"/>
      <c r="M1211" s="205"/>
      <c r="N1211" s="205"/>
      <c r="O1211" s="205"/>
      <c r="P1211" s="205"/>
      <c r="Q1211" s="205"/>
      <c r="R1211" s="205"/>
      <c r="S1211" s="205"/>
      <c r="T1211" s="205"/>
      <c r="U1211" s="205"/>
      <c r="V1211" s="205"/>
      <c r="W1211" s="205"/>
      <c r="X1211" s="205"/>
      <c r="Y1211" s="205"/>
      <c r="Z1211" s="205"/>
      <c r="AA1211" s="205"/>
      <c r="AB1211" s="205"/>
      <c r="AC1211" s="205"/>
      <c r="AD1211" s="205"/>
    </row>
    <row r="1212">
      <c r="A1212" s="222"/>
      <c r="B1212" s="222"/>
      <c r="C1212" s="205"/>
      <c r="D1212" s="205"/>
      <c r="E1212" s="205"/>
      <c r="F1212" s="205"/>
      <c r="G1212" s="205"/>
      <c r="H1212" s="223"/>
      <c r="I1212" s="205"/>
      <c r="J1212" s="205"/>
      <c r="K1212" s="205"/>
      <c r="L1212" s="205"/>
      <c r="M1212" s="205"/>
      <c r="N1212" s="205"/>
      <c r="O1212" s="205"/>
      <c r="P1212" s="205"/>
      <c r="Q1212" s="205"/>
      <c r="R1212" s="205"/>
      <c r="S1212" s="205"/>
      <c r="T1212" s="205"/>
      <c r="U1212" s="205"/>
      <c r="V1212" s="205"/>
      <c r="W1212" s="205"/>
      <c r="X1212" s="205"/>
      <c r="Y1212" s="205"/>
      <c r="Z1212" s="205"/>
      <c r="AA1212" s="205"/>
      <c r="AB1212" s="205"/>
      <c r="AC1212" s="205"/>
      <c r="AD1212" s="205"/>
    </row>
    <row r="1213">
      <c r="A1213" s="222"/>
      <c r="B1213" s="222"/>
      <c r="C1213" s="205"/>
      <c r="D1213" s="205"/>
      <c r="E1213" s="205"/>
      <c r="F1213" s="205"/>
      <c r="G1213" s="205"/>
      <c r="H1213" s="223"/>
      <c r="I1213" s="205"/>
      <c r="J1213" s="205"/>
      <c r="K1213" s="205"/>
      <c r="L1213" s="205"/>
      <c r="M1213" s="205"/>
      <c r="N1213" s="205"/>
      <c r="O1213" s="205"/>
      <c r="P1213" s="205"/>
      <c r="Q1213" s="205"/>
      <c r="R1213" s="205"/>
      <c r="S1213" s="205"/>
      <c r="T1213" s="205"/>
      <c r="U1213" s="205"/>
      <c r="V1213" s="205"/>
      <c r="W1213" s="205"/>
      <c r="X1213" s="205"/>
      <c r="Y1213" s="205"/>
      <c r="Z1213" s="205"/>
      <c r="AA1213" s="205"/>
      <c r="AB1213" s="205"/>
      <c r="AC1213" s="205"/>
      <c r="AD1213" s="205"/>
    </row>
    <row r="1214">
      <c r="A1214" s="222"/>
      <c r="B1214" s="222"/>
      <c r="C1214" s="205"/>
      <c r="D1214" s="205"/>
      <c r="E1214" s="205"/>
      <c r="F1214" s="205"/>
      <c r="G1214" s="205"/>
      <c r="H1214" s="223"/>
      <c r="I1214" s="205"/>
      <c r="J1214" s="205"/>
      <c r="K1214" s="205"/>
      <c r="L1214" s="205"/>
      <c r="M1214" s="205"/>
      <c r="N1214" s="205"/>
      <c r="O1214" s="205"/>
      <c r="P1214" s="205"/>
      <c r="Q1214" s="205"/>
      <c r="R1214" s="205"/>
      <c r="S1214" s="205"/>
      <c r="T1214" s="205"/>
      <c r="U1214" s="205"/>
      <c r="V1214" s="205"/>
      <c r="W1214" s="205"/>
      <c r="X1214" s="205"/>
      <c r="Y1214" s="205"/>
      <c r="Z1214" s="205"/>
      <c r="AA1214" s="205"/>
      <c r="AB1214" s="205"/>
      <c r="AC1214" s="205"/>
      <c r="AD1214" s="205"/>
    </row>
    <row r="1215">
      <c r="A1215" s="222"/>
      <c r="B1215" s="222"/>
      <c r="C1215" s="205"/>
      <c r="D1215" s="205"/>
      <c r="E1215" s="205"/>
      <c r="F1215" s="205"/>
      <c r="G1215" s="205"/>
      <c r="H1215" s="223"/>
      <c r="I1215" s="205"/>
      <c r="J1215" s="205"/>
      <c r="K1215" s="205"/>
      <c r="L1215" s="205"/>
      <c r="M1215" s="205"/>
      <c r="N1215" s="205"/>
      <c r="O1215" s="205"/>
      <c r="P1215" s="205"/>
      <c r="Q1215" s="205"/>
      <c r="R1215" s="205"/>
      <c r="S1215" s="205"/>
      <c r="T1215" s="205"/>
      <c r="U1215" s="205"/>
      <c r="V1215" s="205"/>
      <c r="W1215" s="205"/>
      <c r="X1215" s="205"/>
      <c r="Y1215" s="205"/>
      <c r="Z1215" s="205"/>
      <c r="AA1215" s="205"/>
      <c r="AB1215" s="205"/>
      <c r="AC1215" s="205"/>
      <c r="AD1215" s="205"/>
    </row>
    <row r="1216">
      <c r="A1216" s="222"/>
      <c r="B1216" s="222"/>
      <c r="C1216" s="205"/>
      <c r="D1216" s="205"/>
      <c r="E1216" s="205"/>
      <c r="F1216" s="205"/>
      <c r="G1216" s="205"/>
      <c r="H1216" s="223"/>
      <c r="I1216" s="205"/>
      <c r="J1216" s="205"/>
      <c r="K1216" s="205"/>
      <c r="L1216" s="205"/>
      <c r="M1216" s="205"/>
      <c r="N1216" s="205"/>
      <c r="O1216" s="205"/>
      <c r="P1216" s="205"/>
      <c r="Q1216" s="205"/>
      <c r="R1216" s="205"/>
      <c r="S1216" s="205"/>
      <c r="T1216" s="205"/>
      <c r="U1216" s="205"/>
      <c r="V1216" s="205"/>
      <c r="W1216" s="205"/>
      <c r="X1216" s="205"/>
      <c r="Y1216" s="205"/>
      <c r="Z1216" s="205"/>
      <c r="AA1216" s="205"/>
      <c r="AB1216" s="205"/>
      <c r="AC1216" s="205"/>
      <c r="AD1216" s="205"/>
    </row>
    <row r="1217">
      <c r="A1217" s="222"/>
      <c r="B1217" s="222"/>
      <c r="C1217" s="205"/>
      <c r="D1217" s="205"/>
      <c r="E1217" s="205"/>
      <c r="F1217" s="205"/>
      <c r="G1217" s="205"/>
      <c r="H1217" s="223"/>
      <c r="I1217" s="205"/>
      <c r="J1217" s="205"/>
      <c r="K1217" s="205"/>
      <c r="L1217" s="205"/>
      <c r="M1217" s="205"/>
      <c r="N1217" s="205"/>
      <c r="O1217" s="205"/>
      <c r="P1217" s="205"/>
      <c r="Q1217" s="205"/>
      <c r="R1217" s="205"/>
      <c r="S1217" s="205"/>
      <c r="T1217" s="205"/>
      <c r="U1217" s="205"/>
      <c r="V1217" s="205"/>
      <c r="W1217" s="205"/>
      <c r="X1217" s="205"/>
      <c r="Y1217" s="205"/>
      <c r="Z1217" s="205"/>
      <c r="AA1217" s="205"/>
      <c r="AB1217" s="205"/>
      <c r="AC1217" s="205"/>
      <c r="AD1217" s="205"/>
    </row>
    <row r="1218">
      <c r="A1218" s="222"/>
      <c r="B1218" s="222"/>
      <c r="C1218" s="205"/>
      <c r="D1218" s="205"/>
      <c r="E1218" s="205"/>
      <c r="F1218" s="205"/>
      <c r="G1218" s="205"/>
      <c r="H1218" s="223"/>
      <c r="I1218" s="205"/>
      <c r="J1218" s="205"/>
      <c r="K1218" s="205"/>
      <c r="L1218" s="205"/>
      <c r="M1218" s="205"/>
      <c r="N1218" s="205"/>
      <c r="O1218" s="205"/>
      <c r="P1218" s="205"/>
      <c r="Q1218" s="205"/>
      <c r="R1218" s="205"/>
      <c r="S1218" s="205"/>
      <c r="T1218" s="205"/>
      <c r="U1218" s="205"/>
      <c r="V1218" s="205"/>
      <c r="W1218" s="205"/>
      <c r="X1218" s="205"/>
      <c r="Y1218" s="205"/>
      <c r="Z1218" s="205"/>
      <c r="AA1218" s="205"/>
      <c r="AB1218" s="205"/>
      <c r="AC1218" s="205"/>
      <c r="AD1218" s="205"/>
    </row>
    <row r="1219">
      <c r="A1219" s="222"/>
      <c r="B1219" s="222"/>
      <c r="C1219" s="205"/>
      <c r="D1219" s="205"/>
      <c r="E1219" s="205"/>
      <c r="F1219" s="205"/>
      <c r="G1219" s="205"/>
      <c r="H1219" s="223"/>
      <c r="I1219" s="205"/>
      <c r="J1219" s="205"/>
      <c r="K1219" s="205"/>
      <c r="L1219" s="205"/>
      <c r="M1219" s="205"/>
      <c r="N1219" s="205"/>
      <c r="O1219" s="205"/>
      <c r="P1219" s="205"/>
      <c r="Q1219" s="205"/>
      <c r="R1219" s="205"/>
      <c r="S1219" s="205"/>
      <c r="T1219" s="205"/>
      <c r="U1219" s="205"/>
      <c r="V1219" s="205"/>
      <c r="W1219" s="205"/>
      <c r="X1219" s="205"/>
      <c r="Y1219" s="205"/>
      <c r="Z1219" s="205"/>
      <c r="AA1219" s="205"/>
      <c r="AB1219" s="205"/>
      <c r="AC1219" s="205"/>
      <c r="AD1219" s="205"/>
    </row>
    <row r="1220">
      <c r="A1220" s="222"/>
      <c r="B1220" s="222"/>
      <c r="C1220" s="205"/>
      <c r="D1220" s="205"/>
      <c r="E1220" s="205"/>
      <c r="F1220" s="205"/>
      <c r="G1220" s="205"/>
      <c r="H1220" s="223"/>
      <c r="I1220" s="205"/>
      <c r="J1220" s="205"/>
      <c r="K1220" s="205"/>
      <c r="L1220" s="205"/>
      <c r="M1220" s="205"/>
      <c r="N1220" s="205"/>
      <c r="O1220" s="205"/>
      <c r="P1220" s="205"/>
      <c r="Q1220" s="205"/>
      <c r="R1220" s="205"/>
      <c r="S1220" s="205"/>
      <c r="T1220" s="205"/>
      <c r="U1220" s="205"/>
      <c r="V1220" s="205"/>
      <c r="W1220" s="205"/>
      <c r="X1220" s="205"/>
      <c r="Y1220" s="205"/>
      <c r="Z1220" s="205"/>
      <c r="AA1220" s="205"/>
      <c r="AB1220" s="205"/>
      <c r="AC1220" s="205"/>
      <c r="AD1220" s="205"/>
    </row>
    <row r="1221">
      <c r="A1221" s="222"/>
      <c r="B1221" s="222"/>
      <c r="C1221" s="205"/>
      <c r="D1221" s="205"/>
      <c r="E1221" s="205"/>
      <c r="F1221" s="205"/>
      <c r="G1221" s="205"/>
      <c r="H1221" s="223"/>
      <c r="I1221" s="205"/>
      <c r="J1221" s="205"/>
      <c r="K1221" s="205"/>
      <c r="L1221" s="205"/>
      <c r="M1221" s="205"/>
      <c r="N1221" s="205"/>
      <c r="O1221" s="205"/>
      <c r="P1221" s="205"/>
      <c r="Q1221" s="205"/>
      <c r="R1221" s="205"/>
      <c r="S1221" s="205"/>
      <c r="T1221" s="205"/>
      <c r="U1221" s="205"/>
      <c r="V1221" s="205"/>
      <c r="W1221" s="205"/>
      <c r="X1221" s="205"/>
      <c r="Y1221" s="205"/>
      <c r="Z1221" s="205"/>
      <c r="AA1221" s="205"/>
      <c r="AB1221" s="205"/>
      <c r="AC1221" s="205"/>
      <c r="AD1221" s="205"/>
    </row>
    <row r="1222">
      <c r="A1222" s="222"/>
      <c r="B1222" s="222"/>
      <c r="C1222" s="205"/>
      <c r="D1222" s="205"/>
      <c r="E1222" s="205"/>
      <c r="F1222" s="205"/>
      <c r="G1222" s="205"/>
      <c r="H1222" s="223"/>
      <c r="I1222" s="205"/>
      <c r="J1222" s="205"/>
      <c r="K1222" s="205"/>
      <c r="L1222" s="205"/>
      <c r="M1222" s="205"/>
      <c r="N1222" s="205"/>
      <c r="O1222" s="205"/>
      <c r="P1222" s="205"/>
      <c r="Q1222" s="205"/>
      <c r="R1222" s="205"/>
      <c r="S1222" s="205"/>
      <c r="T1222" s="205"/>
      <c r="U1222" s="205"/>
      <c r="V1222" s="205"/>
      <c r="W1222" s="205"/>
      <c r="X1222" s="205"/>
      <c r="Y1222" s="205"/>
      <c r="Z1222" s="205"/>
      <c r="AA1222" s="205"/>
      <c r="AB1222" s="205"/>
      <c r="AC1222" s="205"/>
      <c r="AD1222" s="205"/>
    </row>
    <row r="1223">
      <c r="A1223" s="222"/>
      <c r="B1223" s="222"/>
      <c r="C1223" s="205"/>
      <c r="D1223" s="205"/>
      <c r="E1223" s="205"/>
      <c r="F1223" s="205"/>
      <c r="G1223" s="205"/>
      <c r="H1223" s="223"/>
      <c r="I1223" s="205"/>
      <c r="J1223" s="205"/>
      <c r="K1223" s="205"/>
      <c r="L1223" s="205"/>
      <c r="M1223" s="205"/>
      <c r="N1223" s="205"/>
      <c r="O1223" s="205"/>
      <c r="P1223" s="205"/>
      <c r="Q1223" s="205"/>
      <c r="R1223" s="205"/>
      <c r="S1223" s="205"/>
      <c r="T1223" s="205"/>
      <c r="U1223" s="205"/>
      <c r="V1223" s="205"/>
      <c r="W1223" s="205"/>
      <c r="X1223" s="205"/>
      <c r="Y1223" s="205"/>
      <c r="Z1223" s="205"/>
      <c r="AA1223" s="205"/>
      <c r="AB1223" s="205"/>
      <c r="AC1223" s="205"/>
      <c r="AD1223" s="205"/>
    </row>
    <row r="1224">
      <c r="A1224" s="222"/>
      <c r="B1224" s="222"/>
      <c r="C1224" s="205"/>
      <c r="D1224" s="205"/>
      <c r="E1224" s="205"/>
      <c r="F1224" s="205"/>
      <c r="G1224" s="205"/>
      <c r="H1224" s="223"/>
      <c r="I1224" s="205"/>
      <c r="J1224" s="205"/>
      <c r="K1224" s="205"/>
      <c r="L1224" s="205"/>
      <c r="M1224" s="205"/>
      <c r="N1224" s="205"/>
      <c r="O1224" s="205"/>
      <c r="P1224" s="205"/>
      <c r="Q1224" s="205"/>
      <c r="R1224" s="205"/>
      <c r="S1224" s="205"/>
      <c r="T1224" s="205"/>
      <c r="U1224" s="205"/>
      <c r="V1224" s="205"/>
      <c r="W1224" s="205"/>
      <c r="X1224" s="205"/>
      <c r="Y1224" s="205"/>
      <c r="Z1224" s="205"/>
      <c r="AA1224" s="205"/>
      <c r="AB1224" s="205"/>
      <c r="AC1224" s="205"/>
      <c r="AD1224" s="205"/>
    </row>
    <row r="1225">
      <c r="A1225" s="222"/>
      <c r="B1225" s="222"/>
      <c r="C1225" s="205"/>
      <c r="D1225" s="205"/>
      <c r="E1225" s="205"/>
      <c r="F1225" s="205"/>
      <c r="G1225" s="205"/>
      <c r="H1225" s="223"/>
      <c r="I1225" s="205"/>
      <c r="J1225" s="205"/>
      <c r="K1225" s="205"/>
      <c r="L1225" s="205"/>
      <c r="M1225" s="205"/>
      <c r="N1225" s="205"/>
      <c r="O1225" s="205"/>
      <c r="P1225" s="205"/>
      <c r="Q1225" s="205"/>
      <c r="R1225" s="205"/>
      <c r="S1225" s="205"/>
      <c r="T1225" s="205"/>
      <c r="U1225" s="205"/>
      <c r="V1225" s="205"/>
      <c r="W1225" s="205"/>
      <c r="X1225" s="205"/>
      <c r="Y1225" s="205"/>
      <c r="Z1225" s="205"/>
      <c r="AA1225" s="205"/>
      <c r="AB1225" s="205"/>
      <c r="AC1225" s="205"/>
      <c r="AD1225" s="205"/>
    </row>
    <row r="1226">
      <c r="A1226" s="222"/>
      <c r="B1226" s="222"/>
      <c r="C1226" s="205"/>
      <c r="D1226" s="205"/>
      <c r="E1226" s="205"/>
      <c r="F1226" s="205"/>
      <c r="G1226" s="205"/>
      <c r="H1226" s="223"/>
      <c r="I1226" s="205"/>
      <c r="J1226" s="205"/>
      <c r="K1226" s="205"/>
      <c r="L1226" s="205"/>
      <c r="M1226" s="205"/>
      <c r="N1226" s="205"/>
      <c r="O1226" s="205"/>
      <c r="P1226" s="205"/>
      <c r="Q1226" s="205"/>
      <c r="R1226" s="205"/>
      <c r="S1226" s="205"/>
      <c r="T1226" s="205"/>
      <c r="U1226" s="205"/>
      <c r="V1226" s="205"/>
      <c r="W1226" s="205"/>
      <c r="X1226" s="205"/>
      <c r="Y1226" s="205"/>
      <c r="Z1226" s="205"/>
      <c r="AA1226" s="205"/>
      <c r="AB1226" s="205"/>
      <c r="AC1226" s="205"/>
      <c r="AD1226" s="205"/>
    </row>
    <row r="1227">
      <c r="A1227" s="222"/>
      <c r="B1227" s="222"/>
      <c r="C1227" s="205"/>
      <c r="D1227" s="205"/>
      <c r="E1227" s="205"/>
      <c r="F1227" s="205"/>
      <c r="G1227" s="205"/>
      <c r="H1227" s="223"/>
      <c r="I1227" s="205"/>
      <c r="J1227" s="205"/>
      <c r="K1227" s="205"/>
      <c r="L1227" s="205"/>
      <c r="M1227" s="205"/>
      <c r="N1227" s="205"/>
      <c r="O1227" s="205"/>
      <c r="P1227" s="205"/>
      <c r="Q1227" s="205"/>
      <c r="R1227" s="205"/>
      <c r="S1227" s="205"/>
      <c r="T1227" s="205"/>
      <c r="U1227" s="205"/>
      <c r="V1227" s="205"/>
      <c r="W1227" s="205"/>
      <c r="X1227" s="205"/>
      <c r="Y1227" s="205"/>
      <c r="Z1227" s="205"/>
      <c r="AA1227" s="205"/>
      <c r="AB1227" s="205"/>
      <c r="AC1227" s="205"/>
      <c r="AD1227" s="205"/>
    </row>
    <row r="1228">
      <c r="A1228" s="222"/>
      <c r="B1228" s="222"/>
      <c r="C1228" s="205"/>
      <c r="D1228" s="205"/>
      <c r="E1228" s="205"/>
      <c r="F1228" s="205"/>
      <c r="G1228" s="205"/>
      <c r="H1228" s="223"/>
      <c r="I1228" s="205"/>
      <c r="J1228" s="205"/>
      <c r="K1228" s="205"/>
      <c r="L1228" s="205"/>
      <c r="M1228" s="205"/>
      <c r="N1228" s="205"/>
      <c r="O1228" s="205"/>
      <c r="P1228" s="205"/>
      <c r="Q1228" s="205"/>
      <c r="R1228" s="205"/>
      <c r="S1228" s="205"/>
      <c r="T1228" s="205"/>
      <c r="U1228" s="205"/>
      <c r="V1228" s="205"/>
      <c r="W1228" s="205"/>
      <c r="X1228" s="205"/>
      <c r="Y1228" s="205"/>
      <c r="Z1228" s="205"/>
      <c r="AA1228" s="205"/>
      <c r="AB1228" s="205"/>
      <c r="AC1228" s="205"/>
      <c r="AD1228" s="205"/>
    </row>
    <row r="1229">
      <c r="A1229" s="222"/>
      <c r="B1229" s="222"/>
      <c r="C1229" s="205"/>
      <c r="D1229" s="205"/>
      <c r="E1229" s="205"/>
      <c r="F1229" s="205"/>
      <c r="G1229" s="205"/>
      <c r="H1229" s="223"/>
      <c r="I1229" s="205"/>
      <c r="J1229" s="205"/>
      <c r="K1229" s="205"/>
      <c r="L1229" s="205"/>
      <c r="M1229" s="205"/>
      <c r="N1229" s="205"/>
      <c r="O1229" s="205"/>
      <c r="P1229" s="205"/>
      <c r="Q1229" s="205"/>
      <c r="R1229" s="205"/>
      <c r="S1229" s="205"/>
      <c r="T1229" s="205"/>
      <c r="U1229" s="205"/>
      <c r="V1229" s="205"/>
      <c r="W1229" s="205"/>
      <c r="X1229" s="205"/>
      <c r="Y1229" s="205"/>
      <c r="Z1229" s="205"/>
      <c r="AA1229" s="205"/>
      <c r="AB1229" s="205"/>
      <c r="AC1229" s="205"/>
      <c r="AD1229" s="205"/>
    </row>
    <row r="1230">
      <c r="A1230" s="222"/>
      <c r="B1230" s="222"/>
      <c r="C1230" s="205"/>
      <c r="D1230" s="205"/>
      <c r="E1230" s="205"/>
      <c r="F1230" s="205"/>
      <c r="G1230" s="205"/>
      <c r="H1230" s="223"/>
      <c r="I1230" s="205"/>
      <c r="J1230" s="205"/>
      <c r="K1230" s="205"/>
      <c r="L1230" s="205"/>
      <c r="M1230" s="205"/>
      <c r="N1230" s="205"/>
      <c r="O1230" s="205"/>
      <c r="P1230" s="205"/>
      <c r="Q1230" s="205"/>
      <c r="R1230" s="205"/>
      <c r="S1230" s="205"/>
      <c r="T1230" s="205"/>
      <c r="U1230" s="205"/>
      <c r="V1230" s="205"/>
      <c r="W1230" s="205"/>
      <c r="X1230" s="205"/>
      <c r="Y1230" s="205"/>
      <c r="Z1230" s="205"/>
      <c r="AA1230" s="205"/>
      <c r="AB1230" s="205"/>
      <c r="AC1230" s="205"/>
      <c r="AD1230" s="205"/>
    </row>
    <row r="1231">
      <c r="A1231" s="222"/>
      <c r="B1231" s="222"/>
      <c r="C1231" s="205"/>
      <c r="D1231" s="205"/>
      <c r="E1231" s="205"/>
      <c r="F1231" s="205"/>
      <c r="G1231" s="205"/>
      <c r="H1231" s="223"/>
      <c r="I1231" s="205"/>
      <c r="J1231" s="205"/>
      <c r="K1231" s="205"/>
      <c r="L1231" s="205"/>
      <c r="M1231" s="205"/>
      <c r="N1231" s="205"/>
      <c r="O1231" s="205"/>
      <c r="P1231" s="205"/>
      <c r="Q1231" s="205"/>
      <c r="R1231" s="205"/>
      <c r="S1231" s="205"/>
      <c r="T1231" s="205"/>
      <c r="U1231" s="205"/>
      <c r="V1231" s="205"/>
      <c r="W1231" s="205"/>
      <c r="X1231" s="205"/>
      <c r="Y1231" s="205"/>
      <c r="Z1231" s="205"/>
      <c r="AA1231" s="205"/>
      <c r="AB1231" s="205"/>
      <c r="AC1231" s="205"/>
      <c r="AD1231" s="205"/>
    </row>
    <row r="1232">
      <c r="A1232" s="222"/>
      <c r="B1232" s="205"/>
      <c r="C1232" s="205"/>
      <c r="D1232" s="205"/>
      <c r="E1232" s="205"/>
      <c r="F1232" s="205"/>
      <c r="G1232" s="205"/>
      <c r="H1232" s="205"/>
      <c r="I1232" s="205"/>
      <c r="J1232" s="205"/>
      <c r="K1232" s="205"/>
      <c r="L1232" s="205"/>
      <c r="M1232" s="205"/>
      <c r="N1232" s="205"/>
      <c r="O1232" s="205"/>
      <c r="P1232" s="205"/>
      <c r="Q1232" s="205"/>
      <c r="R1232" s="205"/>
      <c r="S1232" s="205"/>
      <c r="T1232" s="205"/>
      <c r="U1232" s="205"/>
      <c r="V1232" s="205"/>
      <c r="W1232" s="205"/>
      <c r="X1232" s="205"/>
      <c r="Y1232" s="205"/>
      <c r="Z1232" s="205"/>
      <c r="AA1232" s="205"/>
      <c r="AB1232" s="205"/>
      <c r="AC1232" s="205"/>
      <c r="AD1232" s="205"/>
    </row>
  </sheetData>
  <mergeCells count="87">
    <mergeCell ref="E52:E54"/>
    <mergeCell ref="F52:F54"/>
    <mergeCell ref="E56:E58"/>
    <mergeCell ref="F56:F58"/>
    <mergeCell ref="G56:G58"/>
    <mergeCell ref="H56:H58"/>
    <mergeCell ref="A48:A50"/>
    <mergeCell ref="B48:B50"/>
    <mergeCell ref="E48:E50"/>
    <mergeCell ref="F48:F50"/>
    <mergeCell ref="G48:G50"/>
    <mergeCell ref="B52:B54"/>
    <mergeCell ref="G52:G54"/>
    <mergeCell ref="D48:D50"/>
    <mergeCell ref="D52:D54"/>
    <mergeCell ref="D56:D58"/>
    <mergeCell ref="D62:D64"/>
    <mergeCell ref="E62:E64"/>
    <mergeCell ref="F62:F64"/>
    <mergeCell ref="G62:G64"/>
    <mergeCell ref="F72:F74"/>
    <mergeCell ref="G72:G74"/>
    <mergeCell ref="D68:D69"/>
    <mergeCell ref="E68:E69"/>
    <mergeCell ref="F68:F69"/>
    <mergeCell ref="G68:G69"/>
    <mergeCell ref="H68:H69"/>
    <mergeCell ref="D72:D74"/>
    <mergeCell ref="E72:E74"/>
    <mergeCell ref="A77:A79"/>
    <mergeCell ref="B77:B79"/>
    <mergeCell ref="D77:D79"/>
    <mergeCell ref="E77:E79"/>
    <mergeCell ref="F77:F79"/>
    <mergeCell ref="G77:G79"/>
    <mergeCell ref="H77:H79"/>
    <mergeCell ref="A52:A54"/>
    <mergeCell ref="A56:A58"/>
    <mergeCell ref="A62:A64"/>
    <mergeCell ref="B62:B64"/>
    <mergeCell ref="B68:B69"/>
    <mergeCell ref="A72:A74"/>
    <mergeCell ref="B72:B74"/>
    <mergeCell ref="A1:J1"/>
    <mergeCell ref="A7:A9"/>
    <mergeCell ref="B7:B9"/>
    <mergeCell ref="D7:D9"/>
    <mergeCell ref="E7:E9"/>
    <mergeCell ref="F7:F9"/>
    <mergeCell ref="G7:G9"/>
    <mergeCell ref="A11:A12"/>
    <mergeCell ref="B11:B12"/>
    <mergeCell ref="D11:D12"/>
    <mergeCell ref="E11:E12"/>
    <mergeCell ref="F11:F12"/>
    <mergeCell ref="G11:G12"/>
    <mergeCell ref="H11:H12"/>
    <mergeCell ref="E18:E20"/>
    <mergeCell ref="F18:F20"/>
    <mergeCell ref="E22:E24"/>
    <mergeCell ref="F22:F24"/>
    <mergeCell ref="G22:G24"/>
    <mergeCell ref="A13:A15"/>
    <mergeCell ref="B13:B15"/>
    <mergeCell ref="E13:E15"/>
    <mergeCell ref="F13:F15"/>
    <mergeCell ref="G13:G15"/>
    <mergeCell ref="B18:B20"/>
    <mergeCell ref="G18:G20"/>
    <mergeCell ref="D35:D37"/>
    <mergeCell ref="E35:E37"/>
    <mergeCell ref="F35:F37"/>
    <mergeCell ref="G35:G37"/>
    <mergeCell ref="D13:D15"/>
    <mergeCell ref="D18:D20"/>
    <mergeCell ref="D22:D24"/>
    <mergeCell ref="D30:D32"/>
    <mergeCell ref="E30:E32"/>
    <mergeCell ref="F30:F32"/>
    <mergeCell ref="G30:G32"/>
    <mergeCell ref="A18:A20"/>
    <mergeCell ref="A22:A24"/>
    <mergeCell ref="B22:B24"/>
    <mergeCell ref="A30:A32"/>
    <mergeCell ref="B30:B32"/>
    <mergeCell ref="A35:A37"/>
    <mergeCell ref="B35:B37"/>
  </mergeCells>
  <hyperlinks>
    <hyperlink r:id="rId1" ref="A3"/>
    <hyperlink r:id="rId2" ref="A4"/>
    <hyperlink r:id="rId3" ref="H4"/>
    <hyperlink r:id="rId4" ref="A5"/>
    <hyperlink r:id="rId5" ref="A10"/>
    <hyperlink r:id="rId6" ref="A11"/>
    <hyperlink r:id="rId7" ref="H15"/>
    <hyperlink r:id="rId8" ref="A16"/>
    <hyperlink r:id="rId9" ref="H17"/>
    <hyperlink r:id="rId10" ref="A21"/>
    <hyperlink r:id="rId11" ref="H21"/>
    <hyperlink r:id="rId12" ref="A22"/>
    <hyperlink r:id="rId13" ref="H24"/>
    <hyperlink r:id="rId14" ref="A25"/>
    <hyperlink r:id="rId15" ref="A26"/>
    <hyperlink r:id="rId16" ref="A27"/>
    <hyperlink r:id="rId17" ref="A28"/>
    <hyperlink r:id="rId18" ref="A29"/>
    <hyperlink r:id="rId19" ref="A30"/>
    <hyperlink r:id="rId20" ref="H30"/>
    <hyperlink r:id="rId21" ref="A33"/>
    <hyperlink r:id="rId22" ref="H33"/>
    <hyperlink r:id="rId23" ref="A34"/>
    <hyperlink r:id="rId24" ref="H34"/>
    <hyperlink r:id="rId25" ref="A35"/>
    <hyperlink r:id="rId26" ref="H37"/>
    <hyperlink r:id="rId27" ref="A38"/>
    <hyperlink r:id="rId28" ref="A39"/>
    <hyperlink r:id="rId29" ref="A40"/>
    <hyperlink r:id="rId30" ref="A41"/>
    <hyperlink r:id="rId31" ref="A42"/>
    <hyperlink r:id="rId32" ref="A43"/>
    <hyperlink r:id="rId33" ref="A44"/>
    <hyperlink r:id="rId34" ref="H44"/>
    <hyperlink r:id="rId35" ref="A45"/>
    <hyperlink r:id="rId36" ref="H45"/>
    <hyperlink r:id="rId37" ref="A46"/>
    <hyperlink r:id="rId38" ref="H46"/>
    <hyperlink r:id="rId39" ref="A48"/>
    <hyperlink r:id="rId40" ref="A51"/>
    <hyperlink r:id="rId41" ref="H51"/>
    <hyperlink r:id="rId42" ref="A52"/>
    <hyperlink r:id="rId43" ref="H52"/>
    <hyperlink r:id="rId44" ref="A55"/>
    <hyperlink r:id="rId45" ref="H55"/>
    <hyperlink r:id="rId46" ref="A56"/>
    <hyperlink r:id="rId47" ref="H56"/>
    <hyperlink r:id="rId48" ref="A59"/>
    <hyperlink r:id="rId49" ref="H59"/>
    <hyperlink r:id="rId50" ref="A60"/>
    <hyperlink r:id="rId51" ref="A61"/>
    <hyperlink r:id="rId52" ref="H61"/>
    <hyperlink r:id="rId53" ref="A62"/>
    <hyperlink r:id="rId54" ref="H62"/>
    <hyperlink r:id="rId55" ref="A65"/>
    <hyperlink r:id="rId56" ref="A66"/>
    <hyperlink r:id="rId57" ref="H66"/>
    <hyperlink r:id="rId58" ref="A67"/>
    <hyperlink r:id="rId59" ref="H67"/>
    <hyperlink r:id="rId60" ref="A68"/>
    <hyperlink r:id="rId61" ref="A69"/>
    <hyperlink r:id="rId62" ref="A70"/>
    <hyperlink r:id="rId63" ref="A71"/>
    <hyperlink r:id="rId64" ref="A72"/>
    <hyperlink r:id="rId65" ref="H72"/>
    <hyperlink r:id="rId66" ref="A75"/>
    <hyperlink r:id="rId67" ref="A77"/>
    <hyperlink r:id="rId68" ref="H77"/>
    <hyperlink r:id="rId69" ref="A80"/>
    <hyperlink r:id="rId70" ref="A81"/>
    <hyperlink r:id="rId71" ref="H81"/>
    <hyperlink r:id="rId72" ref="A82"/>
    <hyperlink r:id="rId73" ref="A83"/>
    <hyperlink r:id="rId74" ref="H83"/>
    <hyperlink r:id="rId75" ref="A84"/>
    <hyperlink r:id="rId76" ref="H84"/>
    <hyperlink r:id="rId77" ref="A85"/>
    <hyperlink r:id="rId78" ref="A86"/>
    <hyperlink r:id="rId79" ref="A87"/>
    <hyperlink r:id="rId80" ref="A88"/>
  </hyperlinks>
  <drawing r:id="rId8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7.38"/>
    <col customWidth="1" min="2" max="2" width="20.13"/>
    <col customWidth="1" min="3" max="3" width="39.25"/>
    <col customWidth="1" min="4" max="4" width="18.63"/>
    <col customWidth="1" min="5" max="5" width="34.0"/>
    <col customWidth="1" min="6" max="6" width="22.63"/>
    <col customWidth="1" min="7" max="7" width="47.5"/>
    <col customWidth="1" min="8" max="27" width="7.63"/>
  </cols>
  <sheetData>
    <row r="1" ht="30.75" customHeight="1">
      <c r="A1" s="208" t="s">
        <v>8328</v>
      </c>
      <c r="B1" s="162"/>
      <c r="C1" s="162"/>
      <c r="D1" s="162"/>
      <c r="E1" s="162"/>
      <c r="F1" s="162"/>
      <c r="G1" s="187"/>
      <c r="H1" s="205"/>
      <c r="I1" s="205"/>
      <c r="J1" s="205"/>
      <c r="K1" s="205"/>
      <c r="L1" s="205"/>
      <c r="M1" s="205"/>
      <c r="N1" s="205"/>
      <c r="O1" s="205"/>
      <c r="P1" s="205"/>
      <c r="Q1" s="205"/>
      <c r="R1" s="205"/>
      <c r="S1" s="205"/>
      <c r="T1" s="205"/>
      <c r="U1" s="205"/>
      <c r="V1" s="205"/>
      <c r="W1" s="205"/>
      <c r="X1" s="205"/>
      <c r="Y1" s="205"/>
      <c r="Z1" s="205"/>
      <c r="AA1" s="205"/>
    </row>
    <row r="2" ht="31.5" customHeight="1">
      <c r="A2" s="225" t="s">
        <v>3</v>
      </c>
      <c r="B2" s="225" t="s">
        <v>5291</v>
      </c>
      <c r="C2" s="210" t="s">
        <v>4</v>
      </c>
      <c r="D2" s="211" t="s">
        <v>8329</v>
      </c>
      <c r="E2" s="211" t="s">
        <v>8330</v>
      </c>
      <c r="F2" s="210"/>
      <c r="G2" s="211"/>
      <c r="H2" s="205"/>
      <c r="I2" s="205"/>
      <c r="J2" s="205"/>
      <c r="K2" s="205"/>
      <c r="L2" s="205"/>
      <c r="M2" s="205"/>
      <c r="N2" s="205"/>
      <c r="O2" s="205"/>
      <c r="P2" s="205"/>
      <c r="Q2" s="205"/>
      <c r="R2" s="205"/>
      <c r="S2" s="205"/>
      <c r="T2" s="205"/>
      <c r="U2" s="205"/>
      <c r="V2" s="205"/>
      <c r="W2" s="205"/>
      <c r="X2" s="205"/>
      <c r="Y2" s="205"/>
      <c r="Z2" s="205"/>
      <c r="AA2" s="205"/>
    </row>
    <row r="3" ht="32.25" customHeight="1">
      <c r="A3" s="167" t="s">
        <v>7643</v>
      </c>
      <c r="B3" s="167" t="s">
        <v>7274</v>
      </c>
      <c r="C3" s="214" t="str">
        <f t="shared" ref="C3:C109" si="1">HYPERLINK("https://www.epa.gov/sites/production/files/2015-08/documents/1.pdf","Final Second List of Chemicals for Tier 1 Screening")</f>
        <v>Final Second List of Chemicals for Tier 1 Screening</v>
      </c>
      <c r="D3" s="203" t="s">
        <v>8331</v>
      </c>
      <c r="E3" s="203"/>
      <c r="F3" s="205"/>
      <c r="G3" s="205"/>
      <c r="H3" s="205"/>
      <c r="I3" s="205"/>
      <c r="J3" s="205"/>
      <c r="K3" s="205"/>
      <c r="L3" s="205"/>
      <c r="M3" s="205"/>
      <c r="N3" s="205"/>
      <c r="O3" s="205"/>
      <c r="P3" s="205"/>
      <c r="Q3" s="205"/>
      <c r="R3" s="205"/>
      <c r="S3" s="205"/>
      <c r="T3" s="205"/>
      <c r="U3" s="205"/>
      <c r="V3" s="205"/>
      <c r="W3" s="205"/>
      <c r="X3" s="205"/>
      <c r="Y3" s="205"/>
      <c r="Z3" s="205"/>
      <c r="AA3" s="205"/>
    </row>
    <row r="4" ht="19.5" customHeight="1">
      <c r="A4" s="226" t="s">
        <v>8332</v>
      </c>
      <c r="B4" s="226" t="s">
        <v>5267</v>
      </c>
      <c r="C4" s="214" t="str">
        <f t="shared" si="1"/>
        <v>Final Second List of Chemicals for Tier 1 Screening</v>
      </c>
      <c r="D4" s="203" t="s">
        <v>8331</v>
      </c>
      <c r="E4" s="203"/>
      <c r="F4" s="205"/>
      <c r="G4" s="205"/>
      <c r="H4" s="205"/>
      <c r="I4" s="205"/>
      <c r="J4" s="205"/>
      <c r="K4" s="205"/>
      <c r="L4" s="205"/>
      <c r="M4" s="205"/>
      <c r="N4" s="205"/>
      <c r="O4" s="205"/>
      <c r="P4" s="205"/>
      <c r="Q4" s="205"/>
      <c r="R4" s="205"/>
      <c r="S4" s="205"/>
      <c r="T4" s="205"/>
      <c r="U4" s="205"/>
      <c r="V4" s="205"/>
      <c r="W4" s="205"/>
      <c r="X4" s="205"/>
      <c r="Y4" s="205"/>
      <c r="Z4" s="205"/>
      <c r="AA4" s="205"/>
    </row>
    <row r="5" ht="30.75" customHeight="1">
      <c r="A5" s="167" t="s">
        <v>8333</v>
      </c>
      <c r="B5" s="167" t="s">
        <v>6707</v>
      </c>
      <c r="C5" s="214" t="str">
        <f t="shared" si="1"/>
        <v>Final Second List of Chemicals for Tier 1 Screening</v>
      </c>
      <c r="D5" s="203" t="s">
        <v>8331</v>
      </c>
      <c r="E5" s="203"/>
      <c r="F5" s="205"/>
      <c r="G5" s="205"/>
      <c r="H5" s="205"/>
      <c r="I5" s="205"/>
      <c r="J5" s="205"/>
      <c r="K5" s="205"/>
      <c r="L5" s="205"/>
      <c r="M5" s="205"/>
      <c r="N5" s="205"/>
      <c r="O5" s="205"/>
      <c r="P5" s="205"/>
      <c r="Q5" s="205"/>
      <c r="R5" s="205"/>
      <c r="S5" s="205"/>
      <c r="T5" s="205"/>
      <c r="U5" s="205"/>
      <c r="V5" s="205"/>
      <c r="W5" s="205"/>
      <c r="X5" s="205"/>
      <c r="Y5" s="205"/>
      <c r="Z5" s="205"/>
      <c r="AA5" s="205"/>
    </row>
    <row r="6" ht="19.5" customHeight="1">
      <c r="A6" s="226" t="s">
        <v>7646</v>
      </c>
      <c r="B6" s="226" t="s">
        <v>5785</v>
      </c>
      <c r="C6" s="214" t="str">
        <f t="shared" si="1"/>
        <v>Final Second List of Chemicals for Tier 1 Screening</v>
      </c>
      <c r="D6" s="203" t="s">
        <v>8331</v>
      </c>
      <c r="E6" s="203"/>
      <c r="F6" s="205"/>
      <c r="G6" s="205"/>
      <c r="H6" s="205"/>
      <c r="I6" s="205"/>
      <c r="J6" s="205"/>
      <c r="K6" s="205"/>
      <c r="L6" s="205"/>
      <c r="M6" s="205"/>
      <c r="N6" s="205"/>
      <c r="O6" s="205"/>
      <c r="P6" s="205"/>
      <c r="Q6" s="205"/>
      <c r="R6" s="205"/>
      <c r="S6" s="205"/>
      <c r="T6" s="205"/>
      <c r="U6" s="205"/>
      <c r="V6" s="205"/>
      <c r="W6" s="205"/>
      <c r="X6" s="205"/>
      <c r="Y6" s="205"/>
      <c r="Z6" s="205"/>
      <c r="AA6" s="205"/>
    </row>
    <row r="7" ht="19.5" customHeight="1">
      <c r="A7" s="227" t="s">
        <v>8087</v>
      </c>
      <c r="B7" s="227" t="s">
        <v>5046</v>
      </c>
      <c r="C7" s="214" t="str">
        <f t="shared" si="1"/>
        <v>Final Second List of Chemicals for Tier 1 Screening</v>
      </c>
      <c r="D7" s="203" t="s">
        <v>8331</v>
      </c>
      <c r="E7" s="228"/>
      <c r="F7" s="205"/>
      <c r="G7" s="205"/>
      <c r="H7" s="205"/>
      <c r="I7" s="205"/>
      <c r="J7" s="205"/>
      <c r="K7" s="205"/>
      <c r="L7" s="205"/>
      <c r="M7" s="205"/>
      <c r="N7" s="205"/>
      <c r="O7" s="205"/>
      <c r="P7" s="205"/>
      <c r="Q7" s="205"/>
      <c r="R7" s="205"/>
      <c r="S7" s="205"/>
      <c r="T7" s="205"/>
      <c r="U7" s="205"/>
      <c r="V7" s="205"/>
      <c r="W7" s="205"/>
      <c r="X7" s="205"/>
      <c r="Y7" s="205"/>
      <c r="Z7" s="205"/>
      <c r="AA7" s="205"/>
    </row>
    <row r="8" ht="19.5" customHeight="1">
      <c r="A8" s="227" t="s">
        <v>7420</v>
      </c>
      <c r="B8" s="227" t="s">
        <v>6711</v>
      </c>
      <c r="C8" s="214" t="str">
        <f t="shared" si="1"/>
        <v>Final Second List of Chemicals for Tier 1 Screening</v>
      </c>
      <c r="D8" s="203" t="s">
        <v>8331</v>
      </c>
      <c r="E8" s="228"/>
      <c r="F8" s="205"/>
      <c r="G8" s="205"/>
      <c r="H8" s="205"/>
      <c r="I8" s="205"/>
      <c r="J8" s="205"/>
      <c r="K8" s="205"/>
      <c r="L8" s="205"/>
      <c r="M8" s="205"/>
      <c r="N8" s="205"/>
      <c r="O8" s="205"/>
      <c r="P8" s="205"/>
      <c r="Q8" s="205"/>
      <c r="R8" s="205"/>
      <c r="S8" s="205"/>
      <c r="T8" s="205"/>
      <c r="U8" s="205"/>
      <c r="V8" s="205"/>
      <c r="W8" s="205"/>
      <c r="X8" s="205"/>
      <c r="Y8" s="205"/>
      <c r="Z8" s="205"/>
      <c r="AA8" s="205"/>
    </row>
    <row r="9" ht="19.5" customHeight="1">
      <c r="A9" s="227" t="s">
        <v>8334</v>
      </c>
      <c r="B9" s="227" t="s">
        <v>5265</v>
      </c>
      <c r="C9" s="214" t="str">
        <f t="shared" si="1"/>
        <v>Final Second List of Chemicals for Tier 1 Screening</v>
      </c>
      <c r="D9" s="203" t="s">
        <v>8331</v>
      </c>
      <c r="E9" s="228"/>
      <c r="F9" s="205"/>
      <c r="G9" s="205"/>
      <c r="H9" s="205"/>
      <c r="I9" s="205"/>
      <c r="J9" s="205"/>
      <c r="K9" s="205"/>
      <c r="L9" s="205"/>
      <c r="M9" s="205"/>
      <c r="N9" s="205"/>
      <c r="O9" s="205"/>
      <c r="P9" s="205"/>
      <c r="Q9" s="205"/>
      <c r="R9" s="205"/>
      <c r="S9" s="205"/>
      <c r="T9" s="205"/>
      <c r="U9" s="205"/>
      <c r="V9" s="205"/>
      <c r="W9" s="205"/>
      <c r="X9" s="205"/>
      <c r="Y9" s="205"/>
      <c r="Z9" s="205"/>
      <c r="AA9" s="205"/>
    </row>
    <row r="10" ht="19.5" customHeight="1">
      <c r="A10" s="227" t="s">
        <v>8335</v>
      </c>
      <c r="B10" s="229" t="s">
        <v>8336</v>
      </c>
      <c r="C10" s="214" t="str">
        <f t="shared" si="1"/>
        <v>Final Second List of Chemicals for Tier 1 Screening</v>
      </c>
      <c r="D10" s="203" t="s">
        <v>8331</v>
      </c>
      <c r="E10" s="228"/>
      <c r="F10" s="205"/>
      <c r="G10" s="205"/>
      <c r="H10" s="205"/>
      <c r="I10" s="205"/>
      <c r="J10" s="205"/>
      <c r="K10" s="205"/>
      <c r="L10" s="205"/>
      <c r="M10" s="205"/>
      <c r="N10" s="205"/>
      <c r="O10" s="205"/>
      <c r="P10" s="205"/>
      <c r="Q10" s="205"/>
      <c r="R10" s="205"/>
      <c r="S10" s="205"/>
      <c r="T10" s="205"/>
      <c r="U10" s="205"/>
      <c r="V10" s="205"/>
      <c r="W10" s="205"/>
      <c r="X10" s="205"/>
      <c r="Y10" s="205"/>
      <c r="Z10" s="205"/>
      <c r="AA10" s="205"/>
    </row>
    <row r="11" ht="19.5" customHeight="1">
      <c r="A11" s="227" t="s">
        <v>8337</v>
      </c>
      <c r="B11" s="227" t="s">
        <v>8338</v>
      </c>
      <c r="C11" s="214" t="str">
        <f t="shared" si="1"/>
        <v>Final Second List of Chemicals for Tier 1 Screening</v>
      </c>
      <c r="D11" s="203" t="s">
        <v>8331</v>
      </c>
      <c r="E11" s="228"/>
      <c r="F11" s="205"/>
      <c r="G11" s="205"/>
      <c r="H11" s="205"/>
      <c r="I11" s="205"/>
      <c r="J11" s="205"/>
      <c r="K11" s="205"/>
      <c r="L11" s="205"/>
      <c r="M11" s="205"/>
      <c r="N11" s="205"/>
      <c r="O11" s="205"/>
      <c r="P11" s="205"/>
      <c r="Q11" s="205"/>
      <c r="R11" s="205"/>
      <c r="S11" s="205"/>
      <c r="T11" s="205"/>
      <c r="U11" s="205"/>
      <c r="V11" s="205"/>
      <c r="W11" s="205"/>
      <c r="X11" s="205"/>
      <c r="Y11" s="205"/>
      <c r="Z11" s="205"/>
      <c r="AA11" s="205"/>
    </row>
    <row r="12" ht="19.5" customHeight="1">
      <c r="A12" s="227" t="s">
        <v>7650</v>
      </c>
      <c r="B12" s="227" t="s">
        <v>8339</v>
      </c>
      <c r="C12" s="214" t="str">
        <f t="shared" si="1"/>
        <v>Final Second List of Chemicals for Tier 1 Screening</v>
      </c>
      <c r="D12" s="203" t="s">
        <v>8331</v>
      </c>
      <c r="E12" s="228"/>
      <c r="F12" s="205"/>
      <c r="G12" s="205"/>
      <c r="H12" s="205"/>
      <c r="I12" s="205"/>
      <c r="J12" s="205"/>
      <c r="K12" s="205"/>
      <c r="L12" s="205"/>
      <c r="M12" s="205"/>
      <c r="N12" s="205"/>
      <c r="O12" s="205"/>
      <c r="P12" s="205"/>
      <c r="Q12" s="205"/>
      <c r="R12" s="205"/>
      <c r="S12" s="205"/>
      <c r="T12" s="205"/>
      <c r="U12" s="205"/>
      <c r="V12" s="205"/>
      <c r="W12" s="205"/>
      <c r="X12" s="205"/>
      <c r="Y12" s="205"/>
      <c r="Z12" s="205"/>
      <c r="AA12" s="205"/>
    </row>
    <row r="13">
      <c r="A13" s="227" t="s">
        <v>8340</v>
      </c>
      <c r="B13" s="203" t="s">
        <v>5837</v>
      </c>
      <c r="C13" s="214" t="str">
        <f t="shared" si="1"/>
        <v>Final Second List of Chemicals for Tier 1 Screening</v>
      </c>
      <c r="D13" s="203" t="s">
        <v>8331</v>
      </c>
      <c r="E13" s="228"/>
      <c r="F13" s="205"/>
      <c r="G13" s="205"/>
      <c r="H13" s="205"/>
      <c r="I13" s="205"/>
      <c r="J13" s="205"/>
      <c r="K13" s="205"/>
      <c r="L13" s="205"/>
      <c r="M13" s="205"/>
      <c r="N13" s="205"/>
      <c r="O13" s="205"/>
      <c r="P13" s="205"/>
      <c r="Q13" s="205"/>
      <c r="R13" s="205"/>
      <c r="S13" s="205"/>
      <c r="T13" s="205"/>
      <c r="U13" s="205"/>
      <c r="V13" s="205"/>
      <c r="W13" s="205"/>
      <c r="X13" s="205"/>
      <c r="Y13" s="205"/>
      <c r="Z13" s="205"/>
      <c r="AA13" s="205"/>
    </row>
    <row r="14">
      <c r="A14" s="227" t="s">
        <v>8341</v>
      </c>
      <c r="B14" s="203" t="s">
        <v>7657</v>
      </c>
      <c r="C14" s="214" t="str">
        <f t="shared" si="1"/>
        <v>Final Second List of Chemicals for Tier 1 Screening</v>
      </c>
      <c r="D14" s="203" t="s">
        <v>8331</v>
      </c>
      <c r="E14" s="228"/>
      <c r="F14" s="205"/>
      <c r="G14" s="205"/>
      <c r="H14" s="205"/>
      <c r="I14" s="205"/>
      <c r="J14" s="205"/>
      <c r="K14" s="205"/>
      <c r="L14" s="205"/>
      <c r="M14" s="205"/>
      <c r="N14" s="205"/>
      <c r="O14" s="205"/>
      <c r="P14" s="205"/>
      <c r="Q14" s="205"/>
      <c r="R14" s="205"/>
      <c r="S14" s="205"/>
      <c r="T14" s="205"/>
      <c r="U14" s="205"/>
      <c r="V14" s="205"/>
      <c r="W14" s="205"/>
      <c r="X14" s="205"/>
      <c r="Y14" s="205"/>
      <c r="Z14" s="205"/>
      <c r="AA14" s="205"/>
    </row>
    <row r="15">
      <c r="A15" s="227" t="s">
        <v>7434</v>
      </c>
      <c r="B15" s="203" t="s">
        <v>1505</v>
      </c>
      <c r="C15" s="214" t="str">
        <f t="shared" si="1"/>
        <v>Final Second List of Chemicals for Tier 1 Screening</v>
      </c>
      <c r="D15" s="203" t="s">
        <v>8331</v>
      </c>
      <c r="E15" s="228"/>
      <c r="F15" s="205"/>
      <c r="G15" s="205"/>
      <c r="H15" s="205"/>
      <c r="I15" s="205"/>
      <c r="J15" s="205"/>
      <c r="K15" s="205"/>
      <c r="L15" s="205"/>
      <c r="M15" s="205"/>
      <c r="N15" s="205"/>
      <c r="O15" s="205"/>
      <c r="P15" s="205"/>
      <c r="Q15" s="205"/>
      <c r="R15" s="205"/>
      <c r="S15" s="205"/>
      <c r="T15" s="205"/>
      <c r="U15" s="205"/>
      <c r="V15" s="205"/>
      <c r="W15" s="205"/>
      <c r="X15" s="205"/>
      <c r="Y15" s="205"/>
      <c r="Z15" s="205"/>
      <c r="AA15" s="205"/>
    </row>
    <row r="16">
      <c r="A16" s="227" t="s">
        <v>7437</v>
      </c>
      <c r="B16" s="203" t="s">
        <v>7438</v>
      </c>
      <c r="C16" s="214" t="str">
        <f t="shared" si="1"/>
        <v>Final Second List of Chemicals for Tier 1 Screening</v>
      </c>
      <c r="D16" s="203" t="s">
        <v>8331</v>
      </c>
      <c r="E16" s="228"/>
      <c r="F16" s="205"/>
      <c r="G16" s="205"/>
      <c r="H16" s="205"/>
      <c r="I16" s="205"/>
      <c r="J16" s="205"/>
      <c r="K16" s="205"/>
      <c r="L16" s="205"/>
      <c r="M16" s="205"/>
      <c r="N16" s="205"/>
      <c r="O16" s="205"/>
      <c r="P16" s="205"/>
      <c r="Q16" s="205"/>
      <c r="R16" s="205"/>
      <c r="S16" s="205"/>
      <c r="T16" s="205"/>
      <c r="U16" s="205"/>
      <c r="V16" s="205"/>
      <c r="W16" s="205"/>
      <c r="X16" s="205"/>
      <c r="Y16" s="205"/>
      <c r="Z16" s="205"/>
      <c r="AA16" s="205"/>
    </row>
    <row r="17">
      <c r="A17" s="227" t="s">
        <v>8342</v>
      </c>
      <c r="B17" s="203" t="s">
        <v>6082</v>
      </c>
      <c r="C17" s="214" t="str">
        <f t="shared" si="1"/>
        <v>Final Second List of Chemicals for Tier 1 Screening</v>
      </c>
      <c r="D17" s="203" t="s">
        <v>8331</v>
      </c>
      <c r="E17" s="228"/>
      <c r="F17" s="205"/>
      <c r="G17" s="205"/>
      <c r="H17" s="205"/>
      <c r="I17" s="205"/>
      <c r="J17" s="205"/>
      <c r="K17" s="205"/>
      <c r="L17" s="205"/>
      <c r="M17" s="205"/>
      <c r="N17" s="205"/>
      <c r="O17" s="205"/>
      <c r="P17" s="205"/>
      <c r="Q17" s="205"/>
      <c r="R17" s="205"/>
      <c r="S17" s="205"/>
      <c r="T17" s="205"/>
      <c r="U17" s="205"/>
      <c r="V17" s="205"/>
      <c r="W17" s="205"/>
      <c r="X17" s="205"/>
      <c r="Y17" s="205"/>
      <c r="Z17" s="205"/>
      <c r="AA17" s="205"/>
    </row>
    <row r="18">
      <c r="A18" s="227" t="s">
        <v>8343</v>
      </c>
      <c r="B18" s="203" t="s">
        <v>4921</v>
      </c>
      <c r="C18" s="214" t="str">
        <f t="shared" si="1"/>
        <v>Final Second List of Chemicals for Tier 1 Screening</v>
      </c>
      <c r="D18" s="203" t="s">
        <v>8331</v>
      </c>
      <c r="E18" s="228"/>
      <c r="F18" s="205"/>
      <c r="G18" s="205"/>
      <c r="H18" s="205"/>
      <c r="I18" s="205"/>
      <c r="J18" s="205"/>
      <c r="K18" s="205"/>
      <c r="L18" s="205"/>
      <c r="M18" s="205"/>
      <c r="N18" s="205"/>
      <c r="O18" s="205"/>
      <c r="P18" s="205"/>
      <c r="Q18" s="205"/>
      <c r="R18" s="205"/>
      <c r="S18" s="205"/>
      <c r="T18" s="205"/>
      <c r="U18" s="205"/>
      <c r="V18" s="205"/>
      <c r="W18" s="205"/>
      <c r="X18" s="205"/>
      <c r="Y18" s="205"/>
      <c r="Z18" s="205"/>
      <c r="AA18" s="205"/>
    </row>
    <row r="19">
      <c r="A19" s="227" t="s">
        <v>8344</v>
      </c>
      <c r="B19" s="203" t="s">
        <v>5303</v>
      </c>
      <c r="C19" s="214" t="str">
        <f t="shared" si="1"/>
        <v>Final Second List of Chemicals for Tier 1 Screening</v>
      </c>
      <c r="D19" s="203" t="s">
        <v>8331</v>
      </c>
      <c r="E19" s="228"/>
      <c r="F19" s="205"/>
      <c r="G19" s="205"/>
      <c r="H19" s="205"/>
      <c r="I19" s="205"/>
      <c r="J19" s="205"/>
      <c r="K19" s="205"/>
      <c r="L19" s="205"/>
      <c r="M19" s="205"/>
      <c r="N19" s="205"/>
      <c r="O19" s="205"/>
      <c r="P19" s="205"/>
      <c r="Q19" s="205"/>
      <c r="R19" s="205"/>
      <c r="S19" s="205"/>
      <c r="T19" s="205"/>
      <c r="U19" s="205"/>
      <c r="V19" s="205"/>
      <c r="W19" s="205"/>
      <c r="X19" s="205"/>
      <c r="Y19" s="205"/>
      <c r="Z19" s="205"/>
      <c r="AA19" s="205"/>
    </row>
    <row r="20">
      <c r="A20" s="227" t="s">
        <v>8345</v>
      </c>
      <c r="B20" s="203" t="s">
        <v>53</v>
      </c>
      <c r="C20" s="214" t="str">
        <f t="shared" si="1"/>
        <v>Final Second List of Chemicals for Tier 1 Screening</v>
      </c>
      <c r="D20" s="203" t="s">
        <v>8331</v>
      </c>
      <c r="E20" s="228"/>
      <c r="F20" s="205"/>
      <c r="G20" s="205"/>
      <c r="H20" s="205"/>
      <c r="I20" s="205"/>
      <c r="J20" s="205"/>
      <c r="K20" s="205"/>
      <c r="L20" s="205"/>
      <c r="M20" s="205"/>
      <c r="N20" s="205"/>
      <c r="O20" s="205"/>
      <c r="P20" s="205"/>
      <c r="Q20" s="205"/>
      <c r="R20" s="205"/>
      <c r="S20" s="205"/>
      <c r="T20" s="205"/>
      <c r="U20" s="205"/>
      <c r="V20" s="205"/>
      <c r="W20" s="205"/>
      <c r="X20" s="205"/>
      <c r="Y20" s="205"/>
      <c r="Z20" s="205"/>
      <c r="AA20" s="205"/>
    </row>
    <row r="21">
      <c r="A21" s="227" t="s">
        <v>8346</v>
      </c>
      <c r="B21" s="203" t="s">
        <v>7457</v>
      </c>
      <c r="C21" s="214" t="str">
        <f t="shared" si="1"/>
        <v>Final Second List of Chemicals for Tier 1 Screening</v>
      </c>
      <c r="D21" s="203" t="s">
        <v>8331</v>
      </c>
      <c r="E21" s="223"/>
      <c r="F21" s="205"/>
      <c r="G21" s="205"/>
      <c r="H21" s="205"/>
      <c r="I21" s="205"/>
      <c r="J21" s="205"/>
      <c r="K21" s="205"/>
      <c r="L21" s="205"/>
      <c r="M21" s="205"/>
      <c r="N21" s="205"/>
      <c r="O21" s="205"/>
      <c r="P21" s="205"/>
      <c r="Q21" s="205"/>
      <c r="R21" s="205"/>
      <c r="S21" s="205"/>
      <c r="T21" s="205"/>
      <c r="U21" s="205"/>
      <c r="V21" s="205"/>
      <c r="W21" s="205"/>
      <c r="X21" s="205"/>
      <c r="Y21" s="205"/>
      <c r="Z21" s="205"/>
      <c r="AA21" s="205"/>
    </row>
    <row r="22">
      <c r="A22" s="227" t="s">
        <v>8347</v>
      </c>
      <c r="B22" s="203" t="s">
        <v>8348</v>
      </c>
      <c r="C22" s="214" t="str">
        <f t="shared" si="1"/>
        <v>Final Second List of Chemicals for Tier 1 Screening</v>
      </c>
      <c r="D22" s="203" t="s">
        <v>8331</v>
      </c>
      <c r="E22" s="223"/>
      <c r="F22" s="205"/>
      <c r="G22" s="205"/>
      <c r="H22" s="205"/>
      <c r="I22" s="205"/>
      <c r="J22" s="205"/>
      <c r="K22" s="205"/>
      <c r="L22" s="205"/>
      <c r="M22" s="205"/>
      <c r="N22" s="205"/>
      <c r="O22" s="205"/>
      <c r="P22" s="205"/>
      <c r="Q22" s="205"/>
      <c r="R22" s="205"/>
      <c r="S22" s="205"/>
      <c r="T22" s="205"/>
      <c r="U22" s="205"/>
      <c r="V22" s="205"/>
      <c r="W22" s="205"/>
      <c r="X22" s="205"/>
      <c r="Y22" s="205"/>
      <c r="Z22" s="205"/>
      <c r="AA22" s="205"/>
    </row>
    <row r="23">
      <c r="A23" s="227" t="s">
        <v>7462</v>
      </c>
      <c r="B23" s="230" t="s">
        <v>7463</v>
      </c>
      <c r="C23" s="214" t="str">
        <f t="shared" si="1"/>
        <v>Final Second List of Chemicals for Tier 1 Screening</v>
      </c>
      <c r="D23" s="203" t="s">
        <v>8331</v>
      </c>
      <c r="E23" s="223"/>
      <c r="F23" s="205"/>
      <c r="G23" s="205"/>
      <c r="H23" s="205"/>
      <c r="I23" s="205"/>
      <c r="J23" s="205"/>
      <c r="K23" s="205"/>
      <c r="L23" s="205"/>
      <c r="M23" s="205"/>
      <c r="N23" s="205"/>
      <c r="O23" s="205"/>
      <c r="P23" s="205"/>
      <c r="Q23" s="205"/>
      <c r="R23" s="205"/>
      <c r="S23" s="205"/>
      <c r="T23" s="205"/>
      <c r="U23" s="205"/>
      <c r="V23" s="205"/>
      <c r="W23" s="205"/>
      <c r="X23" s="205"/>
      <c r="Y23" s="205"/>
      <c r="Z23" s="205"/>
      <c r="AA23" s="205"/>
    </row>
    <row r="24">
      <c r="A24" s="227" t="s">
        <v>8349</v>
      </c>
      <c r="B24" s="203" t="s">
        <v>5309</v>
      </c>
      <c r="C24" s="214" t="str">
        <f t="shared" si="1"/>
        <v>Final Second List of Chemicals for Tier 1 Screening</v>
      </c>
      <c r="D24" s="203" t="s">
        <v>8331</v>
      </c>
      <c r="E24" s="223"/>
      <c r="F24" s="205"/>
      <c r="G24" s="205"/>
      <c r="H24" s="205"/>
      <c r="I24" s="205"/>
      <c r="J24" s="205"/>
      <c r="K24" s="205"/>
      <c r="L24" s="205"/>
      <c r="M24" s="205"/>
      <c r="N24" s="205"/>
      <c r="O24" s="205"/>
      <c r="P24" s="205"/>
      <c r="Q24" s="205"/>
      <c r="R24" s="205"/>
      <c r="S24" s="205"/>
      <c r="T24" s="205"/>
      <c r="U24" s="205"/>
      <c r="V24" s="205"/>
      <c r="W24" s="205"/>
      <c r="X24" s="205"/>
      <c r="Y24" s="205"/>
      <c r="Z24" s="205"/>
      <c r="AA24" s="205"/>
    </row>
    <row r="25">
      <c r="A25" s="226" t="s">
        <v>8350</v>
      </c>
      <c r="B25" s="203" t="s">
        <v>86</v>
      </c>
      <c r="C25" s="214" t="str">
        <f t="shared" si="1"/>
        <v>Final Second List of Chemicals for Tier 1 Screening</v>
      </c>
      <c r="D25" s="203" t="s">
        <v>8331</v>
      </c>
      <c r="E25" s="223"/>
      <c r="F25" s="205"/>
      <c r="G25" s="205"/>
      <c r="H25" s="205"/>
      <c r="I25" s="205"/>
      <c r="J25" s="205"/>
      <c r="K25" s="205"/>
      <c r="L25" s="205"/>
      <c r="M25" s="205"/>
      <c r="N25" s="205"/>
      <c r="O25" s="205"/>
      <c r="P25" s="205"/>
      <c r="Q25" s="205"/>
      <c r="R25" s="205"/>
      <c r="S25" s="205"/>
      <c r="T25" s="205"/>
      <c r="U25" s="205"/>
      <c r="V25" s="205"/>
      <c r="W25" s="205"/>
      <c r="X25" s="205"/>
      <c r="Y25" s="205"/>
      <c r="Z25" s="205"/>
      <c r="AA25" s="205"/>
    </row>
    <row r="26">
      <c r="A26" s="226" t="s">
        <v>8351</v>
      </c>
      <c r="B26" s="203" t="s">
        <v>7466</v>
      </c>
      <c r="C26" s="214" t="str">
        <f t="shared" si="1"/>
        <v>Final Second List of Chemicals for Tier 1 Screening</v>
      </c>
      <c r="D26" s="203" t="s">
        <v>8331</v>
      </c>
      <c r="E26" s="223"/>
      <c r="F26" s="205"/>
      <c r="G26" s="205"/>
      <c r="H26" s="205"/>
      <c r="I26" s="205"/>
      <c r="J26" s="205"/>
      <c r="K26" s="205"/>
      <c r="L26" s="205"/>
      <c r="M26" s="205"/>
      <c r="N26" s="205"/>
      <c r="O26" s="205"/>
      <c r="P26" s="205"/>
      <c r="Q26" s="205"/>
      <c r="R26" s="205"/>
      <c r="S26" s="205"/>
      <c r="T26" s="205"/>
      <c r="U26" s="205"/>
      <c r="V26" s="205"/>
      <c r="W26" s="205"/>
      <c r="X26" s="205"/>
      <c r="Y26" s="205"/>
      <c r="Z26" s="205"/>
      <c r="AA26" s="205"/>
    </row>
    <row r="27">
      <c r="A27" s="226" t="s">
        <v>8352</v>
      </c>
      <c r="B27" s="203" t="s">
        <v>7469</v>
      </c>
      <c r="C27" s="214" t="str">
        <f t="shared" si="1"/>
        <v>Final Second List of Chemicals for Tier 1 Screening</v>
      </c>
      <c r="D27" s="203" t="s">
        <v>8331</v>
      </c>
      <c r="E27" s="223"/>
      <c r="F27" s="205"/>
      <c r="G27" s="205"/>
      <c r="H27" s="205"/>
      <c r="I27" s="205"/>
      <c r="J27" s="205"/>
      <c r="K27" s="205"/>
      <c r="L27" s="205"/>
      <c r="M27" s="205"/>
      <c r="N27" s="205"/>
      <c r="O27" s="205"/>
      <c r="P27" s="205"/>
      <c r="Q27" s="205"/>
      <c r="R27" s="205"/>
      <c r="S27" s="205"/>
      <c r="T27" s="205"/>
      <c r="U27" s="205"/>
      <c r="V27" s="205"/>
      <c r="W27" s="205"/>
      <c r="X27" s="205"/>
      <c r="Y27" s="205"/>
      <c r="Z27" s="205"/>
      <c r="AA27" s="205"/>
    </row>
    <row r="28">
      <c r="A28" s="226" t="s">
        <v>7471</v>
      </c>
      <c r="B28" s="203" t="s">
        <v>5340</v>
      </c>
      <c r="C28" s="214" t="str">
        <f t="shared" si="1"/>
        <v>Final Second List of Chemicals for Tier 1 Screening</v>
      </c>
      <c r="D28" s="203" t="s">
        <v>8331</v>
      </c>
      <c r="E28" s="223"/>
      <c r="F28" s="205"/>
      <c r="G28" s="205"/>
      <c r="H28" s="205"/>
      <c r="I28" s="205"/>
      <c r="J28" s="205"/>
      <c r="K28" s="205"/>
      <c r="L28" s="205"/>
      <c r="M28" s="205"/>
      <c r="N28" s="205"/>
      <c r="O28" s="205"/>
      <c r="P28" s="205"/>
      <c r="Q28" s="205"/>
      <c r="R28" s="205"/>
      <c r="S28" s="205"/>
      <c r="T28" s="205"/>
      <c r="U28" s="205"/>
      <c r="V28" s="205"/>
      <c r="W28" s="205"/>
      <c r="X28" s="205"/>
      <c r="Y28" s="205"/>
      <c r="Z28" s="205"/>
      <c r="AA28" s="205"/>
    </row>
    <row r="29">
      <c r="A29" s="226" t="s">
        <v>7473</v>
      </c>
      <c r="B29" s="203" t="s">
        <v>5383</v>
      </c>
      <c r="C29" s="214" t="str">
        <f t="shared" si="1"/>
        <v>Final Second List of Chemicals for Tier 1 Screening</v>
      </c>
      <c r="D29" s="203" t="s">
        <v>8331</v>
      </c>
      <c r="E29" s="223"/>
      <c r="F29" s="205"/>
      <c r="G29" s="205"/>
      <c r="H29" s="205"/>
      <c r="I29" s="205"/>
      <c r="J29" s="205"/>
      <c r="K29" s="205"/>
      <c r="L29" s="205"/>
      <c r="M29" s="205"/>
      <c r="N29" s="205"/>
      <c r="O29" s="205"/>
      <c r="P29" s="205"/>
      <c r="Q29" s="205"/>
      <c r="R29" s="205"/>
      <c r="S29" s="205"/>
      <c r="T29" s="205"/>
      <c r="U29" s="205"/>
      <c r="V29" s="205"/>
      <c r="W29" s="205"/>
      <c r="X29" s="205"/>
      <c r="Y29" s="205"/>
      <c r="Z29" s="205"/>
      <c r="AA29" s="205"/>
    </row>
    <row r="30">
      <c r="A30" s="226" t="s">
        <v>7475</v>
      </c>
      <c r="B30" s="203" t="s">
        <v>7476</v>
      </c>
      <c r="C30" s="214" t="str">
        <f t="shared" si="1"/>
        <v>Final Second List of Chemicals for Tier 1 Screening</v>
      </c>
      <c r="D30" s="203" t="s">
        <v>8331</v>
      </c>
      <c r="E30" s="223"/>
      <c r="F30" s="205"/>
      <c r="G30" s="205"/>
      <c r="H30" s="205"/>
      <c r="I30" s="205"/>
      <c r="J30" s="205"/>
      <c r="K30" s="205"/>
      <c r="L30" s="205"/>
      <c r="M30" s="205"/>
      <c r="N30" s="205"/>
      <c r="O30" s="205"/>
      <c r="P30" s="205"/>
      <c r="Q30" s="205"/>
      <c r="R30" s="205"/>
      <c r="S30" s="205"/>
      <c r="T30" s="205"/>
      <c r="U30" s="205"/>
      <c r="V30" s="205"/>
      <c r="W30" s="205"/>
      <c r="X30" s="205"/>
      <c r="Y30" s="205"/>
      <c r="Z30" s="205"/>
      <c r="AA30" s="205"/>
    </row>
    <row r="31">
      <c r="A31" s="226" t="s">
        <v>8353</v>
      </c>
      <c r="B31" s="203" t="s">
        <v>306</v>
      </c>
      <c r="C31" s="214" t="str">
        <f t="shared" si="1"/>
        <v>Final Second List of Chemicals for Tier 1 Screening</v>
      </c>
      <c r="D31" s="203" t="s">
        <v>8331</v>
      </c>
      <c r="E31" s="223"/>
      <c r="F31" s="205"/>
      <c r="G31" s="205"/>
      <c r="H31" s="205"/>
      <c r="I31" s="205"/>
      <c r="J31" s="205"/>
      <c r="K31" s="205"/>
      <c r="L31" s="205"/>
      <c r="M31" s="205"/>
      <c r="N31" s="205"/>
      <c r="O31" s="205"/>
      <c r="P31" s="205"/>
      <c r="Q31" s="205"/>
      <c r="R31" s="205"/>
      <c r="S31" s="205"/>
      <c r="T31" s="205"/>
      <c r="U31" s="205"/>
      <c r="V31" s="205"/>
      <c r="W31" s="205"/>
      <c r="X31" s="205"/>
      <c r="Y31" s="205"/>
      <c r="Z31" s="205"/>
      <c r="AA31" s="205"/>
    </row>
    <row r="32">
      <c r="A32" s="226" t="s">
        <v>8354</v>
      </c>
      <c r="B32" s="203" t="s">
        <v>335</v>
      </c>
      <c r="C32" s="214" t="str">
        <f t="shared" si="1"/>
        <v>Final Second List of Chemicals for Tier 1 Screening</v>
      </c>
      <c r="D32" s="203" t="s">
        <v>8331</v>
      </c>
      <c r="E32" s="223"/>
      <c r="F32" s="205"/>
      <c r="G32" s="205"/>
      <c r="H32" s="205"/>
      <c r="I32" s="205"/>
      <c r="J32" s="205"/>
      <c r="K32" s="205"/>
      <c r="L32" s="205"/>
      <c r="M32" s="205"/>
      <c r="N32" s="205"/>
      <c r="O32" s="205"/>
      <c r="P32" s="205"/>
      <c r="Q32" s="205"/>
      <c r="R32" s="205"/>
      <c r="S32" s="205"/>
      <c r="T32" s="205"/>
      <c r="U32" s="205"/>
      <c r="V32" s="205"/>
      <c r="W32" s="205"/>
      <c r="X32" s="205"/>
      <c r="Y32" s="205"/>
      <c r="Z32" s="205"/>
      <c r="AA32" s="205"/>
    </row>
    <row r="33">
      <c r="A33" s="226" t="s">
        <v>8355</v>
      </c>
      <c r="B33" s="203" t="s">
        <v>392</v>
      </c>
      <c r="C33" s="214" t="str">
        <f t="shared" si="1"/>
        <v>Final Second List of Chemicals for Tier 1 Screening</v>
      </c>
      <c r="D33" s="203" t="s">
        <v>8331</v>
      </c>
      <c r="E33" s="223"/>
      <c r="F33" s="205"/>
      <c r="G33" s="205"/>
      <c r="H33" s="205"/>
      <c r="I33" s="205"/>
      <c r="J33" s="205"/>
      <c r="K33" s="205"/>
      <c r="L33" s="205"/>
      <c r="M33" s="205"/>
      <c r="N33" s="205"/>
      <c r="O33" s="205"/>
      <c r="P33" s="205"/>
      <c r="Q33" s="205"/>
      <c r="R33" s="205"/>
      <c r="S33" s="205"/>
      <c r="T33" s="205"/>
      <c r="U33" s="205"/>
      <c r="V33" s="205"/>
      <c r="W33" s="205"/>
      <c r="X33" s="205"/>
      <c r="Y33" s="205"/>
      <c r="Z33" s="205"/>
      <c r="AA33" s="205"/>
    </row>
    <row r="34">
      <c r="A34" s="226" t="s">
        <v>8356</v>
      </c>
      <c r="B34" s="203" t="s">
        <v>439</v>
      </c>
      <c r="C34" s="214" t="str">
        <f t="shared" si="1"/>
        <v>Final Second List of Chemicals for Tier 1 Screening</v>
      </c>
      <c r="D34" s="203" t="s">
        <v>8331</v>
      </c>
      <c r="E34" s="223"/>
      <c r="F34" s="205"/>
      <c r="G34" s="205"/>
      <c r="H34" s="205"/>
      <c r="I34" s="205"/>
      <c r="J34" s="205"/>
      <c r="K34" s="205"/>
      <c r="L34" s="205"/>
      <c r="M34" s="205"/>
      <c r="N34" s="205"/>
      <c r="O34" s="205"/>
      <c r="P34" s="205"/>
      <c r="Q34" s="205"/>
      <c r="R34" s="205"/>
      <c r="S34" s="205"/>
      <c r="T34" s="205"/>
      <c r="U34" s="205"/>
      <c r="V34" s="205"/>
      <c r="W34" s="205"/>
      <c r="X34" s="205"/>
      <c r="Y34" s="205"/>
      <c r="Z34" s="205"/>
      <c r="AA34" s="205"/>
    </row>
    <row r="35">
      <c r="A35" s="226" t="s">
        <v>8357</v>
      </c>
      <c r="B35" s="203" t="s">
        <v>5002</v>
      </c>
      <c r="C35" s="214" t="str">
        <f t="shared" si="1"/>
        <v>Final Second List of Chemicals for Tier 1 Screening</v>
      </c>
      <c r="D35" s="203" t="s">
        <v>8331</v>
      </c>
      <c r="E35" s="223"/>
      <c r="F35" s="205"/>
      <c r="G35" s="205"/>
      <c r="H35" s="205"/>
      <c r="I35" s="205"/>
      <c r="J35" s="205"/>
      <c r="K35" s="205"/>
      <c r="L35" s="205"/>
      <c r="M35" s="205"/>
      <c r="N35" s="205"/>
      <c r="O35" s="205"/>
      <c r="P35" s="205"/>
      <c r="Q35" s="205"/>
      <c r="R35" s="205"/>
      <c r="S35" s="205"/>
      <c r="T35" s="205"/>
      <c r="U35" s="205"/>
      <c r="V35" s="205"/>
      <c r="W35" s="205"/>
      <c r="X35" s="205"/>
      <c r="Y35" s="205"/>
      <c r="Z35" s="205"/>
      <c r="AA35" s="205"/>
    </row>
    <row r="36">
      <c r="A36" s="226" t="s">
        <v>8358</v>
      </c>
      <c r="B36" s="203" t="s">
        <v>8359</v>
      </c>
      <c r="C36" s="214" t="str">
        <f t="shared" si="1"/>
        <v>Final Second List of Chemicals for Tier 1 Screening</v>
      </c>
      <c r="D36" s="203" t="s">
        <v>8331</v>
      </c>
      <c r="E36" s="223"/>
      <c r="F36" s="205"/>
      <c r="G36" s="205"/>
      <c r="H36" s="205"/>
      <c r="I36" s="205"/>
      <c r="J36" s="205"/>
      <c r="K36" s="205"/>
      <c r="L36" s="205"/>
      <c r="M36" s="205"/>
      <c r="N36" s="205"/>
      <c r="O36" s="205"/>
      <c r="P36" s="205"/>
      <c r="Q36" s="205"/>
      <c r="R36" s="205"/>
      <c r="S36" s="205"/>
      <c r="T36" s="205"/>
      <c r="U36" s="205"/>
      <c r="V36" s="205"/>
      <c r="W36" s="205"/>
      <c r="X36" s="205"/>
      <c r="Y36" s="205"/>
      <c r="Z36" s="205"/>
      <c r="AA36" s="205"/>
    </row>
    <row r="37">
      <c r="A37" s="226" t="s">
        <v>8360</v>
      </c>
      <c r="B37" s="203" t="s">
        <v>8361</v>
      </c>
      <c r="C37" s="214" t="str">
        <f t="shared" si="1"/>
        <v>Final Second List of Chemicals for Tier 1 Screening</v>
      </c>
      <c r="D37" s="203" t="s">
        <v>8331</v>
      </c>
      <c r="E37" s="223"/>
      <c r="F37" s="205"/>
      <c r="G37" s="205"/>
      <c r="H37" s="205"/>
      <c r="I37" s="205"/>
      <c r="J37" s="205"/>
      <c r="K37" s="205"/>
      <c r="L37" s="205"/>
      <c r="M37" s="205"/>
      <c r="N37" s="205"/>
      <c r="O37" s="205"/>
      <c r="P37" s="205"/>
      <c r="Q37" s="205"/>
      <c r="R37" s="205"/>
      <c r="S37" s="205"/>
      <c r="T37" s="205"/>
      <c r="U37" s="205"/>
      <c r="V37" s="205"/>
      <c r="W37" s="205"/>
      <c r="X37" s="205"/>
      <c r="Y37" s="205"/>
      <c r="Z37" s="205"/>
      <c r="AA37" s="205"/>
    </row>
    <row r="38">
      <c r="A38" s="226" t="s">
        <v>8362</v>
      </c>
      <c r="B38" s="203" t="s">
        <v>634</v>
      </c>
      <c r="C38" s="214" t="str">
        <f t="shared" si="1"/>
        <v>Final Second List of Chemicals for Tier 1 Screening</v>
      </c>
      <c r="D38" s="203"/>
      <c r="E38" s="223"/>
      <c r="F38" s="205"/>
      <c r="G38" s="205"/>
      <c r="H38" s="205"/>
      <c r="I38" s="205"/>
      <c r="J38" s="205"/>
      <c r="K38" s="205"/>
      <c r="L38" s="205"/>
      <c r="M38" s="205"/>
      <c r="N38" s="205"/>
      <c r="O38" s="205"/>
      <c r="P38" s="205"/>
      <c r="Q38" s="205"/>
      <c r="R38" s="205"/>
      <c r="S38" s="205"/>
      <c r="T38" s="205"/>
      <c r="U38" s="205"/>
      <c r="V38" s="205"/>
      <c r="W38" s="205"/>
      <c r="X38" s="205"/>
      <c r="Y38" s="205"/>
      <c r="Z38" s="205"/>
      <c r="AA38" s="205"/>
    </row>
    <row r="39">
      <c r="A39" s="226" t="s">
        <v>8363</v>
      </c>
      <c r="B39" s="203" t="s">
        <v>8364</v>
      </c>
      <c r="C39" s="214" t="str">
        <f t="shared" si="1"/>
        <v>Final Second List of Chemicals for Tier 1 Screening</v>
      </c>
      <c r="D39" s="203"/>
      <c r="E39" s="223"/>
      <c r="F39" s="205"/>
      <c r="G39" s="205"/>
      <c r="H39" s="205"/>
      <c r="I39" s="205"/>
      <c r="J39" s="205"/>
      <c r="K39" s="205"/>
      <c r="L39" s="205"/>
      <c r="M39" s="205"/>
      <c r="N39" s="205"/>
      <c r="O39" s="205"/>
      <c r="P39" s="205"/>
      <c r="Q39" s="205"/>
      <c r="R39" s="205"/>
      <c r="S39" s="205"/>
      <c r="T39" s="205"/>
      <c r="U39" s="205"/>
      <c r="V39" s="205"/>
      <c r="W39" s="205"/>
      <c r="X39" s="205"/>
      <c r="Y39" s="205"/>
      <c r="Z39" s="205"/>
      <c r="AA39" s="205"/>
    </row>
    <row r="40">
      <c r="A40" s="226" t="s">
        <v>8365</v>
      </c>
      <c r="B40" s="203" t="s">
        <v>8366</v>
      </c>
      <c r="C40" s="214" t="str">
        <f t="shared" si="1"/>
        <v>Final Second List of Chemicals for Tier 1 Screening</v>
      </c>
      <c r="D40" s="203"/>
      <c r="E40" s="223"/>
      <c r="F40" s="205"/>
      <c r="G40" s="205"/>
      <c r="H40" s="205"/>
      <c r="I40" s="205"/>
      <c r="J40" s="205"/>
      <c r="K40" s="205"/>
      <c r="L40" s="205"/>
      <c r="M40" s="205"/>
      <c r="N40" s="205"/>
      <c r="O40" s="205"/>
      <c r="P40" s="205"/>
      <c r="Q40" s="205"/>
      <c r="R40" s="205"/>
      <c r="S40" s="205"/>
      <c r="T40" s="205"/>
      <c r="U40" s="205"/>
      <c r="V40" s="205"/>
      <c r="W40" s="205"/>
      <c r="X40" s="205"/>
      <c r="Y40" s="205"/>
      <c r="Z40" s="205"/>
      <c r="AA40" s="205"/>
    </row>
    <row r="41">
      <c r="A41" s="226" t="s">
        <v>8367</v>
      </c>
      <c r="B41" s="230" t="s">
        <v>8368</v>
      </c>
      <c r="C41" s="214" t="str">
        <f t="shared" si="1"/>
        <v>Final Second List of Chemicals for Tier 1 Screening</v>
      </c>
      <c r="D41" s="203"/>
      <c r="E41" s="223"/>
      <c r="F41" s="205"/>
      <c r="G41" s="205"/>
      <c r="H41" s="205"/>
      <c r="I41" s="205"/>
      <c r="J41" s="205"/>
      <c r="K41" s="205"/>
      <c r="L41" s="205"/>
      <c r="M41" s="205"/>
      <c r="N41" s="205"/>
      <c r="O41" s="205"/>
      <c r="P41" s="205"/>
      <c r="Q41" s="205"/>
      <c r="R41" s="205"/>
      <c r="S41" s="205"/>
      <c r="T41" s="205"/>
      <c r="U41" s="205"/>
      <c r="V41" s="205"/>
      <c r="W41" s="205"/>
      <c r="X41" s="205"/>
      <c r="Y41" s="205"/>
      <c r="Z41" s="205"/>
      <c r="AA41" s="205"/>
    </row>
    <row r="42">
      <c r="A42" s="226" t="s">
        <v>8369</v>
      </c>
      <c r="B42" s="203" t="s">
        <v>8370</v>
      </c>
      <c r="C42" s="214" t="str">
        <f t="shared" si="1"/>
        <v>Final Second List of Chemicals for Tier 1 Screening</v>
      </c>
      <c r="D42" s="205"/>
      <c r="E42" s="223"/>
      <c r="F42" s="205"/>
      <c r="G42" s="205"/>
      <c r="H42" s="205"/>
      <c r="I42" s="205"/>
      <c r="J42" s="205"/>
      <c r="K42" s="205"/>
      <c r="L42" s="205"/>
      <c r="M42" s="205"/>
      <c r="N42" s="205"/>
      <c r="O42" s="205"/>
      <c r="P42" s="205"/>
      <c r="Q42" s="205"/>
      <c r="R42" s="205"/>
      <c r="S42" s="205"/>
      <c r="T42" s="205"/>
      <c r="U42" s="205"/>
      <c r="V42" s="205"/>
      <c r="W42" s="205"/>
      <c r="X42" s="205"/>
      <c r="Y42" s="205"/>
      <c r="Z42" s="205"/>
      <c r="AA42" s="205"/>
    </row>
    <row r="43">
      <c r="A43" s="226" t="s">
        <v>8371</v>
      </c>
      <c r="B43" s="203" t="s">
        <v>8372</v>
      </c>
      <c r="C43" s="214" t="str">
        <f t="shared" si="1"/>
        <v>Final Second List of Chemicals for Tier 1 Screening</v>
      </c>
      <c r="D43" s="205"/>
      <c r="E43" s="223"/>
      <c r="F43" s="205"/>
      <c r="G43" s="205"/>
      <c r="H43" s="205"/>
      <c r="I43" s="205"/>
      <c r="J43" s="205"/>
      <c r="K43" s="205"/>
      <c r="L43" s="205"/>
      <c r="M43" s="205"/>
      <c r="N43" s="205"/>
      <c r="O43" s="205"/>
      <c r="P43" s="205"/>
      <c r="Q43" s="205"/>
      <c r="R43" s="205"/>
      <c r="S43" s="205"/>
      <c r="T43" s="205"/>
      <c r="U43" s="205"/>
      <c r="V43" s="205"/>
      <c r="W43" s="205"/>
      <c r="X43" s="205"/>
      <c r="Y43" s="205"/>
      <c r="Z43" s="205"/>
      <c r="AA43" s="205"/>
    </row>
    <row r="44">
      <c r="A44" s="226" t="s">
        <v>8373</v>
      </c>
      <c r="B44" s="203" t="s">
        <v>354</v>
      </c>
      <c r="C44" s="214" t="str">
        <f t="shared" si="1"/>
        <v>Final Second List of Chemicals for Tier 1 Screening</v>
      </c>
      <c r="D44" s="203" t="s">
        <v>8331</v>
      </c>
      <c r="E44" s="223"/>
      <c r="F44" s="205"/>
      <c r="G44" s="205"/>
      <c r="H44" s="205"/>
      <c r="I44" s="205"/>
      <c r="J44" s="205"/>
      <c r="K44" s="205"/>
      <c r="L44" s="205"/>
      <c r="M44" s="205"/>
      <c r="N44" s="205"/>
      <c r="O44" s="205"/>
      <c r="P44" s="205"/>
      <c r="Q44" s="205"/>
      <c r="R44" s="205"/>
      <c r="S44" s="205"/>
      <c r="T44" s="205"/>
      <c r="U44" s="205"/>
      <c r="V44" s="205"/>
      <c r="W44" s="205"/>
      <c r="X44" s="205"/>
      <c r="Y44" s="205"/>
      <c r="Z44" s="205"/>
      <c r="AA44" s="205"/>
    </row>
    <row r="45">
      <c r="A45" s="226" t="s">
        <v>8091</v>
      </c>
      <c r="B45" s="203" t="s">
        <v>1033</v>
      </c>
      <c r="C45" s="214" t="str">
        <f t="shared" si="1"/>
        <v>Final Second List of Chemicals for Tier 1 Screening</v>
      </c>
      <c r="D45" s="203" t="s">
        <v>8331</v>
      </c>
      <c r="E45" s="223"/>
      <c r="F45" s="205"/>
      <c r="G45" s="205"/>
      <c r="H45" s="205"/>
      <c r="I45" s="205"/>
      <c r="J45" s="205"/>
      <c r="K45" s="205"/>
      <c r="L45" s="205"/>
      <c r="M45" s="205"/>
      <c r="N45" s="205"/>
      <c r="O45" s="205"/>
      <c r="P45" s="205"/>
      <c r="Q45" s="205"/>
      <c r="R45" s="205"/>
      <c r="S45" s="205"/>
      <c r="T45" s="205"/>
      <c r="U45" s="205"/>
      <c r="V45" s="205"/>
      <c r="W45" s="205"/>
      <c r="X45" s="205"/>
      <c r="Y45" s="205"/>
      <c r="Z45" s="205"/>
      <c r="AA45" s="205"/>
    </row>
    <row r="46">
      <c r="A46" s="226" t="s">
        <v>8374</v>
      </c>
      <c r="B46" s="203" t="s">
        <v>7500</v>
      </c>
      <c r="C46" s="214" t="str">
        <f t="shared" si="1"/>
        <v>Final Second List of Chemicals for Tier 1 Screening</v>
      </c>
      <c r="D46" s="203" t="s">
        <v>8331</v>
      </c>
      <c r="E46" s="223"/>
      <c r="F46" s="205"/>
      <c r="G46" s="205"/>
      <c r="H46" s="205"/>
      <c r="I46" s="205"/>
      <c r="J46" s="205"/>
      <c r="K46" s="205"/>
      <c r="L46" s="205"/>
      <c r="M46" s="205"/>
      <c r="N46" s="205"/>
      <c r="O46" s="205"/>
      <c r="P46" s="205"/>
      <c r="Q46" s="205"/>
      <c r="R46" s="205"/>
      <c r="S46" s="205"/>
      <c r="T46" s="205"/>
      <c r="U46" s="205"/>
      <c r="V46" s="205"/>
      <c r="W46" s="205"/>
      <c r="X46" s="205"/>
      <c r="Y46" s="205"/>
      <c r="Z46" s="205"/>
      <c r="AA46" s="205"/>
    </row>
    <row r="47">
      <c r="A47" s="226" t="s">
        <v>8375</v>
      </c>
      <c r="B47" s="226" t="s">
        <v>5074</v>
      </c>
      <c r="C47" s="214" t="str">
        <f t="shared" si="1"/>
        <v>Final Second List of Chemicals for Tier 1 Screening</v>
      </c>
      <c r="D47" s="203" t="s">
        <v>8331</v>
      </c>
      <c r="E47" s="223"/>
      <c r="F47" s="205"/>
      <c r="G47" s="205"/>
      <c r="H47" s="205"/>
      <c r="I47" s="205"/>
      <c r="J47" s="205"/>
      <c r="K47" s="205"/>
      <c r="L47" s="205"/>
      <c r="M47" s="205"/>
      <c r="N47" s="205"/>
      <c r="O47" s="205"/>
      <c r="P47" s="205"/>
      <c r="Q47" s="205"/>
      <c r="R47" s="205"/>
      <c r="S47" s="205"/>
      <c r="T47" s="205"/>
      <c r="U47" s="205"/>
      <c r="V47" s="205"/>
      <c r="W47" s="205"/>
      <c r="X47" s="205"/>
      <c r="Y47" s="205"/>
      <c r="Z47" s="205"/>
      <c r="AA47" s="205"/>
    </row>
    <row r="48">
      <c r="A48" s="226" t="s">
        <v>8105</v>
      </c>
      <c r="B48" s="203" t="s">
        <v>8376</v>
      </c>
      <c r="C48" s="214" t="str">
        <f t="shared" si="1"/>
        <v>Final Second List of Chemicals for Tier 1 Screening</v>
      </c>
      <c r="D48" s="203" t="s">
        <v>8331</v>
      </c>
      <c r="E48" s="223"/>
      <c r="F48" s="205"/>
      <c r="G48" s="205"/>
      <c r="H48" s="205"/>
      <c r="I48" s="205"/>
      <c r="J48" s="205"/>
      <c r="K48" s="205"/>
      <c r="L48" s="205"/>
      <c r="M48" s="205"/>
      <c r="N48" s="205"/>
      <c r="O48" s="205"/>
      <c r="P48" s="205"/>
      <c r="Q48" s="205"/>
      <c r="R48" s="205"/>
      <c r="S48" s="205"/>
      <c r="T48" s="205"/>
      <c r="U48" s="205"/>
      <c r="V48" s="205"/>
      <c r="W48" s="205"/>
      <c r="X48" s="205"/>
      <c r="Y48" s="205"/>
      <c r="Z48" s="205"/>
      <c r="AA48" s="205"/>
    </row>
    <row r="49">
      <c r="A49" s="226" t="s">
        <v>8110</v>
      </c>
      <c r="B49" s="203" t="s">
        <v>1389</v>
      </c>
      <c r="C49" s="214" t="str">
        <f t="shared" si="1"/>
        <v>Final Second List of Chemicals for Tier 1 Screening</v>
      </c>
      <c r="D49" s="203" t="s">
        <v>8331</v>
      </c>
      <c r="E49" s="223"/>
      <c r="F49" s="205"/>
      <c r="G49" s="205"/>
      <c r="H49" s="205"/>
      <c r="I49" s="205"/>
      <c r="J49" s="205"/>
      <c r="K49" s="205"/>
      <c r="L49" s="205"/>
      <c r="M49" s="205"/>
      <c r="N49" s="205"/>
      <c r="O49" s="205"/>
      <c r="P49" s="205"/>
      <c r="Q49" s="205"/>
      <c r="R49" s="205"/>
      <c r="S49" s="205"/>
      <c r="T49" s="205"/>
      <c r="U49" s="205"/>
      <c r="V49" s="205"/>
      <c r="W49" s="205"/>
      <c r="X49" s="205"/>
      <c r="Y49" s="205"/>
      <c r="Z49" s="205"/>
      <c r="AA49" s="205"/>
    </row>
    <row r="50">
      <c r="A50" s="226" t="s">
        <v>8377</v>
      </c>
      <c r="B50" s="230" t="s">
        <v>7512</v>
      </c>
      <c r="C50" s="214" t="str">
        <f t="shared" si="1"/>
        <v>Final Second List of Chemicals for Tier 1 Screening</v>
      </c>
      <c r="D50" s="203" t="s">
        <v>8331</v>
      </c>
      <c r="E50" s="223"/>
      <c r="F50" s="205"/>
      <c r="G50" s="205"/>
      <c r="H50" s="205"/>
      <c r="I50" s="205"/>
      <c r="J50" s="205"/>
      <c r="K50" s="205"/>
      <c r="L50" s="205"/>
      <c r="M50" s="205"/>
      <c r="N50" s="205"/>
      <c r="O50" s="205"/>
      <c r="P50" s="205"/>
      <c r="Q50" s="205"/>
      <c r="R50" s="205"/>
      <c r="S50" s="205"/>
      <c r="T50" s="205"/>
      <c r="U50" s="205"/>
      <c r="V50" s="205"/>
      <c r="W50" s="205"/>
      <c r="X50" s="205"/>
      <c r="Y50" s="205"/>
      <c r="Z50" s="205"/>
      <c r="AA50" s="205"/>
    </row>
    <row r="51">
      <c r="A51" s="226" t="s">
        <v>8378</v>
      </c>
      <c r="B51" s="203" t="s">
        <v>1476</v>
      </c>
      <c r="C51" s="214" t="str">
        <f t="shared" si="1"/>
        <v>Final Second List of Chemicals for Tier 1 Screening</v>
      </c>
      <c r="D51" s="203" t="s">
        <v>8331</v>
      </c>
      <c r="E51" s="223"/>
      <c r="F51" s="205"/>
      <c r="G51" s="205"/>
      <c r="H51" s="205"/>
      <c r="I51" s="205"/>
      <c r="J51" s="205"/>
      <c r="K51" s="205"/>
      <c r="L51" s="205"/>
      <c r="M51" s="205"/>
      <c r="N51" s="205"/>
      <c r="O51" s="205"/>
      <c r="P51" s="205"/>
      <c r="Q51" s="205"/>
      <c r="R51" s="205"/>
      <c r="S51" s="205"/>
      <c r="T51" s="205"/>
      <c r="U51" s="205"/>
      <c r="V51" s="205"/>
      <c r="W51" s="205"/>
      <c r="X51" s="205"/>
      <c r="Y51" s="205"/>
      <c r="Z51" s="205"/>
      <c r="AA51" s="205"/>
    </row>
    <row r="52">
      <c r="A52" s="226" t="s">
        <v>8379</v>
      </c>
      <c r="B52" s="203" t="s">
        <v>5088</v>
      </c>
      <c r="C52" s="214" t="str">
        <f t="shared" si="1"/>
        <v>Final Second List of Chemicals for Tier 1 Screening</v>
      </c>
      <c r="D52" s="203" t="s">
        <v>8331</v>
      </c>
      <c r="E52" s="223"/>
      <c r="F52" s="205"/>
      <c r="G52" s="205"/>
      <c r="H52" s="205"/>
      <c r="I52" s="205"/>
      <c r="J52" s="205"/>
      <c r="K52" s="205"/>
      <c r="L52" s="205"/>
      <c r="M52" s="205"/>
      <c r="N52" s="205"/>
      <c r="O52" s="205"/>
      <c r="P52" s="205"/>
      <c r="Q52" s="205"/>
      <c r="R52" s="205"/>
      <c r="S52" s="205"/>
      <c r="T52" s="205"/>
      <c r="U52" s="205"/>
      <c r="V52" s="205"/>
      <c r="W52" s="205"/>
      <c r="X52" s="205"/>
      <c r="Y52" s="205"/>
      <c r="Z52" s="205"/>
      <c r="AA52" s="205"/>
    </row>
    <row r="53">
      <c r="A53" s="226" t="s">
        <v>8380</v>
      </c>
      <c r="B53" s="203" t="s">
        <v>1510</v>
      </c>
      <c r="C53" s="214" t="str">
        <f t="shared" si="1"/>
        <v>Final Second List of Chemicals for Tier 1 Screening</v>
      </c>
      <c r="D53" s="203" t="s">
        <v>8331</v>
      </c>
      <c r="E53" s="223"/>
      <c r="F53" s="205"/>
      <c r="G53" s="205"/>
      <c r="H53" s="205"/>
      <c r="I53" s="205"/>
      <c r="J53" s="205"/>
      <c r="K53" s="205"/>
      <c r="L53" s="205"/>
      <c r="M53" s="205"/>
      <c r="N53" s="205"/>
      <c r="O53" s="205"/>
      <c r="P53" s="205"/>
      <c r="Q53" s="205"/>
      <c r="R53" s="205"/>
      <c r="S53" s="205"/>
      <c r="T53" s="205"/>
      <c r="U53" s="205"/>
      <c r="V53" s="205"/>
      <c r="W53" s="205"/>
      <c r="X53" s="205"/>
      <c r="Y53" s="205"/>
      <c r="Z53" s="205"/>
      <c r="AA53" s="205"/>
    </row>
    <row r="54">
      <c r="A54" s="226" t="s">
        <v>8381</v>
      </c>
      <c r="B54" s="226" t="s">
        <v>8382</v>
      </c>
      <c r="C54" s="214" t="str">
        <f t="shared" si="1"/>
        <v>Final Second List of Chemicals for Tier 1 Screening</v>
      </c>
      <c r="D54" s="203" t="s">
        <v>8331</v>
      </c>
      <c r="E54" s="223"/>
      <c r="F54" s="205"/>
      <c r="G54" s="205"/>
      <c r="H54" s="205"/>
      <c r="I54" s="205"/>
      <c r="J54" s="205"/>
      <c r="K54" s="205"/>
      <c r="L54" s="205"/>
      <c r="M54" s="205"/>
      <c r="N54" s="205"/>
      <c r="O54" s="205"/>
      <c r="P54" s="205"/>
      <c r="Q54" s="205"/>
      <c r="R54" s="205"/>
      <c r="S54" s="205"/>
      <c r="T54" s="205"/>
      <c r="U54" s="205"/>
      <c r="V54" s="205"/>
      <c r="W54" s="205"/>
      <c r="X54" s="205"/>
      <c r="Y54" s="205"/>
      <c r="Z54" s="205"/>
      <c r="AA54" s="205"/>
    </row>
    <row r="55">
      <c r="A55" s="226" t="s">
        <v>8383</v>
      </c>
      <c r="B55" s="230">
        <v>2.8833888E7</v>
      </c>
      <c r="C55" s="214" t="str">
        <f t="shared" si="1"/>
        <v>Final Second List of Chemicals for Tier 1 Screening</v>
      </c>
      <c r="D55" s="205"/>
      <c r="E55" s="223"/>
      <c r="F55" s="205"/>
      <c r="G55" s="205"/>
      <c r="H55" s="205"/>
      <c r="I55" s="205"/>
      <c r="J55" s="205"/>
      <c r="K55" s="205"/>
      <c r="L55" s="205"/>
      <c r="M55" s="205"/>
      <c r="N55" s="205"/>
      <c r="O55" s="205"/>
      <c r="P55" s="205"/>
      <c r="Q55" s="205"/>
      <c r="R55" s="205"/>
      <c r="S55" s="205"/>
      <c r="T55" s="205"/>
      <c r="U55" s="205"/>
      <c r="V55" s="205"/>
      <c r="W55" s="205"/>
      <c r="X55" s="205"/>
      <c r="Y55" s="205"/>
      <c r="Z55" s="205"/>
      <c r="AA55" s="205"/>
    </row>
    <row r="56">
      <c r="A56" s="226" t="s">
        <v>8384</v>
      </c>
      <c r="B56" s="203" t="s">
        <v>8385</v>
      </c>
      <c r="C56" s="214" t="str">
        <f t="shared" si="1"/>
        <v>Final Second List of Chemicals for Tier 1 Screening</v>
      </c>
      <c r="D56" s="205"/>
      <c r="E56" s="223"/>
      <c r="F56" s="205"/>
      <c r="G56" s="205"/>
      <c r="H56" s="205"/>
      <c r="I56" s="205"/>
      <c r="J56" s="205"/>
      <c r="K56" s="205"/>
      <c r="L56" s="205"/>
      <c r="M56" s="205"/>
      <c r="N56" s="205"/>
      <c r="O56" s="205"/>
      <c r="P56" s="205"/>
      <c r="Q56" s="205"/>
      <c r="R56" s="205"/>
      <c r="S56" s="205"/>
      <c r="T56" s="205"/>
      <c r="U56" s="205"/>
      <c r="V56" s="205"/>
      <c r="W56" s="205"/>
      <c r="X56" s="205"/>
      <c r="Y56" s="205"/>
      <c r="Z56" s="205"/>
      <c r="AA56" s="205"/>
    </row>
    <row r="57">
      <c r="A57" s="226" t="s">
        <v>8386</v>
      </c>
      <c r="B57" s="203" t="s">
        <v>8387</v>
      </c>
      <c r="C57" s="214" t="str">
        <f t="shared" si="1"/>
        <v>Final Second List of Chemicals for Tier 1 Screening</v>
      </c>
      <c r="D57" s="205"/>
      <c r="E57" s="223"/>
      <c r="F57" s="205"/>
      <c r="G57" s="205"/>
      <c r="H57" s="205"/>
      <c r="I57" s="205"/>
      <c r="J57" s="205"/>
      <c r="K57" s="205"/>
      <c r="L57" s="205"/>
      <c r="M57" s="205"/>
      <c r="N57" s="205"/>
      <c r="O57" s="205"/>
      <c r="P57" s="205"/>
      <c r="Q57" s="205"/>
      <c r="R57" s="205"/>
      <c r="S57" s="205"/>
      <c r="T57" s="205"/>
      <c r="U57" s="205"/>
      <c r="V57" s="205"/>
      <c r="W57" s="205"/>
      <c r="X57" s="205"/>
      <c r="Y57" s="205"/>
      <c r="Z57" s="205"/>
      <c r="AA57" s="205"/>
    </row>
    <row r="58">
      <c r="A58" s="226" t="s">
        <v>8388</v>
      </c>
      <c r="B58" s="203" t="s">
        <v>8389</v>
      </c>
      <c r="C58" s="214" t="str">
        <f t="shared" si="1"/>
        <v>Final Second List of Chemicals for Tier 1 Screening</v>
      </c>
      <c r="D58" s="205"/>
      <c r="E58" s="223"/>
      <c r="F58" s="205"/>
      <c r="G58" s="205"/>
      <c r="H58" s="205"/>
      <c r="I58" s="205"/>
      <c r="J58" s="205"/>
      <c r="K58" s="205"/>
      <c r="L58" s="205"/>
      <c r="M58" s="205"/>
      <c r="N58" s="205"/>
      <c r="O58" s="205"/>
      <c r="P58" s="205"/>
      <c r="Q58" s="205"/>
      <c r="R58" s="205"/>
      <c r="S58" s="205"/>
      <c r="T58" s="205"/>
      <c r="U58" s="205"/>
      <c r="V58" s="205"/>
      <c r="W58" s="205"/>
      <c r="X58" s="205"/>
      <c r="Y58" s="205"/>
      <c r="Z58" s="205"/>
      <c r="AA58" s="205"/>
    </row>
    <row r="59">
      <c r="A59" s="226" t="s">
        <v>8390</v>
      </c>
      <c r="B59" s="203" t="s">
        <v>8391</v>
      </c>
      <c r="C59" s="214" t="str">
        <f t="shared" si="1"/>
        <v>Final Second List of Chemicals for Tier 1 Screening</v>
      </c>
      <c r="D59" s="205"/>
      <c r="E59" s="223"/>
      <c r="F59" s="205"/>
      <c r="G59" s="205"/>
      <c r="H59" s="205"/>
      <c r="I59" s="205"/>
      <c r="J59" s="205"/>
      <c r="K59" s="205"/>
      <c r="L59" s="205"/>
      <c r="M59" s="205"/>
      <c r="N59" s="205"/>
      <c r="O59" s="205"/>
      <c r="P59" s="205"/>
      <c r="Q59" s="205"/>
      <c r="R59" s="205"/>
      <c r="S59" s="205"/>
      <c r="T59" s="205"/>
      <c r="U59" s="205"/>
      <c r="V59" s="205"/>
      <c r="W59" s="205"/>
      <c r="X59" s="205"/>
      <c r="Y59" s="205"/>
      <c r="Z59" s="205"/>
      <c r="AA59" s="205"/>
    </row>
    <row r="60">
      <c r="A60" s="226" t="s">
        <v>8392</v>
      </c>
      <c r="B60" s="203" t="s">
        <v>8393</v>
      </c>
      <c r="C60" s="214" t="str">
        <f t="shared" si="1"/>
        <v>Final Second List of Chemicals for Tier 1 Screening</v>
      </c>
      <c r="D60" s="205"/>
      <c r="E60" s="223"/>
      <c r="F60" s="205"/>
      <c r="G60" s="205"/>
      <c r="H60" s="205"/>
      <c r="I60" s="205"/>
      <c r="J60" s="205"/>
      <c r="K60" s="205"/>
      <c r="L60" s="205"/>
      <c r="M60" s="205"/>
      <c r="N60" s="205"/>
      <c r="O60" s="205"/>
      <c r="P60" s="205"/>
      <c r="Q60" s="205"/>
      <c r="R60" s="205"/>
      <c r="S60" s="205"/>
      <c r="T60" s="205"/>
      <c r="U60" s="205"/>
      <c r="V60" s="205"/>
      <c r="W60" s="205"/>
      <c r="X60" s="205"/>
      <c r="Y60" s="205"/>
      <c r="Z60" s="205"/>
      <c r="AA60" s="205"/>
    </row>
    <row r="61">
      <c r="A61" s="226" t="s">
        <v>8394</v>
      </c>
      <c r="B61" s="203" t="s">
        <v>1810</v>
      </c>
      <c r="C61" s="214" t="str">
        <f t="shared" si="1"/>
        <v>Final Second List of Chemicals for Tier 1 Screening</v>
      </c>
      <c r="D61" s="203" t="s">
        <v>8331</v>
      </c>
      <c r="E61" s="223"/>
      <c r="F61" s="205"/>
      <c r="G61" s="205"/>
      <c r="H61" s="205"/>
      <c r="I61" s="205"/>
      <c r="J61" s="205"/>
      <c r="K61" s="205"/>
      <c r="L61" s="205"/>
      <c r="M61" s="205"/>
      <c r="N61" s="205"/>
      <c r="O61" s="205"/>
      <c r="P61" s="205"/>
      <c r="Q61" s="205"/>
      <c r="R61" s="205"/>
      <c r="S61" s="205"/>
      <c r="T61" s="205"/>
      <c r="U61" s="205"/>
      <c r="V61" s="205"/>
      <c r="W61" s="205"/>
      <c r="X61" s="205"/>
      <c r="Y61" s="205"/>
      <c r="Z61" s="205"/>
      <c r="AA61" s="205"/>
    </row>
    <row r="62">
      <c r="A62" s="226" t="s">
        <v>8146</v>
      </c>
      <c r="B62" s="203" t="s">
        <v>5119</v>
      </c>
      <c r="C62" s="214" t="str">
        <f t="shared" si="1"/>
        <v>Final Second List of Chemicals for Tier 1 Screening</v>
      </c>
      <c r="D62" s="203" t="s">
        <v>8331</v>
      </c>
      <c r="E62" s="223"/>
      <c r="F62" s="205"/>
      <c r="G62" s="205"/>
      <c r="H62" s="205"/>
      <c r="I62" s="205"/>
      <c r="J62" s="205"/>
      <c r="K62" s="205"/>
      <c r="L62" s="205"/>
      <c r="M62" s="205"/>
      <c r="N62" s="205"/>
      <c r="O62" s="205"/>
      <c r="P62" s="205"/>
      <c r="Q62" s="205"/>
      <c r="R62" s="205"/>
      <c r="S62" s="205"/>
      <c r="T62" s="205"/>
      <c r="U62" s="205"/>
      <c r="V62" s="205"/>
      <c r="W62" s="205"/>
      <c r="X62" s="205"/>
      <c r="Y62" s="205"/>
      <c r="Z62" s="205"/>
      <c r="AA62" s="205"/>
    </row>
    <row r="63">
      <c r="A63" s="226" t="s">
        <v>8395</v>
      </c>
      <c r="B63" s="203" t="s">
        <v>5174</v>
      </c>
      <c r="C63" s="214" t="str">
        <f t="shared" si="1"/>
        <v>Final Second List of Chemicals for Tier 1 Screening</v>
      </c>
      <c r="D63" s="203" t="s">
        <v>8331</v>
      </c>
      <c r="E63" s="223"/>
      <c r="F63" s="205"/>
      <c r="G63" s="205"/>
      <c r="H63" s="205"/>
      <c r="I63" s="205"/>
      <c r="J63" s="205"/>
      <c r="K63" s="205"/>
      <c r="L63" s="205"/>
      <c r="M63" s="205"/>
      <c r="N63" s="205"/>
      <c r="O63" s="205"/>
      <c r="P63" s="205"/>
      <c r="Q63" s="205"/>
      <c r="R63" s="205"/>
      <c r="S63" s="205"/>
      <c r="T63" s="205"/>
      <c r="U63" s="205"/>
      <c r="V63" s="205"/>
      <c r="W63" s="205"/>
      <c r="X63" s="205"/>
      <c r="Y63" s="205"/>
      <c r="Z63" s="205"/>
      <c r="AA63" s="205"/>
    </row>
    <row r="64">
      <c r="A64" s="226" t="s">
        <v>8396</v>
      </c>
      <c r="B64" s="203" t="s">
        <v>7241</v>
      </c>
      <c r="C64" s="214" t="str">
        <f t="shared" si="1"/>
        <v>Final Second List of Chemicals for Tier 1 Screening</v>
      </c>
      <c r="D64" s="205"/>
      <c r="E64" s="223"/>
      <c r="F64" s="205"/>
      <c r="G64" s="205"/>
      <c r="H64" s="205"/>
      <c r="I64" s="205"/>
      <c r="J64" s="205"/>
      <c r="K64" s="205"/>
      <c r="L64" s="205"/>
      <c r="M64" s="205"/>
      <c r="N64" s="205"/>
      <c r="O64" s="205"/>
      <c r="P64" s="205"/>
      <c r="Q64" s="205"/>
      <c r="R64" s="205"/>
      <c r="S64" s="205"/>
      <c r="T64" s="205"/>
      <c r="U64" s="205"/>
      <c r="V64" s="205"/>
      <c r="W64" s="205"/>
      <c r="X64" s="205"/>
      <c r="Y64" s="205"/>
      <c r="Z64" s="205"/>
      <c r="AA64" s="205"/>
    </row>
    <row r="65">
      <c r="A65" s="226" t="s">
        <v>8397</v>
      </c>
      <c r="B65" s="203" t="s">
        <v>6995</v>
      </c>
      <c r="C65" s="214" t="str">
        <f t="shared" si="1"/>
        <v>Final Second List of Chemicals for Tier 1 Screening</v>
      </c>
      <c r="D65" s="205"/>
      <c r="E65" s="223"/>
      <c r="F65" s="205"/>
      <c r="G65" s="205"/>
      <c r="H65" s="205"/>
      <c r="I65" s="205"/>
      <c r="J65" s="205"/>
      <c r="K65" s="205"/>
      <c r="L65" s="205"/>
      <c r="M65" s="205"/>
      <c r="N65" s="205"/>
      <c r="O65" s="205"/>
      <c r="P65" s="205"/>
      <c r="Q65" s="205"/>
      <c r="R65" s="205"/>
      <c r="S65" s="205"/>
      <c r="T65" s="205"/>
      <c r="U65" s="205"/>
      <c r="V65" s="205"/>
      <c r="W65" s="205"/>
      <c r="X65" s="205"/>
      <c r="Y65" s="205"/>
      <c r="Z65" s="205"/>
      <c r="AA65" s="205"/>
    </row>
    <row r="66">
      <c r="A66" s="226" t="s">
        <v>8398</v>
      </c>
      <c r="B66" s="203" t="s">
        <v>6030</v>
      </c>
      <c r="C66" s="214" t="str">
        <f t="shared" si="1"/>
        <v>Final Second List of Chemicals for Tier 1 Screening</v>
      </c>
      <c r="D66" s="205"/>
      <c r="E66" s="223"/>
      <c r="F66" s="205"/>
      <c r="G66" s="205"/>
      <c r="H66" s="205"/>
      <c r="I66" s="205"/>
      <c r="J66" s="205"/>
      <c r="K66" s="205"/>
      <c r="L66" s="205"/>
      <c r="M66" s="205"/>
      <c r="N66" s="205"/>
      <c r="O66" s="205"/>
      <c r="P66" s="205"/>
      <c r="Q66" s="205"/>
      <c r="R66" s="205"/>
      <c r="S66" s="205"/>
      <c r="T66" s="205"/>
      <c r="U66" s="205"/>
      <c r="V66" s="205"/>
      <c r="W66" s="205"/>
      <c r="X66" s="205"/>
      <c r="Y66" s="205"/>
      <c r="Z66" s="205"/>
      <c r="AA66" s="205"/>
    </row>
    <row r="67">
      <c r="A67" s="226" t="s">
        <v>8399</v>
      </c>
      <c r="B67" s="203" t="s">
        <v>1691</v>
      </c>
      <c r="C67" s="214" t="str">
        <f t="shared" si="1"/>
        <v>Final Second List of Chemicals for Tier 1 Screening</v>
      </c>
      <c r="D67" s="203" t="s">
        <v>8331</v>
      </c>
      <c r="E67" s="223"/>
      <c r="F67" s="205"/>
      <c r="G67" s="205"/>
      <c r="H67" s="205"/>
      <c r="I67" s="205"/>
      <c r="J67" s="205"/>
      <c r="K67" s="205"/>
      <c r="L67" s="205"/>
      <c r="M67" s="205"/>
      <c r="N67" s="205"/>
      <c r="O67" s="205"/>
      <c r="P67" s="205"/>
      <c r="Q67" s="205"/>
      <c r="R67" s="205"/>
      <c r="S67" s="205"/>
      <c r="T67" s="205"/>
      <c r="U67" s="205"/>
      <c r="V67" s="205"/>
      <c r="W67" s="205"/>
      <c r="X67" s="205"/>
      <c r="Y67" s="205"/>
      <c r="Z67" s="205"/>
      <c r="AA67" s="205"/>
    </row>
    <row r="68">
      <c r="A68" s="226" t="s">
        <v>8400</v>
      </c>
      <c r="B68" s="203" t="s">
        <v>5150</v>
      </c>
      <c r="C68" s="214" t="str">
        <f t="shared" si="1"/>
        <v>Final Second List of Chemicals for Tier 1 Screening</v>
      </c>
      <c r="D68" s="203" t="s">
        <v>8331</v>
      </c>
      <c r="E68" s="223"/>
      <c r="F68" s="205"/>
      <c r="G68" s="205"/>
      <c r="H68" s="205"/>
      <c r="I68" s="205"/>
      <c r="J68" s="205"/>
      <c r="K68" s="205"/>
      <c r="L68" s="205"/>
      <c r="M68" s="205"/>
      <c r="N68" s="205"/>
      <c r="O68" s="205"/>
      <c r="P68" s="205"/>
      <c r="Q68" s="205"/>
      <c r="R68" s="205"/>
      <c r="S68" s="205"/>
      <c r="T68" s="205"/>
      <c r="U68" s="205"/>
      <c r="V68" s="205"/>
      <c r="W68" s="205"/>
      <c r="X68" s="205"/>
      <c r="Y68" s="205"/>
      <c r="Z68" s="205"/>
      <c r="AA68" s="205"/>
    </row>
    <row r="69">
      <c r="A69" s="226" t="s">
        <v>8401</v>
      </c>
      <c r="B69" s="230" t="s">
        <v>7559</v>
      </c>
      <c r="C69" s="214" t="str">
        <f t="shared" si="1"/>
        <v>Final Second List of Chemicals for Tier 1 Screening</v>
      </c>
      <c r="D69" s="203" t="s">
        <v>8331</v>
      </c>
      <c r="E69" s="223"/>
      <c r="F69" s="205"/>
      <c r="G69" s="205"/>
      <c r="H69" s="205"/>
      <c r="I69" s="205"/>
      <c r="J69" s="205"/>
      <c r="K69" s="205"/>
      <c r="L69" s="205"/>
      <c r="M69" s="205"/>
      <c r="N69" s="205"/>
      <c r="O69" s="205"/>
      <c r="P69" s="205"/>
      <c r="Q69" s="205"/>
      <c r="R69" s="205"/>
      <c r="S69" s="205"/>
      <c r="T69" s="205"/>
      <c r="U69" s="205"/>
      <c r="V69" s="205"/>
      <c r="W69" s="205"/>
      <c r="X69" s="205"/>
      <c r="Y69" s="205"/>
      <c r="Z69" s="205"/>
      <c r="AA69" s="205"/>
    </row>
    <row r="70">
      <c r="A70" s="226" t="s">
        <v>8402</v>
      </c>
      <c r="B70" s="203" t="s">
        <v>7563</v>
      </c>
      <c r="C70" s="214" t="str">
        <f t="shared" si="1"/>
        <v>Final Second List of Chemicals for Tier 1 Screening</v>
      </c>
      <c r="D70" s="203" t="s">
        <v>8331</v>
      </c>
      <c r="E70" s="223"/>
      <c r="F70" s="205"/>
      <c r="G70" s="205"/>
      <c r="H70" s="205"/>
      <c r="I70" s="205"/>
      <c r="J70" s="205"/>
      <c r="K70" s="205"/>
      <c r="L70" s="205"/>
      <c r="M70" s="205"/>
      <c r="N70" s="205"/>
      <c r="O70" s="205"/>
      <c r="P70" s="205"/>
      <c r="Q70" s="205"/>
      <c r="R70" s="205"/>
      <c r="S70" s="205"/>
      <c r="T70" s="205"/>
      <c r="U70" s="205"/>
      <c r="V70" s="205"/>
      <c r="W70" s="205"/>
      <c r="X70" s="205"/>
      <c r="Y70" s="205"/>
      <c r="Z70" s="205"/>
      <c r="AA70" s="205"/>
    </row>
    <row r="71">
      <c r="A71" s="226" t="s">
        <v>8403</v>
      </c>
      <c r="B71" s="203" t="s">
        <v>7566</v>
      </c>
      <c r="C71" s="214" t="str">
        <f t="shared" si="1"/>
        <v>Final Second List of Chemicals for Tier 1 Screening</v>
      </c>
      <c r="D71" s="203" t="s">
        <v>8331</v>
      </c>
      <c r="E71" s="223"/>
      <c r="F71" s="205"/>
      <c r="G71" s="205"/>
      <c r="H71" s="205"/>
      <c r="I71" s="205"/>
      <c r="J71" s="205"/>
      <c r="K71" s="205"/>
      <c r="L71" s="205"/>
      <c r="M71" s="205"/>
      <c r="N71" s="205"/>
      <c r="O71" s="205"/>
      <c r="P71" s="205"/>
      <c r="Q71" s="205"/>
      <c r="R71" s="205"/>
      <c r="S71" s="205"/>
      <c r="T71" s="205"/>
      <c r="U71" s="205"/>
      <c r="V71" s="205"/>
      <c r="W71" s="205"/>
      <c r="X71" s="205"/>
      <c r="Y71" s="205"/>
      <c r="Z71" s="205"/>
      <c r="AA71" s="205"/>
    </row>
    <row r="72">
      <c r="A72" s="226" t="s">
        <v>7572</v>
      </c>
      <c r="B72" s="203" t="s">
        <v>6211</v>
      </c>
      <c r="C72" s="214" t="str">
        <f t="shared" si="1"/>
        <v>Final Second List of Chemicals for Tier 1 Screening</v>
      </c>
      <c r="D72" s="203" t="s">
        <v>8331</v>
      </c>
      <c r="E72" s="223"/>
      <c r="F72" s="205"/>
      <c r="G72" s="205"/>
      <c r="H72" s="205"/>
      <c r="I72" s="205"/>
      <c r="J72" s="205"/>
      <c r="K72" s="205"/>
      <c r="L72" s="205"/>
      <c r="M72" s="205"/>
      <c r="N72" s="205"/>
      <c r="O72" s="205"/>
      <c r="P72" s="205"/>
      <c r="Q72" s="205"/>
      <c r="R72" s="205"/>
      <c r="S72" s="205"/>
      <c r="T72" s="205"/>
      <c r="U72" s="205"/>
      <c r="V72" s="205"/>
      <c r="W72" s="205"/>
      <c r="X72" s="205"/>
      <c r="Y72" s="205"/>
      <c r="Z72" s="205"/>
      <c r="AA72" s="205"/>
    </row>
    <row r="73">
      <c r="A73" s="226" t="s">
        <v>8404</v>
      </c>
      <c r="B73" s="203" t="s">
        <v>7157</v>
      </c>
      <c r="C73" s="214" t="str">
        <f t="shared" si="1"/>
        <v>Final Second List of Chemicals for Tier 1 Screening</v>
      </c>
      <c r="D73" s="203" t="s">
        <v>8331</v>
      </c>
      <c r="E73" s="223"/>
      <c r="F73" s="205"/>
      <c r="G73" s="205"/>
      <c r="H73" s="205"/>
      <c r="I73" s="205"/>
      <c r="J73" s="205"/>
      <c r="K73" s="205"/>
      <c r="L73" s="205"/>
      <c r="M73" s="205"/>
      <c r="N73" s="205"/>
      <c r="O73" s="205"/>
      <c r="P73" s="205"/>
      <c r="Q73" s="205"/>
      <c r="R73" s="205"/>
      <c r="S73" s="205"/>
      <c r="T73" s="205"/>
      <c r="U73" s="205"/>
      <c r="V73" s="205"/>
      <c r="W73" s="205"/>
      <c r="X73" s="205"/>
      <c r="Y73" s="205"/>
      <c r="Z73" s="205"/>
      <c r="AA73" s="205"/>
    </row>
    <row r="74">
      <c r="A74" s="226" t="s">
        <v>8405</v>
      </c>
      <c r="B74" s="203" t="s">
        <v>4463</v>
      </c>
      <c r="C74" s="214" t="str">
        <f t="shared" si="1"/>
        <v>Final Second List of Chemicals for Tier 1 Screening</v>
      </c>
      <c r="D74" s="203" t="s">
        <v>8331</v>
      </c>
      <c r="E74" s="223"/>
      <c r="F74" s="205"/>
      <c r="G74" s="205"/>
      <c r="H74" s="205"/>
      <c r="I74" s="205"/>
      <c r="J74" s="205"/>
      <c r="K74" s="205"/>
      <c r="L74" s="205"/>
      <c r="M74" s="205"/>
      <c r="N74" s="205"/>
      <c r="O74" s="205"/>
      <c r="P74" s="205"/>
      <c r="Q74" s="205"/>
      <c r="R74" s="205"/>
      <c r="S74" s="205"/>
      <c r="T74" s="205"/>
      <c r="U74" s="205"/>
      <c r="V74" s="205"/>
      <c r="W74" s="205"/>
      <c r="X74" s="205"/>
      <c r="Y74" s="205"/>
      <c r="Z74" s="205"/>
      <c r="AA74" s="205"/>
    </row>
    <row r="75">
      <c r="A75" s="226" t="s">
        <v>8406</v>
      </c>
      <c r="B75" s="203" t="s">
        <v>5148</v>
      </c>
      <c r="C75" s="214" t="str">
        <f t="shared" si="1"/>
        <v>Final Second List of Chemicals for Tier 1 Screening</v>
      </c>
      <c r="D75" s="203" t="s">
        <v>8331</v>
      </c>
      <c r="E75" s="223"/>
      <c r="F75" s="205"/>
      <c r="G75" s="205"/>
      <c r="H75" s="205"/>
      <c r="I75" s="205"/>
      <c r="J75" s="205"/>
      <c r="K75" s="205"/>
      <c r="L75" s="205"/>
      <c r="M75" s="205"/>
      <c r="N75" s="205"/>
      <c r="O75" s="205"/>
      <c r="P75" s="205"/>
      <c r="Q75" s="205"/>
      <c r="R75" s="205"/>
      <c r="S75" s="205"/>
      <c r="T75" s="205"/>
      <c r="U75" s="205"/>
      <c r="V75" s="205"/>
      <c r="W75" s="205"/>
      <c r="X75" s="205"/>
      <c r="Y75" s="205"/>
      <c r="Z75" s="205"/>
      <c r="AA75" s="205"/>
    </row>
    <row r="76">
      <c r="A76" s="226" t="s">
        <v>8407</v>
      </c>
      <c r="B76" s="203" t="s">
        <v>7593</v>
      </c>
      <c r="C76" s="214" t="str">
        <f t="shared" si="1"/>
        <v>Final Second List of Chemicals for Tier 1 Screening</v>
      </c>
      <c r="D76" s="203" t="s">
        <v>8331</v>
      </c>
      <c r="E76" s="223"/>
      <c r="F76" s="205"/>
      <c r="G76" s="205"/>
      <c r="H76" s="205"/>
      <c r="I76" s="205"/>
      <c r="J76" s="205"/>
      <c r="K76" s="205"/>
      <c r="L76" s="205"/>
      <c r="M76" s="205"/>
      <c r="N76" s="205"/>
      <c r="O76" s="205"/>
      <c r="P76" s="205"/>
      <c r="Q76" s="205"/>
      <c r="R76" s="205"/>
      <c r="S76" s="205"/>
      <c r="T76" s="205"/>
      <c r="U76" s="205"/>
      <c r="V76" s="205"/>
      <c r="W76" s="205"/>
      <c r="X76" s="205"/>
      <c r="Y76" s="205"/>
      <c r="Z76" s="205"/>
      <c r="AA76" s="205"/>
    </row>
    <row r="77">
      <c r="A77" s="226" t="s">
        <v>8076</v>
      </c>
      <c r="B77" s="203" t="s">
        <v>1012</v>
      </c>
      <c r="C77" s="214" t="str">
        <f t="shared" si="1"/>
        <v>Final Second List of Chemicals for Tier 1 Screening</v>
      </c>
      <c r="D77" s="203" t="s">
        <v>8331</v>
      </c>
      <c r="E77" s="223"/>
      <c r="F77" s="205"/>
      <c r="G77" s="205"/>
      <c r="H77" s="205"/>
      <c r="I77" s="205"/>
      <c r="J77" s="205"/>
      <c r="K77" s="205"/>
      <c r="L77" s="205"/>
      <c r="M77" s="205"/>
      <c r="N77" s="205"/>
      <c r="O77" s="205"/>
      <c r="P77" s="205"/>
      <c r="Q77" s="205"/>
      <c r="R77" s="205"/>
      <c r="S77" s="205"/>
      <c r="T77" s="205"/>
      <c r="U77" s="205"/>
      <c r="V77" s="205"/>
      <c r="W77" s="205"/>
      <c r="X77" s="205"/>
      <c r="Y77" s="205"/>
      <c r="Z77" s="205"/>
      <c r="AA77" s="205"/>
    </row>
    <row r="78">
      <c r="A78" s="226" t="s">
        <v>8408</v>
      </c>
      <c r="B78" s="203" t="s">
        <v>6262</v>
      </c>
      <c r="C78" s="214" t="str">
        <f t="shared" si="1"/>
        <v>Final Second List of Chemicals for Tier 1 Screening</v>
      </c>
      <c r="D78" s="203" t="s">
        <v>8331</v>
      </c>
      <c r="E78" s="223"/>
      <c r="F78" s="205"/>
      <c r="G78" s="205"/>
      <c r="H78" s="205"/>
      <c r="I78" s="205"/>
      <c r="J78" s="205"/>
      <c r="K78" s="205"/>
      <c r="L78" s="205"/>
      <c r="M78" s="205"/>
      <c r="N78" s="205"/>
      <c r="O78" s="205"/>
      <c r="P78" s="205"/>
      <c r="Q78" s="205"/>
      <c r="R78" s="205"/>
      <c r="S78" s="205"/>
      <c r="T78" s="205"/>
      <c r="U78" s="205"/>
      <c r="V78" s="205"/>
      <c r="W78" s="205"/>
      <c r="X78" s="205"/>
      <c r="Y78" s="205"/>
      <c r="Z78" s="205"/>
      <c r="AA78" s="205"/>
    </row>
    <row r="79">
      <c r="A79" s="226" t="s">
        <v>7599</v>
      </c>
      <c r="B79" s="231" t="s">
        <v>7600</v>
      </c>
      <c r="C79" s="214" t="str">
        <f t="shared" si="1"/>
        <v>Final Second List of Chemicals for Tier 1 Screening</v>
      </c>
      <c r="D79" s="203" t="s">
        <v>8331</v>
      </c>
      <c r="E79" s="223"/>
      <c r="F79" s="205"/>
      <c r="G79" s="205"/>
      <c r="H79" s="205"/>
      <c r="I79" s="205"/>
      <c r="J79" s="205"/>
      <c r="K79" s="205"/>
      <c r="L79" s="205"/>
      <c r="M79" s="205"/>
      <c r="N79" s="205"/>
      <c r="O79" s="205"/>
      <c r="P79" s="205"/>
      <c r="Q79" s="205"/>
      <c r="R79" s="205"/>
      <c r="S79" s="205"/>
      <c r="T79" s="205"/>
      <c r="U79" s="205"/>
      <c r="V79" s="205"/>
      <c r="W79" s="205"/>
      <c r="X79" s="205"/>
      <c r="Y79" s="205"/>
      <c r="Z79" s="205"/>
      <c r="AA79" s="205"/>
    </row>
    <row r="80">
      <c r="A80" s="226" t="s">
        <v>8409</v>
      </c>
      <c r="B80" s="230">
        <v>1.496551E7</v>
      </c>
      <c r="C80" s="214" t="str">
        <f t="shared" si="1"/>
        <v>Final Second List of Chemicals for Tier 1 Screening</v>
      </c>
      <c r="D80" s="203" t="s">
        <v>8331</v>
      </c>
      <c r="E80" s="223"/>
      <c r="F80" s="205"/>
      <c r="G80" s="205"/>
      <c r="H80" s="205"/>
      <c r="I80" s="205"/>
      <c r="J80" s="205"/>
      <c r="K80" s="205"/>
      <c r="L80" s="205"/>
      <c r="M80" s="205"/>
      <c r="N80" s="205"/>
      <c r="O80" s="205"/>
      <c r="P80" s="205"/>
      <c r="Q80" s="205"/>
      <c r="R80" s="205"/>
      <c r="S80" s="205"/>
      <c r="T80" s="205"/>
      <c r="U80" s="205"/>
      <c r="V80" s="205"/>
      <c r="W80" s="205"/>
      <c r="X80" s="205"/>
      <c r="Y80" s="205"/>
      <c r="Z80" s="205"/>
      <c r="AA80" s="205"/>
    </row>
    <row r="81">
      <c r="A81" s="226" t="s">
        <v>8410</v>
      </c>
      <c r="B81" s="203" t="s">
        <v>8411</v>
      </c>
      <c r="C81" s="214" t="str">
        <f t="shared" si="1"/>
        <v>Final Second List of Chemicals for Tier 1 Screening</v>
      </c>
      <c r="D81" s="205"/>
      <c r="E81" s="223"/>
      <c r="F81" s="205"/>
      <c r="G81" s="205"/>
      <c r="H81" s="205"/>
      <c r="I81" s="205"/>
      <c r="J81" s="205"/>
      <c r="K81" s="205"/>
      <c r="L81" s="205"/>
      <c r="M81" s="205"/>
      <c r="N81" s="205"/>
      <c r="O81" s="205"/>
      <c r="P81" s="205"/>
      <c r="Q81" s="205"/>
      <c r="R81" s="205"/>
      <c r="S81" s="205"/>
      <c r="T81" s="205"/>
      <c r="U81" s="205"/>
      <c r="V81" s="205"/>
      <c r="W81" s="205"/>
      <c r="X81" s="205"/>
      <c r="Y81" s="205"/>
      <c r="Z81" s="205"/>
      <c r="AA81" s="205"/>
    </row>
    <row r="82">
      <c r="A82" s="226" t="s">
        <v>8085</v>
      </c>
      <c r="B82" s="203" t="s">
        <v>5041</v>
      </c>
      <c r="C82" s="214" t="str">
        <f t="shared" si="1"/>
        <v>Final Second List of Chemicals for Tier 1 Screening</v>
      </c>
      <c r="D82" s="203" t="s">
        <v>8331</v>
      </c>
      <c r="E82" s="223"/>
      <c r="F82" s="205"/>
      <c r="G82" s="205"/>
      <c r="H82" s="205"/>
      <c r="I82" s="205"/>
      <c r="J82" s="205"/>
      <c r="K82" s="205"/>
      <c r="L82" s="205"/>
      <c r="M82" s="205"/>
      <c r="N82" s="205"/>
      <c r="O82" s="205"/>
      <c r="P82" s="205"/>
      <c r="Q82" s="205"/>
      <c r="R82" s="205"/>
      <c r="S82" s="205"/>
      <c r="T82" s="205"/>
      <c r="U82" s="205"/>
      <c r="V82" s="205"/>
      <c r="W82" s="205"/>
      <c r="X82" s="205"/>
      <c r="Y82" s="205"/>
      <c r="Z82" s="205"/>
      <c r="AA82" s="205"/>
    </row>
    <row r="83">
      <c r="A83" s="226" t="s">
        <v>8412</v>
      </c>
      <c r="B83" s="203" t="s">
        <v>3019</v>
      </c>
      <c r="C83" s="214" t="str">
        <f t="shared" si="1"/>
        <v>Final Second List of Chemicals for Tier 1 Screening</v>
      </c>
      <c r="D83" s="203" t="s">
        <v>8331</v>
      </c>
      <c r="E83" s="223"/>
      <c r="F83" s="205"/>
      <c r="G83" s="205"/>
      <c r="H83" s="205"/>
      <c r="I83" s="205"/>
      <c r="J83" s="205"/>
      <c r="K83" s="205"/>
      <c r="L83" s="205"/>
      <c r="M83" s="205"/>
      <c r="N83" s="205"/>
      <c r="O83" s="205"/>
      <c r="P83" s="205"/>
      <c r="Q83" s="205"/>
      <c r="R83" s="205"/>
      <c r="S83" s="205"/>
      <c r="T83" s="205"/>
      <c r="U83" s="205"/>
      <c r="V83" s="205"/>
      <c r="W83" s="205"/>
      <c r="X83" s="205"/>
      <c r="Y83" s="205"/>
      <c r="Z83" s="205"/>
      <c r="AA83" s="205"/>
    </row>
    <row r="84">
      <c r="A84" s="226" t="s">
        <v>8413</v>
      </c>
      <c r="B84" s="203" t="s">
        <v>7729</v>
      </c>
      <c r="C84" s="214" t="str">
        <f t="shared" si="1"/>
        <v>Final Second List of Chemicals for Tier 1 Screening</v>
      </c>
      <c r="D84" s="203" t="s">
        <v>8331</v>
      </c>
      <c r="E84" s="223"/>
      <c r="F84" s="205"/>
      <c r="G84" s="205"/>
      <c r="H84" s="205"/>
      <c r="I84" s="205"/>
      <c r="J84" s="205"/>
      <c r="K84" s="205"/>
      <c r="L84" s="205"/>
      <c r="M84" s="205"/>
      <c r="N84" s="205"/>
      <c r="O84" s="205"/>
      <c r="P84" s="205"/>
      <c r="Q84" s="205"/>
      <c r="R84" s="205"/>
      <c r="S84" s="205"/>
      <c r="T84" s="205"/>
      <c r="U84" s="205"/>
      <c r="V84" s="205"/>
      <c r="W84" s="205"/>
      <c r="X84" s="205"/>
      <c r="Y84" s="205"/>
      <c r="Z84" s="205"/>
      <c r="AA84" s="205"/>
    </row>
    <row r="85">
      <c r="A85" s="226" t="s">
        <v>8414</v>
      </c>
      <c r="B85" s="203" t="s">
        <v>7603</v>
      </c>
      <c r="C85" s="214" t="str">
        <f t="shared" si="1"/>
        <v>Final Second List of Chemicals for Tier 1 Screening</v>
      </c>
      <c r="D85" s="203" t="s">
        <v>8331</v>
      </c>
      <c r="E85" s="223"/>
      <c r="F85" s="205"/>
      <c r="G85" s="205"/>
      <c r="H85" s="205"/>
      <c r="I85" s="205"/>
      <c r="J85" s="205"/>
      <c r="K85" s="205"/>
      <c r="L85" s="205"/>
      <c r="M85" s="205"/>
      <c r="N85" s="205"/>
      <c r="O85" s="205"/>
      <c r="P85" s="205"/>
      <c r="Q85" s="205"/>
      <c r="R85" s="205"/>
      <c r="S85" s="205"/>
      <c r="T85" s="205"/>
      <c r="U85" s="205"/>
      <c r="V85" s="205"/>
      <c r="W85" s="205"/>
      <c r="X85" s="205"/>
      <c r="Y85" s="205"/>
      <c r="Z85" s="205"/>
      <c r="AA85" s="205"/>
    </row>
    <row r="86">
      <c r="A86" s="226" t="s">
        <v>8415</v>
      </c>
      <c r="B86" s="203" t="s">
        <v>7606</v>
      </c>
      <c r="C86" s="214" t="str">
        <f t="shared" si="1"/>
        <v>Final Second List of Chemicals for Tier 1 Screening</v>
      </c>
      <c r="D86" s="203" t="s">
        <v>8331</v>
      </c>
      <c r="E86" s="223"/>
      <c r="F86" s="205"/>
      <c r="G86" s="205"/>
      <c r="H86" s="205"/>
      <c r="I86" s="205"/>
      <c r="J86" s="205"/>
      <c r="K86" s="205"/>
      <c r="L86" s="205"/>
      <c r="M86" s="205"/>
      <c r="N86" s="205"/>
      <c r="O86" s="205"/>
      <c r="P86" s="205"/>
      <c r="Q86" s="205"/>
      <c r="R86" s="205"/>
      <c r="S86" s="205"/>
      <c r="T86" s="205"/>
      <c r="U86" s="205"/>
      <c r="V86" s="205"/>
      <c r="W86" s="205"/>
      <c r="X86" s="205"/>
      <c r="Y86" s="205"/>
      <c r="Z86" s="205"/>
      <c r="AA86" s="205"/>
    </row>
    <row r="87">
      <c r="A87" s="226" t="s">
        <v>8416</v>
      </c>
      <c r="B87" s="232">
        <v>6607.0</v>
      </c>
      <c r="C87" s="214" t="str">
        <f t="shared" si="1"/>
        <v>Final Second List of Chemicals for Tier 1 Screening</v>
      </c>
      <c r="D87" s="203" t="s">
        <v>8331</v>
      </c>
      <c r="E87" s="223"/>
      <c r="F87" s="205"/>
      <c r="G87" s="205"/>
      <c r="H87" s="205"/>
      <c r="I87" s="205"/>
      <c r="J87" s="205"/>
      <c r="K87" s="205"/>
      <c r="L87" s="205"/>
      <c r="M87" s="205"/>
      <c r="N87" s="205"/>
      <c r="O87" s="205"/>
      <c r="P87" s="205"/>
      <c r="Q87" s="205"/>
      <c r="R87" s="205"/>
      <c r="S87" s="205"/>
      <c r="T87" s="205"/>
      <c r="U87" s="205"/>
      <c r="V87" s="205"/>
      <c r="W87" s="205"/>
      <c r="X87" s="205"/>
      <c r="Y87" s="205"/>
      <c r="Z87" s="205"/>
      <c r="AA87" s="205"/>
    </row>
    <row r="88">
      <c r="A88" s="226" t="s">
        <v>8417</v>
      </c>
      <c r="B88" s="203" t="s">
        <v>3088</v>
      </c>
      <c r="C88" s="214" t="str">
        <f t="shared" si="1"/>
        <v>Final Second List of Chemicals for Tier 1 Screening</v>
      </c>
      <c r="D88" s="203" t="s">
        <v>8331</v>
      </c>
      <c r="E88" s="223"/>
      <c r="F88" s="205"/>
      <c r="G88" s="205"/>
      <c r="H88" s="205"/>
      <c r="I88" s="205"/>
      <c r="J88" s="205"/>
      <c r="K88" s="205"/>
      <c r="L88" s="205"/>
      <c r="M88" s="205"/>
      <c r="N88" s="205"/>
      <c r="O88" s="205"/>
      <c r="P88" s="205"/>
      <c r="Q88" s="205"/>
      <c r="R88" s="205"/>
      <c r="S88" s="205"/>
      <c r="T88" s="205"/>
      <c r="U88" s="205"/>
      <c r="V88" s="205"/>
      <c r="W88" s="205"/>
      <c r="X88" s="205"/>
      <c r="Y88" s="205"/>
      <c r="Z88" s="205"/>
      <c r="AA88" s="205"/>
    </row>
    <row r="89">
      <c r="A89" s="226" t="s">
        <v>7609</v>
      </c>
      <c r="B89" s="230">
        <v>1.435352E7</v>
      </c>
      <c r="C89" s="214" t="str">
        <f t="shared" si="1"/>
        <v>Final Second List of Chemicals for Tier 1 Screening</v>
      </c>
      <c r="D89" s="203" t="s">
        <v>8331</v>
      </c>
      <c r="E89" s="223"/>
      <c r="F89" s="205"/>
      <c r="G89" s="205"/>
      <c r="H89" s="205"/>
      <c r="I89" s="205"/>
      <c r="J89" s="205"/>
      <c r="K89" s="205"/>
      <c r="L89" s="205"/>
      <c r="M89" s="205"/>
      <c r="N89" s="205"/>
      <c r="O89" s="205"/>
      <c r="P89" s="205"/>
      <c r="Q89" s="205"/>
      <c r="R89" s="205"/>
      <c r="S89" s="205"/>
      <c r="T89" s="205"/>
      <c r="U89" s="205"/>
      <c r="V89" s="205"/>
      <c r="W89" s="205"/>
      <c r="X89" s="205"/>
      <c r="Y89" s="205"/>
      <c r="Z89" s="205"/>
      <c r="AA89" s="205"/>
    </row>
    <row r="90">
      <c r="A90" s="226" t="s">
        <v>8418</v>
      </c>
      <c r="B90" s="203" t="s">
        <v>8419</v>
      </c>
      <c r="C90" s="214" t="str">
        <f t="shared" si="1"/>
        <v>Final Second List of Chemicals for Tier 1 Screening</v>
      </c>
      <c r="D90" s="205"/>
      <c r="E90" s="223"/>
      <c r="F90" s="205"/>
      <c r="G90" s="205"/>
      <c r="H90" s="205"/>
      <c r="I90" s="205"/>
      <c r="J90" s="205"/>
      <c r="K90" s="205"/>
      <c r="L90" s="205"/>
      <c r="M90" s="205"/>
      <c r="N90" s="205"/>
      <c r="O90" s="205"/>
      <c r="P90" s="205"/>
      <c r="Q90" s="205"/>
      <c r="R90" s="205"/>
      <c r="S90" s="205"/>
      <c r="T90" s="205"/>
      <c r="U90" s="205"/>
      <c r="V90" s="205"/>
      <c r="W90" s="205"/>
      <c r="X90" s="205"/>
      <c r="Y90" s="205"/>
      <c r="Z90" s="205"/>
      <c r="AA90" s="205"/>
    </row>
    <row r="91">
      <c r="A91" s="226" t="s">
        <v>8420</v>
      </c>
      <c r="B91" s="230">
        <v>3.0018191E7</v>
      </c>
      <c r="C91" s="214" t="str">
        <f t="shared" si="1"/>
        <v>Final Second List of Chemicals for Tier 1 Screening</v>
      </c>
      <c r="D91" s="205"/>
      <c r="E91" s="223"/>
      <c r="F91" s="205"/>
      <c r="G91" s="205"/>
      <c r="H91" s="205"/>
      <c r="I91" s="205"/>
      <c r="J91" s="205"/>
      <c r="K91" s="205"/>
      <c r="L91" s="205"/>
      <c r="M91" s="205"/>
      <c r="N91" s="205"/>
      <c r="O91" s="205"/>
      <c r="P91" s="205"/>
      <c r="Q91" s="205"/>
      <c r="R91" s="205"/>
      <c r="S91" s="205"/>
      <c r="T91" s="205"/>
      <c r="U91" s="205"/>
      <c r="V91" s="205"/>
      <c r="W91" s="205"/>
      <c r="X91" s="205"/>
      <c r="Y91" s="205"/>
      <c r="Z91" s="205"/>
      <c r="AA91" s="205"/>
    </row>
    <row r="92">
      <c r="A92" s="226" t="s">
        <v>8421</v>
      </c>
      <c r="B92" s="203" t="s">
        <v>7227</v>
      </c>
      <c r="C92" s="214" t="str">
        <f t="shared" si="1"/>
        <v>Final Second List of Chemicals for Tier 1 Screening</v>
      </c>
      <c r="D92" s="203" t="s">
        <v>8331</v>
      </c>
      <c r="E92" s="223"/>
      <c r="F92" s="205"/>
      <c r="G92" s="205"/>
      <c r="H92" s="205"/>
      <c r="I92" s="205"/>
      <c r="J92" s="205"/>
      <c r="K92" s="205"/>
      <c r="L92" s="205"/>
      <c r="M92" s="205"/>
      <c r="N92" s="205"/>
      <c r="O92" s="205"/>
      <c r="P92" s="205"/>
      <c r="Q92" s="205"/>
      <c r="R92" s="205"/>
      <c r="S92" s="205"/>
      <c r="T92" s="205"/>
      <c r="U92" s="205"/>
      <c r="V92" s="205"/>
      <c r="W92" s="205"/>
      <c r="X92" s="205"/>
      <c r="Y92" s="205"/>
      <c r="Z92" s="205"/>
      <c r="AA92" s="205"/>
    </row>
    <row r="93">
      <c r="A93" s="226" t="s">
        <v>8422</v>
      </c>
      <c r="B93" s="203" t="s">
        <v>8423</v>
      </c>
      <c r="C93" s="214" t="str">
        <f t="shared" si="1"/>
        <v>Final Second List of Chemicals for Tier 1 Screening</v>
      </c>
      <c r="D93" s="205"/>
      <c r="E93" s="223"/>
      <c r="F93" s="205"/>
      <c r="G93" s="205"/>
      <c r="H93" s="205"/>
      <c r="I93" s="205"/>
      <c r="J93" s="205"/>
      <c r="K93" s="205"/>
      <c r="L93" s="205"/>
      <c r="M93" s="205"/>
      <c r="N93" s="205"/>
      <c r="O93" s="205"/>
      <c r="P93" s="205"/>
      <c r="Q93" s="205"/>
      <c r="R93" s="205"/>
      <c r="S93" s="205"/>
      <c r="T93" s="205"/>
      <c r="U93" s="205"/>
      <c r="V93" s="205"/>
      <c r="W93" s="205"/>
      <c r="X93" s="205"/>
      <c r="Y93" s="205"/>
      <c r="Z93" s="205"/>
      <c r="AA93" s="205"/>
    </row>
    <row r="94">
      <c r="A94" s="226" t="s">
        <v>8424</v>
      </c>
      <c r="B94" s="203" t="s">
        <v>6956</v>
      </c>
      <c r="C94" s="214" t="str">
        <f t="shared" si="1"/>
        <v>Final Second List of Chemicals for Tier 1 Screening</v>
      </c>
      <c r="D94" s="203" t="s">
        <v>8331</v>
      </c>
      <c r="E94" s="223"/>
      <c r="F94" s="205"/>
      <c r="G94" s="205"/>
      <c r="H94" s="205"/>
      <c r="I94" s="205"/>
      <c r="J94" s="205"/>
      <c r="K94" s="205"/>
      <c r="L94" s="205"/>
      <c r="M94" s="205"/>
      <c r="N94" s="205"/>
      <c r="O94" s="205"/>
      <c r="P94" s="205"/>
      <c r="Q94" s="205"/>
      <c r="R94" s="205"/>
      <c r="S94" s="205"/>
      <c r="T94" s="205"/>
      <c r="U94" s="205"/>
      <c r="V94" s="205"/>
      <c r="W94" s="205"/>
      <c r="X94" s="205"/>
      <c r="Y94" s="205"/>
      <c r="Z94" s="205"/>
      <c r="AA94" s="205"/>
    </row>
    <row r="95">
      <c r="A95" s="226" t="s">
        <v>8425</v>
      </c>
      <c r="B95" s="203" t="s">
        <v>7616</v>
      </c>
      <c r="C95" s="214" t="str">
        <f t="shared" si="1"/>
        <v>Final Second List of Chemicals for Tier 1 Screening</v>
      </c>
      <c r="D95" s="203" t="s">
        <v>8331</v>
      </c>
      <c r="E95" s="223"/>
      <c r="F95" s="205"/>
      <c r="G95" s="205"/>
      <c r="H95" s="205"/>
      <c r="I95" s="205"/>
      <c r="J95" s="205"/>
      <c r="K95" s="205"/>
      <c r="L95" s="205"/>
      <c r="M95" s="205"/>
      <c r="N95" s="205"/>
      <c r="O95" s="205"/>
      <c r="P95" s="205"/>
      <c r="Q95" s="205"/>
      <c r="R95" s="205"/>
      <c r="S95" s="205"/>
      <c r="T95" s="205"/>
      <c r="U95" s="205"/>
      <c r="V95" s="205"/>
      <c r="W95" s="205"/>
      <c r="X95" s="205"/>
      <c r="Y95" s="205"/>
      <c r="Z95" s="205"/>
      <c r="AA95" s="205"/>
    </row>
    <row r="96">
      <c r="A96" s="226" t="s">
        <v>8426</v>
      </c>
      <c r="B96" s="203" t="s">
        <v>3299</v>
      </c>
      <c r="C96" s="214" t="str">
        <f t="shared" si="1"/>
        <v>Final Second List of Chemicals for Tier 1 Screening</v>
      </c>
      <c r="D96" s="203" t="s">
        <v>8331</v>
      </c>
      <c r="E96" s="223"/>
      <c r="F96" s="205"/>
      <c r="G96" s="205"/>
      <c r="H96" s="205"/>
      <c r="I96" s="205"/>
      <c r="J96" s="205"/>
      <c r="K96" s="205"/>
      <c r="L96" s="205"/>
      <c r="M96" s="205"/>
      <c r="N96" s="205"/>
      <c r="O96" s="205"/>
      <c r="P96" s="205"/>
      <c r="Q96" s="205"/>
      <c r="R96" s="205"/>
      <c r="S96" s="205"/>
      <c r="T96" s="205"/>
      <c r="U96" s="205"/>
      <c r="V96" s="205"/>
      <c r="W96" s="205"/>
      <c r="X96" s="205"/>
      <c r="Y96" s="205"/>
      <c r="Z96" s="205"/>
      <c r="AA96" s="205"/>
    </row>
    <row r="97">
      <c r="A97" s="226" t="s">
        <v>8427</v>
      </c>
      <c r="B97" s="203" t="s">
        <v>7742</v>
      </c>
      <c r="C97" s="214" t="str">
        <f t="shared" si="1"/>
        <v>Final Second List of Chemicals for Tier 1 Screening</v>
      </c>
      <c r="D97" s="203" t="s">
        <v>8331</v>
      </c>
      <c r="E97" s="223"/>
      <c r="F97" s="205"/>
      <c r="G97" s="205"/>
      <c r="H97" s="205"/>
      <c r="I97" s="205"/>
      <c r="J97" s="205"/>
      <c r="K97" s="205"/>
      <c r="L97" s="205"/>
      <c r="M97" s="205"/>
      <c r="N97" s="205"/>
      <c r="O97" s="205"/>
      <c r="P97" s="205"/>
      <c r="Q97" s="205"/>
      <c r="R97" s="205"/>
      <c r="S97" s="205"/>
      <c r="T97" s="205"/>
      <c r="U97" s="205"/>
      <c r="V97" s="205"/>
      <c r="W97" s="205"/>
      <c r="X97" s="205"/>
      <c r="Y97" s="205"/>
      <c r="Z97" s="205"/>
      <c r="AA97" s="205"/>
    </row>
    <row r="98">
      <c r="A98" s="226" t="s">
        <v>7743</v>
      </c>
      <c r="B98" s="203" t="s">
        <v>7744</v>
      </c>
      <c r="C98" s="214" t="str">
        <f t="shared" si="1"/>
        <v>Final Second List of Chemicals for Tier 1 Screening</v>
      </c>
      <c r="D98" s="203" t="s">
        <v>8331</v>
      </c>
      <c r="E98" s="223"/>
      <c r="F98" s="205"/>
      <c r="G98" s="205"/>
      <c r="H98" s="205"/>
      <c r="I98" s="205"/>
      <c r="J98" s="205"/>
      <c r="K98" s="205"/>
      <c r="L98" s="205"/>
      <c r="M98" s="205"/>
      <c r="N98" s="205"/>
      <c r="O98" s="205"/>
      <c r="P98" s="205"/>
      <c r="Q98" s="205"/>
      <c r="R98" s="205"/>
      <c r="S98" s="205"/>
      <c r="T98" s="205"/>
      <c r="U98" s="205"/>
      <c r="V98" s="205"/>
      <c r="W98" s="205"/>
      <c r="X98" s="205"/>
      <c r="Y98" s="205"/>
      <c r="Z98" s="205"/>
      <c r="AA98" s="205"/>
    </row>
    <row r="99">
      <c r="A99" s="226" t="s">
        <v>8191</v>
      </c>
      <c r="B99" s="203" t="s">
        <v>5253</v>
      </c>
      <c r="C99" s="214" t="str">
        <f t="shared" si="1"/>
        <v>Final Second List of Chemicals for Tier 1 Screening</v>
      </c>
      <c r="D99" s="203" t="s">
        <v>8331</v>
      </c>
      <c r="E99" s="223"/>
      <c r="F99" s="205"/>
      <c r="G99" s="205"/>
      <c r="H99" s="205"/>
      <c r="I99" s="205"/>
      <c r="J99" s="205"/>
      <c r="K99" s="205"/>
      <c r="L99" s="205"/>
      <c r="M99" s="205"/>
      <c r="N99" s="205"/>
      <c r="O99" s="205"/>
      <c r="P99" s="205"/>
      <c r="Q99" s="205"/>
      <c r="R99" s="205"/>
      <c r="S99" s="205"/>
      <c r="T99" s="205"/>
      <c r="U99" s="205"/>
      <c r="V99" s="205"/>
      <c r="W99" s="205"/>
      <c r="X99" s="205"/>
      <c r="Y99" s="205"/>
      <c r="Z99" s="205"/>
      <c r="AA99" s="205"/>
    </row>
    <row r="100">
      <c r="A100" s="226" t="s">
        <v>8428</v>
      </c>
      <c r="B100" s="230">
        <v>7912743.0</v>
      </c>
      <c r="C100" s="214" t="str">
        <f t="shared" si="1"/>
        <v>Final Second List of Chemicals for Tier 1 Screening</v>
      </c>
      <c r="D100" s="203" t="s">
        <v>8331</v>
      </c>
      <c r="E100" s="223"/>
      <c r="F100" s="205"/>
      <c r="G100" s="205"/>
      <c r="H100" s="205"/>
      <c r="I100" s="205"/>
      <c r="J100" s="205"/>
      <c r="K100" s="205"/>
      <c r="L100" s="205"/>
      <c r="M100" s="205"/>
      <c r="N100" s="205"/>
      <c r="O100" s="205"/>
      <c r="P100" s="205"/>
      <c r="Q100" s="205"/>
      <c r="R100" s="205"/>
      <c r="S100" s="205"/>
      <c r="T100" s="205"/>
      <c r="U100" s="205"/>
      <c r="V100" s="205"/>
      <c r="W100" s="205"/>
      <c r="X100" s="205"/>
      <c r="Y100" s="205"/>
      <c r="Z100" s="205"/>
      <c r="AA100" s="205"/>
    </row>
    <row r="101">
      <c r="A101" s="226" t="s">
        <v>8429</v>
      </c>
      <c r="B101" s="203" t="s">
        <v>6685</v>
      </c>
      <c r="C101" s="214" t="str">
        <f t="shared" si="1"/>
        <v>Final Second List of Chemicals for Tier 1 Screening</v>
      </c>
      <c r="D101" s="203" t="s">
        <v>8331</v>
      </c>
      <c r="E101" s="223"/>
      <c r="F101" s="205"/>
      <c r="G101" s="205"/>
      <c r="H101" s="205"/>
      <c r="I101" s="205"/>
      <c r="J101" s="205"/>
      <c r="K101" s="205"/>
      <c r="L101" s="205"/>
      <c r="M101" s="205"/>
      <c r="N101" s="205"/>
      <c r="O101" s="205"/>
      <c r="P101" s="205"/>
      <c r="Q101" s="205"/>
      <c r="R101" s="205"/>
      <c r="S101" s="205"/>
      <c r="T101" s="205"/>
      <c r="U101" s="205"/>
      <c r="V101" s="205"/>
      <c r="W101" s="205"/>
      <c r="X101" s="205"/>
      <c r="Y101" s="205"/>
      <c r="Z101" s="205"/>
      <c r="AA101" s="205"/>
    </row>
    <row r="102">
      <c r="A102" s="226" t="s">
        <v>8430</v>
      </c>
      <c r="B102" s="203" t="s">
        <v>8431</v>
      </c>
      <c r="C102" s="214" t="str">
        <f t="shared" si="1"/>
        <v>Final Second List of Chemicals for Tier 1 Screening</v>
      </c>
      <c r="D102" s="203" t="s">
        <v>8331</v>
      </c>
      <c r="E102" s="223"/>
      <c r="F102" s="205"/>
      <c r="G102" s="205"/>
      <c r="H102" s="205"/>
      <c r="I102" s="205"/>
      <c r="J102" s="205"/>
      <c r="K102" s="205"/>
      <c r="L102" s="205"/>
      <c r="M102" s="205"/>
      <c r="N102" s="205"/>
      <c r="O102" s="205"/>
      <c r="P102" s="205"/>
      <c r="Q102" s="205"/>
      <c r="R102" s="205"/>
      <c r="S102" s="205"/>
      <c r="T102" s="205"/>
      <c r="U102" s="205"/>
      <c r="V102" s="205"/>
      <c r="W102" s="205"/>
      <c r="X102" s="205"/>
      <c r="Y102" s="205"/>
      <c r="Z102" s="205"/>
      <c r="AA102" s="205"/>
    </row>
    <row r="103">
      <c r="A103" s="226" t="s">
        <v>8219</v>
      </c>
      <c r="B103" s="203" t="s">
        <v>3713</v>
      </c>
      <c r="C103" s="214" t="str">
        <f t="shared" si="1"/>
        <v>Final Second List of Chemicals for Tier 1 Screening</v>
      </c>
      <c r="D103" s="203" t="s">
        <v>8331</v>
      </c>
      <c r="E103" s="223"/>
      <c r="F103" s="205"/>
      <c r="G103" s="205"/>
      <c r="H103" s="205"/>
      <c r="I103" s="205"/>
      <c r="J103" s="205"/>
      <c r="K103" s="205"/>
      <c r="L103" s="205"/>
      <c r="M103" s="205"/>
      <c r="N103" s="205"/>
      <c r="O103" s="205"/>
      <c r="P103" s="205"/>
      <c r="Q103" s="205"/>
      <c r="R103" s="205"/>
      <c r="S103" s="205"/>
      <c r="T103" s="205"/>
      <c r="U103" s="205"/>
      <c r="V103" s="205"/>
      <c r="W103" s="205"/>
      <c r="X103" s="205"/>
      <c r="Y103" s="205"/>
      <c r="Z103" s="205"/>
      <c r="AA103" s="205"/>
    </row>
    <row r="104">
      <c r="A104" s="226" t="s">
        <v>8432</v>
      </c>
      <c r="B104" s="231">
        <v>2.4396314E7</v>
      </c>
      <c r="C104" s="214" t="str">
        <f t="shared" si="1"/>
        <v>Final Second List of Chemicals for Tier 1 Screening</v>
      </c>
      <c r="D104" s="205"/>
      <c r="E104" s="223"/>
      <c r="F104" s="205"/>
      <c r="G104" s="205"/>
      <c r="H104" s="205"/>
      <c r="I104" s="205"/>
      <c r="J104" s="205"/>
      <c r="K104" s="205"/>
      <c r="L104" s="205"/>
      <c r="M104" s="205"/>
      <c r="N104" s="205"/>
      <c r="O104" s="205"/>
      <c r="P104" s="205"/>
      <c r="Q104" s="205"/>
      <c r="R104" s="205"/>
      <c r="S104" s="205"/>
      <c r="T104" s="205"/>
      <c r="U104" s="205"/>
      <c r="V104" s="205"/>
      <c r="W104" s="205"/>
      <c r="X104" s="205"/>
      <c r="Y104" s="205"/>
      <c r="Z104" s="205"/>
      <c r="AA104" s="205"/>
    </row>
    <row r="105">
      <c r="A105" s="226" t="s">
        <v>8433</v>
      </c>
      <c r="B105" s="203" t="s">
        <v>8434</v>
      </c>
      <c r="C105" s="214" t="str">
        <f t="shared" si="1"/>
        <v>Final Second List of Chemicals for Tier 1 Screening</v>
      </c>
      <c r="D105" s="205"/>
      <c r="E105" s="223"/>
      <c r="F105" s="205"/>
      <c r="G105" s="205"/>
      <c r="H105" s="205"/>
      <c r="I105" s="205"/>
      <c r="J105" s="205"/>
      <c r="K105" s="205"/>
      <c r="L105" s="205"/>
      <c r="M105" s="205"/>
      <c r="N105" s="205"/>
      <c r="O105" s="205"/>
      <c r="P105" s="205"/>
      <c r="Q105" s="205"/>
      <c r="R105" s="205"/>
      <c r="S105" s="205"/>
      <c r="T105" s="205"/>
      <c r="U105" s="205"/>
      <c r="V105" s="205"/>
      <c r="W105" s="205"/>
      <c r="X105" s="205"/>
      <c r="Y105" s="205"/>
      <c r="Z105" s="205"/>
      <c r="AA105" s="205"/>
    </row>
    <row r="106">
      <c r="A106" s="226" t="s">
        <v>8435</v>
      </c>
      <c r="B106" s="203" t="s">
        <v>4799</v>
      </c>
      <c r="C106" s="214" t="str">
        <f t="shared" si="1"/>
        <v>Final Second List of Chemicals for Tier 1 Screening</v>
      </c>
      <c r="D106" s="203" t="s">
        <v>8331</v>
      </c>
      <c r="E106" s="223"/>
      <c r="F106" s="205"/>
      <c r="G106" s="205"/>
      <c r="H106" s="205"/>
      <c r="I106" s="205"/>
      <c r="J106" s="205"/>
      <c r="K106" s="205"/>
      <c r="L106" s="205"/>
      <c r="M106" s="205"/>
      <c r="N106" s="205"/>
      <c r="O106" s="205"/>
      <c r="P106" s="205"/>
      <c r="Q106" s="205"/>
      <c r="R106" s="205"/>
      <c r="S106" s="205"/>
      <c r="T106" s="205"/>
      <c r="U106" s="205"/>
      <c r="V106" s="205"/>
      <c r="W106" s="205"/>
      <c r="X106" s="205"/>
      <c r="Y106" s="205"/>
      <c r="Z106" s="205"/>
      <c r="AA106" s="205"/>
    </row>
    <row r="107">
      <c r="A107" s="226" t="s">
        <v>7640</v>
      </c>
      <c r="B107" s="203" t="s">
        <v>3766</v>
      </c>
      <c r="C107" s="214" t="str">
        <f t="shared" si="1"/>
        <v>Final Second List of Chemicals for Tier 1 Screening</v>
      </c>
      <c r="D107" s="203" t="s">
        <v>8331</v>
      </c>
      <c r="E107" s="223"/>
      <c r="F107" s="205"/>
      <c r="G107" s="205"/>
      <c r="H107" s="205"/>
      <c r="I107" s="205"/>
      <c r="J107" s="205"/>
      <c r="K107" s="205"/>
      <c r="L107" s="205"/>
      <c r="M107" s="205"/>
      <c r="N107" s="205"/>
      <c r="O107" s="205"/>
      <c r="P107" s="205"/>
      <c r="Q107" s="205"/>
      <c r="R107" s="205"/>
      <c r="S107" s="205"/>
      <c r="T107" s="205"/>
      <c r="U107" s="205"/>
      <c r="V107" s="205"/>
      <c r="W107" s="205"/>
      <c r="X107" s="205"/>
      <c r="Y107" s="205"/>
      <c r="Z107" s="205"/>
      <c r="AA107" s="205"/>
    </row>
    <row r="108">
      <c r="A108" s="226" t="s">
        <v>8436</v>
      </c>
      <c r="B108" s="203" t="s">
        <v>5283</v>
      </c>
      <c r="C108" s="214" t="str">
        <f t="shared" si="1"/>
        <v>Final Second List of Chemicals for Tier 1 Screening</v>
      </c>
      <c r="D108" s="203" t="s">
        <v>8331</v>
      </c>
      <c r="E108" s="223"/>
      <c r="F108" s="205"/>
      <c r="G108" s="205"/>
      <c r="H108" s="205"/>
      <c r="I108" s="205"/>
      <c r="J108" s="205"/>
      <c r="K108" s="205"/>
      <c r="L108" s="205"/>
      <c r="M108" s="205"/>
      <c r="N108" s="205"/>
      <c r="O108" s="205"/>
      <c r="P108" s="205"/>
      <c r="Q108" s="205"/>
      <c r="R108" s="205"/>
      <c r="S108" s="205"/>
      <c r="T108" s="205"/>
      <c r="U108" s="205"/>
      <c r="V108" s="205"/>
      <c r="W108" s="205"/>
      <c r="X108" s="205"/>
      <c r="Y108" s="205"/>
      <c r="Z108" s="205"/>
      <c r="AA108" s="205"/>
    </row>
    <row r="109">
      <c r="A109" s="226" t="s">
        <v>8437</v>
      </c>
      <c r="B109" s="203" t="s">
        <v>3814</v>
      </c>
      <c r="C109" s="214" t="str">
        <f t="shared" si="1"/>
        <v>Final Second List of Chemicals for Tier 1 Screening</v>
      </c>
      <c r="D109" s="203" t="s">
        <v>8331</v>
      </c>
      <c r="E109" s="223"/>
      <c r="F109" s="205"/>
      <c r="G109" s="205"/>
      <c r="H109" s="205"/>
      <c r="I109" s="205"/>
      <c r="J109" s="205"/>
      <c r="K109" s="205"/>
      <c r="L109" s="205"/>
      <c r="M109" s="205"/>
      <c r="N109" s="205"/>
      <c r="O109" s="205"/>
      <c r="P109" s="205"/>
      <c r="Q109" s="205"/>
      <c r="R109" s="205"/>
      <c r="S109" s="205"/>
      <c r="T109" s="205"/>
      <c r="U109" s="205"/>
      <c r="V109" s="205"/>
      <c r="W109" s="205"/>
      <c r="X109" s="205"/>
      <c r="Y109" s="205"/>
      <c r="Z109" s="205"/>
      <c r="AA109" s="205"/>
    </row>
    <row r="110">
      <c r="A110" s="222"/>
      <c r="B110" s="222"/>
      <c r="C110" s="205"/>
      <c r="D110" s="205"/>
      <c r="E110" s="223"/>
      <c r="F110" s="205"/>
      <c r="G110" s="205"/>
      <c r="H110" s="205"/>
      <c r="I110" s="205"/>
      <c r="J110" s="205"/>
      <c r="K110" s="205"/>
      <c r="L110" s="205"/>
      <c r="M110" s="205"/>
      <c r="N110" s="205"/>
      <c r="O110" s="205"/>
      <c r="P110" s="205"/>
      <c r="Q110" s="205"/>
      <c r="R110" s="205"/>
      <c r="S110" s="205"/>
      <c r="T110" s="205"/>
      <c r="U110" s="205"/>
      <c r="V110" s="205"/>
      <c r="W110" s="205"/>
      <c r="X110" s="205"/>
      <c r="Y110" s="205"/>
      <c r="Z110" s="205"/>
      <c r="AA110" s="205"/>
    </row>
    <row r="111">
      <c r="A111" s="222"/>
      <c r="B111" s="222"/>
      <c r="C111" s="205"/>
      <c r="D111" s="205"/>
      <c r="E111" s="223"/>
      <c r="F111" s="205"/>
      <c r="G111" s="205"/>
      <c r="H111" s="205"/>
      <c r="I111" s="205"/>
      <c r="J111" s="205"/>
      <c r="K111" s="205"/>
      <c r="L111" s="205"/>
      <c r="M111" s="205"/>
      <c r="N111" s="205"/>
      <c r="O111" s="205"/>
      <c r="P111" s="205"/>
      <c r="Q111" s="205"/>
      <c r="R111" s="205"/>
      <c r="S111" s="205"/>
      <c r="T111" s="205"/>
      <c r="U111" s="205"/>
      <c r="V111" s="205"/>
      <c r="W111" s="205"/>
      <c r="X111" s="205"/>
      <c r="Y111" s="205"/>
      <c r="Z111" s="205"/>
      <c r="AA111" s="205"/>
    </row>
    <row r="112">
      <c r="A112" s="222"/>
      <c r="B112" s="222"/>
      <c r="C112" s="205"/>
      <c r="D112" s="205"/>
      <c r="E112" s="223"/>
      <c r="F112" s="205"/>
      <c r="G112" s="205"/>
      <c r="H112" s="205"/>
      <c r="I112" s="205"/>
      <c r="J112" s="205"/>
      <c r="K112" s="205"/>
      <c r="L112" s="205"/>
      <c r="M112" s="205"/>
      <c r="N112" s="205"/>
      <c r="O112" s="205"/>
      <c r="P112" s="205"/>
      <c r="Q112" s="205"/>
      <c r="R112" s="205"/>
      <c r="S112" s="205"/>
      <c r="T112" s="205"/>
      <c r="U112" s="205"/>
      <c r="V112" s="205"/>
      <c r="W112" s="205"/>
      <c r="X112" s="205"/>
      <c r="Y112" s="205"/>
      <c r="Z112" s="205"/>
      <c r="AA112" s="205"/>
    </row>
    <row r="113">
      <c r="A113" s="222"/>
      <c r="B113" s="222"/>
      <c r="C113" s="205"/>
      <c r="D113" s="205"/>
      <c r="E113" s="223"/>
      <c r="F113" s="205"/>
      <c r="G113" s="205"/>
      <c r="H113" s="205"/>
      <c r="I113" s="205"/>
      <c r="J113" s="205"/>
      <c r="K113" s="205"/>
      <c r="L113" s="205"/>
      <c r="M113" s="205"/>
      <c r="N113" s="205"/>
      <c r="O113" s="205"/>
      <c r="P113" s="205"/>
      <c r="Q113" s="205"/>
      <c r="R113" s="205"/>
      <c r="S113" s="205"/>
      <c r="T113" s="205"/>
      <c r="U113" s="205"/>
      <c r="V113" s="205"/>
      <c r="W113" s="205"/>
      <c r="X113" s="205"/>
      <c r="Y113" s="205"/>
      <c r="Z113" s="205"/>
      <c r="AA113" s="205"/>
    </row>
    <row r="114">
      <c r="A114" s="222"/>
      <c r="B114" s="222"/>
      <c r="C114" s="205"/>
      <c r="D114" s="205"/>
      <c r="E114" s="223"/>
      <c r="F114" s="205"/>
      <c r="G114" s="205"/>
      <c r="H114" s="205"/>
      <c r="I114" s="205"/>
      <c r="J114" s="205"/>
      <c r="K114" s="205"/>
      <c r="L114" s="205"/>
      <c r="M114" s="205"/>
      <c r="N114" s="205"/>
      <c r="O114" s="205"/>
      <c r="P114" s="205"/>
      <c r="Q114" s="205"/>
      <c r="R114" s="205"/>
      <c r="S114" s="205"/>
      <c r="T114" s="205"/>
      <c r="U114" s="205"/>
      <c r="V114" s="205"/>
      <c r="W114" s="205"/>
      <c r="X114" s="205"/>
      <c r="Y114" s="205"/>
      <c r="Z114" s="205"/>
      <c r="AA114" s="205"/>
    </row>
    <row r="115">
      <c r="A115" s="222"/>
      <c r="B115" s="222"/>
      <c r="C115" s="205"/>
      <c r="D115" s="205"/>
      <c r="E115" s="223"/>
      <c r="F115" s="205"/>
      <c r="G115" s="205"/>
      <c r="H115" s="205"/>
      <c r="I115" s="205"/>
      <c r="J115" s="205"/>
      <c r="K115" s="205"/>
      <c r="L115" s="205"/>
      <c r="M115" s="205"/>
      <c r="N115" s="205"/>
      <c r="O115" s="205"/>
      <c r="P115" s="205"/>
      <c r="Q115" s="205"/>
      <c r="R115" s="205"/>
      <c r="S115" s="205"/>
      <c r="T115" s="205"/>
      <c r="U115" s="205"/>
      <c r="V115" s="205"/>
      <c r="W115" s="205"/>
      <c r="X115" s="205"/>
      <c r="Y115" s="205"/>
      <c r="Z115" s="205"/>
      <c r="AA115" s="205"/>
    </row>
    <row r="116">
      <c r="A116" s="222"/>
      <c r="B116" s="222"/>
      <c r="C116" s="205"/>
      <c r="D116" s="205"/>
      <c r="E116" s="223"/>
      <c r="F116" s="205"/>
      <c r="G116" s="205"/>
      <c r="H116" s="205"/>
      <c r="I116" s="205"/>
      <c r="J116" s="205"/>
      <c r="K116" s="205"/>
      <c r="L116" s="205"/>
      <c r="M116" s="205"/>
      <c r="N116" s="205"/>
      <c r="O116" s="205"/>
      <c r="P116" s="205"/>
      <c r="Q116" s="205"/>
      <c r="R116" s="205"/>
      <c r="S116" s="205"/>
      <c r="T116" s="205"/>
      <c r="U116" s="205"/>
      <c r="V116" s="205"/>
      <c r="W116" s="205"/>
      <c r="X116" s="205"/>
      <c r="Y116" s="205"/>
      <c r="Z116" s="205"/>
      <c r="AA116" s="205"/>
    </row>
    <row r="117">
      <c r="A117" s="222"/>
      <c r="B117" s="222"/>
      <c r="C117" s="205"/>
      <c r="D117" s="205"/>
      <c r="E117" s="223"/>
      <c r="F117" s="205"/>
      <c r="G117" s="205"/>
      <c r="H117" s="205"/>
      <c r="I117" s="205"/>
      <c r="J117" s="205"/>
      <c r="K117" s="205"/>
      <c r="L117" s="205"/>
      <c r="M117" s="205"/>
      <c r="N117" s="205"/>
      <c r="O117" s="205"/>
      <c r="P117" s="205"/>
      <c r="Q117" s="205"/>
      <c r="R117" s="205"/>
      <c r="S117" s="205"/>
      <c r="T117" s="205"/>
      <c r="U117" s="205"/>
      <c r="V117" s="205"/>
      <c r="W117" s="205"/>
      <c r="X117" s="205"/>
      <c r="Y117" s="205"/>
      <c r="Z117" s="205"/>
      <c r="AA117" s="205"/>
    </row>
    <row r="118">
      <c r="A118" s="222"/>
      <c r="B118" s="222"/>
      <c r="C118" s="205"/>
      <c r="D118" s="205"/>
      <c r="E118" s="223"/>
      <c r="F118" s="205"/>
      <c r="G118" s="205"/>
      <c r="H118" s="205"/>
      <c r="I118" s="205"/>
      <c r="J118" s="205"/>
      <c r="K118" s="205"/>
      <c r="L118" s="205"/>
      <c r="M118" s="205"/>
      <c r="N118" s="205"/>
      <c r="O118" s="205"/>
      <c r="P118" s="205"/>
      <c r="Q118" s="205"/>
      <c r="R118" s="205"/>
      <c r="S118" s="205"/>
      <c r="T118" s="205"/>
      <c r="U118" s="205"/>
      <c r="V118" s="205"/>
      <c r="W118" s="205"/>
      <c r="X118" s="205"/>
      <c r="Y118" s="205"/>
      <c r="Z118" s="205"/>
      <c r="AA118" s="205"/>
    </row>
    <row r="119">
      <c r="A119" s="222"/>
      <c r="B119" s="222"/>
      <c r="C119" s="205"/>
      <c r="D119" s="205"/>
      <c r="E119" s="223"/>
      <c r="F119" s="205"/>
      <c r="G119" s="205"/>
      <c r="H119" s="205"/>
      <c r="I119" s="205"/>
      <c r="J119" s="205"/>
      <c r="K119" s="205"/>
      <c r="L119" s="205"/>
      <c r="M119" s="205"/>
      <c r="N119" s="205"/>
      <c r="O119" s="205"/>
      <c r="P119" s="205"/>
      <c r="Q119" s="205"/>
      <c r="R119" s="205"/>
      <c r="S119" s="205"/>
      <c r="T119" s="205"/>
      <c r="U119" s="205"/>
      <c r="V119" s="205"/>
      <c r="W119" s="205"/>
      <c r="X119" s="205"/>
      <c r="Y119" s="205"/>
      <c r="Z119" s="205"/>
      <c r="AA119" s="205"/>
    </row>
    <row r="120">
      <c r="A120" s="222"/>
      <c r="B120" s="222"/>
      <c r="C120" s="205"/>
      <c r="D120" s="205"/>
      <c r="E120" s="223"/>
      <c r="F120" s="205"/>
      <c r="G120" s="205"/>
      <c r="H120" s="205"/>
      <c r="I120" s="205"/>
      <c r="J120" s="205"/>
      <c r="K120" s="205"/>
      <c r="L120" s="205"/>
      <c r="M120" s="205"/>
      <c r="N120" s="205"/>
      <c r="O120" s="205"/>
      <c r="P120" s="205"/>
      <c r="Q120" s="205"/>
      <c r="R120" s="205"/>
      <c r="S120" s="205"/>
      <c r="T120" s="205"/>
      <c r="U120" s="205"/>
      <c r="V120" s="205"/>
      <c r="W120" s="205"/>
      <c r="X120" s="205"/>
      <c r="Y120" s="205"/>
      <c r="Z120" s="205"/>
      <c r="AA120" s="205"/>
    </row>
    <row r="121">
      <c r="A121" s="222"/>
      <c r="B121" s="222"/>
      <c r="C121" s="205"/>
      <c r="D121" s="205"/>
      <c r="E121" s="223"/>
      <c r="F121" s="205"/>
      <c r="G121" s="205"/>
      <c r="H121" s="205"/>
      <c r="I121" s="205"/>
      <c r="J121" s="205"/>
      <c r="K121" s="205"/>
      <c r="L121" s="205"/>
      <c r="M121" s="205"/>
      <c r="N121" s="205"/>
      <c r="O121" s="205"/>
      <c r="P121" s="205"/>
      <c r="Q121" s="205"/>
      <c r="R121" s="205"/>
      <c r="S121" s="205"/>
      <c r="T121" s="205"/>
      <c r="U121" s="205"/>
      <c r="V121" s="205"/>
      <c r="W121" s="205"/>
      <c r="X121" s="205"/>
      <c r="Y121" s="205"/>
      <c r="Z121" s="205"/>
      <c r="AA121" s="205"/>
    </row>
    <row r="122">
      <c r="A122" s="222"/>
      <c r="B122" s="222"/>
      <c r="C122" s="205"/>
      <c r="D122" s="205"/>
      <c r="E122" s="223"/>
      <c r="F122" s="205"/>
      <c r="G122" s="205"/>
      <c r="H122" s="205"/>
      <c r="I122" s="205"/>
      <c r="J122" s="205"/>
      <c r="K122" s="205"/>
      <c r="L122" s="205"/>
      <c r="M122" s="205"/>
      <c r="N122" s="205"/>
      <c r="O122" s="205"/>
      <c r="P122" s="205"/>
      <c r="Q122" s="205"/>
      <c r="R122" s="205"/>
      <c r="S122" s="205"/>
      <c r="T122" s="205"/>
      <c r="U122" s="205"/>
      <c r="V122" s="205"/>
      <c r="W122" s="205"/>
      <c r="X122" s="205"/>
      <c r="Y122" s="205"/>
      <c r="Z122" s="205"/>
      <c r="AA122" s="205"/>
    </row>
    <row r="123">
      <c r="A123" s="222"/>
      <c r="B123" s="222"/>
      <c r="C123" s="205"/>
      <c r="D123" s="205"/>
      <c r="E123" s="223"/>
      <c r="F123" s="205"/>
      <c r="G123" s="205"/>
      <c r="H123" s="205"/>
      <c r="I123" s="205"/>
      <c r="J123" s="205"/>
      <c r="K123" s="205"/>
      <c r="L123" s="205"/>
      <c r="M123" s="205"/>
      <c r="N123" s="205"/>
      <c r="O123" s="205"/>
      <c r="P123" s="205"/>
      <c r="Q123" s="205"/>
      <c r="R123" s="205"/>
      <c r="S123" s="205"/>
      <c r="T123" s="205"/>
      <c r="U123" s="205"/>
      <c r="V123" s="205"/>
      <c r="W123" s="205"/>
      <c r="X123" s="205"/>
      <c r="Y123" s="205"/>
      <c r="Z123" s="205"/>
      <c r="AA123" s="205"/>
    </row>
    <row r="124">
      <c r="A124" s="222"/>
      <c r="B124" s="222"/>
      <c r="C124" s="205"/>
      <c r="D124" s="205"/>
      <c r="E124" s="223"/>
      <c r="F124" s="205"/>
      <c r="G124" s="205"/>
      <c r="H124" s="205"/>
      <c r="I124" s="205"/>
      <c r="J124" s="205"/>
      <c r="K124" s="205"/>
      <c r="L124" s="205"/>
      <c r="M124" s="205"/>
      <c r="N124" s="205"/>
      <c r="O124" s="205"/>
      <c r="P124" s="205"/>
      <c r="Q124" s="205"/>
      <c r="R124" s="205"/>
      <c r="S124" s="205"/>
      <c r="T124" s="205"/>
      <c r="U124" s="205"/>
      <c r="V124" s="205"/>
      <c r="W124" s="205"/>
      <c r="X124" s="205"/>
      <c r="Y124" s="205"/>
      <c r="Z124" s="205"/>
      <c r="AA124" s="205"/>
    </row>
    <row r="125">
      <c r="A125" s="222"/>
      <c r="B125" s="222"/>
      <c r="C125" s="205"/>
      <c r="D125" s="205"/>
      <c r="E125" s="223"/>
      <c r="F125" s="205"/>
      <c r="G125" s="205"/>
      <c r="H125" s="205"/>
      <c r="I125" s="205"/>
      <c r="J125" s="205"/>
      <c r="K125" s="205"/>
      <c r="L125" s="205"/>
      <c r="M125" s="205"/>
      <c r="N125" s="205"/>
      <c r="O125" s="205"/>
      <c r="P125" s="205"/>
      <c r="Q125" s="205"/>
      <c r="R125" s="205"/>
      <c r="S125" s="205"/>
      <c r="T125" s="205"/>
      <c r="U125" s="205"/>
      <c r="V125" s="205"/>
      <c r="W125" s="205"/>
      <c r="X125" s="205"/>
      <c r="Y125" s="205"/>
      <c r="Z125" s="205"/>
      <c r="AA125" s="205"/>
    </row>
    <row r="126">
      <c r="A126" s="222"/>
      <c r="B126" s="222"/>
      <c r="C126" s="205"/>
      <c r="D126" s="205"/>
      <c r="E126" s="223"/>
      <c r="F126" s="205"/>
      <c r="G126" s="205"/>
      <c r="H126" s="205"/>
      <c r="I126" s="205"/>
      <c r="J126" s="205"/>
      <c r="K126" s="205"/>
      <c r="L126" s="205"/>
      <c r="M126" s="205"/>
      <c r="N126" s="205"/>
      <c r="O126" s="205"/>
      <c r="P126" s="205"/>
      <c r="Q126" s="205"/>
      <c r="R126" s="205"/>
      <c r="S126" s="205"/>
      <c r="T126" s="205"/>
      <c r="U126" s="205"/>
      <c r="V126" s="205"/>
      <c r="W126" s="205"/>
      <c r="X126" s="205"/>
      <c r="Y126" s="205"/>
      <c r="Z126" s="205"/>
      <c r="AA126" s="205"/>
    </row>
    <row r="127">
      <c r="A127" s="222"/>
      <c r="B127" s="222"/>
      <c r="C127" s="205"/>
      <c r="D127" s="205"/>
      <c r="E127" s="223"/>
      <c r="F127" s="205"/>
      <c r="G127" s="205"/>
      <c r="H127" s="205"/>
      <c r="I127" s="205"/>
      <c r="J127" s="205"/>
      <c r="K127" s="205"/>
      <c r="L127" s="205"/>
      <c r="M127" s="205"/>
      <c r="N127" s="205"/>
      <c r="O127" s="205"/>
      <c r="P127" s="205"/>
      <c r="Q127" s="205"/>
      <c r="R127" s="205"/>
      <c r="S127" s="205"/>
      <c r="T127" s="205"/>
      <c r="U127" s="205"/>
      <c r="V127" s="205"/>
      <c r="W127" s="205"/>
      <c r="X127" s="205"/>
      <c r="Y127" s="205"/>
      <c r="Z127" s="205"/>
      <c r="AA127" s="205"/>
    </row>
    <row r="128">
      <c r="A128" s="222"/>
      <c r="B128" s="222"/>
      <c r="C128" s="205"/>
      <c r="D128" s="205"/>
      <c r="E128" s="223"/>
      <c r="F128" s="205"/>
      <c r="G128" s="205"/>
      <c r="H128" s="205"/>
      <c r="I128" s="205"/>
      <c r="J128" s="205"/>
      <c r="K128" s="205"/>
      <c r="L128" s="205"/>
      <c r="M128" s="205"/>
      <c r="N128" s="205"/>
      <c r="O128" s="205"/>
      <c r="P128" s="205"/>
      <c r="Q128" s="205"/>
      <c r="R128" s="205"/>
      <c r="S128" s="205"/>
      <c r="T128" s="205"/>
      <c r="U128" s="205"/>
      <c r="V128" s="205"/>
      <c r="W128" s="205"/>
      <c r="X128" s="205"/>
      <c r="Y128" s="205"/>
      <c r="Z128" s="205"/>
      <c r="AA128" s="205"/>
    </row>
    <row r="129">
      <c r="A129" s="222"/>
      <c r="B129" s="222"/>
      <c r="C129" s="205"/>
      <c r="D129" s="205"/>
      <c r="E129" s="223"/>
      <c r="F129" s="205"/>
      <c r="G129" s="205"/>
      <c r="H129" s="205"/>
      <c r="I129" s="205"/>
      <c r="J129" s="205"/>
      <c r="K129" s="205"/>
      <c r="L129" s="205"/>
      <c r="M129" s="205"/>
      <c r="N129" s="205"/>
      <c r="O129" s="205"/>
      <c r="P129" s="205"/>
      <c r="Q129" s="205"/>
      <c r="R129" s="205"/>
      <c r="S129" s="205"/>
      <c r="T129" s="205"/>
      <c r="U129" s="205"/>
      <c r="V129" s="205"/>
      <c r="W129" s="205"/>
      <c r="X129" s="205"/>
      <c r="Y129" s="205"/>
      <c r="Z129" s="205"/>
      <c r="AA129" s="205"/>
    </row>
    <row r="130">
      <c r="A130" s="222"/>
      <c r="B130" s="222"/>
      <c r="C130" s="205"/>
      <c r="D130" s="205"/>
      <c r="E130" s="223"/>
      <c r="F130" s="205"/>
      <c r="G130" s="205"/>
      <c r="H130" s="205"/>
      <c r="I130" s="205"/>
      <c r="J130" s="205"/>
      <c r="K130" s="205"/>
      <c r="L130" s="205"/>
      <c r="M130" s="205"/>
      <c r="N130" s="205"/>
      <c r="O130" s="205"/>
      <c r="P130" s="205"/>
      <c r="Q130" s="205"/>
      <c r="R130" s="205"/>
      <c r="S130" s="205"/>
      <c r="T130" s="205"/>
      <c r="U130" s="205"/>
      <c r="V130" s="205"/>
      <c r="W130" s="205"/>
      <c r="X130" s="205"/>
      <c r="Y130" s="205"/>
      <c r="Z130" s="205"/>
      <c r="AA130" s="205"/>
    </row>
    <row r="131">
      <c r="A131" s="222"/>
      <c r="B131" s="222"/>
      <c r="C131" s="205"/>
      <c r="D131" s="205"/>
      <c r="E131" s="223"/>
      <c r="F131" s="205"/>
      <c r="G131" s="205"/>
      <c r="H131" s="205"/>
      <c r="I131" s="205"/>
      <c r="J131" s="205"/>
      <c r="K131" s="205"/>
      <c r="L131" s="205"/>
      <c r="M131" s="205"/>
      <c r="N131" s="205"/>
      <c r="O131" s="205"/>
      <c r="P131" s="205"/>
      <c r="Q131" s="205"/>
      <c r="R131" s="205"/>
      <c r="S131" s="205"/>
      <c r="T131" s="205"/>
      <c r="U131" s="205"/>
      <c r="V131" s="205"/>
      <c r="W131" s="205"/>
      <c r="X131" s="205"/>
      <c r="Y131" s="205"/>
      <c r="Z131" s="205"/>
      <c r="AA131" s="205"/>
    </row>
    <row r="132">
      <c r="A132" s="222"/>
      <c r="B132" s="222"/>
      <c r="C132" s="205"/>
      <c r="D132" s="205"/>
      <c r="E132" s="223"/>
      <c r="F132" s="205"/>
      <c r="G132" s="205"/>
      <c r="H132" s="205"/>
      <c r="I132" s="205"/>
      <c r="J132" s="205"/>
      <c r="K132" s="205"/>
      <c r="L132" s="205"/>
      <c r="M132" s="205"/>
      <c r="N132" s="205"/>
      <c r="O132" s="205"/>
      <c r="P132" s="205"/>
      <c r="Q132" s="205"/>
      <c r="R132" s="205"/>
      <c r="S132" s="205"/>
      <c r="T132" s="205"/>
      <c r="U132" s="205"/>
      <c r="V132" s="205"/>
      <c r="W132" s="205"/>
      <c r="X132" s="205"/>
      <c r="Y132" s="205"/>
      <c r="Z132" s="205"/>
      <c r="AA132" s="205"/>
    </row>
    <row r="133">
      <c r="A133" s="222"/>
      <c r="B133" s="222"/>
      <c r="C133" s="205"/>
      <c r="D133" s="205"/>
      <c r="E133" s="223"/>
      <c r="F133" s="205"/>
      <c r="G133" s="205"/>
      <c r="H133" s="205"/>
      <c r="I133" s="205"/>
      <c r="J133" s="205"/>
      <c r="K133" s="205"/>
      <c r="L133" s="205"/>
      <c r="M133" s="205"/>
      <c r="N133" s="205"/>
      <c r="O133" s="205"/>
      <c r="P133" s="205"/>
      <c r="Q133" s="205"/>
      <c r="R133" s="205"/>
      <c r="S133" s="205"/>
      <c r="T133" s="205"/>
      <c r="U133" s="205"/>
      <c r="V133" s="205"/>
      <c r="W133" s="205"/>
      <c r="X133" s="205"/>
      <c r="Y133" s="205"/>
      <c r="Z133" s="205"/>
      <c r="AA133" s="205"/>
    </row>
    <row r="134">
      <c r="A134" s="222"/>
      <c r="B134" s="222"/>
      <c r="C134" s="205"/>
      <c r="D134" s="205"/>
      <c r="E134" s="223"/>
      <c r="F134" s="205"/>
      <c r="G134" s="205"/>
      <c r="H134" s="205"/>
      <c r="I134" s="205"/>
      <c r="J134" s="205"/>
      <c r="K134" s="205"/>
      <c r="L134" s="205"/>
      <c r="M134" s="205"/>
      <c r="N134" s="205"/>
      <c r="O134" s="205"/>
      <c r="P134" s="205"/>
      <c r="Q134" s="205"/>
      <c r="R134" s="205"/>
      <c r="S134" s="205"/>
      <c r="T134" s="205"/>
      <c r="U134" s="205"/>
      <c r="V134" s="205"/>
      <c r="W134" s="205"/>
      <c r="X134" s="205"/>
      <c r="Y134" s="205"/>
      <c r="Z134" s="205"/>
      <c r="AA134" s="205"/>
    </row>
    <row r="135">
      <c r="A135" s="222"/>
      <c r="B135" s="222"/>
      <c r="C135" s="205"/>
      <c r="D135" s="205"/>
      <c r="E135" s="223"/>
      <c r="F135" s="205"/>
      <c r="G135" s="205"/>
      <c r="H135" s="205"/>
      <c r="I135" s="205"/>
      <c r="J135" s="205"/>
      <c r="K135" s="205"/>
      <c r="L135" s="205"/>
      <c r="M135" s="205"/>
      <c r="N135" s="205"/>
      <c r="O135" s="205"/>
      <c r="P135" s="205"/>
      <c r="Q135" s="205"/>
      <c r="R135" s="205"/>
      <c r="S135" s="205"/>
      <c r="T135" s="205"/>
      <c r="U135" s="205"/>
      <c r="V135" s="205"/>
      <c r="W135" s="205"/>
      <c r="X135" s="205"/>
      <c r="Y135" s="205"/>
      <c r="Z135" s="205"/>
      <c r="AA135" s="205"/>
    </row>
    <row r="136">
      <c r="A136" s="222"/>
      <c r="B136" s="222"/>
      <c r="C136" s="205"/>
      <c r="D136" s="205"/>
      <c r="E136" s="223"/>
      <c r="F136" s="205"/>
      <c r="G136" s="205"/>
      <c r="H136" s="205"/>
      <c r="I136" s="205"/>
      <c r="J136" s="205"/>
      <c r="K136" s="205"/>
      <c r="L136" s="205"/>
      <c r="M136" s="205"/>
      <c r="N136" s="205"/>
      <c r="O136" s="205"/>
      <c r="P136" s="205"/>
      <c r="Q136" s="205"/>
      <c r="R136" s="205"/>
      <c r="S136" s="205"/>
      <c r="T136" s="205"/>
      <c r="U136" s="205"/>
      <c r="V136" s="205"/>
      <c r="W136" s="205"/>
      <c r="X136" s="205"/>
      <c r="Y136" s="205"/>
      <c r="Z136" s="205"/>
      <c r="AA136" s="205"/>
    </row>
    <row r="137">
      <c r="A137" s="222"/>
      <c r="B137" s="222"/>
      <c r="C137" s="205"/>
      <c r="D137" s="205"/>
      <c r="E137" s="223"/>
      <c r="F137" s="205"/>
      <c r="G137" s="205"/>
      <c r="H137" s="205"/>
      <c r="I137" s="205"/>
      <c r="J137" s="205"/>
      <c r="K137" s="205"/>
      <c r="L137" s="205"/>
      <c r="M137" s="205"/>
      <c r="N137" s="205"/>
      <c r="O137" s="205"/>
      <c r="P137" s="205"/>
      <c r="Q137" s="205"/>
      <c r="R137" s="205"/>
      <c r="S137" s="205"/>
      <c r="T137" s="205"/>
      <c r="U137" s="205"/>
      <c r="V137" s="205"/>
      <c r="W137" s="205"/>
      <c r="X137" s="205"/>
      <c r="Y137" s="205"/>
      <c r="Z137" s="205"/>
      <c r="AA137" s="205"/>
    </row>
    <row r="138">
      <c r="A138" s="222"/>
      <c r="B138" s="222"/>
      <c r="C138" s="205"/>
      <c r="D138" s="205"/>
      <c r="E138" s="223"/>
      <c r="F138" s="205"/>
      <c r="G138" s="205"/>
      <c r="H138" s="205"/>
      <c r="I138" s="205"/>
      <c r="J138" s="205"/>
      <c r="K138" s="205"/>
      <c r="L138" s="205"/>
      <c r="M138" s="205"/>
      <c r="N138" s="205"/>
      <c r="O138" s="205"/>
      <c r="P138" s="205"/>
      <c r="Q138" s="205"/>
      <c r="R138" s="205"/>
      <c r="S138" s="205"/>
      <c r="T138" s="205"/>
      <c r="U138" s="205"/>
      <c r="V138" s="205"/>
      <c r="W138" s="205"/>
      <c r="X138" s="205"/>
      <c r="Y138" s="205"/>
      <c r="Z138" s="205"/>
      <c r="AA138" s="205"/>
    </row>
    <row r="139">
      <c r="A139" s="222"/>
      <c r="B139" s="222"/>
      <c r="C139" s="205"/>
      <c r="D139" s="205"/>
      <c r="E139" s="223"/>
      <c r="F139" s="205"/>
      <c r="G139" s="205"/>
      <c r="H139" s="205"/>
      <c r="I139" s="205"/>
      <c r="J139" s="205"/>
      <c r="K139" s="205"/>
      <c r="L139" s="205"/>
      <c r="M139" s="205"/>
      <c r="N139" s="205"/>
      <c r="O139" s="205"/>
      <c r="P139" s="205"/>
      <c r="Q139" s="205"/>
      <c r="R139" s="205"/>
      <c r="S139" s="205"/>
      <c r="T139" s="205"/>
      <c r="U139" s="205"/>
      <c r="V139" s="205"/>
      <c r="W139" s="205"/>
      <c r="X139" s="205"/>
      <c r="Y139" s="205"/>
      <c r="Z139" s="205"/>
      <c r="AA139" s="205"/>
    </row>
    <row r="140">
      <c r="A140" s="222"/>
      <c r="B140" s="222"/>
      <c r="C140" s="205"/>
      <c r="D140" s="205"/>
      <c r="E140" s="223"/>
      <c r="F140" s="205"/>
      <c r="G140" s="205"/>
      <c r="H140" s="205"/>
      <c r="I140" s="205"/>
      <c r="J140" s="205"/>
      <c r="K140" s="205"/>
      <c r="L140" s="205"/>
      <c r="M140" s="205"/>
      <c r="N140" s="205"/>
      <c r="O140" s="205"/>
      <c r="P140" s="205"/>
      <c r="Q140" s="205"/>
      <c r="R140" s="205"/>
      <c r="S140" s="205"/>
      <c r="T140" s="205"/>
      <c r="U140" s="205"/>
      <c r="V140" s="205"/>
      <c r="W140" s="205"/>
      <c r="X140" s="205"/>
      <c r="Y140" s="205"/>
      <c r="Z140" s="205"/>
      <c r="AA140" s="205"/>
    </row>
    <row r="141">
      <c r="A141" s="222"/>
      <c r="B141" s="222"/>
      <c r="C141" s="205"/>
      <c r="D141" s="205"/>
      <c r="E141" s="223"/>
      <c r="F141" s="205"/>
      <c r="G141" s="205"/>
      <c r="H141" s="205"/>
      <c r="I141" s="205"/>
      <c r="J141" s="205"/>
      <c r="K141" s="205"/>
      <c r="L141" s="205"/>
      <c r="M141" s="205"/>
      <c r="N141" s="205"/>
      <c r="O141" s="205"/>
      <c r="P141" s="205"/>
      <c r="Q141" s="205"/>
      <c r="R141" s="205"/>
      <c r="S141" s="205"/>
      <c r="T141" s="205"/>
      <c r="U141" s="205"/>
      <c r="V141" s="205"/>
      <c r="W141" s="205"/>
      <c r="X141" s="205"/>
      <c r="Y141" s="205"/>
      <c r="Z141" s="205"/>
      <c r="AA141" s="205"/>
    </row>
    <row r="142">
      <c r="A142" s="222"/>
      <c r="B142" s="222"/>
      <c r="C142" s="205"/>
      <c r="D142" s="205"/>
      <c r="E142" s="223"/>
      <c r="F142" s="205"/>
      <c r="G142" s="205"/>
      <c r="H142" s="205"/>
      <c r="I142" s="205"/>
      <c r="J142" s="205"/>
      <c r="K142" s="205"/>
      <c r="L142" s="205"/>
      <c r="M142" s="205"/>
      <c r="N142" s="205"/>
      <c r="O142" s="205"/>
      <c r="P142" s="205"/>
      <c r="Q142" s="205"/>
      <c r="R142" s="205"/>
      <c r="S142" s="205"/>
      <c r="T142" s="205"/>
      <c r="U142" s="205"/>
      <c r="V142" s="205"/>
      <c r="W142" s="205"/>
      <c r="X142" s="205"/>
      <c r="Y142" s="205"/>
      <c r="Z142" s="205"/>
      <c r="AA142" s="205"/>
    </row>
    <row r="143">
      <c r="A143" s="222"/>
      <c r="B143" s="222"/>
      <c r="C143" s="205"/>
      <c r="D143" s="205"/>
      <c r="E143" s="223"/>
      <c r="F143" s="205"/>
      <c r="G143" s="205"/>
      <c r="H143" s="205"/>
      <c r="I143" s="205"/>
      <c r="J143" s="205"/>
      <c r="K143" s="205"/>
      <c r="L143" s="205"/>
      <c r="M143" s="205"/>
      <c r="N143" s="205"/>
      <c r="O143" s="205"/>
      <c r="P143" s="205"/>
      <c r="Q143" s="205"/>
      <c r="R143" s="205"/>
      <c r="S143" s="205"/>
      <c r="T143" s="205"/>
      <c r="U143" s="205"/>
      <c r="V143" s="205"/>
      <c r="W143" s="205"/>
      <c r="X143" s="205"/>
      <c r="Y143" s="205"/>
      <c r="Z143" s="205"/>
      <c r="AA143" s="205"/>
    </row>
    <row r="144">
      <c r="A144" s="222"/>
      <c r="B144" s="222"/>
      <c r="C144" s="205"/>
      <c r="D144" s="205"/>
      <c r="E144" s="223"/>
      <c r="F144" s="205"/>
      <c r="G144" s="205"/>
      <c r="H144" s="205"/>
      <c r="I144" s="205"/>
      <c r="J144" s="205"/>
      <c r="K144" s="205"/>
      <c r="L144" s="205"/>
      <c r="M144" s="205"/>
      <c r="N144" s="205"/>
      <c r="O144" s="205"/>
      <c r="P144" s="205"/>
      <c r="Q144" s="205"/>
      <c r="R144" s="205"/>
      <c r="S144" s="205"/>
      <c r="T144" s="205"/>
      <c r="U144" s="205"/>
      <c r="V144" s="205"/>
      <c r="W144" s="205"/>
      <c r="X144" s="205"/>
      <c r="Y144" s="205"/>
      <c r="Z144" s="205"/>
      <c r="AA144" s="205"/>
    </row>
    <row r="145">
      <c r="A145" s="222"/>
      <c r="B145" s="222"/>
      <c r="C145" s="205"/>
      <c r="D145" s="205"/>
      <c r="E145" s="223"/>
      <c r="F145" s="205"/>
      <c r="G145" s="205"/>
      <c r="H145" s="205"/>
      <c r="I145" s="205"/>
      <c r="J145" s="205"/>
      <c r="K145" s="205"/>
      <c r="L145" s="205"/>
      <c r="M145" s="205"/>
      <c r="N145" s="205"/>
      <c r="O145" s="205"/>
      <c r="P145" s="205"/>
      <c r="Q145" s="205"/>
      <c r="R145" s="205"/>
      <c r="S145" s="205"/>
      <c r="T145" s="205"/>
      <c r="U145" s="205"/>
      <c r="V145" s="205"/>
      <c r="W145" s="205"/>
      <c r="X145" s="205"/>
      <c r="Y145" s="205"/>
      <c r="Z145" s="205"/>
      <c r="AA145" s="205"/>
    </row>
    <row r="146">
      <c r="A146" s="222"/>
      <c r="B146" s="222"/>
      <c r="C146" s="205"/>
      <c r="D146" s="205"/>
      <c r="E146" s="223"/>
      <c r="F146" s="205"/>
      <c r="G146" s="205"/>
      <c r="H146" s="205"/>
      <c r="I146" s="205"/>
      <c r="J146" s="205"/>
      <c r="K146" s="205"/>
      <c r="L146" s="205"/>
      <c r="M146" s="205"/>
      <c r="N146" s="205"/>
      <c r="O146" s="205"/>
      <c r="P146" s="205"/>
      <c r="Q146" s="205"/>
      <c r="R146" s="205"/>
      <c r="S146" s="205"/>
      <c r="T146" s="205"/>
      <c r="U146" s="205"/>
      <c r="V146" s="205"/>
      <c r="W146" s="205"/>
      <c r="X146" s="205"/>
      <c r="Y146" s="205"/>
      <c r="Z146" s="205"/>
      <c r="AA146" s="205"/>
    </row>
    <row r="147">
      <c r="A147" s="222"/>
      <c r="B147" s="222"/>
      <c r="C147" s="205"/>
      <c r="D147" s="205"/>
      <c r="E147" s="223"/>
      <c r="F147" s="205"/>
      <c r="G147" s="205"/>
      <c r="H147" s="205"/>
      <c r="I147" s="205"/>
      <c r="J147" s="205"/>
      <c r="K147" s="205"/>
      <c r="L147" s="205"/>
      <c r="M147" s="205"/>
      <c r="N147" s="205"/>
      <c r="O147" s="205"/>
      <c r="P147" s="205"/>
      <c r="Q147" s="205"/>
      <c r="R147" s="205"/>
      <c r="S147" s="205"/>
      <c r="T147" s="205"/>
      <c r="U147" s="205"/>
      <c r="V147" s="205"/>
      <c r="W147" s="205"/>
      <c r="X147" s="205"/>
      <c r="Y147" s="205"/>
      <c r="Z147" s="205"/>
      <c r="AA147" s="205"/>
    </row>
    <row r="148">
      <c r="A148" s="222"/>
      <c r="B148" s="222"/>
      <c r="C148" s="205"/>
      <c r="D148" s="205"/>
      <c r="E148" s="223"/>
      <c r="F148" s="205"/>
      <c r="G148" s="205"/>
      <c r="H148" s="205"/>
      <c r="I148" s="205"/>
      <c r="J148" s="205"/>
      <c r="K148" s="205"/>
      <c r="L148" s="205"/>
      <c r="M148" s="205"/>
      <c r="N148" s="205"/>
      <c r="O148" s="205"/>
      <c r="P148" s="205"/>
      <c r="Q148" s="205"/>
      <c r="R148" s="205"/>
      <c r="S148" s="205"/>
      <c r="T148" s="205"/>
      <c r="U148" s="205"/>
      <c r="V148" s="205"/>
      <c r="W148" s="205"/>
      <c r="X148" s="205"/>
      <c r="Y148" s="205"/>
      <c r="Z148" s="205"/>
      <c r="AA148" s="205"/>
    </row>
    <row r="149">
      <c r="A149" s="222"/>
      <c r="B149" s="222"/>
      <c r="C149" s="205"/>
      <c r="D149" s="205"/>
      <c r="E149" s="223"/>
      <c r="F149" s="205"/>
      <c r="G149" s="205"/>
      <c r="H149" s="205"/>
      <c r="I149" s="205"/>
      <c r="J149" s="205"/>
      <c r="K149" s="205"/>
      <c r="L149" s="205"/>
      <c r="M149" s="205"/>
      <c r="N149" s="205"/>
      <c r="O149" s="205"/>
      <c r="P149" s="205"/>
      <c r="Q149" s="205"/>
      <c r="R149" s="205"/>
      <c r="S149" s="205"/>
      <c r="T149" s="205"/>
      <c r="U149" s="205"/>
      <c r="V149" s="205"/>
      <c r="W149" s="205"/>
      <c r="X149" s="205"/>
      <c r="Y149" s="205"/>
      <c r="Z149" s="205"/>
      <c r="AA149" s="205"/>
    </row>
    <row r="150">
      <c r="A150" s="222"/>
      <c r="B150" s="222"/>
      <c r="C150" s="205"/>
      <c r="D150" s="205"/>
      <c r="E150" s="223"/>
      <c r="F150" s="205"/>
      <c r="G150" s="205"/>
      <c r="H150" s="205"/>
      <c r="I150" s="205"/>
      <c r="J150" s="205"/>
      <c r="K150" s="205"/>
      <c r="L150" s="205"/>
      <c r="M150" s="205"/>
      <c r="N150" s="205"/>
      <c r="O150" s="205"/>
      <c r="P150" s="205"/>
      <c r="Q150" s="205"/>
      <c r="R150" s="205"/>
      <c r="S150" s="205"/>
      <c r="T150" s="205"/>
      <c r="U150" s="205"/>
      <c r="V150" s="205"/>
      <c r="W150" s="205"/>
      <c r="X150" s="205"/>
      <c r="Y150" s="205"/>
      <c r="Z150" s="205"/>
      <c r="AA150" s="205"/>
    </row>
    <row r="151">
      <c r="A151" s="222"/>
      <c r="B151" s="222"/>
      <c r="C151" s="205"/>
      <c r="D151" s="205"/>
      <c r="E151" s="223"/>
      <c r="F151" s="205"/>
      <c r="G151" s="205"/>
      <c r="H151" s="205"/>
      <c r="I151" s="205"/>
      <c r="J151" s="205"/>
      <c r="K151" s="205"/>
      <c r="L151" s="205"/>
      <c r="M151" s="205"/>
      <c r="N151" s="205"/>
      <c r="O151" s="205"/>
      <c r="P151" s="205"/>
      <c r="Q151" s="205"/>
      <c r="R151" s="205"/>
      <c r="S151" s="205"/>
      <c r="T151" s="205"/>
      <c r="U151" s="205"/>
      <c r="V151" s="205"/>
      <c r="W151" s="205"/>
      <c r="X151" s="205"/>
      <c r="Y151" s="205"/>
      <c r="Z151" s="205"/>
      <c r="AA151" s="205"/>
    </row>
    <row r="152">
      <c r="A152" s="222"/>
      <c r="B152" s="222"/>
      <c r="C152" s="205"/>
      <c r="D152" s="205"/>
      <c r="E152" s="223"/>
      <c r="F152" s="205"/>
      <c r="G152" s="205"/>
      <c r="H152" s="205"/>
      <c r="I152" s="205"/>
      <c r="J152" s="205"/>
      <c r="K152" s="205"/>
      <c r="L152" s="205"/>
      <c r="M152" s="205"/>
      <c r="N152" s="205"/>
      <c r="O152" s="205"/>
      <c r="P152" s="205"/>
      <c r="Q152" s="205"/>
      <c r="R152" s="205"/>
      <c r="S152" s="205"/>
      <c r="T152" s="205"/>
      <c r="U152" s="205"/>
      <c r="V152" s="205"/>
      <c r="W152" s="205"/>
      <c r="X152" s="205"/>
      <c r="Y152" s="205"/>
      <c r="Z152" s="205"/>
      <c r="AA152" s="205"/>
    </row>
    <row r="153">
      <c r="A153" s="222"/>
      <c r="B153" s="222"/>
      <c r="C153" s="205"/>
      <c r="D153" s="205"/>
      <c r="E153" s="223"/>
      <c r="F153" s="205"/>
      <c r="G153" s="205"/>
      <c r="H153" s="205"/>
      <c r="I153" s="205"/>
      <c r="J153" s="205"/>
      <c r="K153" s="205"/>
      <c r="L153" s="205"/>
      <c r="M153" s="205"/>
      <c r="N153" s="205"/>
      <c r="O153" s="205"/>
      <c r="P153" s="205"/>
      <c r="Q153" s="205"/>
      <c r="R153" s="205"/>
      <c r="S153" s="205"/>
      <c r="T153" s="205"/>
      <c r="U153" s="205"/>
      <c r="V153" s="205"/>
      <c r="W153" s="205"/>
      <c r="X153" s="205"/>
      <c r="Y153" s="205"/>
      <c r="Z153" s="205"/>
      <c r="AA153" s="205"/>
    </row>
    <row r="154">
      <c r="A154" s="222"/>
      <c r="B154" s="222"/>
      <c r="C154" s="205"/>
      <c r="D154" s="205"/>
      <c r="E154" s="223"/>
      <c r="F154" s="205"/>
      <c r="G154" s="205"/>
      <c r="H154" s="205"/>
      <c r="I154" s="205"/>
      <c r="J154" s="205"/>
      <c r="K154" s="205"/>
      <c r="L154" s="205"/>
      <c r="M154" s="205"/>
      <c r="N154" s="205"/>
      <c r="O154" s="205"/>
      <c r="P154" s="205"/>
      <c r="Q154" s="205"/>
      <c r="R154" s="205"/>
      <c r="S154" s="205"/>
      <c r="T154" s="205"/>
      <c r="U154" s="205"/>
      <c r="V154" s="205"/>
      <c r="W154" s="205"/>
      <c r="X154" s="205"/>
      <c r="Y154" s="205"/>
      <c r="Z154" s="205"/>
      <c r="AA154" s="205"/>
    </row>
    <row r="155">
      <c r="A155" s="222"/>
      <c r="B155" s="222"/>
      <c r="C155" s="205"/>
      <c r="D155" s="205"/>
      <c r="E155" s="223"/>
      <c r="F155" s="205"/>
      <c r="G155" s="205"/>
      <c r="H155" s="205"/>
      <c r="I155" s="205"/>
      <c r="J155" s="205"/>
      <c r="K155" s="205"/>
      <c r="L155" s="205"/>
      <c r="M155" s="205"/>
      <c r="N155" s="205"/>
      <c r="O155" s="205"/>
      <c r="P155" s="205"/>
      <c r="Q155" s="205"/>
      <c r="R155" s="205"/>
      <c r="S155" s="205"/>
      <c r="T155" s="205"/>
      <c r="U155" s="205"/>
      <c r="V155" s="205"/>
      <c r="W155" s="205"/>
      <c r="X155" s="205"/>
      <c r="Y155" s="205"/>
      <c r="Z155" s="205"/>
      <c r="AA155" s="205"/>
    </row>
    <row r="156">
      <c r="A156" s="222"/>
      <c r="B156" s="222"/>
      <c r="C156" s="205"/>
      <c r="D156" s="205"/>
      <c r="E156" s="223"/>
      <c r="F156" s="205"/>
      <c r="G156" s="205"/>
      <c r="H156" s="205"/>
      <c r="I156" s="205"/>
      <c r="J156" s="205"/>
      <c r="K156" s="205"/>
      <c r="L156" s="205"/>
      <c r="M156" s="205"/>
      <c r="N156" s="205"/>
      <c r="O156" s="205"/>
      <c r="P156" s="205"/>
      <c r="Q156" s="205"/>
      <c r="R156" s="205"/>
      <c r="S156" s="205"/>
      <c r="T156" s="205"/>
      <c r="U156" s="205"/>
      <c r="V156" s="205"/>
      <c r="W156" s="205"/>
      <c r="X156" s="205"/>
      <c r="Y156" s="205"/>
      <c r="Z156" s="205"/>
      <c r="AA156" s="205"/>
    </row>
    <row r="157">
      <c r="A157" s="222"/>
      <c r="B157" s="222"/>
      <c r="C157" s="205"/>
      <c r="D157" s="205"/>
      <c r="E157" s="223"/>
      <c r="F157" s="205"/>
      <c r="G157" s="205"/>
      <c r="H157" s="205"/>
      <c r="I157" s="205"/>
      <c r="J157" s="205"/>
      <c r="K157" s="205"/>
      <c r="L157" s="205"/>
      <c r="M157" s="205"/>
      <c r="N157" s="205"/>
      <c r="O157" s="205"/>
      <c r="P157" s="205"/>
      <c r="Q157" s="205"/>
      <c r="R157" s="205"/>
      <c r="S157" s="205"/>
      <c r="T157" s="205"/>
      <c r="U157" s="205"/>
      <c r="V157" s="205"/>
      <c r="W157" s="205"/>
      <c r="X157" s="205"/>
      <c r="Y157" s="205"/>
      <c r="Z157" s="205"/>
      <c r="AA157" s="205"/>
    </row>
    <row r="158">
      <c r="A158" s="222"/>
      <c r="B158" s="222"/>
      <c r="C158" s="205"/>
      <c r="D158" s="205"/>
      <c r="E158" s="223"/>
      <c r="F158" s="205"/>
      <c r="G158" s="205"/>
      <c r="H158" s="205"/>
      <c r="I158" s="205"/>
      <c r="J158" s="205"/>
      <c r="K158" s="205"/>
      <c r="L158" s="205"/>
      <c r="M158" s="205"/>
      <c r="N158" s="205"/>
      <c r="O158" s="205"/>
      <c r="P158" s="205"/>
      <c r="Q158" s="205"/>
      <c r="R158" s="205"/>
      <c r="S158" s="205"/>
      <c r="T158" s="205"/>
      <c r="U158" s="205"/>
      <c r="V158" s="205"/>
      <c r="W158" s="205"/>
      <c r="X158" s="205"/>
      <c r="Y158" s="205"/>
      <c r="Z158" s="205"/>
      <c r="AA158" s="205"/>
    </row>
    <row r="159">
      <c r="A159" s="222"/>
      <c r="B159" s="222"/>
      <c r="C159" s="205"/>
      <c r="D159" s="205"/>
      <c r="E159" s="223"/>
      <c r="F159" s="205"/>
      <c r="G159" s="205"/>
      <c r="H159" s="205"/>
      <c r="I159" s="205"/>
      <c r="J159" s="205"/>
      <c r="K159" s="205"/>
      <c r="L159" s="205"/>
      <c r="M159" s="205"/>
      <c r="N159" s="205"/>
      <c r="O159" s="205"/>
      <c r="P159" s="205"/>
      <c r="Q159" s="205"/>
      <c r="R159" s="205"/>
      <c r="S159" s="205"/>
      <c r="T159" s="205"/>
      <c r="U159" s="205"/>
      <c r="V159" s="205"/>
      <c r="W159" s="205"/>
      <c r="X159" s="205"/>
      <c r="Y159" s="205"/>
      <c r="Z159" s="205"/>
      <c r="AA159" s="205"/>
    </row>
    <row r="160">
      <c r="A160" s="222"/>
      <c r="B160" s="222"/>
      <c r="C160" s="205"/>
      <c r="D160" s="205"/>
      <c r="E160" s="223"/>
      <c r="F160" s="205"/>
      <c r="G160" s="205"/>
      <c r="H160" s="205"/>
      <c r="I160" s="205"/>
      <c r="J160" s="205"/>
      <c r="K160" s="205"/>
      <c r="L160" s="205"/>
      <c r="M160" s="205"/>
      <c r="N160" s="205"/>
      <c r="O160" s="205"/>
      <c r="P160" s="205"/>
      <c r="Q160" s="205"/>
      <c r="R160" s="205"/>
      <c r="S160" s="205"/>
      <c r="T160" s="205"/>
      <c r="U160" s="205"/>
      <c r="V160" s="205"/>
      <c r="W160" s="205"/>
      <c r="X160" s="205"/>
      <c r="Y160" s="205"/>
      <c r="Z160" s="205"/>
      <c r="AA160" s="205"/>
    </row>
    <row r="161">
      <c r="A161" s="222"/>
      <c r="B161" s="222"/>
      <c r="C161" s="205"/>
      <c r="D161" s="205"/>
      <c r="E161" s="223"/>
      <c r="F161" s="205"/>
      <c r="G161" s="205"/>
      <c r="H161" s="205"/>
      <c r="I161" s="205"/>
      <c r="J161" s="205"/>
      <c r="K161" s="205"/>
      <c r="L161" s="205"/>
      <c r="M161" s="205"/>
      <c r="N161" s="205"/>
      <c r="O161" s="205"/>
      <c r="P161" s="205"/>
      <c r="Q161" s="205"/>
      <c r="R161" s="205"/>
      <c r="S161" s="205"/>
      <c r="T161" s="205"/>
      <c r="U161" s="205"/>
      <c r="V161" s="205"/>
      <c r="W161" s="205"/>
      <c r="X161" s="205"/>
      <c r="Y161" s="205"/>
      <c r="Z161" s="205"/>
      <c r="AA161" s="205"/>
    </row>
    <row r="162">
      <c r="A162" s="222"/>
      <c r="B162" s="222"/>
      <c r="C162" s="205"/>
      <c r="D162" s="205"/>
      <c r="E162" s="223"/>
      <c r="F162" s="205"/>
      <c r="G162" s="205"/>
      <c r="H162" s="205"/>
      <c r="I162" s="205"/>
      <c r="J162" s="205"/>
      <c r="K162" s="205"/>
      <c r="L162" s="205"/>
      <c r="M162" s="205"/>
      <c r="N162" s="205"/>
      <c r="O162" s="205"/>
      <c r="P162" s="205"/>
      <c r="Q162" s="205"/>
      <c r="R162" s="205"/>
      <c r="S162" s="205"/>
      <c r="T162" s="205"/>
      <c r="U162" s="205"/>
      <c r="V162" s="205"/>
      <c r="W162" s="205"/>
      <c r="X162" s="205"/>
      <c r="Y162" s="205"/>
      <c r="Z162" s="205"/>
      <c r="AA162" s="205"/>
    </row>
    <row r="163">
      <c r="A163" s="222"/>
      <c r="B163" s="222"/>
      <c r="C163" s="205"/>
      <c r="D163" s="205"/>
      <c r="E163" s="223"/>
      <c r="F163" s="205"/>
      <c r="G163" s="205"/>
      <c r="H163" s="205"/>
      <c r="I163" s="205"/>
      <c r="J163" s="205"/>
      <c r="K163" s="205"/>
      <c r="L163" s="205"/>
      <c r="M163" s="205"/>
      <c r="N163" s="205"/>
      <c r="O163" s="205"/>
      <c r="P163" s="205"/>
      <c r="Q163" s="205"/>
      <c r="R163" s="205"/>
      <c r="S163" s="205"/>
      <c r="T163" s="205"/>
      <c r="U163" s="205"/>
      <c r="V163" s="205"/>
      <c r="W163" s="205"/>
      <c r="X163" s="205"/>
      <c r="Y163" s="205"/>
      <c r="Z163" s="205"/>
      <c r="AA163" s="205"/>
    </row>
    <row r="164">
      <c r="A164" s="222"/>
      <c r="B164" s="222"/>
      <c r="C164" s="205"/>
      <c r="D164" s="205"/>
      <c r="E164" s="223"/>
      <c r="F164" s="205"/>
      <c r="G164" s="205"/>
      <c r="H164" s="205"/>
      <c r="I164" s="205"/>
      <c r="J164" s="205"/>
      <c r="K164" s="205"/>
      <c r="L164" s="205"/>
      <c r="M164" s="205"/>
      <c r="N164" s="205"/>
      <c r="O164" s="205"/>
      <c r="P164" s="205"/>
      <c r="Q164" s="205"/>
      <c r="R164" s="205"/>
      <c r="S164" s="205"/>
      <c r="T164" s="205"/>
      <c r="U164" s="205"/>
      <c r="V164" s="205"/>
      <c r="W164" s="205"/>
      <c r="X164" s="205"/>
      <c r="Y164" s="205"/>
      <c r="Z164" s="205"/>
      <c r="AA164" s="205"/>
    </row>
    <row r="165">
      <c r="A165" s="222"/>
      <c r="B165" s="222"/>
      <c r="C165" s="205"/>
      <c r="D165" s="205"/>
      <c r="E165" s="223"/>
      <c r="F165" s="205"/>
      <c r="G165" s="205"/>
      <c r="H165" s="205"/>
      <c r="I165" s="205"/>
      <c r="J165" s="205"/>
      <c r="K165" s="205"/>
      <c r="L165" s="205"/>
      <c r="M165" s="205"/>
      <c r="N165" s="205"/>
      <c r="O165" s="205"/>
      <c r="P165" s="205"/>
      <c r="Q165" s="205"/>
      <c r="R165" s="205"/>
      <c r="S165" s="205"/>
      <c r="T165" s="205"/>
      <c r="U165" s="205"/>
      <c r="V165" s="205"/>
      <c r="W165" s="205"/>
      <c r="X165" s="205"/>
      <c r="Y165" s="205"/>
      <c r="Z165" s="205"/>
      <c r="AA165" s="205"/>
    </row>
    <row r="166">
      <c r="A166" s="222"/>
      <c r="B166" s="222"/>
      <c r="C166" s="205"/>
      <c r="D166" s="205"/>
      <c r="E166" s="223"/>
      <c r="F166" s="205"/>
      <c r="G166" s="205"/>
      <c r="H166" s="205"/>
      <c r="I166" s="205"/>
      <c r="J166" s="205"/>
      <c r="K166" s="205"/>
      <c r="L166" s="205"/>
      <c r="M166" s="205"/>
      <c r="N166" s="205"/>
      <c r="O166" s="205"/>
      <c r="P166" s="205"/>
      <c r="Q166" s="205"/>
      <c r="R166" s="205"/>
      <c r="S166" s="205"/>
      <c r="T166" s="205"/>
      <c r="U166" s="205"/>
      <c r="V166" s="205"/>
      <c r="W166" s="205"/>
      <c r="X166" s="205"/>
      <c r="Y166" s="205"/>
      <c r="Z166" s="205"/>
      <c r="AA166" s="205"/>
    </row>
    <row r="167">
      <c r="A167" s="222"/>
      <c r="B167" s="222"/>
      <c r="C167" s="205"/>
      <c r="D167" s="205"/>
      <c r="E167" s="223"/>
      <c r="F167" s="205"/>
      <c r="G167" s="205"/>
      <c r="H167" s="205"/>
      <c r="I167" s="205"/>
      <c r="J167" s="205"/>
      <c r="K167" s="205"/>
      <c r="L167" s="205"/>
      <c r="M167" s="205"/>
      <c r="N167" s="205"/>
      <c r="O167" s="205"/>
      <c r="P167" s="205"/>
      <c r="Q167" s="205"/>
      <c r="R167" s="205"/>
      <c r="S167" s="205"/>
      <c r="T167" s="205"/>
      <c r="U167" s="205"/>
      <c r="V167" s="205"/>
      <c r="W167" s="205"/>
      <c r="X167" s="205"/>
      <c r="Y167" s="205"/>
      <c r="Z167" s="205"/>
      <c r="AA167" s="205"/>
    </row>
    <row r="168">
      <c r="A168" s="222"/>
      <c r="B168" s="224"/>
      <c r="C168" s="205"/>
      <c r="D168" s="205"/>
      <c r="E168" s="223"/>
      <c r="F168" s="205"/>
      <c r="G168" s="205"/>
      <c r="H168" s="205"/>
      <c r="I168" s="205"/>
      <c r="J168" s="205"/>
      <c r="K168" s="205"/>
      <c r="L168" s="205"/>
      <c r="M168" s="205"/>
      <c r="N168" s="205"/>
      <c r="O168" s="205"/>
      <c r="P168" s="205"/>
      <c r="Q168" s="205"/>
      <c r="R168" s="205"/>
      <c r="S168" s="205"/>
      <c r="T168" s="205"/>
      <c r="U168" s="205"/>
      <c r="V168" s="205"/>
      <c r="W168" s="205"/>
      <c r="X168" s="205"/>
      <c r="Y168" s="205"/>
      <c r="Z168" s="205"/>
      <c r="AA168" s="205"/>
    </row>
    <row r="169">
      <c r="A169" s="222"/>
      <c r="B169" s="222"/>
      <c r="C169" s="205"/>
      <c r="D169" s="205"/>
      <c r="E169" s="223"/>
      <c r="F169" s="205"/>
      <c r="G169" s="205"/>
      <c r="H169" s="205"/>
      <c r="I169" s="205"/>
      <c r="J169" s="205"/>
      <c r="K169" s="205"/>
      <c r="L169" s="205"/>
      <c r="M169" s="205"/>
      <c r="N169" s="205"/>
      <c r="O169" s="205"/>
      <c r="P169" s="205"/>
      <c r="Q169" s="205"/>
      <c r="R169" s="205"/>
      <c r="S169" s="205"/>
      <c r="T169" s="205"/>
      <c r="U169" s="205"/>
      <c r="V169" s="205"/>
      <c r="W169" s="205"/>
      <c r="X169" s="205"/>
      <c r="Y169" s="205"/>
      <c r="Z169" s="205"/>
      <c r="AA169" s="205"/>
    </row>
    <row r="170">
      <c r="A170" s="222"/>
      <c r="B170" s="222"/>
      <c r="C170" s="205"/>
      <c r="D170" s="205"/>
      <c r="E170" s="223"/>
      <c r="F170" s="205"/>
      <c r="G170" s="205"/>
      <c r="H170" s="205"/>
      <c r="I170" s="205"/>
      <c r="J170" s="205"/>
      <c r="K170" s="205"/>
      <c r="L170" s="205"/>
      <c r="M170" s="205"/>
      <c r="N170" s="205"/>
      <c r="O170" s="205"/>
      <c r="P170" s="205"/>
      <c r="Q170" s="205"/>
      <c r="R170" s="205"/>
      <c r="S170" s="205"/>
      <c r="T170" s="205"/>
      <c r="U170" s="205"/>
      <c r="V170" s="205"/>
      <c r="W170" s="205"/>
      <c r="X170" s="205"/>
      <c r="Y170" s="205"/>
      <c r="Z170" s="205"/>
      <c r="AA170" s="205"/>
    </row>
    <row r="171">
      <c r="A171" s="222"/>
      <c r="B171" s="222"/>
      <c r="C171" s="205"/>
      <c r="D171" s="205"/>
      <c r="E171" s="223"/>
      <c r="F171" s="205"/>
      <c r="G171" s="205"/>
      <c r="H171" s="205"/>
      <c r="I171" s="205"/>
      <c r="J171" s="205"/>
      <c r="K171" s="205"/>
      <c r="L171" s="205"/>
      <c r="M171" s="205"/>
      <c r="N171" s="205"/>
      <c r="O171" s="205"/>
      <c r="P171" s="205"/>
      <c r="Q171" s="205"/>
      <c r="R171" s="205"/>
      <c r="S171" s="205"/>
      <c r="T171" s="205"/>
      <c r="U171" s="205"/>
      <c r="V171" s="205"/>
      <c r="W171" s="205"/>
      <c r="X171" s="205"/>
      <c r="Y171" s="205"/>
      <c r="Z171" s="205"/>
      <c r="AA171" s="205"/>
    </row>
    <row r="172">
      <c r="A172" s="222"/>
      <c r="B172" s="222"/>
      <c r="C172" s="205"/>
      <c r="D172" s="205"/>
      <c r="E172" s="223"/>
      <c r="F172" s="205"/>
      <c r="G172" s="205"/>
      <c r="H172" s="205"/>
      <c r="I172" s="205"/>
      <c r="J172" s="205"/>
      <c r="K172" s="205"/>
      <c r="L172" s="205"/>
      <c r="M172" s="205"/>
      <c r="N172" s="205"/>
      <c r="O172" s="205"/>
      <c r="P172" s="205"/>
      <c r="Q172" s="205"/>
      <c r="R172" s="205"/>
      <c r="S172" s="205"/>
      <c r="T172" s="205"/>
      <c r="U172" s="205"/>
      <c r="V172" s="205"/>
      <c r="W172" s="205"/>
      <c r="X172" s="205"/>
      <c r="Y172" s="205"/>
      <c r="Z172" s="205"/>
      <c r="AA172" s="205"/>
    </row>
    <row r="173">
      <c r="A173" s="222"/>
      <c r="B173" s="222"/>
      <c r="C173" s="205"/>
      <c r="D173" s="205"/>
      <c r="E173" s="223"/>
      <c r="F173" s="205"/>
      <c r="G173" s="205"/>
      <c r="H173" s="205"/>
      <c r="I173" s="205"/>
      <c r="J173" s="205"/>
      <c r="K173" s="205"/>
      <c r="L173" s="205"/>
      <c r="M173" s="205"/>
      <c r="N173" s="205"/>
      <c r="O173" s="205"/>
      <c r="P173" s="205"/>
      <c r="Q173" s="205"/>
      <c r="R173" s="205"/>
      <c r="S173" s="205"/>
      <c r="T173" s="205"/>
      <c r="U173" s="205"/>
      <c r="V173" s="205"/>
      <c r="W173" s="205"/>
      <c r="X173" s="205"/>
      <c r="Y173" s="205"/>
      <c r="Z173" s="205"/>
      <c r="AA173" s="205"/>
    </row>
    <row r="174">
      <c r="A174" s="222"/>
      <c r="B174" s="222"/>
      <c r="C174" s="205"/>
      <c r="D174" s="205"/>
      <c r="E174" s="223"/>
      <c r="F174" s="205"/>
      <c r="G174" s="205"/>
      <c r="H174" s="205"/>
      <c r="I174" s="205"/>
      <c r="J174" s="205"/>
      <c r="K174" s="205"/>
      <c r="L174" s="205"/>
      <c r="M174" s="205"/>
      <c r="N174" s="205"/>
      <c r="O174" s="205"/>
      <c r="P174" s="205"/>
      <c r="Q174" s="205"/>
      <c r="R174" s="205"/>
      <c r="S174" s="205"/>
      <c r="T174" s="205"/>
      <c r="U174" s="205"/>
      <c r="V174" s="205"/>
      <c r="W174" s="205"/>
      <c r="X174" s="205"/>
      <c r="Y174" s="205"/>
      <c r="Z174" s="205"/>
      <c r="AA174" s="205"/>
    </row>
    <row r="175">
      <c r="A175" s="222"/>
      <c r="B175" s="222"/>
      <c r="C175" s="205"/>
      <c r="D175" s="205"/>
      <c r="E175" s="223"/>
      <c r="F175" s="205"/>
      <c r="G175" s="205"/>
      <c r="H175" s="205"/>
      <c r="I175" s="205"/>
      <c r="J175" s="205"/>
      <c r="K175" s="205"/>
      <c r="L175" s="205"/>
      <c r="M175" s="205"/>
      <c r="N175" s="205"/>
      <c r="O175" s="205"/>
      <c r="P175" s="205"/>
      <c r="Q175" s="205"/>
      <c r="R175" s="205"/>
      <c r="S175" s="205"/>
      <c r="T175" s="205"/>
      <c r="U175" s="205"/>
      <c r="V175" s="205"/>
      <c r="W175" s="205"/>
      <c r="X175" s="205"/>
      <c r="Y175" s="205"/>
      <c r="Z175" s="205"/>
      <c r="AA175" s="205"/>
    </row>
    <row r="176">
      <c r="A176" s="222"/>
      <c r="B176" s="222"/>
      <c r="C176" s="205"/>
      <c r="D176" s="205"/>
      <c r="E176" s="223"/>
      <c r="F176" s="205"/>
      <c r="G176" s="205"/>
      <c r="H176" s="205"/>
      <c r="I176" s="205"/>
      <c r="J176" s="205"/>
      <c r="K176" s="205"/>
      <c r="L176" s="205"/>
      <c r="M176" s="205"/>
      <c r="N176" s="205"/>
      <c r="O176" s="205"/>
      <c r="P176" s="205"/>
      <c r="Q176" s="205"/>
      <c r="R176" s="205"/>
      <c r="S176" s="205"/>
      <c r="T176" s="205"/>
      <c r="U176" s="205"/>
      <c r="V176" s="205"/>
      <c r="W176" s="205"/>
      <c r="X176" s="205"/>
      <c r="Y176" s="205"/>
      <c r="Z176" s="205"/>
      <c r="AA176" s="205"/>
    </row>
    <row r="177">
      <c r="A177" s="222"/>
      <c r="B177" s="222"/>
      <c r="C177" s="205"/>
      <c r="D177" s="205"/>
      <c r="E177" s="223"/>
      <c r="F177" s="205"/>
      <c r="G177" s="205"/>
      <c r="H177" s="205"/>
      <c r="I177" s="205"/>
      <c r="J177" s="205"/>
      <c r="K177" s="205"/>
      <c r="L177" s="205"/>
      <c r="M177" s="205"/>
      <c r="N177" s="205"/>
      <c r="O177" s="205"/>
      <c r="P177" s="205"/>
      <c r="Q177" s="205"/>
      <c r="R177" s="205"/>
      <c r="S177" s="205"/>
      <c r="T177" s="205"/>
      <c r="U177" s="205"/>
      <c r="V177" s="205"/>
      <c r="W177" s="205"/>
      <c r="X177" s="205"/>
      <c r="Y177" s="205"/>
      <c r="Z177" s="205"/>
      <c r="AA177" s="205"/>
    </row>
    <row r="178">
      <c r="A178" s="222"/>
      <c r="B178" s="222"/>
      <c r="C178" s="205"/>
      <c r="D178" s="205"/>
      <c r="E178" s="223"/>
      <c r="F178" s="205"/>
      <c r="G178" s="205"/>
      <c r="H178" s="205"/>
      <c r="I178" s="205"/>
      <c r="J178" s="205"/>
      <c r="K178" s="205"/>
      <c r="L178" s="205"/>
      <c r="M178" s="205"/>
      <c r="N178" s="205"/>
      <c r="O178" s="205"/>
      <c r="P178" s="205"/>
      <c r="Q178" s="205"/>
      <c r="R178" s="205"/>
      <c r="S178" s="205"/>
      <c r="T178" s="205"/>
      <c r="U178" s="205"/>
      <c r="V178" s="205"/>
      <c r="W178" s="205"/>
      <c r="X178" s="205"/>
      <c r="Y178" s="205"/>
      <c r="Z178" s="205"/>
      <c r="AA178" s="205"/>
    </row>
    <row r="179">
      <c r="A179" s="222"/>
      <c r="B179" s="222"/>
      <c r="C179" s="205"/>
      <c r="D179" s="205"/>
      <c r="E179" s="223"/>
      <c r="F179" s="205"/>
      <c r="G179" s="205"/>
      <c r="H179" s="205"/>
      <c r="I179" s="205"/>
      <c r="J179" s="205"/>
      <c r="K179" s="205"/>
      <c r="L179" s="205"/>
      <c r="M179" s="205"/>
      <c r="N179" s="205"/>
      <c r="O179" s="205"/>
      <c r="P179" s="205"/>
      <c r="Q179" s="205"/>
      <c r="R179" s="205"/>
      <c r="S179" s="205"/>
      <c r="T179" s="205"/>
      <c r="U179" s="205"/>
      <c r="V179" s="205"/>
      <c r="W179" s="205"/>
      <c r="X179" s="205"/>
      <c r="Y179" s="205"/>
      <c r="Z179" s="205"/>
      <c r="AA179" s="205"/>
    </row>
    <row r="180">
      <c r="A180" s="222"/>
      <c r="B180" s="222"/>
      <c r="C180" s="205"/>
      <c r="D180" s="205"/>
      <c r="E180" s="223"/>
      <c r="F180" s="205"/>
      <c r="G180" s="205"/>
      <c r="H180" s="205"/>
      <c r="I180" s="205"/>
      <c r="J180" s="205"/>
      <c r="K180" s="205"/>
      <c r="L180" s="205"/>
      <c r="M180" s="205"/>
      <c r="N180" s="205"/>
      <c r="O180" s="205"/>
      <c r="P180" s="205"/>
      <c r="Q180" s="205"/>
      <c r="R180" s="205"/>
      <c r="S180" s="205"/>
      <c r="T180" s="205"/>
      <c r="U180" s="205"/>
      <c r="V180" s="205"/>
      <c r="W180" s="205"/>
      <c r="X180" s="205"/>
      <c r="Y180" s="205"/>
      <c r="Z180" s="205"/>
      <c r="AA180" s="205"/>
    </row>
    <row r="181">
      <c r="A181" s="222"/>
      <c r="B181" s="222"/>
      <c r="C181" s="205"/>
      <c r="D181" s="205"/>
      <c r="E181" s="223"/>
      <c r="F181" s="205"/>
      <c r="G181" s="205"/>
      <c r="H181" s="205"/>
      <c r="I181" s="205"/>
      <c r="J181" s="205"/>
      <c r="K181" s="205"/>
      <c r="L181" s="205"/>
      <c r="M181" s="205"/>
      <c r="N181" s="205"/>
      <c r="O181" s="205"/>
      <c r="P181" s="205"/>
      <c r="Q181" s="205"/>
      <c r="R181" s="205"/>
      <c r="S181" s="205"/>
      <c r="T181" s="205"/>
      <c r="U181" s="205"/>
      <c r="V181" s="205"/>
      <c r="W181" s="205"/>
      <c r="X181" s="205"/>
      <c r="Y181" s="205"/>
      <c r="Z181" s="205"/>
      <c r="AA181" s="205"/>
    </row>
    <row r="182">
      <c r="A182" s="222"/>
      <c r="B182" s="222"/>
      <c r="C182" s="205"/>
      <c r="D182" s="205"/>
      <c r="E182" s="223"/>
      <c r="F182" s="205"/>
      <c r="G182" s="205"/>
      <c r="H182" s="205"/>
      <c r="I182" s="205"/>
      <c r="J182" s="205"/>
      <c r="K182" s="205"/>
      <c r="L182" s="205"/>
      <c r="M182" s="205"/>
      <c r="N182" s="205"/>
      <c r="O182" s="205"/>
      <c r="P182" s="205"/>
      <c r="Q182" s="205"/>
      <c r="R182" s="205"/>
      <c r="S182" s="205"/>
      <c r="T182" s="205"/>
      <c r="U182" s="205"/>
      <c r="V182" s="205"/>
      <c r="W182" s="205"/>
      <c r="X182" s="205"/>
      <c r="Y182" s="205"/>
      <c r="Z182" s="205"/>
      <c r="AA182" s="205"/>
    </row>
    <row r="183">
      <c r="A183" s="222"/>
      <c r="B183" s="222"/>
      <c r="C183" s="205"/>
      <c r="D183" s="205"/>
      <c r="E183" s="223"/>
      <c r="F183" s="205"/>
      <c r="G183" s="205"/>
      <c r="H183" s="205"/>
      <c r="I183" s="205"/>
      <c r="J183" s="205"/>
      <c r="K183" s="205"/>
      <c r="L183" s="205"/>
      <c r="M183" s="205"/>
      <c r="N183" s="205"/>
      <c r="O183" s="205"/>
      <c r="P183" s="205"/>
      <c r="Q183" s="205"/>
      <c r="R183" s="205"/>
      <c r="S183" s="205"/>
      <c r="T183" s="205"/>
      <c r="U183" s="205"/>
      <c r="V183" s="205"/>
      <c r="W183" s="205"/>
      <c r="X183" s="205"/>
      <c r="Y183" s="205"/>
      <c r="Z183" s="205"/>
      <c r="AA183" s="205"/>
    </row>
    <row r="184">
      <c r="A184" s="222"/>
      <c r="B184" s="222"/>
      <c r="C184" s="205"/>
      <c r="D184" s="205"/>
      <c r="E184" s="223"/>
      <c r="F184" s="205"/>
      <c r="G184" s="205"/>
      <c r="H184" s="205"/>
      <c r="I184" s="205"/>
      <c r="J184" s="205"/>
      <c r="K184" s="205"/>
      <c r="L184" s="205"/>
      <c r="M184" s="205"/>
      <c r="N184" s="205"/>
      <c r="O184" s="205"/>
      <c r="P184" s="205"/>
      <c r="Q184" s="205"/>
      <c r="R184" s="205"/>
      <c r="S184" s="205"/>
      <c r="T184" s="205"/>
      <c r="U184" s="205"/>
      <c r="V184" s="205"/>
      <c r="W184" s="205"/>
      <c r="X184" s="205"/>
      <c r="Y184" s="205"/>
      <c r="Z184" s="205"/>
      <c r="AA184" s="205"/>
    </row>
    <row r="185">
      <c r="A185" s="222"/>
      <c r="B185" s="222"/>
      <c r="C185" s="205"/>
      <c r="D185" s="205"/>
      <c r="E185" s="223"/>
      <c r="F185" s="205"/>
      <c r="G185" s="205"/>
      <c r="H185" s="205"/>
      <c r="I185" s="205"/>
      <c r="J185" s="205"/>
      <c r="K185" s="205"/>
      <c r="L185" s="205"/>
      <c r="M185" s="205"/>
      <c r="N185" s="205"/>
      <c r="O185" s="205"/>
      <c r="P185" s="205"/>
      <c r="Q185" s="205"/>
      <c r="R185" s="205"/>
      <c r="S185" s="205"/>
      <c r="T185" s="205"/>
      <c r="U185" s="205"/>
      <c r="V185" s="205"/>
      <c r="W185" s="205"/>
      <c r="X185" s="205"/>
      <c r="Y185" s="205"/>
      <c r="Z185" s="205"/>
      <c r="AA185" s="205"/>
    </row>
    <row r="186">
      <c r="A186" s="222"/>
      <c r="B186" s="222"/>
      <c r="C186" s="205"/>
      <c r="D186" s="205"/>
      <c r="E186" s="223"/>
      <c r="F186" s="205"/>
      <c r="G186" s="205"/>
      <c r="H186" s="205"/>
      <c r="I186" s="205"/>
      <c r="J186" s="205"/>
      <c r="K186" s="205"/>
      <c r="L186" s="205"/>
      <c r="M186" s="205"/>
      <c r="N186" s="205"/>
      <c r="O186" s="205"/>
      <c r="P186" s="205"/>
      <c r="Q186" s="205"/>
      <c r="R186" s="205"/>
      <c r="S186" s="205"/>
      <c r="T186" s="205"/>
      <c r="U186" s="205"/>
      <c r="V186" s="205"/>
      <c r="W186" s="205"/>
      <c r="X186" s="205"/>
      <c r="Y186" s="205"/>
      <c r="Z186" s="205"/>
      <c r="AA186" s="205"/>
    </row>
    <row r="187">
      <c r="A187" s="222"/>
      <c r="B187" s="222"/>
      <c r="C187" s="205"/>
      <c r="D187" s="205"/>
      <c r="E187" s="223"/>
      <c r="F187" s="205"/>
      <c r="G187" s="205"/>
      <c r="H187" s="205"/>
      <c r="I187" s="205"/>
      <c r="J187" s="205"/>
      <c r="K187" s="205"/>
      <c r="L187" s="205"/>
      <c r="M187" s="205"/>
      <c r="N187" s="205"/>
      <c r="O187" s="205"/>
      <c r="P187" s="205"/>
      <c r="Q187" s="205"/>
      <c r="R187" s="205"/>
      <c r="S187" s="205"/>
      <c r="T187" s="205"/>
      <c r="U187" s="205"/>
      <c r="V187" s="205"/>
      <c r="W187" s="205"/>
      <c r="X187" s="205"/>
      <c r="Y187" s="205"/>
      <c r="Z187" s="205"/>
      <c r="AA187" s="205"/>
    </row>
    <row r="188">
      <c r="A188" s="222"/>
      <c r="B188" s="222"/>
      <c r="C188" s="205"/>
      <c r="D188" s="205"/>
      <c r="E188" s="223"/>
      <c r="F188" s="205"/>
      <c r="G188" s="205"/>
      <c r="H188" s="205"/>
      <c r="I188" s="205"/>
      <c r="J188" s="205"/>
      <c r="K188" s="205"/>
      <c r="L188" s="205"/>
      <c r="M188" s="205"/>
      <c r="N188" s="205"/>
      <c r="O188" s="205"/>
      <c r="P188" s="205"/>
      <c r="Q188" s="205"/>
      <c r="R188" s="205"/>
      <c r="S188" s="205"/>
      <c r="T188" s="205"/>
      <c r="U188" s="205"/>
      <c r="V188" s="205"/>
      <c r="W188" s="205"/>
      <c r="X188" s="205"/>
      <c r="Y188" s="205"/>
      <c r="Z188" s="205"/>
      <c r="AA188" s="205"/>
    </row>
    <row r="189">
      <c r="A189" s="222"/>
      <c r="B189" s="222"/>
      <c r="C189" s="205"/>
      <c r="D189" s="205"/>
      <c r="E189" s="223"/>
      <c r="F189" s="205"/>
      <c r="G189" s="205"/>
      <c r="H189" s="205"/>
      <c r="I189" s="205"/>
      <c r="J189" s="205"/>
      <c r="K189" s="205"/>
      <c r="L189" s="205"/>
      <c r="M189" s="205"/>
      <c r="N189" s="205"/>
      <c r="O189" s="205"/>
      <c r="P189" s="205"/>
      <c r="Q189" s="205"/>
      <c r="R189" s="205"/>
      <c r="S189" s="205"/>
      <c r="T189" s="205"/>
      <c r="U189" s="205"/>
      <c r="V189" s="205"/>
      <c r="W189" s="205"/>
      <c r="X189" s="205"/>
      <c r="Y189" s="205"/>
      <c r="Z189" s="205"/>
      <c r="AA189" s="205"/>
    </row>
    <row r="190">
      <c r="A190" s="222"/>
      <c r="B190" s="222"/>
      <c r="C190" s="205"/>
      <c r="D190" s="205"/>
      <c r="E190" s="223"/>
      <c r="F190" s="205"/>
      <c r="G190" s="205"/>
      <c r="H190" s="205"/>
      <c r="I190" s="205"/>
      <c r="J190" s="205"/>
      <c r="K190" s="205"/>
      <c r="L190" s="205"/>
      <c r="M190" s="205"/>
      <c r="N190" s="205"/>
      <c r="O190" s="205"/>
      <c r="P190" s="205"/>
      <c r="Q190" s="205"/>
      <c r="R190" s="205"/>
      <c r="S190" s="205"/>
      <c r="T190" s="205"/>
      <c r="U190" s="205"/>
      <c r="V190" s="205"/>
      <c r="W190" s="205"/>
      <c r="X190" s="205"/>
      <c r="Y190" s="205"/>
      <c r="Z190" s="205"/>
      <c r="AA190" s="205"/>
    </row>
    <row r="191">
      <c r="A191" s="222"/>
      <c r="B191" s="222"/>
      <c r="C191" s="205"/>
      <c r="D191" s="205"/>
      <c r="E191" s="223"/>
      <c r="F191" s="205"/>
      <c r="G191" s="205"/>
      <c r="H191" s="205"/>
      <c r="I191" s="205"/>
      <c r="J191" s="205"/>
      <c r="K191" s="205"/>
      <c r="L191" s="205"/>
      <c r="M191" s="205"/>
      <c r="N191" s="205"/>
      <c r="O191" s="205"/>
      <c r="P191" s="205"/>
      <c r="Q191" s="205"/>
      <c r="R191" s="205"/>
      <c r="S191" s="205"/>
      <c r="T191" s="205"/>
      <c r="U191" s="205"/>
      <c r="V191" s="205"/>
      <c r="W191" s="205"/>
      <c r="X191" s="205"/>
      <c r="Y191" s="205"/>
      <c r="Z191" s="205"/>
      <c r="AA191" s="205"/>
    </row>
    <row r="192">
      <c r="A192" s="222"/>
      <c r="B192" s="222"/>
      <c r="C192" s="205"/>
      <c r="D192" s="205"/>
      <c r="E192" s="223"/>
      <c r="F192" s="205"/>
      <c r="G192" s="205"/>
      <c r="H192" s="205"/>
      <c r="I192" s="205"/>
      <c r="J192" s="205"/>
      <c r="K192" s="205"/>
      <c r="L192" s="205"/>
      <c r="M192" s="205"/>
      <c r="N192" s="205"/>
      <c r="O192" s="205"/>
      <c r="P192" s="205"/>
      <c r="Q192" s="205"/>
      <c r="R192" s="205"/>
      <c r="S192" s="205"/>
      <c r="T192" s="205"/>
      <c r="U192" s="205"/>
      <c r="V192" s="205"/>
      <c r="W192" s="205"/>
      <c r="X192" s="205"/>
      <c r="Y192" s="205"/>
      <c r="Z192" s="205"/>
      <c r="AA192" s="205"/>
    </row>
    <row r="193">
      <c r="A193" s="222"/>
      <c r="B193" s="222"/>
      <c r="C193" s="205"/>
      <c r="D193" s="205"/>
      <c r="E193" s="223"/>
      <c r="F193" s="205"/>
      <c r="G193" s="205"/>
      <c r="H193" s="205"/>
      <c r="I193" s="205"/>
      <c r="J193" s="205"/>
      <c r="K193" s="205"/>
      <c r="L193" s="205"/>
      <c r="M193" s="205"/>
      <c r="N193" s="205"/>
      <c r="O193" s="205"/>
      <c r="P193" s="205"/>
      <c r="Q193" s="205"/>
      <c r="R193" s="205"/>
      <c r="S193" s="205"/>
      <c r="T193" s="205"/>
      <c r="U193" s="205"/>
      <c r="V193" s="205"/>
      <c r="W193" s="205"/>
      <c r="X193" s="205"/>
      <c r="Y193" s="205"/>
      <c r="Z193" s="205"/>
      <c r="AA193" s="205"/>
    </row>
    <row r="194">
      <c r="A194" s="222"/>
      <c r="B194" s="222"/>
      <c r="C194" s="205"/>
      <c r="D194" s="205"/>
      <c r="E194" s="223"/>
      <c r="F194" s="205"/>
      <c r="G194" s="205"/>
      <c r="H194" s="205"/>
      <c r="I194" s="205"/>
      <c r="J194" s="205"/>
      <c r="K194" s="205"/>
      <c r="L194" s="205"/>
      <c r="M194" s="205"/>
      <c r="N194" s="205"/>
      <c r="O194" s="205"/>
      <c r="P194" s="205"/>
      <c r="Q194" s="205"/>
      <c r="R194" s="205"/>
      <c r="S194" s="205"/>
      <c r="T194" s="205"/>
      <c r="U194" s="205"/>
      <c r="V194" s="205"/>
      <c r="W194" s="205"/>
      <c r="X194" s="205"/>
      <c r="Y194" s="205"/>
      <c r="Z194" s="205"/>
      <c r="AA194" s="205"/>
    </row>
    <row r="195">
      <c r="A195" s="222"/>
      <c r="B195" s="222"/>
      <c r="C195" s="205"/>
      <c r="D195" s="205"/>
      <c r="E195" s="223"/>
      <c r="F195" s="205"/>
      <c r="G195" s="205"/>
      <c r="H195" s="205"/>
      <c r="I195" s="205"/>
      <c r="J195" s="205"/>
      <c r="K195" s="205"/>
      <c r="L195" s="205"/>
      <c r="M195" s="205"/>
      <c r="N195" s="205"/>
      <c r="O195" s="205"/>
      <c r="P195" s="205"/>
      <c r="Q195" s="205"/>
      <c r="R195" s="205"/>
      <c r="S195" s="205"/>
      <c r="T195" s="205"/>
      <c r="U195" s="205"/>
      <c r="V195" s="205"/>
      <c r="W195" s="205"/>
      <c r="X195" s="205"/>
      <c r="Y195" s="205"/>
      <c r="Z195" s="205"/>
      <c r="AA195" s="205"/>
    </row>
    <row r="196">
      <c r="A196" s="222"/>
      <c r="B196" s="222"/>
      <c r="C196" s="205"/>
      <c r="D196" s="205"/>
      <c r="E196" s="223"/>
      <c r="F196" s="205"/>
      <c r="G196" s="205"/>
      <c r="H196" s="205"/>
      <c r="I196" s="205"/>
      <c r="J196" s="205"/>
      <c r="K196" s="205"/>
      <c r="L196" s="205"/>
      <c r="M196" s="205"/>
      <c r="N196" s="205"/>
      <c r="O196" s="205"/>
      <c r="P196" s="205"/>
      <c r="Q196" s="205"/>
      <c r="R196" s="205"/>
      <c r="S196" s="205"/>
      <c r="T196" s="205"/>
      <c r="U196" s="205"/>
      <c r="V196" s="205"/>
      <c r="W196" s="205"/>
      <c r="X196" s="205"/>
      <c r="Y196" s="205"/>
      <c r="Z196" s="205"/>
      <c r="AA196" s="205"/>
    </row>
    <row r="197">
      <c r="A197" s="222"/>
      <c r="B197" s="222"/>
      <c r="C197" s="205"/>
      <c r="D197" s="205"/>
      <c r="E197" s="223"/>
      <c r="F197" s="205"/>
      <c r="G197" s="205"/>
      <c r="H197" s="205"/>
      <c r="I197" s="205"/>
      <c r="J197" s="205"/>
      <c r="K197" s="205"/>
      <c r="L197" s="205"/>
      <c r="M197" s="205"/>
      <c r="N197" s="205"/>
      <c r="O197" s="205"/>
      <c r="P197" s="205"/>
      <c r="Q197" s="205"/>
      <c r="R197" s="205"/>
      <c r="S197" s="205"/>
      <c r="T197" s="205"/>
      <c r="U197" s="205"/>
      <c r="V197" s="205"/>
      <c r="W197" s="205"/>
      <c r="X197" s="205"/>
      <c r="Y197" s="205"/>
      <c r="Z197" s="205"/>
      <c r="AA197" s="205"/>
    </row>
    <row r="198">
      <c r="A198" s="222"/>
      <c r="B198" s="222"/>
      <c r="C198" s="205"/>
      <c r="D198" s="205"/>
      <c r="E198" s="223"/>
      <c r="F198" s="205"/>
      <c r="G198" s="205"/>
      <c r="H198" s="205"/>
      <c r="I198" s="205"/>
      <c r="J198" s="205"/>
      <c r="K198" s="205"/>
      <c r="L198" s="205"/>
      <c r="M198" s="205"/>
      <c r="N198" s="205"/>
      <c r="O198" s="205"/>
      <c r="P198" s="205"/>
      <c r="Q198" s="205"/>
      <c r="R198" s="205"/>
      <c r="S198" s="205"/>
      <c r="T198" s="205"/>
      <c r="U198" s="205"/>
      <c r="V198" s="205"/>
      <c r="W198" s="205"/>
      <c r="X198" s="205"/>
      <c r="Y198" s="205"/>
      <c r="Z198" s="205"/>
      <c r="AA198" s="205"/>
    </row>
    <row r="199">
      <c r="A199" s="222"/>
      <c r="B199" s="222"/>
      <c r="C199" s="205"/>
      <c r="D199" s="205"/>
      <c r="E199" s="223"/>
      <c r="F199" s="205"/>
      <c r="G199" s="205"/>
      <c r="H199" s="205"/>
      <c r="I199" s="205"/>
      <c r="J199" s="205"/>
      <c r="K199" s="205"/>
      <c r="L199" s="205"/>
      <c r="M199" s="205"/>
      <c r="N199" s="205"/>
      <c r="O199" s="205"/>
      <c r="P199" s="205"/>
      <c r="Q199" s="205"/>
      <c r="R199" s="205"/>
      <c r="S199" s="205"/>
      <c r="T199" s="205"/>
      <c r="U199" s="205"/>
      <c r="V199" s="205"/>
      <c r="W199" s="205"/>
      <c r="X199" s="205"/>
      <c r="Y199" s="205"/>
      <c r="Z199" s="205"/>
      <c r="AA199" s="205"/>
    </row>
    <row r="200">
      <c r="A200" s="222"/>
      <c r="B200" s="222"/>
      <c r="C200" s="205"/>
      <c r="D200" s="205"/>
      <c r="E200" s="223"/>
      <c r="F200" s="205"/>
      <c r="G200" s="205"/>
      <c r="H200" s="205"/>
      <c r="I200" s="205"/>
      <c r="J200" s="205"/>
      <c r="K200" s="205"/>
      <c r="L200" s="205"/>
      <c r="M200" s="205"/>
      <c r="N200" s="205"/>
      <c r="O200" s="205"/>
      <c r="P200" s="205"/>
      <c r="Q200" s="205"/>
      <c r="R200" s="205"/>
      <c r="S200" s="205"/>
      <c r="T200" s="205"/>
      <c r="U200" s="205"/>
      <c r="V200" s="205"/>
      <c r="W200" s="205"/>
      <c r="X200" s="205"/>
      <c r="Y200" s="205"/>
      <c r="Z200" s="205"/>
      <c r="AA200" s="205"/>
    </row>
    <row r="201">
      <c r="A201" s="222"/>
      <c r="B201" s="222"/>
      <c r="C201" s="205"/>
      <c r="D201" s="205"/>
      <c r="E201" s="223"/>
      <c r="F201" s="205"/>
      <c r="G201" s="205"/>
      <c r="H201" s="205"/>
      <c r="I201" s="205"/>
      <c r="J201" s="205"/>
      <c r="K201" s="205"/>
      <c r="L201" s="205"/>
      <c r="M201" s="205"/>
      <c r="N201" s="205"/>
      <c r="O201" s="205"/>
      <c r="P201" s="205"/>
      <c r="Q201" s="205"/>
      <c r="R201" s="205"/>
      <c r="S201" s="205"/>
      <c r="T201" s="205"/>
      <c r="U201" s="205"/>
      <c r="V201" s="205"/>
      <c r="W201" s="205"/>
      <c r="X201" s="205"/>
      <c r="Y201" s="205"/>
      <c r="Z201" s="205"/>
      <c r="AA201" s="205"/>
    </row>
    <row r="202">
      <c r="A202" s="222"/>
      <c r="B202" s="222"/>
      <c r="C202" s="205"/>
      <c r="D202" s="205"/>
      <c r="E202" s="223"/>
      <c r="F202" s="205"/>
      <c r="G202" s="205"/>
      <c r="H202" s="205"/>
      <c r="I202" s="205"/>
      <c r="J202" s="205"/>
      <c r="K202" s="205"/>
      <c r="L202" s="205"/>
      <c r="M202" s="205"/>
      <c r="N202" s="205"/>
      <c r="O202" s="205"/>
      <c r="P202" s="205"/>
      <c r="Q202" s="205"/>
      <c r="R202" s="205"/>
      <c r="S202" s="205"/>
      <c r="T202" s="205"/>
      <c r="U202" s="205"/>
      <c r="V202" s="205"/>
      <c r="W202" s="205"/>
      <c r="X202" s="205"/>
      <c r="Y202" s="205"/>
      <c r="Z202" s="205"/>
      <c r="AA202" s="205"/>
    </row>
    <row r="203">
      <c r="A203" s="222"/>
      <c r="B203" s="222"/>
      <c r="C203" s="205"/>
      <c r="D203" s="205"/>
      <c r="E203" s="223"/>
      <c r="F203" s="205"/>
      <c r="G203" s="205"/>
      <c r="H203" s="205"/>
      <c r="I203" s="205"/>
      <c r="J203" s="205"/>
      <c r="K203" s="205"/>
      <c r="L203" s="205"/>
      <c r="M203" s="205"/>
      <c r="N203" s="205"/>
      <c r="O203" s="205"/>
      <c r="P203" s="205"/>
      <c r="Q203" s="205"/>
      <c r="R203" s="205"/>
      <c r="S203" s="205"/>
      <c r="T203" s="205"/>
      <c r="U203" s="205"/>
      <c r="V203" s="205"/>
      <c r="W203" s="205"/>
      <c r="X203" s="205"/>
      <c r="Y203" s="205"/>
      <c r="Z203" s="205"/>
      <c r="AA203" s="205"/>
    </row>
    <row r="204">
      <c r="A204" s="222"/>
      <c r="B204" s="222"/>
      <c r="C204" s="205"/>
      <c r="D204" s="205"/>
      <c r="E204" s="223"/>
      <c r="F204" s="205"/>
      <c r="G204" s="205"/>
      <c r="H204" s="205"/>
      <c r="I204" s="205"/>
      <c r="J204" s="205"/>
      <c r="K204" s="205"/>
      <c r="L204" s="205"/>
      <c r="M204" s="205"/>
      <c r="N204" s="205"/>
      <c r="O204" s="205"/>
      <c r="P204" s="205"/>
      <c r="Q204" s="205"/>
      <c r="R204" s="205"/>
      <c r="S204" s="205"/>
      <c r="T204" s="205"/>
      <c r="U204" s="205"/>
      <c r="V204" s="205"/>
      <c r="W204" s="205"/>
      <c r="X204" s="205"/>
      <c r="Y204" s="205"/>
      <c r="Z204" s="205"/>
      <c r="AA204" s="205"/>
    </row>
    <row r="205">
      <c r="A205" s="222"/>
      <c r="B205" s="222"/>
      <c r="C205" s="205"/>
      <c r="D205" s="205"/>
      <c r="E205" s="223"/>
      <c r="F205" s="205"/>
      <c r="G205" s="205"/>
      <c r="H205" s="205"/>
      <c r="I205" s="205"/>
      <c r="J205" s="205"/>
      <c r="K205" s="205"/>
      <c r="L205" s="205"/>
      <c r="M205" s="205"/>
      <c r="N205" s="205"/>
      <c r="O205" s="205"/>
      <c r="P205" s="205"/>
      <c r="Q205" s="205"/>
      <c r="R205" s="205"/>
      <c r="S205" s="205"/>
      <c r="T205" s="205"/>
      <c r="U205" s="205"/>
      <c r="V205" s="205"/>
      <c r="W205" s="205"/>
      <c r="X205" s="205"/>
      <c r="Y205" s="205"/>
      <c r="Z205" s="205"/>
      <c r="AA205" s="205"/>
    </row>
    <row r="206">
      <c r="A206" s="222"/>
      <c r="B206" s="222"/>
      <c r="C206" s="205"/>
      <c r="D206" s="205"/>
      <c r="E206" s="223"/>
      <c r="F206" s="205"/>
      <c r="G206" s="205"/>
      <c r="H206" s="205"/>
      <c r="I206" s="205"/>
      <c r="J206" s="205"/>
      <c r="K206" s="205"/>
      <c r="L206" s="205"/>
      <c r="M206" s="205"/>
      <c r="N206" s="205"/>
      <c r="O206" s="205"/>
      <c r="P206" s="205"/>
      <c r="Q206" s="205"/>
      <c r="R206" s="205"/>
      <c r="S206" s="205"/>
      <c r="T206" s="205"/>
      <c r="U206" s="205"/>
      <c r="V206" s="205"/>
      <c r="W206" s="205"/>
      <c r="X206" s="205"/>
      <c r="Y206" s="205"/>
      <c r="Z206" s="205"/>
      <c r="AA206" s="205"/>
    </row>
    <row r="207">
      <c r="A207" s="222"/>
      <c r="B207" s="222"/>
      <c r="C207" s="205"/>
      <c r="D207" s="205"/>
      <c r="E207" s="223"/>
      <c r="F207" s="205"/>
      <c r="G207" s="205"/>
      <c r="H207" s="205"/>
      <c r="I207" s="205"/>
      <c r="J207" s="205"/>
      <c r="K207" s="205"/>
      <c r="L207" s="205"/>
      <c r="M207" s="205"/>
      <c r="N207" s="205"/>
      <c r="O207" s="205"/>
      <c r="P207" s="205"/>
      <c r="Q207" s="205"/>
      <c r="R207" s="205"/>
      <c r="S207" s="205"/>
      <c r="T207" s="205"/>
      <c r="U207" s="205"/>
      <c r="V207" s="205"/>
      <c r="W207" s="205"/>
      <c r="X207" s="205"/>
      <c r="Y207" s="205"/>
      <c r="Z207" s="205"/>
      <c r="AA207" s="205"/>
    </row>
    <row r="208">
      <c r="A208" s="222"/>
      <c r="B208" s="222"/>
      <c r="C208" s="205"/>
      <c r="D208" s="205"/>
      <c r="E208" s="223"/>
      <c r="F208" s="205"/>
      <c r="G208" s="205"/>
      <c r="H208" s="205"/>
      <c r="I208" s="205"/>
      <c r="J208" s="205"/>
      <c r="K208" s="205"/>
      <c r="L208" s="205"/>
      <c r="M208" s="205"/>
      <c r="N208" s="205"/>
      <c r="O208" s="205"/>
      <c r="P208" s="205"/>
      <c r="Q208" s="205"/>
      <c r="R208" s="205"/>
      <c r="S208" s="205"/>
      <c r="T208" s="205"/>
      <c r="U208" s="205"/>
      <c r="V208" s="205"/>
      <c r="W208" s="205"/>
      <c r="X208" s="205"/>
      <c r="Y208" s="205"/>
      <c r="Z208" s="205"/>
      <c r="AA208" s="205"/>
    </row>
    <row r="209">
      <c r="A209" s="222"/>
      <c r="B209" s="222"/>
      <c r="C209" s="205"/>
      <c r="D209" s="205"/>
      <c r="E209" s="223"/>
      <c r="F209" s="205"/>
      <c r="G209" s="205"/>
      <c r="H209" s="205"/>
      <c r="I209" s="205"/>
      <c r="J209" s="205"/>
      <c r="K209" s="205"/>
      <c r="L209" s="205"/>
      <c r="M209" s="205"/>
      <c r="N209" s="205"/>
      <c r="O209" s="205"/>
      <c r="P209" s="205"/>
      <c r="Q209" s="205"/>
      <c r="R209" s="205"/>
      <c r="S209" s="205"/>
      <c r="T209" s="205"/>
      <c r="U209" s="205"/>
      <c r="V209" s="205"/>
      <c r="W209" s="205"/>
      <c r="X209" s="205"/>
      <c r="Y209" s="205"/>
      <c r="Z209" s="205"/>
      <c r="AA209" s="205"/>
    </row>
    <row r="210">
      <c r="A210" s="222"/>
      <c r="B210" s="222"/>
      <c r="C210" s="205"/>
      <c r="D210" s="205"/>
      <c r="E210" s="223"/>
      <c r="F210" s="205"/>
      <c r="G210" s="205"/>
      <c r="H210" s="205"/>
      <c r="I210" s="205"/>
      <c r="J210" s="205"/>
      <c r="K210" s="205"/>
      <c r="L210" s="205"/>
      <c r="M210" s="205"/>
      <c r="N210" s="205"/>
      <c r="O210" s="205"/>
      <c r="P210" s="205"/>
      <c r="Q210" s="205"/>
      <c r="R210" s="205"/>
      <c r="S210" s="205"/>
      <c r="T210" s="205"/>
      <c r="U210" s="205"/>
      <c r="V210" s="205"/>
      <c r="W210" s="205"/>
      <c r="X210" s="205"/>
      <c r="Y210" s="205"/>
      <c r="Z210" s="205"/>
      <c r="AA210" s="205"/>
    </row>
    <row r="211">
      <c r="A211" s="222"/>
      <c r="B211" s="222"/>
      <c r="C211" s="205"/>
      <c r="D211" s="205"/>
      <c r="E211" s="223"/>
      <c r="F211" s="205"/>
      <c r="G211" s="205"/>
      <c r="H211" s="205"/>
      <c r="I211" s="205"/>
      <c r="J211" s="205"/>
      <c r="K211" s="205"/>
      <c r="L211" s="205"/>
      <c r="M211" s="205"/>
      <c r="N211" s="205"/>
      <c r="O211" s="205"/>
      <c r="P211" s="205"/>
      <c r="Q211" s="205"/>
      <c r="R211" s="205"/>
      <c r="S211" s="205"/>
      <c r="T211" s="205"/>
      <c r="U211" s="205"/>
      <c r="V211" s="205"/>
      <c r="W211" s="205"/>
      <c r="X211" s="205"/>
      <c r="Y211" s="205"/>
      <c r="Z211" s="205"/>
      <c r="AA211" s="205"/>
    </row>
    <row r="212">
      <c r="A212" s="222"/>
      <c r="B212" s="222"/>
      <c r="C212" s="205"/>
      <c r="D212" s="205"/>
      <c r="E212" s="223"/>
      <c r="F212" s="205"/>
      <c r="G212" s="205"/>
      <c r="H212" s="205"/>
      <c r="I212" s="205"/>
      <c r="J212" s="205"/>
      <c r="K212" s="205"/>
      <c r="L212" s="205"/>
      <c r="M212" s="205"/>
      <c r="N212" s="205"/>
      <c r="O212" s="205"/>
      <c r="P212" s="205"/>
      <c r="Q212" s="205"/>
      <c r="R212" s="205"/>
      <c r="S212" s="205"/>
      <c r="T212" s="205"/>
      <c r="U212" s="205"/>
      <c r="V212" s="205"/>
      <c r="W212" s="205"/>
      <c r="X212" s="205"/>
      <c r="Y212" s="205"/>
      <c r="Z212" s="205"/>
      <c r="AA212" s="205"/>
    </row>
    <row r="213">
      <c r="A213" s="222"/>
      <c r="B213" s="222"/>
      <c r="C213" s="205"/>
      <c r="D213" s="205"/>
      <c r="E213" s="223"/>
      <c r="F213" s="205"/>
      <c r="G213" s="205"/>
      <c r="H213" s="205"/>
      <c r="I213" s="205"/>
      <c r="J213" s="205"/>
      <c r="K213" s="205"/>
      <c r="L213" s="205"/>
      <c r="M213" s="205"/>
      <c r="N213" s="205"/>
      <c r="O213" s="205"/>
      <c r="P213" s="205"/>
      <c r="Q213" s="205"/>
      <c r="R213" s="205"/>
      <c r="S213" s="205"/>
      <c r="T213" s="205"/>
      <c r="U213" s="205"/>
      <c r="V213" s="205"/>
      <c r="W213" s="205"/>
      <c r="X213" s="205"/>
      <c r="Y213" s="205"/>
      <c r="Z213" s="205"/>
      <c r="AA213" s="205"/>
    </row>
    <row r="214">
      <c r="A214" s="222"/>
      <c r="B214" s="222"/>
      <c r="C214" s="205"/>
      <c r="D214" s="205"/>
      <c r="E214" s="223"/>
      <c r="F214" s="205"/>
      <c r="G214" s="205"/>
      <c r="H214" s="205"/>
      <c r="I214" s="205"/>
      <c r="J214" s="205"/>
      <c r="K214" s="205"/>
      <c r="L214" s="205"/>
      <c r="M214" s="205"/>
      <c r="N214" s="205"/>
      <c r="O214" s="205"/>
      <c r="P214" s="205"/>
      <c r="Q214" s="205"/>
      <c r="R214" s="205"/>
      <c r="S214" s="205"/>
      <c r="T214" s="205"/>
      <c r="U214" s="205"/>
      <c r="V214" s="205"/>
      <c r="W214" s="205"/>
      <c r="X214" s="205"/>
      <c r="Y214" s="205"/>
      <c r="Z214" s="205"/>
      <c r="AA214" s="205"/>
    </row>
    <row r="215">
      <c r="A215" s="222"/>
      <c r="B215" s="222"/>
      <c r="C215" s="205"/>
      <c r="D215" s="205"/>
      <c r="E215" s="223"/>
      <c r="F215" s="205"/>
      <c r="G215" s="205"/>
      <c r="H215" s="205"/>
      <c r="I215" s="205"/>
      <c r="J215" s="205"/>
      <c r="K215" s="205"/>
      <c r="L215" s="205"/>
      <c r="M215" s="205"/>
      <c r="N215" s="205"/>
      <c r="O215" s="205"/>
      <c r="P215" s="205"/>
      <c r="Q215" s="205"/>
      <c r="R215" s="205"/>
      <c r="S215" s="205"/>
      <c r="T215" s="205"/>
      <c r="U215" s="205"/>
      <c r="V215" s="205"/>
      <c r="W215" s="205"/>
      <c r="X215" s="205"/>
      <c r="Y215" s="205"/>
      <c r="Z215" s="205"/>
      <c r="AA215" s="205"/>
    </row>
    <row r="216">
      <c r="A216" s="222"/>
      <c r="B216" s="222"/>
      <c r="C216" s="205"/>
      <c r="D216" s="205"/>
      <c r="E216" s="223"/>
      <c r="F216" s="205"/>
      <c r="G216" s="205"/>
      <c r="H216" s="205"/>
      <c r="I216" s="205"/>
      <c r="J216" s="205"/>
      <c r="K216" s="205"/>
      <c r="L216" s="205"/>
      <c r="M216" s="205"/>
      <c r="N216" s="205"/>
      <c r="O216" s="205"/>
      <c r="P216" s="205"/>
      <c r="Q216" s="205"/>
      <c r="R216" s="205"/>
      <c r="S216" s="205"/>
      <c r="T216" s="205"/>
      <c r="U216" s="205"/>
      <c r="V216" s="205"/>
      <c r="W216" s="205"/>
      <c r="X216" s="205"/>
      <c r="Y216" s="205"/>
      <c r="Z216" s="205"/>
      <c r="AA216" s="205"/>
    </row>
    <row r="217">
      <c r="A217" s="222"/>
      <c r="B217" s="222"/>
      <c r="C217" s="205"/>
      <c r="D217" s="205"/>
      <c r="E217" s="223"/>
      <c r="F217" s="205"/>
      <c r="G217" s="205"/>
      <c r="H217" s="205"/>
      <c r="I217" s="205"/>
      <c r="J217" s="205"/>
      <c r="K217" s="205"/>
      <c r="L217" s="205"/>
      <c r="M217" s="205"/>
      <c r="N217" s="205"/>
      <c r="O217" s="205"/>
      <c r="P217" s="205"/>
      <c r="Q217" s="205"/>
      <c r="R217" s="205"/>
      <c r="S217" s="205"/>
      <c r="T217" s="205"/>
      <c r="U217" s="205"/>
      <c r="V217" s="205"/>
      <c r="W217" s="205"/>
      <c r="X217" s="205"/>
      <c r="Y217" s="205"/>
      <c r="Z217" s="205"/>
      <c r="AA217" s="205"/>
    </row>
    <row r="218">
      <c r="A218" s="222"/>
      <c r="B218" s="222"/>
      <c r="C218" s="205"/>
      <c r="D218" s="205"/>
      <c r="E218" s="223"/>
      <c r="F218" s="205"/>
      <c r="G218" s="205"/>
      <c r="H218" s="205"/>
      <c r="I218" s="205"/>
      <c r="J218" s="205"/>
      <c r="K218" s="205"/>
      <c r="L218" s="205"/>
      <c r="M218" s="205"/>
      <c r="N218" s="205"/>
      <c r="O218" s="205"/>
      <c r="P218" s="205"/>
      <c r="Q218" s="205"/>
      <c r="R218" s="205"/>
      <c r="S218" s="205"/>
      <c r="T218" s="205"/>
      <c r="U218" s="205"/>
      <c r="V218" s="205"/>
      <c r="W218" s="205"/>
      <c r="X218" s="205"/>
      <c r="Y218" s="205"/>
      <c r="Z218" s="205"/>
      <c r="AA218" s="205"/>
    </row>
    <row r="219">
      <c r="A219" s="222"/>
      <c r="B219" s="222"/>
      <c r="C219" s="205"/>
      <c r="D219" s="205"/>
      <c r="E219" s="223"/>
      <c r="F219" s="205"/>
      <c r="G219" s="205"/>
      <c r="H219" s="205"/>
      <c r="I219" s="205"/>
      <c r="J219" s="205"/>
      <c r="K219" s="205"/>
      <c r="L219" s="205"/>
      <c r="M219" s="205"/>
      <c r="N219" s="205"/>
      <c r="O219" s="205"/>
      <c r="P219" s="205"/>
      <c r="Q219" s="205"/>
      <c r="R219" s="205"/>
      <c r="S219" s="205"/>
      <c r="T219" s="205"/>
      <c r="U219" s="205"/>
      <c r="V219" s="205"/>
      <c r="W219" s="205"/>
      <c r="X219" s="205"/>
      <c r="Y219" s="205"/>
      <c r="Z219" s="205"/>
      <c r="AA219" s="205"/>
    </row>
    <row r="220">
      <c r="A220" s="222"/>
      <c r="B220" s="222"/>
      <c r="C220" s="205"/>
      <c r="D220" s="205"/>
      <c r="E220" s="223"/>
      <c r="F220" s="205"/>
      <c r="G220" s="205"/>
      <c r="H220" s="205"/>
      <c r="I220" s="205"/>
      <c r="J220" s="205"/>
      <c r="K220" s="205"/>
      <c r="L220" s="205"/>
      <c r="M220" s="205"/>
      <c r="N220" s="205"/>
      <c r="O220" s="205"/>
      <c r="P220" s="205"/>
      <c r="Q220" s="205"/>
      <c r="R220" s="205"/>
      <c r="S220" s="205"/>
      <c r="T220" s="205"/>
      <c r="U220" s="205"/>
      <c r="V220" s="205"/>
      <c r="W220" s="205"/>
      <c r="X220" s="205"/>
      <c r="Y220" s="205"/>
      <c r="Z220" s="205"/>
      <c r="AA220" s="205"/>
    </row>
    <row r="221">
      <c r="A221" s="222"/>
      <c r="B221" s="222"/>
      <c r="C221" s="205"/>
      <c r="D221" s="205"/>
      <c r="E221" s="223"/>
      <c r="F221" s="205"/>
      <c r="G221" s="205"/>
      <c r="H221" s="205"/>
      <c r="I221" s="205"/>
      <c r="J221" s="205"/>
      <c r="K221" s="205"/>
      <c r="L221" s="205"/>
      <c r="M221" s="205"/>
      <c r="N221" s="205"/>
      <c r="O221" s="205"/>
      <c r="P221" s="205"/>
      <c r="Q221" s="205"/>
      <c r="R221" s="205"/>
      <c r="S221" s="205"/>
      <c r="T221" s="205"/>
      <c r="U221" s="205"/>
      <c r="V221" s="205"/>
      <c r="W221" s="205"/>
      <c r="X221" s="205"/>
      <c r="Y221" s="205"/>
      <c r="Z221" s="205"/>
      <c r="AA221" s="205"/>
    </row>
    <row r="222">
      <c r="A222" s="222"/>
      <c r="B222" s="222"/>
      <c r="C222" s="205"/>
      <c r="D222" s="205"/>
      <c r="E222" s="223"/>
      <c r="F222" s="205"/>
      <c r="G222" s="205"/>
      <c r="H222" s="205"/>
      <c r="I222" s="205"/>
      <c r="J222" s="205"/>
      <c r="K222" s="205"/>
      <c r="L222" s="205"/>
      <c r="M222" s="205"/>
      <c r="N222" s="205"/>
      <c r="O222" s="205"/>
      <c r="P222" s="205"/>
      <c r="Q222" s="205"/>
      <c r="R222" s="205"/>
      <c r="S222" s="205"/>
      <c r="T222" s="205"/>
      <c r="U222" s="205"/>
      <c r="V222" s="205"/>
      <c r="W222" s="205"/>
      <c r="X222" s="205"/>
      <c r="Y222" s="205"/>
      <c r="Z222" s="205"/>
      <c r="AA222" s="205"/>
    </row>
    <row r="223">
      <c r="A223" s="222"/>
      <c r="B223" s="222"/>
      <c r="C223" s="205"/>
      <c r="D223" s="205"/>
      <c r="E223" s="223"/>
      <c r="F223" s="205"/>
      <c r="G223" s="205"/>
      <c r="H223" s="205"/>
      <c r="I223" s="205"/>
      <c r="J223" s="205"/>
      <c r="K223" s="205"/>
      <c r="L223" s="205"/>
      <c r="M223" s="205"/>
      <c r="N223" s="205"/>
      <c r="O223" s="205"/>
      <c r="P223" s="205"/>
      <c r="Q223" s="205"/>
      <c r="R223" s="205"/>
      <c r="S223" s="205"/>
      <c r="T223" s="205"/>
      <c r="U223" s="205"/>
      <c r="V223" s="205"/>
      <c r="W223" s="205"/>
      <c r="X223" s="205"/>
      <c r="Y223" s="205"/>
      <c r="Z223" s="205"/>
      <c r="AA223" s="205"/>
    </row>
    <row r="224">
      <c r="A224" s="222"/>
      <c r="B224" s="222"/>
      <c r="C224" s="205"/>
      <c r="D224" s="205"/>
      <c r="E224" s="223"/>
      <c r="F224" s="205"/>
      <c r="G224" s="205"/>
      <c r="H224" s="205"/>
      <c r="I224" s="205"/>
      <c r="J224" s="205"/>
      <c r="K224" s="205"/>
      <c r="L224" s="205"/>
      <c r="M224" s="205"/>
      <c r="N224" s="205"/>
      <c r="O224" s="205"/>
      <c r="P224" s="205"/>
      <c r="Q224" s="205"/>
      <c r="R224" s="205"/>
      <c r="S224" s="205"/>
      <c r="T224" s="205"/>
      <c r="U224" s="205"/>
      <c r="V224" s="205"/>
      <c r="W224" s="205"/>
      <c r="X224" s="205"/>
      <c r="Y224" s="205"/>
      <c r="Z224" s="205"/>
      <c r="AA224" s="205"/>
    </row>
    <row r="225">
      <c r="A225" s="222"/>
      <c r="B225" s="222"/>
      <c r="C225" s="205"/>
      <c r="D225" s="205"/>
      <c r="E225" s="223"/>
      <c r="F225" s="205"/>
      <c r="G225" s="205"/>
      <c r="H225" s="205"/>
      <c r="I225" s="205"/>
      <c r="J225" s="205"/>
      <c r="K225" s="205"/>
      <c r="L225" s="205"/>
      <c r="M225" s="205"/>
      <c r="N225" s="205"/>
      <c r="O225" s="205"/>
      <c r="P225" s="205"/>
      <c r="Q225" s="205"/>
      <c r="R225" s="205"/>
      <c r="S225" s="205"/>
      <c r="T225" s="205"/>
      <c r="U225" s="205"/>
      <c r="V225" s="205"/>
      <c r="W225" s="205"/>
      <c r="X225" s="205"/>
      <c r="Y225" s="205"/>
      <c r="Z225" s="205"/>
      <c r="AA225" s="205"/>
    </row>
    <row r="226">
      <c r="A226" s="222"/>
      <c r="B226" s="222"/>
      <c r="C226" s="205"/>
      <c r="D226" s="205"/>
      <c r="E226" s="223"/>
      <c r="F226" s="205"/>
      <c r="G226" s="205"/>
      <c r="H226" s="205"/>
      <c r="I226" s="205"/>
      <c r="J226" s="205"/>
      <c r="K226" s="205"/>
      <c r="L226" s="205"/>
      <c r="M226" s="205"/>
      <c r="N226" s="205"/>
      <c r="O226" s="205"/>
      <c r="P226" s="205"/>
      <c r="Q226" s="205"/>
      <c r="R226" s="205"/>
      <c r="S226" s="205"/>
      <c r="T226" s="205"/>
      <c r="U226" s="205"/>
      <c r="V226" s="205"/>
      <c r="W226" s="205"/>
      <c r="X226" s="205"/>
      <c r="Y226" s="205"/>
      <c r="Z226" s="205"/>
      <c r="AA226" s="205"/>
    </row>
    <row r="227">
      <c r="A227" s="222"/>
      <c r="B227" s="222"/>
      <c r="C227" s="205"/>
      <c r="D227" s="205"/>
      <c r="E227" s="223"/>
      <c r="F227" s="205"/>
      <c r="G227" s="205"/>
      <c r="H227" s="205"/>
      <c r="I227" s="205"/>
      <c r="J227" s="205"/>
      <c r="K227" s="205"/>
      <c r="L227" s="205"/>
      <c r="M227" s="205"/>
      <c r="N227" s="205"/>
      <c r="O227" s="205"/>
      <c r="P227" s="205"/>
      <c r="Q227" s="205"/>
      <c r="R227" s="205"/>
      <c r="S227" s="205"/>
      <c r="T227" s="205"/>
      <c r="U227" s="205"/>
      <c r="V227" s="205"/>
      <c r="W227" s="205"/>
      <c r="X227" s="205"/>
      <c r="Y227" s="205"/>
      <c r="Z227" s="205"/>
      <c r="AA227" s="205"/>
    </row>
    <row r="228">
      <c r="A228" s="222"/>
      <c r="B228" s="222"/>
      <c r="C228" s="205"/>
      <c r="D228" s="205"/>
      <c r="E228" s="223"/>
      <c r="F228" s="205"/>
      <c r="G228" s="205"/>
      <c r="H228" s="205"/>
      <c r="I228" s="205"/>
      <c r="J228" s="205"/>
      <c r="K228" s="205"/>
      <c r="L228" s="205"/>
      <c r="M228" s="205"/>
      <c r="N228" s="205"/>
      <c r="O228" s="205"/>
      <c r="P228" s="205"/>
      <c r="Q228" s="205"/>
      <c r="R228" s="205"/>
      <c r="S228" s="205"/>
      <c r="T228" s="205"/>
      <c r="U228" s="205"/>
      <c r="V228" s="205"/>
      <c r="W228" s="205"/>
      <c r="X228" s="205"/>
      <c r="Y228" s="205"/>
      <c r="Z228" s="205"/>
      <c r="AA228" s="205"/>
    </row>
    <row r="229">
      <c r="A229" s="222"/>
      <c r="B229" s="222"/>
      <c r="C229" s="205"/>
      <c r="D229" s="205"/>
      <c r="E229" s="223"/>
      <c r="F229" s="205"/>
      <c r="G229" s="205"/>
      <c r="H229" s="205"/>
      <c r="I229" s="205"/>
      <c r="J229" s="205"/>
      <c r="K229" s="205"/>
      <c r="L229" s="205"/>
      <c r="M229" s="205"/>
      <c r="N229" s="205"/>
      <c r="O229" s="205"/>
      <c r="P229" s="205"/>
      <c r="Q229" s="205"/>
      <c r="R229" s="205"/>
      <c r="S229" s="205"/>
      <c r="T229" s="205"/>
      <c r="U229" s="205"/>
      <c r="V229" s="205"/>
      <c r="W229" s="205"/>
      <c r="X229" s="205"/>
      <c r="Y229" s="205"/>
      <c r="Z229" s="205"/>
      <c r="AA229" s="205"/>
    </row>
    <row r="230">
      <c r="A230" s="222"/>
      <c r="B230" s="222"/>
      <c r="C230" s="205"/>
      <c r="D230" s="205"/>
      <c r="E230" s="223"/>
      <c r="F230" s="205"/>
      <c r="G230" s="205"/>
      <c r="H230" s="205"/>
      <c r="I230" s="205"/>
      <c r="J230" s="205"/>
      <c r="K230" s="205"/>
      <c r="L230" s="205"/>
      <c r="M230" s="205"/>
      <c r="N230" s="205"/>
      <c r="O230" s="205"/>
      <c r="P230" s="205"/>
      <c r="Q230" s="205"/>
      <c r="R230" s="205"/>
      <c r="S230" s="205"/>
      <c r="T230" s="205"/>
      <c r="U230" s="205"/>
      <c r="V230" s="205"/>
      <c r="W230" s="205"/>
      <c r="X230" s="205"/>
      <c r="Y230" s="205"/>
      <c r="Z230" s="205"/>
      <c r="AA230" s="205"/>
    </row>
    <row r="231">
      <c r="A231" s="222"/>
      <c r="B231" s="222"/>
      <c r="C231" s="205"/>
      <c r="D231" s="205"/>
      <c r="E231" s="223"/>
      <c r="F231" s="205"/>
      <c r="G231" s="205"/>
      <c r="H231" s="205"/>
      <c r="I231" s="205"/>
      <c r="J231" s="205"/>
      <c r="K231" s="205"/>
      <c r="L231" s="205"/>
      <c r="M231" s="205"/>
      <c r="N231" s="205"/>
      <c r="O231" s="205"/>
      <c r="P231" s="205"/>
      <c r="Q231" s="205"/>
      <c r="R231" s="205"/>
      <c r="S231" s="205"/>
      <c r="T231" s="205"/>
      <c r="U231" s="205"/>
      <c r="V231" s="205"/>
      <c r="W231" s="205"/>
      <c r="X231" s="205"/>
      <c r="Y231" s="205"/>
      <c r="Z231" s="205"/>
      <c r="AA231" s="205"/>
    </row>
    <row r="232">
      <c r="A232" s="222"/>
      <c r="B232" s="222"/>
      <c r="C232" s="205"/>
      <c r="D232" s="205"/>
      <c r="E232" s="223"/>
      <c r="F232" s="205"/>
      <c r="G232" s="205"/>
      <c r="H232" s="205"/>
      <c r="I232" s="205"/>
      <c r="J232" s="205"/>
      <c r="K232" s="205"/>
      <c r="L232" s="205"/>
      <c r="M232" s="205"/>
      <c r="N232" s="205"/>
      <c r="O232" s="205"/>
      <c r="P232" s="205"/>
      <c r="Q232" s="205"/>
      <c r="R232" s="205"/>
      <c r="S232" s="205"/>
      <c r="T232" s="205"/>
      <c r="U232" s="205"/>
      <c r="V232" s="205"/>
      <c r="W232" s="205"/>
      <c r="X232" s="205"/>
      <c r="Y232" s="205"/>
      <c r="Z232" s="205"/>
      <c r="AA232" s="205"/>
    </row>
    <row r="233">
      <c r="A233" s="222"/>
      <c r="B233" s="224"/>
      <c r="C233" s="205"/>
      <c r="D233" s="205"/>
      <c r="E233" s="223"/>
      <c r="F233" s="205"/>
      <c r="G233" s="205"/>
      <c r="H233" s="205"/>
      <c r="I233" s="205"/>
      <c r="J233" s="205"/>
      <c r="K233" s="205"/>
      <c r="L233" s="205"/>
      <c r="M233" s="205"/>
      <c r="N233" s="205"/>
      <c r="O233" s="205"/>
      <c r="P233" s="205"/>
      <c r="Q233" s="205"/>
      <c r="R233" s="205"/>
      <c r="S233" s="205"/>
      <c r="T233" s="205"/>
      <c r="U233" s="205"/>
      <c r="V233" s="205"/>
      <c r="W233" s="205"/>
      <c r="X233" s="205"/>
      <c r="Y233" s="205"/>
      <c r="Z233" s="205"/>
      <c r="AA233" s="205"/>
    </row>
    <row r="234">
      <c r="A234" s="222"/>
      <c r="B234" s="222"/>
      <c r="C234" s="205"/>
      <c r="D234" s="205"/>
      <c r="E234" s="223"/>
      <c r="F234" s="205"/>
      <c r="G234" s="205"/>
      <c r="H234" s="205"/>
      <c r="I234" s="205"/>
      <c r="J234" s="205"/>
      <c r="K234" s="205"/>
      <c r="L234" s="205"/>
      <c r="M234" s="205"/>
      <c r="N234" s="205"/>
      <c r="O234" s="205"/>
      <c r="P234" s="205"/>
      <c r="Q234" s="205"/>
      <c r="R234" s="205"/>
      <c r="S234" s="205"/>
      <c r="T234" s="205"/>
      <c r="U234" s="205"/>
      <c r="V234" s="205"/>
      <c r="W234" s="205"/>
      <c r="X234" s="205"/>
      <c r="Y234" s="205"/>
      <c r="Z234" s="205"/>
      <c r="AA234" s="205"/>
    </row>
    <row r="235">
      <c r="A235" s="222"/>
      <c r="B235" s="222"/>
      <c r="C235" s="205"/>
      <c r="D235" s="205"/>
      <c r="E235" s="223"/>
      <c r="F235" s="205"/>
      <c r="G235" s="205"/>
      <c r="H235" s="205"/>
      <c r="I235" s="205"/>
      <c r="J235" s="205"/>
      <c r="K235" s="205"/>
      <c r="L235" s="205"/>
      <c r="M235" s="205"/>
      <c r="N235" s="205"/>
      <c r="O235" s="205"/>
      <c r="P235" s="205"/>
      <c r="Q235" s="205"/>
      <c r="R235" s="205"/>
      <c r="S235" s="205"/>
      <c r="T235" s="205"/>
      <c r="U235" s="205"/>
      <c r="V235" s="205"/>
      <c r="W235" s="205"/>
      <c r="X235" s="205"/>
      <c r="Y235" s="205"/>
      <c r="Z235" s="205"/>
      <c r="AA235" s="205"/>
    </row>
    <row r="236">
      <c r="A236" s="222"/>
      <c r="B236" s="222"/>
      <c r="C236" s="205"/>
      <c r="D236" s="205"/>
      <c r="E236" s="223"/>
      <c r="F236" s="205"/>
      <c r="G236" s="205"/>
      <c r="H236" s="205"/>
      <c r="I236" s="205"/>
      <c r="J236" s="205"/>
      <c r="K236" s="205"/>
      <c r="L236" s="205"/>
      <c r="M236" s="205"/>
      <c r="N236" s="205"/>
      <c r="O236" s="205"/>
      <c r="P236" s="205"/>
      <c r="Q236" s="205"/>
      <c r="R236" s="205"/>
      <c r="S236" s="205"/>
      <c r="T236" s="205"/>
      <c r="U236" s="205"/>
      <c r="V236" s="205"/>
      <c r="W236" s="205"/>
      <c r="X236" s="205"/>
      <c r="Y236" s="205"/>
      <c r="Z236" s="205"/>
      <c r="AA236" s="205"/>
    </row>
    <row r="237">
      <c r="A237" s="222"/>
      <c r="B237" s="222"/>
      <c r="C237" s="205"/>
      <c r="D237" s="205"/>
      <c r="E237" s="223"/>
      <c r="F237" s="205"/>
      <c r="G237" s="205"/>
      <c r="H237" s="205"/>
      <c r="I237" s="205"/>
      <c r="J237" s="205"/>
      <c r="K237" s="205"/>
      <c r="L237" s="205"/>
      <c r="M237" s="205"/>
      <c r="N237" s="205"/>
      <c r="O237" s="205"/>
      <c r="P237" s="205"/>
      <c r="Q237" s="205"/>
      <c r="R237" s="205"/>
      <c r="S237" s="205"/>
      <c r="T237" s="205"/>
      <c r="U237" s="205"/>
      <c r="V237" s="205"/>
      <c r="W237" s="205"/>
      <c r="X237" s="205"/>
      <c r="Y237" s="205"/>
      <c r="Z237" s="205"/>
      <c r="AA237" s="205"/>
    </row>
    <row r="238">
      <c r="A238" s="222"/>
      <c r="B238" s="222"/>
      <c r="C238" s="205"/>
      <c r="D238" s="205"/>
      <c r="E238" s="223"/>
      <c r="F238" s="205"/>
      <c r="G238" s="205"/>
      <c r="H238" s="205"/>
      <c r="I238" s="205"/>
      <c r="J238" s="205"/>
      <c r="K238" s="205"/>
      <c r="L238" s="205"/>
      <c r="M238" s="205"/>
      <c r="N238" s="205"/>
      <c r="O238" s="205"/>
      <c r="P238" s="205"/>
      <c r="Q238" s="205"/>
      <c r="R238" s="205"/>
      <c r="S238" s="205"/>
      <c r="T238" s="205"/>
      <c r="U238" s="205"/>
      <c r="V238" s="205"/>
      <c r="W238" s="205"/>
      <c r="X238" s="205"/>
      <c r="Y238" s="205"/>
      <c r="Z238" s="205"/>
      <c r="AA238" s="205"/>
    </row>
    <row r="239">
      <c r="A239" s="222"/>
      <c r="B239" s="222"/>
      <c r="C239" s="205"/>
      <c r="D239" s="205"/>
      <c r="E239" s="223"/>
      <c r="F239" s="205"/>
      <c r="G239" s="205"/>
      <c r="H239" s="205"/>
      <c r="I239" s="205"/>
      <c r="J239" s="205"/>
      <c r="K239" s="205"/>
      <c r="L239" s="205"/>
      <c r="M239" s="205"/>
      <c r="N239" s="205"/>
      <c r="O239" s="205"/>
      <c r="P239" s="205"/>
      <c r="Q239" s="205"/>
      <c r="R239" s="205"/>
      <c r="S239" s="205"/>
      <c r="T239" s="205"/>
      <c r="U239" s="205"/>
      <c r="V239" s="205"/>
      <c r="W239" s="205"/>
      <c r="X239" s="205"/>
      <c r="Y239" s="205"/>
      <c r="Z239" s="205"/>
      <c r="AA239" s="205"/>
    </row>
    <row r="240">
      <c r="A240" s="222"/>
      <c r="B240" s="222"/>
      <c r="C240" s="205"/>
      <c r="D240" s="205"/>
      <c r="E240" s="223"/>
      <c r="F240" s="205"/>
      <c r="G240" s="205"/>
      <c r="H240" s="205"/>
      <c r="I240" s="205"/>
      <c r="J240" s="205"/>
      <c r="K240" s="205"/>
      <c r="L240" s="205"/>
      <c r="M240" s="205"/>
      <c r="N240" s="205"/>
      <c r="O240" s="205"/>
      <c r="P240" s="205"/>
      <c r="Q240" s="205"/>
      <c r="R240" s="205"/>
      <c r="S240" s="205"/>
      <c r="T240" s="205"/>
      <c r="U240" s="205"/>
      <c r="V240" s="205"/>
      <c r="W240" s="205"/>
      <c r="X240" s="205"/>
      <c r="Y240" s="205"/>
      <c r="Z240" s="205"/>
      <c r="AA240" s="205"/>
    </row>
    <row r="241">
      <c r="A241" s="222"/>
      <c r="B241" s="222"/>
      <c r="C241" s="205"/>
      <c r="D241" s="205"/>
      <c r="E241" s="223"/>
      <c r="F241" s="205"/>
      <c r="G241" s="205"/>
      <c r="H241" s="205"/>
      <c r="I241" s="205"/>
      <c r="J241" s="205"/>
      <c r="K241" s="205"/>
      <c r="L241" s="205"/>
      <c r="M241" s="205"/>
      <c r="N241" s="205"/>
      <c r="O241" s="205"/>
      <c r="P241" s="205"/>
      <c r="Q241" s="205"/>
      <c r="R241" s="205"/>
      <c r="S241" s="205"/>
      <c r="T241" s="205"/>
      <c r="U241" s="205"/>
      <c r="V241" s="205"/>
      <c r="W241" s="205"/>
      <c r="X241" s="205"/>
      <c r="Y241" s="205"/>
      <c r="Z241" s="205"/>
      <c r="AA241" s="205"/>
    </row>
    <row r="242">
      <c r="A242" s="222"/>
      <c r="B242" s="222"/>
      <c r="C242" s="205"/>
      <c r="D242" s="205"/>
      <c r="E242" s="223"/>
      <c r="F242" s="205"/>
      <c r="G242" s="205"/>
      <c r="H242" s="205"/>
      <c r="I242" s="205"/>
      <c r="J242" s="205"/>
      <c r="K242" s="205"/>
      <c r="L242" s="205"/>
      <c r="M242" s="205"/>
      <c r="N242" s="205"/>
      <c r="O242" s="205"/>
      <c r="P242" s="205"/>
      <c r="Q242" s="205"/>
      <c r="R242" s="205"/>
      <c r="S242" s="205"/>
      <c r="T242" s="205"/>
      <c r="U242" s="205"/>
      <c r="V242" s="205"/>
      <c r="W242" s="205"/>
      <c r="X242" s="205"/>
      <c r="Y242" s="205"/>
      <c r="Z242" s="205"/>
      <c r="AA242" s="205"/>
    </row>
    <row r="243">
      <c r="A243" s="222"/>
      <c r="B243" s="222"/>
      <c r="C243" s="205"/>
      <c r="D243" s="205"/>
      <c r="E243" s="223"/>
      <c r="F243" s="205"/>
      <c r="G243" s="205"/>
      <c r="H243" s="205"/>
      <c r="I243" s="205"/>
      <c r="J243" s="205"/>
      <c r="K243" s="205"/>
      <c r="L243" s="205"/>
      <c r="M243" s="205"/>
      <c r="N243" s="205"/>
      <c r="O243" s="205"/>
      <c r="P243" s="205"/>
      <c r="Q243" s="205"/>
      <c r="R243" s="205"/>
      <c r="S243" s="205"/>
      <c r="T243" s="205"/>
      <c r="U243" s="205"/>
      <c r="V243" s="205"/>
      <c r="W243" s="205"/>
      <c r="X243" s="205"/>
      <c r="Y243" s="205"/>
      <c r="Z243" s="205"/>
      <c r="AA243" s="205"/>
    </row>
    <row r="244">
      <c r="A244" s="222"/>
      <c r="B244" s="222"/>
      <c r="C244" s="205"/>
      <c r="D244" s="205"/>
      <c r="E244" s="223"/>
      <c r="F244" s="205"/>
      <c r="G244" s="205"/>
      <c r="H244" s="205"/>
      <c r="I244" s="205"/>
      <c r="J244" s="205"/>
      <c r="K244" s="205"/>
      <c r="L244" s="205"/>
      <c r="M244" s="205"/>
      <c r="N244" s="205"/>
      <c r="O244" s="205"/>
      <c r="P244" s="205"/>
      <c r="Q244" s="205"/>
      <c r="R244" s="205"/>
      <c r="S244" s="205"/>
      <c r="T244" s="205"/>
      <c r="U244" s="205"/>
      <c r="V244" s="205"/>
      <c r="W244" s="205"/>
      <c r="X244" s="205"/>
      <c r="Y244" s="205"/>
      <c r="Z244" s="205"/>
      <c r="AA244" s="205"/>
    </row>
    <row r="245">
      <c r="A245" s="222"/>
      <c r="B245" s="222"/>
      <c r="C245" s="205"/>
      <c r="D245" s="205"/>
      <c r="E245" s="223"/>
      <c r="F245" s="205"/>
      <c r="G245" s="205"/>
      <c r="H245" s="205"/>
      <c r="I245" s="205"/>
      <c r="J245" s="205"/>
      <c r="K245" s="205"/>
      <c r="L245" s="205"/>
      <c r="M245" s="205"/>
      <c r="N245" s="205"/>
      <c r="O245" s="205"/>
      <c r="P245" s="205"/>
      <c r="Q245" s="205"/>
      <c r="R245" s="205"/>
      <c r="S245" s="205"/>
      <c r="T245" s="205"/>
      <c r="U245" s="205"/>
      <c r="V245" s="205"/>
      <c r="W245" s="205"/>
      <c r="X245" s="205"/>
      <c r="Y245" s="205"/>
      <c r="Z245" s="205"/>
      <c r="AA245" s="205"/>
    </row>
    <row r="246">
      <c r="A246" s="222"/>
      <c r="B246" s="222"/>
      <c r="C246" s="205"/>
      <c r="D246" s="205"/>
      <c r="E246" s="223"/>
      <c r="F246" s="205"/>
      <c r="G246" s="205"/>
      <c r="H246" s="205"/>
      <c r="I246" s="205"/>
      <c r="J246" s="205"/>
      <c r="K246" s="205"/>
      <c r="L246" s="205"/>
      <c r="M246" s="205"/>
      <c r="N246" s="205"/>
      <c r="O246" s="205"/>
      <c r="P246" s="205"/>
      <c r="Q246" s="205"/>
      <c r="R246" s="205"/>
      <c r="S246" s="205"/>
      <c r="T246" s="205"/>
      <c r="U246" s="205"/>
      <c r="V246" s="205"/>
      <c r="W246" s="205"/>
      <c r="X246" s="205"/>
      <c r="Y246" s="205"/>
      <c r="Z246" s="205"/>
      <c r="AA246" s="205"/>
    </row>
    <row r="247">
      <c r="A247" s="222"/>
      <c r="B247" s="222"/>
      <c r="C247" s="205"/>
      <c r="D247" s="205"/>
      <c r="E247" s="223"/>
      <c r="F247" s="205"/>
      <c r="G247" s="205"/>
      <c r="H247" s="205"/>
      <c r="I247" s="205"/>
      <c r="J247" s="205"/>
      <c r="K247" s="205"/>
      <c r="L247" s="205"/>
      <c r="M247" s="205"/>
      <c r="N247" s="205"/>
      <c r="O247" s="205"/>
      <c r="P247" s="205"/>
      <c r="Q247" s="205"/>
      <c r="R247" s="205"/>
      <c r="S247" s="205"/>
      <c r="T247" s="205"/>
      <c r="U247" s="205"/>
      <c r="V247" s="205"/>
      <c r="W247" s="205"/>
      <c r="X247" s="205"/>
      <c r="Y247" s="205"/>
      <c r="Z247" s="205"/>
      <c r="AA247" s="205"/>
    </row>
    <row r="248">
      <c r="A248" s="222"/>
      <c r="B248" s="222"/>
      <c r="C248" s="205"/>
      <c r="D248" s="205"/>
      <c r="E248" s="223"/>
      <c r="F248" s="205"/>
      <c r="G248" s="205"/>
      <c r="H248" s="205"/>
      <c r="I248" s="205"/>
      <c r="J248" s="205"/>
      <c r="K248" s="205"/>
      <c r="L248" s="205"/>
      <c r="M248" s="205"/>
      <c r="N248" s="205"/>
      <c r="O248" s="205"/>
      <c r="P248" s="205"/>
      <c r="Q248" s="205"/>
      <c r="R248" s="205"/>
      <c r="S248" s="205"/>
      <c r="T248" s="205"/>
      <c r="U248" s="205"/>
      <c r="V248" s="205"/>
      <c r="W248" s="205"/>
      <c r="X248" s="205"/>
      <c r="Y248" s="205"/>
      <c r="Z248" s="205"/>
      <c r="AA248" s="205"/>
    </row>
    <row r="249">
      <c r="A249" s="222"/>
      <c r="B249" s="222"/>
      <c r="C249" s="205"/>
      <c r="D249" s="205"/>
      <c r="E249" s="223"/>
      <c r="F249" s="205"/>
      <c r="G249" s="205"/>
      <c r="H249" s="205"/>
      <c r="I249" s="205"/>
      <c r="J249" s="205"/>
      <c r="K249" s="205"/>
      <c r="L249" s="205"/>
      <c r="M249" s="205"/>
      <c r="N249" s="205"/>
      <c r="O249" s="205"/>
      <c r="P249" s="205"/>
      <c r="Q249" s="205"/>
      <c r="R249" s="205"/>
      <c r="S249" s="205"/>
      <c r="T249" s="205"/>
      <c r="U249" s="205"/>
      <c r="V249" s="205"/>
      <c r="W249" s="205"/>
      <c r="X249" s="205"/>
      <c r="Y249" s="205"/>
      <c r="Z249" s="205"/>
      <c r="AA249" s="205"/>
    </row>
    <row r="250">
      <c r="A250" s="222"/>
      <c r="B250" s="222"/>
      <c r="C250" s="205"/>
      <c r="D250" s="205"/>
      <c r="E250" s="223"/>
      <c r="F250" s="205"/>
      <c r="G250" s="205"/>
      <c r="H250" s="205"/>
      <c r="I250" s="205"/>
      <c r="J250" s="205"/>
      <c r="K250" s="205"/>
      <c r="L250" s="205"/>
      <c r="M250" s="205"/>
      <c r="N250" s="205"/>
      <c r="O250" s="205"/>
      <c r="P250" s="205"/>
      <c r="Q250" s="205"/>
      <c r="R250" s="205"/>
      <c r="S250" s="205"/>
      <c r="T250" s="205"/>
      <c r="U250" s="205"/>
      <c r="V250" s="205"/>
      <c r="W250" s="205"/>
      <c r="X250" s="205"/>
      <c r="Y250" s="205"/>
      <c r="Z250" s="205"/>
      <c r="AA250" s="205"/>
    </row>
    <row r="251">
      <c r="A251" s="222"/>
      <c r="B251" s="222"/>
      <c r="C251" s="205"/>
      <c r="D251" s="205"/>
      <c r="E251" s="223"/>
      <c r="F251" s="205"/>
      <c r="G251" s="205"/>
      <c r="H251" s="205"/>
      <c r="I251" s="205"/>
      <c r="J251" s="205"/>
      <c r="K251" s="205"/>
      <c r="L251" s="205"/>
      <c r="M251" s="205"/>
      <c r="N251" s="205"/>
      <c r="O251" s="205"/>
      <c r="P251" s="205"/>
      <c r="Q251" s="205"/>
      <c r="R251" s="205"/>
      <c r="S251" s="205"/>
      <c r="T251" s="205"/>
      <c r="U251" s="205"/>
      <c r="V251" s="205"/>
      <c r="W251" s="205"/>
      <c r="X251" s="205"/>
      <c r="Y251" s="205"/>
      <c r="Z251" s="205"/>
      <c r="AA251" s="205"/>
    </row>
    <row r="252">
      <c r="A252" s="222"/>
      <c r="B252" s="222"/>
      <c r="C252" s="205"/>
      <c r="D252" s="205"/>
      <c r="E252" s="223"/>
      <c r="F252" s="205"/>
      <c r="G252" s="205"/>
      <c r="H252" s="205"/>
      <c r="I252" s="205"/>
      <c r="J252" s="205"/>
      <c r="K252" s="205"/>
      <c r="L252" s="205"/>
      <c r="M252" s="205"/>
      <c r="N252" s="205"/>
      <c r="O252" s="205"/>
      <c r="P252" s="205"/>
      <c r="Q252" s="205"/>
      <c r="R252" s="205"/>
      <c r="S252" s="205"/>
      <c r="T252" s="205"/>
      <c r="U252" s="205"/>
      <c r="V252" s="205"/>
      <c r="W252" s="205"/>
      <c r="X252" s="205"/>
      <c r="Y252" s="205"/>
      <c r="Z252" s="205"/>
      <c r="AA252" s="205"/>
    </row>
    <row r="253">
      <c r="A253" s="222"/>
      <c r="B253" s="222"/>
      <c r="C253" s="205"/>
      <c r="D253" s="205"/>
      <c r="E253" s="223"/>
      <c r="F253" s="205"/>
      <c r="G253" s="205"/>
      <c r="H253" s="205"/>
      <c r="I253" s="205"/>
      <c r="J253" s="205"/>
      <c r="K253" s="205"/>
      <c r="L253" s="205"/>
      <c r="M253" s="205"/>
      <c r="N253" s="205"/>
      <c r="O253" s="205"/>
      <c r="P253" s="205"/>
      <c r="Q253" s="205"/>
      <c r="R253" s="205"/>
      <c r="S253" s="205"/>
      <c r="T253" s="205"/>
      <c r="U253" s="205"/>
      <c r="V253" s="205"/>
      <c r="W253" s="205"/>
      <c r="X253" s="205"/>
      <c r="Y253" s="205"/>
      <c r="Z253" s="205"/>
      <c r="AA253" s="205"/>
    </row>
    <row r="254">
      <c r="A254" s="222"/>
      <c r="B254" s="222"/>
      <c r="C254" s="205"/>
      <c r="D254" s="205"/>
      <c r="E254" s="223"/>
      <c r="F254" s="205"/>
      <c r="G254" s="205"/>
      <c r="H254" s="205"/>
      <c r="I254" s="205"/>
      <c r="J254" s="205"/>
      <c r="K254" s="205"/>
      <c r="L254" s="205"/>
      <c r="M254" s="205"/>
      <c r="N254" s="205"/>
      <c r="O254" s="205"/>
      <c r="P254" s="205"/>
      <c r="Q254" s="205"/>
      <c r="R254" s="205"/>
      <c r="S254" s="205"/>
      <c r="T254" s="205"/>
      <c r="U254" s="205"/>
      <c r="V254" s="205"/>
      <c r="W254" s="205"/>
      <c r="X254" s="205"/>
      <c r="Y254" s="205"/>
      <c r="Z254" s="205"/>
      <c r="AA254" s="205"/>
    </row>
    <row r="255">
      <c r="A255" s="222"/>
      <c r="B255" s="222"/>
      <c r="C255" s="205"/>
      <c r="D255" s="205"/>
      <c r="E255" s="223"/>
      <c r="F255" s="205"/>
      <c r="G255" s="205"/>
      <c r="H255" s="205"/>
      <c r="I255" s="205"/>
      <c r="J255" s="205"/>
      <c r="K255" s="205"/>
      <c r="L255" s="205"/>
      <c r="M255" s="205"/>
      <c r="N255" s="205"/>
      <c r="O255" s="205"/>
      <c r="P255" s="205"/>
      <c r="Q255" s="205"/>
      <c r="R255" s="205"/>
      <c r="S255" s="205"/>
      <c r="T255" s="205"/>
      <c r="U255" s="205"/>
      <c r="V255" s="205"/>
      <c r="W255" s="205"/>
      <c r="X255" s="205"/>
      <c r="Y255" s="205"/>
      <c r="Z255" s="205"/>
      <c r="AA255" s="205"/>
    </row>
    <row r="256">
      <c r="A256" s="222"/>
      <c r="B256" s="222"/>
      <c r="C256" s="205"/>
      <c r="D256" s="205"/>
      <c r="E256" s="223"/>
      <c r="F256" s="205"/>
      <c r="G256" s="205"/>
      <c r="H256" s="205"/>
      <c r="I256" s="205"/>
      <c r="J256" s="205"/>
      <c r="K256" s="205"/>
      <c r="L256" s="205"/>
      <c r="M256" s="205"/>
      <c r="N256" s="205"/>
      <c r="O256" s="205"/>
      <c r="P256" s="205"/>
      <c r="Q256" s="205"/>
      <c r="R256" s="205"/>
      <c r="S256" s="205"/>
      <c r="T256" s="205"/>
      <c r="U256" s="205"/>
      <c r="V256" s="205"/>
      <c r="W256" s="205"/>
      <c r="X256" s="205"/>
      <c r="Y256" s="205"/>
      <c r="Z256" s="205"/>
      <c r="AA256" s="205"/>
    </row>
    <row r="257">
      <c r="A257" s="222"/>
      <c r="B257" s="222"/>
      <c r="C257" s="205"/>
      <c r="D257" s="205"/>
      <c r="E257" s="223"/>
      <c r="F257" s="205"/>
      <c r="G257" s="205"/>
      <c r="H257" s="205"/>
      <c r="I257" s="205"/>
      <c r="J257" s="205"/>
      <c r="K257" s="205"/>
      <c r="L257" s="205"/>
      <c r="M257" s="205"/>
      <c r="N257" s="205"/>
      <c r="O257" s="205"/>
      <c r="P257" s="205"/>
      <c r="Q257" s="205"/>
      <c r="R257" s="205"/>
      <c r="S257" s="205"/>
      <c r="T257" s="205"/>
      <c r="U257" s="205"/>
      <c r="V257" s="205"/>
      <c r="W257" s="205"/>
      <c r="X257" s="205"/>
      <c r="Y257" s="205"/>
      <c r="Z257" s="205"/>
      <c r="AA257" s="205"/>
    </row>
    <row r="258">
      <c r="A258" s="222"/>
      <c r="B258" s="222"/>
      <c r="C258" s="205"/>
      <c r="D258" s="205"/>
      <c r="E258" s="223"/>
      <c r="F258" s="205"/>
      <c r="G258" s="205"/>
      <c r="H258" s="205"/>
      <c r="I258" s="205"/>
      <c r="J258" s="205"/>
      <c r="K258" s="205"/>
      <c r="L258" s="205"/>
      <c r="M258" s="205"/>
      <c r="N258" s="205"/>
      <c r="O258" s="205"/>
      <c r="P258" s="205"/>
      <c r="Q258" s="205"/>
      <c r="R258" s="205"/>
      <c r="S258" s="205"/>
      <c r="T258" s="205"/>
      <c r="U258" s="205"/>
      <c r="V258" s="205"/>
      <c r="W258" s="205"/>
      <c r="X258" s="205"/>
      <c r="Y258" s="205"/>
      <c r="Z258" s="205"/>
      <c r="AA258" s="205"/>
    </row>
    <row r="259">
      <c r="A259" s="222"/>
      <c r="B259" s="222"/>
      <c r="C259" s="205"/>
      <c r="D259" s="205"/>
      <c r="E259" s="223"/>
      <c r="F259" s="205"/>
      <c r="G259" s="205"/>
      <c r="H259" s="205"/>
      <c r="I259" s="205"/>
      <c r="J259" s="205"/>
      <c r="K259" s="205"/>
      <c r="L259" s="205"/>
      <c r="M259" s="205"/>
      <c r="N259" s="205"/>
      <c r="O259" s="205"/>
      <c r="P259" s="205"/>
      <c r="Q259" s="205"/>
      <c r="R259" s="205"/>
      <c r="S259" s="205"/>
      <c r="T259" s="205"/>
      <c r="U259" s="205"/>
      <c r="V259" s="205"/>
      <c r="W259" s="205"/>
      <c r="X259" s="205"/>
      <c r="Y259" s="205"/>
      <c r="Z259" s="205"/>
      <c r="AA259" s="205"/>
    </row>
    <row r="260">
      <c r="A260" s="222"/>
      <c r="B260" s="222"/>
      <c r="C260" s="205"/>
      <c r="D260" s="205"/>
      <c r="E260" s="223"/>
      <c r="F260" s="205"/>
      <c r="G260" s="205"/>
      <c r="H260" s="205"/>
      <c r="I260" s="205"/>
      <c r="J260" s="205"/>
      <c r="K260" s="205"/>
      <c r="L260" s="205"/>
      <c r="M260" s="205"/>
      <c r="N260" s="205"/>
      <c r="O260" s="205"/>
      <c r="P260" s="205"/>
      <c r="Q260" s="205"/>
      <c r="R260" s="205"/>
      <c r="S260" s="205"/>
      <c r="T260" s="205"/>
      <c r="U260" s="205"/>
      <c r="V260" s="205"/>
      <c r="W260" s="205"/>
      <c r="X260" s="205"/>
      <c r="Y260" s="205"/>
      <c r="Z260" s="205"/>
      <c r="AA260" s="205"/>
    </row>
    <row r="261">
      <c r="A261" s="222"/>
      <c r="B261" s="222"/>
      <c r="C261" s="205"/>
      <c r="D261" s="205"/>
      <c r="E261" s="223"/>
      <c r="F261" s="205"/>
      <c r="G261" s="205"/>
      <c r="H261" s="205"/>
      <c r="I261" s="205"/>
      <c r="J261" s="205"/>
      <c r="K261" s="205"/>
      <c r="L261" s="205"/>
      <c r="M261" s="205"/>
      <c r="N261" s="205"/>
      <c r="O261" s="205"/>
      <c r="P261" s="205"/>
      <c r="Q261" s="205"/>
      <c r="R261" s="205"/>
      <c r="S261" s="205"/>
      <c r="T261" s="205"/>
      <c r="U261" s="205"/>
      <c r="V261" s="205"/>
      <c r="W261" s="205"/>
      <c r="X261" s="205"/>
      <c r="Y261" s="205"/>
      <c r="Z261" s="205"/>
      <c r="AA261" s="205"/>
    </row>
    <row r="262">
      <c r="A262" s="222"/>
      <c r="B262" s="222"/>
      <c r="C262" s="205"/>
      <c r="D262" s="205"/>
      <c r="E262" s="223"/>
      <c r="F262" s="205"/>
      <c r="G262" s="205"/>
      <c r="H262" s="205"/>
      <c r="I262" s="205"/>
      <c r="J262" s="205"/>
      <c r="K262" s="205"/>
      <c r="L262" s="205"/>
      <c r="M262" s="205"/>
      <c r="N262" s="205"/>
      <c r="O262" s="205"/>
      <c r="P262" s="205"/>
      <c r="Q262" s="205"/>
      <c r="R262" s="205"/>
      <c r="S262" s="205"/>
      <c r="T262" s="205"/>
      <c r="U262" s="205"/>
      <c r="V262" s="205"/>
      <c r="W262" s="205"/>
      <c r="X262" s="205"/>
      <c r="Y262" s="205"/>
      <c r="Z262" s="205"/>
      <c r="AA262" s="205"/>
    </row>
    <row r="263">
      <c r="A263" s="222"/>
      <c r="B263" s="222"/>
      <c r="C263" s="205"/>
      <c r="D263" s="205"/>
      <c r="E263" s="223"/>
      <c r="F263" s="205"/>
      <c r="G263" s="205"/>
      <c r="H263" s="205"/>
      <c r="I263" s="205"/>
      <c r="J263" s="205"/>
      <c r="K263" s="205"/>
      <c r="L263" s="205"/>
      <c r="M263" s="205"/>
      <c r="N263" s="205"/>
      <c r="O263" s="205"/>
      <c r="P263" s="205"/>
      <c r="Q263" s="205"/>
      <c r="R263" s="205"/>
      <c r="S263" s="205"/>
      <c r="T263" s="205"/>
      <c r="U263" s="205"/>
      <c r="V263" s="205"/>
      <c r="W263" s="205"/>
      <c r="X263" s="205"/>
      <c r="Y263" s="205"/>
      <c r="Z263" s="205"/>
      <c r="AA263" s="205"/>
    </row>
    <row r="264">
      <c r="A264" s="222"/>
      <c r="B264" s="222"/>
      <c r="C264" s="205"/>
      <c r="D264" s="205"/>
      <c r="E264" s="223"/>
      <c r="F264" s="205"/>
      <c r="G264" s="205"/>
      <c r="H264" s="205"/>
      <c r="I264" s="205"/>
      <c r="J264" s="205"/>
      <c r="K264" s="205"/>
      <c r="L264" s="205"/>
      <c r="M264" s="205"/>
      <c r="N264" s="205"/>
      <c r="O264" s="205"/>
      <c r="P264" s="205"/>
      <c r="Q264" s="205"/>
      <c r="R264" s="205"/>
      <c r="S264" s="205"/>
      <c r="T264" s="205"/>
      <c r="U264" s="205"/>
      <c r="V264" s="205"/>
      <c r="W264" s="205"/>
      <c r="X264" s="205"/>
      <c r="Y264" s="205"/>
      <c r="Z264" s="205"/>
      <c r="AA264" s="205"/>
    </row>
    <row r="265">
      <c r="A265" s="222"/>
      <c r="B265" s="222"/>
      <c r="C265" s="205"/>
      <c r="D265" s="205"/>
      <c r="E265" s="223"/>
      <c r="F265" s="205"/>
      <c r="G265" s="205"/>
      <c r="H265" s="205"/>
      <c r="I265" s="205"/>
      <c r="J265" s="205"/>
      <c r="K265" s="205"/>
      <c r="L265" s="205"/>
      <c r="M265" s="205"/>
      <c r="N265" s="205"/>
      <c r="O265" s="205"/>
      <c r="P265" s="205"/>
      <c r="Q265" s="205"/>
      <c r="R265" s="205"/>
      <c r="S265" s="205"/>
      <c r="T265" s="205"/>
      <c r="U265" s="205"/>
      <c r="V265" s="205"/>
      <c r="W265" s="205"/>
      <c r="X265" s="205"/>
      <c r="Y265" s="205"/>
      <c r="Z265" s="205"/>
      <c r="AA265" s="205"/>
    </row>
    <row r="266">
      <c r="A266" s="222"/>
      <c r="B266" s="222"/>
      <c r="C266" s="205"/>
      <c r="D266" s="205"/>
      <c r="E266" s="223"/>
      <c r="F266" s="205"/>
      <c r="G266" s="205"/>
      <c r="H266" s="205"/>
      <c r="I266" s="205"/>
      <c r="J266" s="205"/>
      <c r="K266" s="205"/>
      <c r="L266" s="205"/>
      <c r="M266" s="205"/>
      <c r="N266" s="205"/>
      <c r="O266" s="205"/>
      <c r="P266" s="205"/>
      <c r="Q266" s="205"/>
      <c r="R266" s="205"/>
      <c r="S266" s="205"/>
      <c r="T266" s="205"/>
      <c r="U266" s="205"/>
      <c r="V266" s="205"/>
      <c r="W266" s="205"/>
      <c r="X266" s="205"/>
      <c r="Y266" s="205"/>
      <c r="Z266" s="205"/>
      <c r="AA266" s="205"/>
    </row>
    <row r="267">
      <c r="A267" s="222"/>
      <c r="B267" s="222"/>
      <c r="C267" s="205"/>
      <c r="D267" s="205"/>
      <c r="E267" s="223"/>
      <c r="F267" s="205"/>
      <c r="G267" s="205"/>
      <c r="H267" s="205"/>
      <c r="I267" s="205"/>
      <c r="J267" s="205"/>
      <c r="K267" s="205"/>
      <c r="L267" s="205"/>
      <c r="M267" s="205"/>
      <c r="N267" s="205"/>
      <c r="O267" s="205"/>
      <c r="P267" s="205"/>
      <c r="Q267" s="205"/>
      <c r="R267" s="205"/>
      <c r="S267" s="205"/>
      <c r="T267" s="205"/>
      <c r="U267" s="205"/>
      <c r="V267" s="205"/>
      <c r="W267" s="205"/>
      <c r="X267" s="205"/>
      <c r="Y267" s="205"/>
      <c r="Z267" s="205"/>
      <c r="AA267" s="205"/>
    </row>
    <row r="268">
      <c r="A268" s="222"/>
      <c r="B268" s="222"/>
      <c r="C268" s="205"/>
      <c r="D268" s="205"/>
      <c r="E268" s="223"/>
      <c r="F268" s="205"/>
      <c r="G268" s="205"/>
      <c r="H268" s="205"/>
      <c r="I268" s="205"/>
      <c r="J268" s="205"/>
      <c r="K268" s="205"/>
      <c r="L268" s="205"/>
      <c r="M268" s="205"/>
      <c r="N268" s="205"/>
      <c r="O268" s="205"/>
      <c r="P268" s="205"/>
      <c r="Q268" s="205"/>
      <c r="R268" s="205"/>
      <c r="S268" s="205"/>
      <c r="T268" s="205"/>
      <c r="U268" s="205"/>
      <c r="V268" s="205"/>
      <c r="W268" s="205"/>
      <c r="X268" s="205"/>
      <c r="Y268" s="205"/>
      <c r="Z268" s="205"/>
      <c r="AA268" s="205"/>
    </row>
    <row r="269">
      <c r="A269" s="222"/>
      <c r="B269" s="222"/>
      <c r="C269" s="205"/>
      <c r="D269" s="205"/>
      <c r="E269" s="223"/>
      <c r="F269" s="205"/>
      <c r="G269" s="205"/>
      <c r="H269" s="205"/>
      <c r="I269" s="205"/>
      <c r="J269" s="205"/>
      <c r="K269" s="205"/>
      <c r="L269" s="205"/>
      <c r="M269" s="205"/>
      <c r="N269" s="205"/>
      <c r="O269" s="205"/>
      <c r="P269" s="205"/>
      <c r="Q269" s="205"/>
      <c r="R269" s="205"/>
      <c r="S269" s="205"/>
      <c r="T269" s="205"/>
      <c r="U269" s="205"/>
      <c r="V269" s="205"/>
      <c r="W269" s="205"/>
      <c r="X269" s="205"/>
      <c r="Y269" s="205"/>
      <c r="Z269" s="205"/>
      <c r="AA269" s="205"/>
    </row>
    <row r="270">
      <c r="A270" s="222"/>
      <c r="B270" s="222"/>
      <c r="C270" s="205"/>
      <c r="D270" s="205"/>
      <c r="E270" s="223"/>
      <c r="F270" s="205"/>
      <c r="G270" s="205"/>
      <c r="H270" s="205"/>
      <c r="I270" s="205"/>
      <c r="J270" s="205"/>
      <c r="K270" s="205"/>
      <c r="L270" s="205"/>
      <c r="M270" s="205"/>
      <c r="N270" s="205"/>
      <c r="O270" s="205"/>
      <c r="P270" s="205"/>
      <c r="Q270" s="205"/>
      <c r="R270" s="205"/>
      <c r="S270" s="205"/>
      <c r="T270" s="205"/>
      <c r="U270" s="205"/>
      <c r="V270" s="205"/>
      <c r="W270" s="205"/>
      <c r="X270" s="205"/>
      <c r="Y270" s="205"/>
      <c r="Z270" s="205"/>
      <c r="AA270" s="205"/>
    </row>
    <row r="271">
      <c r="A271" s="222"/>
      <c r="B271" s="222"/>
      <c r="C271" s="205"/>
      <c r="D271" s="205"/>
      <c r="E271" s="223"/>
      <c r="F271" s="205"/>
      <c r="G271" s="205"/>
      <c r="H271" s="205"/>
      <c r="I271" s="205"/>
      <c r="J271" s="205"/>
      <c r="K271" s="205"/>
      <c r="L271" s="205"/>
      <c r="M271" s="205"/>
      <c r="N271" s="205"/>
      <c r="O271" s="205"/>
      <c r="P271" s="205"/>
      <c r="Q271" s="205"/>
      <c r="R271" s="205"/>
      <c r="S271" s="205"/>
      <c r="T271" s="205"/>
      <c r="U271" s="205"/>
      <c r="V271" s="205"/>
      <c r="W271" s="205"/>
      <c r="X271" s="205"/>
      <c r="Y271" s="205"/>
      <c r="Z271" s="205"/>
      <c r="AA271" s="205"/>
    </row>
    <row r="272">
      <c r="A272" s="222"/>
      <c r="B272" s="222"/>
      <c r="C272" s="205"/>
      <c r="D272" s="205"/>
      <c r="E272" s="223"/>
      <c r="F272" s="205"/>
      <c r="G272" s="205"/>
      <c r="H272" s="205"/>
      <c r="I272" s="205"/>
      <c r="J272" s="205"/>
      <c r="K272" s="205"/>
      <c r="L272" s="205"/>
      <c r="M272" s="205"/>
      <c r="N272" s="205"/>
      <c r="O272" s="205"/>
      <c r="P272" s="205"/>
      <c r="Q272" s="205"/>
      <c r="R272" s="205"/>
      <c r="S272" s="205"/>
      <c r="T272" s="205"/>
      <c r="U272" s="205"/>
      <c r="V272" s="205"/>
      <c r="W272" s="205"/>
      <c r="X272" s="205"/>
      <c r="Y272" s="205"/>
      <c r="Z272" s="205"/>
      <c r="AA272" s="205"/>
    </row>
    <row r="273">
      <c r="A273" s="222"/>
      <c r="B273" s="222"/>
      <c r="C273" s="205"/>
      <c r="D273" s="205"/>
      <c r="E273" s="223"/>
      <c r="F273" s="205"/>
      <c r="G273" s="205"/>
      <c r="H273" s="205"/>
      <c r="I273" s="205"/>
      <c r="J273" s="205"/>
      <c r="K273" s="205"/>
      <c r="L273" s="205"/>
      <c r="M273" s="205"/>
      <c r="N273" s="205"/>
      <c r="O273" s="205"/>
      <c r="P273" s="205"/>
      <c r="Q273" s="205"/>
      <c r="R273" s="205"/>
      <c r="S273" s="205"/>
      <c r="T273" s="205"/>
      <c r="U273" s="205"/>
      <c r="V273" s="205"/>
      <c r="W273" s="205"/>
      <c r="X273" s="205"/>
      <c r="Y273" s="205"/>
      <c r="Z273" s="205"/>
      <c r="AA273" s="205"/>
    </row>
    <row r="274">
      <c r="A274" s="222"/>
      <c r="B274" s="222"/>
      <c r="C274" s="205"/>
      <c r="D274" s="205"/>
      <c r="E274" s="223"/>
      <c r="F274" s="205"/>
      <c r="G274" s="205"/>
      <c r="H274" s="205"/>
      <c r="I274" s="205"/>
      <c r="J274" s="205"/>
      <c r="K274" s="205"/>
      <c r="L274" s="205"/>
      <c r="M274" s="205"/>
      <c r="N274" s="205"/>
      <c r="O274" s="205"/>
      <c r="P274" s="205"/>
      <c r="Q274" s="205"/>
      <c r="R274" s="205"/>
      <c r="S274" s="205"/>
      <c r="T274" s="205"/>
      <c r="U274" s="205"/>
      <c r="V274" s="205"/>
      <c r="W274" s="205"/>
      <c r="X274" s="205"/>
      <c r="Y274" s="205"/>
      <c r="Z274" s="205"/>
      <c r="AA274" s="205"/>
    </row>
    <row r="275">
      <c r="A275" s="222"/>
      <c r="B275" s="222"/>
      <c r="C275" s="205"/>
      <c r="D275" s="205"/>
      <c r="E275" s="223"/>
      <c r="F275" s="205"/>
      <c r="G275" s="205"/>
      <c r="H275" s="205"/>
      <c r="I275" s="205"/>
      <c r="J275" s="205"/>
      <c r="K275" s="205"/>
      <c r="L275" s="205"/>
      <c r="M275" s="205"/>
      <c r="N275" s="205"/>
      <c r="O275" s="205"/>
      <c r="P275" s="205"/>
      <c r="Q275" s="205"/>
      <c r="R275" s="205"/>
      <c r="S275" s="205"/>
      <c r="T275" s="205"/>
      <c r="U275" s="205"/>
      <c r="V275" s="205"/>
      <c r="W275" s="205"/>
      <c r="X275" s="205"/>
      <c r="Y275" s="205"/>
      <c r="Z275" s="205"/>
      <c r="AA275" s="205"/>
    </row>
    <row r="276">
      <c r="A276" s="222"/>
      <c r="B276" s="222"/>
      <c r="C276" s="205"/>
      <c r="D276" s="205"/>
      <c r="E276" s="223"/>
      <c r="F276" s="205"/>
      <c r="G276" s="205"/>
      <c r="H276" s="205"/>
      <c r="I276" s="205"/>
      <c r="J276" s="205"/>
      <c r="K276" s="205"/>
      <c r="L276" s="205"/>
      <c r="M276" s="205"/>
      <c r="N276" s="205"/>
      <c r="O276" s="205"/>
      <c r="P276" s="205"/>
      <c r="Q276" s="205"/>
      <c r="R276" s="205"/>
      <c r="S276" s="205"/>
      <c r="T276" s="205"/>
      <c r="U276" s="205"/>
      <c r="V276" s="205"/>
      <c r="W276" s="205"/>
      <c r="X276" s="205"/>
      <c r="Y276" s="205"/>
      <c r="Z276" s="205"/>
      <c r="AA276" s="205"/>
    </row>
    <row r="277">
      <c r="A277" s="222"/>
      <c r="B277" s="222"/>
      <c r="C277" s="205"/>
      <c r="D277" s="205"/>
      <c r="E277" s="223"/>
      <c r="F277" s="205"/>
      <c r="G277" s="205"/>
      <c r="H277" s="205"/>
      <c r="I277" s="205"/>
      <c r="J277" s="205"/>
      <c r="K277" s="205"/>
      <c r="L277" s="205"/>
      <c r="M277" s="205"/>
      <c r="N277" s="205"/>
      <c r="O277" s="205"/>
      <c r="P277" s="205"/>
      <c r="Q277" s="205"/>
      <c r="R277" s="205"/>
      <c r="S277" s="205"/>
      <c r="T277" s="205"/>
      <c r="U277" s="205"/>
      <c r="V277" s="205"/>
      <c r="W277" s="205"/>
      <c r="X277" s="205"/>
      <c r="Y277" s="205"/>
      <c r="Z277" s="205"/>
      <c r="AA277" s="205"/>
    </row>
    <row r="278">
      <c r="A278" s="222"/>
      <c r="B278" s="222"/>
      <c r="C278" s="205"/>
      <c r="D278" s="205"/>
      <c r="E278" s="223"/>
      <c r="F278" s="205"/>
      <c r="G278" s="205"/>
      <c r="H278" s="205"/>
      <c r="I278" s="205"/>
      <c r="J278" s="205"/>
      <c r="K278" s="205"/>
      <c r="L278" s="205"/>
      <c r="M278" s="205"/>
      <c r="N278" s="205"/>
      <c r="O278" s="205"/>
      <c r="P278" s="205"/>
      <c r="Q278" s="205"/>
      <c r="R278" s="205"/>
      <c r="S278" s="205"/>
      <c r="T278" s="205"/>
      <c r="U278" s="205"/>
      <c r="V278" s="205"/>
      <c r="W278" s="205"/>
      <c r="X278" s="205"/>
      <c r="Y278" s="205"/>
      <c r="Z278" s="205"/>
      <c r="AA278" s="205"/>
    </row>
    <row r="279">
      <c r="A279" s="222"/>
      <c r="B279" s="222"/>
      <c r="C279" s="205"/>
      <c r="D279" s="205"/>
      <c r="E279" s="223"/>
      <c r="F279" s="205"/>
      <c r="G279" s="205"/>
      <c r="H279" s="205"/>
      <c r="I279" s="205"/>
      <c r="J279" s="205"/>
      <c r="K279" s="205"/>
      <c r="L279" s="205"/>
      <c r="M279" s="205"/>
      <c r="N279" s="205"/>
      <c r="O279" s="205"/>
      <c r="P279" s="205"/>
      <c r="Q279" s="205"/>
      <c r="R279" s="205"/>
      <c r="S279" s="205"/>
      <c r="T279" s="205"/>
      <c r="U279" s="205"/>
      <c r="V279" s="205"/>
      <c r="W279" s="205"/>
      <c r="X279" s="205"/>
      <c r="Y279" s="205"/>
      <c r="Z279" s="205"/>
      <c r="AA279" s="205"/>
    </row>
    <row r="280">
      <c r="A280" s="222"/>
      <c r="B280" s="222"/>
      <c r="C280" s="205"/>
      <c r="D280" s="205"/>
      <c r="E280" s="223"/>
      <c r="F280" s="205"/>
      <c r="G280" s="205"/>
      <c r="H280" s="205"/>
      <c r="I280" s="205"/>
      <c r="J280" s="205"/>
      <c r="K280" s="205"/>
      <c r="L280" s="205"/>
      <c r="M280" s="205"/>
      <c r="N280" s="205"/>
      <c r="O280" s="205"/>
      <c r="P280" s="205"/>
      <c r="Q280" s="205"/>
      <c r="R280" s="205"/>
      <c r="S280" s="205"/>
      <c r="T280" s="205"/>
      <c r="U280" s="205"/>
      <c r="V280" s="205"/>
      <c r="W280" s="205"/>
      <c r="X280" s="205"/>
      <c r="Y280" s="205"/>
      <c r="Z280" s="205"/>
      <c r="AA280" s="205"/>
    </row>
    <row r="281">
      <c r="A281" s="222"/>
      <c r="B281" s="222"/>
      <c r="C281" s="205"/>
      <c r="D281" s="205"/>
      <c r="E281" s="223"/>
      <c r="F281" s="205"/>
      <c r="G281" s="205"/>
      <c r="H281" s="205"/>
      <c r="I281" s="205"/>
      <c r="J281" s="205"/>
      <c r="K281" s="205"/>
      <c r="L281" s="205"/>
      <c r="M281" s="205"/>
      <c r="N281" s="205"/>
      <c r="O281" s="205"/>
      <c r="P281" s="205"/>
      <c r="Q281" s="205"/>
      <c r="R281" s="205"/>
      <c r="S281" s="205"/>
      <c r="T281" s="205"/>
      <c r="U281" s="205"/>
      <c r="V281" s="205"/>
      <c r="W281" s="205"/>
      <c r="X281" s="205"/>
      <c r="Y281" s="205"/>
      <c r="Z281" s="205"/>
      <c r="AA281" s="205"/>
    </row>
    <row r="282">
      <c r="A282" s="222"/>
      <c r="B282" s="222"/>
      <c r="C282" s="205"/>
      <c r="D282" s="205"/>
      <c r="E282" s="223"/>
      <c r="F282" s="205"/>
      <c r="G282" s="205"/>
      <c r="H282" s="205"/>
      <c r="I282" s="205"/>
      <c r="J282" s="205"/>
      <c r="K282" s="205"/>
      <c r="L282" s="205"/>
      <c r="M282" s="205"/>
      <c r="N282" s="205"/>
      <c r="O282" s="205"/>
      <c r="P282" s="205"/>
      <c r="Q282" s="205"/>
      <c r="R282" s="205"/>
      <c r="S282" s="205"/>
      <c r="T282" s="205"/>
      <c r="U282" s="205"/>
      <c r="V282" s="205"/>
      <c r="W282" s="205"/>
      <c r="X282" s="205"/>
      <c r="Y282" s="205"/>
      <c r="Z282" s="205"/>
      <c r="AA282" s="205"/>
    </row>
    <row r="283">
      <c r="A283" s="222"/>
      <c r="B283" s="222"/>
      <c r="C283" s="205"/>
      <c r="D283" s="205"/>
      <c r="E283" s="223"/>
      <c r="F283" s="205"/>
      <c r="G283" s="205"/>
      <c r="H283" s="205"/>
      <c r="I283" s="205"/>
      <c r="J283" s="205"/>
      <c r="K283" s="205"/>
      <c r="L283" s="205"/>
      <c r="M283" s="205"/>
      <c r="N283" s="205"/>
      <c r="O283" s="205"/>
      <c r="P283" s="205"/>
      <c r="Q283" s="205"/>
      <c r="R283" s="205"/>
      <c r="S283" s="205"/>
      <c r="T283" s="205"/>
      <c r="U283" s="205"/>
      <c r="V283" s="205"/>
      <c r="W283" s="205"/>
      <c r="X283" s="205"/>
      <c r="Y283" s="205"/>
      <c r="Z283" s="205"/>
      <c r="AA283" s="205"/>
    </row>
    <row r="284">
      <c r="A284" s="222"/>
      <c r="B284" s="222"/>
      <c r="C284" s="205"/>
      <c r="D284" s="205"/>
      <c r="E284" s="223"/>
      <c r="F284" s="205"/>
      <c r="G284" s="205"/>
      <c r="H284" s="205"/>
      <c r="I284" s="205"/>
      <c r="J284" s="205"/>
      <c r="K284" s="205"/>
      <c r="L284" s="205"/>
      <c r="M284" s="205"/>
      <c r="N284" s="205"/>
      <c r="O284" s="205"/>
      <c r="P284" s="205"/>
      <c r="Q284" s="205"/>
      <c r="R284" s="205"/>
      <c r="S284" s="205"/>
      <c r="T284" s="205"/>
      <c r="U284" s="205"/>
      <c r="V284" s="205"/>
      <c r="W284" s="205"/>
      <c r="X284" s="205"/>
      <c r="Y284" s="205"/>
      <c r="Z284" s="205"/>
      <c r="AA284" s="205"/>
    </row>
    <row r="285">
      <c r="A285" s="222"/>
      <c r="B285" s="222"/>
      <c r="C285" s="205"/>
      <c r="D285" s="205"/>
      <c r="E285" s="223"/>
      <c r="F285" s="205"/>
      <c r="G285" s="205"/>
      <c r="H285" s="205"/>
      <c r="I285" s="205"/>
      <c r="J285" s="205"/>
      <c r="K285" s="205"/>
      <c r="L285" s="205"/>
      <c r="M285" s="205"/>
      <c r="N285" s="205"/>
      <c r="O285" s="205"/>
      <c r="P285" s="205"/>
      <c r="Q285" s="205"/>
      <c r="R285" s="205"/>
      <c r="S285" s="205"/>
      <c r="T285" s="205"/>
      <c r="U285" s="205"/>
      <c r="V285" s="205"/>
      <c r="W285" s="205"/>
      <c r="X285" s="205"/>
      <c r="Y285" s="205"/>
      <c r="Z285" s="205"/>
      <c r="AA285" s="205"/>
    </row>
    <row r="286">
      <c r="A286" s="222"/>
      <c r="B286" s="222"/>
      <c r="C286" s="205"/>
      <c r="D286" s="205"/>
      <c r="E286" s="223"/>
      <c r="F286" s="205"/>
      <c r="G286" s="205"/>
      <c r="H286" s="205"/>
      <c r="I286" s="205"/>
      <c r="J286" s="205"/>
      <c r="K286" s="205"/>
      <c r="L286" s="205"/>
      <c r="M286" s="205"/>
      <c r="N286" s="205"/>
      <c r="O286" s="205"/>
      <c r="P286" s="205"/>
      <c r="Q286" s="205"/>
      <c r="R286" s="205"/>
      <c r="S286" s="205"/>
      <c r="T286" s="205"/>
      <c r="U286" s="205"/>
      <c r="V286" s="205"/>
      <c r="W286" s="205"/>
      <c r="X286" s="205"/>
      <c r="Y286" s="205"/>
      <c r="Z286" s="205"/>
      <c r="AA286" s="205"/>
    </row>
    <row r="287">
      <c r="A287" s="222"/>
      <c r="B287" s="222"/>
      <c r="C287" s="205"/>
      <c r="D287" s="205"/>
      <c r="E287" s="223"/>
      <c r="F287" s="205"/>
      <c r="G287" s="205"/>
      <c r="H287" s="205"/>
      <c r="I287" s="205"/>
      <c r="J287" s="205"/>
      <c r="K287" s="205"/>
      <c r="L287" s="205"/>
      <c r="M287" s="205"/>
      <c r="N287" s="205"/>
      <c r="O287" s="205"/>
      <c r="P287" s="205"/>
      <c r="Q287" s="205"/>
      <c r="R287" s="205"/>
      <c r="S287" s="205"/>
      <c r="T287" s="205"/>
      <c r="U287" s="205"/>
      <c r="V287" s="205"/>
      <c r="W287" s="205"/>
      <c r="X287" s="205"/>
      <c r="Y287" s="205"/>
      <c r="Z287" s="205"/>
      <c r="AA287" s="205"/>
    </row>
    <row r="288">
      <c r="A288" s="222"/>
      <c r="B288" s="222"/>
      <c r="C288" s="205"/>
      <c r="D288" s="205"/>
      <c r="E288" s="223"/>
      <c r="F288" s="205"/>
      <c r="G288" s="205"/>
      <c r="H288" s="205"/>
      <c r="I288" s="205"/>
      <c r="J288" s="205"/>
      <c r="K288" s="205"/>
      <c r="L288" s="205"/>
      <c r="M288" s="205"/>
      <c r="N288" s="205"/>
      <c r="O288" s="205"/>
      <c r="P288" s="205"/>
      <c r="Q288" s="205"/>
      <c r="R288" s="205"/>
      <c r="S288" s="205"/>
      <c r="T288" s="205"/>
      <c r="U288" s="205"/>
      <c r="V288" s="205"/>
      <c r="W288" s="205"/>
      <c r="X288" s="205"/>
      <c r="Y288" s="205"/>
      <c r="Z288" s="205"/>
      <c r="AA288" s="205"/>
    </row>
    <row r="289">
      <c r="A289" s="222"/>
      <c r="B289" s="222"/>
      <c r="C289" s="205"/>
      <c r="D289" s="205"/>
      <c r="E289" s="223"/>
      <c r="F289" s="205"/>
      <c r="G289" s="205"/>
      <c r="H289" s="205"/>
      <c r="I289" s="205"/>
      <c r="J289" s="205"/>
      <c r="K289" s="205"/>
      <c r="L289" s="205"/>
      <c r="M289" s="205"/>
      <c r="N289" s="205"/>
      <c r="O289" s="205"/>
      <c r="P289" s="205"/>
      <c r="Q289" s="205"/>
      <c r="R289" s="205"/>
      <c r="S289" s="205"/>
      <c r="T289" s="205"/>
      <c r="U289" s="205"/>
      <c r="V289" s="205"/>
      <c r="W289" s="205"/>
      <c r="X289" s="205"/>
      <c r="Y289" s="205"/>
      <c r="Z289" s="205"/>
      <c r="AA289" s="205"/>
    </row>
    <row r="290">
      <c r="A290" s="222"/>
      <c r="B290" s="224"/>
      <c r="C290" s="205"/>
      <c r="D290" s="205"/>
      <c r="E290" s="223"/>
      <c r="F290" s="205"/>
      <c r="G290" s="205"/>
      <c r="H290" s="205"/>
      <c r="I290" s="205"/>
      <c r="J290" s="205"/>
      <c r="K290" s="205"/>
      <c r="L290" s="205"/>
      <c r="M290" s="205"/>
      <c r="N290" s="205"/>
      <c r="O290" s="205"/>
      <c r="P290" s="205"/>
      <c r="Q290" s="205"/>
      <c r="R290" s="205"/>
      <c r="S290" s="205"/>
      <c r="T290" s="205"/>
      <c r="U290" s="205"/>
      <c r="V290" s="205"/>
      <c r="W290" s="205"/>
      <c r="X290" s="205"/>
      <c r="Y290" s="205"/>
      <c r="Z290" s="205"/>
      <c r="AA290" s="205"/>
    </row>
    <row r="291">
      <c r="A291" s="222"/>
      <c r="B291" s="222"/>
      <c r="C291" s="205"/>
      <c r="D291" s="205"/>
      <c r="E291" s="223"/>
      <c r="F291" s="205"/>
      <c r="G291" s="205"/>
      <c r="H291" s="205"/>
      <c r="I291" s="205"/>
      <c r="J291" s="205"/>
      <c r="K291" s="205"/>
      <c r="L291" s="205"/>
      <c r="M291" s="205"/>
      <c r="N291" s="205"/>
      <c r="O291" s="205"/>
      <c r="P291" s="205"/>
      <c r="Q291" s="205"/>
      <c r="R291" s="205"/>
      <c r="S291" s="205"/>
      <c r="T291" s="205"/>
      <c r="U291" s="205"/>
      <c r="V291" s="205"/>
      <c r="W291" s="205"/>
      <c r="X291" s="205"/>
      <c r="Y291" s="205"/>
      <c r="Z291" s="205"/>
      <c r="AA291" s="205"/>
    </row>
    <row r="292">
      <c r="A292" s="222"/>
      <c r="B292" s="222"/>
      <c r="C292" s="205"/>
      <c r="D292" s="205"/>
      <c r="E292" s="223"/>
      <c r="F292" s="205"/>
      <c r="G292" s="205"/>
      <c r="H292" s="205"/>
      <c r="I292" s="205"/>
      <c r="J292" s="205"/>
      <c r="K292" s="205"/>
      <c r="L292" s="205"/>
      <c r="M292" s="205"/>
      <c r="N292" s="205"/>
      <c r="O292" s="205"/>
      <c r="P292" s="205"/>
      <c r="Q292" s="205"/>
      <c r="R292" s="205"/>
      <c r="S292" s="205"/>
      <c r="T292" s="205"/>
      <c r="U292" s="205"/>
      <c r="V292" s="205"/>
      <c r="W292" s="205"/>
      <c r="X292" s="205"/>
      <c r="Y292" s="205"/>
      <c r="Z292" s="205"/>
      <c r="AA292" s="205"/>
    </row>
    <row r="293">
      <c r="A293" s="222"/>
      <c r="B293" s="222"/>
      <c r="C293" s="205"/>
      <c r="D293" s="205"/>
      <c r="E293" s="223"/>
      <c r="F293" s="205"/>
      <c r="G293" s="205"/>
      <c r="H293" s="205"/>
      <c r="I293" s="205"/>
      <c r="J293" s="205"/>
      <c r="K293" s="205"/>
      <c r="L293" s="205"/>
      <c r="M293" s="205"/>
      <c r="N293" s="205"/>
      <c r="O293" s="205"/>
      <c r="P293" s="205"/>
      <c r="Q293" s="205"/>
      <c r="R293" s="205"/>
      <c r="S293" s="205"/>
      <c r="T293" s="205"/>
      <c r="U293" s="205"/>
      <c r="V293" s="205"/>
      <c r="W293" s="205"/>
      <c r="X293" s="205"/>
      <c r="Y293" s="205"/>
      <c r="Z293" s="205"/>
      <c r="AA293" s="205"/>
    </row>
    <row r="294">
      <c r="A294" s="222"/>
      <c r="B294" s="222"/>
      <c r="C294" s="205"/>
      <c r="D294" s="205"/>
      <c r="E294" s="223"/>
      <c r="F294" s="205"/>
      <c r="G294" s="205"/>
      <c r="H294" s="205"/>
      <c r="I294" s="205"/>
      <c r="J294" s="205"/>
      <c r="K294" s="205"/>
      <c r="L294" s="205"/>
      <c r="M294" s="205"/>
      <c r="N294" s="205"/>
      <c r="O294" s="205"/>
      <c r="P294" s="205"/>
      <c r="Q294" s="205"/>
      <c r="R294" s="205"/>
      <c r="S294" s="205"/>
      <c r="T294" s="205"/>
      <c r="U294" s="205"/>
      <c r="V294" s="205"/>
      <c r="W294" s="205"/>
      <c r="X294" s="205"/>
      <c r="Y294" s="205"/>
      <c r="Z294" s="205"/>
      <c r="AA294" s="205"/>
    </row>
    <row r="295">
      <c r="A295" s="222"/>
      <c r="B295" s="222"/>
      <c r="C295" s="205"/>
      <c r="D295" s="205"/>
      <c r="E295" s="223"/>
      <c r="F295" s="205"/>
      <c r="G295" s="205"/>
      <c r="H295" s="205"/>
      <c r="I295" s="205"/>
      <c r="J295" s="205"/>
      <c r="K295" s="205"/>
      <c r="L295" s="205"/>
      <c r="M295" s="205"/>
      <c r="N295" s="205"/>
      <c r="O295" s="205"/>
      <c r="P295" s="205"/>
      <c r="Q295" s="205"/>
      <c r="R295" s="205"/>
      <c r="S295" s="205"/>
      <c r="T295" s="205"/>
      <c r="U295" s="205"/>
      <c r="V295" s="205"/>
      <c r="W295" s="205"/>
      <c r="X295" s="205"/>
      <c r="Y295" s="205"/>
      <c r="Z295" s="205"/>
      <c r="AA295" s="205"/>
    </row>
    <row r="296">
      <c r="A296" s="222"/>
      <c r="B296" s="222"/>
      <c r="C296" s="205"/>
      <c r="D296" s="205"/>
      <c r="E296" s="223"/>
      <c r="F296" s="205"/>
      <c r="G296" s="205"/>
      <c r="H296" s="205"/>
      <c r="I296" s="205"/>
      <c r="J296" s="205"/>
      <c r="K296" s="205"/>
      <c r="L296" s="205"/>
      <c r="M296" s="205"/>
      <c r="N296" s="205"/>
      <c r="O296" s="205"/>
      <c r="P296" s="205"/>
      <c r="Q296" s="205"/>
      <c r="R296" s="205"/>
      <c r="S296" s="205"/>
      <c r="T296" s="205"/>
      <c r="U296" s="205"/>
      <c r="V296" s="205"/>
      <c r="W296" s="205"/>
      <c r="X296" s="205"/>
      <c r="Y296" s="205"/>
      <c r="Z296" s="205"/>
      <c r="AA296" s="205"/>
    </row>
    <row r="297">
      <c r="A297" s="222"/>
      <c r="B297" s="222"/>
      <c r="C297" s="205"/>
      <c r="D297" s="205"/>
      <c r="E297" s="223"/>
      <c r="F297" s="205"/>
      <c r="G297" s="205"/>
      <c r="H297" s="205"/>
      <c r="I297" s="205"/>
      <c r="J297" s="205"/>
      <c r="K297" s="205"/>
      <c r="L297" s="205"/>
      <c r="M297" s="205"/>
      <c r="N297" s="205"/>
      <c r="O297" s="205"/>
      <c r="P297" s="205"/>
      <c r="Q297" s="205"/>
      <c r="R297" s="205"/>
      <c r="S297" s="205"/>
      <c r="T297" s="205"/>
      <c r="U297" s="205"/>
      <c r="V297" s="205"/>
      <c r="W297" s="205"/>
      <c r="X297" s="205"/>
      <c r="Y297" s="205"/>
      <c r="Z297" s="205"/>
      <c r="AA297" s="205"/>
    </row>
    <row r="298">
      <c r="A298" s="222"/>
      <c r="B298" s="222"/>
      <c r="C298" s="205"/>
      <c r="D298" s="205"/>
      <c r="E298" s="223"/>
      <c r="F298" s="205"/>
      <c r="G298" s="205"/>
      <c r="H298" s="205"/>
      <c r="I298" s="205"/>
      <c r="J298" s="205"/>
      <c r="K298" s="205"/>
      <c r="L298" s="205"/>
      <c r="M298" s="205"/>
      <c r="N298" s="205"/>
      <c r="O298" s="205"/>
      <c r="P298" s="205"/>
      <c r="Q298" s="205"/>
      <c r="R298" s="205"/>
      <c r="S298" s="205"/>
      <c r="T298" s="205"/>
      <c r="U298" s="205"/>
      <c r="V298" s="205"/>
      <c r="W298" s="205"/>
      <c r="X298" s="205"/>
      <c r="Y298" s="205"/>
      <c r="Z298" s="205"/>
      <c r="AA298" s="205"/>
    </row>
    <row r="299">
      <c r="A299" s="222"/>
      <c r="B299" s="222"/>
      <c r="C299" s="205"/>
      <c r="D299" s="205"/>
      <c r="E299" s="223"/>
      <c r="F299" s="205"/>
      <c r="G299" s="205"/>
      <c r="H299" s="205"/>
      <c r="I299" s="205"/>
      <c r="J299" s="205"/>
      <c r="K299" s="205"/>
      <c r="L299" s="205"/>
      <c r="M299" s="205"/>
      <c r="N299" s="205"/>
      <c r="O299" s="205"/>
      <c r="P299" s="205"/>
      <c r="Q299" s="205"/>
      <c r="R299" s="205"/>
      <c r="S299" s="205"/>
      <c r="T299" s="205"/>
      <c r="U299" s="205"/>
      <c r="V299" s="205"/>
      <c r="W299" s="205"/>
      <c r="X299" s="205"/>
      <c r="Y299" s="205"/>
      <c r="Z299" s="205"/>
      <c r="AA299" s="205"/>
    </row>
    <row r="300">
      <c r="A300" s="222"/>
      <c r="B300" s="222"/>
      <c r="C300" s="205"/>
      <c r="D300" s="205"/>
      <c r="E300" s="223"/>
      <c r="F300" s="205"/>
      <c r="G300" s="205"/>
      <c r="H300" s="205"/>
      <c r="I300" s="205"/>
      <c r="J300" s="205"/>
      <c r="K300" s="205"/>
      <c r="L300" s="205"/>
      <c r="M300" s="205"/>
      <c r="N300" s="205"/>
      <c r="O300" s="205"/>
      <c r="P300" s="205"/>
      <c r="Q300" s="205"/>
      <c r="R300" s="205"/>
      <c r="S300" s="205"/>
      <c r="T300" s="205"/>
      <c r="U300" s="205"/>
      <c r="V300" s="205"/>
      <c r="W300" s="205"/>
      <c r="X300" s="205"/>
      <c r="Y300" s="205"/>
      <c r="Z300" s="205"/>
      <c r="AA300" s="205"/>
    </row>
    <row r="301">
      <c r="A301" s="222"/>
      <c r="B301" s="222"/>
      <c r="C301" s="205"/>
      <c r="D301" s="205"/>
      <c r="E301" s="223"/>
      <c r="F301" s="205"/>
      <c r="G301" s="205"/>
      <c r="H301" s="205"/>
      <c r="I301" s="205"/>
      <c r="J301" s="205"/>
      <c r="K301" s="205"/>
      <c r="L301" s="205"/>
      <c r="M301" s="205"/>
      <c r="N301" s="205"/>
      <c r="O301" s="205"/>
      <c r="P301" s="205"/>
      <c r="Q301" s="205"/>
      <c r="R301" s="205"/>
      <c r="S301" s="205"/>
      <c r="T301" s="205"/>
      <c r="U301" s="205"/>
      <c r="V301" s="205"/>
      <c r="W301" s="205"/>
      <c r="X301" s="205"/>
      <c r="Y301" s="205"/>
      <c r="Z301" s="205"/>
      <c r="AA301" s="205"/>
    </row>
    <row r="302">
      <c r="A302" s="222"/>
      <c r="B302" s="222"/>
      <c r="C302" s="205"/>
      <c r="D302" s="205"/>
      <c r="E302" s="223"/>
      <c r="F302" s="205"/>
      <c r="G302" s="205"/>
      <c r="H302" s="205"/>
      <c r="I302" s="205"/>
      <c r="J302" s="205"/>
      <c r="K302" s="205"/>
      <c r="L302" s="205"/>
      <c r="M302" s="205"/>
      <c r="N302" s="205"/>
      <c r="O302" s="205"/>
      <c r="P302" s="205"/>
      <c r="Q302" s="205"/>
      <c r="R302" s="205"/>
      <c r="S302" s="205"/>
      <c r="T302" s="205"/>
      <c r="U302" s="205"/>
      <c r="V302" s="205"/>
      <c r="W302" s="205"/>
      <c r="X302" s="205"/>
      <c r="Y302" s="205"/>
      <c r="Z302" s="205"/>
      <c r="AA302" s="205"/>
    </row>
    <row r="303">
      <c r="A303" s="222"/>
      <c r="B303" s="222"/>
      <c r="C303" s="205"/>
      <c r="D303" s="205"/>
      <c r="E303" s="223"/>
      <c r="F303" s="205"/>
      <c r="G303" s="205"/>
      <c r="H303" s="205"/>
      <c r="I303" s="205"/>
      <c r="J303" s="205"/>
      <c r="K303" s="205"/>
      <c r="L303" s="205"/>
      <c r="M303" s="205"/>
      <c r="N303" s="205"/>
      <c r="O303" s="205"/>
      <c r="P303" s="205"/>
      <c r="Q303" s="205"/>
      <c r="R303" s="205"/>
      <c r="S303" s="205"/>
      <c r="T303" s="205"/>
      <c r="U303" s="205"/>
      <c r="V303" s="205"/>
      <c r="W303" s="205"/>
      <c r="X303" s="205"/>
      <c r="Y303" s="205"/>
      <c r="Z303" s="205"/>
      <c r="AA303" s="205"/>
    </row>
    <row r="304">
      <c r="A304" s="222"/>
      <c r="B304" s="222"/>
      <c r="C304" s="205"/>
      <c r="D304" s="205"/>
      <c r="E304" s="223"/>
      <c r="F304" s="205"/>
      <c r="G304" s="205"/>
      <c r="H304" s="205"/>
      <c r="I304" s="205"/>
      <c r="J304" s="205"/>
      <c r="K304" s="205"/>
      <c r="L304" s="205"/>
      <c r="M304" s="205"/>
      <c r="N304" s="205"/>
      <c r="O304" s="205"/>
      <c r="P304" s="205"/>
      <c r="Q304" s="205"/>
      <c r="R304" s="205"/>
      <c r="S304" s="205"/>
      <c r="T304" s="205"/>
      <c r="U304" s="205"/>
      <c r="V304" s="205"/>
      <c r="W304" s="205"/>
      <c r="X304" s="205"/>
      <c r="Y304" s="205"/>
      <c r="Z304" s="205"/>
      <c r="AA304" s="205"/>
    </row>
    <row r="305">
      <c r="A305" s="222"/>
      <c r="B305" s="222"/>
      <c r="C305" s="205"/>
      <c r="D305" s="205"/>
      <c r="E305" s="223"/>
      <c r="F305" s="205"/>
      <c r="G305" s="205"/>
      <c r="H305" s="205"/>
      <c r="I305" s="205"/>
      <c r="J305" s="205"/>
      <c r="K305" s="205"/>
      <c r="L305" s="205"/>
      <c r="M305" s="205"/>
      <c r="N305" s="205"/>
      <c r="O305" s="205"/>
      <c r="P305" s="205"/>
      <c r="Q305" s="205"/>
      <c r="R305" s="205"/>
      <c r="S305" s="205"/>
      <c r="T305" s="205"/>
      <c r="U305" s="205"/>
      <c r="V305" s="205"/>
      <c r="W305" s="205"/>
      <c r="X305" s="205"/>
      <c r="Y305" s="205"/>
      <c r="Z305" s="205"/>
      <c r="AA305" s="205"/>
    </row>
    <row r="306">
      <c r="A306" s="222"/>
      <c r="B306" s="222"/>
      <c r="C306" s="205"/>
      <c r="D306" s="205"/>
      <c r="E306" s="223"/>
      <c r="F306" s="205"/>
      <c r="G306" s="205"/>
      <c r="H306" s="205"/>
      <c r="I306" s="205"/>
      <c r="J306" s="205"/>
      <c r="K306" s="205"/>
      <c r="L306" s="205"/>
      <c r="M306" s="205"/>
      <c r="N306" s="205"/>
      <c r="O306" s="205"/>
      <c r="P306" s="205"/>
      <c r="Q306" s="205"/>
      <c r="R306" s="205"/>
      <c r="S306" s="205"/>
      <c r="T306" s="205"/>
      <c r="U306" s="205"/>
      <c r="V306" s="205"/>
      <c r="W306" s="205"/>
      <c r="X306" s="205"/>
      <c r="Y306" s="205"/>
      <c r="Z306" s="205"/>
      <c r="AA306" s="205"/>
    </row>
    <row r="307">
      <c r="A307" s="222"/>
      <c r="B307" s="222"/>
      <c r="C307" s="205"/>
      <c r="D307" s="205"/>
      <c r="E307" s="223"/>
      <c r="F307" s="205"/>
      <c r="G307" s="205"/>
      <c r="H307" s="205"/>
      <c r="I307" s="205"/>
      <c r="J307" s="205"/>
      <c r="K307" s="205"/>
      <c r="L307" s="205"/>
      <c r="M307" s="205"/>
      <c r="N307" s="205"/>
      <c r="O307" s="205"/>
      <c r="P307" s="205"/>
      <c r="Q307" s="205"/>
      <c r="R307" s="205"/>
      <c r="S307" s="205"/>
      <c r="T307" s="205"/>
      <c r="U307" s="205"/>
      <c r="V307" s="205"/>
      <c r="W307" s="205"/>
      <c r="X307" s="205"/>
      <c r="Y307" s="205"/>
      <c r="Z307" s="205"/>
      <c r="AA307" s="205"/>
    </row>
    <row r="308">
      <c r="A308" s="222"/>
      <c r="B308" s="222"/>
      <c r="C308" s="205"/>
      <c r="D308" s="205"/>
      <c r="E308" s="223"/>
      <c r="F308" s="205"/>
      <c r="G308" s="205"/>
      <c r="H308" s="205"/>
      <c r="I308" s="205"/>
      <c r="J308" s="205"/>
      <c r="K308" s="205"/>
      <c r="L308" s="205"/>
      <c r="M308" s="205"/>
      <c r="N308" s="205"/>
      <c r="O308" s="205"/>
      <c r="P308" s="205"/>
      <c r="Q308" s="205"/>
      <c r="R308" s="205"/>
      <c r="S308" s="205"/>
      <c r="T308" s="205"/>
      <c r="U308" s="205"/>
      <c r="V308" s="205"/>
      <c r="W308" s="205"/>
      <c r="X308" s="205"/>
      <c r="Y308" s="205"/>
      <c r="Z308" s="205"/>
      <c r="AA308" s="205"/>
    </row>
    <row r="309">
      <c r="A309" s="222"/>
      <c r="B309" s="222"/>
      <c r="C309" s="205"/>
      <c r="D309" s="205"/>
      <c r="E309" s="223"/>
      <c r="F309" s="205"/>
      <c r="G309" s="205"/>
      <c r="H309" s="205"/>
      <c r="I309" s="205"/>
      <c r="J309" s="205"/>
      <c r="K309" s="205"/>
      <c r="L309" s="205"/>
      <c r="M309" s="205"/>
      <c r="N309" s="205"/>
      <c r="O309" s="205"/>
      <c r="P309" s="205"/>
      <c r="Q309" s="205"/>
      <c r="R309" s="205"/>
      <c r="S309" s="205"/>
      <c r="T309" s="205"/>
      <c r="U309" s="205"/>
      <c r="V309" s="205"/>
      <c r="W309" s="205"/>
      <c r="X309" s="205"/>
      <c r="Y309" s="205"/>
      <c r="Z309" s="205"/>
      <c r="AA309" s="205"/>
    </row>
    <row r="310">
      <c r="A310" s="222"/>
      <c r="B310" s="222"/>
      <c r="C310" s="205"/>
      <c r="D310" s="205"/>
      <c r="E310" s="223"/>
      <c r="F310" s="205"/>
      <c r="G310" s="205"/>
      <c r="H310" s="205"/>
      <c r="I310" s="205"/>
      <c r="J310" s="205"/>
      <c r="K310" s="205"/>
      <c r="L310" s="205"/>
      <c r="M310" s="205"/>
      <c r="N310" s="205"/>
      <c r="O310" s="205"/>
      <c r="P310" s="205"/>
      <c r="Q310" s="205"/>
      <c r="R310" s="205"/>
      <c r="S310" s="205"/>
      <c r="T310" s="205"/>
      <c r="U310" s="205"/>
      <c r="V310" s="205"/>
      <c r="W310" s="205"/>
      <c r="X310" s="205"/>
      <c r="Y310" s="205"/>
      <c r="Z310" s="205"/>
      <c r="AA310" s="205"/>
    </row>
    <row r="311">
      <c r="A311" s="222"/>
      <c r="B311" s="222"/>
      <c r="C311" s="205"/>
      <c r="D311" s="205"/>
      <c r="E311" s="223"/>
      <c r="F311" s="205"/>
      <c r="G311" s="205"/>
      <c r="H311" s="205"/>
      <c r="I311" s="205"/>
      <c r="J311" s="205"/>
      <c r="K311" s="205"/>
      <c r="L311" s="205"/>
      <c r="M311" s="205"/>
      <c r="N311" s="205"/>
      <c r="O311" s="205"/>
      <c r="P311" s="205"/>
      <c r="Q311" s="205"/>
      <c r="R311" s="205"/>
      <c r="S311" s="205"/>
      <c r="T311" s="205"/>
      <c r="U311" s="205"/>
      <c r="V311" s="205"/>
      <c r="W311" s="205"/>
      <c r="X311" s="205"/>
      <c r="Y311" s="205"/>
      <c r="Z311" s="205"/>
      <c r="AA311" s="205"/>
    </row>
    <row r="312">
      <c r="A312" s="222"/>
      <c r="B312" s="222"/>
      <c r="C312" s="205"/>
      <c r="D312" s="205"/>
      <c r="E312" s="223"/>
      <c r="F312" s="205"/>
      <c r="G312" s="205"/>
      <c r="H312" s="205"/>
      <c r="I312" s="205"/>
      <c r="J312" s="205"/>
      <c r="K312" s="205"/>
      <c r="L312" s="205"/>
      <c r="M312" s="205"/>
      <c r="N312" s="205"/>
      <c r="O312" s="205"/>
      <c r="P312" s="205"/>
      <c r="Q312" s="205"/>
      <c r="R312" s="205"/>
      <c r="S312" s="205"/>
      <c r="T312" s="205"/>
      <c r="U312" s="205"/>
      <c r="V312" s="205"/>
      <c r="W312" s="205"/>
      <c r="X312" s="205"/>
      <c r="Y312" s="205"/>
      <c r="Z312" s="205"/>
      <c r="AA312" s="205"/>
    </row>
    <row r="313">
      <c r="A313" s="222"/>
      <c r="B313" s="222"/>
      <c r="C313" s="205"/>
      <c r="D313" s="205"/>
      <c r="E313" s="223"/>
      <c r="F313" s="205"/>
      <c r="G313" s="205"/>
      <c r="H313" s="205"/>
      <c r="I313" s="205"/>
      <c r="J313" s="205"/>
      <c r="K313" s="205"/>
      <c r="L313" s="205"/>
      <c r="M313" s="205"/>
      <c r="N313" s="205"/>
      <c r="O313" s="205"/>
      <c r="P313" s="205"/>
      <c r="Q313" s="205"/>
      <c r="R313" s="205"/>
      <c r="S313" s="205"/>
      <c r="T313" s="205"/>
      <c r="U313" s="205"/>
      <c r="V313" s="205"/>
      <c r="W313" s="205"/>
      <c r="X313" s="205"/>
      <c r="Y313" s="205"/>
      <c r="Z313" s="205"/>
      <c r="AA313" s="205"/>
    </row>
    <row r="314">
      <c r="A314" s="222"/>
      <c r="B314" s="222"/>
      <c r="C314" s="205"/>
      <c r="D314" s="205"/>
      <c r="E314" s="223"/>
      <c r="F314" s="205"/>
      <c r="G314" s="205"/>
      <c r="H314" s="205"/>
      <c r="I314" s="205"/>
      <c r="J314" s="205"/>
      <c r="K314" s="205"/>
      <c r="L314" s="205"/>
      <c r="M314" s="205"/>
      <c r="N314" s="205"/>
      <c r="O314" s="205"/>
      <c r="P314" s="205"/>
      <c r="Q314" s="205"/>
      <c r="R314" s="205"/>
      <c r="S314" s="205"/>
      <c r="T314" s="205"/>
      <c r="U314" s="205"/>
      <c r="V314" s="205"/>
      <c r="W314" s="205"/>
      <c r="X314" s="205"/>
      <c r="Y314" s="205"/>
      <c r="Z314" s="205"/>
      <c r="AA314" s="205"/>
    </row>
    <row r="315">
      <c r="A315" s="222"/>
      <c r="B315" s="222"/>
      <c r="C315" s="205"/>
      <c r="D315" s="205"/>
      <c r="E315" s="223"/>
      <c r="F315" s="205"/>
      <c r="G315" s="205"/>
      <c r="H315" s="205"/>
      <c r="I315" s="205"/>
      <c r="J315" s="205"/>
      <c r="K315" s="205"/>
      <c r="L315" s="205"/>
      <c r="M315" s="205"/>
      <c r="N315" s="205"/>
      <c r="O315" s="205"/>
      <c r="P315" s="205"/>
      <c r="Q315" s="205"/>
      <c r="R315" s="205"/>
      <c r="S315" s="205"/>
      <c r="T315" s="205"/>
      <c r="U315" s="205"/>
      <c r="V315" s="205"/>
      <c r="W315" s="205"/>
      <c r="X315" s="205"/>
      <c r="Y315" s="205"/>
      <c r="Z315" s="205"/>
      <c r="AA315" s="205"/>
    </row>
    <row r="316">
      <c r="A316" s="222"/>
      <c r="B316" s="222"/>
      <c r="C316" s="205"/>
      <c r="D316" s="205"/>
      <c r="E316" s="223"/>
      <c r="F316" s="205"/>
      <c r="G316" s="205"/>
      <c r="H316" s="205"/>
      <c r="I316" s="205"/>
      <c r="J316" s="205"/>
      <c r="K316" s="205"/>
      <c r="L316" s="205"/>
      <c r="M316" s="205"/>
      <c r="N316" s="205"/>
      <c r="O316" s="205"/>
      <c r="P316" s="205"/>
      <c r="Q316" s="205"/>
      <c r="R316" s="205"/>
      <c r="S316" s="205"/>
      <c r="T316" s="205"/>
      <c r="U316" s="205"/>
      <c r="V316" s="205"/>
      <c r="W316" s="205"/>
      <c r="X316" s="205"/>
      <c r="Y316" s="205"/>
      <c r="Z316" s="205"/>
      <c r="AA316" s="205"/>
    </row>
    <row r="317">
      <c r="A317" s="222"/>
      <c r="B317" s="222"/>
      <c r="C317" s="205"/>
      <c r="D317" s="205"/>
      <c r="E317" s="223"/>
      <c r="F317" s="205"/>
      <c r="G317" s="205"/>
      <c r="H317" s="205"/>
      <c r="I317" s="205"/>
      <c r="J317" s="205"/>
      <c r="K317" s="205"/>
      <c r="L317" s="205"/>
      <c r="M317" s="205"/>
      <c r="N317" s="205"/>
      <c r="O317" s="205"/>
      <c r="P317" s="205"/>
      <c r="Q317" s="205"/>
      <c r="R317" s="205"/>
      <c r="S317" s="205"/>
      <c r="T317" s="205"/>
      <c r="U317" s="205"/>
      <c r="V317" s="205"/>
      <c r="W317" s="205"/>
      <c r="X317" s="205"/>
      <c r="Y317" s="205"/>
      <c r="Z317" s="205"/>
      <c r="AA317" s="205"/>
    </row>
    <row r="318">
      <c r="A318" s="222"/>
      <c r="B318" s="222"/>
      <c r="C318" s="205"/>
      <c r="D318" s="205"/>
      <c r="E318" s="223"/>
      <c r="F318" s="205"/>
      <c r="G318" s="205"/>
      <c r="H318" s="205"/>
      <c r="I318" s="205"/>
      <c r="J318" s="205"/>
      <c r="K318" s="205"/>
      <c r="L318" s="205"/>
      <c r="M318" s="205"/>
      <c r="N318" s="205"/>
      <c r="O318" s="205"/>
      <c r="P318" s="205"/>
      <c r="Q318" s="205"/>
      <c r="R318" s="205"/>
      <c r="S318" s="205"/>
      <c r="T318" s="205"/>
      <c r="U318" s="205"/>
      <c r="V318" s="205"/>
      <c r="W318" s="205"/>
      <c r="X318" s="205"/>
      <c r="Y318" s="205"/>
      <c r="Z318" s="205"/>
      <c r="AA318" s="205"/>
    </row>
    <row r="319">
      <c r="A319" s="222"/>
      <c r="B319" s="222"/>
      <c r="C319" s="205"/>
      <c r="D319" s="205"/>
      <c r="E319" s="223"/>
      <c r="F319" s="205"/>
      <c r="G319" s="205"/>
      <c r="H319" s="205"/>
      <c r="I319" s="205"/>
      <c r="J319" s="205"/>
      <c r="K319" s="205"/>
      <c r="L319" s="205"/>
      <c r="M319" s="205"/>
      <c r="N319" s="205"/>
      <c r="O319" s="205"/>
      <c r="P319" s="205"/>
      <c r="Q319" s="205"/>
      <c r="R319" s="205"/>
      <c r="S319" s="205"/>
      <c r="T319" s="205"/>
      <c r="U319" s="205"/>
      <c r="V319" s="205"/>
      <c r="W319" s="205"/>
      <c r="X319" s="205"/>
      <c r="Y319" s="205"/>
      <c r="Z319" s="205"/>
      <c r="AA319" s="205"/>
    </row>
    <row r="320">
      <c r="A320" s="222"/>
      <c r="B320" s="222"/>
      <c r="C320" s="205"/>
      <c r="D320" s="205"/>
      <c r="E320" s="223"/>
      <c r="F320" s="205"/>
      <c r="G320" s="205"/>
      <c r="H320" s="205"/>
      <c r="I320" s="205"/>
      <c r="J320" s="205"/>
      <c r="K320" s="205"/>
      <c r="L320" s="205"/>
      <c r="M320" s="205"/>
      <c r="N320" s="205"/>
      <c r="O320" s="205"/>
      <c r="P320" s="205"/>
      <c r="Q320" s="205"/>
      <c r="R320" s="205"/>
      <c r="S320" s="205"/>
      <c r="T320" s="205"/>
      <c r="U320" s="205"/>
      <c r="V320" s="205"/>
      <c r="W320" s="205"/>
      <c r="X320" s="205"/>
      <c r="Y320" s="205"/>
      <c r="Z320" s="205"/>
      <c r="AA320" s="205"/>
    </row>
    <row r="321">
      <c r="A321" s="222"/>
      <c r="B321" s="222"/>
      <c r="C321" s="205"/>
      <c r="D321" s="205"/>
      <c r="E321" s="223"/>
      <c r="F321" s="205"/>
      <c r="G321" s="205"/>
      <c r="H321" s="205"/>
      <c r="I321" s="205"/>
      <c r="J321" s="205"/>
      <c r="K321" s="205"/>
      <c r="L321" s="205"/>
      <c r="M321" s="205"/>
      <c r="N321" s="205"/>
      <c r="O321" s="205"/>
      <c r="P321" s="205"/>
      <c r="Q321" s="205"/>
      <c r="R321" s="205"/>
      <c r="S321" s="205"/>
      <c r="T321" s="205"/>
      <c r="U321" s="205"/>
      <c r="V321" s="205"/>
      <c r="W321" s="205"/>
      <c r="X321" s="205"/>
      <c r="Y321" s="205"/>
      <c r="Z321" s="205"/>
      <c r="AA321" s="205"/>
    </row>
    <row r="322">
      <c r="A322" s="222"/>
      <c r="B322" s="222"/>
      <c r="C322" s="205"/>
      <c r="D322" s="205"/>
      <c r="E322" s="223"/>
      <c r="F322" s="205"/>
      <c r="G322" s="205"/>
      <c r="H322" s="205"/>
      <c r="I322" s="205"/>
      <c r="J322" s="205"/>
      <c r="K322" s="205"/>
      <c r="L322" s="205"/>
      <c r="M322" s="205"/>
      <c r="N322" s="205"/>
      <c r="O322" s="205"/>
      <c r="P322" s="205"/>
      <c r="Q322" s="205"/>
      <c r="R322" s="205"/>
      <c r="S322" s="205"/>
      <c r="T322" s="205"/>
      <c r="U322" s="205"/>
      <c r="V322" s="205"/>
      <c r="W322" s="205"/>
      <c r="X322" s="205"/>
      <c r="Y322" s="205"/>
      <c r="Z322" s="205"/>
      <c r="AA322" s="205"/>
    </row>
    <row r="323">
      <c r="A323" s="222"/>
      <c r="B323" s="222"/>
      <c r="C323" s="205"/>
      <c r="D323" s="205"/>
      <c r="E323" s="223"/>
      <c r="F323" s="205"/>
      <c r="G323" s="205"/>
      <c r="H323" s="205"/>
      <c r="I323" s="205"/>
      <c r="J323" s="205"/>
      <c r="K323" s="205"/>
      <c r="L323" s="205"/>
      <c r="M323" s="205"/>
      <c r="N323" s="205"/>
      <c r="O323" s="205"/>
      <c r="P323" s="205"/>
      <c r="Q323" s="205"/>
      <c r="R323" s="205"/>
      <c r="S323" s="205"/>
      <c r="T323" s="205"/>
      <c r="U323" s="205"/>
      <c r="V323" s="205"/>
      <c r="W323" s="205"/>
      <c r="X323" s="205"/>
      <c r="Y323" s="205"/>
      <c r="Z323" s="205"/>
      <c r="AA323" s="205"/>
    </row>
    <row r="324">
      <c r="A324" s="222"/>
      <c r="B324" s="222"/>
      <c r="C324" s="205"/>
      <c r="D324" s="205"/>
      <c r="E324" s="223"/>
      <c r="F324" s="205"/>
      <c r="G324" s="205"/>
      <c r="H324" s="205"/>
      <c r="I324" s="205"/>
      <c r="J324" s="205"/>
      <c r="K324" s="205"/>
      <c r="L324" s="205"/>
      <c r="M324" s="205"/>
      <c r="N324" s="205"/>
      <c r="O324" s="205"/>
      <c r="P324" s="205"/>
      <c r="Q324" s="205"/>
      <c r="R324" s="205"/>
      <c r="S324" s="205"/>
      <c r="T324" s="205"/>
      <c r="U324" s="205"/>
      <c r="V324" s="205"/>
      <c r="W324" s="205"/>
      <c r="X324" s="205"/>
      <c r="Y324" s="205"/>
      <c r="Z324" s="205"/>
      <c r="AA324" s="205"/>
    </row>
    <row r="325">
      <c r="A325" s="222"/>
      <c r="B325" s="222"/>
      <c r="C325" s="205"/>
      <c r="D325" s="205"/>
      <c r="E325" s="223"/>
      <c r="F325" s="205"/>
      <c r="G325" s="205"/>
      <c r="H325" s="205"/>
      <c r="I325" s="205"/>
      <c r="J325" s="205"/>
      <c r="K325" s="205"/>
      <c r="L325" s="205"/>
      <c r="M325" s="205"/>
      <c r="N325" s="205"/>
      <c r="O325" s="205"/>
      <c r="P325" s="205"/>
      <c r="Q325" s="205"/>
      <c r="R325" s="205"/>
      <c r="S325" s="205"/>
      <c r="T325" s="205"/>
      <c r="U325" s="205"/>
      <c r="V325" s="205"/>
      <c r="W325" s="205"/>
      <c r="X325" s="205"/>
      <c r="Y325" s="205"/>
      <c r="Z325" s="205"/>
      <c r="AA325" s="205"/>
    </row>
    <row r="326">
      <c r="A326" s="222"/>
      <c r="B326" s="222"/>
      <c r="C326" s="205"/>
      <c r="D326" s="205"/>
      <c r="E326" s="223"/>
      <c r="F326" s="205"/>
      <c r="G326" s="205"/>
      <c r="H326" s="205"/>
      <c r="I326" s="205"/>
      <c r="J326" s="205"/>
      <c r="K326" s="205"/>
      <c r="L326" s="205"/>
      <c r="M326" s="205"/>
      <c r="N326" s="205"/>
      <c r="O326" s="205"/>
      <c r="P326" s="205"/>
      <c r="Q326" s="205"/>
      <c r="R326" s="205"/>
      <c r="S326" s="205"/>
      <c r="T326" s="205"/>
      <c r="U326" s="205"/>
      <c r="V326" s="205"/>
      <c r="W326" s="205"/>
      <c r="X326" s="205"/>
      <c r="Y326" s="205"/>
      <c r="Z326" s="205"/>
      <c r="AA326" s="205"/>
    </row>
    <row r="327">
      <c r="A327" s="222"/>
      <c r="B327" s="222"/>
      <c r="C327" s="205"/>
      <c r="D327" s="205"/>
      <c r="E327" s="223"/>
      <c r="F327" s="205"/>
      <c r="G327" s="205"/>
      <c r="H327" s="205"/>
      <c r="I327" s="205"/>
      <c r="J327" s="205"/>
      <c r="K327" s="205"/>
      <c r="L327" s="205"/>
      <c r="M327" s="205"/>
      <c r="N327" s="205"/>
      <c r="O327" s="205"/>
      <c r="P327" s="205"/>
      <c r="Q327" s="205"/>
      <c r="R327" s="205"/>
      <c r="S327" s="205"/>
      <c r="T327" s="205"/>
      <c r="U327" s="205"/>
      <c r="V327" s="205"/>
      <c r="W327" s="205"/>
      <c r="X327" s="205"/>
      <c r="Y327" s="205"/>
      <c r="Z327" s="205"/>
      <c r="AA327" s="205"/>
    </row>
    <row r="328">
      <c r="A328" s="222"/>
      <c r="B328" s="222"/>
      <c r="C328" s="205"/>
      <c r="D328" s="205"/>
      <c r="E328" s="223"/>
      <c r="F328" s="205"/>
      <c r="G328" s="205"/>
      <c r="H328" s="205"/>
      <c r="I328" s="205"/>
      <c r="J328" s="205"/>
      <c r="K328" s="205"/>
      <c r="L328" s="205"/>
      <c r="M328" s="205"/>
      <c r="N328" s="205"/>
      <c r="O328" s="205"/>
      <c r="P328" s="205"/>
      <c r="Q328" s="205"/>
      <c r="R328" s="205"/>
      <c r="S328" s="205"/>
      <c r="T328" s="205"/>
      <c r="U328" s="205"/>
      <c r="V328" s="205"/>
      <c r="W328" s="205"/>
      <c r="X328" s="205"/>
      <c r="Y328" s="205"/>
      <c r="Z328" s="205"/>
      <c r="AA328" s="205"/>
    </row>
    <row r="329">
      <c r="A329" s="222"/>
      <c r="B329" s="222"/>
      <c r="C329" s="205"/>
      <c r="D329" s="205"/>
      <c r="E329" s="223"/>
      <c r="F329" s="205"/>
      <c r="G329" s="205"/>
      <c r="H329" s="205"/>
      <c r="I329" s="205"/>
      <c r="J329" s="205"/>
      <c r="K329" s="205"/>
      <c r="L329" s="205"/>
      <c r="M329" s="205"/>
      <c r="N329" s="205"/>
      <c r="O329" s="205"/>
      <c r="P329" s="205"/>
      <c r="Q329" s="205"/>
      <c r="R329" s="205"/>
      <c r="S329" s="205"/>
      <c r="T329" s="205"/>
      <c r="U329" s="205"/>
      <c r="V329" s="205"/>
      <c r="W329" s="205"/>
      <c r="X329" s="205"/>
      <c r="Y329" s="205"/>
      <c r="Z329" s="205"/>
      <c r="AA329" s="205"/>
    </row>
    <row r="330">
      <c r="A330" s="222"/>
      <c r="B330" s="222"/>
      <c r="C330" s="205"/>
      <c r="D330" s="205"/>
      <c r="E330" s="223"/>
      <c r="F330" s="205"/>
      <c r="G330" s="205"/>
      <c r="H330" s="205"/>
      <c r="I330" s="205"/>
      <c r="J330" s="205"/>
      <c r="K330" s="205"/>
      <c r="L330" s="205"/>
      <c r="M330" s="205"/>
      <c r="N330" s="205"/>
      <c r="O330" s="205"/>
      <c r="P330" s="205"/>
      <c r="Q330" s="205"/>
      <c r="R330" s="205"/>
      <c r="S330" s="205"/>
      <c r="T330" s="205"/>
      <c r="U330" s="205"/>
      <c r="V330" s="205"/>
      <c r="W330" s="205"/>
      <c r="X330" s="205"/>
      <c r="Y330" s="205"/>
      <c r="Z330" s="205"/>
      <c r="AA330" s="205"/>
    </row>
    <row r="331">
      <c r="A331" s="222"/>
      <c r="B331" s="222"/>
      <c r="C331" s="205"/>
      <c r="D331" s="205"/>
      <c r="E331" s="223"/>
      <c r="F331" s="205"/>
      <c r="G331" s="205"/>
      <c r="H331" s="205"/>
      <c r="I331" s="205"/>
      <c r="J331" s="205"/>
      <c r="K331" s="205"/>
      <c r="L331" s="205"/>
      <c r="M331" s="205"/>
      <c r="N331" s="205"/>
      <c r="O331" s="205"/>
      <c r="P331" s="205"/>
      <c r="Q331" s="205"/>
      <c r="R331" s="205"/>
      <c r="S331" s="205"/>
      <c r="T331" s="205"/>
      <c r="U331" s="205"/>
      <c r="V331" s="205"/>
      <c r="W331" s="205"/>
      <c r="X331" s="205"/>
      <c r="Y331" s="205"/>
      <c r="Z331" s="205"/>
      <c r="AA331" s="205"/>
    </row>
    <row r="332">
      <c r="A332" s="222"/>
      <c r="B332" s="222"/>
      <c r="C332" s="205"/>
      <c r="D332" s="205"/>
      <c r="E332" s="223"/>
      <c r="F332" s="205"/>
      <c r="G332" s="205"/>
      <c r="H332" s="205"/>
      <c r="I332" s="205"/>
      <c r="J332" s="205"/>
      <c r="K332" s="205"/>
      <c r="L332" s="205"/>
      <c r="M332" s="205"/>
      <c r="N332" s="205"/>
      <c r="O332" s="205"/>
      <c r="P332" s="205"/>
      <c r="Q332" s="205"/>
      <c r="R332" s="205"/>
      <c r="S332" s="205"/>
      <c r="T332" s="205"/>
      <c r="U332" s="205"/>
      <c r="V332" s="205"/>
      <c r="W332" s="205"/>
      <c r="X332" s="205"/>
      <c r="Y332" s="205"/>
      <c r="Z332" s="205"/>
      <c r="AA332" s="205"/>
    </row>
    <row r="333">
      <c r="A333" s="222"/>
      <c r="B333" s="222"/>
      <c r="C333" s="205"/>
      <c r="D333" s="205"/>
      <c r="E333" s="223"/>
      <c r="F333" s="205"/>
      <c r="G333" s="205"/>
      <c r="H333" s="205"/>
      <c r="I333" s="205"/>
      <c r="J333" s="205"/>
      <c r="K333" s="205"/>
      <c r="L333" s="205"/>
      <c r="M333" s="205"/>
      <c r="N333" s="205"/>
      <c r="O333" s="205"/>
      <c r="P333" s="205"/>
      <c r="Q333" s="205"/>
      <c r="R333" s="205"/>
      <c r="S333" s="205"/>
      <c r="T333" s="205"/>
      <c r="U333" s="205"/>
      <c r="V333" s="205"/>
      <c r="W333" s="205"/>
      <c r="X333" s="205"/>
      <c r="Y333" s="205"/>
      <c r="Z333" s="205"/>
      <c r="AA333" s="205"/>
    </row>
    <row r="334">
      <c r="A334" s="222"/>
      <c r="B334" s="222"/>
      <c r="C334" s="205"/>
      <c r="D334" s="205"/>
      <c r="E334" s="223"/>
      <c r="F334" s="205"/>
      <c r="G334" s="205"/>
      <c r="H334" s="205"/>
      <c r="I334" s="205"/>
      <c r="J334" s="205"/>
      <c r="K334" s="205"/>
      <c r="L334" s="205"/>
      <c r="M334" s="205"/>
      <c r="N334" s="205"/>
      <c r="O334" s="205"/>
      <c r="P334" s="205"/>
      <c r="Q334" s="205"/>
      <c r="R334" s="205"/>
      <c r="S334" s="205"/>
      <c r="T334" s="205"/>
      <c r="U334" s="205"/>
      <c r="V334" s="205"/>
      <c r="W334" s="205"/>
      <c r="X334" s="205"/>
      <c r="Y334" s="205"/>
      <c r="Z334" s="205"/>
      <c r="AA334" s="205"/>
    </row>
    <row r="335">
      <c r="A335" s="222"/>
      <c r="B335" s="222"/>
      <c r="C335" s="205"/>
      <c r="D335" s="205"/>
      <c r="E335" s="223"/>
      <c r="F335" s="205"/>
      <c r="G335" s="205"/>
      <c r="H335" s="205"/>
      <c r="I335" s="205"/>
      <c r="J335" s="205"/>
      <c r="K335" s="205"/>
      <c r="L335" s="205"/>
      <c r="M335" s="205"/>
      <c r="N335" s="205"/>
      <c r="O335" s="205"/>
      <c r="P335" s="205"/>
      <c r="Q335" s="205"/>
      <c r="R335" s="205"/>
      <c r="S335" s="205"/>
      <c r="T335" s="205"/>
      <c r="U335" s="205"/>
      <c r="V335" s="205"/>
      <c r="W335" s="205"/>
      <c r="X335" s="205"/>
      <c r="Y335" s="205"/>
      <c r="Z335" s="205"/>
      <c r="AA335" s="205"/>
    </row>
    <row r="336">
      <c r="A336" s="222"/>
      <c r="B336" s="222"/>
      <c r="C336" s="205"/>
      <c r="D336" s="205"/>
      <c r="E336" s="223"/>
      <c r="F336" s="205"/>
      <c r="G336" s="205"/>
      <c r="H336" s="205"/>
      <c r="I336" s="205"/>
      <c r="J336" s="205"/>
      <c r="K336" s="205"/>
      <c r="L336" s="205"/>
      <c r="M336" s="205"/>
      <c r="N336" s="205"/>
      <c r="O336" s="205"/>
      <c r="P336" s="205"/>
      <c r="Q336" s="205"/>
      <c r="R336" s="205"/>
      <c r="S336" s="205"/>
      <c r="T336" s="205"/>
      <c r="U336" s="205"/>
      <c r="V336" s="205"/>
      <c r="W336" s="205"/>
      <c r="X336" s="205"/>
      <c r="Y336" s="205"/>
      <c r="Z336" s="205"/>
      <c r="AA336" s="205"/>
    </row>
    <row r="337">
      <c r="A337" s="222"/>
      <c r="B337" s="222"/>
      <c r="C337" s="205"/>
      <c r="D337" s="205"/>
      <c r="E337" s="223"/>
      <c r="F337" s="205"/>
      <c r="G337" s="205"/>
      <c r="H337" s="205"/>
      <c r="I337" s="205"/>
      <c r="J337" s="205"/>
      <c r="K337" s="205"/>
      <c r="L337" s="205"/>
      <c r="M337" s="205"/>
      <c r="N337" s="205"/>
      <c r="O337" s="205"/>
      <c r="P337" s="205"/>
      <c r="Q337" s="205"/>
      <c r="R337" s="205"/>
      <c r="S337" s="205"/>
      <c r="T337" s="205"/>
      <c r="U337" s="205"/>
      <c r="V337" s="205"/>
      <c r="W337" s="205"/>
      <c r="X337" s="205"/>
      <c r="Y337" s="205"/>
      <c r="Z337" s="205"/>
      <c r="AA337" s="205"/>
    </row>
    <row r="338">
      <c r="A338" s="222"/>
      <c r="B338" s="222"/>
      <c r="C338" s="205"/>
      <c r="D338" s="205"/>
      <c r="E338" s="223"/>
      <c r="F338" s="205"/>
      <c r="G338" s="205"/>
      <c r="H338" s="205"/>
      <c r="I338" s="205"/>
      <c r="J338" s="205"/>
      <c r="K338" s="205"/>
      <c r="L338" s="205"/>
      <c r="M338" s="205"/>
      <c r="N338" s="205"/>
      <c r="O338" s="205"/>
      <c r="P338" s="205"/>
      <c r="Q338" s="205"/>
      <c r="R338" s="205"/>
      <c r="S338" s="205"/>
      <c r="T338" s="205"/>
      <c r="U338" s="205"/>
      <c r="V338" s="205"/>
      <c r="W338" s="205"/>
      <c r="X338" s="205"/>
      <c r="Y338" s="205"/>
      <c r="Z338" s="205"/>
      <c r="AA338" s="205"/>
    </row>
    <row r="339">
      <c r="A339" s="222"/>
      <c r="B339" s="222"/>
      <c r="C339" s="205"/>
      <c r="D339" s="205"/>
      <c r="E339" s="223"/>
      <c r="F339" s="205"/>
      <c r="G339" s="205"/>
      <c r="H339" s="205"/>
      <c r="I339" s="205"/>
      <c r="J339" s="205"/>
      <c r="K339" s="205"/>
      <c r="L339" s="205"/>
      <c r="M339" s="205"/>
      <c r="N339" s="205"/>
      <c r="O339" s="205"/>
      <c r="P339" s="205"/>
      <c r="Q339" s="205"/>
      <c r="R339" s="205"/>
      <c r="S339" s="205"/>
      <c r="T339" s="205"/>
      <c r="U339" s="205"/>
      <c r="V339" s="205"/>
      <c r="W339" s="205"/>
      <c r="X339" s="205"/>
      <c r="Y339" s="205"/>
      <c r="Z339" s="205"/>
      <c r="AA339" s="205"/>
    </row>
    <row r="340">
      <c r="A340" s="222"/>
      <c r="B340" s="222"/>
      <c r="C340" s="205"/>
      <c r="D340" s="205"/>
      <c r="E340" s="223"/>
      <c r="F340" s="205"/>
      <c r="G340" s="205"/>
      <c r="H340" s="205"/>
      <c r="I340" s="205"/>
      <c r="J340" s="205"/>
      <c r="K340" s="205"/>
      <c r="L340" s="205"/>
      <c r="M340" s="205"/>
      <c r="N340" s="205"/>
      <c r="O340" s="205"/>
      <c r="P340" s="205"/>
      <c r="Q340" s="205"/>
      <c r="R340" s="205"/>
      <c r="S340" s="205"/>
      <c r="T340" s="205"/>
      <c r="U340" s="205"/>
      <c r="V340" s="205"/>
      <c r="W340" s="205"/>
      <c r="X340" s="205"/>
      <c r="Y340" s="205"/>
      <c r="Z340" s="205"/>
      <c r="AA340" s="205"/>
    </row>
    <row r="341">
      <c r="A341" s="222"/>
      <c r="B341" s="222"/>
      <c r="C341" s="205"/>
      <c r="D341" s="205"/>
      <c r="E341" s="223"/>
      <c r="F341" s="205"/>
      <c r="G341" s="205"/>
      <c r="H341" s="205"/>
      <c r="I341" s="205"/>
      <c r="J341" s="205"/>
      <c r="K341" s="205"/>
      <c r="L341" s="205"/>
      <c r="M341" s="205"/>
      <c r="N341" s="205"/>
      <c r="O341" s="205"/>
      <c r="P341" s="205"/>
      <c r="Q341" s="205"/>
      <c r="R341" s="205"/>
      <c r="S341" s="205"/>
      <c r="T341" s="205"/>
      <c r="U341" s="205"/>
      <c r="V341" s="205"/>
      <c r="W341" s="205"/>
      <c r="X341" s="205"/>
      <c r="Y341" s="205"/>
      <c r="Z341" s="205"/>
      <c r="AA341" s="205"/>
    </row>
    <row r="342">
      <c r="A342" s="222"/>
      <c r="B342" s="222"/>
      <c r="C342" s="205"/>
      <c r="D342" s="205"/>
      <c r="E342" s="223"/>
      <c r="F342" s="205"/>
      <c r="G342" s="205"/>
      <c r="H342" s="205"/>
      <c r="I342" s="205"/>
      <c r="J342" s="205"/>
      <c r="K342" s="205"/>
      <c r="L342" s="205"/>
      <c r="M342" s="205"/>
      <c r="N342" s="205"/>
      <c r="O342" s="205"/>
      <c r="P342" s="205"/>
      <c r="Q342" s="205"/>
      <c r="R342" s="205"/>
      <c r="S342" s="205"/>
      <c r="T342" s="205"/>
      <c r="U342" s="205"/>
      <c r="V342" s="205"/>
      <c r="W342" s="205"/>
      <c r="X342" s="205"/>
      <c r="Y342" s="205"/>
      <c r="Z342" s="205"/>
      <c r="AA342" s="205"/>
    </row>
    <row r="343">
      <c r="A343" s="222"/>
      <c r="B343" s="222"/>
      <c r="C343" s="205"/>
      <c r="D343" s="205"/>
      <c r="E343" s="223"/>
      <c r="F343" s="205"/>
      <c r="G343" s="205"/>
      <c r="H343" s="205"/>
      <c r="I343" s="205"/>
      <c r="J343" s="205"/>
      <c r="K343" s="205"/>
      <c r="L343" s="205"/>
      <c r="M343" s="205"/>
      <c r="N343" s="205"/>
      <c r="O343" s="205"/>
      <c r="P343" s="205"/>
      <c r="Q343" s="205"/>
      <c r="R343" s="205"/>
      <c r="S343" s="205"/>
      <c r="T343" s="205"/>
      <c r="U343" s="205"/>
      <c r="V343" s="205"/>
      <c r="W343" s="205"/>
      <c r="X343" s="205"/>
      <c r="Y343" s="205"/>
      <c r="Z343" s="205"/>
      <c r="AA343" s="205"/>
    </row>
    <row r="344">
      <c r="A344" s="222"/>
      <c r="B344" s="222"/>
      <c r="C344" s="205"/>
      <c r="D344" s="205"/>
      <c r="E344" s="223"/>
      <c r="F344" s="205"/>
      <c r="G344" s="205"/>
      <c r="H344" s="205"/>
      <c r="I344" s="205"/>
      <c r="J344" s="205"/>
      <c r="K344" s="205"/>
      <c r="L344" s="205"/>
      <c r="M344" s="205"/>
      <c r="N344" s="205"/>
      <c r="O344" s="205"/>
      <c r="P344" s="205"/>
      <c r="Q344" s="205"/>
      <c r="R344" s="205"/>
      <c r="S344" s="205"/>
      <c r="T344" s="205"/>
      <c r="U344" s="205"/>
      <c r="V344" s="205"/>
      <c r="W344" s="205"/>
      <c r="X344" s="205"/>
      <c r="Y344" s="205"/>
      <c r="Z344" s="205"/>
      <c r="AA344" s="205"/>
    </row>
    <row r="345">
      <c r="A345" s="222"/>
      <c r="B345" s="222"/>
      <c r="C345" s="205"/>
      <c r="D345" s="205"/>
      <c r="E345" s="223"/>
      <c r="F345" s="205"/>
      <c r="G345" s="205"/>
      <c r="H345" s="205"/>
      <c r="I345" s="205"/>
      <c r="J345" s="205"/>
      <c r="K345" s="205"/>
      <c r="L345" s="205"/>
      <c r="M345" s="205"/>
      <c r="N345" s="205"/>
      <c r="O345" s="205"/>
      <c r="P345" s="205"/>
      <c r="Q345" s="205"/>
      <c r="R345" s="205"/>
      <c r="S345" s="205"/>
      <c r="T345" s="205"/>
      <c r="U345" s="205"/>
      <c r="V345" s="205"/>
      <c r="W345" s="205"/>
      <c r="X345" s="205"/>
      <c r="Y345" s="205"/>
      <c r="Z345" s="205"/>
      <c r="AA345" s="205"/>
    </row>
    <row r="346">
      <c r="A346" s="222"/>
      <c r="B346" s="222"/>
      <c r="C346" s="205"/>
      <c r="D346" s="205"/>
      <c r="E346" s="223"/>
      <c r="F346" s="205"/>
      <c r="G346" s="205"/>
      <c r="H346" s="205"/>
      <c r="I346" s="205"/>
      <c r="J346" s="205"/>
      <c r="K346" s="205"/>
      <c r="L346" s="205"/>
      <c r="M346" s="205"/>
      <c r="N346" s="205"/>
      <c r="O346" s="205"/>
      <c r="P346" s="205"/>
      <c r="Q346" s="205"/>
      <c r="R346" s="205"/>
      <c r="S346" s="205"/>
      <c r="T346" s="205"/>
      <c r="U346" s="205"/>
      <c r="V346" s="205"/>
      <c r="W346" s="205"/>
      <c r="X346" s="205"/>
      <c r="Y346" s="205"/>
      <c r="Z346" s="205"/>
      <c r="AA346" s="205"/>
    </row>
    <row r="347">
      <c r="A347" s="222"/>
      <c r="B347" s="222"/>
      <c r="C347" s="205"/>
      <c r="D347" s="205"/>
      <c r="E347" s="223"/>
      <c r="F347" s="205"/>
      <c r="G347" s="205"/>
      <c r="H347" s="205"/>
      <c r="I347" s="205"/>
      <c r="J347" s="205"/>
      <c r="K347" s="205"/>
      <c r="L347" s="205"/>
      <c r="M347" s="205"/>
      <c r="N347" s="205"/>
      <c r="O347" s="205"/>
      <c r="P347" s="205"/>
      <c r="Q347" s="205"/>
      <c r="R347" s="205"/>
      <c r="S347" s="205"/>
      <c r="T347" s="205"/>
      <c r="U347" s="205"/>
      <c r="V347" s="205"/>
      <c r="W347" s="205"/>
      <c r="X347" s="205"/>
      <c r="Y347" s="205"/>
      <c r="Z347" s="205"/>
      <c r="AA347" s="205"/>
    </row>
    <row r="348">
      <c r="A348" s="222"/>
      <c r="B348" s="222"/>
      <c r="C348" s="205"/>
      <c r="D348" s="205"/>
      <c r="E348" s="223"/>
      <c r="F348" s="205"/>
      <c r="G348" s="205"/>
      <c r="H348" s="205"/>
      <c r="I348" s="205"/>
      <c r="J348" s="205"/>
      <c r="K348" s="205"/>
      <c r="L348" s="205"/>
      <c r="M348" s="205"/>
      <c r="N348" s="205"/>
      <c r="O348" s="205"/>
      <c r="P348" s="205"/>
      <c r="Q348" s="205"/>
      <c r="R348" s="205"/>
      <c r="S348" s="205"/>
      <c r="T348" s="205"/>
      <c r="U348" s="205"/>
      <c r="V348" s="205"/>
      <c r="W348" s="205"/>
      <c r="X348" s="205"/>
      <c r="Y348" s="205"/>
      <c r="Z348" s="205"/>
      <c r="AA348" s="205"/>
    </row>
    <row r="349">
      <c r="A349" s="222"/>
      <c r="B349" s="222"/>
      <c r="C349" s="205"/>
      <c r="D349" s="205"/>
      <c r="E349" s="223"/>
      <c r="F349" s="205"/>
      <c r="G349" s="205"/>
      <c r="H349" s="205"/>
      <c r="I349" s="205"/>
      <c r="J349" s="205"/>
      <c r="K349" s="205"/>
      <c r="L349" s="205"/>
      <c r="M349" s="205"/>
      <c r="N349" s="205"/>
      <c r="O349" s="205"/>
      <c r="P349" s="205"/>
      <c r="Q349" s="205"/>
      <c r="R349" s="205"/>
      <c r="S349" s="205"/>
      <c r="T349" s="205"/>
      <c r="U349" s="205"/>
      <c r="V349" s="205"/>
      <c r="W349" s="205"/>
      <c r="X349" s="205"/>
      <c r="Y349" s="205"/>
      <c r="Z349" s="205"/>
      <c r="AA349" s="205"/>
    </row>
    <row r="350">
      <c r="A350" s="222"/>
      <c r="B350" s="222"/>
      <c r="C350" s="205"/>
      <c r="D350" s="205"/>
      <c r="E350" s="223"/>
      <c r="F350" s="205"/>
      <c r="G350" s="205"/>
      <c r="H350" s="205"/>
      <c r="I350" s="205"/>
      <c r="J350" s="205"/>
      <c r="K350" s="205"/>
      <c r="L350" s="205"/>
      <c r="M350" s="205"/>
      <c r="N350" s="205"/>
      <c r="O350" s="205"/>
      <c r="P350" s="205"/>
      <c r="Q350" s="205"/>
      <c r="R350" s="205"/>
      <c r="S350" s="205"/>
      <c r="T350" s="205"/>
      <c r="U350" s="205"/>
      <c r="V350" s="205"/>
      <c r="W350" s="205"/>
      <c r="X350" s="205"/>
      <c r="Y350" s="205"/>
      <c r="Z350" s="205"/>
      <c r="AA350" s="205"/>
    </row>
    <row r="351">
      <c r="A351" s="222"/>
      <c r="B351" s="222"/>
      <c r="C351" s="205"/>
      <c r="D351" s="205"/>
      <c r="E351" s="223"/>
      <c r="F351" s="205"/>
      <c r="G351" s="205"/>
      <c r="H351" s="205"/>
      <c r="I351" s="205"/>
      <c r="J351" s="205"/>
      <c r="K351" s="205"/>
      <c r="L351" s="205"/>
      <c r="M351" s="205"/>
      <c r="N351" s="205"/>
      <c r="O351" s="205"/>
      <c r="P351" s="205"/>
      <c r="Q351" s="205"/>
      <c r="R351" s="205"/>
      <c r="S351" s="205"/>
      <c r="T351" s="205"/>
      <c r="U351" s="205"/>
      <c r="V351" s="205"/>
      <c r="W351" s="205"/>
      <c r="X351" s="205"/>
      <c r="Y351" s="205"/>
      <c r="Z351" s="205"/>
      <c r="AA351" s="205"/>
    </row>
    <row r="352">
      <c r="A352" s="222"/>
      <c r="B352" s="222"/>
      <c r="C352" s="205"/>
      <c r="D352" s="205"/>
      <c r="E352" s="223"/>
      <c r="F352" s="205"/>
      <c r="G352" s="205"/>
      <c r="H352" s="205"/>
      <c r="I352" s="205"/>
      <c r="J352" s="205"/>
      <c r="K352" s="205"/>
      <c r="L352" s="205"/>
      <c r="M352" s="205"/>
      <c r="N352" s="205"/>
      <c r="O352" s="205"/>
      <c r="P352" s="205"/>
      <c r="Q352" s="205"/>
      <c r="R352" s="205"/>
      <c r="S352" s="205"/>
      <c r="T352" s="205"/>
      <c r="U352" s="205"/>
      <c r="V352" s="205"/>
      <c r="W352" s="205"/>
      <c r="X352" s="205"/>
      <c r="Y352" s="205"/>
      <c r="Z352" s="205"/>
      <c r="AA352" s="205"/>
    </row>
    <row r="353">
      <c r="A353" s="222"/>
      <c r="B353" s="222"/>
      <c r="C353" s="205"/>
      <c r="D353" s="205"/>
      <c r="E353" s="223"/>
      <c r="F353" s="205"/>
      <c r="G353" s="205"/>
      <c r="H353" s="205"/>
      <c r="I353" s="205"/>
      <c r="J353" s="205"/>
      <c r="K353" s="205"/>
      <c r="L353" s="205"/>
      <c r="M353" s="205"/>
      <c r="N353" s="205"/>
      <c r="O353" s="205"/>
      <c r="P353" s="205"/>
      <c r="Q353" s="205"/>
      <c r="R353" s="205"/>
      <c r="S353" s="205"/>
      <c r="T353" s="205"/>
      <c r="U353" s="205"/>
      <c r="V353" s="205"/>
      <c r="W353" s="205"/>
      <c r="X353" s="205"/>
      <c r="Y353" s="205"/>
      <c r="Z353" s="205"/>
      <c r="AA353" s="205"/>
    </row>
    <row r="354">
      <c r="A354" s="222"/>
      <c r="B354" s="222"/>
      <c r="C354" s="205"/>
      <c r="D354" s="205"/>
      <c r="E354" s="223"/>
      <c r="F354" s="205"/>
      <c r="G354" s="205"/>
      <c r="H354" s="205"/>
      <c r="I354" s="205"/>
      <c r="J354" s="205"/>
      <c r="K354" s="205"/>
      <c r="L354" s="205"/>
      <c r="M354" s="205"/>
      <c r="N354" s="205"/>
      <c r="O354" s="205"/>
      <c r="P354" s="205"/>
      <c r="Q354" s="205"/>
      <c r="R354" s="205"/>
      <c r="S354" s="205"/>
      <c r="T354" s="205"/>
      <c r="U354" s="205"/>
      <c r="V354" s="205"/>
      <c r="W354" s="205"/>
      <c r="X354" s="205"/>
      <c r="Y354" s="205"/>
      <c r="Z354" s="205"/>
      <c r="AA354" s="205"/>
    </row>
    <row r="355">
      <c r="A355" s="222"/>
      <c r="B355" s="222"/>
      <c r="C355" s="205"/>
      <c r="D355" s="205"/>
      <c r="E355" s="223"/>
      <c r="F355" s="205"/>
      <c r="G355" s="205"/>
      <c r="H355" s="205"/>
      <c r="I355" s="205"/>
      <c r="J355" s="205"/>
      <c r="K355" s="205"/>
      <c r="L355" s="205"/>
      <c r="M355" s="205"/>
      <c r="N355" s="205"/>
      <c r="O355" s="205"/>
      <c r="P355" s="205"/>
      <c r="Q355" s="205"/>
      <c r="R355" s="205"/>
      <c r="S355" s="205"/>
      <c r="T355" s="205"/>
      <c r="U355" s="205"/>
      <c r="V355" s="205"/>
      <c r="W355" s="205"/>
      <c r="X355" s="205"/>
      <c r="Y355" s="205"/>
      <c r="Z355" s="205"/>
      <c r="AA355" s="205"/>
    </row>
    <row r="356">
      <c r="A356" s="222"/>
      <c r="B356" s="222"/>
      <c r="C356" s="205"/>
      <c r="D356" s="205"/>
      <c r="E356" s="223"/>
      <c r="F356" s="205"/>
      <c r="G356" s="205"/>
      <c r="H356" s="205"/>
      <c r="I356" s="205"/>
      <c r="J356" s="205"/>
      <c r="K356" s="205"/>
      <c r="L356" s="205"/>
      <c r="M356" s="205"/>
      <c r="N356" s="205"/>
      <c r="O356" s="205"/>
      <c r="P356" s="205"/>
      <c r="Q356" s="205"/>
      <c r="R356" s="205"/>
      <c r="S356" s="205"/>
      <c r="T356" s="205"/>
      <c r="U356" s="205"/>
      <c r="V356" s="205"/>
      <c r="W356" s="205"/>
      <c r="X356" s="205"/>
      <c r="Y356" s="205"/>
      <c r="Z356" s="205"/>
      <c r="AA356" s="205"/>
    </row>
    <row r="357">
      <c r="A357" s="222"/>
      <c r="B357" s="222"/>
      <c r="C357" s="205"/>
      <c r="D357" s="205"/>
      <c r="E357" s="223"/>
      <c r="F357" s="205"/>
      <c r="G357" s="205"/>
      <c r="H357" s="205"/>
      <c r="I357" s="205"/>
      <c r="J357" s="205"/>
      <c r="K357" s="205"/>
      <c r="L357" s="205"/>
      <c r="M357" s="205"/>
      <c r="N357" s="205"/>
      <c r="O357" s="205"/>
      <c r="P357" s="205"/>
      <c r="Q357" s="205"/>
      <c r="R357" s="205"/>
      <c r="S357" s="205"/>
      <c r="T357" s="205"/>
      <c r="U357" s="205"/>
      <c r="V357" s="205"/>
      <c r="W357" s="205"/>
      <c r="X357" s="205"/>
      <c r="Y357" s="205"/>
      <c r="Z357" s="205"/>
      <c r="AA357" s="205"/>
    </row>
    <row r="358">
      <c r="A358" s="222"/>
      <c r="B358" s="222"/>
      <c r="C358" s="205"/>
      <c r="D358" s="205"/>
      <c r="E358" s="223"/>
      <c r="F358" s="205"/>
      <c r="G358" s="205"/>
      <c r="H358" s="205"/>
      <c r="I358" s="205"/>
      <c r="J358" s="205"/>
      <c r="K358" s="205"/>
      <c r="L358" s="205"/>
      <c r="M358" s="205"/>
      <c r="N358" s="205"/>
      <c r="O358" s="205"/>
      <c r="P358" s="205"/>
      <c r="Q358" s="205"/>
      <c r="R358" s="205"/>
      <c r="S358" s="205"/>
      <c r="T358" s="205"/>
      <c r="U358" s="205"/>
      <c r="V358" s="205"/>
      <c r="W358" s="205"/>
      <c r="X358" s="205"/>
      <c r="Y358" s="205"/>
      <c r="Z358" s="205"/>
      <c r="AA358" s="205"/>
    </row>
    <row r="359">
      <c r="A359" s="222"/>
      <c r="B359" s="222"/>
      <c r="C359" s="205"/>
      <c r="D359" s="205"/>
      <c r="E359" s="223"/>
      <c r="F359" s="205"/>
      <c r="G359" s="205"/>
      <c r="H359" s="205"/>
      <c r="I359" s="205"/>
      <c r="J359" s="205"/>
      <c r="K359" s="205"/>
      <c r="L359" s="205"/>
      <c r="M359" s="205"/>
      <c r="N359" s="205"/>
      <c r="O359" s="205"/>
      <c r="P359" s="205"/>
      <c r="Q359" s="205"/>
      <c r="R359" s="205"/>
      <c r="S359" s="205"/>
      <c r="T359" s="205"/>
      <c r="U359" s="205"/>
      <c r="V359" s="205"/>
      <c r="W359" s="205"/>
      <c r="X359" s="205"/>
      <c r="Y359" s="205"/>
      <c r="Z359" s="205"/>
      <c r="AA359" s="205"/>
    </row>
    <row r="360">
      <c r="A360" s="222"/>
      <c r="B360" s="222"/>
      <c r="C360" s="205"/>
      <c r="D360" s="205"/>
      <c r="E360" s="223"/>
      <c r="F360" s="205"/>
      <c r="G360" s="205"/>
      <c r="H360" s="205"/>
      <c r="I360" s="205"/>
      <c r="J360" s="205"/>
      <c r="K360" s="205"/>
      <c r="L360" s="205"/>
      <c r="M360" s="205"/>
      <c r="N360" s="205"/>
      <c r="O360" s="205"/>
      <c r="P360" s="205"/>
      <c r="Q360" s="205"/>
      <c r="R360" s="205"/>
      <c r="S360" s="205"/>
      <c r="T360" s="205"/>
      <c r="U360" s="205"/>
      <c r="V360" s="205"/>
      <c r="W360" s="205"/>
      <c r="X360" s="205"/>
      <c r="Y360" s="205"/>
      <c r="Z360" s="205"/>
      <c r="AA360" s="205"/>
    </row>
    <row r="361">
      <c r="A361" s="222"/>
      <c r="B361" s="222"/>
      <c r="C361" s="205"/>
      <c r="D361" s="205"/>
      <c r="E361" s="223"/>
      <c r="F361" s="205"/>
      <c r="G361" s="205"/>
      <c r="H361" s="205"/>
      <c r="I361" s="205"/>
      <c r="J361" s="205"/>
      <c r="K361" s="205"/>
      <c r="L361" s="205"/>
      <c r="M361" s="205"/>
      <c r="N361" s="205"/>
      <c r="O361" s="205"/>
      <c r="P361" s="205"/>
      <c r="Q361" s="205"/>
      <c r="R361" s="205"/>
      <c r="S361" s="205"/>
      <c r="T361" s="205"/>
      <c r="U361" s="205"/>
      <c r="V361" s="205"/>
      <c r="W361" s="205"/>
      <c r="X361" s="205"/>
      <c r="Y361" s="205"/>
      <c r="Z361" s="205"/>
      <c r="AA361" s="205"/>
    </row>
    <row r="362">
      <c r="A362" s="222"/>
      <c r="B362" s="222"/>
      <c r="C362" s="205"/>
      <c r="D362" s="205"/>
      <c r="E362" s="223"/>
      <c r="F362" s="205"/>
      <c r="G362" s="205"/>
      <c r="H362" s="205"/>
      <c r="I362" s="205"/>
      <c r="J362" s="205"/>
      <c r="K362" s="205"/>
      <c r="L362" s="205"/>
      <c r="M362" s="205"/>
      <c r="N362" s="205"/>
      <c r="O362" s="205"/>
      <c r="P362" s="205"/>
      <c r="Q362" s="205"/>
      <c r="R362" s="205"/>
      <c r="S362" s="205"/>
      <c r="T362" s="205"/>
      <c r="U362" s="205"/>
      <c r="V362" s="205"/>
      <c r="W362" s="205"/>
      <c r="X362" s="205"/>
      <c r="Y362" s="205"/>
      <c r="Z362" s="205"/>
      <c r="AA362" s="205"/>
    </row>
    <row r="363">
      <c r="A363" s="222"/>
      <c r="B363" s="222"/>
      <c r="C363" s="205"/>
      <c r="D363" s="205"/>
      <c r="E363" s="223"/>
      <c r="F363" s="205"/>
      <c r="G363" s="205"/>
      <c r="H363" s="205"/>
      <c r="I363" s="205"/>
      <c r="J363" s="205"/>
      <c r="K363" s="205"/>
      <c r="L363" s="205"/>
      <c r="M363" s="205"/>
      <c r="N363" s="205"/>
      <c r="O363" s="205"/>
      <c r="P363" s="205"/>
      <c r="Q363" s="205"/>
      <c r="R363" s="205"/>
      <c r="S363" s="205"/>
      <c r="T363" s="205"/>
      <c r="U363" s="205"/>
      <c r="V363" s="205"/>
      <c r="W363" s="205"/>
      <c r="X363" s="205"/>
      <c r="Y363" s="205"/>
      <c r="Z363" s="205"/>
      <c r="AA363" s="205"/>
    </row>
    <row r="364">
      <c r="A364" s="222"/>
      <c r="B364" s="222"/>
      <c r="C364" s="205"/>
      <c r="D364" s="205"/>
      <c r="E364" s="223"/>
      <c r="F364" s="205"/>
      <c r="G364" s="205"/>
      <c r="H364" s="205"/>
      <c r="I364" s="205"/>
      <c r="J364" s="205"/>
      <c r="K364" s="205"/>
      <c r="L364" s="205"/>
      <c r="M364" s="205"/>
      <c r="N364" s="205"/>
      <c r="O364" s="205"/>
      <c r="P364" s="205"/>
      <c r="Q364" s="205"/>
      <c r="R364" s="205"/>
      <c r="S364" s="205"/>
      <c r="T364" s="205"/>
      <c r="U364" s="205"/>
      <c r="V364" s="205"/>
      <c r="W364" s="205"/>
      <c r="X364" s="205"/>
      <c r="Y364" s="205"/>
      <c r="Z364" s="205"/>
      <c r="AA364" s="205"/>
    </row>
    <row r="365">
      <c r="A365" s="222"/>
      <c r="B365" s="222"/>
      <c r="C365" s="205"/>
      <c r="D365" s="205"/>
      <c r="E365" s="223"/>
      <c r="F365" s="205"/>
      <c r="G365" s="205"/>
      <c r="H365" s="205"/>
      <c r="I365" s="205"/>
      <c r="J365" s="205"/>
      <c r="K365" s="205"/>
      <c r="L365" s="205"/>
      <c r="M365" s="205"/>
      <c r="N365" s="205"/>
      <c r="O365" s="205"/>
      <c r="P365" s="205"/>
      <c r="Q365" s="205"/>
      <c r="R365" s="205"/>
      <c r="S365" s="205"/>
      <c r="T365" s="205"/>
      <c r="U365" s="205"/>
      <c r="V365" s="205"/>
      <c r="W365" s="205"/>
      <c r="X365" s="205"/>
      <c r="Y365" s="205"/>
      <c r="Z365" s="205"/>
      <c r="AA365" s="205"/>
    </row>
    <row r="366">
      <c r="A366" s="222"/>
      <c r="B366" s="222"/>
      <c r="C366" s="205"/>
      <c r="D366" s="205"/>
      <c r="E366" s="223"/>
      <c r="F366" s="205"/>
      <c r="G366" s="205"/>
      <c r="H366" s="205"/>
      <c r="I366" s="205"/>
      <c r="J366" s="205"/>
      <c r="K366" s="205"/>
      <c r="L366" s="205"/>
      <c r="M366" s="205"/>
      <c r="N366" s="205"/>
      <c r="O366" s="205"/>
      <c r="P366" s="205"/>
      <c r="Q366" s="205"/>
      <c r="R366" s="205"/>
      <c r="S366" s="205"/>
      <c r="T366" s="205"/>
      <c r="U366" s="205"/>
      <c r="V366" s="205"/>
      <c r="W366" s="205"/>
      <c r="X366" s="205"/>
      <c r="Y366" s="205"/>
      <c r="Z366" s="205"/>
      <c r="AA366" s="205"/>
    </row>
    <row r="367">
      <c r="A367" s="222"/>
      <c r="B367" s="222"/>
      <c r="C367" s="205"/>
      <c r="D367" s="205"/>
      <c r="E367" s="223"/>
      <c r="F367" s="205"/>
      <c r="G367" s="205"/>
      <c r="H367" s="205"/>
      <c r="I367" s="205"/>
      <c r="J367" s="205"/>
      <c r="K367" s="205"/>
      <c r="L367" s="205"/>
      <c r="M367" s="205"/>
      <c r="N367" s="205"/>
      <c r="O367" s="205"/>
      <c r="P367" s="205"/>
      <c r="Q367" s="205"/>
      <c r="R367" s="205"/>
      <c r="S367" s="205"/>
      <c r="T367" s="205"/>
      <c r="U367" s="205"/>
      <c r="V367" s="205"/>
      <c r="W367" s="205"/>
      <c r="X367" s="205"/>
      <c r="Y367" s="205"/>
      <c r="Z367" s="205"/>
      <c r="AA367" s="205"/>
    </row>
    <row r="368">
      <c r="A368" s="222"/>
      <c r="B368" s="222"/>
      <c r="C368" s="205"/>
      <c r="D368" s="205"/>
      <c r="E368" s="223"/>
      <c r="F368" s="205"/>
      <c r="G368" s="205"/>
      <c r="H368" s="205"/>
      <c r="I368" s="205"/>
      <c r="J368" s="205"/>
      <c r="K368" s="205"/>
      <c r="L368" s="205"/>
      <c r="M368" s="205"/>
      <c r="N368" s="205"/>
      <c r="O368" s="205"/>
      <c r="P368" s="205"/>
      <c r="Q368" s="205"/>
      <c r="R368" s="205"/>
      <c r="S368" s="205"/>
      <c r="T368" s="205"/>
      <c r="U368" s="205"/>
      <c r="V368" s="205"/>
      <c r="W368" s="205"/>
      <c r="X368" s="205"/>
      <c r="Y368" s="205"/>
      <c r="Z368" s="205"/>
      <c r="AA368" s="205"/>
    </row>
    <row r="369">
      <c r="A369" s="222"/>
      <c r="B369" s="222"/>
      <c r="C369" s="205"/>
      <c r="D369" s="205"/>
      <c r="E369" s="223"/>
      <c r="F369" s="205"/>
      <c r="G369" s="205"/>
      <c r="H369" s="205"/>
      <c r="I369" s="205"/>
      <c r="J369" s="205"/>
      <c r="K369" s="205"/>
      <c r="L369" s="205"/>
      <c r="M369" s="205"/>
      <c r="N369" s="205"/>
      <c r="O369" s="205"/>
      <c r="P369" s="205"/>
      <c r="Q369" s="205"/>
      <c r="R369" s="205"/>
      <c r="S369" s="205"/>
      <c r="T369" s="205"/>
      <c r="U369" s="205"/>
      <c r="V369" s="205"/>
      <c r="W369" s="205"/>
      <c r="X369" s="205"/>
      <c r="Y369" s="205"/>
      <c r="Z369" s="205"/>
      <c r="AA369" s="205"/>
    </row>
    <row r="370">
      <c r="A370" s="222"/>
      <c r="B370" s="222"/>
      <c r="C370" s="205"/>
      <c r="D370" s="205"/>
      <c r="E370" s="223"/>
      <c r="F370" s="205"/>
      <c r="G370" s="205"/>
      <c r="H370" s="205"/>
      <c r="I370" s="205"/>
      <c r="J370" s="205"/>
      <c r="K370" s="205"/>
      <c r="L370" s="205"/>
      <c r="M370" s="205"/>
      <c r="N370" s="205"/>
      <c r="O370" s="205"/>
      <c r="P370" s="205"/>
      <c r="Q370" s="205"/>
      <c r="R370" s="205"/>
      <c r="S370" s="205"/>
      <c r="T370" s="205"/>
      <c r="U370" s="205"/>
      <c r="V370" s="205"/>
      <c r="W370" s="205"/>
      <c r="X370" s="205"/>
      <c r="Y370" s="205"/>
      <c r="Z370" s="205"/>
      <c r="AA370" s="205"/>
    </row>
    <row r="371">
      <c r="A371" s="222"/>
      <c r="B371" s="222"/>
      <c r="C371" s="205"/>
      <c r="D371" s="205"/>
      <c r="E371" s="223"/>
      <c r="F371" s="205"/>
      <c r="G371" s="205"/>
      <c r="H371" s="205"/>
      <c r="I371" s="205"/>
      <c r="J371" s="205"/>
      <c r="K371" s="205"/>
      <c r="L371" s="205"/>
      <c r="M371" s="205"/>
      <c r="N371" s="205"/>
      <c r="O371" s="205"/>
      <c r="P371" s="205"/>
      <c r="Q371" s="205"/>
      <c r="R371" s="205"/>
      <c r="S371" s="205"/>
      <c r="T371" s="205"/>
      <c r="U371" s="205"/>
      <c r="V371" s="205"/>
      <c r="W371" s="205"/>
      <c r="X371" s="205"/>
      <c r="Y371" s="205"/>
      <c r="Z371" s="205"/>
      <c r="AA371" s="205"/>
    </row>
    <row r="372">
      <c r="A372" s="222"/>
      <c r="B372" s="222"/>
      <c r="C372" s="205"/>
      <c r="D372" s="205"/>
      <c r="E372" s="223"/>
      <c r="F372" s="205"/>
      <c r="G372" s="205"/>
      <c r="H372" s="205"/>
      <c r="I372" s="205"/>
      <c r="J372" s="205"/>
      <c r="K372" s="205"/>
      <c r="L372" s="205"/>
      <c r="M372" s="205"/>
      <c r="N372" s="205"/>
      <c r="O372" s="205"/>
      <c r="P372" s="205"/>
      <c r="Q372" s="205"/>
      <c r="R372" s="205"/>
      <c r="S372" s="205"/>
      <c r="T372" s="205"/>
      <c r="U372" s="205"/>
      <c r="V372" s="205"/>
      <c r="W372" s="205"/>
      <c r="X372" s="205"/>
      <c r="Y372" s="205"/>
      <c r="Z372" s="205"/>
      <c r="AA372" s="205"/>
    </row>
    <row r="373">
      <c r="A373" s="222"/>
      <c r="B373" s="222"/>
      <c r="C373" s="205"/>
      <c r="D373" s="205"/>
      <c r="E373" s="223"/>
      <c r="F373" s="205"/>
      <c r="G373" s="205"/>
      <c r="H373" s="205"/>
      <c r="I373" s="205"/>
      <c r="J373" s="205"/>
      <c r="K373" s="205"/>
      <c r="L373" s="205"/>
      <c r="M373" s="205"/>
      <c r="N373" s="205"/>
      <c r="O373" s="205"/>
      <c r="P373" s="205"/>
      <c r="Q373" s="205"/>
      <c r="R373" s="205"/>
      <c r="S373" s="205"/>
      <c r="T373" s="205"/>
      <c r="U373" s="205"/>
      <c r="V373" s="205"/>
      <c r="W373" s="205"/>
      <c r="X373" s="205"/>
      <c r="Y373" s="205"/>
      <c r="Z373" s="205"/>
      <c r="AA373" s="205"/>
    </row>
    <row r="374">
      <c r="A374" s="222"/>
      <c r="B374" s="222"/>
      <c r="C374" s="205"/>
      <c r="D374" s="205"/>
      <c r="E374" s="223"/>
      <c r="F374" s="205"/>
      <c r="G374" s="205"/>
      <c r="H374" s="205"/>
      <c r="I374" s="205"/>
      <c r="J374" s="205"/>
      <c r="K374" s="205"/>
      <c r="L374" s="205"/>
      <c r="M374" s="205"/>
      <c r="N374" s="205"/>
      <c r="O374" s="205"/>
      <c r="P374" s="205"/>
      <c r="Q374" s="205"/>
      <c r="R374" s="205"/>
      <c r="S374" s="205"/>
      <c r="T374" s="205"/>
      <c r="U374" s="205"/>
      <c r="V374" s="205"/>
      <c r="W374" s="205"/>
      <c r="X374" s="205"/>
      <c r="Y374" s="205"/>
      <c r="Z374" s="205"/>
      <c r="AA374" s="205"/>
    </row>
    <row r="375">
      <c r="A375" s="222"/>
      <c r="B375" s="222"/>
      <c r="C375" s="205"/>
      <c r="D375" s="205"/>
      <c r="E375" s="223"/>
      <c r="F375" s="205"/>
      <c r="G375" s="205"/>
      <c r="H375" s="205"/>
      <c r="I375" s="205"/>
      <c r="J375" s="205"/>
      <c r="K375" s="205"/>
      <c r="L375" s="205"/>
      <c r="M375" s="205"/>
      <c r="N375" s="205"/>
      <c r="O375" s="205"/>
      <c r="P375" s="205"/>
      <c r="Q375" s="205"/>
      <c r="R375" s="205"/>
      <c r="S375" s="205"/>
      <c r="T375" s="205"/>
      <c r="U375" s="205"/>
      <c r="V375" s="205"/>
      <c r="W375" s="205"/>
      <c r="X375" s="205"/>
      <c r="Y375" s="205"/>
      <c r="Z375" s="205"/>
      <c r="AA375" s="205"/>
    </row>
    <row r="376">
      <c r="A376" s="222"/>
      <c r="B376" s="222"/>
      <c r="C376" s="205"/>
      <c r="D376" s="205"/>
      <c r="E376" s="223"/>
      <c r="F376" s="205"/>
      <c r="G376" s="205"/>
      <c r="H376" s="205"/>
      <c r="I376" s="205"/>
      <c r="J376" s="205"/>
      <c r="K376" s="205"/>
      <c r="L376" s="205"/>
      <c r="M376" s="205"/>
      <c r="N376" s="205"/>
      <c r="O376" s="205"/>
      <c r="P376" s="205"/>
      <c r="Q376" s="205"/>
      <c r="R376" s="205"/>
      <c r="S376" s="205"/>
      <c r="T376" s="205"/>
      <c r="U376" s="205"/>
      <c r="V376" s="205"/>
      <c r="W376" s="205"/>
      <c r="X376" s="205"/>
      <c r="Y376" s="205"/>
      <c r="Z376" s="205"/>
      <c r="AA376" s="205"/>
    </row>
    <row r="377">
      <c r="A377" s="222"/>
      <c r="B377" s="222"/>
      <c r="C377" s="205"/>
      <c r="D377" s="205"/>
      <c r="E377" s="223"/>
      <c r="F377" s="205"/>
      <c r="G377" s="205"/>
      <c r="H377" s="205"/>
      <c r="I377" s="205"/>
      <c r="J377" s="205"/>
      <c r="K377" s="205"/>
      <c r="L377" s="205"/>
      <c r="M377" s="205"/>
      <c r="N377" s="205"/>
      <c r="O377" s="205"/>
      <c r="P377" s="205"/>
      <c r="Q377" s="205"/>
      <c r="R377" s="205"/>
      <c r="S377" s="205"/>
      <c r="T377" s="205"/>
      <c r="U377" s="205"/>
      <c r="V377" s="205"/>
      <c r="W377" s="205"/>
      <c r="X377" s="205"/>
      <c r="Y377" s="205"/>
      <c r="Z377" s="205"/>
      <c r="AA377" s="205"/>
    </row>
    <row r="378">
      <c r="A378" s="222"/>
      <c r="B378" s="222"/>
      <c r="C378" s="205"/>
      <c r="D378" s="205"/>
      <c r="E378" s="223"/>
      <c r="F378" s="205"/>
      <c r="G378" s="205"/>
      <c r="H378" s="205"/>
      <c r="I378" s="205"/>
      <c r="J378" s="205"/>
      <c r="K378" s="205"/>
      <c r="L378" s="205"/>
      <c r="M378" s="205"/>
      <c r="N378" s="205"/>
      <c r="O378" s="205"/>
      <c r="P378" s="205"/>
      <c r="Q378" s="205"/>
      <c r="R378" s="205"/>
      <c r="S378" s="205"/>
      <c r="T378" s="205"/>
      <c r="U378" s="205"/>
      <c r="V378" s="205"/>
      <c r="W378" s="205"/>
      <c r="X378" s="205"/>
      <c r="Y378" s="205"/>
      <c r="Z378" s="205"/>
      <c r="AA378" s="205"/>
    </row>
    <row r="379">
      <c r="A379" s="222"/>
      <c r="B379" s="222"/>
      <c r="C379" s="205"/>
      <c r="D379" s="205"/>
      <c r="E379" s="223"/>
      <c r="F379" s="205"/>
      <c r="G379" s="205"/>
      <c r="H379" s="205"/>
      <c r="I379" s="205"/>
      <c r="J379" s="205"/>
      <c r="K379" s="205"/>
      <c r="L379" s="205"/>
      <c r="M379" s="205"/>
      <c r="N379" s="205"/>
      <c r="O379" s="205"/>
      <c r="P379" s="205"/>
      <c r="Q379" s="205"/>
      <c r="R379" s="205"/>
      <c r="S379" s="205"/>
      <c r="T379" s="205"/>
      <c r="U379" s="205"/>
      <c r="V379" s="205"/>
      <c r="W379" s="205"/>
      <c r="X379" s="205"/>
      <c r="Y379" s="205"/>
      <c r="Z379" s="205"/>
      <c r="AA379" s="205"/>
    </row>
    <row r="380">
      <c r="A380" s="222"/>
      <c r="B380" s="222"/>
      <c r="C380" s="205"/>
      <c r="D380" s="205"/>
      <c r="E380" s="223"/>
      <c r="F380" s="205"/>
      <c r="G380" s="205"/>
      <c r="H380" s="205"/>
      <c r="I380" s="205"/>
      <c r="J380" s="205"/>
      <c r="K380" s="205"/>
      <c r="L380" s="205"/>
      <c r="M380" s="205"/>
      <c r="N380" s="205"/>
      <c r="O380" s="205"/>
      <c r="P380" s="205"/>
      <c r="Q380" s="205"/>
      <c r="R380" s="205"/>
      <c r="S380" s="205"/>
      <c r="T380" s="205"/>
      <c r="U380" s="205"/>
      <c r="V380" s="205"/>
      <c r="W380" s="205"/>
      <c r="X380" s="205"/>
      <c r="Y380" s="205"/>
      <c r="Z380" s="205"/>
      <c r="AA380" s="205"/>
    </row>
    <row r="381">
      <c r="A381" s="222"/>
      <c r="B381" s="222"/>
      <c r="C381" s="205"/>
      <c r="D381" s="205"/>
      <c r="E381" s="223"/>
      <c r="F381" s="205"/>
      <c r="G381" s="205"/>
      <c r="H381" s="205"/>
      <c r="I381" s="205"/>
      <c r="J381" s="205"/>
      <c r="K381" s="205"/>
      <c r="L381" s="205"/>
      <c r="M381" s="205"/>
      <c r="N381" s="205"/>
      <c r="O381" s="205"/>
      <c r="P381" s="205"/>
      <c r="Q381" s="205"/>
      <c r="R381" s="205"/>
      <c r="S381" s="205"/>
      <c r="T381" s="205"/>
      <c r="U381" s="205"/>
      <c r="V381" s="205"/>
      <c r="W381" s="205"/>
      <c r="X381" s="205"/>
      <c r="Y381" s="205"/>
      <c r="Z381" s="205"/>
      <c r="AA381" s="205"/>
    </row>
    <row r="382">
      <c r="A382" s="222"/>
      <c r="B382" s="222"/>
      <c r="C382" s="205"/>
      <c r="D382" s="205"/>
      <c r="E382" s="223"/>
      <c r="F382" s="205"/>
      <c r="G382" s="205"/>
      <c r="H382" s="205"/>
      <c r="I382" s="205"/>
      <c r="J382" s="205"/>
      <c r="K382" s="205"/>
      <c r="L382" s="205"/>
      <c r="M382" s="205"/>
      <c r="N382" s="205"/>
      <c r="O382" s="205"/>
      <c r="P382" s="205"/>
      <c r="Q382" s="205"/>
      <c r="R382" s="205"/>
      <c r="S382" s="205"/>
      <c r="T382" s="205"/>
      <c r="U382" s="205"/>
      <c r="V382" s="205"/>
      <c r="W382" s="205"/>
      <c r="X382" s="205"/>
      <c r="Y382" s="205"/>
      <c r="Z382" s="205"/>
      <c r="AA382" s="205"/>
    </row>
    <row r="383">
      <c r="A383" s="222"/>
      <c r="B383" s="222"/>
      <c r="C383" s="205"/>
      <c r="D383" s="205"/>
      <c r="E383" s="223"/>
      <c r="F383" s="205"/>
      <c r="G383" s="205"/>
      <c r="H383" s="205"/>
      <c r="I383" s="205"/>
      <c r="J383" s="205"/>
      <c r="K383" s="205"/>
      <c r="L383" s="205"/>
      <c r="M383" s="205"/>
      <c r="N383" s="205"/>
      <c r="O383" s="205"/>
      <c r="P383" s="205"/>
      <c r="Q383" s="205"/>
      <c r="R383" s="205"/>
      <c r="S383" s="205"/>
      <c r="T383" s="205"/>
      <c r="U383" s="205"/>
      <c r="V383" s="205"/>
      <c r="W383" s="205"/>
      <c r="X383" s="205"/>
      <c r="Y383" s="205"/>
      <c r="Z383" s="205"/>
      <c r="AA383" s="205"/>
    </row>
    <row r="384">
      <c r="A384" s="222"/>
      <c r="B384" s="222"/>
      <c r="C384" s="205"/>
      <c r="D384" s="205"/>
      <c r="E384" s="223"/>
      <c r="F384" s="205"/>
      <c r="G384" s="205"/>
      <c r="H384" s="205"/>
      <c r="I384" s="205"/>
      <c r="J384" s="205"/>
      <c r="K384" s="205"/>
      <c r="L384" s="205"/>
      <c r="M384" s="205"/>
      <c r="N384" s="205"/>
      <c r="O384" s="205"/>
      <c r="P384" s="205"/>
      <c r="Q384" s="205"/>
      <c r="R384" s="205"/>
      <c r="S384" s="205"/>
      <c r="T384" s="205"/>
      <c r="U384" s="205"/>
      <c r="V384" s="205"/>
      <c r="W384" s="205"/>
      <c r="X384" s="205"/>
      <c r="Y384" s="205"/>
      <c r="Z384" s="205"/>
      <c r="AA384" s="205"/>
    </row>
    <row r="385">
      <c r="A385" s="222"/>
      <c r="B385" s="222"/>
      <c r="C385" s="205"/>
      <c r="D385" s="205"/>
      <c r="E385" s="223"/>
      <c r="F385" s="205"/>
      <c r="G385" s="205"/>
      <c r="H385" s="205"/>
      <c r="I385" s="205"/>
      <c r="J385" s="205"/>
      <c r="K385" s="205"/>
      <c r="L385" s="205"/>
      <c r="M385" s="205"/>
      <c r="N385" s="205"/>
      <c r="O385" s="205"/>
      <c r="P385" s="205"/>
      <c r="Q385" s="205"/>
      <c r="R385" s="205"/>
      <c r="S385" s="205"/>
      <c r="T385" s="205"/>
      <c r="U385" s="205"/>
      <c r="V385" s="205"/>
      <c r="W385" s="205"/>
      <c r="X385" s="205"/>
      <c r="Y385" s="205"/>
      <c r="Z385" s="205"/>
      <c r="AA385" s="205"/>
    </row>
    <row r="386">
      <c r="A386" s="222"/>
      <c r="B386" s="222"/>
      <c r="C386" s="205"/>
      <c r="D386" s="205"/>
      <c r="E386" s="223"/>
      <c r="F386" s="205"/>
      <c r="G386" s="205"/>
      <c r="H386" s="205"/>
      <c r="I386" s="205"/>
      <c r="J386" s="205"/>
      <c r="K386" s="205"/>
      <c r="L386" s="205"/>
      <c r="M386" s="205"/>
      <c r="N386" s="205"/>
      <c r="O386" s="205"/>
      <c r="P386" s="205"/>
      <c r="Q386" s="205"/>
      <c r="R386" s="205"/>
      <c r="S386" s="205"/>
      <c r="T386" s="205"/>
      <c r="U386" s="205"/>
      <c r="V386" s="205"/>
      <c r="W386" s="205"/>
      <c r="X386" s="205"/>
      <c r="Y386" s="205"/>
      <c r="Z386" s="205"/>
      <c r="AA386" s="205"/>
    </row>
    <row r="387">
      <c r="A387" s="222"/>
      <c r="B387" s="222"/>
      <c r="C387" s="205"/>
      <c r="D387" s="205"/>
      <c r="E387" s="223"/>
      <c r="F387" s="205"/>
      <c r="G387" s="205"/>
      <c r="H387" s="205"/>
      <c r="I387" s="205"/>
      <c r="J387" s="205"/>
      <c r="K387" s="205"/>
      <c r="L387" s="205"/>
      <c r="M387" s="205"/>
      <c r="N387" s="205"/>
      <c r="O387" s="205"/>
      <c r="P387" s="205"/>
      <c r="Q387" s="205"/>
      <c r="R387" s="205"/>
      <c r="S387" s="205"/>
      <c r="T387" s="205"/>
      <c r="U387" s="205"/>
      <c r="V387" s="205"/>
      <c r="W387" s="205"/>
      <c r="X387" s="205"/>
      <c r="Y387" s="205"/>
      <c r="Z387" s="205"/>
      <c r="AA387" s="205"/>
    </row>
    <row r="388">
      <c r="A388" s="222"/>
      <c r="B388" s="222"/>
      <c r="C388" s="205"/>
      <c r="D388" s="205"/>
      <c r="E388" s="223"/>
      <c r="F388" s="205"/>
      <c r="G388" s="205"/>
      <c r="H388" s="205"/>
      <c r="I388" s="205"/>
      <c r="J388" s="205"/>
      <c r="K388" s="205"/>
      <c r="L388" s="205"/>
      <c r="M388" s="205"/>
      <c r="N388" s="205"/>
      <c r="O388" s="205"/>
      <c r="P388" s="205"/>
      <c r="Q388" s="205"/>
      <c r="R388" s="205"/>
      <c r="S388" s="205"/>
      <c r="T388" s="205"/>
      <c r="U388" s="205"/>
      <c r="V388" s="205"/>
      <c r="W388" s="205"/>
      <c r="X388" s="205"/>
      <c r="Y388" s="205"/>
      <c r="Z388" s="205"/>
      <c r="AA388" s="205"/>
    </row>
    <row r="389">
      <c r="A389" s="222"/>
      <c r="B389" s="222"/>
      <c r="C389" s="205"/>
      <c r="D389" s="205"/>
      <c r="E389" s="223"/>
      <c r="F389" s="205"/>
      <c r="G389" s="205"/>
      <c r="H389" s="205"/>
      <c r="I389" s="205"/>
      <c r="J389" s="205"/>
      <c r="K389" s="205"/>
      <c r="L389" s="205"/>
      <c r="M389" s="205"/>
      <c r="N389" s="205"/>
      <c r="O389" s="205"/>
      <c r="P389" s="205"/>
      <c r="Q389" s="205"/>
      <c r="R389" s="205"/>
      <c r="S389" s="205"/>
      <c r="T389" s="205"/>
      <c r="U389" s="205"/>
      <c r="V389" s="205"/>
      <c r="W389" s="205"/>
      <c r="X389" s="205"/>
      <c r="Y389" s="205"/>
      <c r="Z389" s="205"/>
      <c r="AA389" s="205"/>
    </row>
    <row r="390">
      <c r="A390" s="222"/>
      <c r="B390" s="222"/>
      <c r="C390" s="205"/>
      <c r="D390" s="205"/>
      <c r="E390" s="223"/>
      <c r="F390" s="205"/>
      <c r="G390" s="205"/>
      <c r="H390" s="205"/>
      <c r="I390" s="205"/>
      <c r="J390" s="205"/>
      <c r="K390" s="205"/>
      <c r="L390" s="205"/>
      <c r="M390" s="205"/>
      <c r="N390" s="205"/>
      <c r="O390" s="205"/>
      <c r="P390" s="205"/>
      <c r="Q390" s="205"/>
      <c r="R390" s="205"/>
      <c r="S390" s="205"/>
      <c r="T390" s="205"/>
      <c r="U390" s="205"/>
      <c r="V390" s="205"/>
      <c r="W390" s="205"/>
      <c r="X390" s="205"/>
      <c r="Y390" s="205"/>
      <c r="Z390" s="205"/>
      <c r="AA390" s="205"/>
    </row>
    <row r="391">
      <c r="A391" s="222"/>
      <c r="B391" s="222"/>
      <c r="C391" s="205"/>
      <c r="D391" s="205"/>
      <c r="E391" s="223"/>
      <c r="F391" s="205"/>
      <c r="G391" s="205"/>
      <c r="H391" s="205"/>
      <c r="I391" s="205"/>
      <c r="J391" s="205"/>
      <c r="K391" s="205"/>
      <c r="L391" s="205"/>
      <c r="M391" s="205"/>
      <c r="N391" s="205"/>
      <c r="O391" s="205"/>
      <c r="P391" s="205"/>
      <c r="Q391" s="205"/>
      <c r="R391" s="205"/>
      <c r="S391" s="205"/>
      <c r="T391" s="205"/>
      <c r="U391" s="205"/>
      <c r="V391" s="205"/>
      <c r="W391" s="205"/>
      <c r="X391" s="205"/>
      <c r="Y391" s="205"/>
      <c r="Z391" s="205"/>
      <c r="AA391" s="205"/>
    </row>
    <row r="392">
      <c r="A392" s="222"/>
      <c r="B392" s="222"/>
      <c r="C392" s="205"/>
      <c r="D392" s="205"/>
      <c r="E392" s="223"/>
      <c r="F392" s="205"/>
      <c r="G392" s="205"/>
      <c r="H392" s="205"/>
      <c r="I392" s="205"/>
      <c r="J392" s="205"/>
      <c r="K392" s="205"/>
      <c r="L392" s="205"/>
      <c r="M392" s="205"/>
      <c r="N392" s="205"/>
      <c r="O392" s="205"/>
      <c r="P392" s="205"/>
      <c r="Q392" s="205"/>
      <c r="R392" s="205"/>
      <c r="S392" s="205"/>
      <c r="T392" s="205"/>
      <c r="U392" s="205"/>
      <c r="V392" s="205"/>
      <c r="W392" s="205"/>
      <c r="X392" s="205"/>
      <c r="Y392" s="205"/>
      <c r="Z392" s="205"/>
      <c r="AA392" s="205"/>
    </row>
    <row r="393">
      <c r="A393" s="222"/>
      <c r="B393" s="222"/>
      <c r="C393" s="205"/>
      <c r="D393" s="205"/>
      <c r="E393" s="223"/>
      <c r="F393" s="205"/>
      <c r="G393" s="205"/>
      <c r="H393" s="205"/>
      <c r="I393" s="205"/>
      <c r="J393" s="205"/>
      <c r="K393" s="205"/>
      <c r="L393" s="205"/>
      <c r="M393" s="205"/>
      <c r="N393" s="205"/>
      <c r="O393" s="205"/>
      <c r="P393" s="205"/>
      <c r="Q393" s="205"/>
      <c r="R393" s="205"/>
      <c r="S393" s="205"/>
      <c r="T393" s="205"/>
      <c r="U393" s="205"/>
      <c r="V393" s="205"/>
      <c r="W393" s="205"/>
      <c r="X393" s="205"/>
      <c r="Y393" s="205"/>
      <c r="Z393" s="205"/>
      <c r="AA393" s="205"/>
    </row>
    <row r="394">
      <c r="A394" s="222"/>
      <c r="B394" s="222"/>
      <c r="C394" s="205"/>
      <c r="D394" s="205"/>
      <c r="E394" s="223"/>
      <c r="F394" s="205"/>
      <c r="G394" s="205"/>
      <c r="H394" s="205"/>
      <c r="I394" s="205"/>
      <c r="J394" s="205"/>
      <c r="K394" s="205"/>
      <c r="L394" s="205"/>
      <c r="M394" s="205"/>
      <c r="N394" s="205"/>
      <c r="O394" s="205"/>
      <c r="P394" s="205"/>
      <c r="Q394" s="205"/>
      <c r="R394" s="205"/>
      <c r="S394" s="205"/>
      <c r="T394" s="205"/>
      <c r="U394" s="205"/>
      <c r="V394" s="205"/>
      <c r="W394" s="205"/>
      <c r="X394" s="205"/>
      <c r="Y394" s="205"/>
      <c r="Z394" s="205"/>
      <c r="AA394" s="205"/>
    </row>
    <row r="395">
      <c r="A395" s="222"/>
      <c r="B395" s="222"/>
      <c r="C395" s="205"/>
      <c r="D395" s="205"/>
      <c r="E395" s="223"/>
      <c r="F395" s="205"/>
      <c r="G395" s="205"/>
      <c r="H395" s="205"/>
      <c r="I395" s="205"/>
      <c r="J395" s="205"/>
      <c r="K395" s="205"/>
      <c r="L395" s="205"/>
      <c r="M395" s="205"/>
      <c r="N395" s="205"/>
      <c r="O395" s="205"/>
      <c r="P395" s="205"/>
      <c r="Q395" s="205"/>
      <c r="R395" s="205"/>
      <c r="S395" s="205"/>
      <c r="T395" s="205"/>
      <c r="U395" s="205"/>
      <c r="V395" s="205"/>
      <c r="W395" s="205"/>
      <c r="X395" s="205"/>
      <c r="Y395" s="205"/>
      <c r="Z395" s="205"/>
      <c r="AA395" s="205"/>
    </row>
    <row r="396">
      <c r="A396" s="222"/>
      <c r="B396" s="222"/>
      <c r="C396" s="205"/>
      <c r="D396" s="205"/>
      <c r="E396" s="223"/>
      <c r="F396" s="205"/>
      <c r="G396" s="205"/>
      <c r="H396" s="205"/>
      <c r="I396" s="205"/>
      <c r="J396" s="205"/>
      <c r="K396" s="205"/>
      <c r="L396" s="205"/>
      <c r="M396" s="205"/>
      <c r="N396" s="205"/>
      <c r="O396" s="205"/>
      <c r="P396" s="205"/>
      <c r="Q396" s="205"/>
      <c r="R396" s="205"/>
      <c r="S396" s="205"/>
      <c r="T396" s="205"/>
      <c r="U396" s="205"/>
      <c r="V396" s="205"/>
      <c r="W396" s="205"/>
      <c r="X396" s="205"/>
      <c r="Y396" s="205"/>
      <c r="Z396" s="205"/>
      <c r="AA396" s="205"/>
    </row>
    <row r="397">
      <c r="A397" s="222"/>
      <c r="B397" s="222"/>
      <c r="C397" s="205"/>
      <c r="D397" s="205"/>
      <c r="E397" s="223"/>
      <c r="F397" s="205"/>
      <c r="G397" s="205"/>
      <c r="H397" s="205"/>
      <c r="I397" s="205"/>
      <c r="J397" s="205"/>
      <c r="K397" s="205"/>
      <c r="L397" s="205"/>
      <c r="M397" s="205"/>
      <c r="N397" s="205"/>
      <c r="O397" s="205"/>
      <c r="P397" s="205"/>
      <c r="Q397" s="205"/>
      <c r="R397" s="205"/>
      <c r="S397" s="205"/>
      <c r="T397" s="205"/>
      <c r="U397" s="205"/>
      <c r="V397" s="205"/>
      <c r="W397" s="205"/>
      <c r="X397" s="205"/>
      <c r="Y397" s="205"/>
      <c r="Z397" s="205"/>
      <c r="AA397" s="205"/>
    </row>
    <row r="398">
      <c r="A398" s="222"/>
      <c r="B398" s="222"/>
      <c r="C398" s="205"/>
      <c r="D398" s="205"/>
      <c r="E398" s="223"/>
      <c r="F398" s="205"/>
      <c r="G398" s="205"/>
      <c r="H398" s="205"/>
      <c r="I398" s="205"/>
      <c r="J398" s="205"/>
      <c r="K398" s="205"/>
      <c r="L398" s="205"/>
      <c r="M398" s="205"/>
      <c r="N398" s="205"/>
      <c r="O398" s="205"/>
      <c r="P398" s="205"/>
      <c r="Q398" s="205"/>
      <c r="R398" s="205"/>
      <c r="S398" s="205"/>
      <c r="T398" s="205"/>
      <c r="U398" s="205"/>
      <c r="V398" s="205"/>
      <c r="W398" s="205"/>
      <c r="X398" s="205"/>
      <c r="Y398" s="205"/>
      <c r="Z398" s="205"/>
      <c r="AA398" s="205"/>
    </row>
    <row r="399">
      <c r="A399" s="222"/>
      <c r="B399" s="222"/>
      <c r="C399" s="205"/>
      <c r="D399" s="205"/>
      <c r="E399" s="223"/>
      <c r="F399" s="205"/>
      <c r="G399" s="205"/>
      <c r="H399" s="205"/>
      <c r="I399" s="205"/>
      <c r="J399" s="205"/>
      <c r="K399" s="205"/>
      <c r="L399" s="205"/>
      <c r="M399" s="205"/>
      <c r="N399" s="205"/>
      <c r="O399" s="205"/>
      <c r="P399" s="205"/>
      <c r="Q399" s="205"/>
      <c r="R399" s="205"/>
      <c r="S399" s="205"/>
      <c r="T399" s="205"/>
      <c r="U399" s="205"/>
      <c r="V399" s="205"/>
      <c r="W399" s="205"/>
      <c r="X399" s="205"/>
      <c r="Y399" s="205"/>
      <c r="Z399" s="205"/>
      <c r="AA399" s="205"/>
    </row>
    <row r="400">
      <c r="A400" s="222"/>
      <c r="B400" s="222"/>
      <c r="C400" s="205"/>
      <c r="D400" s="205"/>
      <c r="E400" s="223"/>
      <c r="F400" s="205"/>
      <c r="G400" s="205"/>
      <c r="H400" s="205"/>
      <c r="I400" s="205"/>
      <c r="J400" s="205"/>
      <c r="K400" s="205"/>
      <c r="L400" s="205"/>
      <c r="M400" s="205"/>
      <c r="N400" s="205"/>
      <c r="O400" s="205"/>
      <c r="P400" s="205"/>
      <c r="Q400" s="205"/>
      <c r="R400" s="205"/>
      <c r="S400" s="205"/>
      <c r="T400" s="205"/>
      <c r="U400" s="205"/>
      <c r="V400" s="205"/>
      <c r="W400" s="205"/>
      <c r="X400" s="205"/>
      <c r="Y400" s="205"/>
      <c r="Z400" s="205"/>
      <c r="AA400" s="205"/>
    </row>
    <row r="401">
      <c r="A401" s="222"/>
      <c r="B401" s="222"/>
      <c r="C401" s="205"/>
      <c r="D401" s="205"/>
      <c r="E401" s="223"/>
      <c r="F401" s="205"/>
      <c r="G401" s="205"/>
      <c r="H401" s="205"/>
      <c r="I401" s="205"/>
      <c r="J401" s="205"/>
      <c r="K401" s="205"/>
      <c r="L401" s="205"/>
      <c r="M401" s="205"/>
      <c r="N401" s="205"/>
      <c r="O401" s="205"/>
      <c r="P401" s="205"/>
      <c r="Q401" s="205"/>
      <c r="R401" s="205"/>
      <c r="S401" s="205"/>
      <c r="T401" s="205"/>
      <c r="U401" s="205"/>
      <c r="V401" s="205"/>
      <c r="W401" s="205"/>
      <c r="X401" s="205"/>
      <c r="Y401" s="205"/>
      <c r="Z401" s="205"/>
      <c r="AA401" s="205"/>
    </row>
    <row r="402">
      <c r="A402" s="222"/>
      <c r="B402" s="222"/>
      <c r="C402" s="205"/>
      <c r="D402" s="205"/>
      <c r="E402" s="223"/>
      <c r="F402" s="205"/>
      <c r="G402" s="205"/>
      <c r="H402" s="205"/>
      <c r="I402" s="205"/>
      <c r="J402" s="205"/>
      <c r="K402" s="205"/>
      <c r="L402" s="205"/>
      <c r="M402" s="205"/>
      <c r="N402" s="205"/>
      <c r="O402" s="205"/>
      <c r="P402" s="205"/>
      <c r="Q402" s="205"/>
      <c r="R402" s="205"/>
      <c r="S402" s="205"/>
      <c r="T402" s="205"/>
      <c r="U402" s="205"/>
      <c r="V402" s="205"/>
      <c r="W402" s="205"/>
      <c r="X402" s="205"/>
      <c r="Y402" s="205"/>
      <c r="Z402" s="205"/>
      <c r="AA402" s="205"/>
    </row>
    <row r="403">
      <c r="A403" s="222"/>
      <c r="B403" s="222"/>
      <c r="C403" s="205"/>
      <c r="D403" s="205"/>
      <c r="E403" s="223"/>
      <c r="F403" s="205"/>
      <c r="G403" s="205"/>
      <c r="H403" s="205"/>
      <c r="I403" s="205"/>
      <c r="J403" s="205"/>
      <c r="K403" s="205"/>
      <c r="L403" s="205"/>
      <c r="M403" s="205"/>
      <c r="N403" s="205"/>
      <c r="O403" s="205"/>
      <c r="P403" s="205"/>
      <c r="Q403" s="205"/>
      <c r="R403" s="205"/>
      <c r="S403" s="205"/>
      <c r="T403" s="205"/>
      <c r="U403" s="205"/>
      <c r="V403" s="205"/>
      <c r="W403" s="205"/>
      <c r="X403" s="205"/>
      <c r="Y403" s="205"/>
      <c r="Z403" s="205"/>
      <c r="AA403" s="205"/>
    </row>
    <row r="404">
      <c r="A404" s="222"/>
      <c r="B404" s="222"/>
      <c r="C404" s="205"/>
      <c r="D404" s="205"/>
      <c r="E404" s="223"/>
      <c r="F404" s="205"/>
      <c r="G404" s="205"/>
      <c r="H404" s="205"/>
      <c r="I404" s="205"/>
      <c r="J404" s="205"/>
      <c r="K404" s="205"/>
      <c r="L404" s="205"/>
      <c r="M404" s="205"/>
      <c r="N404" s="205"/>
      <c r="O404" s="205"/>
      <c r="P404" s="205"/>
      <c r="Q404" s="205"/>
      <c r="R404" s="205"/>
      <c r="S404" s="205"/>
      <c r="T404" s="205"/>
      <c r="U404" s="205"/>
      <c r="V404" s="205"/>
      <c r="W404" s="205"/>
      <c r="X404" s="205"/>
      <c r="Y404" s="205"/>
      <c r="Z404" s="205"/>
      <c r="AA404" s="205"/>
    </row>
    <row r="405">
      <c r="A405" s="222"/>
      <c r="B405" s="222"/>
      <c r="C405" s="205"/>
      <c r="D405" s="205"/>
      <c r="E405" s="223"/>
      <c r="F405" s="205"/>
      <c r="G405" s="205"/>
      <c r="H405" s="205"/>
      <c r="I405" s="205"/>
      <c r="J405" s="205"/>
      <c r="K405" s="205"/>
      <c r="L405" s="205"/>
      <c r="M405" s="205"/>
      <c r="N405" s="205"/>
      <c r="O405" s="205"/>
      <c r="P405" s="205"/>
      <c r="Q405" s="205"/>
      <c r="R405" s="205"/>
      <c r="S405" s="205"/>
      <c r="T405" s="205"/>
      <c r="U405" s="205"/>
      <c r="V405" s="205"/>
      <c r="W405" s="205"/>
      <c r="X405" s="205"/>
      <c r="Y405" s="205"/>
      <c r="Z405" s="205"/>
      <c r="AA405" s="205"/>
    </row>
    <row r="406">
      <c r="A406" s="222"/>
      <c r="B406" s="222"/>
      <c r="C406" s="205"/>
      <c r="D406" s="205"/>
      <c r="E406" s="223"/>
      <c r="F406" s="205"/>
      <c r="G406" s="205"/>
      <c r="H406" s="205"/>
      <c r="I406" s="205"/>
      <c r="J406" s="205"/>
      <c r="K406" s="205"/>
      <c r="L406" s="205"/>
      <c r="M406" s="205"/>
      <c r="N406" s="205"/>
      <c r="O406" s="205"/>
      <c r="P406" s="205"/>
      <c r="Q406" s="205"/>
      <c r="R406" s="205"/>
      <c r="S406" s="205"/>
      <c r="T406" s="205"/>
      <c r="U406" s="205"/>
      <c r="V406" s="205"/>
      <c r="W406" s="205"/>
      <c r="X406" s="205"/>
      <c r="Y406" s="205"/>
      <c r="Z406" s="205"/>
      <c r="AA406" s="205"/>
    </row>
    <row r="407">
      <c r="A407" s="222"/>
      <c r="B407" s="222"/>
      <c r="C407" s="205"/>
      <c r="D407" s="205"/>
      <c r="E407" s="223"/>
      <c r="F407" s="205"/>
      <c r="G407" s="205"/>
      <c r="H407" s="205"/>
      <c r="I407" s="205"/>
      <c r="J407" s="205"/>
      <c r="K407" s="205"/>
      <c r="L407" s="205"/>
      <c r="M407" s="205"/>
      <c r="N407" s="205"/>
      <c r="O407" s="205"/>
      <c r="P407" s="205"/>
      <c r="Q407" s="205"/>
      <c r="R407" s="205"/>
      <c r="S407" s="205"/>
      <c r="T407" s="205"/>
      <c r="U407" s="205"/>
      <c r="V407" s="205"/>
      <c r="W407" s="205"/>
      <c r="X407" s="205"/>
      <c r="Y407" s="205"/>
      <c r="Z407" s="205"/>
      <c r="AA407" s="205"/>
    </row>
    <row r="408">
      <c r="A408" s="222"/>
      <c r="B408" s="222"/>
      <c r="C408" s="205"/>
      <c r="D408" s="205"/>
      <c r="E408" s="223"/>
      <c r="F408" s="205"/>
      <c r="G408" s="205"/>
      <c r="H408" s="205"/>
      <c r="I408" s="205"/>
      <c r="J408" s="205"/>
      <c r="K408" s="205"/>
      <c r="L408" s="205"/>
      <c r="M408" s="205"/>
      <c r="N408" s="205"/>
      <c r="O408" s="205"/>
      <c r="P408" s="205"/>
      <c r="Q408" s="205"/>
      <c r="R408" s="205"/>
      <c r="S408" s="205"/>
      <c r="T408" s="205"/>
      <c r="U408" s="205"/>
      <c r="V408" s="205"/>
      <c r="W408" s="205"/>
      <c r="X408" s="205"/>
      <c r="Y408" s="205"/>
      <c r="Z408" s="205"/>
      <c r="AA408" s="205"/>
    </row>
    <row r="409">
      <c r="A409" s="222"/>
      <c r="B409" s="222"/>
      <c r="C409" s="205"/>
      <c r="D409" s="205"/>
      <c r="E409" s="223"/>
      <c r="F409" s="205"/>
      <c r="G409" s="205"/>
      <c r="H409" s="205"/>
      <c r="I409" s="205"/>
      <c r="J409" s="205"/>
      <c r="K409" s="205"/>
      <c r="L409" s="205"/>
      <c r="M409" s="205"/>
      <c r="N409" s="205"/>
      <c r="O409" s="205"/>
      <c r="P409" s="205"/>
      <c r="Q409" s="205"/>
      <c r="R409" s="205"/>
      <c r="S409" s="205"/>
      <c r="T409" s="205"/>
      <c r="U409" s="205"/>
      <c r="V409" s="205"/>
      <c r="W409" s="205"/>
      <c r="X409" s="205"/>
      <c r="Y409" s="205"/>
      <c r="Z409" s="205"/>
      <c r="AA409" s="205"/>
    </row>
    <row r="410">
      <c r="A410" s="222"/>
      <c r="B410" s="222"/>
      <c r="C410" s="205"/>
      <c r="D410" s="205"/>
      <c r="E410" s="223"/>
      <c r="F410" s="205"/>
      <c r="G410" s="205"/>
      <c r="H410" s="205"/>
      <c r="I410" s="205"/>
      <c r="J410" s="205"/>
      <c r="K410" s="205"/>
      <c r="L410" s="205"/>
      <c r="M410" s="205"/>
      <c r="N410" s="205"/>
      <c r="O410" s="205"/>
      <c r="P410" s="205"/>
      <c r="Q410" s="205"/>
      <c r="R410" s="205"/>
      <c r="S410" s="205"/>
      <c r="T410" s="205"/>
      <c r="U410" s="205"/>
      <c r="V410" s="205"/>
      <c r="W410" s="205"/>
      <c r="X410" s="205"/>
      <c r="Y410" s="205"/>
      <c r="Z410" s="205"/>
      <c r="AA410" s="205"/>
    </row>
    <row r="411">
      <c r="A411" s="222"/>
      <c r="B411" s="222"/>
      <c r="C411" s="205"/>
      <c r="D411" s="205"/>
      <c r="E411" s="223"/>
      <c r="F411" s="205"/>
      <c r="G411" s="205"/>
      <c r="H411" s="205"/>
      <c r="I411" s="205"/>
      <c r="J411" s="205"/>
      <c r="K411" s="205"/>
      <c r="L411" s="205"/>
      <c r="M411" s="205"/>
      <c r="N411" s="205"/>
      <c r="O411" s="205"/>
      <c r="P411" s="205"/>
      <c r="Q411" s="205"/>
      <c r="R411" s="205"/>
      <c r="S411" s="205"/>
      <c r="T411" s="205"/>
      <c r="U411" s="205"/>
      <c r="V411" s="205"/>
      <c r="W411" s="205"/>
      <c r="X411" s="205"/>
      <c r="Y411" s="205"/>
      <c r="Z411" s="205"/>
      <c r="AA411" s="205"/>
    </row>
    <row r="412">
      <c r="A412" s="222"/>
      <c r="B412" s="222"/>
      <c r="C412" s="205"/>
      <c r="D412" s="205"/>
      <c r="E412" s="223"/>
      <c r="F412" s="205"/>
      <c r="G412" s="205"/>
      <c r="H412" s="205"/>
      <c r="I412" s="205"/>
      <c r="J412" s="205"/>
      <c r="K412" s="205"/>
      <c r="L412" s="205"/>
      <c r="M412" s="205"/>
      <c r="N412" s="205"/>
      <c r="O412" s="205"/>
      <c r="P412" s="205"/>
      <c r="Q412" s="205"/>
      <c r="R412" s="205"/>
      <c r="S412" s="205"/>
      <c r="T412" s="205"/>
      <c r="U412" s="205"/>
      <c r="V412" s="205"/>
      <c r="W412" s="205"/>
      <c r="X412" s="205"/>
      <c r="Y412" s="205"/>
      <c r="Z412" s="205"/>
      <c r="AA412" s="205"/>
    </row>
    <row r="413">
      <c r="A413" s="222"/>
      <c r="B413" s="222"/>
      <c r="C413" s="205"/>
      <c r="D413" s="205"/>
      <c r="E413" s="223"/>
      <c r="F413" s="205"/>
      <c r="G413" s="205"/>
      <c r="H413" s="205"/>
      <c r="I413" s="205"/>
      <c r="J413" s="205"/>
      <c r="K413" s="205"/>
      <c r="L413" s="205"/>
      <c r="M413" s="205"/>
      <c r="N413" s="205"/>
      <c r="O413" s="205"/>
      <c r="P413" s="205"/>
      <c r="Q413" s="205"/>
      <c r="R413" s="205"/>
      <c r="S413" s="205"/>
      <c r="T413" s="205"/>
      <c r="U413" s="205"/>
      <c r="V413" s="205"/>
      <c r="W413" s="205"/>
      <c r="X413" s="205"/>
      <c r="Y413" s="205"/>
      <c r="Z413" s="205"/>
      <c r="AA413" s="205"/>
    </row>
    <row r="414">
      <c r="A414" s="222"/>
      <c r="B414" s="222"/>
      <c r="C414" s="205"/>
      <c r="D414" s="205"/>
      <c r="E414" s="223"/>
      <c r="F414" s="205"/>
      <c r="G414" s="205"/>
      <c r="H414" s="205"/>
      <c r="I414" s="205"/>
      <c r="J414" s="205"/>
      <c r="K414" s="205"/>
      <c r="L414" s="205"/>
      <c r="M414" s="205"/>
      <c r="N414" s="205"/>
      <c r="O414" s="205"/>
      <c r="P414" s="205"/>
      <c r="Q414" s="205"/>
      <c r="R414" s="205"/>
      <c r="S414" s="205"/>
      <c r="T414" s="205"/>
      <c r="U414" s="205"/>
      <c r="V414" s="205"/>
      <c r="W414" s="205"/>
      <c r="X414" s="205"/>
      <c r="Y414" s="205"/>
      <c r="Z414" s="205"/>
      <c r="AA414" s="205"/>
    </row>
    <row r="415">
      <c r="A415" s="222"/>
      <c r="B415" s="222"/>
      <c r="C415" s="205"/>
      <c r="D415" s="205"/>
      <c r="E415" s="223"/>
      <c r="F415" s="205"/>
      <c r="G415" s="205"/>
      <c r="H415" s="205"/>
      <c r="I415" s="205"/>
      <c r="J415" s="205"/>
      <c r="K415" s="205"/>
      <c r="L415" s="205"/>
      <c r="M415" s="205"/>
      <c r="N415" s="205"/>
      <c r="O415" s="205"/>
      <c r="P415" s="205"/>
      <c r="Q415" s="205"/>
      <c r="R415" s="205"/>
      <c r="S415" s="205"/>
      <c r="T415" s="205"/>
      <c r="U415" s="205"/>
      <c r="V415" s="205"/>
      <c r="W415" s="205"/>
      <c r="X415" s="205"/>
      <c r="Y415" s="205"/>
      <c r="Z415" s="205"/>
      <c r="AA415" s="205"/>
    </row>
    <row r="416">
      <c r="A416" s="222"/>
      <c r="B416" s="222"/>
      <c r="C416" s="205"/>
      <c r="D416" s="205"/>
      <c r="E416" s="223"/>
      <c r="F416" s="205"/>
      <c r="G416" s="205"/>
      <c r="H416" s="205"/>
      <c r="I416" s="205"/>
      <c r="J416" s="205"/>
      <c r="K416" s="205"/>
      <c r="L416" s="205"/>
      <c r="M416" s="205"/>
      <c r="N416" s="205"/>
      <c r="O416" s="205"/>
      <c r="P416" s="205"/>
      <c r="Q416" s="205"/>
      <c r="R416" s="205"/>
      <c r="S416" s="205"/>
      <c r="T416" s="205"/>
      <c r="U416" s="205"/>
      <c r="V416" s="205"/>
      <c r="W416" s="205"/>
      <c r="X416" s="205"/>
      <c r="Y416" s="205"/>
      <c r="Z416" s="205"/>
      <c r="AA416" s="205"/>
    </row>
    <row r="417">
      <c r="A417" s="222"/>
      <c r="B417" s="222"/>
      <c r="C417" s="205"/>
      <c r="D417" s="205"/>
      <c r="E417" s="223"/>
      <c r="F417" s="205"/>
      <c r="G417" s="205"/>
      <c r="H417" s="205"/>
      <c r="I417" s="205"/>
      <c r="J417" s="205"/>
      <c r="K417" s="205"/>
      <c r="L417" s="205"/>
      <c r="M417" s="205"/>
      <c r="N417" s="205"/>
      <c r="O417" s="205"/>
      <c r="P417" s="205"/>
      <c r="Q417" s="205"/>
      <c r="R417" s="205"/>
      <c r="S417" s="205"/>
      <c r="T417" s="205"/>
      <c r="U417" s="205"/>
      <c r="V417" s="205"/>
      <c r="W417" s="205"/>
      <c r="X417" s="205"/>
      <c r="Y417" s="205"/>
      <c r="Z417" s="205"/>
      <c r="AA417" s="205"/>
    </row>
    <row r="418">
      <c r="A418" s="222"/>
      <c r="B418" s="222"/>
      <c r="C418" s="205"/>
      <c r="D418" s="205"/>
      <c r="E418" s="223"/>
      <c r="F418" s="205"/>
      <c r="G418" s="205"/>
      <c r="H418" s="205"/>
      <c r="I418" s="205"/>
      <c r="J418" s="205"/>
      <c r="K418" s="205"/>
      <c r="L418" s="205"/>
      <c r="M418" s="205"/>
      <c r="N418" s="205"/>
      <c r="O418" s="205"/>
      <c r="P418" s="205"/>
      <c r="Q418" s="205"/>
      <c r="R418" s="205"/>
      <c r="S418" s="205"/>
      <c r="T418" s="205"/>
      <c r="U418" s="205"/>
      <c r="V418" s="205"/>
      <c r="W418" s="205"/>
      <c r="X418" s="205"/>
      <c r="Y418" s="205"/>
      <c r="Z418" s="205"/>
      <c r="AA418" s="205"/>
    </row>
    <row r="419">
      <c r="A419" s="222"/>
      <c r="B419" s="222"/>
      <c r="C419" s="205"/>
      <c r="D419" s="205"/>
      <c r="E419" s="223"/>
      <c r="F419" s="205"/>
      <c r="G419" s="205"/>
      <c r="H419" s="205"/>
      <c r="I419" s="205"/>
      <c r="J419" s="205"/>
      <c r="K419" s="205"/>
      <c r="L419" s="205"/>
      <c r="M419" s="205"/>
      <c r="N419" s="205"/>
      <c r="O419" s="205"/>
      <c r="P419" s="205"/>
      <c r="Q419" s="205"/>
      <c r="R419" s="205"/>
      <c r="S419" s="205"/>
      <c r="T419" s="205"/>
      <c r="U419" s="205"/>
      <c r="V419" s="205"/>
      <c r="W419" s="205"/>
      <c r="X419" s="205"/>
      <c r="Y419" s="205"/>
      <c r="Z419" s="205"/>
      <c r="AA419" s="205"/>
    </row>
    <row r="420">
      <c r="A420" s="222"/>
      <c r="B420" s="222"/>
      <c r="C420" s="205"/>
      <c r="D420" s="205"/>
      <c r="E420" s="223"/>
      <c r="F420" s="205"/>
      <c r="G420" s="205"/>
      <c r="H420" s="205"/>
      <c r="I420" s="205"/>
      <c r="J420" s="205"/>
      <c r="K420" s="205"/>
      <c r="L420" s="205"/>
      <c r="M420" s="205"/>
      <c r="N420" s="205"/>
      <c r="O420" s="205"/>
      <c r="P420" s="205"/>
      <c r="Q420" s="205"/>
      <c r="R420" s="205"/>
      <c r="S420" s="205"/>
      <c r="T420" s="205"/>
      <c r="U420" s="205"/>
      <c r="V420" s="205"/>
      <c r="W420" s="205"/>
      <c r="X420" s="205"/>
      <c r="Y420" s="205"/>
      <c r="Z420" s="205"/>
      <c r="AA420" s="205"/>
    </row>
    <row r="421">
      <c r="A421" s="222"/>
      <c r="B421" s="222"/>
      <c r="C421" s="205"/>
      <c r="D421" s="205"/>
      <c r="E421" s="223"/>
      <c r="F421" s="205"/>
      <c r="G421" s="205"/>
      <c r="H421" s="205"/>
      <c r="I421" s="205"/>
      <c r="J421" s="205"/>
      <c r="K421" s="205"/>
      <c r="L421" s="205"/>
      <c r="M421" s="205"/>
      <c r="N421" s="205"/>
      <c r="O421" s="205"/>
      <c r="P421" s="205"/>
      <c r="Q421" s="205"/>
      <c r="R421" s="205"/>
      <c r="S421" s="205"/>
      <c r="T421" s="205"/>
      <c r="U421" s="205"/>
      <c r="V421" s="205"/>
      <c r="W421" s="205"/>
      <c r="X421" s="205"/>
      <c r="Y421" s="205"/>
      <c r="Z421" s="205"/>
      <c r="AA421" s="205"/>
    </row>
    <row r="422">
      <c r="A422" s="222"/>
      <c r="B422" s="222"/>
      <c r="C422" s="205"/>
      <c r="D422" s="205"/>
      <c r="E422" s="223"/>
      <c r="F422" s="205"/>
      <c r="G422" s="205"/>
      <c r="H422" s="205"/>
      <c r="I422" s="205"/>
      <c r="J422" s="205"/>
      <c r="K422" s="205"/>
      <c r="L422" s="205"/>
      <c r="M422" s="205"/>
      <c r="N422" s="205"/>
      <c r="O422" s="205"/>
      <c r="P422" s="205"/>
      <c r="Q422" s="205"/>
      <c r="R422" s="205"/>
      <c r="S422" s="205"/>
      <c r="T422" s="205"/>
      <c r="U422" s="205"/>
      <c r="V422" s="205"/>
      <c r="W422" s="205"/>
      <c r="X422" s="205"/>
      <c r="Y422" s="205"/>
      <c r="Z422" s="205"/>
      <c r="AA422" s="205"/>
    </row>
    <row r="423">
      <c r="A423" s="222"/>
      <c r="B423" s="222"/>
      <c r="C423" s="205"/>
      <c r="D423" s="205"/>
      <c r="E423" s="223"/>
      <c r="F423" s="205"/>
      <c r="G423" s="205"/>
      <c r="H423" s="205"/>
      <c r="I423" s="205"/>
      <c r="J423" s="205"/>
      <c r="K423" s="205"/>
      <c r="L423" s="205"/>
      <c r="M423" s="205"/>
      <c r="N423" s="205"/>
      <c r="O423" s="205"/>
      <c r="P423" s="205"/>
      <c r="Q423" s="205"/>
      <c r="R423" s="205"/>
      <c r="S423" s="205"/>
      <c r="T423" s="205"/>
      <c r="U423" s="205"/>
      <c r="V423" s="205"/>
      <c r="W423" s="205"/>
      <c r="X423" s="205"/>
      <c r="Y423" s="205"/>
      <c r="Z423" s="205"/>
      <c r="AA423" s="205"/>
    </row>
    <row r="424">
      <c r="A424" s="222"/>
      <c r="B424" s="222"/>
      <c r="C424" s="205"/>
      <c r="D424" s="205"/>
      <c r="E424" s="223"/>
      <c r="F424" s="205"/>
      <c r="G424" s="205"/>
      <c r="H424" s="205"/>
      <c r="I424" s="205"/>
      <c r="J424" s="205"/>
      <c r="K424" s="205"/>
      <c r="L424" s="205"/>
      <c r="M424" s="205"/>
      <c r="N424" s="205"/>
      <c r="O424" s="205"/>
      <c r="P424" s="205"/>
      <c r="Q424" s="205"/>
      <c r="R424" s="205"/>
      <c r="S424" s="205"/>
      <c r="T424" s="205"/>
      <c r="U424" s="205"/>
      <c r="V424" s="205"/>
      <c r="W424" s="205"/>
      <c r="X424" s="205"/>
      <c r="Y424" s="205"/>
      <c r="Z424" s="205"/>
      <c r="AA424" s="205"/>
    </row>
    <row r="425">
      <c r="A425" s="222"/>
      <c r="B425" s="222"/>
      <c r="C425" s="205"/>
      <c r="D425" s="205"/>
      <c r="E425" s="223"/>
      <c r="F425" s="205"/>
      <c r="G425" s="205"/>
      <c r="H425" s="205"/>
      <c r="I425" s="205"/>
      <c r="J425" s="205"/>
      <c r="K425" s="205"/>
      <c r="L425" s="205"/>
      <c r="M425" s="205"/>
      <c r="N425" s="205"/>
      <c r="O425" s="205"/>
      <c r="P425" s="205"/>
      <c r="Q425" s="205"/>
      <c r="R425" s="205"/>
      <c r="S425" s="205"/>
      <c r="T425" s="205"/>
      <c r="U425" s="205"/>
      <c r="V425" s="205"/>
      <c r="W425" s="205"/>
      <c r="X425" s="205"/>
      <c r="Y425" s="205"/>
      <c r="Z425" s="205"/>
      <c r="AA425" s="205"/>
    </row>
    <row r="426">
      <c r="A426" s="222"/>
      <c r="B426" s="222"/>
      <c r="C426" s="205"/>
      <c r="D426" s="205"/>
      <c r="E426" s="223"/>
      <c r="F426" s="205"/>
      <c r="G426" s="205"/>
      <c r="H426" s="205"/>
      <c r="I426" s="205"/>
      <c r="J426" s="205"/>
      <c r="K426" s="205"/>
      <c r="L426" s="205"/>
      <c r="M426" s="205"/>
      <c r="N426" s="205"/>
      <c r="O426" s="205"/>
      <c r="P426" s="205"/>
      <c r="Q426" s="205"/>
      <c r="R426" s="205"/>
      <c r="S426" s="205"/>
      <c r="T426" s="205"/>
      <c r="U426" s="205"/>
      <c r="V426" s="205"/>
      <c r="W426" s="205"/>
      <c r="X426" s="205"/>
      <c r="Y426" s="205"/>
      <c r="Z426" s="205"/>
      <c r="AA426" s="205"/>
    </row>
    <row r="427">
      <c r="A427" s="222"/>
      <c r="B427" s="222"/>
      <c r="C427" s="205"/>
      <c r="D427" s="205"/>
      <c r="E427" s="223"/>
      <c r="F427" s="205"/>
      <c r="G427" s="205"/>
      <c r="H427" s="205"/>
      <c r="I427" s="205"/>
      <c r="J427" s="205"/>
      <c r="K427" s="205"/>
      <c r="L427" s="205"/>
      <c r="M427" s="205"/>
      <c r="N427" s="205"/>
      <c r="O427" s="205"/>
      <c r="P427" s="205"/>
      <c r="Q427" s="205"/>
      <c r="R427" s="205"/>
      <c r="S427" s="205"/>
      <c r="T427" s="205"/>
      <c r="U427" s="205"/>
      <c r="V427" s="205"/>
      <c r="W427" s="205"/>
      <c r="X427" s="205"/>
      <c r="Y427" s="205"/>
      <c r="Z427" s="205"/>
      <c r="AA427" s="205"/>
    </row>
    <row r="428">
      <c r="A428" s="222"/>
      <c r="B428" s="222"/>
      <c r="C428" s="205"/>
      <c r="D428" s="205"/>
      <c r="E428" s="223"/>
      <c r="F428" s="205"/>
      <c r="G428" s="205"/>
      <c r="H428" s="205"/>
      <c r="I428" s="205"/>
      <c r="J428" s="205"/>
      <c r="K428" s="205"/>
      <c r="L428" s="205"/>
      <c r="M428" s="205"/>
      <c r="N428" s="205"/>
      <c r="O428" s="205"/>
      <c r="P428" s="205"/>
      <c r="Q428" s="205"/>
      <c r="R428" s="205"/>
      <c r="S428" s="205"/>
      <c r="T428" s="205"/>
      <c r="U428" s="205"/>
      <c r="V428" s="205"/>
      <c r="W428" s="205"/>
      <c r="X428" s="205"/>
      <c r="Y428" s="205"/>
      <c r="Z428" s="205"/>
      <c r="AA428" s="205"/>
    </row>
    <row r="429">
      <c r="A429" s="222"/>
      <c r="B429" s="222"/>
      <c r="C429" s="205"/>
      <c r="D429" s="205"/>
      <c r="E429" s="223"/>
      <c r="F429" s="205"/>
      <c r="G429" s="205"/>
      <c r="H429" s="205"/>
      <c r="I429" s="205"/>
      <c r="J429" s="205"/>
      <c r="K429" s="205"/>
      <c r="L429" s="205"/>
      <c r="M429" s="205"/>
      <c r="N429" s="205"/>
      <c r="O429" s="205"/>
      <c r="P429" s="205"/>
      <c r="Q429" s="205"/>
      <c r="R429" s="205"/>
      <c r="S429" s="205"/>
      <c r="T429" s="205"/>
      <c r="U429" s="205"/>
      <c r="V429" s="205"/>
      <c r="W429" s="205"/>
      <c r="X429" s="205"/>
      <c r="Y429" s="205"/>
      <c r="Z429" s="205"/>
      <c r="AA429" s="205"/>
    </row>
    <row r="430">
      <c r="A430" s="222"/>
      <c r="B430" s="222"/>
      <c r="C430" s="205"/>
      <c r="D430" s="205"/>
      <c r="E430" s="223"/>
      <c r="F430" s="205"/>
      <c r="G430" s="205"/>
      <c r="H430" s="205"/>
      <c r="I430" s="205"/>
      <c r="J430" s="205"/>
      <c r="K430" s="205"/>
      <c r="L430" s="205"/>
      <c r="M430" s="205"/>
      <c r="N430" s="205"/>
      <c r="O430" s="205"/>
      <c r="P430" s="205"/>
      <c r="Q430" s="205"/>
      <c r="R430" s="205"/>
      <c r="S430" s="205"/>
      <c r="T430" s="205"/>
      <c r="U430" s="205"/>
      <c r="V430" s="205"/>
      <c r="W430" s="205"/>
      <c r="X430" s="205"/>
      <c r="Y430" s="205"/>
      <c r="Z430" s="205"/>
      <c r="AA430" s="205"/>
    </row>
    <row r="431">
      <c r="A431" s="222"/>
      <c r="B431" s="222"/>
      <c r="C431" s="205"/>
      <c r="D431" s="205"/>
      <c r="E431" s="223"/>
      <c r="F431" s="205"/>
      <c r="G431" s="205"/>
      <c r="H431" s="205"/>
      <c r="I431" s="205"/>
      <c r="J431" s="205"/>
      <c r="K431" s="205"/>
      <c r="L431" s="205"/>
      <c r="M431" s="205"/>
      <c r="N431" s="205"/>
      <c r="O431" s="205"/>
      <c r="P431" s="205"/>
      <c r="Q431" s="205"/>
      <c r="R431" s="205"/>
      <c r="S431" s="205"/>
      <c r="T431" s="205"/>
      <c r="U431" s="205"/>
      <c r="V431" s="205"/>
      <c r="W431" s="205"/>
      <c r="X431" s="205"/>
      <c r="Y431" s="205"/>
      <c r="Z431" s="205"/>
      <c r="AA431" s="205"/>
    </row>
    <row r="432">
      <c r="A432" s="222"/>
      <c r="B432" s="222"/>
      <c r="C432" s="205"/>
      <c r="D432" s="205"/>
      <c r="E432" s="223"/>
      <c r="F432" s="205"/>
      <c r="G432" s="205"/>
      <c r="H432" s="205"/>
      <c r="I432" s="205"/>
      <c r="J432" s="205"/>
      <c r="K432" s="205"/>
      <c r="L432" s="205"/>
      <c r="M432" s="205"/>
      <c r="N432" s="205"/>
      <c r="O432" s="205"/>
      <c r="P432" s="205"/>
      <c r="Q432" s="205"/>
      <c r="R432" s="205"/>
      <c r="S432" s="205"/>
      <c r="T432" s="205"/>
      <c r="U432" s="205"/>
      <c r="V432" s="205"/>
      <c r="W432" s="205"/>
      <c r="X432" s="205"/>
      <c r="Y432" s="205"/>
      <c r="Z432" s="205"/>
      <c r="AA432" s="205"/>
    </row>
    <row r="433">
      <c r="A433" s="222"/>
      <c r="B433" s="222"/>
      <c r="C433" s="205"/>
      <c r="D433" s="205"/>
      <c r="E433" s="223"/>
      <c r="F433" s="205"/>
      <c r="G433" s="205"/>
      <c r="H433" s="205"/>
      <c r="I433" s="205"/>
      <c r="J433" s="205"/>
      <c r="K433" s="205"/>
      <c r="L433" s="205"/>
      <c r="M433" s="205"/>
      <c r="N433" s="205"/>
      <c r="O433" s="205"/>
      <c r="P433" s="205"/>
      <c r="Q433" s="205"/>
      <c r="R433" s="205"/>
      <c r="S433" s="205"/>
      <c r="T433" s="205"/>
      <c r="U433" s="205"/>
      <c r="V433" s="205"/>
      <c r="W433" s="205"/>
      <c r="X433" s="205"/>
      <c r="Y433" s="205"/>
      <c r="Z433" s="205"/>
      <c r="AA433" s="205"/>
    </row>
    <row r="434">
      <c r="A434" s="222"/>
      <c r="B434" s="222"/>
      <c r="C434" s="205"/>
      <c r="D434" s="205"/>
      <c r="E434" s="223"/>
      <c r="F434" s="205"/>
      <c r="G434" s="205"/>
      <c r="H434" s="205"/>
      <c r="I434" s="205"/>
      <c r="J434" s="205"/>
      <c r="K434" s="205"/>
      <c r="L434" s="205"/>
      <c r="M434" s="205"/>
      <c r="N434" s="205"/>
      <c r="O434" s="205"/>
      <c r="P434" s="205"/>
      <c r="Q434" s="205"/>
      <c r="R434" s="205"/>
      <c r="S434" s="205"/>
      <c r="T434" s="205"/>
      <c r="U434" s="205"/>
      <c r="V434" s="205"/>
      <c r="W434" s="205"/>
      <c r="X434" s="205"/>
      <c r="Y434" s="205"/>
      <c r="Z434" s="205"/>
      <c r="AA434" s="205"/>
    </row>
    <row r="435">
      <c r="A435" s="222"/>
      <c r="B435" s="222"/>
      <c r="C435" s="205"/>
      <c r="D435" s="205"/>
      <c r="E435" s="223"/>
      <c r="F435" s="205"/>
      <c r="G435" s="205"/>
      <c r="H435" s="205"/>
      <c r="I435" s="205"/>
      <c r="J435" s="205"/>
      <c r="K435" s="205"/>
      <c r="L435" s="205"/>
      <c r="M435" s="205"/>
      <c r="N435" s="205"/>
      <c r="O435" s="205"/>
      <c r="P435" s="205"/>
      <c r="Q435" s="205"/>
      <c r="R435" s="205"/>
      <c r="S435" s="205"/>
      <c r="T435" s="205"/>
      <c r="U435" s="205"/>
      <c r="V435" s="205"/>
      <c r="W435" s="205"/>
      <c r="X435" s="205"/>
      <c r="Y435" s="205"/>
      <c r="Z435" s="205"/>
      <c r="AA435" s="205"/>
    </row>
    <row r="436">
      <c r="A436" s="222"/>
      <c r="B436" s="222"/>
      <c r="C436" s="205"/>
      <c r="D436" s="205"/>
      <c r="E436" s="223"/>
      <c r="F436" s="205"/>
      <c r="G436" s="205"/>
      <c r="H436" s="205"/>
      <c r="I436" s="205"/>
      <c r="J436" s="205"/>
      <c r="K436" s="205"/>
      <c r="L436" s="205"/>
      <c r="M436" s="205"/>
      <c r="N436" s="205"/>
      <c r="O436" s="205"/>
      <c r="P436" s="205"/>
      <c r="Q436" s="205"/>
      <c r="R436" s="205"/>
      <c r="S436" s="205"/>
      <c r="T436" s="205"/>
      <c r="U436" s="205"/>
      <c r="V436" s="205"/>
      <c r="W436" s="205"/>
      <c r="X436" s="205"/>
      <c r="Y436" s="205"/>
      <c r="Z436" s="205"/>
      <c r="AA436" s="205"/>
    </row>
    <row r="437">
      <c r="A437" s="222"/>
      <c r="B437" s="222"/>
      <c r="C437" s="205"/>
      <c r="D437" s="205"/>
      <c r="E437" s="223"/>
      <c r="F437" s="205"/>
      <c r="G437" s="205"/>
      <c r="H437" s="205"/>
      <c r="I437" s="205"/>
      <c r="J437" s="205"/>
      <c r="K437" s="205"/>
      <c r="L437" s="205"/>
      <c r="M437" s="205"/>
      <c r="N437" s="205"/>
      <c r="O437" s="205"/>
      <c r="P437" s="205"/>
      <c r="Q437" s="205"/>
      <c r="R437" s="205"/>
      <c r="S437" s="205"/>
      <c r="T437" s="205"/>
      <c r="U437" s="205"/>
      <c r="V437" s="205"/>
      <c r="W437" s="205"/>
      <c r="X437" s="205"/>
      <c r="Y437" s="205"/>
      <c r="Z437" s="205"/>
      <c r="AA437" s="205"/>
    </row>
    <row r="438">
      <c r="A438" s="222"/>
      <c r="B438" s="222"/>
      <c r="C438" s="205"/>
      <c r="D438" s="205"/>
      <c r="E438" s="223"/>
      <c r="F438" s="205"/>
      <c r="G438" s="205"/>
      <c r="H438" s="205"/>
      <c r="I438" s="205"/>
      <c r="J438" s="205"/>
      <c r="K438" s="205"/>
      <c r="L438" s="205"/>
      <c r="M438" s="205"/>
      <c r="N438" s="205"/>
      <c r="O438" s="205"/>
      <c r="P438" s="205"/>
      <c r="Q438" s="205"/>
      <c r="R438" s="205"/>
      <c r="S438" s="205"/>
      <c r="T438" s="205"/>
      <c r="U438" s="205"/>
      <c r="V438" s="205"/>
      <c r="W438" s="205"/>
      <c r="X438" s="205"/>
      <c r="Y438" s="205"/>
      <c r="Z438" s="205"/>
      <c r="AA438" s="205"/>
    </row>
    <row r="439">
      <c r="A439" s="222"/>
      <c r="B439" s="222"/>
      <c r="C439" s="205"/>
      <c r="D439" s="205"/>
      <c r="E439" s="223"/>
      <c r="F439" s="205"/>
      <c r="G439" s="205"/>
      <c r="H439" s="205"/>
      <c r="I439" s="205"/>
      <c r="J439" s="205"/>
      <c r="K439" s="205"/>
      <c r="L439" s="205"/>
      <c r="M439" s="205"/>
      <c r="N439" s="205"/>
      <c r="O439" s="205"/>
      <c r="P439" s="205"/>
      <c r="Q439" s="205"/>
      <c r="R439" s="205"/>
      <c r="S439" s="205"/>
      <c r="T439" s="205"/>
      <c r="U439" s="205"/>
      <c r="V439" s="205"/>
      <c r="W439" s="205"/>
      <c r="X439" s="205"/>
      <c r="Y439" s="205"/>
      <c r="Z439" s="205"/>
      <c r="AA439" s="205"/>
    </row>
    <row r="440">
      <c r="A440" s="222"/>
      <c r="B440" s="222"/>
      <c r="C440" s="205"/>
      <c r="D440" s="205"/>
      <c r="E440" s="223"/>
      <c r="F440" s="205"/>
      <c r="G440" s="205"/>
      <c r="H440" s="205"/>
      <c r="I440" s="205"/>
      <c r="J440" s="205"/>
      <c r="K440" s="205"/>
      <c r="L440" s="205"/>
      <c r="M440" s="205"/>
      <c r="N440" s="205"/>
      <c r="O440" s="205"/>
      <c r="P440" s="205"/>
      <c r="Q440" s="205"/>
      <c r="R440" s="205"/>
      <c r="S440" s="205"/>
      <c r="T440" s="205"/>
      <c r="U440" s="205"/>
      <c r="V440" s="205"/>
      <c r="W440" s="205"/>
      <c r="X440" s="205"/>
      <c r="Y440" s="205"/>
      <c r="Z440" s="205"/>
      <c r="AA440" s="205"/>
    </row>
    <row r="441">
      <c r="A441" s="222"/>
      <c r="B441" s="222"/>
      <c r="C441" s="205"/>
      <c r="D441" s="205"/>
      <c r="E441" s="223"/>
      <c r="F441" s="205"/>
      <c r="G441" s="205"/>
      <c r="H441" s="205"/>
      <c r="I441" s="205"/>
      <c r="J441" s="205"/>
      <c r="K441" s="205"/>
      <c r="L441" s="205"/>
      <c r="M441" s="205"/>
      <c r="N441" s="205"/>
      <c r="O441" s="205"/>
      <c r="P441" s="205"/>
      <c r="Q441" s="205"/>
      <c r="R441" s="205"/>
      <c r="S441" s="205"/>
      <c r="T441" s="205"/>
      <c r="U441" s="205"/>
      <c r="V441" s="205"/>
      <c r="W441" s="205"/>
      <c r="X441" s="205"/>
      <c r="Y441" s="205"/>
      <c r="Z441" s="205"/>
      <c r="AA441" s="205"/>
    </row>
    <row r="442">
      <c r="A442" s="222"/>
      <c r="B442" s="222"/>
      <c r="C442" s="205"/>
      <c r="D442" s="205"/>
      <c r="E442" s="223"/>
      <c r="F442" s="205"/>
      <c r="G442" s="205"/>
      <c r="H442" s="205"/>
      <c r="I442" s="205"/>
      <c r="J442" s="205"/>
      <c r="K442" s="205"/>
      <c r="L442" s="205"/>
      <c r="M442" s="205"/>
      <c r="N442" s="205"/>
      <c r="O442" s="205"/>
      <c r="P442" s="205"/>
      <c r="Q442" s="205"/>
      <c r="R442" s="205"/>
      <c r="S442" s="205"/>
      <c r="T442" s="205"/>
      <c r="U442" s="205"/>
      <c r="V442" s="205"/>
      <c r="W442" s="205"/>
      <c r="X442" s="205"/>
      <c r="Y442" s="205"/>
      <c r="Z442" s="205"/>
      <c r="AA442" s="205"/>
    </row>
    <row r="443">
      <c r="A443" s="222"/>
      <c r="B443" s="222"/>
      <c r="C443" s="205"/>
      <c r="D443" s="205"/>
      <c r="E443" s="223"/>
      <c r="F443" s="205"/>
      <c r="G443" s="205"/>
      <c r="H443" s="205"/>
      <c r="I443" s="205"/>
      <c r="J443" s="205"/>
      <c r="K443" s="205"/>
      <c r="L443" s="205"/>
      <c r="M443" s="205"/>
      <c r="N443" s="205"/>
      <c r="O443" s="205"/>
      <c r="P443" s="205"/>
      <c r="Q443" s="205"/>
      <c r="R443" s="205"/>
      <c r="S443" s="205"/>
      <c r="T443" s="205"/>
      <c r="U443" s="205"/>
      <c r="V443" s="205"/>
      <c r="W443" s="205"/>
      <c r="X443" s="205"/>
      <c r="Y443" s="205"/>
      <c r="Z443" s="205"/>
      <c r="AA443" s="205"/>
    </row>
    <row r="444">
      <c r="A444" s="222"/>
      <c r="B444" s="222"/>
      <c r="C444" s="205"/>
      <c r="D444" s="205"/>
      <c r="E444" s="223"/>
      <c r="F444" s="205"/>
      <c r="G444" s="205"/>
      <c r="H444" s="205"/>
      <c r="I444" s="205"/>
      <c r="J444" s="205"/>
      <c r="K444" s="205"/>
      <c r="L444" s="205"/>
      <c r="M444" s="205"/>
      <c r="N444" s="205"/>
      <c r="O444" s="205"/>
      <c r="P444" s="205"/>
      <c r="Q444" s="205"/>
      <c r="R444" s="205"/>
      <c r="S444" s="205"/>
      <c r="T444" s="205"/>
      <c r="U444" s="205"/>
      <c r="V444" s="205"/>
      <c r="W444" s="205"/>
      <c r="X444" s="205"/>
      <c r="Y444" s="205"/>
      <c r="Z444" s="205"/>
      <c r="AA444" s="205"/>
    </row>
    <row r="445">
      <c r="A445" s="222"/>
      <c r="B445" s="222"/>
      <c r="C445" s="205"/>
      <c r="D445" s="205"/>
      <c r="E445" s="223"/>
      <c r="F445" s="205"/>
      <c r="G445" s="205"/>
      <c r="H445" s="205"/>
      <c r="I445" s="205"/>
      <c r="J445" s="205"/>
      <c r="K445" s="205"/>
      <c r="L445" s="205"/>
      <c r="M445" s="205"/>
      <c r="N445" s="205"/>
      <c r="O445" s="205"/>
      <c r="P445" s="205"/>
      <c r="Q445" s="205"/>
      <c r="R445" s="205"/>
      <c r="S445" s="205"/>
      <c r="T445" s="205"/>
      <c r="U445" s="205"/>
      <c r="V445" s="205"/>
      <c r="W445" s="205"/>
      <c r="X445" s="205"/>
      <c r="Y445" s="205"/>
      <c r="Z445" s="205"/>
      <c r="AA445" s="205"/>
    </row>
    <row r="446">
      <c r="A446" s="222"/>
      <c r="B446" s="222"/>
      <c r="C446" s="205"/>
      <c r="D446" s="205"/>
      <c r="E446" s="223"/>
      <c r="F446" s="205"/>
      <c r="G446" s="205"/>
      <c r="H446" s="205"/>
      <c r="I446" s="205"/>
      <c r="J446" s="205"/>
      <c r="K446" s="205"/>
      <c r="L446" s="205"/>
      <c r="M446" s="205"/>
      <c r="N446" s="205"/>
      <c r="O446" s="205"/>
      <c r="P446" s="205"/>
      <c r="Q446" s="205"/>
      <c r="R446" s="205"/>
      <c r="S446" s="205"/>
      <c r="T446" s="205"/>
      <c r="U446" s="205"/>
      <c r="V446" s="205"/>
      <c r="W446" s="205"/>
      <c r="X446" s="205"/>
      <c r="Y446" s="205"/>
      <c r="Z446" s="205"/>
      <c r="AA446" s="205"/>
    </row>
    <row r="447">
      <c r="A447" s="222"/>
      <c r="B447" s="222"/>
      <c r="C447" s="205"/>
      <c r="D447" s="205"/>
      <c r="E447" s="223"/>
      <c r="F447" s="205"/>
      <c r="G447" s="205"/>
      <c r="H447" s="205"/>
      <c r="I447" s="205"/>
      <c r="J447" s="205"/>
      <c r="K447" s="205"/>
      <c r="L447" s="205"/>
      <c r="M447" s="205"/>
      <c r="N447" s="205"/>
      <c r="O447" s="205"/>
      <c r="P447" s="205"/>
      <c r="Q447" s="205"/>
      <c r="R447" s="205"/>
      <c r="S447" s="205"/>
      <c r="T447" s="205"/>
      <c r="U447" s="205"/>
      <c r="V447" s="205"/>
      <c r="W447" s="205"/>
      <c r="X447" s="205"/>
      <c r="Y447" s="205"/>
      <c r="Z447" s="205"/>
      <c r="AA447" s="205"/>
    </row>
    <row r="448">
      <c r="A448" s="222"/>
      <c r="B448" s="222"/>
      <c r="C448" s="205"/>
      <c r="D448" s="205"/>
      <c r="E448" s="223"/>
      <c r="F448" s="205"/>
      <c r="G448" s="205"/>
      <c r="H448" s="205"/>
      <c r="I448" s="205"/>
      <c r="J448" s="205"/>
      <c r="K448" s="205"/>
      <c r="L448" s="205"/>
      <c r="M448" s="205"/>
      <c r="N448" s="205"/>
      <c r="O448" s="205"/>
      <c r="P448" s="205"/>
      <c r="Q448" s="205"/>
      <c r="R448" s="205"/>
      <c r="S448" s="205"/>
      <c r="T448" s="205"/>
      <c r="U448" s="205"/>
      <c r="V448" s="205"/>
      <c r="W448" s="205"/>
      <c r="X448" s="205"/>
      <c r="Y448" s="205"/>
      <c r="Z448" s="205"/>
      <c r="AA448" s="205"/>
    </row>
    <row r="449">
      <c r="A449" s="222"/>
      <c r="B449" s="222"/>
      <c r="C449" s="205"/>
      <c r="D449" s="205"/>
      <c r="E449" s="223"/>
      <c r="F449" s="205"/>
      <c r="G449" s="205"/>
      <c r="H449" s="205"/>
      <c r="I449" s="205"/>
      <c r="J449" s="205"/>
      <c r="K449" s="205"/>
      <c r="L449" s="205"/>
      <c r="M449" s="205"/>
      <c r="N449" s="205"/>
      <c r="O449" s="205"/>
      <c r="P449" s="205"/>
      <c r="Q449" s="205"/>
      <c r="R449" s="205"/>
      <c r="S449" s="205"/>
      <c r="T449" s="205"/>
      <c r="U449" s="205"/>
      <c r="V449" s="205"/>
      <c r="W449" s="205"/>
      <c r="X449" s="205"/>
      <c r="Y449" s="205"/>
      <c r="Z449" s="205"/>
      <c r="AA449" s="205"/>
    </row>
    <row r="450">
      <c r="A450" s="222"/>
      <c r="B450" s="222"/>
      <c r="C450" s="205"/>
      <c r="D450" s="205"/>
      <c r="E450" s="223"/>
      <c r="F450" s="205"/>
      <c r="G450" s="205"/>
      <c r="H450" s="205"/>
      <c r="I450" s="205"/>
      <c r="J450" s="205"/>
      <c r="K450" s="205"/>
      <c r="L450" s="205"/>
      <c r="M450" s="205"/>
      <c r="N450" s="205"/>
      <c r="O450" s="205"/>
      <c r="P450" s="205"/>
      <c r="Q450" s="205"/>
      <c r="R450" s="205"/>
      <c r="S450" s="205"/>
      <c r="T450" s="205"/>
      <c r="U450" s="205"/>
      <c r="V450" s="205"/>
      <c r="W450" s="205"/>
      <c r="X450" s="205"/>
      <c r="Y450" s="205"/>
      <c r="Z450" s="205"/>
      <c r="AA450" s="205"/>
    </row>
    <row r="451">
      <c r="A451" s="222"/>
      <c r="B451" s="222"/>
      <c r="C451" s="205"/>
      <c r="D451" s="205"/>
      <c r="E451" s="223"/>
      <c r="F451" s="205"/>
      <c r="G451" s="205"/>
      <c r="H451" s="205"/>
      <c r="I451" s="205"/>
      <c r="J451" s="205"/>
      <c r="K451" s="205"/>
      <c r="L451" s="205"/>
      <c r="M451" s="205"/>
      <c r="N451" s="205"/>
      <c r="O451" s="205"/>
      <c r="P451" s="205"/>
      <c r="Q451" s="205"/>
      <c r="R451" s="205"/>
      <c r="S451" s="205"/>
      <c r="T451" s="205"/>
      <c r="U451" s="205"/>
      <c r="V451" s="205"/>
      <c r="W451" s="205"/>
      <c r="X451" s="205"/>
      <c r="Y451" s="205"/>
      <c r="Z451" s="205"/>
      <c r="AA451" s="205"/>
    </row>
    <row r="452">
      <c r="A452" s="222"/>
      <c r="B452" s="222"/>
      <c r="C452" s="205"/>
      <c r="D452" s="205"/>
      <c r="E452" s="223"/>
      <c r="F452" s="205"/>
      <c r="G452" s="205"/>
      <c r="H452" s="205"/>
      <c r="I452" s="205"/>
      <c r="J452" s="205"/>
      <c r="K452" s="205"/>
      <c r="L452" s="205"/>
      <c r="M452" s="205"/>
      <c r="N452" s="205"/>
      <c r="O452" s="205"/>
      <c r="P452" s="205"/>
      <c r="Q452" s="205"/>
      <c r="R452" s="205"/>
      <c r="S452" s="205"/>
      <c r="T452" s="205"/>
      <c r="U452" s="205"/>
      <c r="V452" s="205"/>
      <c r="W452" s="205"/>
      <c r="X452" s="205"/>
      <c r="Y452" s="205"/>
      <c r="Z452" s="205"/>
      <c r="AA452" s="205"/>
    </row>
    <row r="453">
      <c r="A453" s="222"/>
      <c r="B453" s="222"/>
      <c r="C453" s="205"/>
      <c r="D453" s="205"/>
      <c r="E453" s="223"/>
      <c r="F453" s="205"/>
      <c r="G453" s="205"/>
      <c r="H453" s="205"/>
      <c r="I453" s="205"/>
      <c r="J453" s="205"/>
      <c r="K453" s="205"/>
      <c r="L453" s="205"/>
      <c r="M453" s="205"/>
      <c r="N453" s="205"/>
      <c r="O453" s="205"/>
      <c r="P453" s="205"/>
      <c r="Q453" s="205"/>
      <c r="R453" s="205"/>
      <c r="S453" s="205"/>
      <c r="T453" s="205"/>
      <c r="U453" s="205"/>
      <c r="V453" s="205"/>
      <c r="W453" s="205"/>
      <c r="X453" s="205"/>
      <c r="Y453" s="205"/>
      <c r="Z453" s="205"/>
      <c r="AA453" s="205"/>
    </row>
    <row r="454">
      <c r="A454" s="222"/>
      <c r="B454" s="222"/>
      <c r="C454" s="205"/>
      <c r="D454" s="205"/>
      <c r="E454" s="223"/>
      <c r="F454" s="205"/>
      <c r="G454" s="205"/>
      <c r="H454" s="205"/>
      <c r="I454" s="205"/>
      <c r="J454" s="205"/>
      <c r="K454" s="205"/>
      <c r="L454" s="205"/>
      <c r="M454" s="205"/>
      <c r="N454" s="205"/>
      <c r="O454" s="205"/>
      <c r="P454" s="205"/>
      <c r="Q454" s="205"/>
      <c r="R454" s="205"/>
      <c r="S454" s="205"/>
      <c r="T454" s="205"/>
      <c r="U454" s="205"/>
      <c r="V454" s="205"/>
      <c r="W454" s="205"/>
      <c r="X454" s="205"/>
      <c r="Y454" s="205"/>
      <c r="Z454" s="205"/>
      <c r="AA454" s="205"/>
    </row>
    <row r="455">
      <c r="A455" s="222"/>
      <c r="B455" s="222"/>
      <c r="C455" s="205"/>
      <c r="D455" s="205"/>
      <c r="E455" s="223"/>
      <c r="F455" s="205"/>
      <c r="G455" s="205"/>
      <c r="H455" s="205"/>
      <c r="I455" s="205"/>
      <c r="J455" s="205"/>
      <c r="K455" s="205"/>
      <c r="L455" s="205"/>
      <c r="M455" s="205"/>
      <c r="N455" s="205"/>
      <c r="O455" s="205"/>
      <c r="P455" s="205"/>
      <c r="Q455" s="205"/>
      <c r="R455" s="205"/>
      <c r="S455" s="205"/>
      <c r="T455" s="205"/>
      <c r="U455" s="205"/>
      <c r="V455" s="205"/>
      <c r="W455" s="205"/>
      <c r="X455" s="205"/>
      <c r="Y455" s="205"/>
      <c r="Z455" s="205"/>
      <c r="AA455" s="205"/>
    </row>
    <row r="456">
      <c r="A456" s="222"/>
      <c r="B456" s="222"/>
      <c r="C456" s="205"/>
      <c r="D456" s="205"/>
      <c r="E456" s="223"/>
      <c r="F456" s="205"/>
      <c r="G456" s="205"/>
      <c r="H456" s="205"/>
      <c r="I456" s="205"/>
      <c r="J456" s="205"/>
      <c r="K456" s="205"/>
      <c r="L456" s="205"/>
      <c r="M456" s="205"/>
      <c r="N456" s="205"/>
      <c r="O456" s="205"/>
      <c r="P456" s="205"/>
      <c r="Q456" s="205"/>
      <c r="R456" s="205"/>
      <c r="S456" s="205"/>
      <c r="T456" s="205"/>
      <c r="U456" s="205"/>
      <c r="V456" s="205"/>
      <c r="W456" s="205"/>
      <c r="X456" s="205"/>
      <c r="Y456" s="205"/>
      <c r="Z456" s="205"/>
      <c r="AA456" s="205"/>
    </row>
    <row r="457">
      <c r="A457" s="222"/>
      <c r="B457" s="222"/>
      <c r="C457" s="205"/>
      <c r="D457" s="205"/>
      <c r="E457" s="223"/>
      <c r="F457" s="205"/>
      <c r="G457" s="205"/>
      <c r="H457" s="205"/>
      <c r="I457" s="205"/>
      <c r="J457" s="205"/>
      <c r="K457" s="205"/>
      <c r="L457" s="205"/>
      <c r="M457" s="205"/>
      <c r="N457" s="205"/>
      <c r="O457" s="205"/>
      <c r="P457" s="205"/>
      <c r="Q457" s="205"/>
      <c r="R457" s="205"/>
      <c r="S457" s="205"/>
      <c r="T457" s="205"/>
      <c r="U457" s="205"/>
      <c r="V457" s="205"/>
      <c r="W457" s="205"/>
      <c r="X457" s="205"/>
      <c r="Y457" s="205"/>
      <c r="Z457" s="205"/>
      <c r="AA457" s="205"/>
    </row>
    <row r="458">
      <c r="A458" s="222"/>
      <c r="B458" s="222"/>
      <c r="C458" s="205"/>
      <c r="D458" s="205"/>
      <c r="E458" s="223"/>
      <c r="F458" s="205"/>
      <c r="G458" s="205"/>
      <c r="H458" s="205"/>
      <c r="I458" s="205"/>
      <c r="J458" s="205"/>
      <c r="K458" s="205"/>
      <c r="L458" s="205"/>
      <c r="M458" s="205"/>
      <c r="N458" s="205"/>
      <c r="O458" s="205"/>
      <c r="P458" s="205"/>
      <c r="Q458" s="205"/>
      <c r="R458" s="205"/>
      <c r="S458" s="205"/>
      <c r="T458" s="205"/>
      <c r="U458" s="205"/>
      <c r="V458" s="205"/>
      <c r="W458" s="205"/>
      <c r="X458" s="205"/>
      <c r="Y458" s="205"/>
      <c r="Z458" s="205"/>
      <c r="AA458" s="205"/>
    </row>
    <row r="459">
      <c r="A459" s="222"/>
      <c r="B459" s="222"/>
      <c r="C459" s="205"/>
      <c r="D459" s="205"/>
      <c r="E459" s="223"/>
      <c r="F459" s="205"/>
      <c r="G459" s="205"/>
      <c r="H459" s="205"/>
      <c r="I459" s="205"/>
      <c r="J459" s="205"/>
      <c r="K459" s="205"/>
      <c r="L459" s="205"/>
      <c r="M459" s="205"/>
      <c r="N459" s="205"/>
      <c r="O459" s="205"/>
      <c r="P459" s="205"/>
      <c r="Q459" s="205"/>
      <c r="R459" s="205"/>
      <c r="S459" s="205"/>
      <c r="T459" s="205"/>
      <c r="U459" s="205"/>
      <c r="V459" s="205"/>
      <c r="W459" s="205"/>
      <c r="X459" s="205"/>
      <c r="Y459" s="205"/>
      <c r="Z459" s="205"/>
      <c r="AA459" s="205"/>
    </row>
    <row r="460">
      <c r="A460" s="222"/>
      <c r="B460" s="222"/>
      <c r="C460" s="205"/>
      <c r="D460" s="205"/>
      <c r="E460" s="223"/>
      <c r="F460" s="205"/>
      <c r="G460" s="205"/>
      <c r="H460" s="205"/>
      <c r="I460" s="205"/>
      <c r="J460" s="205"/>
      <c r="K460" s="205"/>
      <c r="L460" s="205"/>
      <c r="M460" s="205"/>
      <c r="N460" s="205"/>
      <c r="O460" s="205"/>
      <c r="P460" s="205"/>
      <c r="Q460" s="205"/>
      <c r="R460" s="205"/>
      <c r="S460" s="205"/>
      <c r="T460" s="205"/>
      <c r="U460" s="205"/>
      <c r="V460" s="205"/>
      <c r="W460" s="205"/>
      <c r="X460" s="205"/>
      <c r="Y460" s="205"/>
      <c r="Z460" s="205"/>
      <c r="AA460" s="205"/>
    </row>
    <row r="461">
      <c r="A461" s="222"/>
      <c r="B461" s="222"/>
      <c r="C461" s="205"/>
      <c r="D461" s="205"/>
      <c r="E461" s="223"/>
      <c r="F461" s="205"/>
      <c r="G461" s="205"/>
      <c r="H461" s="205"/>
      <c r="I461" s="205"/>
      <c r="J461" s="205"/>
      <c r="K461" s="205"/>
      <c r="L461" s="205"/>
      <c r="M461" s="205"/>
      <c r="N461" s="205"/>
      <c r="O461" s="205"/>
      <c r="P461" s="205"/>
      <c r="Q461" s="205"/>
      <c r="R461" s="205"/>
      <c r="S461" s="205"/>
      <c r="T461" s="205"/>
      <c r="U461" s="205"/>
      <c r="V461" s="205"/>
      <c r="W461" s="205"/>
      <c r="X461" s="205"/>
      <c r="Y461" s="205"/>
      <c r="Z461" s="205"/>
      <c r="AA461" s="205"/>
    </row>
    <row r="462">
      <c r="A462" s="222"/>
      <c r="B462" s="222"/>
      <c r="C462" s="205"/>
      <c r="D462" s="205"/>
      <c r="E462" s="223"/>
      <c r="F462" s="205"/>
      <c r="G462" s="205"/>
      <c r="H462" s="205"/>
      <c r="I462" s="205"/>
      <c r="J462" s="205"/>
      <c r="K462" s="205"/>
      <c r="L462" s="205"/>
      <c r="M462" s="205"/>
      <c r="N462" s="205"/>
      <c r="O462" s="205"/>
      <c r="P462" s="205"/>
      <c r="Q462" s="205"/>
      <c r="R462" s="205"/>
      <c r="S462" s="205"/>
      <c r="T462" s="205"/>
      <c r="U462" s="205"/>
      <c r="V462" s="205"/>
      <c r="W462" s="205"/>
      <c r="X462" s="205"/>
      <c r="Y462" s="205"/>
      <c r="Z462" s="205"/>
      <c r="AA462" s="205"/>
    </row>
    <row r="463">
      <c r="A463" s="222"/>
      <c r="B463" s="222"/>
      <c r="C463" s="205"/>
      <c r="D463" s="205"/>
      <c r="E463" s="223"/>
      <c r="F463" s="205"/>
      <c r="G463" s="205"/>
      <c r="H463" s="205"/>
      <c r="I463" s="205"/>
      <c r="J463" s="205"/>
      <c r="K463" s="205"/>
      <c r="L463" s="205"/>
      <c r="M463" s="205"/>
      <c r="N463" s="205"/>
      <c r="O463" s="205"/>
      <c r="P463" s="205"/>
      <c r="Q463" s="205"/>
      <c r="R463" s="205"/>
      <c r="S463" s="205"/>
      <c r="T463" s="205"/>
      <c r="U463" s="205"/>
      <c r="V463" s="205"/>
      <c r="W463" s="205"/>
      <c r="X463" s="205"/>
      <c r="Y463" s="205"/>
      <c r="Z463" s="205"/>
      <c r="AA463" s="205"/>
    </row>
    <row r="464">
      <c r="A464" s="222"/>
      <c r="B464" s="222"/>
      <c r="C464" s="205"/>
      <c r="D464" s="205"/>
      <c r="E464" s="223"/>
      <c r="F464" s="205"/>
      <c r="G464" s="205"/>
      <c r="H464" s="205"/>
      <c r="I464" s="205"/>
      <c r="J464" s="205"/>
      <c r="K464" s="205"/>
      <c r="L464" s="205"/>
      <c r="M464" s="205"/>
      <c r="N464" s="205"/>
      <c r="O464" s="205"/>
      <c r="P464" s="205"/>
      <c r="Q464" s="205"/>
      <c r="R464" s="205"/>
      <c r="S464" s="205"/>
      <c r="T464" s="205"/>
      <c r="U464" s="205"/>
      <c r="V464" s="205"/>
      <c r="W464" s="205"/>
      <c r="X464" s="205"/>
      <c r="Y464" s="205"/>
      <c r="Z464" s="205"/>
      <c r="AA464" s="205"/>
    </row>
    <row r="465">
      <c r="A465" s="222"/>
      <c r="B465" s="222"/>
      <c r="C465" s="205"/>
      <c r="D465" s="205"/>
      <c r="E465" s="223"/>
      <c r="F465" s="205"/>
      <c r="G465" s="205"/>
      <c r="H465" s="205"/>
      <c r="I465" s="205"/>
      <c r="J465" s="205"/>
      <c r="K465" s="205"/>
      <c r="L465" s="205"/>
      <c r="M465" s="205"/>
      <c r="N465" s="205"/>
      <c r="O465" s="205"/>
      <c r="P465" s="205"/>
      <c r="Q465" s="205"/>
      <c r="R465" s="205"/>
      <c r="S465" s="205"/>
      <c r="T465" s="205"/>
      <c r="U465" s="205"/>
      <c r="V465" s="205"/>
      <c r="W465" s="205"/>
      <c r="X465" s="205"/>
      <c r="Y465" s="205"/>
      <c r="Z465" s="205"/>
      <c r="AA465" s="205"/>
    </row>
    <row r="466">
      <c r="A466" s="222"/>
      <c r="B466" s="222"/>
      <c r="C466" s="205"/>
      <c r="D466" s="205"/>
      <c r="E466" s="223"/>
      <c r="F466" s="205"/>
      <c r="G466" s="205"/>
      <c r="H466" s="205"/>
      <c r="I466" s="205"/>
      <c r="J466" s="205"/>
      <c r="K466" s="205"/>
      <c r="L466" s="205"/>
      <c r="M466" s="205"/>
      <c r="N466" s="205"/>
      <c r="O466" s="205"/>
      <c r="P466" s="205"/>
      <c r="Q466" s="205"/>
      <c r="R466" s="205"/>
      <c r="S466" s="205"/>
      <c r="T466" s="205"/>
      <c r="U466" s="205"/>
      <c r="V466" s="205"/>
      <c r="W466" s="205"/>
      <c r="X466" s="205"/>
      <c r="Y466" s="205"/>
      <c r="Z466" s="205"/>
      <c r="AA466" s="205"/>
    </row>
    <row r="467">
      <c r="A467" s="222"/>
      <c r="B467" s="222"/>
      <c r="C467" s="205"/>
      <c r="D467" s="205"/>
      <c r="E467" s="223"/>
      <c r="F467" s="205"/>
      <c r="G467" s="205"/>
      <c r="H467" s="205"/>
      <c r="I467" s="205"/>
      <c r="J467" s="205"/>
      <c r="K467" s="205"/>
      <c r="L467" s="205"/>
      <c r="M467" s="205"/>
      <c r="N467" s="205"/>
      <c r="O467" s="205"/>
      <c r="P467" s="205"/>
      <c r="Q467" s="205"/>
      <c r="R467" s="205"/>
      <c r="S467" s="205"/>
      <c r="T467" s="205"/>
      <c r="U467" s="205"/>
      <c r="V467" s="205"/>
      <c r="W467" s="205"/>
      <c r="X467" s="205"/>
      <c r="Y467" s="205"/>
      <c r="Z467" s="205"/>
      <c r="AA467" s="205"/>
    </row>
    <row r="468">
      <c r="A468" s="222"/>
      <c r="B468" s="222"/>
      <c r="C468" s="205"/>
      <c r="D468" s="205"/>
      <c r="E468" s="223"/>
      <c r="F468" s="205"/>
      <c r="G468" s="205"/>
      <c r="H468" s="205"/>
      <c r="I468" s="205"/>
      <c r="J468" s="205"/>
      <c r="K468" s="205"/>
      <c r="L468" s="205"/>
      <c r="M468" s="205"/>
      <c r="N468" s="205"/>
      <c r="O468" s="205"/>
      <c r="P468" s="205"/>
      <c r="Q468" s="205"/>
      <c r="R468" s="205"/>
      <c r="S468" s="205"/>
      <c r="T468" s="205"/>
      <c r="U468" s="205"/>
      <c r="V468" s="205"/>
      <c r="W468" s="205"/>
      <c r="X468" s="205"/>
      <c r="Y468" s="205"/>
      <c r="Z468" s="205"/>
      <c r="AA468" s="205"/>
    </row>
    <row r="469">
      <c r="A469" s="222"/>
      <c r="B469" s="222"/>
      <c r="C469" s="205"/>
      <c r="D469" s="205"/>
      <c r="E469" s="223"/>
      <c r="F469" s="205"/>
      <c r="G469" s="205"/>
      <c r="H469" s="205"/>
      <c r="I469" s="205"/>
      <c r="J469" s="205"/>
      <c r="K469" s="205"/>
      <c r="L469" s="205"/>
      <c r="M469" s="205"/>
      <c r="N469" s="205"/>
      <c r="O469" s="205"/>
      <c r="P469" s="205"/>
      <c r="Q469" s="205"/>
      <c r="R469" s="205"/>
      <c r="S469" s="205"/>
      <c r="T469" s="205"/>
      <c r="U469" s="205"/>
      <c r="V469" s="205"/>
      <c r="W469" s="205"/>
      <c r="X469" s="205"/>
      <c r="Y469" s="205"/>
      <c r="Z469" s="205"/>
      <c r="AA469" s="205"/>
    </row>
    <row r="470">
      <c r="A470" s="222"/>
      <c r="B470" s="222"/>
      <c r="C470" s="205"/>
      <c r="D470" s="205"/>
      <c r="E470" s="223"/>
      <c r="F470" s="205"/>
      <c r="G470" s="205"/>
      <c r="H470" s="205"/>
      <c r="I470" s="205"/>
      <c r="J470" s="205"/>
      <c r="K470" s="205"/>
      <c r="L470" s="205"/>
      <c r="M470" s="205"/>
      <c r="N470" s="205"/>
      <c r="O470" s="205"/>
      <c r="P470" s="205"/>
      <c r="Q470" s="205"/>
      <c r="R470" s="205"/>
      <c r="S470" s="205"/>
      <c r="T470" s="205"/>
      <c r="U470" s="205"/>
      <c r="V470" s="205"/>
      <c r="W470" s="205"/>
      <c r="X470" s="205"/>
      <c r="Y470" s="205"/>
      <c r="Z470" s="205"/>
      <c r="AA470" s="205"/>
    </row>
    <row r="471">
      <c r="A471" s="222"/>
      <c r="B471" s="222"/>
      <c r="C471" s="205"/>
      <c r="D471" s="205"/>
      <c r="E471" s="223"/>
      <c r="F471" s="205"/>
      <c r="G471" s="205"/>
      <c r="H471" s="205"/>
      <c r="I471" s="205"/>
      <c r="J471" s="205"/>
      <c r="K471" s="205"/>
      <c r="L471" s="205"/>
      <c r="M471" s="205"/>
      <c r="N471" s="205"/>
      <c r="O471" s="205"/>
      <c r="P471" s="205"/>
      <c r="Q471" s="205"/>
      <c r="R471" s="205"/>
      <c r="S471" s="205"/>
      <c r="T471" s="205"/>
      <c r="U471" s="205"/>
      <c r="V471" s="205"/>
      <c r="W471" s="205"/>
      <c r="X471" s="205"/>
      <c r="Y471" s="205"/>
      <c r="Z471" s="205"/>
      <c r="AA471" s="205"/>
    </row>
    <row r="472">
      <c r="A472" s="222"/>
      <c r="B472" s="222"/>
      <c r="C472" s="205"/>
      <c r="D472" s="205"/>
      <c r="E472" s="223"/>
      <c r="F472" s="205"/>
      <c r="G472" s="205"/>
      <c r="H472" s="205"/>
      <c r="I472" s="205"/>
      <c r="J472" s="205"/>
      <c r="K472" s="205"/>
      <c r="L472" s="205"/>
      <c r="M472" s="205"/>
      <c r="N472" s="205"/>
      <c r="O472" s="205"/>
      <c r="P472" s="205"/>
      <c r="Q472" s="205"/>
      <c r="R472" s="205"/>
      <c r="S472" s="205"/>
      <c r="T472" s="205"/>
      <c r="U472" s="205"/>
      <c r="V472" s="205"/>
      <c r="W472" s="205"/>
      <c r="X472" s="205"/>
      <c r="Y472" s="205"/>
      <c r="Z472" s="205"/>
      <c r="AA472" s="205"/>
    </row>
    <row r="473">
      <c r="A473" s="222"/>
      <c r="B473" s="222"/>
      <c r="C473" s="205"/>
      <c r="D473" s="205"/>
      <c r="E473" s="223"/>
      <c r="F473" s="205"/>
      <c r="G473" s="205"/>
      <c r="H473" s="205"/>
      <c r="I473" s="205"/>
      <c r="J473" s="205"/>
      <c r="K473" s="205"/>
      <c r="L473" s="205"/>
      <c r="M473" s="205"/>
      <c r="N473" s="205"/>
      <c r="O473" s="205"/>
      <c r="P473" s="205"/>
      <c r="Q473" s="205"/>
      <c r="R473" s="205"/>
      <c r="S473" s="205"/>
      <c r="T473" s="205"/>
      <c r="U473" s="205"/>
      <c r="V473" s="205"/>
      <c r="W473" s="205"/>
      <c r="X473" s="205"/>
      <c r="Y473" s="205"/>
      <c r="Z473" s="205"/>
      <c r="AA473" s="205"/>
    </row>
    <row r="474">
      <c r="A474" s="222"/>
      <c r="B474" s="222"/>
      <c r="C474" s="205"/>
      <c r="D474" s="205"/>
      <c r="E474" s="223"/>
      <c r="F474" s="205"/>
      <c r="G474" s="205"/>
      <c r="H474" s="205"/>
      <c r="I474" s="205"/>
      <c r="J474" s="205"/>
      <c r="K474" s="205"/>
      <c r="L474" s="205"/>
      <c r="M474" s="205"/>
      <c r="N474" s="205"/>
      <c r="O474" s="205"/>
      <c r="P474" s="205"/>
      <c r="Q474" s="205"/>
      <c r="R474" s="205"/>
      <c r="S474" s="205"/>
      <c r="T474" s="205"/>
      <c r="U474" s="205"/>
      <c r="V474" s="205"/>
      <c r="W474" s="205"/>
      <c r="X474" s="205"/>
      <c r="Y474" s="205"/>
      <c r="Z474" s="205"/>
      <c r="AA474" s="205"/>
    </row>
    <row r="475">
      <c r="A475" s="222"/>
      <c r="B475" s="222"/>
      <c r="C475" s="205"/>
      <c r="D475" s="205"/>
      <c r="E475" s="223"/>
      <c r="F475" s="205"/>
      <c r="G475" s="205"/>
      <c r="H475" s="205"/>
      <c r="I475" s="205"/>
      <c r="J475" s="205"/>
      <c r="K475" s="205"/>
      <c r="L475" s="205"/>
      <c r="M475" s="205"/>
      <c r="N475" s="205"/>
      <c r="O475" s="205"/>
      <c r="P475" s="205"/>
      <c r="Q475" s="205"/>
      <c r="R475" s="205"/>
      <c r="S475" s="205"/>
      <c r="T475" s="205"/>
      <c r="U475" s="205"/>
      <c r="V475" s="205"/>
      <c r="W475" s="205"/>
      <c r="X475" s="205"/>
      <c r="Y475" s="205"/>
      <c r="Z475" s="205"/>
      <c r="AA475" s="205"/>
    </row>
    <row r="476">
      <c r="A476" s="222"/>
      <c r="B476" s="222"/>
      <c r="C476" s="205"/>
      <c r="D476" s="205"/>
      <c r="E476" s="223"/>
      <c r="F476" s="205"/>
      <c r="G476" s="205"/>
      <c r="H476" s="205"/>
      <c r="I476" s="205"/>
      <c r="J476" s="205"/>
      <c r="K476" s="205"/>
      <c r="L476" s="205"/>
      <c r="M476" s="205"/>
      <c r="N476" s="205"/>
      <c r="O476" s="205"/>
      <c r="P476" s="205"/>
      <c r="Q476" s="205"/>
      <c r="R476" s="205"/>
      <c r="S476" s="205"/>
      <c r="T476" s="205"/>
      <c r="U476" s="205"/>
      <c r="V476" s="205"/>
      <c r="W476" s="205"/>
      <c r="X476" s="205"/>
      <c r="Y476" s="205"/>
      <c r="Z476" s="205"/>
      <c r="AA476" s="205"/>
    </row>
    <row r="477">
      <c r="A477" s="222"/>
      <c r="B477" s="222"/>
      <c r="C477" s="205"/>
      <c r="D477" s="205"/>
      <c r="E477" s="223"/>
      <c r="F477" s="205"/>
      <c r="G477" s="205"/>
      <c r="H477" s="205"/>
      <c r="I477" s="205"/>
      <c r="J477" s="205"/>
      <c r="K477" s="205"/>
      <c r="L477" s="205"/>
      <c r="M477" s="205"/>
      <c r="N477" s="205"/>
      <c r="O477" s="205"/>
      <c r="P477" s="205"/>
      <c r="Q477" s="205"/>
      <c r="R477" s="205"/>
      <c r="S477" s="205"/>
      <c r="T477" s="205"/>
      <c r="U477" s="205"/>
      <c r="V477" s="205"/>
      <c r="W477" s="205"/>
      <c r="X477" s="205"/>
      <c r="Y477" s="205"/>
      <c r="Z477" s="205"/>
      <c r="AA477" s="205"/>
    </row>
    <row r="478">
      <c r="A478" s="222"/>
      <c r="B478" s="222"/>
      <c r="C478" s="205"/>
      <c r="D478" s="205"/>
      <c r="E478" s="223"/>
      <c r="F478" s="205"/>
      <c r="G478" s="205"/>
      <c r="H478" s="205"/>
      <c r="I478" s="205"/>
      <c r="J478" s="205"/>
      <c r="K478" s="205"/>
      <c r="L478" s="205"/>
      <c r="M478" s="205"/>
      <c r="N478" s="205"/>
      <c r="O478" s="205"/>
      <c r="P478" s="205"/>
      <c r="Q478" s="205"/>
      <c r="R478" s="205"/>
      <c r="S478" s="205"/>
      <c r="T478" s="205"/>
      <c r="U478" s="205"/>
      <c r="V478" s="205"/>
      <c r="W478" s="205"/>
      <c r="X478" s="205"/>
      <c r="Y478" s="205"/>
      <c r="Z478" s="205"/>
      <c r="AA478" s="205"/>
    </row>
    <row r="479">
      <c r="A479" s="222"/>
      <c r="B479" s="222"/>
      <c r="C479" s="205"/>
      <c r="D479" s="205"/>
      <c r="E479" s="223"/>
      <c r="F479" s="205"/>
      <c r="G479" s="205"/>
      <c r="H479" s="205"/>
      <c r="I479" s="205"/>
      <c r="J479" s="205"/>
      <c r="K479" s="205"/>
      <c r="L479" s="205"/>
      <c r="M479" s="205"/>
      <c r="N479" s="205"/>
      <c r="O479" s="205"/>
      <c r="P479" s="205"/>
      <c r="Q479" s="205"/>
      <c r="R479" s="205"/>
      <c r="S479" s="205"/>
      <c r="T479" s="205"/>
      <c r="U479" s="205"/>
      <c r="V479" s="205"/>
      <c r="W479" s="205"/>
      <c r="X479" s="205"/>
      <c r="Y479" s="205"/>
      <c r="Z479" s="205"/>
      <c r="AA479" s="205"/>
    </row>
    <row r="480">
      <c r="A480" s="222"/>
      <c r="B480" s="222"/>
      <c r="C480" s="205"/>
      <c r="D480" s="205"/>
      <c r="E480" s="223"/>
      <c r="F480" s="205"/>
      <c r="G480" s="205"/>
      <c r="H480" s="205"/>
      <c r="I480" s="205"/>
      <c r="J480" s="205"/>
      <c r="K480" s="205"/>
      <c r="L480" s="205"/>
      <c r="M480" s="205"/>
      <c r="N480" s="205"/>
      <c r="O480" s="205"/>
      <c r="P480" s="205"/>
      <c r="Q480" s="205"/>
      <c r="R480" s="205"/>
      <c r="S480" s="205"/>
      <c r="T480" s="205"/>
      <c r="U480" s="205"/>
      <c r="V480" s="205"/>
      <c r="W480" s="205"/>
      <c r="X480" s="205"/>
      <c r="Y480" s="205"/>
      <c r="Z480" s="205"/>
      <c r="AA480" s="205"/>
    </row>
    <row r="481">
      <c r="A481" s="222"/>
      <c r="B481" s="222"/>
      <c r="C481" s="205"/>
      <c r="D481" s="205"/>
      <c r="E481" s="223"/>
      <c r="F481" s="205"/>
      <c r="G481" s="205"/>
      <c r="H481" s="205"/>
      <c r="I481" s="205"/>
      <c r="J481" s="205"/>
      <c r="K481" s="205"/>
      <c r="L481" s="205"/>
      <c r="M481" s="205"/>
      <c r="N481" s="205"/>
      <c r="O481" s="205"/>
      <c r="P481" s="205"/>
      <c r="Q481" s="205"/>
      <c r="R481" s="205"/>
      <c r="S481" s="205"/>
      <c r="T481" s="205"/>
      <c r="U481" s="205"/>
      <c r="V481" s="205"/>
      <c r="W481" s="205"/>
      <c r="X481" s="205"/>
      <c r="Y481" s="205"/>
      <c r="Z481" s="205"/>
      <c r="AA481" s="205"/>
    </row>
    <row r="482">
      <c r="A482" s="222"/>
      <c r="B482" s="222"/>
      <c r="C482" s="205"/>
      <c r="D482" s="205"/>
      <c r="E482" s="223"/>
      <c r="F482" s="205"/>
      <c r="G482" s="205"/>
      <c r="H482" s="205"/>
      <c r="I482" s="205"/>
      <c r="J482" s="205"/>
      <c r="K482" s="205"/>
      <c r="L482" s="205"/>
      <c r="M482" s="205"/>
      <c r="N482" s="205"/>
      <c r="O482" s="205"/>
      <c r="P482" s="205"/>
      <c r="Q482" s="205"/>
      <c r="R482" s="205"/>
      <c r="S482" s="205"/>
      <c r="T482" s="205"/>
      <c r="U482" s="205"/>
      <c r="V482" s="205"/>
      <c r="W482" s="205"/>
      <c r="X482" s="205"/>
      <c r="Y482" s="205"/>
      <c r="Z482" s="205"/>
      <c r="AA482" s="205"/>
    </row>
    <row r="483">
      <c r="A483" s="222"/>
      <c r="B483" s="222"/>
      <c r="C483" s="205"/>
      <c r="D483" s="205"/>
      <c r="E483" s="223"/>
      <c r="F483" s="205"/>
      <c r="G483" s="205"/>
      <c r="H483" s="205"/>
      <c r="I483" s="205"/>
      <c r="J483" s="205"/>
      <c r="K483" s="205"/>
      <c r="L483" s="205"/>
      <c r="M483" s="205"/>
      <c r="N483" s="205"/>
      <c r="O483" s="205"/>
      <c r="P483" s="205"/>
      <c r="Q483" s="205"/>
      <c r="R483" s="205"/>
      <c r="S483" s="205"/>
      <c r="T483" s="205"/>
      <c r="U483" s="205"/>
      <c r="V483" s="205"/>
      <c r="W483" s="205"/>
      <c r="X483" s="205"/>
      <c r="Y483" s="205"/>
      <c r="Z483" s="205"/>
      <c r="AA483" s="205"/>
    </row>
    <row r="484">
      <c r="A484" s="222"/>
      <c r="B484" s="222"/>
      <c r="C484" s="205"/>
      <c r="D484" s="205"/>
      <c r="E484" s="223"/>
      <c r="F484" s="205"/>
      <c r="G484" s="205"/>
      <c r="H484" s="205"/>
      <c r="I484" s="205"/>
      <c r="J484" s="205"/>
      <c r="K484" s="205"/>
      <c r="L484" s="205"/>
      <c r="M484" s="205"/>
      <c r="N484" s="205"/>
      <c r="O484" s="205"/>
      <c r="P484" s="205"/>
      <c r="Q484" s="205"/>
      <c r="R484" s="205"/>
      <c r="S484" s="205"/>
      <c r="T484" s="205"/>
      <c r="U484" s="205"/>
      <c r="V484" s="205"/>
      <c r="W484" s="205"/>
      <c r="X484" s="205"/>
      <c r="Y484" s="205"/>
      <c r="Z484" s="205"/>
      <c r="AA484" s="205"/>
    </row>
    <row r="485">
      <c r="A485" s="222"/>
      <c r="B485" s="222"/>
      <c r="C485" s="205"/>
      <c r="D485" s="205"/>
      <c r="E485" s="223"/>
      <c r="F485" s="205"/>
      <c r="G485" s="205"/>
      <c r="H485" s="205"/>
      <c r="I485" s="205"/>
      <c r="J485" s="205"/>
      <c r="K485" s="205"/>
      <c r="L485" s="205"/>
      <c r="M485" s="205"/>
      <c r="N485" s="205"/>
      <c r="O485" s="205"/>
      <c r="P485" s="205"/>
      <c r="Q485" s="205"/>
      <c r="R485" s="205"/>
      <c r="S485" s="205"/>
      <c r="T485" s="205"/>
      <c r="U485" s="205"/>
      <c r="V485" s="205"/>
      <c r="W485" s="205"/>
      <c r="X485" s="205"/>
      <c r="Y485" s="205"/>
      <c r="Z485" s="205"/>
      <c r="AA485" s="205"/>
    </row>
    <row r="486">
      <c r="A486" s="222"/>
      <c r="B486" s="222"/>
      <c r="C486" s="205"/>
      <c r="D486" s="205"/>
      <c r="E486" s="223"/>
      <c r="F486" s="205"/>
      <c r="G486" s="205"/>
      <c r="H486" s="205"/>
      <c r="I486" s="205"/>
      <c r="J486" s="205"/>
      <c r="K486" s="205"/>
      <c r="L486" s="205"/>
      <c r="M486" s="205"/>
      <c r="N486" s="205"/>
      <c r="O486" s="205"/>
      <c r="P486" s="205"/>
      <c r="Q486" s="205"/>
      <c r="R486" s="205"/>
      <c r="S486" s="205"/>
      <c r="T486" s="205"/>
      <c r="U486" s="205"/>
      <c r="V486" s="205"/>
      <c r="W486" s="205"/>
      <c r="X486" s="205"/>
      <c r="Y486" s="205"/>
      <c r="Z486" s="205"/>
      <c r="AA486" s="205"/>
    </row>
    <row r="487">
      <c r="A487" s="222"/>
      <c r="B487" s="222"/>
      <c r="C487" s="205"/>
      <c r="D487" s="205"/>
      <c r="E487" s="223"/>
      <c r="F487" s="205"/>
      <c r="G487" s="205"/>
      <c r="H487" s="205"/>
      <c r="I487" s="205"/>
      <c r="J487" s="205"/>
      <c r="K487" s="205"/>
      <c r="L487" s="205"/>
      <c r="M487" s="205"/>
      <c r="N487" s="205"/>
      <c r="O487" s="205"/>
      <c r="P487" s="205"/>
      <c r="Q487" s="205"/>
      <c r="R487" s="205"/>
      <c r="S487" s="205"/>
      <c r="T487" s="205"/>
      <c r="U487" s="205"/>
      <c r="V487" s="205"/>
      <c r="W487" s="205"/>
      <c r="X487" s="205"/>
      <c r="Y487" s="205"/>
      <c r="Z487" s="205"/>
      <c r="AA487" s="205"/>
    </row>
    <row r="488">
      <c r="A488" s="222"/>
      <c r="B488" s="222"/>
      <c r="C488" s="205"/>
      <c r="D488" s="205"/>
      <c r="E488" s="223"/>
      <c r="F488" s="205"/>
      <c r="G488" s="205"/>
      <c r="H488" s="205"/>
      <c r="I488" s="205"/>
      <c r="J488" s="205"/>
      <c r="K488" s="205"/>
      <c r="L488" s="205"/>
      <c r="M488" s="205"/>
      <c r="N488" s="205"/>
      <c r="O488" s="205"/>
      <c r="P488" s="205"/>
      <c r="Q488" s="205"/>
      <c r="R488" s="205"/>
      <c r="S488" s="205"/>
      <c r="T488" s="205"/>
      <c r="U488" s="205"/>
      <c r="V488" s="205"/>
      <c r="W488" s="205"/>
      <c r="X488" s="205"/>
      <c r="Y488" s="205"/>
      <c r="Z488" s="205"/>
      <c r="AA488" s="205"/>
    </row>
    <row r="489">
      <c r="A489" s="222"/>
      <c r="B489" s="222"/>
      <c r="C489" s="205"/>
      <c r="D489" s="205"/>
      <c r="E489" s="223"/>
      <c r="F489" s="205"/>
      <c r="G489" s="205"/>
      <c r="H489" s="205"/>
      <c r="I489" s="205"/>
      <c r="J489" s="205"/>
      <c r="K489" s="205"/>
      <c r="L489" s="205"/>
      <c r="M489" s="205"/>
      <c r="N489" s="205"/>
      <c r="O489" s="205"/>
      <c r="P489" s="205"/>
      <c r="Q489" s="205"/>
      <c r="R489" s="205"/>
      <c r="S489" s="205"/>
      <c r="T489" s="205"/>
      <c r="U489" s="205"/>
      <c r="V489" s="205"/>
      <c r="W489" s="205"/>
      <c r="X489" s="205"/>
      <c r="Y489" s="205"/>
      <c r="Z489" s="205"/>
      <c r="AA489" s="205"/>
    </row>
    <row r="490">
      <c r="A490" s="222"/>
      <c r="B490" s="222"/>
      <c r="C490" s="205"/>
      <c r="D490" s="205"/>
      <c r="E490" s="223"/>
      <c r="F490" s="205"/>
      <c r="G490" s="205"/>
      <c r="H490" s="205"/>
      <c r="I490" s="205"/>
      <c r="J490" s="205"/>
      <c r="K490" s="205"/>
      <c r="L490" s="205"/>
      <c r="M490" s="205"/>
      <c r="N490" s="205"/>
      <c r="O490" s="205"/>
      <c r="P490" s="205"/>
      <c r="Q490" s="205"/>
      <c r="R490" s="205"/>
      <c r="S490" s="205"/>
      <c r="T490" s="205"/>
      <c r="U490" s="205"/>
      <c r="V490" s="205"/>
      <c r="W490" s="205"/>
      <c r="X490" s="205"/>
      <c r="Y490" s="205"/>
      <c r="Z490" s="205"/>
      <c r="AA490" s="205"/>
    </row>
    <row r="491">
      <c r="A491" s="222"/>
      <c r="B491" s="222"/>
      <c r="C491" s="205"/>
      <c r="D491" s="205"/>
      <c r="E491" s="223"/>
      <c r="F491" s="205"/>
      <c r="G491" s="205"/>
      <c r="H491" s="205"/>
      <c r="I491" s="205"/>
      <c r="J491" s="205"/>
      <c r="K491" s="205"/>
      <c r="L491" s="205"/>
      <c r="M491" s="205"/>
      <c r="N491" s="205"/>
      <c r="O491" s="205"/>
      <c r="P491" s="205"/>
      <c r="Q491" s="205"/>
      <c r="R491" s="205"/>
      <c r="S491" s="205"/>
      <c r="T491" s="205"/>
      <c r="U491" s="205"/>
      <c r="V491" s="205"/>
      <c r="W491" s="205"/>
      <c r="X491" s="205"/>
      <c r="Y491" s="205"/>
      <c r="Z491" s="205"/>
      <c r="AA491" s="205"/>
    </row>
    <row r="492">
      <c r="A492" s="222"/>
      <c r="B492" s="222"/>
      <c r="C492" s="205"/>
      <c r="D492" s="205"/>
      <c r="E492" s="223"/>
      <c r="F492" s="205"/>
      <c r="G492" s="205"/>
      <c r="H492" s="205"/>
      <c r="I492" s="205"/>
      <c r="J492" s="205"/>
      <c r="K492" s="205"/>
      <c r="L492" s="205"/>
      <c r="M492" s="205"/>
      <c r="N492" s="205"/>
      <c r="O492" s="205"/>
      <c r="P492" s="205"/>
      <c r="Q492" s="205"/>
      <c r="R492" s="205"/>
      <c r="S492" s="205"/>
      <c r="T492" s="205"/>
      <c r="U492" s="205"/>
      <c r="V492" s="205"/>
      <c r="W492" s="205"/>
      <c r="X492" s="205"/>
      <c r="Y492" s="205"/>
      <c r="Z492" s="205"/>
      <c r="AA492" s="205"/>
    </row>
    <row r="493">
      <c r="A493" s="222"/>
      <c r="B493" s="222"/>
      <c r="C493" s="205"/>
      <c r="D493" s="205"/>
      <c r="E493" s="223"/>
      <c r="F493" s="205"/>
      <c r="G493" s="205"/>
      <c r="H493" s="205"/>
      <c r="I493" s="205"/>
      <c r="J493" s="205"/>
      <c r="K493" s="205"/>
      <c r="L493" s="205"/>
      <c r="M493" s="205"/>
      <c r="N493" s="205"/>
      <c r="O493" s="205"/>
      <c r="P493" s="205"/>
      <c r="Q493" s="205"/>
      <c r="R493" s="205"/>
      <c r="S493" s="205"/>
      <c r="T493" s="205"/>
      <c r="U493" s="205"/>
      <c r="V493" s="205"/>
      <c r="W493" s="205"/>
      <c r="X493" s="205"/>
      <c r="Y493" s="205"/>
      <c r="Z493" s="205"/>
      <c r="AA493" s="205"/>
    </row>
    <row r="494">
      <c r="A494" s="222"/>
      <c r="B494" s="222"/>
      <c r="C494" s="205"/>
      <c r="D494" s="205"/>
      <c r="E494" s="223"/>
      <c r="F494" s="205"/>
      <c r="G494" s="205"/>
      <c r="H494" s="205"/>
      <c r="I494" s="205"/>
      <c r="J494" s="205"/>
      <c r="K494" s="205"/>
      <c r="L494" s="205"/>
      <c r="M494" s="205"/>
      <c r="N494" s="205"/>
      <c r="O494" s="205"/>
      <c r="P494" s="205"/>
      <c r="Q494" s="205"/>
      <c r="R494" s="205"/>
      <c r="S494" s="205"/>
      <c r="T494" s="205"/>
      <c r="U494" s="205"/>
      <c r="V494" s="205"/>
      <c r="W494" s="205"/>
      <c r="X494" s="205"/>
      <c r="Y494" s="205"/>
      <c r="Z494" s="205"/>
      <c r="AA494" s="205"/>
    </row>
    <row r="495">
      <c r="A495" s="222"/>
      <c r="B495" s="222"/>
      <c r="C495" s="205"/>
      <c r="D495" s="205"/>
      <c r="E495" s="223"/>
      <c r="F495" s="205"/>
      <c r="G495" s="205"/>
      <c r="H495" s="205"/>
      <c r="I495" s="205"/>
      <c r="J495" s="205"/>
      <c r="K495" s="205"/>
      <c r="L495" s="205"/>
      <c r="M495" s="205"/>
      <c r="N495" s="205"/>
      <c r="O495" s="205"/>
      <c r="P495" s="205"/>
      <c r="Q495" s="205"/>
      <c r="R495" s="205"/>
      <c r="S495" s="205"/>
      <c r="T495" s="205"/>
      <c r="U495" s="205"/>
      <c r="V495" s="205"/>
      <c r="W495" s="205"/>
      <c r="X495" s="205"/>
      <c r="Y495" s="205"/>
      <c r="Z495" s="205"/>
      <c r="AA495" s="205"/>
    </row>
    <row r="496">
      <c r="A496" s="222"/>
      <c r="B496" s="222"/>
      <c r="C496" s="205"/>
      <c r="D496" s="205"/>
      <c r="E496" s="223"/>
      <c r="F496" s="205"/>
      <c r="G496" s="205"/>
      <c r="H496" s="205"/>
      <c r="I496" s="205"/>
      <c r="J496" s="205"/>
      <c r="K496" s="205"/>
      <c r="L496" s="205"/>
      <c r="M496" s="205"/>
      <c r="N496" s="205"/>
      <c r="O496" s="205"/>
      <c r="P496" s="205"/>
      <c r="Q496" s="205"/>
      <c r="R496" s="205"/>
      <c r="S496" s="205"/>
      <c r="T496" s="205"/>
      <c r="U496" s="205"/>
      <c r="V496" s="205"/>
      <c r="W496" s="205"/>
      <c r="X496" s="205"/>
      <c r="Y496" s="205"/>
      <c r="Z496" s="205"/>
      <c r="AA496" s="205"/>
    </row>
    <row r="497">
      <c r="A497" s="222"/>
      <c r="B497" s="222"/>
      <c r="C497" s="205"/>
      <c r="D497" s="205"/>
      <c r="E497" s="223"/>
      <c r="F497" s="205"/>
      <c r="G497" s="205"/>
      <c r="H497" s="205"/>
      <c r="I497" s="205"/>
      <c r="J497" s="205"/>
      <c r="K497" s="205"/>
      <c r="L497" s="205"/>
      <c r="M497" s="205"/>
      <c r="N497" s="205"/>
      <c r="O497" s="205"/>
      <c r="P497" s="205"/>
      <c r="Q497" s="205"/>
      <c r="R497" s="205"/>
      <c r="S497" s="205"/>
      <c r="T497" s="205"/>
      <c r="U497" s="205"/>
      <c r="V497" s="205"/>
      <c r="W497" s="205"/>
      <c r="X497" s="205"/>
      <c r="Y497" s="205"/>
      <c r="Z497" s="205"/>
      <c r="AA497" s="205"/>
    </row>
    <row r="498">
      <c r="A498" s="222"/>
      <c r="B498" s="222"/>
      <c r="C498" s="205"/>
      <c r="D498" s="205"/>
      <c r="E498" s="223"/>
      <c r="F498" s="205"/>
      <c r="G498" s="205"/>
      <c r="H498" s="205"/>
      <c r="I498" s="205"/>
      <c r="J498" s="205"/>
      <c r="K498" s="205"/>
      <c r="L498" s="205"/>
      <c r="M498" s="205"/>
      <c r="N498" s="205"/>
      <c r="O498" s="205"/>
      <c r="P498" s="205"/>
      <c r="Q498" s="205"/>
      <c r="R498" s="205"/>
      <c r="S498" s="205"/>
      <c r="T498" s="205"/>
      <c r="U498" s="205"/>
      <c r="V498" s="205"/>
      <c r="W498" s="205"/>
      <c r="X498" s="205"/>
      <c r="Y498" s="205"/>
      <c r="Z498" s="205"/>
      <c r="AA498" s="205"/>
    </row>
    <row r="499">
      <c r="A499" s="222"/>
      <c r="B499" s="222"/>
      <c r="C499" s="205"/>
      <c r="D499" s="205"/>
      <c r="E499" s="223"/>
      <c r="F499" s="205"/>
      <c r="G499" s="205"/>
      <c r="H499" s="205"/>
      <c r="I499" s="205"/>
      <c r="J499" s="205"/>
      <c r="K499" s="205"/>
      <c r="L499" s="205"/>
      <c r="M499" s="205"/>
      <c r="N499" s="205"/>
      <c r="O499" s="205"/>
      <c r="P499" s="205"/>
      <c r="Q499" s="205"/>
      <c r="R499" s="205"/>
      <c r="S499" s="205"/>
      <c r="T499" s="205"/>
      <c r="U499" s="205"/>
      <c r="V499" s="205"/>
      <c r="W499" s="205"/>
      <c r="X499" s="205"/>
      <c r="Y499" s="205"/>
      <c r="Z499" s="205"/>
      <c r="AA499" s="205"/>
    </row>
    <row r="500">
      <c r="A500" s="222"/>
      <c r="B500" s="222"/>
      <c r="C500" s="205"/>
      <c r="D500" s="205"/>
      <c r="E500" s="223"/>
      <c r="F500" s="205"/>
      <c r="G500" s="205"/>
      <c r="H500" s="205"/>
      <c r="I500" s="205"/>
      <c r="J500" s="205"/>
      <c r="K500" s="205"/>
      <c r="L500" s="205"/>
      <c r="M500" s="205"/>
      <c r="N500" s="205"/>
      <c r="O500" s="205"/>
      <c r="P500" s="205"/>
      <c r="Q500" s="205"/>
      <c r="R500" s="205"/>
      <c r="S500" s="205"/>
      <c r="T500" s="205"/>
      <c r="U500" s="205"/>
      <c r="V500" s="205"/>
      <c r="W500" s="205"/>
      <c r="X500" s="205"/>
      <c r="Y500" s="205"/>
      <c r="Z500" s="205"/>
      <c r="AA500" s="205"/>
    </row>
    <row r="501">
      <c r="A501" s="222"/>
      <c r="B501" s="222"/>
      <c r="C501" s="205"/>
      <c r="D501" s="205"/>
      <c r="E501" s="223"/>
      <c r="F501" s="205"/>
      <c r="G501" s="205"/>
      <c r="H501" s="205"/>
      <c r="I501" s="205"/>
      <c r="J501" s="205"/>
      <c r="K501" s="205"/>
      <c r="L501" s="205"/>
      <c r="M501" s="205"/>
      <c r="N501" s="205"/>
      <c r="O501" s="205"/>
      <c r="P501" s="205"/>
      <c r="Q501" s="205"/>
      <c r="R501" s="205"/>
      <c r="S501" s="205"/>
      <c r="T501" s="205"/>
      <c r="U501" s="205"/>
      <c r="V501" s="205"/>
      <c r="W501" s="205"/>
      <c r="X501" s="205"/>
      <c r="Y501" s="205"/>
      <c r="Z501" s="205"/>
      <c r="AA501" s="205"/>
    </row>
    <row r="502">
      <c r="A502" s="222"/>
      <c r="B502" s="222"/>
      <c r="C502" s="205"/>
      <c r="D502" s="205"/>
      <c r="E502" s="223"/>
      <c r="F502" s="205"/>
      <c r="G502" s="205"/>
      <c r="H502" s="205"/>
      <c r="I502" s="205"/>
      <c r="J502" s="205"/>
      <c r="K502" s="205"/>
      <c r="L502" s="205"/>
      <c r="M502" s="205"/>
      <c r="N502" s="205"/>
      <c r="O502" s="205"/>
      <c r="P502" s="205"/>
      <c r="Q502" s="205"/>
      <c r="R502" s="205"/>
      <c r="S502" s="205"/>
      <c r="T502" s="205"/>
      <c r="U502" s="205"/>
      <c r="V502" s="205"/>
      <c r="W502" s="205"/>
      <c r="X502" s="205"/>
      <c r="Y502" s="205"/>
      <c r="Z502" s="205"/>
      <c r="AA502" s="205"/>
    </row>
    <row r="503">
      <c r="A503" s="222"/>
      <c r="B503" s="222"/>
      <c r="C503" s="205"/>
      <c r="D503" s="205"/>
      <c r="E503" s="223"/>
      <c r="F503" s="205"/>
      <c r="G503" s="205"/>
      <c r="H503" s="205"/>
      <c r="I503" s="205"/>
      <c r="J503" s="205"/>
      <c r="K503" s="205"/>
      <c r="L503" s="205"/>
      <c r="M503" s="205"/>
      <c r="N503" s="205"/>
      <c r="O503" s="205"/>
      <c r="P503" s="205"/>
      <c r="Q503" s="205"/>
      <c r="R503" s="205"/>
      <c r="S503" s="205"/>
      <c r="T503" s="205"/>
      <c r="U503" s="205"/>
      <c r="V503" s="205"/>
      <c r="W503" s="205"/>
      <c r="X503" s="205"/>
      <c r="Y503" s="205"/>
      <c r="Z503" s="205"/>
      <c r="AA503" s="205"/>
    </row>
    <row r="504">
      <c r="A504" s="222"/>
      <c r="B504" s="222"/>
      <c r="C504" s="205"/>
      <c r="D504" s="205"/>
      <c r="E504" s="223"/>
      <c r="F504" s="205"/>
      <c r="G504" s="205"/>
      <c r="H504" s="205"/>
      <c r="I504" s="205"/>
      <c r="J504" s="205"/>
      <c r="K504" s="205"/>
      <c r="L504" s="205"/>
      <c r="M504" s="205"/>
      <c r="N504" s="205"/>
      <c r="O504" s="205"/>
      <c r="P504" s="205"/>
      <c r="Q504" s="205"/>
      <c r="R504" s="205"/>
      <c r="S504" s="205"/>
      <c r="T504" s="205"/>
      <c r="U504" s="205"/>
      <c r="V504" s="205"/>
      <c r="W504" s="205"/>
      <c r="X504" s="205"/>
      <c r="Y504" s="205"/>
      <c r="Z504" s="205"/>
      <c r="AA504" s="205"/>
    </row>
    <row r="505">
      <c r="A505" s="222"/>
      <c r="B505" s="222"/>
      <c r="C505" s="205"/>
      <c r="D505" s="205"/>
      <c r="E505" s="223"/>
      <c r="F505" s="205"/>
      <c r="G505" s="205"/>
      <c r="H505" s="205"/>
      <c r="I505" s="205"/>
      <c r="J505" s="205"/>
      <c r="K505" s="205"/>
      <c r="L505" s="205"/>
      <c r="M505" s="205"/>
      <c r="N505" s="205"/>
      <c r="O505" s="205"/>
      <c r="P505" s="205"/>
      <c r="Q505" s="205"/>
      <c r="R505" s="205"/>
      <c r="S505" s="205"/>
      <c r="T505" s="205"/>
      <c r="U505" s="205"/>
      <c r="V505" s="205"/>
      <c r="W505" s="205"/>
      <c r="X505" s="205"/>
      <c r="Y505" s="205"/>
      <c r="Z505" s="205"/>
      <c r="AA505" s="205"/>
    </row>
    <row r="506">
      <c r="A506" s="222"/>
      <c r="B506" s="222"/>
      <c r="C506" s="205"/>
      <c r="D506" s="205"/>
      <c r="E506" s="223"/>
      <c r="F506" s="205"/>
      <c r="G506" s="205"/>
      <c r="H506" s="205"/>
      <c r="I506" s="205"/>
      <c r="J506" s="205"/>
      <c r="K506" s="205"/>
      <c r="L506" s="205"/>
      <c r="M506" s="205"/>
      <c r="N506" s="205"/>
      <c r="O506" s="205"/>
      <c r="P506" s="205"/>
      <c r="Q506" s="205"/>
      <c r="R506" s="205"/>
      <c r="S506" s="205"/>
      <c r="T506" s="205"/>
      <c r="U506" s="205"/>
      <c r="V506" s="205"/>
      <c r="W506" s="205"/>
      <c r="X506" s="205"/>
      <c r="Y506" s="205"/>
      <c r="Z506" s="205"/>
      <c r="AA506" s="205"/>
    </row>
    <row r="507">
      <c r="A507" s="222"/>
      <c r="B507" s="222"/>
      <c r="C507" s="205"/>
      <c r="D507" s="205"/>
      <c r="E507" s="223"/>
      <c r="F507" s="205"/>
      <c r="G507" s="205"/>
      <c r="H507" s="205"/>
      <c r="I507" s="205"/>
      <c r="J507" s="205"/>
      <c r="K507" s="205"/>
      <c r="L507" s="205"/>
      <c r="M507" s="205"/>
      <c r="N507" s="205"/>
      <c r="O507" s="205"/>
      <c r="P507" s="205"/>
      <c r="Q507" s="205"/>
      <c r="R507" s="205"/>
      <c r="S507" s="205"/>
      <c r="T507" s="205"/>
      <c r="U507" s="205"/>
      <c r="V507" s="205"/>
      <c r="W507" s="205"/>
      <c r="X507" s="205"/>
      <c r="Y507" s="205"/>
      <c r="Z507" s="205"/>
      <c r="AA507" s="205"/>
    </row>
    <row r="508">
      <c r="A508" s="222"/>
      <c r="B508" s="222"/>
      <c r="C508" s="205"/>
      <c r="D508" s="205"/>
      <c r="E508" s="223"/>
      <c r="F508" s="205"/>
      <c r="G508" s="205"/>
      <c r="H508" s="205"/>
      <c r="I508" s="205"/>
      <c r="J508" s="205"/>
      <c r="K508" s="205"/>
      <c r="L508" s="205"/>
      <c r="M508" s="205"/>
      <c r="N508" s="205"/>
      <c r="O508" s="205"/>
      <c r="P508" s="205"/>
      <c r="Q508" s="205"/>
      <c r="R508" s="205"/>
      <c r="S508" s="205"/>
      <c r="T508" s="205"/>
      <c r="U508" s="205"/>
      <c r="V508" s="205"/>
      <c r="W508" s="205"/>
      <c r="X508" s="205"/>
      <c r="Y508" s="205"/>
      <c r="Z508" s="205"/>
      <c r="AA508" s="205"/>
    </row>
    <row r="509">
      <c r="A509" s="222"/>
      <c r="B509" s="222"/>
      <c r="C509" s="205"/>
      <c r="D509" s="205"/>
      <c r="E509" s="223"/>
      <c r="F509" s="205"/>
      <c r="G509" s="205"/>
      <c r="H509" s="205"/>
      <c r="I509" s="205"/>
      <c r="J509" s="205"/>
      <c r="K509" s="205"/>
      <c r="L509" s="205"/>
      <c r="M509" s="205"/>
      <c r="N509" s="205"/>
      <c r="O509" s="205"/>
      <c r="P509" s="205"/>
      <c r="Q509" s="205"/>
      <c r="R509" s="205"/>
      <c r="S509" s="205"/>
      <c r="T509" s="205"/>
      <c r="U509" s="205"/>
      <c r="V509" s="205"/>
      <c r="W509" s="205"/>
      <c r="X509" s="205"/>
      <c r="Y509" s="205"/>
      <c r="Z509" s="205"/>
      <c r="AA509" s="205"/>
    </row>
    <row r="510">
      <c r="A510" s="222"/>
      <c r="B510" s="222"/>
      <c r="C510" s="205"/>
      <c r="D510" s="205"/>
      <c r="E510" s="223"/>
      <c r="F510" s="205"/>
      <c r="G510" s="205"/>
      <c r="H510" s="205"/>
      <c r="I510" s="205"/>
      <c r="J510" s="205"/>
      <c r="K510" s="205"/>
      <c r="L510" s="205"/>
      <c r="M510" s="205"/>
      <c r="N510" s="205"/>
      <c r="O510" s="205"/>
      <c r="P510" s="205"/>
      <c r="Q510" s="205"/>
      <c r="R510" s="205"/>
      <c r="S510" s="205"/>
      <c r="T510" s="205"/>
      <c r="U510" s="205"/>
      <c r="V510" s="205"/>
      <c r="W510" s="205"/>
      <c r="X510" s="205"/>
      <c r="Y510" s="205"/>
      <c r="Z510" s="205"/>
      <c r="AA510" s="205"/>
    </row>
    <row r="511">
      <c r="A511" s="222"/>
      <c r="B511" s="222"/>
      <c r="C511" s="205"/>
      <c r="D511" s="205"/>
      <c r="E511" s="223"/>
      <c r="F511" s="205"/>
      <c r="G511" s="205"/>
      <c r="H511" s="205"/>
      <c r="I511" s="205"/>
      <c r="J511" s="205"/>
      <c r="K511" s="205"/>
      <c r="L511" s="205"/>
      <c r="M511" s="205"/>
      <c r="N511" s="205"/>
      <c r="O511" s="205"/>
      <c r="P511" s="205"/>
      <c r="Q511" s="205"/>
      <c r="R511" s="205"/>
      <c r="S511" s="205"/>
      <c r="T511" s="205"/>
      <c r="U511" s="205"/>
      <c r="V511" s="205"/>
      <c r="W511" s="205"/>
      <c r="X511" s="205"/>
      <c r="Y511" s="205"/>
      <c r="Z511" s="205"/>
      <c r="AA511" s="205"/>
    </row>
    <row r="512">
      <c r="A512" s="222"/>
      <c r="B512" s="222"/>
      <c r="C512" s="205"/>
      <c r="D512" s="205"/>
      <c r="E512" s="223"/>
      <c r="F512" s="205"/>
      <c r="G512" s="205"/>
      <c r="H512" s="205"/>
      <c r="I512" s="205"/>
      <c r="J512" s="205"/>
      <c r="K512" s="205"/>
      <c r="L512" s="205"/>
      <c r="M512" s="205"/>
      <c r="N512" s="205"/>
      <c r="O512" s="205"/>
      <c r="P512" s="205"/>
      <c r="Q512" s="205"/>
      <c r="R512" s="205"/>
      <c r="S512" s="205"/>
      <c r="T512" s="205"/>
      <c r="U512" s="205"/>
      <c r="V512" s="205"/>
      <c r="W512" s="205"/>
      <c r="X512" s="205"/>
      <c r="Y512" s="205"/>
      <c r="Z512" s="205"/>
      <c r="AA512" s="205"/>
    </row>
    <row r="513">
      <c r="A513" s="222"/>
      <c r="B513" s="222"/>
      <c r="C513" s="205"/>
      <c r="D513" s="205"/>
      <c r="E513" s="223"/>
      <c r="F513" s="205"/>
      <c r="G513" s="205"/>
      <c r="H513" s="205"/>
      <c r="I513" s="205"/>
      <c r="J513" s="205"/>
      <c r="K513" s="205"/>
      <c r="L513" s="205"/>
      <c r="M513" s="205"/>
      <c r="N513" s="205"/>
      <c r="O513" s="205"/>
      <c r="P513" s="205"/>
      <c r="Q513" s="205"/>
      <c r="R513" s="205"/>
      <c r="S513" s="205"/>
      <c r="T513" s="205"/>
      <c r="U513" s="205"/>
      <c r="V513" s="205"/>
      <c r="W513" s="205"/>
      <c r="X513" s="205"/>
      <c r="Y513" s="205"/>
      <c r="Z513" s="205"/>
      <c r="AA513" s="205"/>
    </row>
    <row r="514">
      <c r="A514" s="222"/>
      <c r="B514" s="222"/>
      <c r="C514" s="205"/>
      <c r="D514" s="205"/>
      <c r="E514" s="223"/>
      <c r="F514" s="205"/>
      <c r="G514" s="205"/>
      <c r="H514" s="205"/>
      <c r="I514" s="205"/>
      <c r="J514" s="205"/>
      <c r="K514" s="205"/>
      <c r="L514" s="205"/>
      <c r="M514" s="205"/>
      <c r="N514" s="205"/>
      <c r="O514" s="205"/>
      <c r="P514" s="205"/>
      <c r="Q514" s="205"/>
      <c r="R514" s="205"/>
      <c r="S514" s="205"/>
      <c r="T514" s="205"/>
      <c r="U514" s="205"/>
      <c r="V514" s="205"/>
      <c r="W514" s="205"/>
      <c r="X514" s="205"/>
      <c r="Y514" s="205"/>
      <c r="Z514" s="205"/>
      <c r="AA514" s="205"/>
    </row>
    <row r="515">
      <c r="A515" s="222"/>
      <c r="B515" s="222"/>
      <c r="C515" s="205"/>
      <c r="D515" s="205"/>
      <c r="E515" s="223"/>
      <c r="F515" s="205"/>
      <c r="G515" s="205"/>
      <c r="H515" s="205"/>
      <c r="I515" s="205"/>
      <c r="J515" s="205"/>
      <c r="K515" s="205"/>
      <c r="L515" s="205"/>
      <c r="M515" s="205"/>
      <c r="N515" s="205"/>
      <c r="O515" s="205"/>
      <c r="P515" s="205"/>
      <c r="Q515" s="205"/>
      <c r="R515" s="205"/>
      <c r="S515" s="205"/>
      <c r="T515" s="205"/>
      <c r="U515" s="205"/>
      <c r="V515" s="205"/>
      <c r="W515" s="205"/>
      <c r="X515" s="205"/>
      <c r="Y515" s="205"/>
      <c r="Z515" s="205"/>
      <c r="AA515" s="205"/>
    </row>
    <row r="516">
      <c r="A516" s="222"/>
      <c r="B516" s="222"/>
      <c r="C516" s="205"/>
      <c r="D516" s="205"/>
      <c r="E516" s="223"/>
      <c r="F516" s="205"/>
      <c r="G516" s="205"/>
      <c r="H516" s="205"/>
      <c r="I516" s="205"/>
      <c r="J516" s="205"/>
      <c r="K516" s="205"/>
      <c r="L516" s="205"/>
      <c r="M516" s="205"/>
      <c r="N516" s="205"/>
      <c r="O516" s="205"/>
      <c r="P516" s="205"/>
      <c r="Q516" s="205"/>
      <c r="R516" s="205"/>
      <c r="S516" s="205"/>
      <c r="T516" s="205"/>
      <c r="U516" s="205"/>
      <c r="V516" s="205"/>
      <c r="W516" s="205"/>
      <c r="X516" s="205"/>
      <c r="Y516" s="205"/>
      <c r="Z516" s="205"/>
      <c r="AA516" s="205"/>
    </row>
    <row r="517">
      <c r="A517" s="222"/>
      <c r="B517" s="222"/>
      <c r="C517" s="205"/>
      <c r="D517" s="205"/>
      <c r="E517" s="223"/>
      <c r="F517" s="205"/>
      <c r="G517" s="205"/>
      <c r="H517" s="205"/>
      <c r="I517" s="205"/>
      <c r="J517" s="205"/>
      <c r="K517" s="205"/>
      <c r="L517" s="205"/>
      <c r="M517" s="205"/>
      <c r="N517" s="205"/>
      <c r="O517" s="205"/>
      <c r="P517" s="205"/>
      <c r="Q517" s="205"/>
      <c r="R517" s="205"/>
      <c r="S517" s="205"/>
      <c r="T517" s="205"/>
      <c r="U517" s="205"/>
      <c r="V517" s="205"/>
      <c r="W517" s="205"/>
      <c r="X517" s="205"/>
      <c r="Y517" s="205"/>
      <c r="Z517" s="205"/>
      <c r="AA517" s="205"/>
    </row>
    <row r="518">
      <c r="A518" s="222"/>
      <c r="B518" s="222"/>
      <c r="C518" s="205"/>
      <c r="D518" s="205"/>
      <c r="E518" s="223"/>
      <c r="F518" s="205"/>
      <c r="G518" s="205"/>
      <c r="H518" s="205"/>
      <c r="I518" s="205"/>
      <c r="J518" s="205"/>
      <c r="K518" s="205"/>
      <c r="L518" s="205"/>
      <c r="M518" s="205"/>
      <c r="N518" s="205"/>
      <c r="O518" s="205"/>
      <c r="P518" s="205"/>
      <c r="Q518" s="205"/>
      <c r="R518" s="205"/>
      <c r="S518" s="205"/>
      <c r="T518" s="205"/>
      <c r="U518" s="205"/>
      <c r="V518" s="205"/>
      <c r="W518" s="205"/>
      <c r="X518" s="205"/>
      <c r="Y518" s="205"/>
      <c r="Z518" s="205"/>
      <c r="AA518" s="205"/>
    </row>
    <row r="519">
      <c r="A519" s="222"/>
      <c r="B519" s="222"/>
      <c r="C519" s="205"/>
      <c r="D519" s="205"/>
      <c r="E519" s="223"/>
      <c r="F519" s="205"/>
      <c r="G519" s="205"/>
      <c r="H519" s="205"/>
      <c r="I519" s="205"/>
      <c r="J519" s="205"/>
      <c r="K519" s="205"/>
      <c r="L519" s="205"/>
      <c r="M519" s="205"/>
      <c r="N519" s="205"/>
      <c r="O519" s="205"/>
      <c r="P519" s="205"/>
      <c r="Q519" s="205"/>
      <c r="R519" s="205"/>
      <c r="S519" s="205"/>
      <c r="T519" s="205"/>
      <c r="U519" s="205"/>
      <c r="V519" s="205"/>
      <c r="W519" s="205"/>
      <c r="X519" s="205"/>
      <c r="Y519" s="205"/>
      <c r="Z519" s="205"/>
      <c r="AA519" s="205"/>
    </row>
    <row r="520">
      <c r="A520" s="222"/>
      <c r="B520" s="222"/>
      <c r="C520" s="205"/>
      <c r="D520" s="205"/>
      <c r="E520" s="223"/>
      <c r="F520" s="205"/>
      <c r="G520" s="205"/>
      <c r="H520" s="205"/>
      <c r="I520" s="205"/>
      <c r="J520" s="205"/>
      <c r="K520" s="205"/>
      <c r="L520" s="205"/>
      <c r="M520" s="205"/>
      <c r="N520" s="205"/>
      <c r="O520" s="205"/>
      <c r="P520" s="205"/>
      <c r="Q520" s="205"/>
      <c r="R520" s="205"/>
      <c r="S520" s="205"/>
      <c r="T520" s="205"/>
      <c r="U520" s="205"/>
      <c r="V520" s="205"/>
      <c r="W520" s="205"/>
      <c r="X520" s="205"/>
      <c r="Y520" s="205"/>
      <c r="Z520" s="205"/>
      <c r="AA520" s="205"/>
    </row>
    <row r="521">
      <c r="A521" s="222"/>
      <c r="B521" s="222"/>
      <c r="C521" s="205"/>
      <c r="D521" s="205"/>
      <c r="E521" s="223"/>
      <c r="F521" s="205"/>
      <c r="G521" s="205"/>
      <c r="H521" s="205"/>
      <c r="I521" s="205"/>
      <c r="J521" s="205"/>
      <c r="K521" s="205"/>
      <c r="L521" s="205"/>
      <c r="M521" s="205"/>
      <c r="N521" s="205"/>
      <c r="O521" s="205"/>
      <c r="P521" s="205"/>
      <c r="Q521" s="205"/>
      <c r="R521" s="205"/>
      <c r="S521" s="205"/>
      <c r="T521" s="205"/>
      <c r="U521" s="205"/>
      <c r="V521" s="205"/>
      <c r="W521" s="205"/>
      <c r="X521" s="205"/>
      <c r="Y521" s="205"/>
      <c r="Z521" s="205"/>
      <c r="AA521" s="205"/>
    </row>
    <row r="522">
      <c r="A522" s="222"/>
      <c r="B522" s="222"/>
      <c r="C522" s="205"/>
      <c r="D522" s="205"/>
      <c r="E522" s="223"/>
      <c r="F522" s="205"/>
      <c r="G522" s="205"/>
      <c r="H522" s="205"/>
      <c r="I522" s="205"/>
      <c r="J522" s="205"/>
      <c r="K522" s="205"/>
      <c r="L522" s="205"/>
      <c r="M522" s="205"/>
      <c r="N522" s="205"/>
      <c r="O522" s="205"/>
      <c r="P522" s="205"/>
      <c r="Q522" s="205"/>
      <c r="R522" s="205"/>
      <c r="S522" s="205"/>
      <c r="T522" s="205"/>
      <c r="U522" s="205"/>
      <c r="V522" s="205"/>
      <c r="W522" s="205"/>
      <c r="X522" s="205"/>
      <c r="Y522" s="205"/>
      <c r="Z522" s="205"/>
      <c r="AA522" s="205"/>
    </row>
    <row r="523">
      <c r="A523" s="222"/>
      <c r="B523" s="222"/>
      <c r="C523" s="205"/>
      <c r="D523" s="205"/>
      <c r="E523" s="223"/>
      <c r="F523" s="205"/>
      <c r="G523" s="205"/>
      <c r="H523" s="205"/>
      <c r="I523" s="205"/>
      <c r="J523" s="205"/>
      <c r="K523" s="205"/>
      <c r="L523" s="205"/>
      <c r="M523" s="205"/>
      <c r="N523" s="205"/>
      <c r="O523" s="205"/>
      <c r="P523" s="205"/>
      <c r="Q523" s="205"/>
      <c r="R523" s="205"/>
      <c r="S523" s="205"/>
      <c r="T523" s="205"/>
      <c r="U523" s="205"/>
      <c r="V523" s="205"/>
      <c r="W523" s="205"/>
      <c r="X523" s="205"/>
      <c r="Y523" s="205"/>
      <c r="Z523" s="205"/>
      <c r="AA523" s="205"/>
    </row>
    <row r="524">
      <c r="A524" s="222"/>
      <c r="B524" s="222"/>
      <c r="C524" s="205"/>
      <c r="D524" s="205"/>
      <c r="E524" s="223"/>
      <c r="F524" s="205"/>
      <c r="G524" s="205"/>
      <c r="H524" s="205"/>
      <c r="I524" s="205"/>
      <c r="J524" s="205"/>
      <c r="K524" s="205"/>
      <c r="L524" s="205"/>
      <c r="M524" s="205"/>
      <c r="N524" s="205"/>
      <c r="O524" s="205"/>
      <c r="P524" s="205"/>
      <c r="Q524" s="205"/>
      <c r="R524" s="205"/>
      <c r="S524" s="205"/>
      <c r="T524" s="205"/>
      <c r="U524" s="205"/>
      <c r="V524" s="205"/>
      <c r="W524" s="205"/>
      <c r="X524" s="205"/>
      <c r="Y524" s="205"/>
      <c r="Z524" s="205"/>
      <c r="AA524" s="205"/>
    </row>
    <row r="525">
      <c r="A525" s="222"/>
      <c r="B525" s="222"/>
      <c r="C525" s="205"/>
      <c r="D525" s="205"/>
      <c r="E525" s="223"/>
      <c r="F525" s="205"/>
      <c r="G525" s="205"/>
      <c r="H525" s="205"/>
      <c r="I525" s="205"/>
      <c r="J525" s="205"/>
      <c r="K525" s="205"/>
      <c r="L525" s="205"/>
      <c r="M525" s="205"/>
      <c r="N525" s="205"/>
      <c r="O525" s="205"/>
      <c r="P525" s="205"/>
      <c r="Q525" s="205"/>
      <c r="R525" s="205"/>
      <c r="S525" s="205"/>
      <c r="T525" s="205"/>
      <c r="U525" s="205"/>
      <c r="V525" s="205"/>
      <c r="W525" s="205"/>
      <c r="X525" s="205"/>
      <c r="Y525" s="205"/>
      <c r="Z525" s="205"/>
      <c r="AA525" s="205"/>
    </row>
    <row r="526">
      <c r="A526" s="222"/>
      <c r="B526" s="222"/>
      <c r="C526" s="205"/>
      <c r="D526" s="205"/>
      <c r="E526" s="223"/>
      <c r="F526" s="205"/>
      <c r="G526" s="205"/>
      <c r="H526" s="205"/>
      <c r="I526" s="205"/>
      <c r="J526" s="205"/>
      <c r="K526" s="205"/>
      <c r="L526" s="205"/>
      <c r="M526" s="205"/>
      <c r="N526" s="205"/>
      <c r="O526" s="205"/>
      <c r="P526" s="205"/>
      <c r="Q526" s="205"/>
      <c r="R526" s="205"/>
      <c r="S526" s="205"/>
      <c r="T526" s="205"/>
      <c r="U526" s="205"/>
      <c r="V526" s="205"/>
      <c r="W526" s="205"/>
      <c r="X526" s="205"/>
      <c r="Y526" s="205"/>
      <c r="Z526" s="205"/>
      <c r="AA526" s="205"/>
    </row>
    <row r="527">
      <c r="A527" s="222"/>
      <c r="B527" s="222"/>
      <c r="C527" s="205"/>
      <c r="D527" s="205"/>
      <c r="E527" s="223"/>
      <c r="F527" s="205"/>
      <c r="G527" s="205"/>
      <c r="H527" s="205"/>
      <c r="I527" s="205"/>
      <c r="J527" s="205"/>
      <c r="K527" s="205"/>
      <c r="L527" s="205"/>
      <c r="M527" s="205"/>
      <c r="N527" s="205"/>
      <c r="O527" s="205"/>
      <c r="P527" s="205"/>
      <c r="Q527" s="205"/>
      <c r="R527" s="205"/>
      <c r="S527" s="205"/>
      <c r="T527" s="205"/>
      <c r="U527" s="205"/>
      <c r="V527" s="205"/>
      <c r="W527" s="205"/>
      <c r="X527" s="205"/>
      <c r="Y527" s="205"/>
      <c r="Z527" s="205"/>
      <c r="AA527" s="205"/>
    </row>
    <row r="528">
      <c r="A528" s="222"/>
      <c r="B528" s="222"/>
      <c r="C528" s="205"/>
      <c r="D528" s="205"/>
      <c r="E528" s="223"/>
      <c r="F528" s="205"/>
      <c r="G528" s="205"/>
      <c r="H528" s="205"/>
      <c r="I528" s="205"/>
      <c r="J528" s="205"/>
      <c r="K528" s="205"/>
      <c r="L528" s="205"/>
      <c r="M528" s="205"/>
      <c r="N528" s="205"/>
      <c r="O528" s="205"/>
      <c r="P528" s="205"/>
      <c r="Q528" s="205"/>
      <c r="R528" s="205"/>
      <c r="S528" s="205"/>
      <c r="T528" s="205"/>
      <c r="U528" s="205"/>
      <c r="V528" s="205"/>
      <c r="W528" s="205"/>
      <c r="X528" s="205"/>
      <c r="Y528" s="205"/>
      <c r="Z528" s="205"/>
      <c r="AA528" s="205"/>
    </row>
    <row r="529">
      <c r="A529" s="222"/>
      <c r="B529" s="222"/>
      <c r="C529" s="205"/>
      <c r="D529" s="205"/>
      <c r="E529" s="223"/>
      <c r="F529" s="205"/>
      <c r="G529" s="205"/>
      <c r="H529" s="205"/>
      <c r="I529" s="205"/>
      <c r="J529" s="205"/>
      <c r="K529" s="205"/>
      <c r="L529" s="205"/>
      <c r="M529" s="205"/>
      <c r="N529" s="205"/>
      <c r="O529" s="205"/>
      <c r="P529" s="205"/>
      <c r="Q529" s="205"/>
      <c r="R529" s="205"/>
      <c r="S529" s="205"/>
      <c r="T529" s="205"/>
      <c r="U529" s="205"/>
      <c r="V529" s="205"/>
      <c r="W529" s="205"/>
      <c r="X529" s="205"/>
      <c r="Y529" s="205"/>
      <c r="Z529" s="205"/>
      <c r="AA529" s="205"/>
    </row>
    <row r="530">
      <c r="A530" s="222"/>
      <c r="B530" s="222"/>
      <c r="C530" s="205"/>
      <c r="D530" s="205"/>
      <c r="E530" s="223"/>
      <c r="F530" s="205"/>
      <c r="G530" s="205"/>
      <c r="H530" s="205"/>
      <c r="I530" s="205"/>
      <c r="J530" s="205"/>
      <c r="K530" s="205"/>
      <c r="L530" s="205"/>
      <c r="M530" s="205"/>
      <c r="N530" s="205"/>
      <c r="O530" s="205"/>
      <c r="P530" s="205"/>
      <c r="Q530" s="205"/>
      <c r="R530" s="205"/>
      <c r="S530" s="205"/>
      <c r="T530" s="205"/>
      <c r="U530" s="205"/>
      <c r="V530" s="205"/>
      <c r="W530" s="205"/>
      <c r="X530" s="205"/>
      <c r="Y530" s="205"/>
      <c r="Z530" s="205"/>
      <c r="AA530" s="205"/>
    </row>
    <row r="531">
      <c r="A531" s="222"/>
      <c r="B531" s="222"/>
      <c r="C531" s="205"/>
      <c r="D531" s="205"/>
      <c r="E531" s="223"/>
      <c r="F531" s="205"/>
      <c r="G531" s="205"/>
      <c r="H531" s="205"/>
      <c r="I531" s="205"/>
      <c r="J531" s="205"/>
      <c r="K531" s="205"/>
      <c r="L531" s="205"/>
      <c r="M531" s="205"/>
      <c r="N531" s="205"/>
      <c r="O531" s="205"/>
      <c r="P531" s="205"/>
      <c r="Q531" s="205"/>
      <c r="R531" s="205"/>
      <c r="S531" s="205"/>
      <c r="T531" s="205"/>
      <c r="U531" s="205"/>
      <c r="V531" s="205"/>
      <c r="W531" s="205"/>
      <c r="X531" s="205"/>
      <c r="Y531" s="205"/>
      <c r="Z531" s="205"/>
      <c r="AA531" s="205"/>
    </row>
    <row r="532">
      <c r="A532" s="222"/>
      <c r="B532" s="222"/>
      <c r="C532" s="205"/>
      <c r="D532" s="205"/>
      <c r="E532" s="223"/>
      <c r="F532" s="205"/>
      <c r="G532" s="205"/>
      <c r="H532" s="205"/>
      <c r="I532" s="205"/>
      <c r="J532" s="205"/>
      <c r="K532" s="205"/>
      <c r="L532" s="205"/>
      <c r="M532" s="205"/>
      <c r="N532" s="205"/>
      <c r="O532" s="205"/>
      <c r="P532" s="205"/>
      <c r="Q532" s="205"/>
      <c r="R532" s="205"/>
      <c r="S532" s="205"/>
      <c r="T532" s="205"/>
      <c r="U532" s="205"/>
      <c r="V532" s="205"/>
      <c r="W532" s="205"/>
      <c r="X532" s="205"/>
      <c r="Y532" s="205"/>
      <c r="Z532" s="205"/>
      <c r="AA532" s="205"/>
    </row>
    <row r="533">
      <c r="A533" s="222"/>
      <c r="B533" s="222"/>
      <c r="C533" s="205"/>
      <c r="D533" s="205"/>
      <c r="E533" s="223"/>
      <c r="F533" s="205"/>
      <c r="G533" s="205"/>
      <c r="H533" s="205"/>
      <c r="I533" s="205"/>
      <c r="J533" s="205"/>
      <c r="K533" s="205"/>
      <c r="L533" s="205"/>
      <c r="M533" s="205"/>
      <c r="N533" s="205"/>
      <c r="O533" s="205"/>
      <c r="P533" s="205"/>
      <c r="Q533" s="205"/>
      <c r="R533" s="205"/>
      <c r="S533" s="205"/>
      <c r="T533" s="205"/>
      <c r="U533" s="205"/>
      <c r="V533" s="205"/>
      <c r="W533" s="205"/>
      <c r="X533" s="205"/>
      <c r="Y533" s="205"/>
      <c r="Z533" s="205"/>
      <c r="AA533" s="205"/>
    </row>
    <row r="534">
      <c r="A534" s="222"/>
      <c r="B534" s="222"/>
      <c r="C534" s="205"/>
      <c r="D534" s="205"/>
      <c r="E534" s="223"/>
      <c r="F534" s="205"/>
      <c r="G534" s="205"/>
      <c r="H534" s="205"/>
      <c r="I534" s="205"/>
      <c r="J534" s="205"/>
      <c r="K534" s="205"/>
      <c r="L534" s="205"/>
      <c r="M534" s="205"/>
      <c r="N534" s="205"/>
      <c r="O534" s="205"/>
      <c r="P534" s="205"/>
      <c r="Q534" s="205"/>
      <c r="R534" s="205"/>
      <c r="S534" s="205"/>
      <c r="T534" s="205"/>
      <c r="U534" s="205"/>
      <c r="V534" s="205"/>
      <c r="W534" s="205"/>
      <c r="X534" s="205"/>
      <c r="Y534" s="205"/>
      <c r="Z534" s="205"/>
      <c r="AA534" s="205"/>
    </row>
    <row r="535">
      <c r="A535" s="222"/>
      <c r="B535" s="222"/>
      <c r="C535" s="205"/>
      <c r="D535" s="205"/>
      <c r="E535" s="223"/>
      <c r="F535" s="205"/>
      <c r="G535" s="205"/>
      <c r="H535" s="205"/>
      <c r="I535" s="205"/>
      <c r="J535" s="205"/>
      <c r="K535" s="205"/>
      <c r="L535" s="205"/>
      <c r="M535" s="205"/>
      <c r="N535" s="205"/>
      <c r="O535" s="205"/>
      <c r="P535" s="205"/>
      <c r="Q535" s="205"/>
      <c r="R535" s="205"/>
      <c r="S535" s="205"/>
      <c r="T535" s="205"/>
      <c r="U535" s="205"/>
      <c r="V535" s="205"/>
      <c r="W535" s="205"/>
      <c r="X535" s="205"/>
      <c r="Y535" s="205"/>
      <c r="Z535" s="205"/>
      <c r="AA535" s="205"/>
    </row>
    <row r="536">
      <c r="A536" s="222"/>
      <c r="B536" s="222"/>
      <c r="C536" s="205"/>
      <c r="D536" s="205"/>
      <c r="E536" s="223"/>
      <c r="F536" s="205"/>
      <c r="G536" s="205"/>
      <c r="H536" s="205"/>
      <c r="I536" s="205"/>
      <c r="J536" s="205"/>
      <c r="K536" s="205"/>
      <c r="L536" s="205"/>
      <c r="M536" s="205"/>
      <c r="N536" s="205"/>
      <c r="O536" s="205"/>
      <c r="P536" s="205"/>
      <c r="Q536" s="205"/>
      <c r="R536" s="205"/>
      <c r="S536" s="205"/>
      <c r="T536" s="205"/>
      <c r="U536" s="205"/>
      <c r="V536" s="205"/>
      <c r="W536" s="205"/>
      <c r="X536" s="205"/>
      <c r="Y536" s="205"/>
      <c r="Z536" s="205"/>
      <c r="AA536" s="205"/>
    </row>
    <row r="537">
      <c r="A537" s="222"/>
      <c r="B537" s="222"/>
      <c r="C537" s="205"/>
      <c r="D537" s="205"/>
      <c r="E537" s="223"/>
      <c r="F537" s="205"/>
      <c r="G537" s="205"/>
      <c r="H537" s="205"/>
      <c r="I537" s="205"/>
      <c r="J537" s="205"/>
      <c r="K537" s="205"/>
      <c r="L537" s="205"/>
      <c r="M537" s="205"/>
      <c r="N537" s="205"/>
      <c r="O537" s="205"/>
      <c r="P537" s="205"/>
      <c r="Q537" s="205"/>
      <c r="R537" s="205"/>
      <c r="S537" s="205"/>
      <c r="T537" s="205"/>
      <c r="U537" s="205"/>
      <c r="V537" s="205"/>
      <c r="W537" s="205"/>
      <c r="X537" s="205"/>
      <c r="Y537" s="205"/>
      <c r="Z537" s="205"/>
      <c r="AA537" s="205"/>
    </row>
    <row r="538">
      <c r="A538" s="222"/>
      <c r="B538" s="222"/>
      <c r="C538" s="205"/>
      <c r="D538" s="205"/>
      <c r="E538" s="223"/>
      <c r="F538" s="205"/>
      <c r="G538" s="205"/>
      <c r="H538" s="205"/>
      <c r="I538" s="205"/>
      <c r="J538" s="205"/>
      <c r="K538" s="205"/>
      <c r="L538" s="205"/>
      <c r="M538" s="205"/>
      <c r="N538" s="205"/>
      <c r="O538" s="205"/>
      <c r="P538" s="205"/>
      <c r="Q538" s="205"/>
      <c r="R538" s="205"/>
      <c r="S538" s="205"/>
      <c r="T538" s="205"/>
      <c r="U538" s="205"/>
      <c r="V538" s="205"/>
      <c r="W538" s="205"/>
      <c r="X538" s="205"/>
      <c r="Y538" s="205"/>
      <c r="Z538" s="205"/>
      <c r="AA538" s="205"/>
    </row>
    <row r="539">
      <c r="A539" s="222"/>
      <c r="B539" s="222"/>
      <c r="C539" s="205"/>
      <c r="D539" s="205"/>
      <c r="E539" s="223"/>
      <c r="F539" s="205"/>
      <c r="G539" s="205"/>
      <c r="H539" s="205"/>
      <c r="I539" s="205"/>
      <c r="J539" s="205"/>
      <c r="K539" s="205"/>
      <c r="L539" s="205"/>
      <c r="M539" s="205"/>
      <c r="N539" s="205"/>
      <c r="O539" s="205"/>
      <c r="P539" s="205"/>
      <c r="Q539" s="205"/>
      <c r="R539" s="205"/>
      <c r="S539" s="205"/>
      <c r="T539" s="205"/>
      <c r="U539" s="205"/>
      <c r="V539" s="205"/>
      <c r="W539" s="205"/>
      <c r="X539" s="205"/>
      <c r="Y539" s="205"/>
      <c r="Z539" s="205"/>
      <c r="AA539" s="205"/>
    </row>
    <row r="540">
      <c r="A540" s="222"/>
      <c r="B540" s="222"/>
      <c r="C540" s="205"/>
      <c r="D540" s="205"/>
      <c r="E540" s="223"/>
      <c r="F540" s="205"/>
      <c r="G540" s="205"/>
      <c r="H540" s="205"/>
      <c r="I540" s="205"/>
      <c r="J540" s="205"/>
      <c r="K540" s="205"/>
      <c r="L540" s="205"/>
      <c r="M540" s="205"/>
      <c r="N540" s="205"/>
      <c r="O540" s="205"/>
      <c r="P540" s="205"/>
      <c r="Q540" s="205"/>
      <c r="R540" s="205"/>
      <c r="S540" s="205"/>
      <c r="T540" s="205"/>
      <c r="U540" s="205"/>
      <c r="V540" s="205"/>
      <c r="W540" s="205"/>
      <c r="X540" s="205"/>
      <c r="Y540" s="205"/>
      <c r="Z540" s="205"/>
      <c r="AA540" s="205"/>
    </row>
    <row r="541">
      <c r="A541" s="222"/>
      <c r="B541" s="222"/>
      <c r="C541" s="205"/>
      <c r="D541" s="205"/>
      <c r="E541" s="223"/>
      <c r="F541" s="205"/>
      <c r="G541" s="205"/>
      <c r="H541" s="205"/>
      <c r="I541" s="205"/>
      <c r="J541" s="205"/>
      <c r="K541" s="205"/>
      <c r="L541" s="205"/>
      <c r="M541" s="205"/>
      <c r="N541" s="205"/>
      <c r="O541" s="205"/>
      <c r="P541" s="205"/>
      <c r="Q541" s="205"/>
      <c r="R541" s="205"/>
      <c r="S541" s="205"/>
      <c r="T541" s="205"/>
      <c r="U541" s="205"/>
      <c r="V541" s="205"/>
      <c r="W541" s="205"/>
      <c r="X541" s="205"/>
      <c r="Y541" s="205"/>
      <c r="Z541" s="205"/>
      <c r="AA541" s="205"/>
    </row>
    <row r="542">
      <c r="A542" s="222"/>
      <c r="B542" s="222"/>
      <c r="C542" s="205"/>
      <c r="D542" s="205"/>
      <c r="E542" s="223"/>
      <c r="F542" s="205"/>
      <c r="G542" s="205"/>
      <c r="H542" s="205"/>
      <c r="I542" s="205"/>
      <c r="J542" s="205"/>
      <c r="K542" s="205"/>
      <c r="L542" s="205"/>
      <c r="M542" s="205"/>
      <c r="N542" s="205"/>
      <c r="O542" s="205"/>
      <c r="P542" s="205"/>
      <c r="Q542" s="205"/>
      <c r="R542" s="205"/>
      <c r="S542" s="205"/>
      <c r="T542" s="205"/>
      <c r="U542" s="205"/>
      <c r="V542" s="205"/>
      <c r="W542" s="205"/>
      <c r="X542" s="205"/>
      <c r="Y542" s="205"/>
      <c r="Z542" s="205"/>
      <c r="AA542" s="205"/>
    </row>
    <row r="543">
      <c r="A543" s="222"/>
      <c r="B543" s="222"/>
      <c r="C543" s="205"/>
      <c r="D543" s="205"/>
      <c r="E543" s="223"/>
      <c r="F543" s="205"/>
      <c r="G543" s="205"/>
      <c r="H543" s="205"/>
      <c r="I543" s="205"/>
      <c r="J543" s="205"/>
      <c r="K543" s="205"/>
      <c r="L543" s="205"/>
      <c r="M543" s="205"/>
      <c r="N543" s="205"/>
      <c r="O543" s="205"/>
      <c r="P543" s="205"/>
      <c r="Q543" s="205"/>
      <c r="R543" s="205"/>
      <c r="S543" s="205"/>
      <c r="T543" s="205"/>
      <c r="U543" s="205"/>
      <c r="V543" s="205"/>
      <c r="W543" s="205"/>
      <c r="X543" s="205"/>
      <c r="Y543" s="205"/>
      <c r="Z543" s="205"/>
      <c r="AA543" s="205"/>
    </row>
    <row r="544">
      <c r="A544" s="222"/>
      <c r="B544" s="222"/>
      <c r="C544" s="205"/>
      <c r="D544" s="205"/>
      <c r="E544" s="223"/>
      <c r="F544" s="205"/>
      <c r="G544" s="205"/>
      <c r="H544" s="205"/>
      <c r="I544" s="205"/>
      <c r="J544" s="205"/>
      <c r="K544" s="205"/>
      <c r="L544" s="205"/>
      <c r="M544" s="205"/>
      <c r="N544" s="205"/>
      <c r="O544" s="205"/>
      <c r="P544" s="205"/>
      <c r="Q544" s="205"/>
      <c r="R544" s="205"/>
      <c r="S544" s="205"/>
      <c r="T544" s="205"/>
      <c r="U544" s="205"/>
      <c r="V544" s="205"/>
      <c r="W544" s="205"/>
      <c r="X544" s="205"/>
      <c r="Y544" s="205"/>
      <c r="Z544" s="205"/>
      <c r="AA544" s="205"/>
    </row>
    <row r="545">
      <c r="A545" s="222"/>
      <c r="B545" s="222"/>
      <c r="C545" s="205"/>
      <c r="D545" s="205"/>
      <c r="E545" s="223"/>
      <c r="F545" s="205"/>
      <c r="G545" s="205"/>
      <c r="H545" s="205"/>
      <c r="I545" s="205"/>
      <c r="J545" s="205"/>
      <c r="K545" s="205"/>
      <c r="L545" s="205"/>
      <c r="M545" s="205"/>
      <c r="N545" s="205"/>
      <c r="O545" s="205"/>
      <c r="P545" s="205"/>
      <c r="Q545" s="205"/>
      <c r="R545" s="205"/>
      <c r="S545" s="205"/>
      <c r="T545" s="205"/>
      <c r="U545" s="205"/>
      <c r="V545" s="205"/>
      <c r="W545" s="205"/>
      <c r="X545" s="205"/>
      <c r="Y545" s="205"/>
      <c r="Z545" s="205"/>
      <c r="AA545" s="205"/>
    </row>
    <row r="546">
      <c r="A546" s="222"/>
      <c r="B546" s="222"/>
      <c r="C546" s="205"/>
      <c r="D546" s="205"/>
      <c r="E546" s="223"/>
      <c r="F546" s="205"/>
      <c r="G546" s="205"/>
      <c r="H546" s="205"/>
      <c r="I546" s="205"/>
      <c r="J546" s="205"/>
      <c r="K546" s="205"/>
      <c r="L546" s="205"/>
      <c r="M546" s="205"/>
      <c r="N546" s="205"/>
      <c r="O546" s="205"/>
      <c r="P546" s="205"/>
      <c r="Q546" s="205"/>
      <c r="R546" s="205"/>
      <c r="S546" s="205"/>
      <c r="T546" s="205"/>
      <c r="U546" s="205"/>
      <c r="V546" s="205"/>
      <c r="W546" s="205"/>
      <c r="X546" s="205"/>
      <c r="Y546" s="205"/>
      <c r="Z546" s="205"/>
      <c r="AA546" s="205"/>
    </row>
    <row r="547">
      <c r="A547" s="222"/>
      <c r="B547" s="222"/>
      <c r="C547" s="205"/>
      <c r="D547" s="205"/>
      <c r="E547" s="223"/>
      <c r="F547" s="205"/>
      <c r="G547" s="205"/>
      <c r="H547" s="205"/>
      <c r="I547" s="205"/>
      <c r="J547" s="205"/>
      <c r="K547" s="205"/>
      <c r="L547" s="205"/>
      <c r="M547" s="205"/>
      <c r="N547" s="205"/>
      <c r="O547" s="205"/>
      <c r="P547" s="205"/>
      <c r="Q547" s="205"/>
      <c r="R547" s="205"/>
      <c r="S547" s="205"/>
      <c r="T547" s="205"/>
      <c r="U547" s="205"/>
      <c r="V547" s="205"/>
      <c r="W547" s="205"/>
      <c r="X547" s="205"/>
      <c r="Y547" s="205"/>
      <c r="Z547" s="205"/>
      <c r="AA547" s="205"/>
    </row>
    <row r="548">
      <c r="A548" s="222"/>
      <c r="B548" s="222"/>
      <c r="C548" s="205"/>
      <c r="D548" s="205"/>
      <c r="E548" s="223"/>
      <c r="F548" s="205"/>
      <c r="G548" s="205"/>
      <c r="H548" s="205"/>
      <c r="I548" s="205"/>
      <c r="J548" s="205"/>
      <c r="K548" s="205"/>
      <c r="L548" s="205"/>
      <c r="M548" s="205"/>
      <c r="N548" s="205"/>
      <c r="O548" s="205"/>
      <c r="P548" s="205"/>
      <c r="Q548" s="205"/>
      <c r="R548" s="205"/>
      <c r="S548" s="205"/>
      <c r="T548" s="205"/>
      <c r="U548" s="205"/>
      <c r="V548" s="205"/>
      <c r="W548" s="205"/>
      <c r="X548" s="205"/>
      <c r="Y548" s="205"/>
      <c r="Z548" s="205"/>
      <c r="AA548" s="205"/>
    </row>
    <row r="549">
      <c r="A549" s="222"/>
      <c r="B549" s="222"/>
      <c r="C549" s="205"/>
      <c r="D549" s="205"/>
      <c r="E549" s="223"/>
      <c r="F549" s="205"/>
      <c r="G549" s="205"/>
      <c r="H549" s="205"/>
      <c r="I549" s="205"/>
      <c r="J549" s="205"/>
      <c r="K549" s="205"/>
      <c r="L549" s="205"/>
      <c r="M549" s="205"/>
      <c r="N549" s="205"/>
      <c r="O549" s="205"/>
      <c r="P549" s="205"/>
      <c r="Q549" s="205"/>
      <c r="R549" s="205"/>
      <c r="S549" s="205"/>
      <c r="T549" s="205"/>
      <c r="U549" s="205"/>
      <c r="V549" s="205"/>
      <c r="W549" s="205"/>
      <c r="X549" s="205"/>
      <c r="Y549" s="205"/>
      <c r="Z549" s="205"/>
      <c r="AA549" s="205"/>
    </row>
    <row r="550">
      <c r="A550" s="222"/>
      <c r="B550" s="222"/>
      <c r="C550" s="205"/>
      <c r="D550" s="205"/>
      <c r="E550" s="223"/>
      <c r="F550" s="205"/>
      <c r="G550" s="205"/>
      <c r="H550" s="205"/>
      <c r="I550" s="205"/>
      <c r="J550" s="205"/>
      <c r="K550" s="205"/>
      <c r="L550" s="205"/>
      <c r="M550" s="205"/>
      <c r="N550" s="205"/>
      <c r="O550" s="205"/>
      <c r="P550" s="205"/>
      <c r="Q550" s="205"/>
      <c r="R550" s="205"/>
      <c r="S550" s="205"/>
      <c r="T550" s="205"/>
      <c r="U550" s="205"/>
      <c r="V550" s="205"/>
      <c r="W550" s="205"/>
      <c r="X550" s="205"/>
      <c r="Y550" s="205"/>
      <c r="Z550" s="205"/>
      <c r="AA550" s="205"/>
    </row>
    <row r="551">
      <c r="A551" s="222"/>
      <c r="B551" s="222"/>
      <c r="C551" s="205"/>
      <c r="D551" s="205"/>
      <c r="E551" s="223"/>
      <c r="F551" s="205"/>
      <c r="G551" s="205"/>
      <c r="H551" s="205"/>
      <c r="I551" s="205"/>
      <c r="J551" s="205"/>
      <c r="K551" s="205"/>
      <c r="L551" s="205"/>
      <c r="M551" s="205"/>
      <c r="N551" s="205"/>
      <c r="O551" s="205"/>
      <c r="P551" s="205"/>
      <c r="Q551" s="205"/>
      <c r="R551" s="205"/>
      <c r="S551" s="205"/>
      <c r="T551" s="205"/>
      <c r="U551" s="205"/>
      <c r="V551" s="205"/>
      <c r="W551" s="205"/>
      <c r="X551" s="205"/>
      <c r="Y551" s="205"/>
      <c r="Z551" s="205"/>
      <c r="AA551" s="205"/>
    </row>
    <row r="552">
      <c r="A552" s="222"/>
      <c r="B552" s="222"/>
      <c r="C552" s="205"/>
      <c r="D552" s="205"/>
      <c r="E552" s="223"/>
      <c r="F552" s="205"/>
      <c r="G552" s="205"/>
      <c r="H552" s="205"/>
      <c r="I552" s="205"/>
      <c r="J552" s="205"/>
      <c r="K552" s="205"/>
      <c r="L552" s="205"/>
      <c r="M552" s="205"/>
      <c r="N552" s="205"/>
      <c r="O552" s="205"/>
      <c r="P552" s="205"/>
      <c r="Q552" s="205"/>
      <c r="R552" s="205"/>
      <c r="S552" s="205"/>
      <c r="T552" s="205"/>
      <c r="U552" s="205"/>
      <c r="V552" s="205"/>
      <c r="W552" s="205"/>
      <c r="X552" s="205"/>
      <c r="Y552" s="205"/>
      <c r="Z552" s="205"/>
      <c r="AA552" s="205"/>
    </row>
    <row r="553">
      <c r="A553" s="222"/>
      <c r="B553" s="222"/>
      <c r="C553" s="205"/>
      <c r="D553" s="205"/>
      <c r="E553" s="223"/>
      <c r="F553" s="205"/>
      <c r="G553" s="205"/>
      <c r="H553" s="205"/>
      <c r="I553" s="205"/>
      <c r="J553" s="205"/>
      <c r="K553" s="205"/>
      <c r="L553" s="205"/>
      <c r="M553" s="205"/>
      <c r="N553" s="205"/>
      <c r="O553" s="205"/>
      <c r="P553" s="205"/>
      <c r="Q553" s="205"/>
      <c r="R553" s="205"/>
      <c r="S553" s="205"/>
      <c r="T553" s="205"/>
      <c r="U553" s="205"/>
      <c r="V553" s="205"/>
      <c r="W553" s="205"/>
      <c r="X553" s="205"/>
      <c r="Y553" s="205"/>
      <c r="Z553" s="205"/>
      <c r="AA553" s="205"/>
    </row>
    <row r="554">
      <c r="A554" s="222"/>
      <c r="B554" s="222"/>
      <c r="C554" s="205"/>
      <c r="D554" s="205"/>
      <c r="E554" s="223"/>
      <c r="F554" s="205"/>
      <c r="G554" s="205"/>
      <c r="H554" s="205"/>
      <c r="I554" s="205"/>
      <c r="J554" s="205"/>
      <c r="K554" s="205"/>
      <c r="L554" s="205"/>
      <c r="M554" s="205"/>
      <c r="N554" s="205"/>
      <c r="O554" s="205"/>
      <c r="P554" s="205"/>
      <c r="Q554" s="205"/>
      <c r="R554" s="205"/>
      <c r="S554" s="205"/>
      <c r="T554" s="205"/>
      <c r="U554" s="205"/>
      <c r="V554" s="205"/>
      <c r="W554" s="205"/>
      <c r="X554" s="205"/>
      <c r="Y554" s="205"/>
      <c r="Z554" s="205"/>
      <c r="AA554" s="205"/>
    </row>
    <row r="555">
      <c r="A555" s="222"/>
      <c r="B555" s="222"/>
      <c r="C555" s="205"/>
      <c r="D555" s="205"/>
      <c r="E555" s="223"/>
      <c r="F555" s="205"/>
      <c r="G555" s="205"/>
      <c r="H555" s="205"/>
      <c r="I555" s="205"/>
      <c r="J555" s="205"/>
      <c r="K555" s="205"/>
      <c r="L555" s="205"/>
      <c r="M555" s="205"/>
      <c r="N555" s="205"/>
      <c r="O555" s="205"/>
      <c r="P555" s="205"/>
      <c r="Q555" s="205"/>
      <c r="R555" s="205"/>
      <c r="S555" s="205"/>
      <c r="T555" s="205"/>
      <c r="U555" s="205"/>
      <c r="V555" s="205"/>
      <c r="W555" s="205"/>
      <c r="X555" s="205"/>
      <c r="Y555" s="205"/>
      <c r="Z555" s="205"/>
      <c r="AA555" s="205"/>
    </row>
    <row r="556">
      <c r="A556" s="222"/>
      <c r="B556" s="222"/>
      <c r="C556" s="205"/>
      <c r="D556" s="205"/>
      <c r="E556" s="223"/>
      <c r="F556" s="205"/>
      <c r="G556" s="205"/>
      <c r="H556" s="205"/>
      <c r="I556" s="205"/>
      <c r="J556" s="205"/>
      <c r="K556" s="205"/>
      <c r="L556" s="205"/>
      <c r="M556" s="205"/>
      <c r="N556" s="205"/>
      <c r="O556" s="205"/>
      <c r="P556" s="205"/>
      <c r="Q556" s="205"/>
      <c r="R556" s="205"/>
      <c r="S556" s="205"/>
      <c r="T556" s="205"/>
      <c r="U556" s="205"/>
      <c r="V556" s="205"/>
      <c r="W556" s="205"/>
      <c r="X556" s="205"/>
      <c r="Y556" s="205"/>
      <c r="Z556" s="205"/>
      <c r="AA556" s="205"/>
    </row>
    <row r="557">
      <c r="A557" s="222"/>
      <c r="B557" s="222"/>
      <c r="C557" s="205"/>
      <c r="D557" s="205"/>
      <c r="E557" s="223"/>
      <c r="F557" s="205"/>
      <c r="G557" s="205"/>
      <c r="H557" s="205"/>
      <c r="I557" s="205"/>
      <c r="J557" s="205"/>
      <c r="K557" s="205"/>
      <c r="L557" s="205"/>
      <c r="M557" s="205"/>
      <c r="N557" s="205"/>
      <c r="O557" s="205"/>
      <c r="P557" s="205"/>
      <c r="Q557" s="205"/>
      <c r="R557" s="205"/>
      <c r="S557" s="205"/>
      <c r="T557" s="205"/>
      <c r="U557" s="205"/>
      <c r="V557" s="205"/>
      <c r="W557" s="205"/>
      <c r="X557" s="205"/>
      <c r="Y557" s="205"/>
      <c r="Z557" s="205"/>
      <c r="AA557" s="205"/>
    </row>
    <row r="558">
      <c r="A558" s="222"/>
      <c r="B558" s="222"/>
      <c r="C558" s="205"/>
      <c r="D558" s="205"/>
      <c r="E558" s="223"/>
      <c r="F558" s="205"/>
      <c r="G558" s="205"/>
      <c r="H558" s="205"/>
      <c r="I558" s="205"/>
      <c r="J558" s="205"/>
      <c r="K558" s="205"/>
      <c r="L558" s="205"/>
      <c r="M558" s="205"/>
      <c r="N558" s="205"/>
      <c r="O558" s="205"/>
      <c r="P558" s="205"/>
      <c r="Q558" s="205"/>
      <c r="R558" s="205"/>
      <c r="S558" s="205"/>
      <c r="T558" s="205"/>
      <c r="U558" s="205"/>
      <c r="V558" s="205"/>
      <c r="W558" s="205"/>
      <c r="X558" s="205"/>
      <c r="Y558" s="205"/>
      <c r="Z558" s="205"/>
      <c r="AA558" s="205"/>
    </row>
    <row r="559">
      <c r="A559" s="222"/>
      <c r="B559" s="222"/>
      <c r="C559" s="205"/>
      <c r="D559" s="205"/>
      <c r="E559" s="223"/>
      <c r="F559" s="205"/>
      <c r="G559" s="205"/>
      <c r="H559" s="205"/>
      <c r="I559" s="205"/>
      <c r="J559" s="205"/>
      <c r="K559" s="205"/>
      <c r="L559" s="205"/>
      <c r="M559" s="205"/>
      <c r="N559" s="205"/>
      <c r="O559" s="205"/>
      <c r="P559" s="205"/>
      <c r="Q559" s="205"/>
      <c r="R559" s="205"/>
      <c r="S559" s="205"/>
      <c r="T559" s="205"/>
      <c r="U559" s="205"/>
      <c r="V559" s="205"/>
      <c r="W559" s="205"/>
      <c r="X559" s="205"/>
      <c r="Y559" s="205"/>
      <c r="Z559" s="205"/>
      <c r="AA559" s="205"/>
    </row>
    <row r="560">
      <c r="A560" s="222"/>
      <c r="B560" s="222"/>
      <c r="C560" s="205"/>
      <c r="D560" s="205"/>
      <c r="E560" s="223"/>
      <c r="F560" s="205"/>
      <c r="G560" s="205"/>
      <c r="H560" s="205"/>
      <c r="I560" s="205"/>
      <c r="J560" s="205"/>
      <c r="K560" s="205"/>
      <c r="L560" s="205"/>
      <c r="M560" s="205"/>
      <c r="N560" s="205"/>
      <c r="O560" s="205"/>
      <c r="P560" s="205"/>
      <c r="Q560" s="205"/>
      <c r="R560" s="205"/>
      <c r="S560" s="205"/>
      <c r="T560" s="205"/>
      <c r="U560" s="205"/>
      <c r="V560" s="205"/>
      <c r="W560" s="205"/>
      <c r="X560" s="205"/>
      <c r="Y560" s="205"/>
      <c r="Z560" s="205"/>
      <c r="AA560" s="205"/>
    </row>
    <row r="561">
      <c r="A561" s="222"/>
      <c r="B561" s="222"/>
      <c r="C561" s="205"/>
      <c r="D561" s="205"/>
      <c r="E561" s="223"/>
      <c r="F561" s="205"/>
      <c r="G561" s="205"/>
      <c r="H561" s="205"/>
      <c r="I561" s="205"/>
      <c r="J561" s="205"/>
      <c r="K561" s="205"/>
      <c r="L561" s="205"/>
      <c r="M561" s="205"/>
      <c r="N561" s="205"/>
      <c r="O561" s="205"/>
      <c r="P561" s="205"/>
      <c r="Q561" s="205"/>
      <c r="R561" s="205"/>
      <c r="S561" s="205"/>
      <c r="T561" s="205"/>
      <c r="U561" s="205"/>
      <c r="V561" s="205"/>
      <c r="W561" s="205"/>
      <c r="X561" s="205"/>
      <c r="Y561" s="205"/>
      <c r="Z561" s="205"/>
      <c r="AA561" s="205"/>
    </row>
    <row r="562">
      <c r="A562" s="222"/>
      <c r="B562" s="222"/>
      <c r="C562" s="205"/>
      <c r="D562" s="205"/>
      <c r="E562" s="223"/>
      <c r="F562" s="205"/>
      <c r="G562" s="205"/>
      <c r="H562" s="205"/>
      <c r="I562" s="205"/>
      <c r="J562" s="205"/>
      <c r="K562" s="205"/>
      <c r="L562" s="205"/>
      <c r="M562" s="205"/>
      <c r="N562" s="205"/>
      <c r="O562" s="205"/>
      <c r="P562" s="205"/>
      <c r="Q562" s="205"/>
      <c r="R562" s="205"/>
      <c r="S562" s="205"/>
      <c r="T562" s="205"/>
      <c r="U562" s="205"/>
      <c r="V562" s="205"/>
      <c r="W562" s="205"/>
      <c r="X562" s="205"/>
      <c r="Y562" s="205"/>
      <c r="Z562" s="205"/>
      <c r="AA562" s="205"/>
    </row>
    <row r="563">
      <c r="A563" s="222"/>
      <c r="B563" s="222"/>
      <c r="C563" s="205"/>
      <c r="D563" s="205"/>
      <c r="E563" s="223"/>
      <c r="F563" s="205"/>
      <c r="G563" s="205"/>
      <c r="H563" s="205"/>
      <c r="I563" s="205"/>
      <c r="J563" s="205"/>
      <c r="K563" s="205"/>
      <c r="L563" s="205"/>
      <c r="M563" s="205"/>
      <c r="N563" s="205"/>
      <c r="O563" s="205"/>
      <c r="P563" s="205"/>
      <c r="Q563" s="205"/>
      <c r="R563" s="205"/>
      <c r="S563" s="205"/>
      <c r="T563" s="205"/>
      <c r="U563" s="205"/>
      <c r="V563" s="205"/>
      <c r="W563" s="205"/>
      <c r="X563" s="205"/>
      <c r="Y563" s="205"/>
      <c r="Z563" s="205"/>
      <c r="AA563" s="205"/>
    </row>
    <row r="564">
      <c r="A564" s="222"/>
      <c r="B564" s="222"/>
      <c r="C564" s="205"/>
      <c r="D564" s="205"/>
      <c r="E564" s="223"/>
      <c r="F564" s="205"/>
      <c r="G564" s="205"/>
      <c r="H564" s="205"/>
      <c r="I564" s="205"/>
      <c r="J564" s="205"/>
      <c r="K564" s="205"/>
      <c r="L564" s="205"/>
      <c r="M564" s="205"/>
      <c r="N564" s="205"/>
      <c r="O564" s="205"/>
      <c r="P564" s="205"/>
      <c r="Q564" s="205"/>
      <c r="R564" s="205"/>
      <c r="S564" s="205"/>
      <c r="T564" s="205"/>
      <c r="U564" s="205"/>
      <c r="V564" s="205"/>
      <c r="W564" s="205"/>
      <c r="X564" s="205"/>
      <c r="Y564" s="205"/>
      <c r="Z564" s="205"/>
      <c r="AA564" s="205"/>
    </row>
    <row r="565">
      <c r="A565" s="222"/>
      <c r="B565" s="222"/>
      <c r="C565" s="205"/>
      <c r="D565" s="205"/>
      <c r="E565" s="223"/>
      <c r="F565" s="205"/>
      <c r="G565" s="205"/>
      <c r="H565" s="205"/>
      <c r="I565" s="205"/>
      <c r="J565" s="205"/>
      <c r="K565" s="205"/>
      <c r="L565" s="205"/>
      <c r="M565" s="205"/>
      <c r="N565" s="205"/>
      <c r="O565" s="205"/>
      <c r="P565" s="205"/>
      <c r="Q565" s="205"/>
      <c r="R565" s="205"/>
      <c r="S565" s="205"/>
      <c r="T565" s="205"/>
      <c r="U565" s="205"/>
      <c r="V565" s="205"/>
      <c r="W565" s="205"/>
      <c r="X565" s="205"/>
      <c r="Y565" s="205"/>
      <c r="Z565" s="205"/>
      <c r="AA565" s="205"/>
    </row>
    <row r="566">
      <c r="A566" s="222"/>
      <c r="B566" s="222"/>
      <c r="C566" s="205"/>
      <c r="D566" s="205"/>
      <c r="E566" s="223"/>
      <c r="F566" s="205"/>
      <c r="G566" s="205"/>
      <c r="H566" s="205"/>
      <c r="I566" s="205"/>
      <c r="J566" s="205"/>
      <c r="K566" s="205"/>
      <c r="L566" s="205"/>
      <c r="M566" s="205"/>
      <c r="N566" s="205"/>
      <c r="O566" s="205"/>
      <c r="P566" s="205"/>
      <c r="Q566" s="205"/>
      <c r="R566" s="205"/>
      <c r="S566" s="205"/>
      <c r="T566" s="205"/>
      <c r="U566" s="205"/>
      <c r="V566" s="205"/>
      <c r="W566" s="205"/>
      <c r="X566" s="205"/>
      <c r="Y566" s="205"/>
      <c r="Z566" s="205"/>
      <c r="AA566" s="205"/>
    </row>
    <row r="567">
      <c r="A567" s="222"/>
      <c r="B567" s="222"/>
      <c r="C567" s="205"/>
      <c r="D567" s="205"/>
      <c r="E567" s="223"/>
      <c r="F567" s="205"/>
      <c r="G567" s="205"/>
      <c r="H567" s="205"/>
      <c r="I567" s="205"/>
      <c r="J567" s="205"/>
      <c r="K567" s="205"/>
      <c r="L567" s="205"/>
      <c r="M567" s="205"/>
      <c r="N567" s="205"/>
      <c r="O567" s="205"/>
      <c r="P567" s="205"/>
      <c r="Q567" s="205"/>
      <c r="R567" s="205"/>
      <c r="S567" s="205"/>
      <c r="T567" s="205"/>
      <c r="U567" s="205"/>
      <c r="V567" s="205"/>
      <c r="W567" s="205"/>
      <c r="X567" s="205"/>
      <c r="Y567" s="205"/>
      <c r="Z567" s="205"/>
      <c r="AA567" s="205"/>
    </row>
    <row r="568">
      <c r="A568" s="222"/>
      <c r="B568" s="222"/>
      <c r="C568" s="205"/>
      <c r="D568" s="205"/>
      <c r="E568" s="223"/>
      <c r="F568" s="205"/>
      <c r="G568" s="205"/>
      <c r="H568" s="205"/>
      <c r="I568" s="205"/>
      <c r="J568" s="205"/>
      <c r="K568" s="205"/>
      <c r="L568" s="205"/>
      <c r="M568" s="205"/>
      <c r="N568" s="205"/>
      <c r="O568" s="205"/>
      <c r="P568" s="205"/>
      <c r="Q568" s="205"/>
      <c r="R568" s="205"/>
      <c r="S568" s="205"/>
      <c r="T568" s="205"/>
      <c r="U568" s="205"/>
      <c r="V568" s="205"/>
      <c r="W568" s="205"/>
      <c r="X568" s="205"/>
      <c r="Y568" s="205"/>
      <c r="Z568" s="205"/>
      <c r="AA568" s="205"/>
    </row>
    <row r="569">
      <c r="A569" s="222"/>
      <c r="B569" s="222"/>
      <c r="C569" s="205"/>
      <c r="D569" s="205"/>
      <c r="E569" s="223"/>
      <c r="F569" s="205"/>
      <c r="G569" s="205"/>
      <c r="H569" s="205"/>
      <c r="I569" s="205"/>
      <c r="J569" s="205"/>
      <c r="K569" s="205"/>
      <c r="L569" s="205"/>
      <c r="M569" s="205"/>
      <c r="N569" s="205"/>
      <c r="O569" s="205"/>
      <c r="P569" s="205"/>
      <c r="Q569" s="205"/>
      <c r="R569" s="205"/>
      <c r="S569" s="205"/>
      <c r="T569" s="205"/>
      <c r="U569" s="205"/>
      <c r="V569" s="205"/>
      <c r="W569" s="205"/>
      <c r="X569" s="205"/>
      <c r="Y569" s="205"/>
      <c r="Z569" s="205"/>
      <c r="AA569" s="205"/>
    </row>
    <row r="570">
      <c r="A570" s="222"/>
      <c r="B570" s="222"/>
      <c r="C570" s="205"/>
      <c r="D570" s="205"/>
      <c r="E570" s="223"/>
      <c r="F570" s="205"/>
      <c r="G570" s="205"/>
      <c r="H570" s="205"/>
      <c r="I570" s="205"/>
      <c r="J570" s="205"/>
      <c r="K570" s="205"/>
      <c r="L570" s="205"/>
      <c r="M570" s="205"/>
      <c r="N570" s="205"/>
      <c r="O570" s="205"/>
      <c r="P570" s="205"/>
      <c r="Q570" s="205"/>
      <c r="R570" s="205"/>
      <c r="S570" s="205"/>
      <c r="T570" s="205"/>
      <c r="U570" s="205"/>
      <c r="V570" s="205"/>
      <c r="W570" s="205"/>
      <c r="X570" s="205"/>
      <c r="Y570" s="205"/>
      <c r="Z570" s="205"/>
      <c r="AA570" s="205"/>
    </row>
    <row r="571">
      <c r="A571" s="222"/>
      <c r="B571" s="222"/>
      <c r="C571" s="205"/>
      <c r="D571" s="205"/>
      <c r="E571" s="223"/>
      <c r="F571" s="205"/>
      <c r="G571" s="205"/>
      <c r="H571" s="205"/>
      <c r="I571" s="205"/>
      <c r="J571" s="205"/>
      <c r="K571" s="205"/>
      <c r="L571" s="205"/>
      <c r="M571" s="205"/>
      <c r="N571" s="205"/>
      <c r="O571" s="205"/>
      <c r="P571" s="205"/>
      <c r="Q571" s="205"/>
      <c r="R571" s="205"/>
      <c r="S571" s="205"/>
      <c r="T571" s="205"/>
      <c r="U571" s="205"/>
      <c r="V571" s="205"/>
      <c r="W571" s="205"/>
      <c r="X571" s="205"/>
      <c r="Y571" s="205"/>
      <c r="Z571" s="205"/>
      <c r="AA571" s="205"/>
    </row>
    <row r="572">
      <c r="A572" s="222"/>
      <c r="B572" s="222"/>
      <c r="C572" s="205"/>
      <c r="D572" s="205"/>
      <c r="E572" s="223"/>
      <c r="F572" s="205"/>
      <c r="G572" s="205"/>
      <c r="H572" s="205"/>
      <c r="I572" s="205"/>
      <c r="J572" s="205"/>
      <c r="K572" s="205"/>
      <c r="L572" s="205"/>
      <c r="M572" s="205"/>
      <c r="N572" s="205"/>
      <c r="O572" s="205"/>
      <c r="P572" s="205"/>
      <c r="Q572" s="205"/>
      <c r="R572" s="205"/>
      <c r="S572" s="205"/>
      <c r="T572" s="205"/>
      <c r="U572" s="205"/>
      <c r="V572" s="205"/>
      <c r="W572" s="205"/>
      <c r="X572" s="205"/>
      <c r="Y572" s="205"/>
      <c r="Z572" s="205"/>
      <c r="AA572" s="205"/>
    </row>
    <row r="573">
      <c r="A573" s="222"/>
      <c r="B573" s="222"/>
      <c r="C573" s="205"/>
      <c r="D573" s="205"/>
      <c r="E573" s="223"/>
      <c r="F573" s="205"/>
      <c r="G573" s="205"/>
      <c r="H573" s="205"/>
      <c r="I573" s="205"/>
      <c r="J573" s="205"/>
      <c r="K573" s="205"/>
      <c r="L573" s="205"/>
      <c r="M573" s="205"/>
      <c r="N573" s="205"/>
      <c r="O573" s="205"/>
      <c r="P573" s="205"/>
      <c r="Q573" s="205"/>
      <c r="R573" s="205"/>
      <c r="S573" s="205"/>
      <c r="T573" s="205"/>
      <c r="U573" s="205"/>
      <c r="V573" s="205"/>
      <c r="W573" s="205"/>
      <c r="X573" s="205"/>
      <c r="Y573" s="205"/>
      <c r="Z573" s="205"/>
      <c r="AA573" s="205"/>
    </row>
    <row r="574">
      <c r="A574" s="222"/>
      <c r="B574" s="222"/>
      <c r="C574" s="205"/>
      <c r="D574" s="205"/>
      <c r="E574" s="223"/>
      <c r="F574" s="205"/>
      <c r="G574" s="205"/>
      <c r="H574" s="205"/>
      <c r="I574" s="205"/>
      <c r="J574" s="205"/>
      <c r="K574" s="205"/>
      <c r="L574" s="205"/>
      <c r="M574" s="205"/>
      <c r="N574" s="205"/>
      <c r="O574" s="205"/>
      <c r="P574" s="205"/>
      <c r="Q574" s="205"/>
      <c r="R574" s="205"/>
      <c r="S574" s="205"/>
      <c r="T574" s="205"/>
      <c r="U574" s="205"/>
      <c r="V574" s="205"/>
      <c r="W574" s="205"/>
      <c r="X574" s="205"/>
      <c r="Y574" s="205"/>
      <c r="Z574" s="205"/>
      <c r="AA574" s="205"/>
    </row>
    <row r="575">
      <c r="A575" s="222"/>
      <c r="B575" s="222"/>
      <c r="C575" s="205"/>
      <c r="D575" s="205"/>
      <c r="E575" s="223"/>
      <c r="F575" s="205"/>
      <c r="G575" s="205"/>
      <c r="H575" s="205"/>
      <c r="I575" s="205"/>
      <c r="J575" s="205"/>
      <c r="K575" s="205"/>
      <c r="L575" s="205"/>
      <c r="M575" s="205"/>
      <c r="N575" s="205"/>
      <c r="O575" s="205"/>
      <c r="P575" s="205"/>
      <c r="Q575" s="205"/>
      <c r="R575" s="205"/>
      <c r="S575" s="205"/>
      <c r="T575" s="205"/>
      <c r="U575" s="205"/>
      <c r="V575" s="205"/>
      <c r="W575" s="205"/>
      <c r="X575" s="205"/>
      <c r="Y575" s="205"/>
      <c r="Z575" s="205"/>
      <c r="AA575" s="205"/>
    </row>
    <row r="576">
      <c r="A576" s="222"/>
      <c r="B576" s="222"/>
      <c r="C576" s="205"/>
      <c r="D576" s="205"/>
      <c r="E576" s="223"/>
      <c r="F576" s="205"/>
      <c r="G576" s="205"/>
      <c r="H576" s="205"/>
      <c r="I576" s="205"/>
      <c r="J576" s="205"/>
      <c r="K576" s="205"/>
      <c r="L576" s="205"/>
      <c r="M576" s="205"/>
      <c r="N576" s="205"/>
      <c r="O576" s="205"/>
      <c r="P576" s="205"/>
      <c r="Q576" s="205"/>
      <c r="R576" s="205"/>
      <c r="S576" s="205"/>
      <c r="T576" s="205"/>
      <c r="U576" s="205"/>
      <c r="V576" s="205"/>
      <c r="W576" s="205"/>
      <c r="X576" s="205"/>
      <c r="Y576" s="205"/>
      <c r="Z576" s="205"/>
      <c r="AA576" s="205"/>
    </row>
    <row r="577">
      <c r="A577" s="222"/>
      <c r="B577" s="222"/>
      <c r="C577" s="205"/>
      <c r="D577" s="205"/>
      <c r="E577" s="223"/>
      <c r="F577" s="205"/>
      <c r="G577" s="205"/>
      <c r="H577" s="205"/>
      <c r="I577" s="205"/>
      <c r="J577" s="205"/>
      <c r="K577" s="205"/>
      <c r="L577" s="205"/>
      <c r="M577" s="205"/>
      <c r="N577" s="205"/>
      <c r="O577" s="205"/>
      <c r="P577" s="205"/>
      <c r="Q577" s="205"/>
      <c r="R577" s="205"/>
      <c r="S577" s="205"/>
      <c r="T577" s="205"/>
      <c r="U577" s="205"/>
      <c r="V577" s="205"/>
      <c r="W577" s="205"/>
      <c r="X577" s="205"/>
      <c r="Y577" s="205"/>
      <c r="Z577" s="205"/>
      <c r="AA577" s="205"/>
    </row>
    <row r="578">
      <c r="A578" s="222"/>
      <c r="B578" s="222"/>
      <c r="C578" s="205"/>
      <c r="D578" s="205"/>
      <c r="E578" s="223"/>
      <c r="F578" s="205"/>
      <c r="G578" s="205"/>
      <c r="H578" s="205"/>
      <c r="I578" s="205"/>
      <c r="J578" s="205"/>
      <c r="K578" s="205"/>
      <c r="L578" s="205"/>
      <c r="M578" s="205"/>
      <c r="N578" s="205"/>
      <c r="O578" s="205"/>
      <c r="P578" s="205"/>
      <c r="Q578" s="205"/>
      <c r="R578" s="205"/>
      <c r="S578" s="205"/>
      <c r="T578" s="205"/>
      <c r="U578" s="205"/>
      <c r="V578" s="205"/>
      <c r="W578" s="205"/>
      <c r="X578" s="205"/>
      <c r="Y578" s="205"/>
      <c r="Z578" s="205"/>
      <c r="AA578" s="205"/>
    </row>
    <row r="579">
      <c r="A579" s="222"/>
      <c r="B579" s="222"/>
      <c r="C579" s="205"/>
      <c r="D579" s="205"/>
      <c r="E579" s="223"/>
      <c r="F579" s="205"/>
      <c r="G579" s="205"/>
      <c r="H579" s="205"/>
      <c r="I579" s="205"/>
      <c r="J579" s="205"/>
      <c r="K579" s="205"/>
      <c r="L579" s="205"/>
      <c r="M579" s="205"/>
      <c r="N579" s="205"/>
      <c r="O579" s="205"/>
      <c r="P579" s="205"/>
      <c r="Q579" s="205"/>
      <c r="R579" s="205"/>
      <c r="S579" s="205"/>
      <c r="T579" s="205"/>
      <c r="U579" s="205"/>
      <c r="V579" s="205"/>
      <c r="W579" s="205"/>
      <c r="X579" s="205"/>
      <c r="Y579" s="205"/>
      <c r="Z579" s="205"/>
      <c r="AA579" s="205"/>
    </row>
    <row r="580">
      <c r="A580" s="222"/>
      <c r="B580" s="222"/>
      <c r="C580" s="205"/>
      <c r="D580" s="205"/>
      <c r="E580" s="223"/>
      <c r="F580" s="205"/>
      <c r="G580" s="205"/>
      <c r="H580" s="205"/>
      <c r="I580" s="205"/>
      <c r="J580" s="205"/>
      <c r="K580" s="205"/>
      <c r="L580" s="205"/>
      <c r="M580" s="205"/>
      <c r="N580" s="205"/>
      <c r="O580" s="205"/>
      <c r="P580" s="205"/>
      <c r="Q580" s="205"/>
      <c r="R580" s="205"/>
      <c r="S580" s="205"/>
      <c r="T580" s="205"/>
      <c r="U580" s="205"/>
      <c r="V580" s="205"/>
      <c r="W580" s="205"/>
      <c r="X580" s="205"/>
      <c r="Y580" s="205"/>
      <c r="Z580" s="205"/>
      <c r="AA580" s="205"/>
    </row>
    <row r="581">
      <c r="A581" s="222"/>
      <c r="B581" s="222"/>
      <c r="C581" s="205"/>
      <c r="D581" s="205"/>
      <c r="E581" s="223"/>
      <c r="F581" s="205"/>
      <c r="G581" s="205"/>
      <c r="H581" s="205"/>
      <c r="I581" s="205"/>
      <c r="J581" s="205"/>
      <c r="K581" s="205"/>
      <c r="L581" s="205"/>
      <c r="M581" s="205"/>
      <c r="N581" s="205"/>
      <c r="O581" s="205"/>
      <c r="P581" s="205"/>
      <c r="Q581" s="205"/>
      <c r="R581" s="205"/>
      <c r="S581" s="205"/>
      <c r="T581" s="205"/>
      <c r="U581" s="205"/>
      <c r="V581" s="205"/>
      <c r="W581" s="205"/>
      <c r="X581" s="205"/>
      <c r="Y581" s="205"/>
      <c r="Z581" s="205"/>
      <c r="AA581" s="205"/>
    </row>
    <row r="582">
      <c r="A582" s="222"/>
      <c r="B582" s="222"/>
      <c r="C582" s="205"/>
      <c r="D582" s="205"/>
      <c r="E582" s="223"/>
      <c r="F582" s="205"/>
      <c r="G582" s="205"/>
      <c r="H582" s="205"/>
      <c r="I582" s="205"/>
      <c r="J582" s="205"/>
      <c r="K582" s="205"/>
      <c r="L582" s="205"/>
      <c r="M582" s="205"/>
      <c r="N582" s="205"/>
      <c r="O582" s="205"/>
      <c r="P582" s="205"/>
      <c r="Q582" s="205"/>
      <c r="R582" s="205"/>
      <c r="S582" s="205"/>
      <c r="T582" s="205"/>
      <c r="U582" s="205"/>
      <c r="V582" s="205"/>
      <c r="W582" s="205"/>
      <c r="X582" s="205"/>
      <c r="Y582" s="205"/>
      <c r="Z582" s="205"/>
      <c r="AA582" s="205"/>
    </row>
    <row r="583">
      <c r="A583" s="222"/>
      <c r="B583" s="222"/>
      <c r="C583" s="205"/>
      <c r="D583" s="205"/>
      <c r="E583" s="223"/>
      <c r="F583" s="205"/>
      <c r="G583" s="205"/>
      <c r="H583" s="205"/>
      <c r="I583" s="205"/>
      <c r="J583" s="205"/>
      <c r="K583" s="205"/>
      <c r="L583" s="205"/>
      <c r="M583" s="205"/>
      <c r="N583" s="205"/>
      <c r="O583" s="205"/>
      <c r="P583" s="205"/>
      <c r="Q583" s="205"/>
      <c r="R583" s="205"/>
      <c r="S583" s="205"/>
      <c r="T583" s="205"/>
      <c r="U583" s="205"/>
      <c r="V583" s="205"/>
      <c r="W583" s="205"/>
      <c r="X583" s="205"/>
      <c r="Y583" s="205"/>
      <c r="Z583" s="205"/>
      <c r="AA583" s="205"/>
    </row>
    <row r="584">
      <c r="A584" s="222"/>
      <c r="B584" s="222"/>
      <c r="C584" s="205"/>
      <c r="D584" s="205"/>
      <c r="E584" s="223"/>
      <c r="F584" s="205"/>
      <c r="G584" s="205"/>
      <c r="H584" s="205"/>
      <c r="I584" s="205"/>
      <c r="J584" s="205"/>
      <c r="K584" s="205"/>
      <c r="L584" s="205"/>
      <c r="M584" s="205"/>
      <c r="N584" s="205"/>
      <c r="O584" s="205"/>
      <c r="P584" s="205"/>
      <c r="Q584" s="205"/>
      <c r="R584" s="205"/>
      <c r="S584" s="205"/>
      <c r="T584" s="205"/>
      <c r="U584" s="205"/>
      <c r="V584" s="205"/>
      <c r="W584" s="205"/>
      <c r="X584" s="205"/>
      <c r="Y584" s="205"/>
      <c r="Z584" s="205"/>
      <c r="AA584" s="205"/>
    </row>
    <row r="585">
      <c r="A585" s="222"/>
      <c r="B585" s="222"/>
      <c r="C585" s="205"/>
      <c r="D585" s="205"/>
      <c r="E585" s="223"/>
      <c r="F585" s="205"/>
      <c r="G585" s="205"/>
      <c r="H585" s="205"/>
      <c r="I585" s="205"/>
      <c r="J585" s="205"/>
      <c r="K585" s="205"/>
      <c r="L585" s="205"/>
      <c r="M585" s="205"/>
      <c r="N585" s="205"/>
      <c r="O585" s="205"/>
      <c r="P585" s="205"/>
      <c r="Q585" s="205"/>
      <c r="R585" s="205"/>
      <c r="S585" s="205"/>
      <c r="T585" s="205"/>
      <c r="U585" s="205"/>
      <c r="V585" s="205"/>
      <c r="W585" s="205"/>
      <c r="X585" s="205"/>
      <c r="Y585" s="205"/>
      <c r="Z585" s="205"/>
      <c r="AA585" s="205"/>
    </row>
    <row r="586">
      <c r="A586" s="222"/>
      <c r="B586" s="222"/>
      <c r="C586" s="205"/>
      <c r="D586" s="205"/>
      <c r="E586" s="223"/>
      <c r="F586" s="205"/>
      <c r="G586" s="205"/>
      <c r="H586" s="205"/>
      <c r="I586" s="205"/>
      <c r="J586" s="205"/>
      <c r="K586" s="205"/>
      <c r="L586" s="205"/>
      <c r="M586" s="205"/>
      <c r="N586" s="205"/>
      <c r="O586" s="205"/>
      <c r="P586" s="205"/>
      <c r="Q586" s="205"/>
      <c r="R586" s="205"/>
      <c r="S586" s="205"/>
      <c r="T586" s="205"/>
      <c r="U586" s="205"/>
      <c r="V586" s="205"/>
      <c r="W586" s="205"/>
      <c r="X586" s="205"/>
      <c r="Y586" s="205"/>
      <c r="Z586" s="205"/>
      <c r="AA586" s="205"/>
    </row>
    <row r="587">
      <c r="A587" s="222"/>
      <c r="B587" s="222"/>
      <c r="C587" s="205"/>
      <c r="D587" s="205"/>
      <c r="E587" s="223"/>
      <c r="F587" s="205"/>
      <c r="G587" s="205"/>
      <c r="H587" s="205"/>
      <c r="I587" s="205"/>
      <c r="J587" s="205"/>
      <c r="K587" s="205"/>
      <c r="L587" s="205"/>
      <c r="M587" s="205"/>
      <c r="N587" s="205"/>
      <c r="O587" s="205"/>
      <c r="P587" s="205"/>
      <c r="Q587" s="205"/>
      <c r="R587" s="205"/>
      <c r="S587" s="205"/>
      <c r="T587" s="205"/>
      <c r="U587" s="205"/>
      <c r="V587" s="205"/>
      <c r="W587" s="205"/>
      <c r="X587" s="205"/>
      <c r="Y587" s="205"/>
      <c r="Z587" s="205"/>
      <c r="AA587" s="205"/>
    </row>
    <row r="588">
      <c r="A588" s="222"/>
      <c r="B588" s="222"/>
      <c r="C588" s="205"/>
      <c r="D588" s="205"/>
      <c r="E588" s="223"/>
      <c r="F588" s="205"/>
      <c r="G588" s="205"/>
      <c r="H588" s="205"/>
      <c r="I588" s="205"/>
      <c r="J588" s="205"/>
      <c r="K588" s="205"/>
      <c r="L588" s="205"/>
      <c r="M588" s="205"/>
      <c r="N588" s="205"/>
      <c r="O588" s="205"/>
      <c r="P588" s="205"/>
      <c r="Q588" s="205"/>
      <c r="R588" s="205"/>
      <c r="S588" s="205"/>
      <c r="T588" s="205"/>
      <c r="U588" s="205"/>
      <c r="V588" s="205"/>
      <c r="W588" s="205"/>
      <c r="X588" s="205"/>
      <c r="Y588" s="205"/>
      <c r="Z588" s="205"/>
      <c r="AA588" s="205"/>
    </row>
    <row r="589">
      <c r="A589" s="222"/>
      <c r="B589" s="222"/>
      <c r="C589" s="205"/>
      <c r="D589" s="205"/>
      <c r="E589" s="223"/>
      <c r="F589" s="205"/>
      <c r="G589" s="205"/>
      <c r="H589" s="205"/>
      <c r="I589" s="205"/>
      <c r="J589" s="205"/>
      <c r="K589" s="205"/>
      <c r="L589" s="205"/>
      <c r="M589" s="205"/>
      <c r="N589" s="205"/>
      <c r="O589" s="205"/>
      <c r="P589" s="205"/>
      <c r="Q589" s="205"/>
      <c r="R589" s="205"/>
      <c r="S589" s="205"/>
      <c r="T589" s="205"/>
      <c r="U589" s="205"/>
      <c r="V589" s="205"/>
      <c r="W589" s="205"/>
      <c r="X589" s="205"/>
      <c r="Y589" s="205"/>
      <c r="Z589" s="205"/>
      <c r="AA589" s="205"/>
    </row>
    <row r="590">
      <c r="A590" s="222"/>
      <c r="B590" s="222"/>
      <c r="C590" s="205"/>
      <c r="D590" s="205"/>
      <c r="E590" s="223"/>
      <c r="F590" s="205"/>
      <c r="G590" s="205"/>
      <c r="H590" s="205"/>
      <c r="I590" s="205"/>
      <c r="J590" s="205"/>
      <c r="K590" s="205"/>
      <c r="L590" s="205"/>
      <c r="M590" s="205"/>
      <c r="N590" s="205"/>
      <c r="O590" s="205"/>
      <c r="P590" s="205"/>
      <c r="Q590" s="205"/>
      <c r="R590" s="205"/>
      <c r="S590" s="205"/>
      <c r="T590" s="205"/>
      <c r="U590" s="205"/>
      <c r="V590" s="205"/>
      <c r="W590" s="205"/>
      <c r="X590" s="205"/>
      <c r="Y590" s="205"/>
      <c r="Z590" s="205"/>
      <c r="AA590" s="205"/>
    </row>
    <row r="591">
      <c r="A591" s="222"/>
      <c r="B591" s="222"/>
      <c r="C591" s="205"/>
      <c r="D591" s="205"/>
      <c r="E591" s="223"/>
      <c r="F591" s="205"/>
      <c r="G591" s="205"/>
      <c r="H591" s="205"/>
      <c r="I591" s="205"/>
      <c r="J591" s="205"/>
      <c r="K591" s="205"/>
      <c r="L591" s="205"/>
      <c r="M591" s="205"/>
      <c r="N591" s="205"/>
      <c r="O591" s="205"/>
      <c r="P591" s="205"/>
      <c r="Q591" s="205"/>
      <c r="R591" s="205"/>
      <c r="S591" s="205"/>
      <c r="T591" s="205"/>
      <c r="U591" s="205"/>
      <c r="V591" s="205"/>
      <c r="W591" s="205"/>
      <c r="X591" s="205"/>
      <c r="Y591" s="205"/>
      <c r="Z591" s="205"/>
      <c r="AA591" s="205"/>
    </row>
    <row r="592">
      <c r="A592" s="222"/>
      <c r="B592" s="222"/>
      <c r="C592" s="205"/>
      <c r="D592" s="205"/>
      <c r="E592" s="223"/>
      <c r="F592" s="205"/>
      <c r="G592" s="205"/>
      <c r="H592" s="205"/>
      <c r="I592" s="205"/>
      <c r="J592" s="205"/>
      <c r="K592" s="205"/>
      <c r="L592" s="205"/>
      <c r="M592" s="205"/>
      <c r="N592" s="205"/>
      <c r="O592" s="205"/>
      <c r="P592" s="205"/>
      <c r="Q592" s="205"/>
      <c r="R592" s="205"/>
      <c r="S592" s="205"/>
      <c r="T592" s="205"/>
      <c r="U592" s="205"/>
      <c r="V592" s="205"/>
      <c r="W592" s="205"/>
      <c r="X592" s="205"/>
      <c r="Y592" s="205"/>
      <c r="Z592" s="205"/>
      <c r="AA592" s="205"/>
    </row>
    <row r="593">
      <c r="A593" s="222"/>
      <c r="B593" s="222"/>
      <c r="C593" s="205"/>
      <c r="D593" s="205"/>
      <c r="E593" s="223"/>
      <c r="F593" s="205"/>
      <c r="G593" s="205"/>
      <c r="H593" s="205"/>
      <c r="I593" s="205"/>
      <c r="J593" s="205"/>
      <c r="K593" s="205"/>
      <c r="L593" s="205"/>
      <c r="M593" s="205"/>
      <c r="N593" s="205"/>
      <c r="O593" s="205"/>
      <c r="P593" s="205"/>
      <c r="Q593" s="205"/>
      <c r="R593" s="205"/>
      <c r="S593" s="205"/>
      <c r="T593" s="205"/>
      <c r="U593" s="205"/>
      <c r="V593" s="205"/>
      <c r="W593" s="205"/>
      <c r="X593" s="205"/>
      <c r="Y593" s="205"/>
      <c r="Z593" s="205"/>
      <c r="AA593" s="205"/>
    </row>
    <row r="594">
      <c r="A594" s="222"/>
      <c r="B594" s="222"/>
      <c r="C594" s="205"/>
      <c r="D594" s="205"/>
      <c r="E594" s="223"/>
      <c r="F594" s="205"/>
      <c r="G594" s="205"/>
      <c r="H594" s="205"/>
      <c r="I594" s="205"/>
      <c r="J594" s="205"/>
      <c r="K594" s="205"/>
      <c r="L594" s="205"/>
      <c r="M594" s="205"/>
      <c r="N594" s="205"/>
      <c r="O594" s="205"/>
      <c r="P594" s="205"/>
      <c r="Q594" s="205"/>
      <c r="R594" s="205"/>
      <c r="S594" s="205"/>
      <c r="T594" s="205"/>
      <c r="U594" s="205"/>
      <c r="V594" s="205"/>
      <c r="W594" s="205"/>
      <c r="X594" s="205"/>
      <c r="Y594" s="205"/>
      <c r="Z594" s="205"/>
      <c r="AA594" s="205"/>
    </row>
    <row r="595">
      <c r="A595" s="222"/>
      <c r="B595" s="222"/>
      <c r="C595" s="205"/>
      <c r="D595" s="205"/>
      <c r="E595" s="223"/>
      <c r="F595" s="205"/>
      <c r="G595" s="205"/>
      <c r="H595" s="205"/>
      <c r="I595" s="205"/>
      <c r="J595" s="205"/>
      <c r="K595" s="205"/>
      <c r="L595" s="205"/>
      <c r="M595" s="205"/>
      <c r="N595" s="205"/>
      <c r="O595" s="205"/>
      <c r="P595" s="205"/>
      <c r="Q595" s="205"/>
      <c r="R595" s="205"/>
      <c r="S595" s="205"/>
      <c r="T595" s="205"/>
      <c r="U595" s="205"/>
      <c r="V595" s="205"/>
      <c r="W595" s="205"/>
      <c r="X595" s="205"/>
      <c r="Y595" s="205"/>
      <c r="Z595" s="205"/>
      <c r="AA595" s="205"/>
    </row>
    <row r="596">
      <c r="A596" s="222"/>
      <c r="B596" s="222"/>
      <c r="C596" s="205"/>
      <c r="D596" s="205"/>
      <c r="E596" s="223"/>
      <c r="F596" s="205"/>
      <c r="G596" s="205"/>
      <c r="H596" s="205"/>
      <c r="I596" s="205"/>
      <c r="J596" s="205"/>
      <c r="K596" s="205"/>
      <c r="L596" s="205"/>
      <c r="M596" s="205"/>
      <c r="N596" s="205"/>
      <c r="O596" s="205"/>
      <c r="P596" s="205"/>
      <c r="Q596" s="205"/>
      <c r="R596" s="205"/>
      <c r="S596" s="205"/>
      <c r="T596" s="205"/>
      <c r="U596" s="205"/>
      <c r="V596" s="205"/>
      <c r="W596" s="205"/>
      <c r="X596" s="205"/>
      <c r="Y596" s="205"/>
      <c r="Z596" s="205"/>
      <c r="AA596" s="205"/>
    </row>
    <row r="597">
      <c r="A597" s="222"/>
      <c r="B597" s="222"/>
      <c r="C597" s="205"/>
      <c r="D597" s="205"/>
      <c r="E597" s="223"/>
      <c r="F597" s="205"/>
      <c r="G597" s="205"/>
      <c r="H597" s="205"/>
      <c r="I597" s="205"/>
      <c r="J597" s="205"/>
      <c r="K597" s="205"/>
      <c r="L597" s="205"/>
      <c r="M597" s="205"/>
      <c r="N597" s="205"/>
      <c r="O597" s="205"/>
      <c r="P597" s="205"/>
      <c r="Q597" s="205"/>
      <c r="R597" s="205"/>
      <c r="S597" s="205"/>
      <c r="T597" s="205"/>
      <c r="U597" s="205"/>
      <c r="V597" s="205"/>
      <c r="W597" s="205"/>
      <c r="X597" s="205"/>
      <c r="Y597" s="205"/>
      <c r="Z597" s="205"/>
      <c r="AA597" s="205"/>
    </row>
    <row r="598">
      <c r="A598" s="222"/>
      <c r="B598" s="222"/>
      <c r="C598" s="205"/>
      <c r="D598" s="205"/>
      <c r="E598" s="223"/>
      <c r="F598" s="205"/>
      <c r="G598" s="205"/>
      <c r="H598" s="205"/>
      <c r="I598" s="205"/>
      <c r="J598" s="205"/>
      <c r="K598" s="205"/>
      <c r="L598" s="205"/>
      <c r="M598" s="205"/>
      <c r="N598" s="205"/>
      <c r="O598" s="205"/>
      <c r="P598" s="205"/>
      <c r="Q598" s="205"/>
      <c r="R598" s="205"/>
      <c r="S598" s="205"/>
      <c r="T598" s="205"/>
      <c r="U598" s="205"/>
      <c r="V598" s="205"/>
      <c r="W598" s="205"/>
      <c r="X598" s="205"/>
      <c r="Y598" s="205"/>
      <c r="Z598" s="205"/>
      <c r="AA598" s="205"/>
    </row>
    <row r="599">
      <c r="A599" s="222"/>
      <c r="B599" s="222"/>
      <c r="C599" s="205"/>
      <c r="D599" s="205"/>
      <c r="E599" s="223"/>
      <c r="F599" s="205"/>
      <c r="G599" s="205"/>
      <c r="H599" s="205"/>
      <c r="I599" s="205"/>
      <c r="J599" s="205"/>
      <c r="K599" s="205"/>
      <c r="L599" s="205"/>
      <c r="M599" s="205"/>
      <c r="N599" s="205"/>
      <c r="O599" s="205"/>
      <c r="P599" s="205"/>
      <c r="Q599" s="205"/>
      <c r="R599" s="205"/>
      <c r="S599" s="205"/>
      <c r="T599" s="205"/>
      <c r="U599" s="205"/>
      <c r="V599" s="205"/>
      <c r="W599" s="205"/>
      <c r="X599" s="205"/>
      <c r="Y599" s="205"/>
      <c r="Z599" s="205"/>
      <c r="AA599" s="205"/>
    </row>
    <row r="600">
      <c r="A600" s="222"/>
      <c r="B600" s="222"/>
      <c r="C600" s="205"/>
      <c r="D600" s="205"/>
      <c r="E600" s="223"/>
      <c r="F600" s="205"/>
      <c r="G600" s="205"/>
      <c r="H600" s="205"/>
      <c r="I600" s="205"/>
      <c r="J600" s="205"/>
      <c r="K600" s="205"/>
      <c r="L600" s="205"/>
      <c r="M600" s="205"/>
      <c r="N600" s="205"/>
      <c r="O600" s="205"/>
      <c r="P600" s="205"/>
      <c r="Q600" s="205"/>
      <c r="R600" s="205"/>
      <c r="S600" s="205"/>
      <c r="T600" s="205"/>
      <c r="U600" s="205"/>
      <c r="V600" s="205"/>
      <c r="W600" s="205"/>
      <c r="X600" s="205"/>
      <c r="Y600" s="205"/>
      <c r="Z600" s="205"/>
      <c r="AA600" s="205"/>
    </row>
    <row r="601">
      <c r="A601" s="222"/>
      <c r="B601" s="222"/>
      <c r="C601" s="205"/>
      <c r="D601" s="205"/>
      <c r="E601" s="223"/>
      <c r="F601" s="205"/>
      <c r="G601" s="205"/>
      <c r="H601" s="205"/>
      <c r="I601" s="205"/>
      <c r="J601" s="205"/>
      <c r="K601" s="205"/>
      <c r="L601" s="205"/>
      <c r="M601" s="205"/>
      <c r="N601" s="205"/>
      <c r="O601" s="205"/>
      <c r="P601" s="205"/>
      <c r="Q601" s="205"/>
      <c r="R601" s="205"/>
      <c r="S601" s="205"/>
      <c r="T601" s="205"/>
      <c r="U601" s="205"/>
      <c r="V601" s="205"/>
      <c r="W601" s="205"/>
      <c r="X601" s="205"/>
      <c r="Y601" s="205"/>
      <c r="Z601" s="205"/>
      <c r="AA601" s="205"/>
    </row>
    <row r="602">
      <c r="A602" s="222"/>
      <c r="B602" s="222"/>
      <c r="C602" s="205"/>
      <c r="D602" s="205"/>
      <c r="E602" s="223"/>
      <c r="F602" s="205"/>
      <c r="G602" s="205"/>
      <c r="H602" s="205"/>
      <c r="I602" s="205"/>
      <c r="J602" s="205"/>
      <c r="K602" s="205"/>
      <c r="L602" s="205"/>
      <c r="M602" s="205"/>
      <c r="N602" s="205"/>
      <c r="O602" s="205"/>
      <c r="P602" s="205"/>
      <c r="Q602" s="205"/>
      <c r="R602" s="205"/>
      <c r="S602" s="205"/>
      <c r="T602" s="205"/>
      <c r="U602" s="205"/>
      <c r="V602" s="205"/>
      <c r="W602" s="205"/>
      <c r="X602" s="205"/>
      <c r="Y602" s="205"/>
      <c r="Z602" s="205"/>
      <c r="AA602" s="205"/>
    </row>
    <row r="603">
      <c r="A603" s="222"/>
      <c r="B603" s="222"/>
      <c r="C603" s="205"/>
      <c r="D603" s="205"/>
      <c r="E603" s="223"/>
      <c r="F603" s="205"/>
      <c r="G603" s="205"/>
      <c r="H603" s="205"/>
      <c r="I603" s="205"/>
      <c r="J603" s="205"/>
      <c r="K603" s="205"/>
      <c r="L603" s="205"/>
      <c r="M603" s="205"/>
      <c r="N603" s="205"/>
      <c r="O603" s="205"/>
      <c r="P603" s="205"/>
      <c r="Q603" s="205"/>
      <c r="R603" s="205"/>
      <c r="S603" s="205"/>
      <c r="T603" s="205"/>
      <c r="U603" s="205"/>
      <c r="V603" s="205"/>
      <c r="W603" s="205"/>
      <c r="X603" s="205"/>
      <c r="Y603" s="205"/>
      <c r="Z603" s="205"/>
      <c r="AA603" s="205"/>
    </row>
    <row r="604">
      <c r="A604" s="222"/>
      <c r="B604" s="222"/>
      <c r="C604" s="205"/>
      <c r="D604" s="205"/>
      <c r="E604" s="223"/>
      <c r="F604" s="205"/>
      <c r="G604" s="205"/>
      <c r="H604" s="205"/>
      <c r="I604" s="205"/>
      <c r="J604" s="205"/>
      <c r="K604" s="205"/>
      <c r="L604" s="205"/>
      <c r="M604" s="205"/>
      <c r="N604" s="205"/>
      <c r="O604" s="205"/>
      <c r="P604" s="205"/>
      <c r="Q604" s="205"/>
      <c r="R604" s="205"/>
      <c r="S604" s="205"/>
      <c r="T604" s="205"/>
      <c r="U604" s="205"/>
      <c r="V604" s="205"/>
      <c r="W604" s="205"/>
      <c r="X604" s="205"/>
      <c r="Y604" s="205"/>
      <c r="Z604" s="205"/>
      <c r="AA604" s="205"/>
    </row>
    <row r="605">
      <c r="A605" s="222"/>
      <c r="B605" s="222"/>
      <c r="C605" s="205"/>
      <c r="D605" s="205"/>
      <c r="E605" s="223"/>
      <c r="F605" s="205"/>
      <c r="G605" s="205"/>
      <c r="H605" s="205"/>
      <c r="I605" s="205"/>
      <c r="J605" s="205"/>
      <c r="K605" s="205"/>
      <c r="L605" s="205"/>
      <c r="M605" s="205"/>
      <c r="N605" s="205"/>
      <c r="O605" s="205"/>
      <c r="P605" s="205"/>
      <c r="Q605" s="205"/>
      <c r="R605" s="205"/>
      <c r="S605" s="205"/>
      <c r="T605" s="205"/>
      <c r="U605" s="205"/>
      <c r="V605" s="205"/>
      <c r="W605" s="205"/>
      <c r="X605" s="205"/>
      <c r="Y605" s="205"/>
      <c r="Z605" s="205"/>
      <c r="AA605" s="205"/>
    </row>
    <row r="606">
      <c r="A606" s="222"/>
      <c r="B606" s="222"/>
      <c r="C606" s="205"/>
      <c r="D606" s="205"/>
      <c r="E606" s="223"/>
      <c r="F606" s="205"/>
      <c r="G606" s="205"/>
      <c r="H606" s="205"/>
      <c r="I606" s="205"/>
      <c r="J606" s="205"/>
      <c r="K606" s="205"/>
      <c r="L606" s="205"/>
      <c r="M606" s="205"/>
      <c r="N606" s="205"/>
      <c r="O606" s="205"/>
      <c r="P606" s="205"/>
      <c r="Q606" s="205"/>
      <c r="R606" s="205"/>
      <c r="S606" s="205"/>
      <c r="T606" s="205"/>
      <c r="U606" s="205"/>
      <c r="V606" s="205"/>
      <c r="W606" s="205"/>
      <c r="X606" s="205"/>
      <c r="Y606" s="205"/>
      <c r="Z606" s="205"/>
      <c r="AA606" s="205"/>
    </row>
    <row r="607">
      <c r="A607" s="222"/>
      <c r="B607" s="222"/>
      <c r="C607" s="205"/>
      <c r="D607" s="205"/>
      <c r="E607" s="223"/>
      <c r="F607" s="205"/>
      <c r="G607" s="205"/>
      <c r="H607" s="205"/>
      <c r="I607" s="205"/>
      <c r="J607" s="205"/>
      <c r="K607" s="205"/>
      <c r="L607" s="205"/>
      <c r="M607" s="205"/>
      <c r="N607" s="205"/>
      <c r="O607" s="205"/>
      <c r="P607" s="205"/>
      <c r="Q607" s="205"/>
      <c r="R607" s="205"/>
      <c r="S607" s="205"/>
      <c r="T607" s="205"/>
      <c r="U607" s="205"/>
      <c r="V607" s="205"/>
      <c r="W607" s="205"/>
      <c r="X607" s="205"/>
      <c r="Y607" s="205"/>
      <c r="Z607" s="205"/>
      <c r="AA607" s="205"/>
    </row>
    <row r="608">
      <c r="A608" s="222"/>
      <c r="B608" s="222"/>
      <c r="C608" s="205"/>
      <c r="D608" s="205"/>
      <c r="E608" s="223"/>
      <c r="F608" s="205"/>
      <c r="G608" s="205"/>
      <c r="H608" s="205"/>
      <c r="I608" s="205"/>
      <c r="J608" s="205"/>
      <c r="K608" s="205"/>
      <c r="L608" s="205"/>
      <c r="M608" s="205"/>
      <c r="N608" s="205"/>
      <c r="O608" s="205"/>
      <c r="P608" s="205"/>
      <c r="Q608" s="205"/>
      <c r="R608" s="205"/>
      <c r="S608" s="205"/>
      <c r="T608" s="205"/>
      <c r="U608" s="205"/>
      <c r="V608" s="205"/>
      <c r="W608" s="205"/>
      <c r="X608" s="205"/>
      <c r="Y608" s="205"/>
      <c r="Z608" s="205"/>
      <c r="AA608" s="205"/>
    </row>
    <row r="609">
      <c r="A609" s="222"/>
      <c r="B609" s="222"/>
      <c r="C609" s="205"/>
      <c r="D609" s="205"/>
      <c r="E609" s="223"/>
      <c r="F609" s="205"/>
      <c r="G609" s="205"/>
      <c r="H609" s="205"/>
      <c r="I609" s="205"/>
      <c r="J609" s="205"/>
      <c r="K609" s="205"/>
      <c r="L609" s="205"/>
      <c r="M609" s="205"/>
      <c r="N609" s="205"/>
      <c r="O609" s="205"/>
      <c r="P609" s="205"/>
      <c r="Q609" s="205"/>
      <c r="R609" s="205"/>
      <c r="S609" s="205"/>
      <c r="T609" s="205"/>
      <c r="U609" s="205"/>
      <c r="V609" s="205"/>
      <c r="W609" s="205"/>
      <c r="X609" s="205"/>
      <c r="Y609" s="205"/>
      <c r="Z609" s="205"/>
      <c r="AA609" s="205"/>
    </row>
    <row r="610">
      <c r="A610" s="222"/>
      <c r="B610" s="222"/>
      <c r="C610" s="205"/>
      <c r="D610" s="205"/>
      <c r="E610" s="223"/>
      <c r="F610" s="205"/>
      <c r="G610" s="205"/>
      <c r="H610" s="205"/>
      <c r="I610" s="205"/>
      <c r="J610" s="205"/>
      <c r="K610" s="205"/>
      <c r="L610" s="205"/>
      <c r="M610" s="205"/>
      <c r="N610" s="205"/>
      <c r="O610" s="205"/>
      <c r="P610" s="205"/>
      <c r="Q610" s="205"/>
      <c r="R610" s="205"/>
      <c r="S610" s="205"/>
      <c r="T610" s="205"/>
      <c r="U610" s="205"/>
      <c r="V610" s="205"/>
      <c r="W610" s="205"/>
      <c r="X610" s="205"/>
      <c r="Y610" s="205"/>
      <c r="Z610" s="205"/>
      <c r="AA610" s="205"/>
    </row>
    <row r="611">
      <c r="A611" s="222"/>
      <c r="B611" s="222"/>
      <c r="C611" s="205"/>
      <c r="D611" s="205"/>
      <c r="E611" s="223"/>
      <c r="F611" s="205"/>
      <c r="G611" s="205"/>
      <c r="H611" s="205"/>
      <c r="I611" s="205"/>
      <c r="J611" s="205"/>
      <c r="K611" s="205"/>
      <c r="L611" s="205"/>
      <c r="M611" s="205"/>
      <c r="N611" s="205"/>
      <c r="O611" s="205"/>
      <c r="P611" s="205"/>
      <c r="Q611" s="205"/>
      <c r="R611" s="205"/>
      <c r="S611" s="205"/>
      <c r="T611" s="205"/>
      <c r="U611" s="205"/>
      <c r="V611" s="205"/>
      <c r="W611" s="205"/>
      <c r="X611" s="205"/>
      <c r="Y611" s="205"/>
      <c r="Z611" s="205"/>
      <c r="AA611" s="205"/>
    </row>
    <row r="612">
      <c r="A612" s="222"/>
      <c r="B612" s="222"/>
      <c r="C612" s="205"/>
      <c r="D612" s="205"/>
      <c r="E612" s="223"/>
      <c r="F612" s="205"/>
      <c r="G612" s="205"/>
      <c r="H612" s="205"/>
      <c r="I612" s="205"/>
      <c r="J612" s="205"/>
      <c r="K612" s="205"/>
      <c r="L612" s="205"/>
      <c r="M612" s="205"/>
      <c r="N612" s="205"/>
      <c r="O612" s="205"/>
      <c r="P612" s="205"/>
      <c r="Q612" s="205"/>
      <c r="R612" s="205"/>
      <c r="S612" s="205"/>
      <c r="T612" s="205"/>
      <c r="U612" s="205"/>
      <c r="V612" s="205"/>
      <c r="W612" s="205"/>
      <c r="X612" s="205"/>
      <c r="Y612" s="205"/>
      <c r="Z612" s="205"/>
      <c r="AA612" s="205"/>
    </row>
    <row r="613">
      <c r="A613" s="222"/>
      <c r="B613" s="222"/>
      <c r="C613" s="205"/>
      <c r="D613" s="205"/>
      <c r="E613" s="223"/>
      <c r="F613" s="205"/>
      <c r="G613" s="205"/>
      <c r="H613" s="205"/>
      <c r="I613" s="205"/>
      <c r="J613" s="205"/>
      <c r="K613" s="205"/>
      <c r="L613" s="205"/>
      <c r="M613" s="205"/>
      <c r="N613" s="205"/>
      <c r="O613" s="205"/>
      <c r="P613" s="205"/>
      <c r="Q613" s="205"/>
      <c r="R613" s="205"/>
      <c r="S613" s="205"/>
      <c r="T613" s="205"/>
      <c r="U613" s="205"/>
      <c r="V613" s="205"/>
      <c r="W613" s="205"/>
      <c r="X613" s="205"/>
      <c r="Y613" s="205"/>
      <c r="Z613" s="205"/>
      <c r="AA613" s="205"/>
    </row>
    <row r="614">
      <c r="A614" s="222"/>
      <c r="B614" s="222"/>
      <c r="C614" s="205"/>
      <c r="D614" s="205"/>
      <c r="E614" s="223"/>
      <c r="F614" s="205"/>
      <c r="G614" s="205"/>
      <c r="H614" s="205"/>
      <c r="I614" s="205"/>
      <c r="J614" s="205"/>
      <c r="K614" s="205"/>
      <c r="L614" s="205"/>
      <c r="M614" s="205"/>
      <c r="N614" s="205"/>
      <c r="O614" s="205"/>
      <c r="P614" s="205"/>
      <c r="Q614" s="205"/>
      <c r="R614" s="205"/>
      <c r="S614" s="205"/>
      <c r="T614" s="205"/>
      <c r="U614" s="205"/>
      <c r="V614" s="205"/>
      <c r="W614" s="205"/>
      <c r="X614" s="205"/>
      <c r="Y614" s="205"/>
      <c r="Z614" s="205"/>
      <c r="AA614" s="205"/>
    </row>
    <row r="615">
      <c r="A615" s="222"/>
      <c r="B615" s="222"/>
      <c r="C615" s="205"/>
      <c r="D615" s="205"/>
      <c r="E615" s="223"/>
      <c r="F615" s="205"/>
      <c r="G615" s="205"/>
      <c r="H615" s="205"/>
      <c r="I615" s="205"/>
      <c r="J615" s="205"/>
      <c r="K615" s="205"/>
      <c r="L615" s="205"/>
      <c r="M615" s="205"/>
      <c r="N615" s="205"/>
      <c r="O615" s="205"/>
      <c r="P615" s="205"/>
      <c r="Q615" s="205"/>
      <c r="R615" s="205"/>
      <c r="S615" s="205"/>
      <c r="T615" s="205"/>
      <c r="U615" s="205"/>
      <c r="V615" s="205"/>
      <c r="W615" s="205"/>
      <c r="X615" s="205"/>
      <c r="Y615" s="205"/>
      <c r="Z615" s="205"/>
      <c r="AA615" s="205"/>
    </row>
    <row r="616">
      <c r="A616" s="222"/>
      <c r="B616" s="222"/>
      <c r="C616" s="205"/>
      <c r="D616" s="205"/>
      <c r="E616" s="223"/>
      <c r="F616" s="205"/>
      <c r="G616" s="205"/>
      <c r="H616" s="205"/>
      <c r="I616" s="205"/>
      <c r="J616" s="205"/>
      <c r="K616" s="205"/>
      <c r="L616" s="205"/>
      <c r="M616" s="205"/>
      <c r="N616" s="205"/>
      <c r="O616" s="205"/>
      <c r="P616" s="205"/>
      <c r="Q616" s="205"/>
      <c r="R616" s="205"/>
      <c r="S616" s="205"/>
      <c r="T616" s="205"/>
      <c r="U616" s="205"/>
      <c r="V616" s="205"/>
      <c r="W616" s="205"/>
      <c r="X616" s="205"/>
      <c r="Y616" s="205"/>
      <c r="Z616" s="205"/>
      <c r="AA616" s="205"/>
    </row>
    <row r="617">
      <c r="A617" s="222"/>
      <c r="B617" s="222"/>
      <c r="C617" s="205"/>
      <c r="D617" s="205"/>
      <c r="E617" s="223"/>
      <c r="F617" s="205"/>
      <c r="G617" s="205"/>
      <c r="H617" s="205"/>
      <c r="I617" s="205"/>
      <c r="J617" s="205"/>
      <c r="K617" s="205"/>
      <c r="L617" s="205"/>
      <c r="M617" s="205"/>
      <c r="N617" s="205"/>
      <c r="O617" s="205"/>
      <c r="P617" s="205"/>
      <c r="Q617" s="205"/>
      <c r="R617" s="205"/>
      <c r="S617" s="205"/>
      <c r="T617" s="205"/>
      <c r="U617" s="205"/>
      <c r="V617" s="205"/>
      <c r="W617" s="205"/>
      <c r="X617" s="205"/>
      <c r="Y617" s="205"/>
      <c r="Z617" s="205"/>
      <c r="AA617" s="205"/>
    </row>
    <row r="618">
      <c r="A618" s="222"/>
      <c r="B618" s="222"/>
      <c r="C618" s="205"/>
      <c r="D618" s="205"/>
      <c r="E618" s="223"/>
      <c r="F618" s="205"/>
      <c r="G618" s="205"/>
      <c r="H618" s="205"/>
      <c r="I618" s="205"/>
      <c r="J618" s="205"/>
      <c r="K618" s="205"/>
      <c r="L618" s="205"/>
      <c r="M618" s="205"/>
      <c r="N618" s="205"/>
      <c r="O618" s="205"/>
      <c r="P618" s="205"/>
      <c r="Q618" s="205"/>
      <c r="R618" s="205"/>
      <c r="S618" s="205"/>
      <c r="T618" s="205"/>
      <c r="U618" s="205"/>
      <c r="V618" s="205"/>
      <c r="W618" s="205"/>
      <c r="X618" s="205"/>
      <c r="Y618" s="205"/>
      <c r="Z618" s="205"/>
      <c r="AA618" s="205"/>
    </row>
    <row r="619">
      <c r="A619" s="222"/>
      <c r="B619" s="222"/>
      <c r="C619" s="205"/>
      <c r="D619" s="205"/>
      <c r="E619" s="223"/>
      <c r="F619" s="205"/>
      <c r="G619" s="205"/>
      <c r="H619" s="205"/>
      <c r="I619" s="205"/>
      <c r="J619" s="205"/>
      <c r="K619" s="205"/>
      <c r="L619" s="205"/>
      <c r="M619" s="205"/>
      <c r="N619" s="205"/>
      <c r="O619" s="205"/>
      <c r="P619" s="205"/>
      <c r="Q619" s="205"/>
      <c r="R619" s="205"/>
      <c r="S619" s="205"/>
      <c r="T619" s="205"/>
      <c r="U619" s="205"/>
      <c r="V619" s="205"/>
      <c r="W619" s="205"/>
      <c r="X619" s="205"/>
      <c r="Y619" s="205"/>
      <c r="Z619" s="205"/>
      <c r="AA619" s="205"/>
    </row>
    <row r="620">
      <c r="A620" s="222"/>
      <c r="B620" s="222"/>
      <c r="C620" s="205"/>
      <c r="D620" s="205"/>
      <c r="E620" s="223"/>
      <c r="F620" s="205"/>
      <c r="G620" s="205"/>
      <c r="H620" s="205"/>
      <c r="I620" s="205"/>
      <c r="J620" s="205"/>
      <c r="K620" s="205"/>
      <c r="L620" s="205"/>
      <c r="M620" s="205"/>
      <c r="N620" s="205"/>
      <c r="O620" s="205"/>
      <c r="P620" s="205"/>
      <c r="Q620" s="205"/>
      <c r="R620" s="205"/>
      <c r="S620" s="205"/>
      <c r="T620" s="205"/>
      <c r="U620" s="205"/>
      <c r="V620" s="205"/>
      <c r="W620" s="205"/>
      <c r="X620" s="205"/>
      <c r="Y620" s="205"/>
      <c r="Z620" s="205"/>
      <c r="AA620" s="205"/>
    </row>
    <row r="621">
      <c r="A621" s="222"/>
      <c r="B621" s="222"/>
      <c r="C621" s="205"/>
      <c r="D621" s="205"/>
      <c r="E621" s="223"/>
      <c r="F621" s="205"/>
      <c r="G621" s="205"/>
      <c r="H621" s="205"/>
      <c r="I621" s="205"/>
      <c r="J621" s="205"/>
      <c r="K621" s="205"/>
      <c r="L621" s="205"/>
      <c r="M621" s="205"/>
      <c r="N621" s="205"/>
      <c r="O621" s="205"/>
      <c r="P621" s="205"/>
      <c r="Q621" s="205"/>
      <c r="R621" s="205"/>
      <c r="S621" s="205"/>
      <c r="T621" s="205"/>
      <c r="U621" s="205"/>
      <c r="V621" s="205"/>
      <c r="W621" s="205"/>
      <c r="X621" s="205"/>
      <c r="Y621" s="205"/>
      <c r="Z621" s="205"/>
      <c r="AA621" s="205"/>
    </row>
    <row r="622">
      <c r="A622" s="222"/>
      <c r="B622" s="222"/>
      <c r="C622" s="205"/>
      <c r="D622" s="205"/>
      <c r="E622" s="223"/>
      <c r="F622" s="205"/>
      <c r="G622" s="205"/>
      <c r="H622" s="205"/>
      <c r="I622" s="205"/>
      <c r="J622" s="205"/>
      <c r="K622" s="205"/>
      <c r="L622" s="205"/>
      <c r="M622" s="205"/>
      <c r="N622" s="205"/>
      <c r="O622" s="205"/>
      <c r="P622" s="205"/>
      <c r="Q622" s="205"/>
      <c r="R622" s="205"/>
      <c r="S622" s="205"/>
      <c r="T622" s="205"/>
      <c r="U622" s="205"/>
      <c r="V622" s="205"/>
      <c r="W622" s="205"/>
      <c r="X622" s="205"/>
      <c r="Y622" s="205"/>
      <c r="Z622" s="205"/>
      <c r="AA622" s="205"/>
    </row>
    <row r="623">
      <c r="A623" s="222"/>
      <c r="B623" s="222"/>
      <c r="C623" s="205"/>
      <c r="D623" s="205"/>
      <c r="E623" s="223"/>
      <c r="F623" s="205"/>
      <c r="G623" s="205"/>
      <c r="H623" s="205"/>
      <c r="I623" s="205"/>
      <c r="J623" s="205"/>
      <c r="K623" s="205"/>
      <c r="L623" s="205"/>
      <c r="M623" s="205"/>
      <c r="N623" s="205"/>
      <c r="O623" s="205"/>
      <c r="P623" s="205"/>
      <c r="Q623" s="205"/>
      <c r="R623" s="205"/>
      <c r="S623" s="205"/>
      <c r="T623" s="205"/>
      <c r="U623" s="205"/>
      <c r="V623" s="205"/>
      <c r="W623" s="205"/>
      <c r="X623" s="205"/>
      <c r="Y623" s="205"/>
      <c r="Z623" s="205"/>
      <c r="AA623" s="205"/>
    </row>
    <row r="624">
      <c r="A624" s="222"/>
      <c r="B624" s="222"/>
      <c r="C624" s="205"/>
      <c r="D624" s="205"/>
      <c r="E624" s="223"/>
      <c r="F624" s="205"/>
      <c r="G624" s="205"/>
      <c r="H624" s="205"/>
      <c r="I624" s="205"/>
      <c r="J624" s="205"/>
      <c r="K624" s="205"/>
      <c r="L624" s="205"/>
      <c r="M624" s="205"/>
      <c r="N624" s="205"/>
      <c r="O624" s="205"/>
      <c r="P624" s="205"/>
      <c r="Q624" s="205"/>
      <c r="R624" s="205"/>
      <c r="S624" s="205"/>
      <c r="T624" s="205"/>
      <c r="U624" s="205"/>
      <c r="V624" s="205"/>
      <c r="W624" s="205"/>
      <c r="X624" s="205"/>
      <c r="Y624" s="205"/>
      <c r="Z624" s="205"/>
      <c r="AA624" s="205"/>
    </row>
    <row r="625">
      <c r="A625" s="222"/>
      <c r="B625" s="222"/>
      <c r="C625" s="205"/>
      <c r="D625" s="205"/>
      <c r="E625" s="223"/>
      <c r="F625" s="205"/>
      <c r="G625" s="205"/>
      <c r="H625" s="205"/>
      <c r="I625" s="205"/>
      <c r="J625" s="205"/>
      <c r="K625" s="205"/>
      <c r="L625" s="205"/>
      <c r="M625" s="205"/>
      <c r="N625" s="205"/>
      <c r="O625" s="205"/>
      <c r="P625" s="205"/>
      <c r="Q625" s="205"/>
      <c r="R625" s="205"/>
      <c r="S625" s="205"/>
      <c r="T625" s="205"/>
      <c r="U625" s="205"/>
      <c r="V625" s="205"/>
      <c r="W625" s="205"/>
      <c r="X625" s="205"/>
      <c r="Y625" s="205"/>
      <c r="Z625" s="205"/>
      <c r="AA625" s="205"/>
    </row>
    <row r="626">
      <c r="A626" s="222"/>
      <c r="B626" s="222"/>
      <c r="C626" s="205"/>
      <c r="D626" s="205"/>
      <c r="E626" s="223"/>
      <c r="F626" s="205"/>
      <c r="G626" s="205"/>
      <c r="H626" s="205"/>
      <c r="I626" s="205"/>
      <c r="J626" s="205"/>
      <c r="K626" s="205"/>
      <c r="L626" s="205"/>
      <c r="M626" s="205"/>
      <c r="N626" s="205"/>
      <c r="O626" s="205"/>
      <c r="P626" s="205"/>
      <c r="Q626" s="205"/>
      <c r="R626" s="205"/>
      <c r="S626" s="205"/>
      <c r="T626" s="205"/>
      <c r="U626" s="205"/>
      <c r="V626" s="205"/>
      <c r="W626" s="205"/>
      <c r="X626" s="205"/>
      <c r="Y626" s="205"/>
      <c r="Z626" s="205"/>
      <c r="AA626" s="205"/>
    </row>
    <row r="627">
      <c r="A627" s="222"/>
      <c r="B627" s="222"/>
      <c r="C627" s="205"/>
      <c r="D627" s="205"/>
      <c r="E627" s="223"/>
      <c r="F627" s="205"/>
      <c r="G627" s="205"/>
      <c r="H627" s="205"/>
      <c r="I627" s="205"/>
      <c r="J627" s="205"/>
      <c r="K627" s="205"/>
      <c r="L627" s="205"/>
      <c r="M627" s="205"/>
      <c r="N627" s="205"/>
      <c r="O627" s="205"/>
      <c r="P627" s="205"/>
      <c r="Q627" s="205"/>
      <c r="R627" s="205"/>
      <c r="S627" s="205"/>
      <c r="T627" s="205"/>
      <c r="U627" s="205"/>
      <c r="V627" s="205"/>
      <c r="W627" s="205"/>
      <c r="X627" s="205"/>
      <c r="Y627" s="205"/>
      <c r="Z627" s="205"/>
      <c r="AA627" s="205"/>
    </row>
    <row r="628">
      <c r="A628" s="222"/>
      <c r="B628" s="222"/>
      <c r="C628" s="205"/>
      <c r="D628" s="205"/>
      <c r="E628" s="223"/>
      <c r="F628" s="205"/>
      <c r="G628" s="205"/>
      <c r="H628" s="205"/>
      <c r="I628" s="205"/>
      <c r="J628" s="205"/>
      <c r="K628" s="205"/>
      <c r="L628" s="205"/>
      <c r="M628" s="205"/>
      <c r="N628" s="205"/>
      <c r="O628" s="205"/>
      <c r="P628" s="205"/>
      <c r="Q628" s="205"/>
      <c r="R628" s="205"/>
      <c r="S628" s="205"/>
      <c r="T628" s="205"/>
      <c r="U628" s="205"/>
      <c r="V628" s="205"/>
      <c r="W628" s="205"/>
      <c r="X628" s="205"/>
      <c r="Y628" s="205"/>
      <c r="Z628" s="205"/>
      <c r="AA628" s="205"/>
    </row>
    <row r="629">
      <c r="A629" s="222"/>
      <c r="B629" s="222"/>
      <c r="C629" s="205"/>
      <c r="D629" s="205"/>
      <c r="E629" s="223"/>
      <c r="F629" s="205"/>
      <c r="G629" s="205"/>
      <c r="H629" s="205"/>
      <c r="I629" s="205"/>
      <c r="J629" s="205"/>
      <c r="K629" s="205"/>
      <c r="L629" s="205"/>
      <c r="M629" s="205"/>
      <c r="N629" s="205"/>
      <c r="O629" s="205"/>
      <c r="P629" s="205"/>
      <c r="Q629" s="205"/>
      <c r="R629" s="205"/>
      <c r="S629" s="205"/>
      <c r="T629" s="205"/>
      <c r="U629" s="205"/>
      <c r="V629" s="205"/>
      <c r="W629" s="205"/>
      <c r="X629" s="205"/>
      <c r="Y629" s="205"/>
      <c r="Z629" s="205"/>
      <c r="AA629" s="205"/>
    </row>
    <row r="630">
      <c r="A630" s="222"/>
      <c r="B630" s="222"/>
      <c r="C630" s="205"/>
      <c r="D630" s="205"/>
      <c r="E630" s="223"/>
      <c r="F630" s="205"/>
      <c r="G630" s="205"/>
      <c r="H630" s="205"/>
      <c r="I630" s="205"/>
      <c r="J630" s="205"/>
      <c r="K630" s="205"/>
      <c r="L630" s="205"/>
      <c r="M630" s="205"/>
      <c r="N630" s="205"/>
      <c r="O630" s="205"/>
      <c r="P630" s="205"/>
      <c r="Q630" s="205"/>
      <c r="R630" s="205"/>
      <c r="S630" s="205"/>
      <c r="T630" s="205"/>
      <c r="U630" s="205"/>
      <c r="V630" s="205"/>
      <c r="W630" s="205"/>
      <c r="X630" s="205"/>
      <c r="Y630" s="205"/>
      <c r="Z630" s="205"/>
      <c r="AA630" s="205"/>
    </row>
    <row r="631">
      <c r="A631" s="222"/>
      <c r="B631" s="222"/>
      <c r="C631" s="205"/>
      <c r="D631" s="205"/>
      <c r="E631" s="223"/>
      <c r="F631" s="205"/>
      <c r="G631" s="205"/>
      <c r="H631" s="205"/>
      <c r="I631" s="205"/>
      <c r="J631" s="205"/>
      <c r="K631" s="205"/>
      <c r="L631" s="205"/>
      <c r="M631" s="205"/>
      <c r="N631" s="205"/>
      <c r="O631" s="205"/>
      <c r="P631" s="205"/>
      <c r="Q631" s="205"/>
      <c r="R631" s="205"/>
      <c r="S631" s="205"/>
      <c r="T631" s="205"/>
      <c r="U631" s="205"/>
      <c r="V631" s="205"/>
      <c r="W631" s="205"/>
      <c r="X631" s="205"/>
      <c r="Y631" s="205"/>
      <c r="Z631" s="205"/>
      <c r="AA631" s="205"/>
    </row>
    <row r="632">
      <c r="A632" s="222"/>
      <c r="B632" s="222"/>
      <c r="C632" s="205"/>
      <c r="D632" s="205"/>
      <c r="E632" s="223"/>
      <c r="F632" s="205"/>
      <c r="G632" s="205"/>
      <c r="H632" s="205"/>
      <c r="I632" s="205"/>
      <c r="J632" s="205"/>
      <c r="K632" s="205"/>
      <c r="L632" s="205"/>
      <c r="M632" s="205"/>
      <c r="N632" s="205"/>
      <c r="O632" s="205"/>
      <c r="P632" s="205"/>
      <c r="Q632" s="205"/>
      <c r="R632" s="205"/>
      <c r="S632" s="205"/>
      <c r="T632" s="205"/>
      <c r="U632" s="205"/>
      <c r="V632" s="205"/>
      <c r="W632" s="205"/>
      <c r="X632" s="205"/>
      <c r="Y632" s="205"/>
      <c r="Z632" s="205"/>
      <c r="AA632" s="205"/>
    </row>
    <row r="633">
      <c r="A633" s="222"/>
      <c r="B633" s="222"/>
      <c r="C633" s="205"/>
      <c r="D633" s="205"/>
      <c r="E633" s="223"/>
      <c r="F633" s="205"/>
      <c r="G633" s="205"/>
      <c r="H633" s="205"/>
      <c r="I633" s="205"/>
      <c r="J633" s="205"/>
      <c r="K633" s="205"/>
      <c r="L633" s="205"/>
      <c r="M633" s="205"/>
      <c r="N633" s="205"/>
      <c r="O633" s="205"/>
      <c r="P633" s="205"/>
      <c r="Q633" s="205"/>
      <c r="R633" s="205"/>
      <c r="S633" s="205"/>
      <c r="T633" s="205"/>
      <c r="U633" s="205"/>
      <c r="V633" s="205"/>
      <c r="W633" s="205"/>
      <c r="X633" s="205"/>
      <c r="Y633" s="205"/>
      <c r="Z633" s="205"/>
      <c r="AA633" s="205"/>
    </row>
    <row r="634">
      <c r="A634" s="222"/>
      <c r="B634" s="222"/>
      <c r="C634" s="205"/>
      <c r="D634" s="205"/>
      <c r="E634" s="223"/>
      <c r="F634" s="205"/>
      <c r="G634" s="205"/>
      <c r="H634" s="205"/>
      <c r="I634" s="205"/>
      <c r="J634" s="205"/>
      <c r="K634" s="205"/>
      <c r="L634" s="205"/>
      <c r="M634" s="205"/>
      <c r="N634" s="205"/>
      <c r="O634" s="205"/>
      <c r="P634" s="205"/>
      <c r="Q634" s="205"/>
      <c r="R634" s="205"/>
      <c r="S634" s="205"/>
      <c r="T634" s="205"/>
      <c r="U634" s="205"/>
      <c r="V634" s="205"/>
      <c r="W634" s="205"/>
      <c r="X634" s="205"/>
      <c r="Y634" s="205"/>
      <c r="Z634" s="205"/>
      <c r="AA634" s="205"/>
    </row>
    <row r="635">
      <c r="A635" s="222"/>
      <c r="B635" s="222"/>
      <c r="C635" s="205"/>
      <c r="D635" s="205"/>
      <c r="E635" s="223"/>
      <c r="F635" s="205"/>
      <c r="G635" s="205"/>
      <c r="H635" s="205"/>
      <c r="I635" s="205"/>
      <c r="J635" s="205"/>
      <c r="K635" s="205"/>
      <c r="L635" s="205"/>
      <c r="M635" s="205"/>
      <c r="N635" s="205"/>
      <c r="O635" s="205"/>
      <c r="P635" s="205"/>
      <c r="Q635" s="205"/>
      <c r="R635" s="205"/>
      <c r="S635" s="205"/>
      <c r="T635" s="205"/>
      <c r="U635" s="205"/>
      <c r="V635" s="205"/>
      <c r="W635" s="205"/>
      <c r="X635" s="205"/>
      <c r="Y635" s="205"/>
      <c r="Z635" s="205"/>
      <c r="AA635" s="205"/>
    </row>
    <row r="636">
      <c r="A636" s="222"/>
      <c r="B636" s="222"/>
      <c r="C636" s="205"/>
      <c r="D636" s="205"/>
      <c r="E636" s="223"/>
      <c r="F636" s="205"/>
      <c r="G636" s="205"/>
      <c r="H636" s="205"/>
      <c r="I636" s="205"/>
      <c r="J636" s="205"/>
      <c r="K636" s="205"/>
      <c r="L636" s="205"/>
      <c r="M636" s="205"/>
      <c r="N636" s="205"/>
      <c r="O636" s="205"/>
      <c r="P636" s="205"/>
      <c r="Q636" s="205"/>
      <c r="R636" s="205"/>
      <c r="S636" s="205"/>
      <c r="T636" s="205"/>
      <c r="U636" s="205"/>
      <c r="V636" s="205"/>
      <c r="W636" s="205"/>
      <c r="X636" s="205"/>
      <c r="Y636" s="205"/>
      <c r="Z636" s="205"/>
      <c r="AA636" s="205"/>
    </row>
    <row r="637">
      <c r="A637" s="222"/>
      <c r="B637" s="222"/>
      <c r="C637" s="205"/>
      <c r="D637" s="205"/>
      <c r="E637" s="223"/>
      <c r="F637" s="205"/>
      <c r="G637" s="205"/>
      <c r="H637" s="205"/>
      <c r="I637" s="205"/>
      <c r="J637" s="205"/>
      <c r="K637" s="205"/>
      <c r="L637" s="205"/>
      <c r="M637" s="205"/>
      <c r="N637" s="205"/>
      <c r="O637" s="205"/>
      <c r="P637" s="205"/>
      <c r="Q637" s="205"/>
      <c r="R637" s="205"/>
      <c r="S637" s="205"/>
      <c r="T637" s="205"/>
      <c r="U637" s="205"/>
      <c r="V637" s="205"/>
      <c r="W637" s="205"/>
      <c r="X637" s="205"/>
      <c r="Y637" s="205"/>
      <c r="Z637" s="205"/>
      <c r="AA637" s="205"/>
    </row>
    <row r="638">
      <c r="A638" s="222"/>
      <c r="B638" s="222"/>
      <c r="C638" s="205"/>
      <c r="D638" s="205"/>
      <c r="E638" s="223"/>
      <c r="F638" s="205"/>
      <c r="G638" s="205"/>
      <c r="H638" s="205"/>
      <c r="I638" s="205"/>
      <c r="J638" s="205"/>
      <c r="K638" s="205"/>
      <c r="L638" s="205"/>
      <c r="M638" s="205"/>
      <c r="N638" s="205"/>
      <c r="O638" s="205"/>
      <c r="P638" s="205"/>
      <c r="Q638" s="205"/>
      <c r="R638" s="205"/>
      <c r="S638" s="205"/>
      <c r="T638" s="205"/>
      <c r="U638" s="205"/>
      <c r="V638" s="205"/>
      <c r="W638" s="205"/>
      <c r="X638" s="205"/>
      <c r="Y638" s="205"/>
      <c r="Z638" s="205"/>
      <c r="AA638" s="205"/>
    </row>
    <row r="639">
      <c r="A639" s="222"/>
      <c r="B639" s="222"/>
      <c r="C639" s="205"/>
      <c r="D639" s="205"/>
      <c r="E639" s="223"/>
      <c r="F639" s="205"/>
      <c r="G639" s="205"/>
      <c r="H639" s="205"/>
      <c r="I639" s="205"/>
      <c r="J639" s="205"/>
      <c r="K639" s="205"/>
      <c r="L639" s="205"/>
      <c r="M639" s="205"/>
      <c r="N639" s="205"/>
      <c r="O639" s="205"/>
      <c r="P639" s="205"/>
      <c r="Q639" s="205"/>
      <c r="R639" s="205"/>
      <c r="S639" s="205"/>
      <c r="T639" s="205"/>
      <c r="U639" s="205"/>
      <c r="V639" s="205"/>
      <c r="W639" s="205"/>
      <c r="X639" s="205"/>
      <c r="Y639" s="205"/>
      <c r="Z639" s="205"/>
      <c r="AA639" s="205"/>
    </row>
    <row r="640">
      <c r="A640" s="222"/>
      <c r="B640" s="222"/>
      <c r="C640" s="205"/>
      <c r="D640" s="205"/>
      <c r="E640" s="223"/>
      <c r="F640" s="205"/>
      <c r="G640" s="205"/>
      <c r="H640" s="205"/>
      <c r="I640" s="205"/>
      <c r="J640" s="205"/>
      <c r="K640" s="205"/>
      <c r="L640" s="205"/>
      <c r="M640" s="205"/>
      <c r="N640" s="205"/>
      <c r="O640" s="205"/>
      <c r="P640" s="205"/>
      <c r="Q640" s="205"/>
      <c r="R640" s="205"/>
      <c r="S640" s="205"/>
      <c r="T640" s="205"/>
      <c r="U640" s="205"/>
      <c r="V640" s="205"/>
      <c r="W640" s="205"/>
      <c r="X640" s="205"/>
      <c r="Y640" s="205"/>
      <c r="Z640" s="205"/>
      <c r="AA640" s="205"/>
    </row>
    <row r="641">
      <c r="A641" s="222"/>
      <c r="B641" s="222"/>
      <c r="C641" s="205"/>
      <c r="D641" s="205"/>
      <c r="E641" s="223"/>
      <c r="F641" s="205"/>
      <c r="G641" s="205"/>
      <c r="H641" s="205"/>
      <c r="I641" s="205"/>
      <c r="J641" s="205"/>
      <c r="K641" s="205"/>
      <c r="L641" s="205"/>
      <c r="M641" s="205"/>
      <c r="N641" s="205"/>
      <c r="O641" s="205"/>
      <c r="P641" s="205"/>
      <c r="Q641" s="205"/>
      <c r="R641" s="205"/>
      <c r="S641" s="205"/>
      <c r="T641" s="205"/>
      <c r="U641" s="205"/>
      <c r="V641" s="205"/>
      <c r="W641" s="205"/>
      <c r="X641" s="205"/>
      <c r="Y641" s="205"/>
      <c r="Z641" s="205"/>
      <c r="AA641" s="205"/>
    </row>
    <row r="642">
      <c r="A642" s="222"/>
      <c r="B642" s="222"/>
      <c r="C642" s="205"/>
      <c r="D642" s="205"/>
      <c r="E642" s="223"/>
      <c r="F642" s="205"/>
      <c r="G642" s="205"/>
      <c r="H642" s="205"/>
      <c r="I642" s="205"/>
      <c r="J642" s="205"/>
      <c r="K642" s="205"/>
      <c r="L642" s="205"/>
      <c r="M642" s="205"/>
      <c r="N642" s="205"/>
      <c r="O642" s="205"/>
      <c r="P642" s="205"/>
      <c r="Q642" s="205"/>
      <c r="R642" s="205"/>
      <c r="S642" s="205"/>
      <c r="T642" s="205"/>
      <c r="U642" s="205"/>
      <c r="V642" s="205"/>
      <c r="W642" s="205"/>
      <c r="X642" s="205"/>
      <c r="Y642" s="205"/>
      <c r="Z642" s="205"/>
      <c r="AA642" s="205"/>
    </row>
    <row r="643">
      <c r="A643" s="222"/>
      <c r="B643" s="222"/>
      <c r="C643" s="205"/>
      <c r="D643" s="205"/>
      <c r="E643" s="223"/>
      <c r="F643" s="205"/>
      <c r="G643" s="205"/>
      <c r="H643" s="205"/>
      <c r="I643" s="205"/>
      <c r="J643" s="205"/>
      <c r="K643" s="205"/>
      <c r="L643" s="205"/>
      <c r="M643" s="205"/>
      <c r="N643" s="205"/>
      <c r="O643" s="205"/>
      <c r="P643" s="205"/>
      <c r="Q643" s="205"/>
      <c r="R643" s="205"/>
      <c r="S643" s="205"/>
      <c r="T643" s="205"/>
      <c r="U643" s="205"/>
      <c r="V643" s="205"/>
      <c r="W643" s="205"/>
      <c r="X643" s="205"/>
      <c r="Y643" s="205"/>
      <c r="Z643" s="205"/>
      <c r="AA643" s="205"/>
    </row>
    <row r="644">
      <c r="A644" s="222"/>
      <c r="B644" s="222"/>
      <c r="C644" s="205"/>
      <c r="D644" s="205"/>
      <c r="E644" s="223"/>
      <c r="F644" s="205"/>
      <c r="G644" s="205"/>
      <c r="H644" s="205"/>
      <c r="I644" s="205"/>
      <c r="J644" s="205"/>
      <c r="K644" s="205"/>
      <c r="L644" s="205"/>
      <c r="M644" s="205"/>
      <c r="N644" s="205"/>
      <c r="O644" s="205"/>
      <c r="P644" s="205"/>
      <c r="Q644" s="205"/>
      <c r="R644" s="205"/>
      <c r="S644" s="205"/>
      <c r="T644" s="205"/>
      <c r="U644" s="205"/>
      <c r="V644" s="205"/>
      <c r="W644" s="205"/>
      <c r="X644" s="205"/>
      <c r="Y644" s="205"/>
      <c r="Z644" s="205"/>
      <c r="AA644" s="205"/>
    </row>
    <row r="645">
      <c r="A645" s="222"/>
      <c r="B645" s="222"/>
      <c r="C645" s="205"/>
      <c r="D645" s="205"/>
      <c r="E645" s="223"/>
      <c r="F645" s="205"/>
      <c r="G645" s="205"/>
      <c r="H645" s="205"/>
      <c r="I645" s="205"/>
      <c r="J645" s="205"/>
      <c r="K645" s="205"/>
      <c r="L645" s="205"/>
      <c r="M645" s="205"/>
      <c r="N645" s="205"/>
      <c r="O645" s="205"/>
      <c r="P645" s="205"/>
      <c r="Q645" s="205"/>
      <c r="R645" s="205"/>
      <c r="S645" s="205"/>
      <c r="T645" s="205"/>
      <c r="U645" s="205"/>
      <c r="V645" s="205"/>
      <c r="W645" s="205"/>
      <c r="X645" s="205"/>
      <c r="Y645" s="205"/>
      <c r="Z645" s="205"/>
      <c r="AA645" s="205"/>
    </row>
    <row r="646">
      <c r="A646" s="222"/>
      <c r="B646" s="222"/>
      <c r="C646" s="205"/>
      <c r="D646" s="205"/>
      <c r="E646" s="223"/>
      <c r="F646" s="205"/>
      <c r="G646" s="205"/>
      <c r="H646" s="205"/>
      <c r="I646" s="205"/>
      <c r="J646" s="205"/>
      <c r="K646" s="205"/>
      <c r="L646" s="205"/>
      <c r="M646" s="205"/>
      <c r="N646" s="205"/>
      <c r="O646" s="205"/>
      <c r="P646" s="205"/>
      <c r="Q646" s="205"/>
      <c r="R646" s="205"/>
      <c r="S646" s="205"/>
      <c r="T646" s="205"/>
      <c r="U646" s="205"/>
      <c r="V646" s="205"/>
      <c r="W646" s="205"/>
      <c r="X646" s="205"/>
      <c r="Y646" s="205"/>
      <c r="Z646" s="205"/>
      <c r="AA646" s="205"/>
    </row>
    <row r="647">
      <c r="A647" s="222"/>
      <c r="B647" s="222"/>
      <c r="C647" s="205"/>
      <c r="D647" s="205"/>
      <c r="E647" s="223"/>
      <c r="F647" s="205"/>
      <c r="G647" s="205"/>
      <c r="H647" s="205"/>
      <c r="I647" s="205"/>
      <c r="J647" s="205"/>
      <c r="K647" s="205"/>
      <c r="L647" s="205"/>
      <c r="M647" s="205"/>
      <c r="N647" s="205"/>
      <c r="O647" s="205"/>
      <c r="P647" s="205"/>
      <c r="Q647" s="205"/>
      <c r="R647" s="205"/>
      <c r="S647" s="205"/>
      <c r="T647" s="205"/>
      <c r="U647" s="205"/>
      <c r="V647" s="205"/>
      <c r="W647" s="205"/>
      <c r="X647" s="205"/>
      <c r="Y647" s="205"/>
      <c r="Z647" s="205"/>
      <c r="AA647" s="205"/>
    </row>
    <row r="648">
      <c r="A648" s="222"/>
      <c r="B648" s="222"/>
      <c r="C648" s="205"/>
      <c r="D648" s="205"/>
      <c r="E648" s="223"/>
      <c r="F648" s="205"/>
      <c r="G648" s="205"/>
      <c r="H648" s="205"/>
      <c r="I648" s="205"/>
      <c r="J648" s="205"/>
      <c r="K648" s="205"/>
      <c r="L648" s="205"/>
      <c r="M648" s="205"/>
      <c r="N648" s="205"/>
      <c r="O648" s="205"/>
      <c r="P648" s="205"/>
      <c r="Q648" s="205"/>
      <c r="R648" s="205"/>
      <c r="S648" s="205"/>
      <c r="T648" s="205"/>
      <c r="U648" s="205"/>
      <c r="V648" s="205"/>
      <c r="W648" s="205"/>
      <c r="X648" s="205"/>
      <c r="Y648" s="205"/>
      <c r="Z648" s="205"/>
      <c r="AA648" s="205"/>
    </row>
    <row r="649">
      <c r="A649" s="222"/>
      <c r="B649" s="222"/>
      <c r="C649" s="205"/>
      <c r="D649" s="205"/>
      <c r="E649" s="223"/>
      <c r="F649" s="205"/>
      <c r="G649" s="205"/>
      <c r="H649" s="205"/>
      <c r="I649" s="205"/>
      <c r="J649" s="205"/>
      <c r="K649" s="205"/>
      <c r="L649" s="205"/>
      <c r="M649" s="205"/>
      <c r="N649" s="205"/>
      <c r="O649" s="205"/>
      <c r="P649" s="205"/>
      <c r="Q649" s="205"/>
      <c r="R649" s="205"/>
      <c r="S649" s="205"/>
      <c r="T649" s="205"/>
      <c r="U649" s="205"/>
      <c r="V649" s="205"/>
      <c r="W649" s="205"/>
      <c r="X649" s="205"/>
      <c r="Y649" s="205"/>
      <c r="Z649" s="205"/>
      <c r="AA649" s="205"/>
    </row>
    <row r="650">
      <c r="A650" s="222"/>
      <c r="B650" s="222"/>
      <c r="C650" s="205"/>
      <c r="D650" s="205"/>
      <c r="E650" s="223"/>
      <c r="F650" s="205"/>
      <c r="G650" s="205"/>
      <c r="H650" s="205"/>
      <c r="I650" s="205"/>
      <c r="J650" s="205"/>
      <c r="K650" s="205"/>
      <c r="L650" s="205"/>
      <c r="M650" s="205"/>
      <c r="N650" s="205"/>
      <c r="O650" s="205"/>
      <c r="P650" s="205"/>
      <c r="Q650" s="205"/>
      <c r="R650" s="205"/>
      <c r="S650" s="205"/>
      <c r="T650" s="205"/>
      <c r="U650" s="205"/>
      <c r="V650" s="205"/>
      <c r="W650" s="205"/>
      <c r="X650" s="205"/>
      <c r="Y650" s="205"/>
      <c r="Z650" s="205"/>
      <c r="AA650" s="205"/>
    </row>
    <row r="651">
      <c r="A651" s="222"/>
      <c r="B651" s="222"/>
      <c r="C651" s="205"/>
      <c r="D651" s="205"/>
      <c r="E651" s="223"/>
      <c r="F651" s="205"/>
      <c r="G651" s="205"/>
      <c r="H651" s="205"/>
      <c r="I651" s="205"/>
      <c r="J651" s="205"/>
      <c r="K651" s="205"/>
      <c r="L651" s="205"/>
      <c r="M651" s="205"/>
      <c r="N651" s="205"/>
      <c r="O651" s="205"/>
      <c r="P651" s="205"/>
      <c r="Q651" s="205"/>
      <c r="R651" s="205"/>
      <c r="S651" s="205"/>
      <c r="T651" s="205"/>
      <c r="U651" s="205"/>
      <c r="V651" s="205"/>
      <c r="W651" s="205"/>
      <c r="X651" s="205"/>
      <c r="Y651" s="205"/>
      <c r="Z651" s="205"/>
      <c r="AA651" s="205"/>
    </row>
    <row r="652">
      <c r="A652" s="222"/>
      <c r="B652" s="222"/>
      <c r="C652" s="205"/>
      <c r="D652" s="205"/>
      <c r="E652" s="223"/>
      <c r="F652" s="205"/>
      <c r="G652" s="205"/>
      <c r="H652" s="205"/>
      <c r="I652" s="205"/>
      <c r="J652" s="205"/>
      <c r="K652" s="205"/>
      <c r="L652" s="205"/>
      <c r="M652" s="205"/>
      <c r="N652" s="205"/>
      <c r="O652" s="205"/>
      <c r="P652" s="205"/>
      <c r="Q652" s="205"/>
      <c r="R652" s="205"/>
      <c r="S652" s="205"/>
      <c r="T652" s="205"/>
      <c r="U652" s="205"/>
      <c r="V652" s="205"/>
      <c r="W652" s="205"/>
      <c r="X652" s="205"/>
      <c r="Y652" s="205"/>
      <c r="Z652" s="205"/>
      <c r="AA652" s="205"/>
    </row>
    <row r="653">
      <c r="A653" s="222"/>
      <c r="B653" s="222"/>
      <c r="C653" s="205"/>
      <c r="D653" s="205"/>
      <c r="E653" s="223"/>
      <c r="F653" s="205"/>
      <c r="G653" s="205"/>
      <c r="H653" s="205"/>
      <c r="I653" s="205"/>
      <c r="J653" s="205"/>
      <c r="K653" s="205"/>
      <c r="L653" s="205"/>
      <c r="M653" s="205"/>
      <c r="N653" s="205"/>
      <c r="O653" s="205"/>
      <c r="P653" s="205"/>
      <c r="Q653" s="205"/>
      <c r="R653" s="205"/>
      <c r="S653" s="205"/>
      <c r="T653" s="205"/>
      <c r="U653" s="205"/>
      <c r="V653" s="205"/>
      <c r="W653" s="205"/>
      <c r="X653" s="205"/>
      <c r="Y653" s="205"/>
      <c r="Z653" s="205"/>
      <c r="AA653" s="205"/>
    </row>
    <row r="654">
      <c r="A654" s="222"/>
      <c r="B654" s="222"/>
      <c r="C654" s="205"/>
      <c r="D654" s="205"/>
      <c r="E654" s="223"/>
      <c r="F654" s="205"/>
      <c r="G654" s="205"/>
      <c r="H654" s="205"/>
      <c r="I654" s="205"/>
      <c r="J654" s="205"/>
      <c r="K654" s="205"/>
      <c r="L654" s="205"/>
      <c r="M654" s="205"/>
      <c r="N654" s="205"/>
      <c r="O654" s="205"/>
      <c r="P654" s="205"/>
      <c r="Q654" s="205"/>
      <c r="R654" s="205"/>
      <c r="S654" s="205"/>
      <c r="T654" s="205"/>
      <c r="U654" s="205"/>
      <c r="V654" s="205"/>
      <c r="W654" s="205"/>
      <c r="X654" s="205"/>
      <c r="Y654" s="205"/>
      <c r="Z654" s="205"/>
      <c r="AA654" s="205"/>
    </row>
    <row r="655">
      <c r="A655" s="222"/>
      <c r="B655" s="222"/>
      <c r="C655" s="205"/>
      <c r="D655" s="205"/>
      <c r="E655" s="223"/>
      <c r="F655" s="205"/>
      <c r="G655" s="205"/>
      <c r="H655" s="205"/>
      <c r="I655" s="205"/>
      <c r="J655" s="205"/>
      <c r="K655" s="205"/>
      <c r="L655" s="205"/>
      <c r="M655" s="205"/>
      <c r="N655" s="205"/>
      <c r="O655" s="205"/>
      <c r="P655" s="205"/>
      <c r="Q655" s="205"/>
      <c r="R655" s="205"/>
      <c r="S655" s="205"/>
      <c r="T655" s="205"/>
      <c r="U655" s="205"/>
      <c r="V655" s="205"/>
      <c r="W655" s="205"/>
      <c r="X655" s="205"/>
      <c r="Y655" s="205"/>
      <c r="Z655" s="205"/>
      <c r="AA655" s="205"/>
    </row>
    <row r="656">
      <c r="A656" s="222"/>
      <c r="B656" s="222"/>
      <c r="C656" s="205"/>
      <c r="D656" s="205"/>
      <c r="E656" s="223"/>
      <c r="F656" s="205"/>
      <c r="G656" s="205"/>
      <c r="H656" s="205"/>
      <c r="I656" s="205"/>
      <c r="J656" s="205"/>
      <c r="K656" s="205"/>
      <c r="L656" s="205"/>
      <c r="M656" s="205"/>
      <c r="N656" s="205"/>
      <c r="O656" s="205"/>
      <c r="P656" s="205"/>
      <c r="Q656" s="205"/>
      <c r="R656" s="205"/>
      <c r="S656" s="205"/>
      <c r="T656" s="205"/>
      <c r="U656" s="205"/>
      <c r="V656" s="205"/>
      <c r="W656" s="205"/>
      <c r="X656" s="205"/>
      <c r="Y656" s="205"/>
      <c r="Z656" s="205"/>
      <c r="AA656" s="205"/>
    </row>
    <row r="657">
      <c r="A657" s="222"/>
      <c r="B657" s="222"/>
      <c r="C657" s="205"/>
      <c r="D657" s="205"/>
      <c r="E657" s="223"/>
      <c r="F657" s="205"/>
      <c r="G657" s="205"/>
      <c r="H657" s="205"/>
      <c r="I657" s="205"/>
      <c r="J657" s="205"/>
      <c r="K657" s="205"/>
      <c r="L657" s="205"/>
      <c r="M657" s="205"/>
      <c r="N657" s="205"/>
      <c r="O657" s="205"/>
      <c r="P657" s="205"/>
      <c r="Q657" s="205"/>
      <c r="R657" s="205"/>
      <c r="S657" s="205"/>
      <c r="T657" s="205"/>
      <c r="U657" s="205"/>
      <c r="V657" s="205"/>
      <c r="W657" s="205"/>
      <c r="X657" s="205"/>
      <c r="Y657" s="205"/>
      <c r="Z657" s="205"/>
      <c r="AA657" s="205"/>
    </row>
    <row r="658">
      <c r="A658" s="222"/>
      <c r="B658" s="222"/>
      <c r="C658" s="205"/>
      <c r="D658" s="205"/>
      <c r="E658" s="223"/>
      <c r="F658" s="205"/>
      <c r="G658" s="205"/>
      <c r="H658" s="205"/>
      <c r="I658" s="205"/>
      <c r="J658" s="205"/>
      <c r="K658" s="205"/>
      <c r="L658" s="205"/>
      <c r="M658" s="205"/>
      <c r="N658" s="205"/>
      <c r="O658" s="205"/>
      <c r="P658" s="205"/>
      <c r="Q658" s="205"/>
      <c r="R658" s="205"/>
      <c r="S658" s="205"/>
      <c r="T658" s="205"/>
      <c r="U658" s="205"/>
      <c r="V658" s="205"/>
      <c r="W658" s="205"/>
      <c r="X658" s="205"/>
      <c r="Y658" s="205"/>
      <c r="Z658" s="205"/>
      <c r="AA658" s="205"/>
    </row>
    <row r="659">
      <c r="A659" s="222"/>
      <c r="B659" s="222"/>
      <c r="C659" s="205"/>
      <c r="D659" s="205"/>
      <c r="E659" s="223"/>
      <c r="F659" s="205"/>
      <c r="G659" s="205"/>
      <c r="H659" s="205"/>
      <c r="I659" s="205"/>
      <c r="J659" s="205"/>
      <c r="K659" s="205"/>
      <c r="L659" s="205"/>
      <c r="M659" s="205"/>
      <c r="N659" s="205"/>
      <c r="O659" s="205"/>
      <c r="P659" s="205"/>
      <c r="Q659" s="205"/>
      <c r="R659" s="205"/>
      <c r="S659" s="205"/>
      <c r="T659" s="205"/>
      <c r="U659" s="205"/>
      <c r="V659" s="205"/>
      <c r="W659" s="205"/>
      <c r="X659" s="205"/>
      <c r="Y659" s="205"/>
      <c r="Z659" s="205"/>
      <c r="AA659" s="205"/>
    </row>
    <row r="660">
      <c r="A660" s="222"/>
      <c r="B660" s="222"/>
      <c r="C660" s="205"/>
      <c r="D660" s="205"/>
      <c r="E660" s="223"/>
      <c r="F660" s="205"/>
      <c r="G660" s="205"/>
      <c r="H660" s="205"/>
      <c r="I660" s="205"/>
      <c r="J660" s="205"/>
      <c r="K660" s="205"/>
      <c r="L660" s="205"/>
      <c r="M660" s="205"/>
      <c r="N660" s="205"/>
      <c r="O660" s="205"/>
      <c r="P660" s="205"/>
      <c r="Q660" s="205"/>
      <c r="R660" s="205"/>
      <c r="S660" s="205"/>
      <c r="T660" s="205"/>
      <c r="U660" s="205"/>
      <c r="V660" s="205"/>
      <c r="W660" s="205"/>
      <c r="X660" s="205"/>
      <c r="Y660" s="205"/>
      <c r="Z660" s="205"/>
      <c r="AA660" s="205"/>
    </row>
    <row r="661">
      <c r="A661" s="222"/>
      <c r="B661" s="222"/>
      <c r="C661" s="205"/>
      <c r="D661" s="205"/>
      <c r="E661" s="223"/>
      <c r="F661" s="205"/>
      <c r="G661" s="205"/>
      <c r="H661" s="205"/>
      <c r="I661" s="205"/>
      <c r="J661" s="205"/>
      <c r="K661" s="205"/>
      <c r="L661" s="205"/>
      <c r="M661" s="205"/>
      <c r="N661" s="205"/>
      <c r="O661" s="205"/>
      <c r="P661" s="205"/>
      <c r="Q661" s="205"/>
      <c r="R661" s="205"/>
      <c r="S661" s="205"/>
      <c r="T661" s="205"/>
      <c r="U661" s="205"/>
      <c r="V661" s="205"/>
      <c r="W661" s="205"/>
      <c r="X661" s="205"/>
      <c r="Y661" s="205"/>
      <c r="Z661" s="205"/>
      <c r="AA661" s="205"/>
    </row>
    <row r="662">
      <c r="A662" s="222"/>
      <c r="B662" s="222"/>
      <c r="C662" s="205"/>
      <c r="D662" s="205"/>
      <c r="E662" s="223"/>
      <c r="F662" s="205"/>
      <c r="G662" s="205"/>
      <c r="H662" s="205"/>
      <c r="I662" s="205"/>
      <c r="J662" s="205"/>
      <c r="K662" s="205"/>
      <c r="L662" s="205"/>
      <c r="M662" s="205"/>
      <c r="N662" s="205"/>
      <c r="O662" s="205"/>
      <c r="P662" s="205"/>
      <c r="Q662" s="205"/>
      <c r="R662" s="205"/>
      <c r="S662" s="205"/>
      <c r="T662" s="205"/>
      <c r="U662" s="205"/>
      <c r="V662" s="205"/>
      <c r="W662" s="205"/>
      <c r="X662" s="205"/>
      <c r="Y662" s="205"/>
      <c r="Z662" s="205"/>
      <c r="AA662" s="205"/>
    </row>
    <row r="663">
      <c r="A663" s="222"/>
      <c r="B663" s="222"/>
      <c r="C663" s="205"/>
      <c r="D663" s="205"/>
      <c r="E663" s="223"/>
      <c r="F663" s="205"/>
      <c r="G663" s="205"/>
      <c r="H663" s="205"/>
      <c r="I663" s="205"/>
      <c r="J663" s="205"/>
      <c r="K663" s="205"/>
      <c r="L663" s="205"/>
      <c r="M663" s="205"/>
      <c r="N663" s="205"/>
      <c r="O663" s="205"/>
      <c r="P663" s="205"/>
      <c r="Q663" s="205"/>
      <c r="R663" s="205"/>
      <c r="S663" s="205"/>
      <c r="T663" s="205"/>
      <c r="U663" s="205"/>
      <c r="V663" s="205"/>
      <c r="W663" s="205"/>
      <c r="X663" s="205"/>
      <c r="Y663" s="205"/>
      <c r="Z663" s="205"/>
      <c r="AA663" s="205"/>
    </row>
    <row r="664">
      <c r="A664" s="222"/>
      <c r="B664" s="222"/>
      <c r="C664" s="205"/>
      <c r="D664" s="205"/>
      <c r="E664" s="223"/>
      <c r="F664" s="205"/>
      <c r="G664" s="205"/>
      <c r="H664" s="205"/>
      <c r="I664" s="205"/>
      <c r="J664" s="205"/>
      <c r="K664" s="205"/>
      <c r="L664" s="205"/>
      <c r="M664" s="205"/>
      <c r="N664" s="205"/>
      <c r="O664" s="205"/>
      <c r="P664" s="205"/>
      <c r="Q664" s="205"/>
      <c r="R664" s="205"/>
      <c r="S664" s="205"/>
      <c r="T664" s="205"/>
      <c r="U664" s="205"/>
      <c r="V664" s="205"/>
      <c r="W664" s="205"/>
      <c r="X664" s="205"/>
      <c r="Y664" s="205"/>
      <c r="Z664" s="205"/>
      <c r="AA664" s="205"/>
    </row>
    <row r="665">
      <c r="A665" s="222"/>
      <c r="B665" s="222"/>
      <c r="C665" s="205"/>
      <c r="D665" s="205"/>
      <c r="E665" s="223"/>
      <c r="F665" s="205"/>
      <c r="G665" s="205"/>
      <c r="H665" s="205"/>
      <c r="I665" s="205"/>
      <c r="J665" s="205"/>
      <c r="K665" s="205"/>
      <c r="L665" s="205"/>
      <c r="M665" s="205"/>
      <c r="N665" s="205"/>
      <c r="O665" s="205"/>
      <c r="P665" s="205"/>
      <c r="Q665" s="205"/>
      <c r="R665" s="205"/>
      <c r="S665" s="205"/>
      <c r="T665" s="205"/>
      <c r="U665" s="205"/>
      <c r="V665" s="205"/>
      <c r="W665" s="205"/>
      <c r="X665" s="205"/>
      <c r="Y665" s="205"/>
      <c r="Z665" s="205"/>
      <c r="AA665" s="205"/>
    </row>
    <row r="666">
      <c r="A666" s="222"/>
      <c r="B666" s="222"/>
      <c r="C666" s="205"/>
      <c r="D666" s="205"/>
      <c r="E666" s="223"/>
      <c r="F666" s="205"/>
      <c r="G666" s="205"/>
      <c r="H666" s="205"/>
      <c r="I666" s="205"/>
      <c r="J666" s="205"/>
      <c r="K666" s="205"/>
      <c r="L666" s="205"/>
      <c r="M666" s="205"/>
      <c r="N666" s="205"/>
      <c r="O666" s="205"/>
      <c r="P666" s="205"/>
      <c r="Q666" s="205"/>
      <c r="R666" s="205"/>
      <c r="S666" s="205"/>
      <c r="T666" s="205"/>
      <c r="U666" s="205"/>
      <c r="V666" s="205"/>
      <c r="W666" s="205"/>
      <c r="X666" s="205"/>
      <c r="Y666" s="205"/>
      <c r="Z666" s="205"/>
      <c r="AA666" s="205"/>
    </row>
    <row r="667">
      <c r="A667" s="222"/>
      <c r="B667" s="222"/>
      <c r="C667" s="205"/>
      <c r="D667" s="205"/>
      <c r="E667" s="223"/>
      <c r="F667" s="205"/>
      <c r="G667" s="205"/>
      <c r="H667" s="205"/>
      <c r="I667" s="205"/>
      <c r="J667" s="205"/>
      <c r="K667" s="205"/>
      <c r="L667" s="205"/>
      <c r="M667" s="205"/>
      <c r="N667" s="205"/>
      <c r="O667" s="205"/>
      <c r="P667" s="205"/>
      <c r="Q667" s="205"/>
      <c r="R667" s="205"/>
      <c r="S667" s="205"/>
      <c r="T667" s="205"/>
      <c r="U667" s="205"/>
      <c r="V667" s="205"/>
      <c r="W667" s="205"/>
      <c r="X667" s="205"/>
      <c r="Y667" s="205"/>
      <c r="Z667" s="205"/>
      <c r="AA667" s="205"/>
    </row>
    <row r="668">
      <c r="A668" s="222"/>
      <c r="B668" s="222"/>
      <c r="C668" s="205"/>
      <c r="D668" s="205"/>
      <c r="E668" s="223"/>
      <c r="F668" s="205"/>
      <c r="G668" s="205"/>
      <c r="H668" s="205"/>
      <c r="I668" s="205"/>
      <c r="J668" s="205"/>
      <c r="K668" s="205"/>
      <c r="L668" s="205"/>
      <c r="M668" s="205"/>
      <c r="N668" s="205"/>
      <c r="O668" s="205"/>
      <c r="P668" s="205"/>
      <c r="Q668" s="205"/>
      <c r="R668" s="205"/>
      <c r="S668" s="205"/>
      <c r="T668" s="205"/>
      <c r="U668" s="205"/>
      <c r="V668" s="205"/>
      <c r="W668" s="205"/>
      <c r="X668" s="205"/>
      <c r="Y668" s="205"/>
      <c r="Z668" s="205"/>
      <c r="AA668" s="205"/>
    </row>
    <row r="669">
      <c r="A669" s="222"/>
      <c r="B669" s="222"/>
      <c r="C669" s="205"/>
      <c r="D669" s="205"/>
      <c r="E669" s="223"/>
      <c r="F669" s="205"/>
      <c r="G669" s="205"/>
      <c r="H669" s="205"/>
      <c r="I669" s="205"/>
      <c r="J669" s="205"/>
      <c r="K669" s="205"/>
      <c r="L669" s="205"/>
      <c r="M669" s="205"/>
      <c r="N669" s="205"/>
      <c r="O669" s="205"/>
      <c r="P669" s="205"/>
      <c r="Q669" s="205"/>
      <c r="R669" s="205"/>
      <c r="S669" s="205"/>
      <c r="T669" s="205"/>
      <c r="U669" s="205"/>
      <c r="V669" s="205"/>
      <c r="W669" s="205"/>
      <c r="X669" s="205"/>
      <c r="Y669" s="205"/>
      <c r="Z669" s="205"/>
      <c r="AA669" s="205"/>
    </row>
    <row r="670">
      <c r="A670" s="222"/>
      <c r="B670" s="222"/>
      <c r="C670" s="205"/>
      <c r="D670" s="205"/>
      <c r="E670" s="223"/>
      <c r="F670" s="205"/>
      <c r="G670" s="205"/>
      <c r="H670" s="205"/>
      <c r="I670" s="205"/>
      <c r="J670" s="205"/>
      <c r="K670" s="205"/>
      <c r="L670" s="205"/>
      <c r="M670" s="205"/>
      <c r="N670" s="205"/>
      <c r="O670" s="205"/>
      <c r="P670" s="205"/>
      <c r="Q670" s="205"/>
      <c r="R670" s="205"/>
      <c r="S670" s="205"/>
      <c r="T670" s="205"/>
      <c r="U670" s="205"/>
      <c r="V670" s="205"/>
      <c r="W670" s="205"/>
      <c r="X670" s="205"/>
      <c r="Y670" s="205"/>
      <c r="Z670" s="205"/>
      <c r="AA670" s="205"/>
    </row>
    <row r="671">
      <c r="A671" s="222"/>
      <c r="B671" s="222"/>
      <c r="C671" s="205"/>
      <c r="D671" s="205"/>
      <c r="E671" s="223"/>
      <c r="F671" s="205"/>
      <c r="G671" s="205"/>
      <c r="H671" s="205"/>
      <c r="I671" s="205"/>
      <c r="J671" s="205"/>
      <c r="K671" s="205"/>
      <c r="L671" s="205"/>
      <c r="M671" s="205"/>
      <c r="N671" s="205"/>
      <c r="O671" s="205"/>
      <c r="P671" s="205"/>
      <c r="Q671" s="205"/>
      <c r="R671" s="205"/>
      <c r="S671" s="205"/>
      <c r="T671" s="205"/>
      <c r="U671" s="205"/>
      <c r="V671" s="205"/>
      <c r="W671" s="205"/>
      <c r="X671" s="205"/>
      <c r="Y671" s="205"/>
      <c r="Z671" s="205"/>
      <c r="AA671" s="205"/>
    </row>
    <row r="672">
      <c r="A672" s="222"/>
      <c r="B672" s="222"/>
      <c r="C672" s="205"/>
      <c r="D672" s="205"/>
      <c r="E672" s="223"/>
      <c r="F672" s="205"/>
      <c r="G672" s="205"/>
      <c r="H672" s="205"/>
      <c r="I672" s="205"/>
      <c r="J672" s="205"/>
      <c r="K672" s="205"/>
      <c r="L672" s="205"/>
      <c r="M672" s="205"/>
      <c r="N672" s="205"/>
      <c r="O672" s="205"/>
      <c r="P672" s="205"/>
      <c r="Q672" s="205"/>
      <c r="R672" s="205"/>
      <c r="S672" s="205"/>
      <c r="T672" s="205"/>
      <c r="U672" s="205"/>
      <c r="V672" s="205"/>
      <c r="W672" s="205"/>
      <c r="X672" s="205"/>
      <c r="Y672" s="205"/>
      <c r="Z672" s="205"/>
      <c r="AA672" s="205"/>
    </row>
    <row r="673">
      <c r="A673" s="222"/>
      <c r="B673" s="222"/>
      <c r="C673" s="205"/>
      <c r="D673" s="205"/>
      <c r="E673" s="223"/>
      <c r="F673" s="205"/>
      <c r="G673" s="205"/>
      <c r="H673" s="205"/>
      <c r="I673" s="205"/>
      <c r="J673" s="205"/>
      <c r="K673" s="205"/>
      <c r="L673" s="205"/>
      <c r="M673" s="205"/>
      <c r="N673" s="205"/>
      <c r="O673" s="205"/>
      <c r="P673" s="205"/>
      <c r="Q673" s="205"/>
      <c r="R673" s="205"/>
      <c r="S673" s="205"/>
      <c r="T673" s="205"/>
      <c r="U673" s="205"/>
      <c r="V673" s="205"/>
      <c r="W673" s="205"/>
      <c r="X673" s="205"/>
      <c r="Y673" s="205"/>
      <c r="Z673" s="205"/>
      <c r="AA673" s="205"/>
    </row>
    <row r="674">
      <c r="A674" s="222"/>
      <c r="B674" s="222"/>
      <c r="C674" s="205"/>
      <c r="D674" s="205"/>
      <c r="E674" s="223"/>
      <c r="F674" s="205"/>
      <c r="G674" s="205"/>
      <c r="H674" s="205"/>
      <c r="I674" s="205"/>
      <c r="J674" s="205"/>
      <c r="K674" s="205"/>
      <c r="L674" s="205"/>
      <c r="M674" s="205"/>
      <c r="N674" s="205"/>
      <c r="O674" s="205"/>
      <c r="P674" s="205"/>
      <c r="Q674" s="205"/>
      <c r="R674" s="205"/>
      <c r="S674" s="205"/>
      <c r="T674" s="205"/>
      <c r="U674" s="205"/>
      <c r="V674" s="205"/>
      <c r="W674" s="205"/>
      <c r="X674" s="205"/>
      <c r="Y674" s="205"/>
      <c r="Z674" s="205"/>
      <c r="AA674" s="205"/>
    </row>
    <row r="675">
      <c r="A675" s="222"/>
      <c r="B675" s="222"/>
      <c r="C675" s="205"/>
      <c r="D675" s="205"/>
      <c r="E675" s="223"/>
      <c r="F675" s="205"/>
      <c r="G675" s="205"/>
      <c r="H675" s="205"/>
      <c r="I675" s="205"/>
      <c r="J675" s="205"/>
      <c r="K675" s="205"/>
      <c r="L675" s="205"/>
      <c r="M675" s="205"/>
      <c r="N675" s="205"/>
      <c r="O675" s="205"/>
      <c r="P675" s="205"/>
      <c r="Q675" s="205"/>
      <c r="R675" s="205"/>
      <c r="S675" s="205"/>
      <c r="T675" s="205"/>
      <c r="U675" s="205"/>
      <c r="V675" s="205"/>
      <c r="W675" s="205"/>
      <c r="X675" s="205"/>
      <c r="Y675" s="205"/>
      <c r="Z675" s="205"/>
      <c r="AA675" s="205"/>
    </row>
    <row r="676">
      <c r="A676" s="222"/>
      <c r="B676" s="222"/>
      <c r="C676" s="205"/>
      <c r="D676" s="205"/>
      <c r="E676" s="223"/>
      <c r="F676" s="205"/>
      <c r="G676" s="205"/>
      <c r="H676" s="205"/>
      <c r="I676" s="205"/>
      <c r="J676" s="205"/>
      <c r="K676" s="205"/>
      <c r="L676" s="205"/>
      <c r="M676" s="205"/>
      <c r="N676" s="205"/>
      <c r="O676" s="205"/>
      <c r="P676" s="205"/>
      <c r="Q676" s="205"/>
      <c r="R676" s="205"/>
      <c r="S676" s="205"/>
      <c r="T676" s="205"/>
      <c r="U676" s="205"/>
      <c r="V676" s="205"/>
      <c r="W676" s="205"/>
      <c r="X676" s="205"/>
      <c r="Y676" s="205"/>
      <c r="Z676" s="205"/>
      <c r="AA676" s="205"/>
    </row>
    <row r="677">
      <c r="A677" s="222"/>
      <c r="B677" s="222"/>
      <c r="C677" s="205"/>
      <c r="D677" s="205"/>
      <c r="E677" s="223"/>
      <c r="F677" s="205"/>
      <c r="G677" s="205"/>
      <c r="H677" s="205"/>
      <c r="I677" s="205"/>
      <c r="J677" s="205"/>
      <c r="K677" s="205"/>
      <c r="L677" s="205"/>
      <c r="M677" s="205"/>
      <c r="N677" s="205"/>
      <c r="O677" s="205"/>
      <c r="P677" s="205"/>
      <c r="Q677" s="205"/>
      <c r="R677" s="205"/>
      <c r="S677" s="205"/>
      <c r="T677" s="205"/>
      <c r="U677" s="205"/>
      <c r="V677" s="205"/>
      <c r="W677" s="205"/>
      <c r="X677" s="205"/>
      <c r="Y677" s="205"/>
      <c r="Z677" s="205"/>
      <c r="AA677" s="205"/>
    </row>
    <row r="678">
      <c r="A678" s="222"/>
      <c r="B678" s="222"/>
      <c r="C678" s="205"/>
      <c r="D678" s="205"/>
      <c r="E678" s="223"/>
      <c r="F678" s="205"/>
      <c r="G678" s="205"/>
      <c r="H678" s="205"/>
      <c r="I678" s="205"/>
      <c r="J678" s="205"/>
      <c r="K678" s="205"/>
      <c r="L678" s="205"/>
      <c r="M678" s="205"/>
      <c r="N678" s="205"/>
      <c r="O678" s="205"/>
      <c r="P678" s="205"/>
      <c r="Q678" s="205"/>
      <c r="R678" s="205"/>
      <c r="S678" s="205"/>
      <c r="T678" s="205"/>
      <c r="U678" s="205"/>
      <c r="V678" s="205"/>
      <c r="W678" s="205"/>
      <c r="X678" s="205"/>
      <c r="Y678" s="205"/>
      <c r="Z678" s="205"/>
      <c r="AA678" s="205"/>
    </row>
    <row r="679">
      <c r="A679" s="222"/>
      <c r="B679" s="222"/>
      <c r="C679" s="205"/>
      <c r="D679" s="205"/>
      <c r="E679" s="223"/>
      <c r="F679" s="205"/>
      <c r="G679" s="205"/>
      <c r="H679" s="205"/>
      <c r="I679" s="205"/>
      <c r="J679" s="205"/>
      <c r="K679" s="205"/>
      <c r="L679" s="205"/>
      <c r="M679" s="205"/>
      <c r="N679" s="205"/>
      <c r="O679" s="205"/>
      <c r="P679" s="205"/>
      <c r="Q679" s="205"/>
      <c r="R679" s="205"/>
      <c r="S679" s="205"/>
      <c r="T679" s="205"/>
      <c r="U679" s="205"/>
      <c r="V679" s="205"/>
      <c r="W679" s="205"/>
      <c r="X679" s="205"/>
      <c r="Y679" s="205"/>
      <c r="Z679" s="205"/>
      <c r="AA679" s="205"/>
    </row>
    <row r="680">
      <c r="A680" s="222"/>
      <c r="B680" s="222"/>
      <c r="C680" s="205"/>
      <c r="D680" s="205"/>
      <c r="E680" s="223"/>
      <c r="F680" s="205"/>
      <c r="G680" s="205"/>
      <c r="H680" s="205"/>
      <c r="I680" s="205"/>
      <c r="J680" s="205"/>
      <c r="K680" s="205"/>
      <c r="L680" s="205"/>
      <c r="M680" s="205"/>
      <c r="N680" s="205"/>
      <c r="O680" s="205"/>
      <c r="P680" s="205"/>
      <c r="Q680" s="205"/>
      <c r="R680" s="205"/>
      <c r="S680" s="205"/>
      <c r="T680" s="205"/>
      <c r="U680" s="205"/>
      <c r="V680" s="205"/>
      <c r="W680" s="205"/>
      <c r="X680" s="205"/>
      <c r="Y680" s="205"/>
      <c r="Z680" s="205"/>
      <c r="AA680" s="205"/>
    </row>
    <row r="681">
      <c r="A681" s="222"/>
      <c r="B681" s="222"/>
      <c r="C681" s="205"/>
      <c r="D681" s="205"/>
      <c r="E681" s="223"/>
      <c r="F681" s="205"/>
      <c r="G681" s="205"/>
      <c r="H681" s="205"/>
      <c r="I681" s="205"/>
      <c r="J681" s="205"/>
      <c r="K681" s="205"/>
      <c r="L681" s="205"/>
      <c r="M681" s="205"/>
      <c r="N681" s="205"/>
      <c r="O681" s="205"/>
      <c r="P681" s="205"/>
      <c r="Q681" s="205"/>
      <c r="R681" s="205"/>
      <c r="S681" s="205"/>
      <c r="T681" s="205"/>
      <c r="U681" s="205"/>
      <c r="V681" s="205"/>
      <c r="W681" s="205"/>
      <c r="X681" s="205"/>
      <c r="Y681" s="205"/>
      <c r="Z681" s="205"/>
      <c r="AA681" s="205"/>
    </row>
    <row r="682">
      <c r="A682" s="222"/>
      <c r="B682" s="222"/>
      <c r="C682" s="205"/>
      <c r="D682" s="205"/>
      <c r="E682" s="223"/>
      <c r="F682" s="205"/>
      <c r="G682" s="205"/>
      <c r="H682" s="205"/>
      <c r="I682" s="205"/>
      <c r="J682" s="205"/>
      <c r="K682" s="205"/>
      <c r="L682" s="205"/>
      <c r="M682" s="205"/>
      <c r="N682" s="205"/>
      <c r="O682" s="205"/>
      <c r="P682" s="205"/>
      <c r="Q682" s="205"/>
      <c r="R682" s="205"/>
      <c r="S682" s="205"/>
      <c r="T682" s="205"/>
      <c r="U682" s="205"/>
      <c r="V682" s="205"/>
      <c r="W682" s="205"/>
      <c r="X682" s="205"/>
      <c r="Y682" s="205"/>
      <c r="Z682" s="205"/>
      <c r="AA682" s="205"/>
    </row>
    <row r="683">
      <c r="A683" s="222"/>
      <c r="B683" s="222"/>
      <c r="C683" s="205"/>
      <c r="D683" s="205"/>
      <c r="E683" s="223"/>
      <c r="F683" s="205"/>
      <c r="G683" s="205"/>
      <c r="H683" s="205"/>
      <c r="I683" s="205"/>
      <c r="J683" s="205"/>
      <c r="K683" s="205"/>
      <c r="L683" s="205"/>
      <c r="M683" s="205"/>
      <c r="N683" s="205"/>
      <c r="O683" s="205"/>
      <c r="P683" s="205"/>
      <c r="Q683" s="205"/>
      <c r="R683" s="205"/>
      <c r="S683" s="205"/>
      <c r="T683" s="205"/>
      <c r="U683" s="205"/>
      <c r="V683" s="205"/>
      <c r="W683" s="205"/>
      <c r="X683" s="205"/>
      <c r="Y683" s="205"/>
      <c r="Z683" s="205"/>
      <c r="AA683" s="205"/>
    </row>
    <row r="684">
      <c r="A684" s="222"/>
      <c r="B684" s="222"/>
      <c r="C684" s="205"/>
      <c r="D684" s="205"/>
      <c r="E684" s="223"/>
      <c r="F684" s="205"/>
      <c r="G684" s="205"/>
      <c r="H684" s="205"/>
      <c r="I684" s="205"/>
      <c r="J684" s="205"/>
      <c r="K684" s="205"/>
      <c r="L684" s="205"/>
      <c r="M684" s="205"/>
      <c r="N684" s="205"/>
      <c r="O684" s="205"/>
      <c r="P684" s="205"/>
      <c r="Q684" s="205"/>
      <c r="R684" s="205"/>
      <c r="S684" s="205"/>
      <c r="T684" s="205"/>
      <c r="U684" s="205"/>
      <c r="V684" s="205"/>
      <c r="W684" s="205"/>
      <c r="X684" s="205"/>
      <c r="Y684" s="205"/>
      <c r="Z684" s="205"/>
      <c r="AA684" s="205"/>
    </row>
    <row r="685">
      <c r="A685" s="222"/>
      <c r="B685" s="222"/>
      <c r="C685" s="205"/>
      <c r="D685" s="205"/>
      <c r="E685" s="223"/>
      <c r="F685" s="205"/>
      <c r="G685" s="205"/>
      <c r="H685" s="205"/>
      <c r="I685" s="205"/>
      <c r="J685" s="205"/>
      <c r="K685" s="205"/>
      <c r="L685" s="205"/>
      <c r="M685" s="205"/>
      <c r="N685" s="205"/>
      <c r="O685" s="205"/>
      <c r="P685" s="205"/>
      <c r="Q685" s="205"/>
      <c r="R685" s="205"/>
      <c r="S685" s="205"/>
      <c r="T685" s="205"/>
      <c r="U685" s="205"/>
      <c r="V685" s="205"/>
      <c r="W685" s="205"/>
      <c r="X685" s="205"/>
      <c r="Y685" s="205"/>
      <c r="Z685" s="205"/>
      <c r="AA685" s="205"/>
    </row>
    <row r="686">
      <c r="A686" s="222"/>
      <c r="B686" s="222"/>
      <c r="C686" s="205"/>
      <c r="D686" s="205"/>
      <c r="E686" s="223"/>
      <c r="F686" s="205"/>
      <c r="G686" s="205"/>
      <c r="H686" s="205"/>
      <c r="I686" s="205"/>
      <c r="J686" s="205"/>
      <c r="K686" s="205"/>
      <c r="L686" s="205"/>
      <c r="M686" s="205"/>
      <c r="N686" s="205"/>
      <c r="O686" s="205"/>
      <c r="P686" s="205"/>
      <c r="Q686" s="205"/>
      <c r="R686" s="205"/>
      <c r="S686" s="205"/>
      <c r="T686" s="205"/>
      <c r="U686" s="205"/>
      <c r="V686" s="205"/>
      <c r="W686" s="205"/>
      <c r="X686" s="205"/>
      <c r="Y686" s="205"/>
      <c r="Z686" s="205"/>
      <c r="AA686" s="205"/>
    </row>
    <row r="687">
      <c r="A687" s="222"/>
      <c r="B687" s="222"/>
      <c r="C687" s="205"/>
      <c r="D687" s="205"/>
      <c r="E687" s="223"/>
      <c r="F687" s="205"/>
      <c r="G687" s="205"/>
      <c r="H687" s="205"/>
      <c r="I687" s="205"/>
      <c r="J687" s="205"/>
      <c r="K687" s="205"/>
      <c r="L687" s="205"/>
      <c r="M687" s="205"/>
      <c r="N687" s="205"/>
      <c r="O687" s="205"/>
      <c r="P687" s="205"/>
      <c r="Q687" s="205"/>
      <c r="R687" s="205"/>
      <c r="S687" s="205"/>
      <c r="T687" s="205"/>
      <c r="U687" s="205"/>
      <c r="V687" s="205"/>
      <c r="W687" s="205"/>
      <c r="X687" s="205"/>
      <c r="Y687" s="205"/>
      <c r="Z687" s="205"/>
      <c r="AA687" s="205"/>
    </row>
    <row r="688">
      <c r="A688" s="222"/>
      <c r="B688" s="222"/>
      <c r="C688" s="205"/>
      <c r="D688" s="205"/>
      <c r="E688" s="223"/>
      <c r="F688" s="205"/>
      <c r="G688" s="205"/>
      <c r="H688" s="205"/>
      <c r="I688" s="205"/>
      <c r="J688" s="205"/>
      <c r="K688" s="205"/>
      <c r="L688" s="205"/>
      <c r="M688" s="205"/>
      <c r="N688" s="205"/>
      <c r="O688" s="205"/>
      <c r="P688" s="205"/>
      <c r="Q688" s="205"/>
      <c r="R688" s="205"/>
      <c r="S688" s="205"/>
      <c r="T688" s="205"/>
      <c r="U688" s="205"/>
      <c r="V688" s="205"/>
      <c r="W688" s="205"/>
      <c r="X688" s="205"/>
      <c r="Y688" s="205"/>
      <c r="Z688" s="205"/>
      <c r="AA688" s="205"/>
    </row>
    <row r="689">
      <c r="A689" s="222"/>
      <c r="B689" s="222"/>
      <c r="C689" s="205"/>
      <c r="D689" s="205"/>
      <c r="E689" s="223"/>
      <c r="F689" s="205"/>
      <c r="G689" s="205"/>
      <c r="H689" s="205"/>
      <c r="I689" s="205"/>
      <c r="J689" s="205"/>
      <c r="K689" s="205"/>
      <c r="L689" s="205"/>
      <c r="M689" s="205"/>
      <c r="N689" s="205"/>
      <c r="O689" s="205"/>
      <c r="P689" s="205"/>
      <c r="Q689" s="205"/>
      <c r="R689" s="205"/>
      <c r="S689" s="205"/>
      <c r="T689" s="205"/>
      <c r="U689" s="205"/>
      <c r="V689" s="205"/>
      <c r="W689" s="205"/>
      <c r="X689" s="205"/>
      <c r="Y689" s="205"/>
      <c r="Z689" s="205"/>
      <c r="AA689" s="205"/>
    </row>
    <row r="690">
      <c r="A690" s="222"/>
      <c r="B690" s="222"/>
      <c r="C690" s="205"/>
      <c r="D690" s="205"/>
      <c r="E690" s="223"/>
      <c r="F690" s="205"/>
      <c r="G690" s="205"/>
      <c r="H690" s="205"/>
      <c r="I690" s="205"/>
      <c r="J690" s="205"/>
      <c r="K690" s="205"/>
      <c r="L690" s="205"/>
      <c r="M690" s="205"/>
      <c r="N690" s="205"/>
      <c r="O690" s="205"/>
      <c r="P690" s="205"/>
      <c r="Q690" s="205"/>
      <c r="R690" s="205"/>
      <c r="S690" s="205"/>
      <c r="T690" s="205"/>
      <c r="U690" s="205"/>
      <c r="V690" s="205"/>
      <c r="W690" s="205"/>
      <c r="X690" s="205"/>
      <c r="Y690" s="205"/>
      <c r="Z690" s="205"/>
      <c r="AA690" s="205"/>
    </row>
    <row r="691">
      <c r="A691" s="222"/>
      <c r="B691" s="222"/>
      <c r="C691" s="205"/>
      <c r="D691" s="205"/>
      <c r="E691" s="223"/>
      <c r="F691" s="205"/>
      <c r="G691" s="205"/>
      <c r="H691" s="205"/>
      <c r="I691" s="205"/>
      <c r="J691" s="205"/>
      <c r="K691" s="205"/>
      <c r="L691" s="205"/>
      <c r="M691" s="205"/>
      <c r="N691" s="205"/>
      <c r="O691" s="205"/>
      <c r="P691" s="205"/>
      <c r="Q691" s="205"/>
      <c r="R691" s="205"/>
      <c r="S691" s="205"/>
      <c r="T691" s="205"/>
      <c r="U691" s="205"/>
      <c r="V691" s="205"/>
      <c r="W691" s="205"/>
      <c r="X691" s="205"/>
      <c r="Y691" s="205"/>
      <c r="Z691" s="205"/>
      <c r="AA691" s="205"/>
    </row>
    <row r="692">
      <c r="A692" s="222"/>
      <c r="B692" s="222"/>
      <c r="C692" s="205"/>
      <c r="D692" s="205"/>
      <c r="E692" s="223"/>
      <c r="F692" s="205"/>
      <c r="G692" s="205"/>
      <c r="H692" s="205"/>
      <c r="I692" s="205"/>
      <c r="J692" s="205"/>
      <c r="K692" s="205"/>
      <c r="L692" s="205"/>
      <c r="M692" s="205"/>
      <c r="N692" s="205"/>
      <c r="O692" s="205"/>
      <c r="P692" s="205"/>
      <c r="Q692" s="205"/>
      <c r="R692" s="205"/>
      <c r="S692" s="205"/>
      <c r="T692" s="205"/>
      <c r="U692" s="205"/>
      <c r="V692" s="205"/>
      <c r="W692" s="205"/>
      <c r="X692" s="205"/>
      <c r="Y692" s="205"/>
      <c r="Z692" s="205"/>
      <c r="AA692" s="205"/>
    </row>
    <row r="693">
      <c r="A693" s="222"/>
      <c r="B693" s="222"/>
      <c r="C693" s="205"/>
      <c r="D693" s="205"/>
      <c r="E693" s="223"/>
      <c r="F693" s="205"/>
      <c r="G693" s="205"/>
      <c r="H693" s="205"/>
      <c r="I693" s="205"/>
      <c r="J693" s="205"/>
      <c r="K693" s="205"/>
      <c r="L693" s="205"/>
      <c r="M693" s="205"/>
      <c r="N693" s="205"/>
      <c r="O693" s="205"/>
      <c r="P693" s="205"/>
      <c r="Q693" s="205"/>
      <c r="R693" s="205"/>
      <c r="S693" s="205"/>
      <c r="T693" s="205"/>
      <c r="U693" s="205"/>
      <c r="V693" s="205"/>
      <c r="W693" s="205"/>
      <c r="X693" s="205"/>
      <c r="Y693" s="205"/>
      <c r="Z693" s="205"/>
      <c r="AA693" s="205"/>
    </row>
    <row r="694">
      <c r="A694" s="222"/>
      <c r="B694" s="222"/>
      <c r="C694" s="205"/>
      <c r="D694" s="205"/>
      <c r="E694" s="223"/>
      <c r="F694" s="205"/>
      <c r="G694" s="205"/>
      <c r="H694" s="205"/>
      <c r="I694" s="205"/>
      <c r="J694" s="205"/>
      <c r="K694" s="205"/>
      <c r="L694" s="205"/>
      <c r="M694" s="205"/>
      <c r="N694" s="205"/>
      <c r="O694" s="205"/>
      <c r="P694" s="205"/>
      <c r="Q694" s="205"/>
      <c r="R694" s="205"/>
      <c r="S694" s="205"/>
      <c r="T694" s="205"/>
      <c r="U694" s="205"/>
      <c r="V694" s="205"/>
      <c r="W694" s="205"/>
      <c r="X694" s="205"/>
      <c r="Y694" s="205"/>
      <c r="Z694" s="205"/>
      <c r="AA694" s="205"/>
    </row>
    <row r="695">
      <c r="A695" s="222"/>
      <c r="B695" s="222"/>
      <c r="C695" s="205"/>
      <c r="D695" s="205"/>
      <c r="E695" s="223"/>
      <c r="F695" s="205"/>
      <c r="G695" s="205"/>
      <c r="H695" s="205"/>
      <c r="I695" s="205"/>
      <c r="J695" s="205"/>
      <c r="K695" s="205"/>
      <c r="L695" s="205"/>
      <c r="M695" s="205"/>
      <c r="N695" s="205"/>
      <c r="O695" s="205"/>
      <c r="P695" s="205"/>
      <c r="Q695" s="205"/>
      <c r="R695" s="205"/>
      <c r="S695" s="205"/>
      <c r="T695" s="205"/>
      <c r="U695" s="205"/>
      <c r="V695" s="205"/>
      <c r="W695" s="205"/>
      <c r="X695" s="205"/>
      <c r="Y695" s="205"/>
      <c r="Z695" s="205"/>
      <c r="AA695" s="205"/>
    </row>
    <row r="696">
      <c r="A696" s="222"/>
      <c r="B696" s="222"/>
      <c r="C696" s="205"/>
      <c r="D696" s="205"/>
      <c r="E696" s="223"/>
      <c r="F696" s="205"/>
      <c r="G696" s="205"/>
      <c r="H696" s="205"/>
      <c r="I696" s="205"/>
      <c r="J696" s="205"/>
      <c r="K696" s="205"/>
      <c r="L696" s="205"/>
      <c r="M696" s="205"/>
      <c r="N696" s="205"/>
      <c r="O696" s="205"/>
      <c r="P696" s="205"/>
      <c r="Q696" s="205"/>
      <c r="R696" s="205"/>
      <c r="S696" s="205"/>
      <c r="T696" s="205"/>
      <c r="U696" s="205"/>
      <c r="V696" s="205"/>
      <c r="W696" s="205"/>
      <c r="X696" s="205"/>
      <c r="Y696" s="205"/>
      <c r="Z696" s="205"/>
      <c r="AA696" s="205"/>
    </row>
    <row r="697">
      <c r="A697" s="222"/>
      <c r="B697" s="222"/>
      <c r="C697" s="205"/>
      <c r="D697" s="205"/>
      <c r="E697" s="223"/>
      <c r="F697" s="205"/>
      <c r="G697" s="205"/>
      <c r="H697" s="205"/>
      <c r="I697" s="205"/>
      <c r="J697" s="205"/>
      <c r="K697" s="205"/>
      <c r="L697" s="205"/>
      <c r="M697" s="205"/>
      <c r="N697" s="205"/>
      <c r="O697" s="205"/>
      <c r="P697" s="205"/>
      <c r="Q697" s="205"/>
      <c r="R697" s="205"/>
      <c r="S697" s="205"/>
      <c r="T697" s="205"/>
      <c r="U697" s="205"/>
      <c r="V697" s="205"/>
      <c r="W697" s="205"/>
      <c r="X697" s="205"/>
      <c r="Y697" s="205"/>
      <c r="Z697" s="205"/>
      <c r="AA697" s="205"/>
    </row>
    <row r="698">
      <c r="A698" s="222"/>
      <c r="B698" s="222"/>
      <c r="C698" s="205"/>
      <c r="D698" s="205"/>
      <c r="E698" s="223"/>
      <c r="F698" s="205"/>
      <c r="G698" s="205"/>
      <c r="H698" s="205"/>
      <c r="I698" s="205"/>
      <c r="J698" s="205"/>
      <c r="K698" s="205"/>
      <c r="L698" s="205"/>
      <c r="M698" s="205"/>
      <c r="N698" s="205"/>
      <c r="O698" s="205"/>
      <c r="P698" s="205"/>
      <c r="Q698" s="205"/>
      <c r="R698" s="205"/>
      <c r="S698" s="205"/>
      <c r="T698" s="205"/>
      <c r="U698" s="205"/>
      <c r="V698" s="205"/>
      <c r="W698" s="205"/>
      <c r="X698" s="205"/>
      <c r="Y698" s="205"/>
      <c r="Z698" s="205"/>
      <c r="AA698" s="205"/>
    </row>
    <row r="699">
      <c r="A699" s="222"/>
      <c r="B699" s="222"/>
      <c r="C699" s="205"/>
      <c r="D699" s="205"/>
      <c r="E699" s="223"/>
      <c r="F699" s="205"/>
      <c r="G699" s="205"/>
      <c r="H699" s="205"/>
      <c r="I699" s="205"/>
      <c r="J699" s="205"/>
      <c r="K699" s="205"/>
      <c r="L699" s="205"/>
      <c r="M699" s="205"/>
      <c r="N699" s="205"/>
      <c r="O699" s="205"/>
      <c r="P699" s="205"/>
      <c r="Q699" s="205"/>
      <c r="R699" s="205"/>
      <c r="S699" s="205"/>
      <c r="T699" s="205"/>
      <c r="U699" s="205"/>
      <c r="V699" s="205"/>
      <c r="W699" s="205"/>
      <c r="X699" s="205"/>
      <c r="Y699" s="205"/>
      <c r="Z699" s="205"/>
      <c r="AA699" s="205"/>
    </row>
    <row r="700">
      <c r="A700" s="222"/>
      <c r="B700" s="222"/>
      <c r="C700" s="205"/>
      <c r="D700" s="205"/>
      <c r="E700" s="223"/>
      <c r="F700" s="205"/>
      <c r="G700" s="205"/>
      <c r="H700" s="205"/>
      <c r="I700" s="205"/>
      <c r="J700" s="205"/>
      <c r="K700" s="205"/>
      <c r="L700" s="205"/>
      <c r="M700" s="205"/>
      <c r="N700" s="205"/>
      <c r="O700" s="205"/>
      <c r="P700" s="205"/>
      <c r="Q700" s="205"/>
      <c r="R700" s="205"/>
      <c r="S700" s="205"/>
      <c r="T700" s="205"/>
      <c r="U700" s="205"/>
      <c r="V700" s="205"/>
      <c r="W700" s="205"/>
      <c r="X700" s="205"/>
      <c r="Y700" s="205"/>
      <c r="Z700" s="205"/>
      <c r="AA700" s="205"/>
    </row>
    <row r="701">
      <c r="A701" s="222"/>
      <c r="B701" s="222"/>
      <c r="C701" s="205"/>
      <c r="D701" s="205"/>
      <c r="E701" s="223"/>
      <c r="F701" s="205"/>
      <c r="G701" s="205"/>
      <c r="H701" s="205"/>
      <c r="I701" s="205"/>
      <c r="J701" s="205"/>
      <c r="K701" s="205"/>
      <c r="L701" s="205"/>
      <c r="M701" s="205"/>
      <c r="N701" s="205"/>
      <c r="O701" s="205"/>
      <c r="P701" s="205"/>
      <c r="Q701" s="205"/>
      <c r="R701" s="205"/>
      <c r="S701" s="205"/>
      <c r="T701" s="205"/>
      <c r="U701" s="205"/>
      <c r="V701" s="205"/>
      <c r="W701" s="205"/>
      <c r="X701" s="205"/>
      <c r="Y701" s="205"/>
      <c r="Z701" s="205"/>
      <c r="AA701" s="205"/>
    </row>
    <row r="702">
      <c r="A702" s="222"/>
      <c r="B702" s="222"/>
      <c r="C702" s="205"/>
      <c r="D702" s="205"/>
      <c r="E702" s="223"/>
      <c r="F702" s="205"/>
      <c r="G702" s="205"/>
      <c r="H702" s="205"/>
      <c r="I702" s="205"/>
      <c r="J702" s="205"/>
      <c r="K702" s="205"/>
      <c r="L702" s="205"/>
      <c r="M702" s="205"/>
      <c r="N702" s="205"/>
      <c r="O702" s="205"/>
      <c r="P702" s="205"/>
      <c r="Q702" s="205"/>
      <c r="R702" s="205"/>
      <c r="S702" s="205"/>
      <c r="T702" s="205"/>
      <c r="U702" s="205"/>
      <c r="V702" s="205"/>
      <c r="W702" s="205"/>
      <c r="X702" s="205"/>
      <c r="Y702" s="205"/>
      <c r="Z702" s="205"/>
      <c r="AA702" s="205"/>
    </row>
    <row r="703">
      <c r="A703" s="222"/>
      <c r="B703" s="222"/>
      <c r="C703" s="205"/>
      <c r="D703" s="205"/>
      <c r="E703" s="223"/>
      <c r="F703" s="205"/>
      <c r="G703" s="205"/>
      <c r="H703" s="205"/>
      <c r="I703" s="205"/>
      <c r="J703" s="205"/>
      <c r="K703" s="205"/>
      <c r="L703" s="205"/>
      <c r="M703" s="205"/>
      <c r="N703" s="205"/>
      <c r="O703" s="205"/>
      <c r="P703" s="205"/>
      <c r="Q703" s="205"/>
      <c r="R703" s="205"/>
      <c r="S703" s="205"/>
      <c r="T703" s="205"/>
      <c r="U703" s="205"/>
      <c r="V703" s="205"/>
      <c r="W703" s="205"/>
      <c r="X703" s="205"/>
      <c r="Y703" s="205"/>
      <c r="Z703" s="205"/>
      <c r="AA703" s="205"/>
    </row>
    <row r="704">
      <c r="A704" s="222"/>
      <c r="B704" s="222"/>
      <c r="C704" s="205"/>
      <c r="D704" s="205"/>
      <c r="E704" s="223"/>
      <c r="F704" s="205"/>
      <c r="G704" s="205"/>
      <c r="H704" s="205"/>
      <c r="I704" s="205"/>
      <c r="J704" s="205"/>
      <c r="K704" s="205"/>
      <c r="L704" s="205"/>
      <c r="M704" s="205"/>
      <c r="N704" s="205"/>
      <c r="O704" s="205"/>
      <c r="P704" s="205"/>
      <c r="Q704" s="205"/>
      <c r="R704" s="205"/>
      <c r="S704" s="205"/>
      <c r="T704" s="205"/>
      <c r="U704" s="205"/>
      <c r="V704" s="205"/>
      <c r="W704" s="205"/>
      <c r="X704" s="205"/>
      <c r="Y704" s="205"/>
      <c r="Z704" s="205"/>
      <c r="AA704" s="205"/>
    </row>
    <row r="705">
      <c r="A705" s="222"/>
      <c r="B705" s="222"/>
      <c r="C705" s="205"/>
      <c r="D705" s="205"/>
      <c r="E705" s="223"/>
      <c r="F705" s="205"/>
      <c r="G705" s="205"/>
      <c r="H705" s="205"/>
      <c r="I705" s="205"/>
      <c r="J705" s="205"/>
      <c r="K705" s="205"/>
      <c r="L705" s="205"/>
      <c r="M705" s="205"/>
      <c r="N705" s="205"/>
      <c r="O705" s="205"/>
      <c r="P705" s="205"/>
      <c r="Q705" s="205"/>
      <c r="R705" s="205"/>
      <c r="S705" s="205"/>
      <c r="T705" s="205"/>
      <c r="U705" s="205"/>
      <c r="V705" s="205"/>
      <c r="W705" s="205"/>
      <c r="X705" s="205"/>
      <c r="Y705" s="205"/>
      <c r="Z705" s="205"/>
      <c r="AA705" s="205"/>
    </row>
    <row r="706">
      <c r="A706" s="222"/>
      <c r="B706" s="222"/>
      <c r="C706" s="205"/>
      <c r="D706" s="205"/>
      <c r="E706" s="223"/>
      <c r="F706" s="205"/>
      <c r="G706" s="205"/>
      <c r="H706" s="205"/>
      <c r="I706" s="205"/>
      <c r="J706" s="205"/>
      <c r="K706" s="205"/>
      <c r="L706" s="205"/>
      <c r="M706" s="205"/>
      <c r="N706" s="205"/>
      <c r="O706" s="205"/>
      <c r="P706" s="205"/>
      <c r="Q706" s="205"/>
      <c r="R706" s="205"/>
      <c r="S706" s="205"/>
      <c r="T706" s="205"/>
      <c r="U706" s="205"/>
      <c r="V706" s="205"/>
      <c r="W706" s="205"/>
      <c r="X706" s="205"/>
      <c r="Y706" s="205"/>
      <c r="Z706" s="205"/>
      <c r="AA706" s="205"/>
    </row>
    <row r="707">
      <c r="A707" s="222"/>
      <c r="B707" s="222"/>
      <c r="C707" s="205"/>
      <c r="D707" s="205"/>
      <c r="E707" s="223"/>
      <c r="F707" s="205"/>
      <c r="G707" s="205"/>
      <c r="H707" s="205"/>
      <c r="I707" s="205"/>
      <c r="J707" s="205"/>
      <c r="K707" s="205"/>
      <c r="L707" s="205"/>
      <c r="M707" s="205"/>
      <c r="N707" s="205"/>
      <c r="O707" s="205"/>
      <c r="P707" s="205"/>
      <c r="Q707" s="205"/>
      <c r="R707" s="205"/>
      <c r="S707" s="205"/>
      <c r="T707" s="205"/>
      <c r="U707" s="205"/>
      <c r="V707" s="205"/>
      <c r="W707" s="205"/>
      <c r="X707" s="205"/>
      <c r="Y707" s="205"/>
      <c r="Z707" s="205"/>
      <c r="AA707" s="205"/>
    </row>
    <row r="708">
      <c r="A708" s="222"/>
      <c r="B708" s="222"/>
      <c r="C708" s="205"/>
      <c r="D708" s="205"/>
      <c r="E708" s="223"/>
      <c r="F708" s="205"/>
      <c r="G708" s="205"/>
      <c r="H708" s="205"/>
      <c r="I708" s="205"/>
      <c r="J708" s="205"/>
      <c r="K708" s="205"/>
      <c r="L708" s="205"/>
      <c r="M708" s="205"/>
      <c r="N708" s="205"/>
      <c r="O708" s="205"/>
      <c r="P708" s="205"/>
      <c r="Q708" s="205"/>
      <c r="R708" s="205"/>
      <c r="S708" s="205"/>
      <c r="T708" s="205"/>
      <c r="U708" s="205"/>
      <c r="V708" s="205"/>
      <c r="W708" s="205"/>
      <c r="X708" s="205"/>
      <c r="Y708" s="205"/>
      <c r="Z708" s="205"/>
      <c r="AA708" s="205"/>
    </row>
    <row r="709">
      <c r="A709" s="222"/>
      <c r="B709" s="222"/>
      <c r="C709" s="205"/>
      <c r="D709" s="205"/>
      <c r="E709" s="223"/>
      <c r="F709" s="205"/>
      <c r="G709" s="205"/>
      <c r="H709" s="205"/>
      <c r="I709" s="205"/>
      <c r="J709" s="205"/>
      <c r="K709" s="205"/>
      <c r="L709" s="205"/>
      <c r="M709" s="205"/>
      <c r="N709" s="205"/>
      <c r="O709" s="205"/>
      <c r="P709" s="205"/>
      <c r="Q709" s="205"/>
      <c r="R709" s="205"/>
      <c r="S709" s="205"/>
      <c r="T709" s="205"/>
      <c r="U709" s="205"/>
      <c r="V709" s="205"/>
      <c r="W709" s="205"/>
      <c r="X709" s="205"/>
      <c r="Y709" s="205"/>
      <c r="Z709" s="205"/>
      <c r="AA709" s="205"/>
    </row>
    <row r="710">
      <c r="A710" s="222"/>
      <c r="B710" s="222"/>
      <c r="C710" s="205"/>
      <c r="D710" s="205"/>
      <c r="E710" s="223"/>
      <c r="F710" s="205"/>
      <c r="G710" s="205"/>
      <c r="H710" s="205"/>
      <c r="I710" s="205"/>
      <c r="J710" s="205"/>
      <c r="K710" s="205"/>
      <c r="L710" s="205"/>
      <c r="M710" s="205"/>
      <c r="N710" s="205"/>
      <c r="O710" s="205"/>
      <c r="P710" s="205"/>
      <c r="Q710" s="205"/>
      <c r="R710" s="205"/>
      <c r="S710" s="205"/>
      <c r="T710" s="205"/>
      <c r="U710" s="205"/>
      <c r="V710" s="205"/>
      <c r="W710" s="205"/>
      <c r="X710" s="205"/>
      <c r="Y710" s="205"/>
      <c r="Z710" s="205"/>
      <c r="AA710" s="205"/>
    </row>
    <row r="711">
      <c r="A711" s="222"/>
      <c r="B711" s="222"/>
      <c r="C711" s="205"/>
      <c r="D711" s="205"/>
      <c r="E711" s="223"/>
      <c r="F711" s="205"/>
      <c r="G711" s="205"/>
      <c r="H711" s="205"/>
      <c r="I711" s="205"/>
      <c r="J711" s="205"/>
      <c r="K711" s="205"/>
      <c r="L711" s="205"/>
      <c r="M711" s="205"/>
      <c r="N711" s="205"/>
      <c r="O711" s="205"/>
      <c r="P711" s="205"/>
      <c r="Q711" s="205"/>
      <c r="R711" s="205"/>
      <c r="S711" s="205"/>
      <c r="T711" s="205"/>
      <c r="U711" s="205"/>
      <c r="V711" s="205"/>
      <c r="W711" s="205"/>
      <c r="X711" s="205"/>
      <c r="Y711" s="205"/>
      <c r="Z711" s="205"/>
      <c r="AA711" s="205"/>
    </row>
    <row r="712">
      <c r="A712" s="222"/>
      <c r="B712" s="222"/>
      <c r="C712" s="205"/>
      <c r="D712" s="205"/>
      <c r="E712" s="223"/>
      <c r="F712" s="205"/>
      <c r="G712" s="205"/>
      <c r="H712" s="205"/>
      <c r="I712" s="205"/>
      <c r="J712" s="205"/>
      <c r="K712" s="205"/>
      <c r="L712" s="205"/>
      <c r="M712" s="205"/>
      <c r="N712" s="205"/>
      <c r="O712" s="205"/>
      <c r="P712" s="205"/>
      <c r="Q712" s="205"/>
      <c r="R712" s="205"/>
      <c r="S712" s="205"/>
      <c r="T712" s="205"/>
      <c r="U712" s="205"/>
      <c r="V712" s="205"/>
      <c r="W712" s="205"/>
      <c r="X712" s="205"/>
      <c r="Y712" s="205"/>
      <c r="Z712" s="205"/>
      <c r="AA712" s="205"/>
    </row>
    <row r="713">
      <c r="A713" s="222"/>
      <c r="B713" s="222"/>
      <c r="C713" s="205"/>
      <c r="D713" s="205"/>
      <c r="E713" s="223"/>
      <c r="F713" s="205"/>
      <c r="G713" s="205"/>
      <c r="H713" s="205"/>
      <c r="I713" s="205"/>
      <c r="J713" s="205"/>
      <c r="K713" s="205"/>
      <c r="L713" s="205"/>
      <c r="M713" s="205"/>
      <c r="N713" s="205"/>
      <c r="O713" s="205"/>
      <c r="P713" s="205"/>
      <c r="Q713" s="205"/>
      <c r="R713" s="205"/>
      <c r="S713" s="205"/>
      <c r="T713" s="205"/>
      <c r="U713" s="205"/>
      <c r="V713" s="205"/>
      <c r="W713" s="205"/>
      <c r="X713" s="205"/>
      <c r="Y713" s="205"/>
      <c r="Z713" s="205"/>
      <c r="AA713" s="205"/>
    </row>
    <row r="714">
      <c r="A714" s="222"/>
      <c r="B714" s="222"/>
      <c r="C714" s="205"/>
      <c r="D714" s="205"/>
      <c r="E714" s="223"/>
      <c r="F714" s="205"/>
      <c r="G714" s="205"/>
      <c r="H714" s="205"/>
      <c r="I714" s="205"/>
      <c r="J714" s="205"/>
      <c r="K714" s="205"/>
      <c r="L714" s="205"/>
      <c r="M714" s="205"/>
      <c r="N714" s="205"/>
      <c r="O714" s="205"/>
      <c r="P714" s="205"/>
      <c r="Q714" s="205"/>
      <c r="R714" s="205"/>
      <c r="S714" s="205"/>
      <c r="T714" s="205"/>
      <c r="U714" s="205"/>
      <c r="V714" s="205"/>
      <c r="W714" s="205"/>
      <c r="X714" s="205"/>
      <c r="Y714" s="205"/>
      <c r="Z714" s="205"/>
      <c r="AA714" s="205"/>
    </row>
    <row r="715">
      <c r="A715" s="222"/>
      <c r="B715" s="222"/>
      <c r="C715" s="205"/>
      <c r="D715" s="205"/>
      <c r="E715" s="223"/>
      <c r="F715" s="205"/>
      <c r="G715" s="205"/>
      <c r="H715" s="205"/>
      <c r="I715" s="205"/>
      <c r="J715" s="205"/>
      <c r="K715" s="205"/>
      <c r="L715" s="205"/>
      <c r="M715" s="205"/>
      <c r="N715" s="205"/>
      <c r="O715" s="205"/>
      <c r="P715" s="205"/>
      <c r="Q715" s="205"/>
      <c r="R715" s="205"/>
      <c r="S715" s="205"/>
      <c r="T715" s="205"/>
      <c r="U715" s="205"/>
      <c r="V715" s="205"/>
      <c r="W715" s="205"/>
      <c r="X715" s="205"/>
      <c r="Y715" s="205"/>
      <c r="Z715" s="205"/>
      <c r="AA715" s="205"/>
    </row>
    <row r="716">
      <c r="A716" s="222"/>
      <c r="B716" s="222"/>
      <c r="C716" s="205"/>
      <c r="D716" s="205"/>
      <c r="E716" s="223"/>
      <c r="F716" s="205"/>
      <c r="G716" s="205"/>
      <c r="H716" s="205"/>
      <c r="I716" s="205"/>
      <c r="J716" s="205"/>
      <c r="K716" s="205"/>
      <c r="L716" s="205"/>
      <c r="M716" s="205"/>
      <c r="N716" s="205"/>
      <c r="O716" s="205"/>
      <c r="P716" s="205"/>
      <c r="Q716" s="205"/>
      <c r="R716" s="205"/>
      <c r="S716" s="205"/>
      <c r="T716" s="205"/>
      <c r="U716" s="205"/>
      <c r="V716" s="205"/>
      <c r="W716" s="205"/>
      <c r="X716" s="205"/>
      <c r="Y716" s="205"/>
      <c r="Z716" s="205"/>
      <c r="AA716" s="205"/>
    </row>
    <row r="717">
      <c r="A717" s="222"/>
      <c r="B717" s="222"/>
      <c r="C717" s="205"/>
      <c r="D717" s="205"/>
      <c r="E717" s="223"/>
      <c r="F717" s="205"/>
      <c r="G717" s="205"/>
      <c r="H717" s="205"/>
      <c r="I717" s="205"/>
      <c r="J717" s="205"/>
      <c r="K717" s="205"/>
      <c r="L717" s="205"/>
      <c r="M717" s="205"/>
      <c r="N717" s="205"/>
      <c r="O717" s="205"/>
      <c r="P717" s="205"/>
      <c r="Q717" s="205"/>
      <c r="R717" s="205"/>
      <c r="S717" s="205"/>
      <c r="T717" s="205"/>
      <c r="U717" s="205"/>
      <c r="V717" s="205"/>
      <c r="W717" s="205"/>
      <c r="X717" s="205"/>
      <c r="Y717" s="205"/>
      <c r="Z717" s="205"/>
      <c r="AA717" s="205"/>
    </row>
    <row r="718">
      <c r="A718" s="222"/>
      <c r="B718" s="222"/>
      <c r="C718" s="205"/>
      <c r="D718" s="205"/>
      <c r="E718" s="223"/>
      <c r="F718" s="205"/>
      <c r="G718" s="205"/>
      <c r="H718" s="205"/>
      <c r="I718" s="205"/>
      <c r="J718" s="205"/>
      <c r="K718" s="205"/>
      <c r="L718" s="205"/>
      <c r="M718" s="205"/>
      <c r="N718" s="205"/>
      <c r="O718" s="205"/>
      <c r="P718" s="205"/>
      <c r="Q718" s="205"/>
      <c r="R718" s="205"/>
      <c r="S718" s="205"/>
      <c r="T718" s="205"/>
      <c r="U718" s="205"/>
      <c r="V718" s="205"/>
      <c r="W718" s="205"/>
      <c r="X718" s="205"/>
      <c r="Y718" s="205"/>
      <c r="Z718" s="205"/>
      <c r="AA718" s="205"/>
    </row>
    <row r="719">
      <c r="A719" s="222"/>
      <c r="B719" s="222"/>
      <c r="C719" s="205"/>
      <c r="D719" s="205"/>
      <c r="E719" s="223"/>
      <c r="F719" s="205"/>
      <c r="G719" s="205"/>
      <c r="H719" s="205"/>
      <c r="I719" s="205"/>
      <c r="J719" s="205"/>
      <c r="K719" s="205"/>
      <c r="L719" s="205"/>
      <c r="M719" s="205"/>
      <c r="N719" s="205"/>
      <c r="O719" s="205"/>
      <c r="P719" s="205"/>
      <c r="Q719" s="205"/>
      <c r="R719" s="205"/>
      <c r="S719" s="205"/>
      <c r="T719" s="205"/>
      <c r="U719" s="205"/>
      <c r="V719" s="205"/>
      <c r="W719" s="205"/>
      <c r="X719" s="205"/>
      <c r="Y719" s="205"/>
      <c r="Z719" s="205"/>
      <c r="AA719" s="205"/>
    </row>
    <row r="720">
      <c r="A720" s="222"/>
      <c r="B720" s="222"/>
      <c r="C720" s="205"/>
      <c r="D720" s="205"/>
      <c r="E720" s="223"/>
      <c r="F720" s="205"/>
      <c r="G720" s="205"/>
      <c r="H720" s="205"/>
      <c r="I720" s="205"/>
      <c r="J720" s="205"/>
      <c r="K720" s="205"/>
      <c r="L720" s="205"/>
      <c r="M720" s="205"/>
      <c r="N720" s="205"/>
      <c r="O720" s="205"/>
      <c r="P720" s="205"/>
      <c r="Q720" s="205"/>
      <c r="R720" s="205"/>
      <c r="S720" s="205"/>
      <c r="T720" s="205"/>
      <c r="U720" s="205"/>
      <c r="V720" s="205"/>
      <c r="W720" s="205"/>
      <c r="X720" s="205"/>
      <c r="Y720" s="205"/>
      <c r="Z720" s="205"/>
      <c r="AA720" s="205"/>
    </row>
    <row r="721">
      <c r="A721" s="222"/>
      <c r="B721" s="222"/>
      <c r="C721" s="205"/>
      <c r="D721" s="205"/>
      <c r="E721" s="223"/>
      <c r="F721" s="205"/>
      <c r="G721" s="205"/>
      <c r="H721" s="205"/>
      <c r="I721" s="205"/>
      <c r="J721" s="205"/>
      <c r="K721" s="205"/>
      <c r="L721" s="205"/>
      <c r="M721" s="205"/>
      <c r="N721" s="205"/>
      <c r="O721" s="205"/>
      <c r="P721" s="205"/>
      <c r="Q721" s="205"/>
      <c r="R721" s="205"/>
      <c r="S721" s="205"/>
      <c r="T721" s="205"/>
      <c r="U721" s="205"/>
      <c r="V721" s="205"/>
      <c r="W721" s="205"/>
      <c r="X721" s="205"/>
      <c r="Y721" s="205"/>
      <c r="Z721" s="205"/>
      <c r="AA721" s="205"/>
    </row>
    <row r="722">
      <c r="A722" s="222"/>
      <c r="B722" s="222"/>
      <c r="C722" s="205"/>
      <c r="D722" s="205"/>
      <c r="E722" s="223"/>
      <c r="F722" s="205"/>
      <c r="G722" s="205"/>
      <c r="H722" s="205"/>
      <c r="I722" s="205"/>
      <c r="J722" s="205"/>
      <c r="K722" s="205"/>
      <c r="L722" s="205"/>
      <c r="M722" s="205"/>
      <c r="N722" s="205"/>
      <c r="O722" s="205"/>
      <c r="P722" s="205"/>
      <c r="Q722" s="205"/>
      <c r="R722" s="205"/>
      <c r="S722" s="205"/>
      <c r="T722" s="205"/>
      <c r="U722" s="205"/>
      <c r="V722" s="205"/>
      <c r="W722" s="205"/>
      <c r="X722" s="205"/>
      <c r="Y722" s="205"/>
      <c r="Z722" s="205"/>
      <c r="AA722" s="205"/>
    </row>
    <row r="723">
      <c r="A723" s="222"/>
      <c r="B723" s="222"/>
      <c r="C723" s="205"/>
      <c r="D723" s="205"/>
      <c r="E723" s="223"/>
      <c r="F723" s="205"/>
      <c r="G723" s="205"/>
      <c r="H723" s="205"/>
      <c r="I723" s="205"/>
      <c r="J723" s="205"/>
      <c r="K723" s="205"/>
      <c r="L723" s="205"/>
      <c r="M723" s="205"/>
      <c r="N723" s="205"/>
      <c r="O723" s="205"/>
      <c r="P723" s="205"/>
      <c r="Q723" s="205"/>
      <c r="R723" s="205"/>
      <c r="S723" s="205"/>
      <c r="T723" s="205"/>
      <c r="U723" s="205"/>
      <c r="V723" s="205"/>
      <c r="W723" s="205"/>
      <c r="X723" s="205"/>
      <c r="Y723" s="205"/>
      <c r="Z723" s="205"/>
      <c r="AA723" s="205"/>
    </row>
    <row r="724">
      <c r="A724" s="222"/>
      <c r="B724" s="222"/>
      <c r="C724" s="205"/>
      <c r="D724" s="205"/>
      <c r="E724" s="223"/>
      <c r="F724" s="205"/>
      <c r="G724" s="205"/>
      <c r="H724" s="205"/>
      <c r="I724" s="205"/>
      <c r="J724" s="205"/>
      <c r="K724" s="205"/>
      <c r="L724" s="205"/>
      <c r="M724" s="205"/>
      <c r="N724" s="205"/>
      <c r="O724" s="205"/>
      <c r="P724" s="205"/>
      <c r="Q724" s="205"/>
      <c r="R724" s="205"/>
      <c r="S724" s="205"/>
      <c r="T724" s="205"/>
      <c r="U724" s="205"/>
      <c r="V724" s="205"/>
      <c r="W724" s="205"/>
      <c r="X724" s="205"/>
      <c r="Y724" s="205"/>
      <c r="Z724" s="205"/>
      <c r="AA724" s="205"/>
    </row>
    <row r="725">
      <c r="A725" s="222"/>
      <c r="B725" s="222"/>
      <c r="C725" s="205"/>
      <c r="D725" s="205"/>
      <c r="E725" s="223"/>
      <c r="F725" s="205"/>
      <c r="G725" s="205"/>
      <c r="H725" s="205"/>
      <c r="I725" s="205"/>
      <c r="J725" s="205"/>
      <c r="K725" s="205"/>
      <c r="L725" s="205"/>
      <c r="M725" s="205"/>
      <c r="N725" s="205"/>
      <c r="O725" s="205"/>
      <c r="P725" s="205"/>
      <c r="Q725" s="205"/>
      <c r="R725" s="205"/>
      <c r="S725" s="205"/>
      <c r="T725" s="205"/>
      <c r="U725" s="205"/>
      <c r="V725" s="205"/>
      <c r="W725" s="205"/>
      <c r="X725" s="205"/>
      <c r="Y725" s="205"/>
      <c r="Z725" s="205"/>
      <c r="AA725" s="205"/>
    </row>
    <row r="726">
      <c r="A726" s="222"/>
      <c r="B726" s="222"/>
      <c r="C726" s="205"/>
      <c r="D726" s="205"/>
      <c r="E726" s="223"/>
      <c r="F726" s="205"/>
      <c r="G726" s="205"/>
      <c r="H726" s="205"/>
      <c r="I726" s="205"/>
      <c r="J726" s="205"/>
      <c r="K726" s="205"/>
      <c r="L726" s="205"/>
      <c r="M726" s="205"/>
      <c r="N726" s="205"/>
      <c r="O726" s="205"/>
      <c r="P726" s="205"/>
      <c r="Q726" s="205"/>
      <c r="R726" s="205"/>
      <c r="S726" s="205"/>
      <c r="T726" s="205"/>
      <c r="U726" s="205"/>
      <c r="V726" s="205"/>
      <c r="W726" s="205"/>
      <c r="X726" s="205"/>
      <c r="Y726" s="205"/>
      <c r="Z726" s="205"/>
      <c r="AA726" s="205"/>
    </row>
    <row r="727">
      <c r="A727" s="222"/>
      <c r="B727" s="222"/>
      <c r="C727" s="205"/>
      <c r="D727" s="205"/>
      <c r="E727" s="223"/>
      <c r="F727" s="205"/>
      <c r="G727" s="205"/>
      <c r="H727" s="205"/>
      <c r="I727" s="205"/>
      <c r="J727" s="205"/>
      <c r="K727" s="205"/>
      <c r="L727" s="205"/>
      <c r="M727" s="205"/>
      <c r="N727" s="205"/>
      <c r="O727" s="205"/>
      <c r="P727" s="205"/>
      <c r="Q727" s="205"/>
      <c r="R727" s="205"/>
      <c r="S727" s="205"/>
      <c r="T727" s="205"/>
      <c r="U727" s="205"/>
      <c r="V727" s="205"/>
      <c r="W727" s="205"/>
      <c r="X727" s="205"/>
      <c r="Y727" s="205"/>
      <c r="Z727" s="205"/>
      <c r="AA727" s="205"/>
    </row>
    <row r="728">
      <c r="A728" s="222"/>
      <c r="B728" s="222"/>
      <c r="C728" s="205"/>
      <c r="D728" s="205"/>
      <c r="E728" s="223"/>
      <c r="F728" s="205"/>
      <c r="G728" s="205"/>
      <c r="H728" s="205"/>
      <c r="I728" s="205"/>
      <c r="J728" s="205"/>
      <c r="K728" s="205"/>
      <c r="L728" s="205"/>
      <c r="M728" s="205"/>
      <c r="N728" s="205"/>
      <c r="O728" s="205"/>
      <c r="P728" s="205"/>
      <c r="Q728" s="205"/>
      <c r="R728" s="205"/>
      <c r="S728" s="205"/>
      <c r="T728" s="205"/>
      <c r="U728" s="205"/>
      <c r="V728" s="205"/>
      <c r="W728" s="205"/>
      <c r="X728" s="205"/>
      <c r="Y728" s="205"/>
      <c r="Z728" s="205"/>
      <c r="AA728" s="205"/>
    </row>
    <row r="729">
      <c r="A729" s="222"/>
      <c r="B729" s="222"/>
      <c r="C729" s="205"/>
      <c r="D729" s="205"/>
      <c r="E729" s="223"/>
      <c r="F729" s="205"/>
      <c r="G729" s="205"/>
      <c r="H729" s="205"/>
      <c r="I729" s="205"/>
      <c r="J729" s="205"/>
      <c r="K729" s="205"/>
      <c r="L729" s="205"/>
      <c r="M729" s="205"/>
      <c r="N729" s="205"/>
      <c r="O729" s="205"/>
      <c r="P729" s="205"/>
      <c r="Q729" s="205"/>
      <c r="R729" s="205"/>
      <c r="S729" s="205"/>
      <c r="T729" s="205"/>
      <c r="U729" s="205"/>
      <c r="V729" s="205"/>
      <c r="W729" s="205"/>
      <c r="X729" s="205"/>
      <c r="Y729" s="205"/>
      <c r="Z729" s="205"/>
      <c r="AA729" s="205"/>
    </row>
    <row r="730">
      <c r="A730" s="222"/>
      <c r="B730" s="222"/>
      <c r="C730" s="205"/>
      <c r="D730" s="205"/>
      <c r="E730" s="223"/>
      <c r="F730" s="205"/>
      <c r="G730" s="205"/>
      <c r="H730" s="205"/>
      <c r="I730" s="205"/>
      <c r="J730" s="205"/>
      <c r="K730" s="205"/>
      <c r="L730" s="205"/>
      <c r="M730" s="205"/>
      <c r="N730" s="205"/>
      <c r="O730" s="205"/>
      <c r="P730" s="205"/>
      <c r="Q730" s="205"/>
      <c r="R730" s="205"/>
      <c r="S730" s="205"/>
      <c r="T730" s="205"/>
      <c r="U730" s="205"/>
      <c r="V730" s="205"/>
      <c r="W730" s="205"/>
      <c r="X730" s="205"/>
      <c r="Y730" s="205"/>
      <c r="Z730" s="205"/>
      <c r="AA730" s="205"/>
    </row>
    <row r="731">
      <c r="A731" s="222"/>
      <c r="B731" s="222"/>
      <c r="C731" s="205"/>
      <c r="D731" s="205"/>
      <c r="E731" s="223"/>
      <c r="F731" s="205"/>
      <c r="G731" s="205"/>
      <c r="H731" s="205"/>
      <c r="I731" s="205"/>
      <c r="J731" s="205"/>
      <c r="K731" s="205"/>
      <c r="L731" s="205"/>
      <c r="M731" s="205"/>
      <c r="N731" s="205"/>
      <c r="O731" s="205"/>
      <c r="P731" s="205"/>
      <c r="Q731" s="205"/>
      <c r="R731" s="205"/>
      <c r="S731" s="205"/>
      <c r="T731" s="205"/>
      <c r="U731" s="205"/>
      <c r="V731" s="205"/>
      <c r="W731" s="205"/>
      <c r="X731" s="205"/>
      <c r="Y731" s="205"/>
      <c r="Z731" s="205"/>
      <c r="AA731" s="205"/>
    </row>
    <row r="732">
      <c r="A732" s="222"/>
      <c r="B732" s="222"/>
      <c r="C732" s="205"/>
      <c r="D732" s="205"/>
      <c r="E732" s="223"/>
      <c r="F732" s="205"/>
      <c r="G732" s="205"/>
      <c r="H732" s="205"/>
      <c r="I732" s="205"/>
      <c r="J732" s="205"/>
      <c r="K732" s="205"/>
      <c r="L732" s="205"/>
      <c r="M732" s="205"/>
      <c r="N732" s="205"/>
      <c r="O732" s="205"/>
      <c r="P732" s="205"/>
      <c r="Q732" s="205"/>
      <c r="R732" s="205"/>
      <c r="S732" s="205"/>
      <c r="T732" s="205"/>
      <c r="U732" s="205"/>
      <c r="V732" s="205"/>
      <c r="W732" s="205"/>
      <c r="X732" s="205"/>
      <c r="Y732" s="205"/>
      <c r="Z732" s="205"/>
      <c r="AA732" s="205"/>
    </row>
    <row r="733">
      <c r="A733" s="222"/>
      <c r="B733" s="222"/>
      <c r="C733" s="205"/>
      <c r="D733" s="205"/>
      <c r="E733" s="223"/>
      <c r="F733" s="205"/>
      <c r="G733" s="205"/>
      <c r="H733" s="205"/>
      <c r="I733" s="205"/>
      <c r="J733" s="205"/>
      <c r="K733" s="205"/>
      <c r="L733" s="205"/>
      <c r="M733" s="205"/>
      <c r="N733" s="205"/>
      <c r="O733" s="205"/>
      <c r="P733" s="205"/>
      <c r="Q733" s="205"/>
      <c r="R733" s="205"/>
      <c r="S733" s="205"/>
      <c r="T733" s="205"/>
      <c r="U733" s="205"/>
      <c r="V733" s="205"/>
      <c r="W733" s="205"/>
      <c r="X733" s="205"/>
      <c r="Y733" s="205"/>
      <c r="Z733" s="205"/>
      <c r="AA733" s="205"/>
    </row>
    <row r="734">
      <c r="A734" s="222"/>
      <c r="B734" s="222"/>
      <c r="C734" s="205"/>
      <c r="D734" s="205"/>
      <c r="E734" s="223"/>
      <c r="F734" s="205"/>
      <c r="G734" s="205"/>
      <c r="H734" s="205"/>
      <c r="I734" s="205"/>
      <c r="J734" s="205"/>
      <c r="K734" s="205"/>
      <c r="L734" s="205"/>
      <c r="M734" s="205"/>
      <c r="N734" s="205"/>
      <c r="O734" s="205"/>
      <c r="P734" s="205"/>
      <c r="Q734" s="205"/>
      <c r="R734" s="205"/>
      <c r="S734" s="205"/>
      <c r="T734" s="205"/>
      <c r="U734" s="205"/>
      <c r="V734" s="205"/>
      <c r="W734" s="205"/>
      <c r="X734" s="205"/>
      <c r="Y734" s="205"/>
      <c r="Z734" s="205"/>
      <c r="AA734" s="205"/>
    </row>
    <row r="735">
      <c r="A735" s="222"/>
      <c r="B735" s="222"/>
      <c r="C735" s="205"/>
      <c r="D735" s="205"/>
      <c r="E735" s="223"/>
      <c r="F735" s="205"/>
      <c r="G735" s="205"/>
      <c r="H735" s="205"/>
      <c r="I735" s="205"/>
      <c r="J735" s="205"/>
      <c r="K735" s="205"/>
      <c r="L735" s="205"/>
      <c r="M735" s="205"/>
      <c r="N735" s="205"/>
      <c r="O735" s="205"/>
      <c r="P735" s="205"/>
      <c r="Q735" s="205"/>
      <c r="R735" s="205"/>
      <c r="S735" s="205"/>
      <c r="T735" s="205"/>
      <c r="U735" s="205"/>
      <c r="V735" s="205"/>
      <c r="W735" s="205"/>
      <c r="X735" s="205"/>
      <c r="Y735" s="205"/>
      <c r="Z735" s="205"/>
      <c r="AA735" s="205"/>
    </row>
    <row r="736">
      <c r="A736" s="222"/>
      <c r="B736" s="222"/>
      <c r="C736" s="205"/>
      <c r="D736" s="205"/>
      <c r="E736" s="223"/>
      <c r="F736" s="205"/>
      <c r="G736" s="205"/>
      <c r="H736" s="205"/>
      <c r="I736" s="205"/>
      <c r="J736" s="205"/>
      <c r="K736" s="205"/>
      <c r="L736" s="205"/>
      <c r="M736" s="205"/>
      <c r="N736" s="205"/>
      <c r="O736" s="205"/>
      <c r="P736" s="205"/>
      <c r="Q736" s="205"/>
      <c r="R736" s="205"/>
      <c r="S736" s="205"/>
      <c r="T736" s="205"/>
      <c r="U736" s="205"/>
      <c r="V736" s="205"/>
      <c r="W736" s="205"/>
      <c r="X736" s="205"/>
      <c r="Y736" s="205"/>
      <c r="Z736" s="205"/>
      <c r="AA736" s="205"/>
    </row>
    <row r="737">
      <c r="A737" s="222"/>
      <c r="B737" s="222"/>
      <c r="C737" s="205"/>
      <c r="D737" s="205"/>
      <c r="E737" s="223"/>
      <c r="F737" s="205"/>
      <c r="G737" s="205"/>
      <c r="H737" s="205"/>
      <c r="I737" s="205"/>
      <c r="J737" s="205"/>
      <c r="K737" s="205"/>
      <c r="L737" s="205"/>
      <c r="M737" s="205"/>
      <c r="N737" s="205"/>
      <c r="O737" s="205"/>
      <c r="P737" s="205"/>
      <c r="Q737" s="205"/>
      <c r="R737" s="205"/>
      <c r="S737" s="205"/>
      <c r="T737" s="205"/>
      <c r="U737" s="205"/>
      <c r="V737" s="205"/>
      <c r="W737" s="205"/>
      <c r="X737" s="205"/>
      <c r="Y737" s="205"/>
      <c r="Z737" s="205"/>
      <c r="AA737" s="205"/>
    </row>
    <row r="738">
      <c r="A738" s="222"/>
      <c r="B738" s="222"/>
      <c r="C738" s="205"/>
      <c r="D738" s="205"/>
      <c r="E738" s="223"/>
      <c r="F738" s="205"/>
      <c r="G738" s="205"/>
      <c r="H738" s="205"/>
      <c r="I738" s="205"/>
      <c r="J738" s="205"/>
      <c r="K738" s="205"/>
      <c r="L738" s="205"/>
      <c r="M738" s="205"/>
      <c r="N738" s="205"/>
      <c r="O738" s="205"/>
      <c r="P738" s="205"/>
      <c r="Q738" s="205"/>
      <c r="R738" s="205"/>
      <c r="S738" s="205"/>
      <c r="T738" s="205"/>
      <c r="U738" s="205"/>
      <c r="V738" s="205"/>
      <c r="W738" s="205"/>
      <c r="X738" s="205"/>
      <c r="Y738" s="205"/>
      <c r="Z738" s="205"/>
      <c r="AA738" s="205"/>
    </row>
    <row r="739">
      <c r="A739" s="222"/>
      <c r="B739" s="222"/>
      <c r="C739" s="205"/>
      <c r="D739" s="205"/>
      <c r="E739" s="223"/>
      <c r="F739" s="205"/>
      <c r="G739" s="205"/>
      <c r="H739" s="205"/>
      <c r="I739" s="205"/>
      <c r="J739" s="205"/>
      <c r="K739" s="205"/>
      <c r="L739" s="205"/>
      <c r="M739" s="205"/>
      <c r="N739" s="205"/>
      <c r="O739" s="205"/>
      <c r="P739" s="205"/>
      <c r="Q739" s="205"/>
      <c r="R739" s="205"/>
      <c r="S739" s="205"/>
      <c r="T739" s="205"/>
      <c r="U739" s="205"/>
      <c r="V739" s="205"/>
      <c r="W739" s="205"/>
      <c r="X739" s="205"/>
      <c r="Y739" s="205"/>
      <c r="Z739" s="205"/>
      <c r="AA739" s="205"/>
    </row>
    <row r="740">
      <c r="A740" s="222"/>
      <c r="B740" s="222"/>
      <c r="C740" s="205"/>
      <c r="D740" s="205"/>
      <c r="E740" s="223"/>
      <c r="F740" s="205"/>
      <c r="G740" s="205"/>
      <c r="H740" s="205"/>
      <c r="I740" s="205"/>
      <c r="J740" s="205"/>
      <c r="K740" s="205"/>
      <c r="L740" s="205"/>
      <c r="M740" s="205"/>
      <c r="N740" s="205"/>
      <c r="O740" s="205"/>
      <c r="P740" s="205"/>
      <c r="Q740" s="205"/>
      <c r="R740" s="205"/>
      <c r="S740" s="205"/>
      <c r="T740" s="205"/>
      <c r="U740" s="205"/>
      <c r="V740" s="205"/>
      <c r="W740" s="205"/>
      <c r="X740" s="205"/>
      <c r="Y740" s="205"/>
      <c r="Z740" s="205"/>
      <c r="AA740" s="205"/>
    </row>
    <row r="741">
      <c r="A741" s="222"/>
      <c r="B741" s="222"/>
      <c r="C741" s="205"/>
      <c r="D741" s="205"/>
      <c r="E741" s="223"/>
      <c r="F741" s="205"/>
      <c r="G741" s="205"/>
      <c r="H741" s="205"/>
      <c r="I741" s="205"/>
      <c r="J741" s="205"/>
      <c r="K741" s="205"/>
      <c r="L741" s="205"/>
      <c r="M741" s="205"/>
      <c r="N741" s="205"/>
      <c r="O741" s="205"/>
      <c r="P741" s="205"/>
      <c r="Q741" s="205"/>
      <c r="R741" s="205"/>
      <c r="S741" s="205"/>
      <c r="T741" s="205"/>
      <c r="U741" s="205"/>
      <c r="V741" s="205"/>
      <c r="W741" s="205"/>
      <c r="X741" s="205"/>
      <c r="Y741" s="205"/>
      <c r="Z741" s="205"/>
      <c r="AA741" s="205"/>
    </row>
    <row r="742">
      <c r="A742" s="222"/>
      <c r="B742" s="222"/>
      <c r="C742" s="205"/>
      <c r="D742" s="205"/>
      <c r="E742" s="223"/>
      <c r="F742" s="205"/>
      <c r="G742" s="205"/>
      <c r="H742" s="205"/>
      <c r="I742" s="205"/>
      <c r="J742" s="205"/>
      <c r="K742" s="205"/>
      <c r="L742" s="205"/>
      <c r="M742" s="205"/>
      <c r="N742" s="205"/>
      <c r="O742" s="205"/>
      <c r="P742" s="205"/>
      <c r="Q742" s="205"/>
      <c r="R742" s="205"/>
      <c r="S742" s="205"/>
      <c r="T742" s="205"/>
      <c r="U742" s="205"/>
      <c r="V742" s="205"/>
      <c r="W742" s="205"/>
      <c r="X742" s="205"/>
      <c r="Y742" s="205"/>
      <c r="Z742" s="205"/>
      <c r="AA742" s="205"/>
    </row>
    <row r="743">
      <c r="A743" s="222"/>
      <c r="B743" s="222"/>
      <c r="C743" s="205"/>
      <c r="D743" s="205"/>
      <c r="E743" s="223"/>
      <c r="F743" s="205"/>
      <c r="G743" s="205"/>
      <c r="H743" s="205"/>
      <c r="I743" s="205"/>
      <c r="J743" s="205"/>
      <c r="K743" s="205"/>
      <c r="L743" s="205"/>
      <c r="M743" s="205"/>
      <c r="N743" s="205"/>
      <c r="O743" s="205"/>
      <c r="P743" s="205"/>
      <c r="Q743" s="205"/>
      <c r="R743" s="205"/>
      <c r="S743" s="205"/>
      <c r="T743" s="205"/>
      <c r="U743" s="205"/>
      <c r="V743" s="205"/>
      <c r="W743" s="205"/>
      <c r="X743" s="205"/>
      <c r="Y743" s="205"/>
      <c r="Z743" s="205"/>
      <c r="AA743" s="205"/>
    </row>
    <row r="744">
      <c r="A744" s="222"/>
      <c r="B744" s="222"/>
      <c r="C744" s="205"/>
      <c r="D744" s="205"/>
      <c r="E744" s="223"/>
      <c r="F744" s="205"/>
      <c r="G744" s="205"/>
      <c r="H744" s="205"/>
      <c r="I744" s="205"/>
      <c r="J744" s="205"/>
      <c r="K744" s="205"/>
      <c r="L744" s="205"/>
      <c r="M744" s="205"/>
      <c r="N744" s="205"/>
      <c r="O744" s="205"/>
      <c r="P744" s="205"/>
      <c r="Q744" s="205"/>
      <c r="R744" s="205"/>
      <c r="S744" s="205"/>
      <c r="T744" s="205"/>
      <c r="U744" s="205"/>
      <c r="V744" s="205"/>
      <c r="W744" s="205"/>
      <c r="X744" s="205"/>
      <c r="Y744" s="205"/>
      <c r="Z744" s="205"/>
      <c r="AA744" s="205"/>
    </row>
    <row r="745">
      <c r="A745" s="222"/>
      <c r="B745" s="222"/>
      <c r="C745" s="205"/>
      <c r="D745" s="205"/>
      <c r="E745" s="223"/>
      <c r="F745" s="205"/>
      <c r="G745" s="205"/>
      <c r="H745" s="205"/>
      <c r="I745" s="205"/>
      <c r="J745" s="205"/>
      <c r="K745" s="205"/>
      <c r="L745" s="205"/>
      <c r="M745" s="205"/>
      <c r="N745" s="205"/>
      <c r="O745" s="205"/>
      <c r="P745" s="205"/>
      <c r="Q745" s="205"/>
      <c r="R745" s="205"/>
      <c r="S745" s="205"/>
      <c r="T745" s="205"/>
      <c r="U745" s="205"/>
      <c r="V745" s="205"/>
      <c r="W745" s="205"/>
      <c r="X745" s="205"/>
      <c r="Y745" s="205"/>
      <c r="Z745" s="205"/>
      <c r="AA745" s="205"/>
    </row>
    <row r="746">
      <c r="A746" s="222"/>
      <c r="B746" s="222"/>
      <c r="C746" s="205"/>
      <c r="D746" s="205"/>
      <c r="E746" s="223"/>
      <c r="F746" s="205"/>
      <c r="G746" s="205"/>
      <c r="H746" s="205"/>
      <c r="I746" s="205"/>
      <c r="J746" s="205"/>
      <c r="K746" s="205"/>
      <c r="L746" s="205"/>
      <c r="M746" s="205"/>
      <c r="N746" s="205"/>
      <c r="O746" s="205"/>
      <c r="P746" s="205"/>
      <c r="Q746" s="205"/>
      <c r="R746" s="205"/>
      <c r="S746" s="205"/>
      <c r="T746" s="205"/>
      <c r="U746" s="205"/>
      <c r="V746" s="205"/>
      <c r="W746" s="205"/>
      <c r="X746" s="205"/>
      <c r="Y746" s="205"/>
      <c r="Z746" s="205"/>
      <c r="AA746" s="205"/>
    </row>
    <row r="747">
      <c r="A747" s="222"/>
      <c r="B747" s="222"/>
      <c r="C747" s="205"/>
      <c r="D747" s="205"/>
      <c r="E747" s="223"/>
      <c r="F747" s="205"/>
      <c r="G747" s="205"/>
      <c r="H747" s="205"/>
      <c r="I747" s="205"/>
      <c r="J747" s="205"/>
      <c r="K747" s="205"/>
      <c r="L747" s="205"/>
      <c r="M747" s="205"/>
      <c r="N747" s="205"/>
      <c r="O747" s="205"/>
      <c r="P747" s="205"/>
      <c r="Q747" s="205"/>
      <c r="R747" s="205"/>
      <c r="S747" s="205"/>
      <c r="T747" s="205"/>
      <c r="U747" s="205"/>
      <c r="V747" s="205"/>
      <c r="W747" s="205"/>
      <c r="X747" s="205"/>
      <c r="Y747" s="205"/>
      <c r="Z747" s="205"/>
      <c r="AA747" s="205"/>
    </row>
    <row r="748">
      <c r="A748" s="222"/>
      <c r="B748" s="222"/>
      <c r="C748" s="205"/>
      <c r="D748" s="205"/>
      <c r="E748" s="223"/>
      <c r="F748" s="205"/>
      <c r="G748" s="205"/>
      <c r="H748" s="205"/>
      <c r="I748" s="205"/>
      <c r="J748" s="205"/>
      <c r="K748" s="205"/>
      <c r="L748" s="205"/>
      <c r="M748" s="205"/>
      <c r="N748" s="205"/>
      <c r="O748" s="205"/>
      <c r="P748" s="205"/>
      <c r="Q748" s="205"/>
      <c r="R748" s="205"/>
      <c r="S748" s="205"/>
      <c r="T748" s="205"/>
      <c r="U748" s="205"/>
      <c r="V748" s="205"/>
      <c r="W748" s="205"/>
      <c r="X748" s="205"/>
      <c r="Y748" s="205"/>
      <c r="Z748" s="205"/>
      <c r="AA748" s="205"/>
    </row>
    <row r="749">
      <c r="A749" s="222"/>
      <c r="B749" s="222"/>
      <c r="C749" s="205"/>
      <c r="D749" s="205"/>
      <c r="E749" s="223"/>
      <c r="F749" s="205"/>
      <c r="G749" s="205"/>
      <c r="H749" s="205"/>
      <c r="I749" s="205"/>
      <c r="J749" s="205"/>
      <c r="K749" s="205"/>
      <c r="L749" s="205"/>
      <c r="M749" s="205"/>
      <c r="N749" s="205"/>
      <c r="O749" s="205"/>
      <c r="P749" s="205"/>
      <c r="Q749" s="205"/>
      <c r="R749" s="205"/>
      <c r="S749" s="205"/>
      <c r="T749" s="205"/>
      <c r="U749" s="205"/>
      <c r="V749" s="205"/>
      <c r="W749" s="205"/>
      <c r="X749" s="205"/>
      <c r="Y749" s="205"/>
      <c r="Z749" s="205"/>
      <c r="AA749" s="205"/>
    </row>
    <row r="750">
      <c r="A750" s="222"/>
      <c r="B750" s="222"/>
      <c r="C750" s="205"/>
      <c r="D750" s="205"/>
      <c r="E750" s="223"/>
      <c r="F750" s="205"/>
      <c r="G750" s="205"/>
      <c r="H750" s="205"/>
      <c r="I750" s="205"/>
      <c r="J750" s="205"/>
      <c r="K750" s="205"/>
      <c r="L750" s="205"/>
      <c r="M750" s="205"/>
      <c r="N750" s="205"/>
      <c r="O750" s="205"/>
      <c r="P750" s="205"/>
      <c r="Q750" s="205"/>
      <c r="R750" s="205"/>
      <c r="S750" s="205"/>
      <c r="T750" s="205"/>
      <c r="U750" s="205"/>
      <c r="V750" s="205"/>
      <c r="W750" s="205"/>
      <c r="X750" s="205"/>
      <c r="Y750" s="205"/>
      <c r="Z750" s="205"/>
      <c r="AA750" s="205"/>
    </row>
    <row r="751">
      <c r="A751" s="222"/>
      <c r="B751" s="222"/>
      <c r="C751" s="205"/>
      <c r="D751" s="205"/>
      <c r="E751" s="223"/>
      <c r="F751" s="205"/>
      <c r="G751" s="205"/>
      <c r="H751" s="205"/>
      <c r="I751" s="205"/>
      <c r="J751" s="205"/>
      <c r="K751" s="205"/>
      <c r="L751" s="205"/>
      <c r="M751" s="205"/>
      <c r="N751" s="205"/>
      <c r="O751" s="205"/>
      <c r="P751" s="205"/>
      <c r="Q751" s="205"/>
      <c r="R751" s="205"/>
      <c r="S751" s="205"/>
      <c r="T751" s="205"/>
      <c r="U751" s="205"/>
      <c r="V751" s="205"/>
      <c r="W751" s="205"/>
      <c r="X751" s="205"/>
      <c r="Y751" s="205"/>
      <c r="Z751" s="205"/>
      <c r="AA751" s="205"/>
    </row>
    <row r="752">
      <c r="A752" s="222"/>
      <c r="B752" s="222"/>
      <c r="C752" s="205"/>
      <c r="D752" s="205"/>
      <c r="E752" s="223"/>
      <c r="F752" s="205"/>
      <c r="G752" s="205"/>
      <c r="H752" s="205"/>
      <c r="I752" s="205"/>
      <c r="J752" s="205"/>
      <c r="K752" s="205"/>
      <c r="L752" s="205"/>
      <c r="M752" s="205"/>
      <c r="N752" s="205"/>
      <c r="O752" s="205"/>
      <c r="P752" s="205"/>
      <c r="Q752" s="205"/>
      <c r="R752" s="205"/>
      <c r="S752" s="205"/>
      <c r="T752" s="205"/>
      <c r="U752" s="205"/>
      <c r="V752" s="205"/>
      <c r="W752" s="205"/>
      <c r="X752" s="205"/>
      <c r="Y752" s="205"/>
      <c r="Z752" s="205"/>
      <c r="AA752" s="205"/>
    </row>
    <row r="753">
      <c r="A753" s="222"/>
      <c r="B753" s="222"/>
      <c r="C753" s="205"/>
      <c r="D753" s="205"/>
      <c r="E753" s="223"/>
      <c r="F753" s="205"/>
      <c r="G753" s="205"/>
      <c r="H753" s="205"/>
      <c r="I753" s="205"/>
      <c r="J753" s="205"/>
      <c r="K753" s="205"/>
      <c r="L753" s="205"/>
      <c r="M753" s="205"/>
      <c r="N753" s="205"/>
      <c r="O753" s="205"/>
      <c r="P753" s="205"/>
      <c r="Q753" s="205"/>
      <c r="R753" s="205"/>
      <c r="S753" s="205"/>
      <c r="T753" s="205"/>
      <c r="U753" s="205"/>
      <c r="V753" s="205"/>
      <c r="W753" s="205"/>
      <c r="X753" s="205"/>
      <c r="Y753" s="205"/>
      <c r="Z753" s="205"/>
      <c r="AA753" s="205"/>
    </row>
    <row r="754">
      <c r="A754" s="222"/>
      <c r="B754" s="222"/>
      <c r="C754" s="205"/>
      <c r="D754" s="205"/>
      <c r="E754" s="223"/>
      <c r="F754" s="205"/>
      <c r="G754" s="205"/>
      <c r="H754" s="205"/>
      <c r="I754" s="205"/>
      <c r="J754" s="205"/>
      <c r="K754" s="205"/>
      <c r="L754" s="205"/>
      <c r="M754" s="205"/>
      <c r="N754" s="205"/>
      <c r="O754" s="205"/>
      <c r="P754" s="205"/>
      <c r="Q754" s="205"/>
      <c r="R754" s="205"/>
      <c r="S754" s="205"/>
      <c r="T754" s="205"/>
      <c r="U754" s="205"/>
      <c r="V754" s="205"/>
      <c r="W754" s="205"/>
      <c r="X754" s="205"/>
      <c r="Y754" s="205"/>
      <c r="Z754" s="205"/>
      <c r="AA754" s="205"/>
    </row>
    <row r="755">
      <c r="A755" s="222"/>
      <c r="B755" s="222"/>
      <c r="C755" s="205"/>
      <c r="D755" s="205"/>
      <c r="E755" s="223"/>
      <c r="F755" s="205"/>
      <c r="G755" s="205"/>
      <c r="H755" s="205"/>
      <c r="I755" s="205"/>
      <c r="J755" s="205"/>
      <c r="K755" s="205"/>
      <c r="L755" s="205"/>
      <c r="M755" s="205"/>
      <c r="N755" s="205"/>
      <c r="O755" s="205"/>
      <c r="P755" s="205"/>
      <c r="Q755" s="205"/>
      <c r="R755" s="205"/>
      <c r="S755" s="205"/>
      <c r="T755" s="205"/>
      <c r="U755" s="205"/>
      <c r="V755" s="205"/>
      <c r="W755" s="205"/>
      <c r="X755" s="205"/>
      <c r="Y755" s="205"/>
      <c r="Z755" s="205"/>
      <c r="AA755" s="205"/>
    </row>
    <row r="756">
      <c r="A756" s="222"/>
      <c r="B756" s="222"/>
      <c r="C756" s="205"/>
      <c r="D756" s="205"/>
      <c r="E756" s="223"/>
      <c r="F756" s="205"/>
      <c r="G756" s="205"/>
      <c r="H756" s="205"/>
      <c r="I756" s="205"/>
      <c r="J756" s="205"/>
      <c r="K756" s="205"/>
      <c r="L756" s="205"/>
      <c r="M756" s="205"/>
      <c r="N756" s="205"/>
      <c r="O756" s="205"/>
      <c r="P756" s="205"/>
      <c r="Q756" s="205"/>
      <c r="R756" s="205"/>
      <c r="S756" s="205"/>
      <c r="T756" s="205"/>
      <c r="U756" s="205"/>
      <c r="V756" s="205"/>
      <c r="W756" s="205"/>
      <c r="X756" s="205"/>
      <c r="Y756" s="205"/>
      <c r="Z756" s="205"/>
      <c r="AA756" s="205"/>
    </row>
    <row r="757">
      <c r="A757" s="222"/>
      <c r="B757" s="222"/>
      <c r="C757" s="205"/>
      <c r="D757" s="205"/>
      <c r="E757" s="223"/>
      <c r="F757" s="205"/>
      <c r="G757" s="205"/>
      <c r="H757" s="205"/>
      <c r="I757" s="205"/>
      <c r="J757" s="205"/>
      <c r="K757" s="205"/>
      <c r="L757" s="205"/>
      <c r="M757" s="205"/>
      <c r="N757" s="205"/>
      <c r="O757" s="205"/>
      <c r="P757" s="205"/>
      <c r="Q757" s="205"/>
      <c r="R757" s="205"/>
      <c r="S757" s="205"/>
      <c r="T757" s="205"/>
      <c r="U757" s="205"/>
      <c r="V757" s="205"/>
      <c r="W757" s="205"/>
      <c r="X757" s="205"/>
      <c r="Y757" s="205"/>
      <c r="Z757" s="205"/>
      <c r="AA757" s="205"/>
    </row>
    <row r="758">
      <c r="A758" s="222"/>
      <c r="B758" s="222"/>
      <c r="C758" s="205"/>
      <c r="D758" s="205"/>
      <c r="E758" s="223"/>
      <c r="F758" s="205"/>
      <c r="G758" s="205"/>
      <c r="H758" s="205"/>
      <c r="I758" s="205"/>
      <c r="J758" s="205"/>
      <c r="K758" s="205"/>
      <c r="L758" s="205"/>
      <c r="M758" s="205"/>
      <c r="N758" s="205"/>
      <c r="O758" s="205"/>
      <c r="P758" s="205"/>
      <c r="Q758" s="205"/>
      <c r="R758" s="205"/>
      <c r="S758" s="205"/>
      <c r="T758" s="205"/>
      <c r="U758" s="205"/>
      <c r="V758" s="205"/>
      <c r="W758" s="205"/>
      <c r="X758" s="205"/>
      <c r="Y758" s="205"/>
      <c r="Z758" s="205"/>
      <c r="AA758" s="205"/>
    </row>
    <row r="759">
      <c r="A759" s="222"/>
      <c r="B759" s="222"/>
      <c r="C759" s="205"/>
      <c r="D759" s="205"/>
      <c r="E759" s="223"/>
      <c r="F759" s="205"/>
      <c r="G759" s="205"/>
      <c r="H759" s="205"/>
      <c r="I759" s="205"/>
      <c r="J759" s="205"/>
      <c r="K759" s="205"/>
      <c r="L759" s="205"/>
      <c r="M759" s="205"/>
      <c r="N759" s="205"/>
      <c r="O759" s="205"/>
      <c r="P759" s="205"/>
      <c r="Q759" s="205"/>
      <c r="R759" s="205"/>
      <c r="S759" s="205"/>
      <c r="T759" s="205"/>
      <c r="U759" s="205"/>
      <c r="V759" s="205"/>
      <c r="W759" s="205"/>
      <c r="X759" s="205"/>
      <c r="Y759" s="205"/>
      <c r="Z759" s="205"/>
      <c r="AA759" s="205"/>
    </row>
    <row r="760">
      <c r="A760" s="222"/>
      <c r="B760" s="222"/>
      <c r="C760" s="205"/>
      <c r="D760" s="205"/>
      <c r="E760" s="223"/>
      <c r="F760" s="205"/>
      <c r="G760" s="205"/>
      <c r="H760" s="205"/>
      <c r="I760" s="205"/>
      <c r="J760" s="205"/>
      <c r="K760" s="205"/>
      <c r="L760" s="205"/>
      <c r="M760" s="205"/>
      <c r="N760" s="205"/>
      <c r="O760" s="205"/>
      <c r="P760" s="205"/>
      <c r="Q760" s="205"/>
      <c r="R760" s="205"/>
      <c r="S760" s="205"/>
      <c r="T760" s="205"/>
      <c r="U760" s="205"/>
      <c r="V760" s="205"/>
      <c r="W760" s="205"/>
      <c r="X760" s="205"/>
      <c r="Y760" s="205"/>
      <c r="Z760" s="205"/>
      <c r="AA760" s="205"/>
    </row>
    <row r="761">
      <c r="A761" s="222"/>
      <c r="B761" s="222"/>
      <c r="C761" s="205"/>
      <c r="D761" s="205"/>
      <c r="E761" s="223"/>
      <c r="F761" s="205"/>
      <c r="G761" s="205"/>
      <c r="H761" s="205"/>
      <c r="I761" s="205"/>
      <c r="J761" s="205"/>
      <c r="K761" s="205"/>
      <c r="L761" s="205"/>
      <c r="M761" s="205"/>
      <c r="N761" s="205"/>
      <c r="O761" s="205"/>
      <c r="P761" s="205"/>
      <c r="Q761" s="205"/>
      <c r="R761" s="205"/>
      <c r="S761" s="205"/>
      <c r="T761" s="205"/>
      <c r="U761" s="205"/>
      <c r="V761" s="205"/>
      <c r="W761" s="205"/>
      <c r="X761" s="205"/>
      <c r="Y761" s="205"/>
      <c r="Z761" s="205"/>
      <c r="AA761" s="205"/>
    </row>
    <row r="762">
      <c r="A762" s="222"/>
      <c r="B762" s="222"/>
      <c r="C762" s="205"/>
      <c r="D762" s="205"/>
      <c r="E762" s="223"/>
      <c r="F762" s="205"/>
      <c r="G762" s="205"/>
      <c r="H762" s="205"/>
      <c r="I762" s="205"/>
      <c r="J762" s="205"/>
      <c r="K762" s="205"/>
      <c r="L762" s="205"/>
      <c r="M762" s="205"/>
      <c r="N762" s="205"/>
      <c r="O762" s="205"/>
      <c r="P762" s="205"/>
      <c r="Q762" s="205"/>
      <c r="R762" s="205"/>
      <c r="S762" s="205"/>
      <c r="T762" s="205"/>
      <c r="U762" s="205"/>
      <c r="V762" s="205"/>
      <c r="W762" s="205"/>
      <c r="X762" s="205"/>
      <c r="Y762" s="205"/>
      <c r="Z762" s="205"/>
      <c r="AA762" s="205"/>
    </row>
    <row r="763">
      <c r="A763" s="222"/>
      <c r="B763" s="222"/>
      <c r="C763" s="205"/>
      <c r="D763" s="205"/>
      <c r="E763" s="223"/>
      <c r="F763" s="205"/>
      <c r="G763" s="205"/>
      <c r="H763" s="205"/>
      <c r="I763" s="205"/>
      <c r="J763" s="205"/>
      <c r="K763" s="205"/>
      <c r="L763" s="205"/>
      <c r="M763" s="205"/>
      <c r="N763" s="205"/>
      <c r="O763" s="205"/>
      <c r="P763" s="205"/>
      <c r="Q763" s="205"/>
      <c r="R763" s="205"/>
      <c r="S763" s="205"/>
      <c r="T763" s="205"/>
      <c r="U763" s="205"/>
      <c r="V763" s="205"/>
      <c r="W763" s="205"/>
      <c r="X763" s="205"/>
      <c r="Y763" s="205"/>
      <c r="Z763" s="205"/>
      <c r="AA763" s="205"/>
    </row>
    <row r="764">
      <c r="A764" s="222"/>
      <c r="B764" s="222"/>
      <c r="C764" s="205"/>
      <c r="D764" s="205"/>
      <c r="E764" s="223"/>
      <c r="F764" s="205"/>
      <c r="G764" s="205"/>
      <c r="H764" s="205"/>
      <c r="I764" s="205"/>
      <c r="J764" s="205"/>
      <c r="K764" s="205"/>
      <c r="L764" s="205"/>
      <c r="M764" s="205"/>
      <c r="N764" s="205"/>
      <c r="O764" s="205"/>
      <c r="P764" s="205"/>
      <c r="Q764" s="205"/>
      <c r="R764" s="205"/>
      <c r="S764" s="205"/>
      <c r="T764" s="205"/>
      <c r="U764" s="205"/>
      <c r="V764" s="205"/>
      <c r="W764" s="205"/>
      <c r="X764" s="205"/>
      <c r="Y764" s="205"/>
      <c r="Z764" s="205"/>
      <c r="AA764" s="205"/>
    </row>
    <row r="765">
      <c r="A765" s="222"/>
      <c r="B765" s="222"/>
      <c r="C765" s="205"/>
      <c r="D765" s="205"/>
      <c r="E765" s="223"/>
      <c r="F765" s="205"/>
      <c r="G765" s="205"/>
      <c r="H765" s="205"/>
      <c r="I765" s="205"/>
      <c r="J765" s="205"/>
      <c r="K765" s="205"/>
      <c r="L765" s="205"/>
      <c r="M765" s="205"/>
      <c r="N765" s="205"/>
      <c r="O765" s="205"/>
      <c r="P765" s="205"/>
      <c r="Q765" s="205"/>
      <c r="R765" s="205"/>
      <c r="S765" s="205"/>
      <c r="T765" s="205"/>
      <c r="U765" s="205"/>
      <c r="V765" s="205"/>
      <c r="W765" s="205"/>
      <c r="X765" s="205"/>
      <c r="Y765" s="205"/>
      <c r="Z765" s="205"/>
      <c r="AA765" s="205"/>
    </row>
    <row r="766">
      <c r="A766" s="222"/>
      <c r="B766" s="222"/>
      <c r="C766" s="205"/>
      <c r="D766" s="205"/>
      <c r="E766" s="223"/>
      <c r="F766" s="205"/>
      <c r="G766" s="205"/>
      <c r="H766" s="205"/>
      <c r="I766" s="205"/>
      <c r="J766" s="205"/>
      <c r="K766" s="205"/>
      <c r="L766" s="205"/>
      <c r="M766" s="205"/>
      <c r="N766" s="205"/>
      <c r="O766" s="205"/>
      <c r="P766" s="205"/>
      <c r="Q766" s="205"/>
      <c r="R766" s="205"/>
      <c r="S766" s="205"/>
      <c r="T766" s="205"/>
      <c r="U766" s="205"/>
      <c r="V766" s="205"/>
      <c r="W766" s="205"/>
      <c r="X766" s="205"/>
      <c r="Y766" s="205"/>
      <c r="Z766" s="205"/>
      <c r="AA766" s="205"/>
    </row>
    <row r="767">
      <c r="A767" s="222"/>
      <c r="B767" s="222"/>
      <c r="C767" s="205"/>
      <c r="D767" s="205"/>
      <c r="E767" s="223"/>
      <c r="F767" s="205"/>
      <c r="G767" s="205"/>
      <c r="H767" s="205"/>
      <c r="I767" s="205"/>
      <c r="J767" s="205"/>
      <c r="K767" s="205"/>
      <c r="L767" s="205"/>
      <c r="M767" s="205"/>
      <c r="N767" s="205"/>
      <c r="O767" s="205"/>
      <c r="P767" s="205"/>
      <c r="Q767" s="205"/>
      <c r="R767" s="205"/>
      <c r="S767" s="205"/>
      <c r="T767" s="205"/>
      <c r="U767" s="205"/>
      <c r="V767" s="205"/>
      <c r="W767" s="205"/>
      <c r="X767" s="205"/>
      <c r="Y767" s="205"/>
      <c r="Z767" s="205"/>
      <c r="AA767" s="205"/>
    </row>
    <row r="768">
      <c r="A768" s="222"/>
      <c r="B768" s="222"/>
      <c r="C768" s="205"/>
      <c r="D768" s="205"/>
      <c r="E768" s="223"/>
      <c r="F768" s="205"/>
      <c r="G768" s="205"/>
      <c r="H768" s="205"/>
      <c r="I768" s="205"/>
      <c r="J768" s="205"/>
      <c r="K768" s="205"/>
      <c r="L768" s="205"/>
      <c r="M768" s="205"/>
      <c r="N768" s="205"/>
      <c r="O768" s="205"/>
      <c r="P768" s="205"/>
      <c r="Q768" s="205"/>
      <c r="R768" s="205"/>
      <c r="S768" s="205"/>
      <c r="T768" s="205"/>
      <c r="U768" s="205"/>
      <c r="V768" s="205"/>
      <c r="W768" s="205"/>
      <c r="X768" s="205"/>
      <c r="Y768" s="205"/>
      <c r="Z768" s="205"/>
      <c r="AA768" s="205"/>
    </row>
    <row r="769">
      <c r="A769" s="222"/>
      <c r="B769" s="222"/>
      <c r="C769" s="205"/>
      <c r="D769" s="205"/>
      <c r="E769" s="223"/>
      <c r="F769" s="205"/>
      <c r="G769" s="205"/>
      <c r="H769" s="205"/>
      <c r="I769" s="205"/>
      <c r="J769" s="205"/>
      <c r="K769" s="205"/>
      <c r="L769" s="205"/>
      <c r="M769" s="205"/>
      <c r="N769" s="205"/>
      <c r="O769" s="205"/>
      <c r="P769" s="205"/>
      <c r="Q769" s="205"/>
      <c r="R769" s="205"/>
      <c r="S769" s="205"/>
      <c r="T769" s="205"/>
      <c r="U769" s="205"/>
      <c r="V769" s="205"/>
      <c r="W769" s="205"/>
      <c r="X769" s="205"/>
      <c r="Y769" s="205"/>
      <c r="Z769" s="205"/>
      <c r="AA769" s="205"/>
    </row>
    <row r="770">
      <c r="A770" s="222"/>
      <c r="B770" s="222"/>
      <c r="C770" s="205"/>
      <c r="D770" s="205"/>
      <c r="E770" s="223"/>
      <c r="F770" s="205"/>
      <c r="G770" s="205"/>
      <c r="H770" s="205"/>
      <c r="I770" s="205"/>
      <c r="J770" s="205"/>
      <c r="K770" s="205"/>
      <c r="L770" s="205"/>
      <c r="M770" s="205"/>
      <c r="N770" s="205"/>
      <c r="O770" s="205"/>
      <c r="P770" s="205"/>
      <c r="Q770" s="205"/>
      <c r="R770" s="205"/>
      <c r="S770" s="205"/>
      <c r="T770" s="205"/>
      <c r="U770" s="205"/>
      <c r="V770" s="205"/>
      <c r="W770" s="205"/>
      <c r="X770" s="205"/>
      <c r="Y770" s="205"/>
      <c r="Z770" s="205"/>
      <c r="AA770" s="205"/>
    </row>
    <row r="771">
      <c r="A771" s="222"/>
      <c r="B771" s="222"/>
      <c r="C771" s="205"/>
      <c r="D771" s="205"/>
      <c r="E771" s="223"/>
      <c r="F771" s="205"/>
      <c r="G771" s="205"/>
      <c r="H771" s="205"/>
      <c r="I771" s="205"/>
      <c r="J771" s="205"/>
      <c r="K771" s="205"/>
      <c r="L771" s="205"/>
      <c r="M771" s="205"/>
      <c r="N771" s="205"/>
      <c r="O771" s="205"/>
      <c r="P771" s="205"/>
      <c r="Q771" s="205"/>
      <c r="R771" s="205"/>
      <c r="S771" s="205"/>
      <c r="T771" s="205"/>
      <c r="U771" s="205"/>
      <c r="V771" s="205"/>
      <c r="W771" s="205"/>
      <c r="X771" s="205"/>
      <c r="Y771" s="205"/>
      <c r="Z771" s="205"/>
      <c r="AA771" s="205"/>
    </row>
    <row r="772">
      <c r="A772" s="222"/>
      <c r="B772" s="222"/>
      <c r="C772" s="205"/>
      <c r="D772" s="205"/>
      <c r="E772" s="223"/>
      <c r="F772" s="205"/>
      <c r="G772" s="205"/>
      <c r="H772" s="205"/>
      <c r="I772" s="205"/>
      <c r="J772" s="205"/>
      <c r="K772" s="205"/>
      <c r="L772" s="205"/>
      <c r="M772" s="205"/>
      <c r="N772" s="205"/>
      <c r="O772" s="205"/>
      <c r="P772" s="205"/>
      <c r="Q772" s="205"/>
      <c r="R772" s="205"/>
      <c r="S772" s="205"/>
      <c r="T772" s="205"/>
      <c r="U772" s="205"/>
      <c r="V772" s="205"/>
      <c r="W772" s="205"/>
      <c r="X772" s="205"/>
      <c r="Y772" s="205"/>
      <c r="Z772" s="205"/>
      <c r="AA772" s="205"/>
    </row>
    <row r="773">
      <c r="A773" s="222"/>
      <c r="B773" s="222"/>
      <c r="C773" s="205"/>
      <c r="D773" s="205"/>
      <c r="E773" s="223"/>
      <c r="F773" s="205"/>
      <c r="G773" s="205"/>
      <c r="H773" s="205"/>
      <c r="I773" s="205"/>
      <c r="J773" s="205"/>
      <c r="K773" s="205"/>
      <c r="L773" s="205"/>
      <c r="M773" s="205"/>
      <c r="N773" s="205"/>
      <c r="O773" s="205"/>
      <c r="P773" s="205"/>
      <c r="Q773" s="205"/>
      <c r="R773" s="205"/>
      <c r="S773" s="205"/>
      <c r="T773" s="205"/>
      <c r="U773" s="205"/>
      <c r="V773" s="205"/>
      <c r="W773" s="205"/>
      <c r="X773" s="205"/>
      <c r="Y773" s="205"/>
      <c r="Z773" s="205"/>
      <c r="AA773" s="205"/>
    </row>
    <row r="774">
      <c r="A774" s="222"/>
      <c r="B774" s="222"/>
      <c r="C774" s="205"/>
      <c r="D774" s="205"/>
      <c r="E774" s="223"/>
      <c r="F774" s="205"/>
      <c r="G774" s="205"/>
      <c r="H774" s="205"/>
      <c r="I774" s="205"/>
      <c r="J774" s="205"/>
      <c r="K774" s="205"/>
      <c r="L774" s="205"/>
      <c r="M774" s="205"/>
      <c r="N774" s="205"/>
      <c r="O774" s="205"/>
      <c r="P774" s="205"/>
      <c r="Q774" s="205"/>
      <c r="R774" s="205"/>
      <c r="S774" s="205"/>
      <c r="T774" s="205"/>
      <c r="U774" s="205"/>
      <c r="V774" s="205"/>
      <c r="W774" s="205"/>
      <c r="X774" s="205"/>
      <c r="Y774" s="205"/>
      <c r="Z774" s="205"/>
      <c r="AA774" s="205"/>
    </row>
    <row r="775">
      <c r="A775" s="222"/>
      <c r="B775" s="222"/>
      <c r="C775" s="205"/>
      <c r="D775" s="205"/>
      <c r="E775" s="223"/>
      <c r="F775" s="205"/>
      <c r="G775" s="205"/>
      <c r="H775" s="205"/>
      <c r="I775" s="205"/>
      <c r="J775" s="205"/>
      <c r="K775" s="205"/>
      <c r="L775" s="205"/>
      <c r="M775" s="205"/>
      <c r="N775" s="205"/>
      <c r="O775" s="205"/>
      <c r="P775" s="205"/>
      <c r="Q775" s="205"/>
      <c r="R775" s="205"/>
      <c r="S775" s="205"/>
      <c r="T775" s="205"/>
      <c r="U775" s="205"/>
      <c r="V775" s="205"/>
      <c r="W775" s="205"/>
      <c r="X775" s="205"/>
      <c r="Y775" s="205"/>
      <c r="Z775" s="205"/>
      <c r="AA775" s="205"/>
    </row>
    <row r="776">
      <c r="A776" s="222"/>
      <c r="B776" s="222"/>
      <c r="C776" s="205"/>
      <c r="D776" s="205"/>
      <c r="E776" s="223"/>
      <c r="F776" s="205"/>
      <c r="G776" s="205"/>
      <c r="H776" s="205"/>
      <c r="I776" s="205"/>
      <c r="J776" s="205"/>
      <c r="K776" s="205"/>
      <c r="L776" s="205"/>
      <c r="M776" s="205"/>
      <c r="N776" s="205"/>
      <c r="O776" s="205"/>
      <c r="P776" s="205"/>
      <c r="Q776" s="205"/>
      <c r="R776" s="205"/>
      <c r="S776" s="205"/>
      <c r="T776" s="205"/>
      <c r="U776" s="205"/>
      <c r="V776" s="205"/>
      <c r="W776" s="205"/>
      <c r="X776" s="205"/>
      <c r="Y776" s="205"/>
      <c r="Z776" s="205"/>
      <c r="AA776" s="205"/>
    </row>
    <row r="777">
      <c r="A777" s="222"/>
      <c r="B777" s="222"/>
      <c r="C777" s="205"/>
      <c r="D777" s="205"/>
      <c r="E777" s="223"/>
      <c r="F777" s="205"/>
      <c r="G777" s="205"/>
      <c r="H777" s="205"/>
      <c r="I777" s="205"/>
      <c r="J777" s="205"/>
      <c r="K777" s="205"/>
      <c r="L777" s="205"/>
      <c r="M777" s="205"/>
      <c r="N777" s="205"/>
      <c r="O777" s="205"/>
      <c r="P777" s="205"/>
      <c r="Q777" s="205"/>
      <c r="R777" s="205"/>
      <c r="S777" s="205"/>
      <c r="T777" s="205"/>
      <c r="U777" s="205"/>
      <c r="V777" s="205"/>
      <c r="W777" s="205"/>
      <c r="X777" s="205"/>
      <c r="Y777" s="205"/>
      <c r="Z777" s="205"/>
      <c r="AA777" s="205"/>
    </row>
    <row r="778">
      <c r="A778" s="222"/>
      <c r="B778" s="222"/>
      <c r="C778" s="205"/>
      <c r="D778" s="205"/>
      <c r="E778" s="223"/>
      <c r="F778" s="205"/>
      <c r="G778" s="205"/>
      <c r="H778" s="205"/>
      <c r="I778" s="205"/>
      <c r="J778" s="205"/>
      <c r="K778" s="205"/>
      <c r="L778" s="205"/>
      <c r="M778" s="205"/>
      <c r="N778" s="205"/>
      <c r="O778" s="205"/>
      <c r="P778" s="205"/>
      <c r="Q778" s="205"/>
      <c r="R778" s="205"/>
      <c r="S778" s="205"/>
      <c r="T778" s="205"/>
      <c r="U778" s="205"/>
      <c r="V778" s="205"/>
      <c r="W778" s="205"/>
      <c r="X778" s="205"/>
      <c r="Y778" s="205"/>
      <c r="Z778" s="205"/>
      <c r="AA778" s="205"/>
    </row>
    <row r="779">
      <c r="A779" s="222"/>
      <c r="B779" s="222"/>
      <c r="C779" s="205"/>
      <c r="D779" s="205"/>
      <c r="E779" s="223"/>
      <c r="F779" s="205"/>
      <c r="G779" s="205"/>
      <c r="H779" s="205"/>
      <c r="I779" s="205"/>
      <c r="J779" s="205"/>
      <c r="K779" s="205"/>
      <c r="L779" s="205"/>
      <c r="M779" s="205"/>
      <c r="N779" s="205"/>
      <c r="O779" s="205"/>
      <c r="P779" s="205"/>
      <c r="Q779" s="205"/>
      <c r="R779" s="205"/>
      <c r="S779" s="205"/>
      <c r="T779" s="205"/>
      <c r="U779" s="205"/>
      <c r="V779" s="205"/>
      <c r="W779" s="205"/>
      <c r="X779" s="205"/>
      <c r="Y779" s="205"/>
      <c r="Z779" s="205"/>
      <c r="AA779" s="205"/>
    </row>
    <row r="780">
      <c r="A780" s="222"/>
      <c r="B780" s="222"/>
      <c r="C780" s="205"/>
      <c r="D780" s="205"/>
      <c r="E780" s="223"/>
      <c r="F780" s="205"/>
      <c r="G780" s="205"/>
      <c r="H780" s="205"/>
      <c r="I780" s="205"/>
      <c r="J780" s="205"/>
      <c r="K780" s="205"/>
      <c r="L780" s="205"/>
      <c r="M780" s="205"/>
      <c r="N780" s="205"/>
      <c r="O780" s="205"/>
      <c r="P780" s="205"/>
      <c r="Q780" s="205"/>
      <c r="R780" s="205"/>
      <c r="S780" s="205"/>
      <c r="T780" s="205"/>
      <c r="U780" s="205"/>
      <c r="V780" s="205"/>
      <c r="W780" s="205"/>
      <c r="X780" s="205"/>
      <c r="Y780" s="205"/>
      <c r="Z780" s="205"/>
      <c r="AA780" s="205"/>
    </row>
    <row r="781">
      <c r="A781" s="222"/>
      <c r="B781" s="222"/>
      <c r="C781" s="205"/>
      <c r="D781" s="205"/>
      <c r="E781" s="223"/>
      <c r="F781" s="205"/>
      <c r="G781" s="205"/>
      <c r="H781" s="205"/>
      <c r="I781" s="205"/>
      <c r="J781" s="205"/>
      <c r="K781" s="205"/>
      <c r="L781" s="205"/>
      <c r="M781" s="205"/>
      <c r="N781" s="205"/>
      <c r="O781" s="205"/>
      <c r="P781" s="205"/>
      <c r="Q781" s="205"/>
      <c r="R781" s="205"/>
      <c r="S781" s="205"/>
      <c r="T781" s="205"/>
      <c r="U781" s="205"/>
      <c r="V781" s="205"/>
      <c r="W781" s="205"/>
      <c r="X781" s="205"/>
      <c r="Y781" s="205"/>
      <c r="Z781" s="205"/>
      <c r="AA781" s="205"/>
    </row>
    <row r="782">
      <c r="A782" s="222"/>
      <c r="B782" s="222"/>
      <c r="C782" s="205"/>
      <c r="D782" s="205"/>
      <c r="E782" s="223"/>
      <c r="F782" s="205"/>
      <c r="G782" s="205"/>
      <c r="H782" s="205"/>
      <c r="I782" s="205"/>
      <c r="J782" s="205"/>
      <c r="K782" s="205"/>
      <c r="L782" s="205"/>
      <c r="M782" s="205"/>
      <c r="N782" s="205"/>
      <c r="O782" s="205"/>
      <c r="P782" s="205"/>
      <c r="Q782" s="205"/>
      <c r="R782" s="205"/>
      <c r="S782" s="205"/>
      <c r="T782" s="205"/>
      <c r="U782" s="205"/>
      <c r="V782" s="205"/>
      <c r="W782" s="205"/>
      <c r="X782" s="205"/>
      <c r="Y782" s="205"/>
      <c r="Z782" s="205"/>
      <c r="AA782" s="205"/>
    </row>
    <row r="783">
      <c r="A783" s="222"/>
      <c r="B783" s="222"/>
      <c r="C783" s="205"/>
      <c r="D783" s="205"/>
      <c r="E783" s="223"/>
      <c r="F783" s="205"/>
      <c r="G783" s="205"/>
      <c r="H783" s="205"/>
      <c r="I783" s="205"/>
      <c r="J783" s="205"/>
      <c r="K783" s="205"/>
      <c r="L783" s="205"/>
      <c r="M783" s="205"/>
      <c r="N783" s="205"/>
      <c r="O783" s="205"/>
      <c r="P783" s="205"/>
      <c r="Q783" s="205"/>
      <c r="R783" s="205"/>
      <c r="S783" s="205"/>
      <c r="T783" s="205"/>
      <c r="U783" s="205"/>
      <c r="V783" s="205"/>
      <c r="W783" s="205"/>
      <c r="X783" s="205"/>
      <c r="Y783" s="205"/>
      <c r="Z783" s="205"/>
      <c r="AA783" s="205"/>
    </row>
    <row r="784">
      <c r="A784" s="222"/>
      <c r="B784" s="222"/>
      <c r="C784" s="205"/>
      <c r="D784" s="205"/>
      <c r="E784" s="223"/>
      <c r="F784" s="205"/>
      <c r="G784" s="205"/>
      <c r="H784" s="205"/>
      <c r="I784" s="205"/>
      <c r="J784" s="205"/>
      <c r="K784" s="205"/>
      <c r="L784" s="205"/>
      <c r="M784" s="205"/>
      <c r="N784" s="205"/>
      <c r="O784" s="205"/>
      <c r="P784" s="205"/>
      <c r="Q784" s="205"/>
      <c r="R784" s="205"/>
      <c r="S784" s="205"/>
      <c r="T784" s="205"/>
      <c r="U784" s="205"/>
      <c r="V784" s="205"/>
      <c r="W784" s="205"/>
      <c r="X784" s="205"/>
      <c r="Y784" s="205"/>
      <c r="Z784" s="205"/>
      <c r="AA784" s="205"/>
    </row>
    <row r="785">
      <c r="A785" s="222"/>
      <c r="B785" s="222"/>
      <c r="C785" s="205"/>
      <c r="D785" s="205"/>
      <c r="E785" s="223"/>
      <c r="F785" s="205"/>
      <c r="G785" s="205"/>
      <c r="H785" s="205"/>
      <c r="I785" s="205"/>
      <c r="J785" s="205"/>
      <c r="K785" s="205"/>
      <c r="L785" s="205"/>
      <c r="M785" s="205"/>
      <c r="N785" s="205"/>
      <c r="O785" s="205"/>
      <c r="P785" s="205"/>
      <c r="Q785" s="205"/>
      <c r="R785" s="205"/>
      <c r="S785" s="205"/>
      <c r="T785" s="205"/>
      <c r="U785" s="205"/>
      <c r="V785" s="205"/>
      <c r="W785" s="205"/>
      <c r="X785" s="205"/>
      <c r="Y785" s="205"/>
      <c r="Z785" s="205"/>
      <c r="AA785" s="205"/>
    </row>
    <row r="786">
      <c r="A786" s="222"/>
      <c r="B786" s="222"/>
      <c r="C786" s="205"/>
      <c r="D786" s="205"/>
      <c r="E786" s="223"/>
      <c r="F786" s="205"/>
      <c r="G786" s="205"/>
      <c r="H786" s="205"/>
      <c r="I786" s="205"/>
      <c r="J786" s="205"/>
      <c r="K786" s="205"/>
      <c r="L786" s="205"/>
      <c r="M786" s="205"/>
      <c r="N786" s="205"/>
      <c r="O786" s="205"/>
      <c r="P786" s="205"/>
      <c r="Q786" s="205"/>
      <c r="R786" s="205"/>
      <c r="S786" s="205"/>
      <c r="T786" s="205"/>
      <c r="U786" s="205"/>
      <c r="V786" s="205"/>
      <c r="W786" s="205"/>
      <c r="X786" s="205"/>
      <c r="Y786" s="205"/>
      <c r="Z786" s="205"/>
      <c r="AA786" s="205"/>
    </row>
    <row r="787">
      <c r="A787" s="222"/>
      <c r="B787" s="222"/>
      <c r="C787" s="205"/>
      <c r="D787" s="205"/>
      <c r="E787" s="223"/>
      <c r="F787" s="205"/>
      <c r="G787" s="205"/>
      <c r="H787" s="205"/>
      <c r="I787" s="205"/>
      <c r="J787" s="205"/>
      <c r="K787" s="205"/>
      <c r="L787" s="205"/>
      <c r="M787" s="205"/>
      <c r="N787" s="205"/>
      <c r="O787" s="205"/>
      <c r="P787" s="205"/>
      <c r="Q787" s="205"/>
      <c r="R787" s="205"/>
      <c r="S787" s="205"/>
      <c r="T787" s="205"/>
      <c r="U787" s="205"/>
      <c r="V787" s="205"/>
      <c r="W787" s="205"/>
      <c r="X787" s="205"/>
      <c r="Y787" s="205"/>
      <c r="Z787" s="205"/>
      <c r="AA787" s="205"/>
    </row>
    <row r="788">
      <c r="A788" s="222"/>
      <c r="B788" s="222"/>
      <c r="C788" s="205"/>
      <c r="D788" s="205"/>
      <c r="E788" s="223"/>
      <c r="F788" s="205"/>
      <c r="G788" s="205"/>
      <c r="H788" s="205"/>
      <c r="I788" s="205"/>
      <c r="J788" s="205"/>
      <c r="K788" s="205"/>
      <c r="L788" s="205"/>
      <c r="M788" s="205"/>
      <c r="N788" s="205"/>
      <c r="O788" s="205"/>
      <c r="P788" s="205"/>
      <c r="Q788" s="205"/>
      <c r="R788" s="205"/>
      <c r="S788" s="205"/>
      <c r="T788" s="205"/>
      <c r="U788" s="205"/>
      <c r="V788" s="205"/>
      <c r="W788" s="205"/>
      <c r="X788" s="205"/>
      <c r="Y788" s="205"/>
      <c r="Z788" s="205"/>
      <c r="AA788" s="205"/>
    </row>
    <row r="789">
      <c r="A789" s="222"/>
      <c r="B789" s="222"/>
      <c r="C789" s="205"/>
      <c r="D789" s="205"/>
      <c r="E789" s="223"/>
      <c r="F789" s="205"/>
      <c r="G789" s="205"/>
      <c r="H789" s="205"/>
      <c r="I789" s="205"/>
      <c r="J789" s="205"/>
      <c r="K789" s="205"/>
      <c r="L789" s="205"/>
      <c r="M789" s="205"/>
      <c r="N789" s="205"/>
      <c r="O789" s="205"/>
      <c r="P789" s="205"/>
      <c r="Q789" s="205"/>
      <c r="R789" s="205"/>
      <c r="S789" s="205"/>
      <c r="T789" s="205"/>
      <c r="U789" s="205"/>
      <c r="V789" s="205"/>
      <c r="W789" s="205"/>
      <c r="X789" s="205"/>
      <c r="Y789" s="205"/>
      <c r="Z789" s="205"/>
      <c r="AA789" s="205"/>
    </row>
    <row r="790">
      <c r="A790" s="222"/>
      <c r="B790" s="222"/>
      <c r="C790" s="205"/>
      <c r="D790" s="205"/>
      <c r="E790" s="223"/>
      <c r="F790" s="205"/>
      <c r="G790" s="205"/>
      <c r="H790" s="205"/>
      <c r="I790" s="205"/>
      <c r="J790" s="205"/>
      <c r="K790" s="205"/>
      <c r="L790" s="205"/>
      <c r="M790" s="205"/>
      <c r="N790" s="205"/>
      <c r="O790" s="205"/>
      <c r="P790" s="205"/>
      <c r="Q790" s="205"/>
      <c r="R790" s="205"/>
      <c r="S790" s="205"/>
      <c r="T790" s="205"/>
      <c r="U790" s="205"/>
      <c r="V790" s="205"/>
      <c r="W790" s="205"/>
      <c r="X790" s="205"/>
      <c r="Y790" s="205"/>
      <c r="Z790" s="205"/>
      <c r="AA790" s="205"/>
    </row>
    <row r="791">
      <c r="A791" s="222"/>
      <c r="B791" s="222"/>
      <c r="C791" s="205"/>
      <c r="D791" s="205"/>
      <c r="E791" s="223"/>
      <c r="F791" s="205"/>
      <c r="G791" s="205"/>
      <c r="H791" s="205"/>
      <c r="I791" s="205"/>
      <c r="J791" s="205"/>
      <c r="K791" s="205"/>
      <c r="L791" s="205"/>
      <c r="M791" s="205"/>
      <c r="N791" s="205"/>
      <c r="O791" s="205"/>
      <c r="P791" s="205"/>
      <c r="Q791" s="205"/>
      <c r="R791" s="205"/>
      <c r="S791" s="205"/>
      <c r="T791" s="205"/>
      <c r="U791" s="205"/>
      <c r="V791" s="205"/>
      <c r="W791" s="205"/>
      <c r="X791" s="205"/>
      <c r="Y791" s="205"/>
      <c r="Z791" s="205"/>
      <c r="AA791" s="205"/>
    </row>
    <row r="792">
      <c r="A792" s="222"/>
      <c r="B792" s="222"/>
      <c r="C792" s="205"/>
      <c r="D792" s="205"/>
      <c r="E792" s="223"/>
      <c r="F792" s="205"/>
      <c r="G792" s="205"/>
      <c r="H792" s="205"/>
      <c r="I792" s="205"/>
      <c r="J792" s="205"/>
      <c r="K792" s="205"/>
      <c r="L792" s="205"/>
      <c r="M792" s="205"/>
      <c r="N792" s="205"/>
      <c r="O792" s="205"/>
      <c r="P792" s="205"/>
      <c r="Q792" s="205"/>
      <c r="R792" s="205"/>
      <c r="S792" s="205"/>
      <c r="T792" s="205"/>
      <c r="U792" s="205"/>
      <c r="V792" s="205"/>
      <c r="W792" s="205"/>
      <c r="X792" s="205"/>
      <c r="Y792" s="205"/>
      <c r="Z792" s="205"/>
      <c r="AA792" s="205"/>
    </row>
    <row r="793">
      <c r="A793" s="222"/>
      <c r="B793" s="222"/>
      <c r="C793" s="205"/>
      <c r="D793" s="205"/>
      <c r="E793" s="223"/>
      <c r="F793" s="205"/>
      <c r="G793" s="205"/>
      <c r="H793" s="205"/>
      <c r="I793" s="205"/>
      <c r="J793" s="205"/>
      <c r="K793" s="205"/>
      <c r="L793" s="205"/>
      <c r="M793" s="205"/>
      <c r="N793" s="205"/>
      <c r="O793" s="205"/>
      <c r="P793" s="205"/>
      <c r="Q793" s="205"/>
      <c r="R793" s="205"/>
      <c r="S793" s="205"/>
      <c r="T793" s="205"/>
      <c r="U793" s="205"/>
      <c r="V793" s="205"/>
      <c r="W793" s="205"/>
      <c r="X793" s="205"/>
      <c r="Y793" s="205"/>
      <c r="Z793" s="205"/>
      <c r="AA793" s="205"/>
    </row>
    <row r="794">
      <c r="A794" s="222"/>
      <c r="B794" s="222"/>
      <c r="C794" s="205"/>
      <c r="D794" s="205"/>
      <c r="E794" s="223"/>
      <c r="F794" s="205"/>
      <c r="G794" s="205"/>
      <c r="H794" s="205"/>
      <c r="I794" s="205"/>
      <c r="J794" s="205"/>
      <c r="K794" s="205"/>
      <c r="L794" s="205"/>
      <c r="M794" s="205"/>
      <c r="N794" s="205"/>
      <c r="O794" s="205"/>
      <c r="P794" s="205"/>
      <c r="Q794" s="205"/>
      <c r="R794" s="205"/>
      <c r="S794" s="205"/>
      <c r="T794" s="205"/>
      <c r="U794" s="205"/>
      <c r="V794" s="205"/>
      <c r="W794" s="205"/>
      <c r="X794" s="205"/>
      <c r="Y794" s="205"/>
      <c r="Z794" s="205"/>
      <c r="AA794" s="205"/>
    </row>
    <row r="795">
      <c r="A795" s="222"/>
      <c r="B795" s="222"/>
      <c r="C795" s="205"/>
      <c r="D795" s="205"/>
      <c r="E795" s="223"/>
      <c r="F795" s="205"/>
      <c r="G795" s="205"/>
      <c r="H795" s="205"/>
      <c r="I795" s="205"/>
      <c r="J795" s="205"/>
      <c r="K795" s="205"/>
      <c r="L795" s="205"/>
      <c r="M795" s="205"/>
      <c r="N795" s="205"/>
      <c r="O795" s="205"/>
      <c r="P795" s="205"/>
      <c r="Q795" s="205"/>
      <c r="R795" s="205"/>
      <c r="S795" s="205"/>
      <c r="T795" s="205"/>
      <c r="U795" s="205"/>
      <c r="V795" s="205"/>
      <c r="W795" s="205"/>
      <c r="X795" s="205"/>
      <c r="Y795" s="205"/>
      <c r="Z795" s="205"/>
      <c r="AA795" s="205"/>
    </row>
    <row r="796">
      <c r="A796" s="222"/>
      <c r="B796" s="222"/>
      <c r="C796" s="205"/>
      <c r="D796" s="205"/>
      <c r="E796" s="223"/>
      <c r="F796" s="205"/>
      <c r="G796" s="205"/>
      <c r="H796" s="205"/>
      <c r="I796" s="205"/>
      <c r="J796" s="205"/>
      <c r="K796" s="205"/>
      <c r="L796" s="205"/>
      <c r="M796" s="205"/>
      <c r="N796" s="205"/>
      <c r="O796" s="205"/>
      <c r="P796" s="205"/>
      <c r="Q796" s="205"/>
      <c r="R796" s="205"/>
      <c r="S796" s="205"/>
      <c r="T796" s="205"/>
      <c r="U796" s="205"/>
      <c r="V796" s="205"/>
      <c r="W796" s="205"/>
      <c r="X796" s="205"/>
      <c r="Y796" s="205"/>
      <c r="Z796" s="205"/>
      <c r="AA796" s="205"/>
    </row>
    <row r="797">
      <c r="A797" s="222"/>
      <c r="B797" s="222"/>
      <c r="C797" s="205"/>
      <c r="D797" s="205"/>
      <c r="E797" s="223"/>
      <c r="F797" s="205"/>
      <c r="G797" s="205"/>
      <c r="H797" s="205"/>
      <c r="I797" s="205"/>
      <c r="J797" s="205"/>
      <c r="K797" s="205"/>
      <c r="L797" s="205"/>
      <c r="M797" s="205"/>
      <c r="N797" s="205"/>
      <c r="O797" s="205"/>
      <c r="P797" s="205"/>
      <c r="Q797" s="205"/>
      <c r="R797" s="205"/>
      <c r="S797" s="205"/>
      <c r="T797" s="205"/>
      <c r="U797" s="205"/>
      <c r="V797" s="205"/>
      <c r="W797" s="205"/>
      <c r="X797" s="205"/>
      <c r="Y797" s="205"/>
      <c r="Z797" s="205"/>
      <c r="AA797" s="205"/>
    </row>
    <row r="798">
      <c r="A798" s="222"/>
      <c r="B798" s="222"/>
      <c r="C798" s="205"/>
      <c r="D798" s="205"/>
      <c r="E798" s="223"/>
      <c r="F798" s="205"/>
      <c r="G798" s="205"/>
      <c r="H798" s="205"/>
      <c r="I798" s="205"/>
      <c r="J798" s="205"/>
      <c r="K798" s="205"/>
      <c r="L798" s="205"/>
      <c r="M798" s="205"/>
      <c r="N798" s="205"/>
      <c r="O798" s="205"/>
      <c r="P798" s="205"/>
      <c r="Q798" s="205"/>
      <c r="R798" s="205"/>
      <c r="S798" s="205"/>
      <c r="T798" s="205"/>
      <c r="U798" s="205"/>
      <c r="V798" s="205"/>
      <c r="W798" s="205"/>
      <c r="X798" s="205"/>
      <c r="Y798" s="205"/>
      <c r="Z798" s="205"/>
      <c r="AA798" s="205"/>
    </row>
    <row r="799">
      <c r="A799" s="222"/>
      <c r="B799" s="222"/>
      <c r="C799" s="205"/>
      <c r="D799" s="205"/>
      <c r="E799" s="223"/>
      <c r="F799" s="205"/>
      <c r="G799" s="205"/>
      <c r="H799" s="205"/>
      <c r="I799" s="205"/>
      <c r="J799" s="205"/>
      <c r="K799" s="205"/>
      <c r="L799" s="205"/>
      <c r="M799" s="205"/>
      <c r="N799" s="205"/>
      <c r="O799" s="205"/>
      <c r="P799" s="205"/>
      <c r="Q799" s="205"/>
      <c r="R799" s="205"/>
      <c r="S799" s="205"/>
      <c r="T799" s="205"/>
      <c r="U799" s="205"/>
      <c r="V799" s="205"/>
      <c r="W799" s="205"/>
      <c r="X799" s="205"/>
      <c r="Y799" s="205"/>
      <c r="Z799" s="205"/>
      <c r="AA799" s="205"/>
    </row>
    <row r="800">
      <c r="A800" s="222"/>
      <c r="B800" s="222"/>
      <c r="C800" s="205"/>
      <c r="D800" s="205"/>
      <c r="E800" s="223"/>
      <c r="F800" s="205"/>
      <c r="G800" s="205"/>
      <c r="H800" s="205"/>
      <c r="I800" s="205"/>
      <c r="J800" s="205"/>
      <c r="K800" s="205"/>
      <c r="L800" s="205"/>
      <c r="M800" s="205"/>
      <c r="N800" s="205"/>
      <c r="O800" s="205"/>
      <c r="P800" s="205"/>
      <c r="Q800" s="205"/>
      <c r="R800" s="205"/>
      <c r="S800" s="205"/>
      <c r="T800" s="205"/>
      <c r="U800" s="205"/>
      <c r="V800" s="205"/>
      <c r="W800" s="205"/>
      <c r="X800" s="205"/>
      <c r="Y800" s="205"/>
      <c r="Z800" s="205"/>
      <c r="AA800" s="205"/>
    </row>
    <row r="801">
      <c r="A801" s="222"/>
      <c r="B801" s="222"/>
      <c r="C801" s="205"/>
      <c r="D801" s="205"/>
      <c r="E801" s="223"/>
      <c r="F801" s="205"/>
      <c r="G801" s="205"/>
      <c r="H801" s="205"/>
      <c r="I801" s="205"/>
      <c r="J801" s="205"/>
      <c r="K801" s="205"/>
      <c r="L801" s="205"/>
      <c r="M801" s="205"/>
      <c r="N801" s="205"/>
      <c r="O801" s="205"/>
      <c r="P801" s="205"/>
      <c r="Q801" s="205"/>
      <c r="R801" s="205"/>
      <c r="S801" s="205"/>
      <c r="T801" s="205"/>
      <c r="U801" s="205"/>
      <c r="V801" s="205"/>
      <c r="W801" s="205"/>
      <c r="X801" s="205"/>
      <c r="Y801" s="205"/>
      <c r="Z801" s="205"/>
      <c r="AA801" s="205"/>
    </row>
    <row r="802">
      <c r="A802" s="222"/>
      <c r="B802" s="222"/>
      <c r="C802" s="205"/>
      <c r="D802" s="205"/>
      <c r="E802" s="223"/>
      <c r="F802" s="205"/>
      <c r="G802" s="205"/>
      <c r="H802" s="205"/>
      <c r="I802" s="205"/>
      <c r="J802" s="205"/>
      <c r="K802" s="205"/>
      <c r="L802" s="205"/>
      <c r="M802" s="205"/>
      <c r="N802" s="205"/>
      <c r="O802" s="205"/>
      <c r="P802" s="205"/>
      <c r="Q802" s="205"/>
      <c r="R802" s="205"/>
      <c r="S802" s="205"/>
      <c r="T802" s="205"/>
      <c r="U802" s="205"/>
      <c r="V802" s="205"/>
      <c r="W802" s="205"/>
      <c r="X802" s="205"/>
      <c r="Y802" s="205"/>
      <c r="Z802" s="205"/>
      <c r="AA802" s="205"/>
    </row>
    <row r="803">
      <c r="A803" s="222"/>
      <c r="B803" s="222"/>
      <c r="C803" s="205"/>
      <c r="D803" s="205"/>
      <c r="E803" s="223"/>
      <c r="F803" s="205"/>
      <c r="G803" s="205"/>
      <c r="H803" s="205"/>
      <c r="I803" s="205"/>
      <c r="J803" s="205"/>
      <c r="K803" s="205"/>
      <c r="L803" s="205"/>
      <c r="M803" s="205"/>
      <c r="N803" s="205"/>
      <c r="O803" s="205"/>
      <c r="P803" s="205"/>
      <c r="Q803" s="205"/>
      <c r="R803" s="205"/>
      <c r="S803" s="205"/>
      <c r="T803" s="205"/>
      <c r="U803" s="205"/>
      <c r="V803" s="205"/>
      <c r="W803" s="205"/>
      <c r="X803" s="205"/>
      <c r="Y803" s="205"/>
      <c r="Z803" s="205"/>
      <c r="AA803" s="205"/>
    </row>
    <row r="804">
      <c r="A804" s="222"/>
      <c r="B804" s="222"/>
      <c r="C804" s="205"/>
      <c r="D804" s="205"/>
      <c r="E804" s="223"/>
      <c r="F804" s="205"/>
      <c r="G804" s="205"/>
      <c r="H804" s="205"/>
      <c r="I804" s="205"/>
      <c r="J804" s="205"/>
      <c r="K804" s="205"/>
      <c r="L804" s="205"/>
      <c r="M804" s="205"/>
      <c r="N804" s="205"/>
      <c r="O804" s="205"/>
      <c r="P804" s="205"/>
      <c r="Q804" s="205"/>
      <c r="R804" s="205"/>
      <c r="S804" s="205"/>
      <c r="T804" s="205"/>
      <c r="U804" s="205"/>
      <c r="V804" s="205"/>
      <c r="W804" s="205"/>
      <c r="X804" s="205"/>
      <c r="Y804" s="205"/>
      <c r="Z804" s="205"/>
      <c r="AA804" s="205"/>
    </row>
    <row r="805">
      <c r="A805" s="222"/>
      <c r="B805" s="222"/>
      <c r="C805" s="205"/>
      <c r="D805" s="205"/>
      <c r="E805" s="223"/>
      <c r="F805" s="205"/>
      <c r="G805" s="205"/>
      <c r="H805" s="205"/>
      <c r="I805" s="205"/>
      <c r="J805" s="205"/>
      <c r="K805" s="205"/>
      <c r="L805" s="205"/>
      <c r="M805" s="205"/>
      <c r="N805" s="205"/>
      <c r="O805" s="205"/>
      <c r="P805" s="205"/>
      <c r="Q805" s="205"/>
      <c r="R805" s="205"/>
      <c r="S805" s="205"/>
      <c r="T805" s="205"/>
      <c r="U805" s="205"/>
      <c r="V805" s="205"/>
      <c r="W805" s="205"/>
      <c r="X805" s="205"/>
      <c r="Y805" s="205"/>
      <c r="Z805" s="205"/>
      <c r="AA805" s="205"/>
    </row>
    <row r="806">
      <c r="A806" s="222"/>
      <c r="B806" s="222"/>
      <c r="C806" s="205"/>
      <c r="D806" s="205"/>
      <c r="E806" s="223"/>
      <c r="F806" s="205"/>
      <c r="G806" s="205"/>
      <c r="H806" s="205"/>
      <c r="I806" s="205"/>
      <c r="J806" s="205"/>
      <c r="K806" s="205"/>
      <c r="L806" s="205"/>
      <c r="M806" s="205"/>
      <c r="N806" s="205"/>
      <c r="O806" s="205"/>
      <c r="P806" s="205"/>
      <c r="Q806" s="205"/>
      <c r="R806" s="205"/>
      <c r="S806" s="205"/>
      <c r="T806" s="205"/>
      <c r="U806" s="205"/>
      <c r="V806" s="205"/>
      <c r="W806" s="205"/>
      <c r="X806" s="205"/>
      <c r="Y806" s="205"/>
      <c r="Z806" s="205"/>
      <c r="AA806" s="205"/>
    </row>
    <row r="807">
      <c r="A807" s="222"/>
      <c r="B807" s="222"/>
      <c r="C807" s="205"/>
      <c r="D807" s="205"/>
      <c r="E807" s="223"/>
      <c r="F807" s="205"/>
      <c r="G807" s="205"/>
      <c r="H807" s="205"/>
      <c r="I807" s="205"/>
      <c r="J807" s="205"/>
      <c r="K807" s="205"/>
      <c r="L807" s="205"/>
      <c r="M807" s="205"/>
      <c r="N807" s="205"/>
      <c r="O807" s="205"/>
      <c r="P807" s="205"/>
      <c r="Q807" s="205"/>
      <c r="R807" s="205"/>
      <c r="S807" s="205"/>
      <c r="T807" s="205"/>
      <c r="U807" s="205"/>
      <c r="V807" s="205"/>
      <c r="W807" s="205"/>
      <c r="X807" s="205"/>
      <c r="Y807" s="205"/>
      <c r="Z807" s="205"/>
      <c r="AA807" s="205"/>
    </row>
    <row r="808">
      <c r="A808" s="222"/>
      <c r="B808" s="222"/>
      <c r="C808" s="205"/>
      <c r="D808" s="205"/>
      <c r="E808" s="223"/>
      <c r="F808" s="205"/>
      <c r="G808" s="205"/>
      <c r="H808" s="205"/>
      <c r="I808" s="205"/>
      <c r="J808" s="205"/>
      <c r="K808" s="205"/>
      <c r="L808" s="205"/>
      <c r="M808" s="205"/>
      <c r="N808" s="205"/>
      <c r="O808" s="205"/>
      <c r="P808" s="205"/>
      <c r="Q808" s="205"/>
      <c r="R808" s="205"/>
      <c r="S808" s="205"/>
      <c r="T808" s="205"/>
      <c r="U808" s="205"/>
      <c r="V808" s="205"/>
      <c r="W808" s="205"/>
      <c r="X808" s="205"/>
      <c r="Y808" s="205"/>
      <c r="Z808" s="205"/>
      <c r="AA808" s="205"/>
    </row>
    <row r="809">
      <c r="A809" s="222"/>
      <c r="B809" s="222"/>
      <c r="C809" s="205"/>
      <c r="D809" s="205"/>
      <c r="E809" s="223"/>
      <c r="F809" s="205"/>
      <c r="G809" s="205"/>
      <c r="H809" s="205"/>
      <c r="I809" s="205"/>
      <c r="J809" s="205"/>
      <c r="K809" s="205"/>
      <c r="L809" s="205"/>
      <c r="M809" s="205"/>
      <c r="N809" s="205"/>
      <c r="O809" s="205"/>
      <c r="P809" s="205"/>
      <c r="Q809" s="205"/>
      <c r="R809" s="205"/>
      <c r="S809" s="205"/>
      <c r="T809" s="205"/>
      <c r="U809" s="205"/>
      <c r="V809" s="205"/>
      <c r="W809" s="205"/>
      <c r="X809" s="205"/>
      <c r="Y809" s="205"/>
      <c r="Z809" s="205"/>
      <c r="AA809" s="205"/>
    </row>
    <row r="810">
      <c r="A810" s="222"/>
      <c r="B810" s="222"/>
      <c r="C810" s="205"/>
      <c r="D810" s="205"/>
      <c r="E810" s="223"/>
      <c r="F810" s="205"/>
      <c r="G810" s="205"/>
      <c r="H810" s="205"/>
      <c r="I810" s="205"/>
      <c r="J810" s="205"/>
      <c r="K810" s="205"/>
      <c r="L810" s="205"/>
      <c r="M810" s="205"/>
      <c r="N810" s="205"/>
      <c r="O810" s="205"/>
      <c r="P810" s="205"/>
      <c r="Q810" s="205"/>
      <c r="R810" s="205"/>
      <c r="S810" s="205"/>
      <c r="T810" s="205"/>
      <c r="U810" s="205"/>
      <c r="V810" s="205"/>
      <c r="W810" s="205"/>
      <c r="X810" s="205"/>
      <c r="Y810" s="205"/>
      <c r="Z810" s="205"/>
      <c r="AA810" s="205"/>
    </row>
    <row r="811">
      <c r="A811" s="222"/>
      <c r="B811" s="222"/>
      <c r="C811" s="205"/>
      <c r="D811" s="205"/>
      <c r="E811" s="223"/>
      <c r="F811" s="205"/>
      <c r="G811" s="205"/>
      <c r="H811" s="205"/>
      <c r="I811" s="205"/>
      <c r="J811" s="205"/>
      <c r="K811" s="205"/>
      <c r="L811" s="205"/>
      <c r="M811" s="205"/>
      <c r="N811" s="205"/>
      <c r="O811" s="205"/>
      <c r="P811" s="205"/>
      <c r="Q811" s="205"/>
      <c r="R811" s="205"/>
      <c r="S811" s="205"/>
      <c r="T811" s="205"/>
      <c r="U811" s="205"/>
      <c r="V811" s="205"/>
      <c r="W811" s="205"/>
      <c r="X811" s="205"/>
      <c r="Y811" s="205"/>
      <c r="Z811" s="205"/>
      <c r="AA811" s="205"/>
    </row>
    <row r="812">
      <c r="A812" s="222"/>
      <c r="B812" s="222"/>
      <c r="C812" s="205"/>
      <c r="D812" s="205"/>
      <c r="E812" s="223"/>
      <c r="F812" s="205"/>
      <c r="G812" s="205"/>
      <c r="H812" s="205"/>
      <c r="I812" s="205"/>
      <c r="J812" s="205"/>
      <c r="K812" s="205"/>
      <c r="L812" s="205"/>
      <c r="M812" s="205"/>
      <c r="N812" s="205"/>
      <c r="O812" s="205"/>
      <c r="P812" s="205"/>
      <c r="Q812" s="205"/>
      <c r="R812" s="205"/>
      <c r="S812" s="205"/>
      <c r="T812" s="205"/>
      <c r="U812" s="205"/>
      <c r="V812" s="205"/>
      <c r="W812" s="205"/>
      <c r="X812" s="205"/>
      <c r="Y812" s="205"/>
      <c r="Z812" s="205"/>
      <c r="AA812" s="205"/>
    </row>
    <row r="813">
      <c r="A813" s="222"/>
      <c r="B813" s="222"/>
      <c r="C813" s="205"/>
      <c r="D813" s="205"/>
      <c r="E813" s="223"/>
      <c r="F813" s="205"/>
      <c r="G813" s="205"/>
      <c r="H813" s="205"/>
      <c r="I813" s="205"/>
      <c r="J813" s="205"/>
      <c r="K813" s="205"/>
      <c r="L813" s="205"/>
      <c r="M813" s="205"/>
      <c r="N813" s="205"/>
      <c r="O813" s="205"/>
      <c r="P813" s="205"/>
      <c r="Q813" s="205"/>
      <c r="R813" s="205"/>
      <c r="S813" s="205"/>
      <c r="T813" s="205"/>
      <c r="U813" s="205"/>
      <c r="V813" s="205"/>
      <c r="W813" s="205"/>
      <c r="X813" s="205"/>
      <c r="Y813" s="205"/>
      <c r="Z813" s="205"/>
      <c r="AA813" s="205"/>
    </row>
    <row r="814">
      <c r="A814" s="222"/>
      <c r="B814" s="222"/>
      <c r="C814" s="205"/>
      <c r="D814" s="205"/>
      <c r="E814" s="223"/>
      <c r="F814" s="205"/>
      <c r="G814" s="205"/>
      <c r="H814" s="205"/>
      <c r="I814" s="205"/>
      <c r="J814" s="205"/>
      <c r="K814" s="205"/>
      <c r="L814" s="205"/>
      <c r="M814" s="205"/>
      <c r="N814" s="205"/>
      <c r="O814" s="205"/>
      <c r="P814" s="205"/>
      <c r="Q814" s="205"/>
      <c r="R814" s="205"/>
      <c r="S814" s="205"/>
      <c r="T814" s="205"/>
      <c r="U814" s="205"/>
      <c r="V814" s="205"/>
      <c r="W814" s="205"/>
      <c r="X814" s="205"/>
      <c r="Y814" s="205"/>
      <c r="Z814" s="205"/>
      <c r="AA814" s="205"/>
    </row>
    <row r="815">
      <c r="A815" s="222"/>
      <c r="B815" s="222"/>
      <c r="C815" s="205"/>
      <c r="D815" s="205"/>
      <c r="E815" s="223"/>
      <c r="F815" s="205"/>
      <c r="G815" s="205"/>
      <c r="H815" s="205"/>
      <c r="I815" s="205"/>
      <c r="J815" s="205"/>
      <c r="K815" s="205"/>
      <c r="L815" s="205"/>
      <c r="M815" s="205"/>
      <c r="N815" s="205"/>
      <c r="O815" s="205"/>
      <c r="P815" s="205"/>
      <c r="Q815" s="205"/>
      <c r="R815" s="205"/>
      <c r="S815" s="205"/>
      <c r="T815" s="205"/>
      <c r="U815" s="205"/>
      <c r="V815" s="205"/>
      <c r="W815" s="205"/>
      <c r="X815" s="205"/>
      <c r="Y815" s="205"/>
      <c r="Z815" s="205"/>
      <c r="AA815" s="205"/>
    </row>
    <row r="816">
      <c r="A816" s="222"/>
      <c r="B816" s="222"/>
      <c r="C816" s="205"/>
      <c r="D816" s="205"/>
      <c r="E816" s="223"/>
      <c r="F816" s="205"/>
      <c r="G816" s="205"/>
      <c r="H816" s="205"/>
      <c r="I816" s="205"/>
      <c r="J816" s="205"/>
      <c r="K816" s="205"/>
      <c r="L816" s="205"/>
      <c r="M816" s="205"/>
      <c r="N816" s="205"/>
      <c r="O816" s="205"/>
      <c r="P816" s="205"/>
      <c r="Q816" s="205"/>
      <c r="R816" s="205"/>
      <c r="S816" s="205"/>
      <c r="T816" s="205"/>
      <c r="U816" s="205"/>
      <c r="V816" s="205"/>
      <c r="W816" s="205"/>
      <c r="X816" s="205"/>
      <c r="Y816" s="205"/>
      <c r="Z816" s="205"/>
      <c r="AA816" s="205"/>
    </row>
    <row r="817">
      <c r="A817" s="222"/>
      <c r="B817" s="222"/>
      <c r="C817" s="205"/>
      <c r="D817" s="205"/>
      <c r="E817" s="223"/>
      <c r="F817" s="205"/>
      <c r="G817" s="205"/>
      <c r="H817" s="205"/>
      <c r="I817" s="205"/>
      <c r="J817" s="205"/>
      <c r="K817" s="205"/>
      <c r="L817" s="205"/>
      <c r="M817" s="205"/>
      <c r="N817" s="205"/>
      <c r="O817" s="205"/>
      <c r="P817" s="205"/>
      <c r="Q817" s="205"/>
      <c r="R817" s="205"/>
      <c r="S817" s="205"/>
      <c r="T817" s="205"/>
      <c r="U817" s="205"/>
      <c r="V817" s="205"/>
      <c r="W817" s="205"/>
      <c r="X817" s="205"/>
      <c r="Y817" s="205"/>
      <c r="Z817" s="205"/>
      <c r="AA817" s="205"/>
    </row>
    <row r="818">
      <c r="A818" s="222"/>
      <c r="B818" s="222"/>
      <c r="C818" s="205"/>
      <c r="D818" s="205"/>
      <c r="E818" s="223"/>
      <c r="F818" s="205"/>
      <c r="G818" s="205"/>
      <c r="H818" s="205"/>
      <c r="I818" s="205"/>
      <c r="J818" s="205"/>
      <c r="K818" s="205"/>
      <c r="L818" s="205"/>
      <c r="M818" s="205"/>
      <c r="N818" s="205"/>
      <c r="O818" s="205"/>
      <c r="P818" s="205"/>
      <c r="Q818" s="205"/>
      <c r="R818" s="205"/>
      <c r="S818" s="205"/>
      <c r="T818" s="205"/>
      <c r="U818" s="205"/>
      <c r="V818" s="205"/>
      <c r="W818" s="205"/>
      <c r="X818" s="205"/>
      <c r="Y818" s="205"/>
      <c r="Z818" s="205"/>
      <c r="AA818" s="205"/>
    </row>
    <row r="819">
      <c r="A819" s="222"/>
      <c r="B819" s="222"/>
      <c r="C819" s="205"/>
      <c r="D819" s="205"/>
      <c r="E819" s="223"/>
      <c r="F819" s="205"/>
      <c r="G819" s="205"/>
      <c r="H819" s="205"/>
      <c r="I819" s="205"/>
      <c r="J819" s="205"/>
      <c r="K819" s="205"/>
      <c r="L819" s="205"/>
      <c r="M819" s="205"/>
      <c r="N819" s="205"/>
      <c r="O819" s="205"/>
      <c r="P819" s="205"/>
      <c r="Q819" s="205"/>
      <c r="R819" s="205"/>
      <c r="S819" s="205"/>
      <c r="T819" s="205"/>
      <c r="U819" s="205"/>
      <c r="V819" s="205"/>
      <c r="W819" s="205"/>
      <c r="X819" s="205"/>
      <c r="Y819" s="205"/>
      <c r="Z819" s="205"/>
      <c r="AA819" s="205"/>
    </row>
    <row r="820">
      <c r="A820" s="222"/>
      <c r="B820" s="222"/>
      <c r="C820" s="205"/>
      <c r="D820" s="205"/>
      <c r="E820" s="223"/>
      <c r="F820" s="205"/>
      <c r="G820" s="205"/>
      <c r="H820" s="205"/>
      <c r="I820" s="205"/>
      <c r="J820" s="205"/>
      <c r="K820" s="205"/>
      <c r="L820" s="205"/>
      <c r="M820" s="205"/>
      <c r="N820" s="205"/>
      <c r="O820" s="205"/>
      <c r="P820" s="205"/>
      <c r="Q820" s="205"/>
      <c r="R820" s="205"/>
      <c r="S820" s="205"/>
      <c r="T820" s="205"/>
      <c r="U820" s="205"/>
      <c r="V820" s="205"/>
      <c r="W820" s="205"/>
      <c r="X820" s="205"/>
      <c r="Y820" s="205"/>
      <c r="Z820" s="205"/>
      <c r="AA820" s="205"/>
    </row>
    <row r="821">
      <c r="A821" s="222"/>
      <c r="B821" s="222"/>
      <c r="C821" s="205"/>
      <c r="D821" s="205"/>
      <c r="E821" s="223"/>
      <c r="F821" s="205"/>
      <c r="G821" s="205"/>
      <c r="H821" s="205"/>
      <c r="I821" s="205"/>
      <c r="J821" s="205"/>
      <c r="K821" s="205"/>
      <c r="L821" s="205"/>
      <c r="M821" s="205"/>
      <c r="N821" s="205"/>
      <c r="O821" s="205"/>
      <c r="P821" s="205"/>
      <c r="Q821" s="205"/>
      <c r="R821" s="205"/>
      <c r="S821" s="205"/>
      <c r="T821" s="205"/>
      <c r="U821" s="205"/>
      <c r="V821" s="205"/>
      <c r="W821" s="205"/>
      <c r="X821" s="205"/>
      <c r="Y821" s="205"/>
      <c r="Z821" s="205"/>
      <c r="AA821" s="205"/>
    </row>
    <row r="822">
      <c r="A822" s="222"/>
      <c r="B822" s="222"/>
      <c r="C822" s="205"/>
      <c r="D822" s="205"/>
      <c r="E822" s="223"/>
      <c r="F822" s="205"/>
      <c r="G822" s="205"/>
      <c r="H822" s="205"/>
      <c r="I822" s="205"/>
      <c r="J822" s="205"/>
      <c r="K822" s="205"/>
      <c r="L822" s="205"/>
      <c r="M822" s="205"/>
      <c r="N822" s="205"/>
      <c r="O822" s="205"/>
      <c r="P822" s="205"/>
      <c r="Q822" s="205"/>
      <c r="R822" s="205"/>
      <c r="S822" s="205"/>
      <c r="T822" s="205"/>
      <c r="U822" s="205"/>
      <c r="V822" s="205"/>
      <c r="W822" s="205"/>
      <c r="X822" s="205"/>
      <c r="Y822" s="205"/>
      <c r="Z822" s="205"/>
      <c r="AA822" s="205"/>
    </row>
    <row r="823">
      <c r="A823" s="222"/>
      <c r="B823" s="222"/>
      <c r="C823" s="205"/>
      <c r="D823" s="205"/>
      <c r="E823" s="223"/>
      <c r="F823" s="205"/>
      <c r="G823" s="205"/>
      <c r="H823" s="205"/>
      <c r="I823" s="205"/>
      <c r="J823" s="205"/>
      <c r="K823" s="205"/>
      <c r="L823" s="205"/>
      <c r="M823" s="205"/>
      <c r="N823" s="205"/>
      <c r="O823" s="205"/>
      <c r="P823" s="205"/>
      <c r="Q823" s="205"/>
      <c r="R823" s="205"/>
      <c r="S823" s="205"/>
      <c r="T823" s="205"/>
      <c r="U823" s="205"/>
      <c r="V823" s="205"/>
      <c r="W823" s="205"/>
      <c r="X823" s="205"/>
      <c r="Y823" s="205"/>
      <c r="Z823" s="205"/>
      <c r="AA823" s="205"/>
    </row>
    <row r="824">
      <c r="A824" s="222"/>
      <c r="B824" s="222"/>
      <c r="C824" s="205"/>
      <c r="D824" s="205"/>
      <c r="E824" s="223"/>
      <c r="F824" s="205"/>
      <c r="G824" s="205"/>
      <c r="H824" s="205"/>
      <c r="I824" s="205"/>
      <c r="J824" s="205"/>
      <c r="K824" s="205"/>
      <c r="L824" s="205"/>
      <c r="M824" s="205"/>
      <c r="N824" s="205"/>
      <c r="O824" s="205"/>
      <c r="P824" s="205"/>
      <c r="Q824" s="205"/>
      <c r="R824" s="205"/>
      <c r="S824" s="205"/>
      <c r="T824" s="205"/>
      <c r="U824" s="205"/>
      <c r="V824" s="205"/>
      <c r="W824" s="205"/>
      <c r="X824" s="205"/>
      <c r="Y824" s="205"/>
      <c r="Z824" s="205"/>
      <c r="AA824" s="205"/>
    </row>
    <row r="825">
      <c r="A825" s="222"/>
      <c r="B825" s="222"/>
      <c r="C825" s="205"/>
      <c r="D825" s="205"/>
      <c r="E825" s="223"/>
      <c r="F825" s="205"/>
      <c r="G825" s="205"/>
      <c r="H825" s="205"/>
      <c r="I825" s="205"/>
      <c r="J825" s="205"/>
      <c r="K825" s="205"/>
      <c r="L825" s="205"/>
      <c r="M825" s="205"/>
      <c r="N825" s="205"/>
      <c r="O825" s="205"/>
      <c r="P825" s="205"/>
      <c r="Q825" s="205"/>
      <c r="R825" s="205"/>
      <c r="S825" s="205"/>
      <c r="T825" s="205"/>
      <c r="U825" s="205"/>
      <c r="V825" s="205"/>
      <c r="W825" s="205"/>
      <c r="X825" s="205"/>
      <c r="Y825" s="205"/>
      <c r="Z825" s="205"/>
      <c r="AA825" s="205"/>
    </row>
    <row r="826">
      <c r="A826" s="222"/>
      <c r="B826" s="222"/>
      <c r="C826" s="205"/>
      <c r="D826" s="205"/>
      <c r="E826" s="223"/>
      <c r="F826" s="205"/>
      <c r="G826" s="205"/>
      <c r="H826" s="205"/>
      <c r="I826" s="205"/>
      <c r="J826" s="205"/>
      <c r="K826" s="205"/>
      <c r="L826" s="205"/>
      <c r="M826" s="205"/>
      <c r="N826" s="205"/>
      <c r="O826" s="205"/>
      <c r="P826" s="205"/>
      <c r="Q826" s="205"/>
      <c r="R826" s="205"/>
      <c r="S826" s="205"/>
      <c r="T826" s="205"/>
      <c r="U826" s="205"/>
      <c r="V826" s="205"/>
      <c r="W826" s="205"/>
      <c r="X826" s="205"/>
      <c r="Y826" s="205"/>
      <c r="Z826" s="205"/>
      <c r="AA826" s="205"/>
    </row>
    <row r="827">
      <c r="A827" s="222"/>
      <c r="B827" s="222"/>
      <c r="C827" s="205"/>
      <c r="D827" s="205"/>
      <c r="E827" s="223"/>
      <c r="F827" s="205"/>
      <c r="G827" s="205"/>
      <c r="H827" s="205"/>
      <c r="I827" s="205"/>
      <c r="J827" s="205"/>
      <c r="K827" s="205"/>
      <c r="L827" s="205"/>
      <c r="M827" s="205"/>
      <c r="N827" s="205"/>
      <c r="O827" s="205"/>
      <c r="P827" s="205"/>
      <c r="Q827" s="205"/>
      <c r="R827" s="205"/>
      <c r="S827" s="205"/>
      <c r="T827" s="205"/>
      <c r="U827" s="205"/>
      <c r="V827" s="205"/>
      <c r="W827" s="205"/>
      <c r="X827" s="205"/>
      <c r="Y827" s="205"/>
      <c r="Z827" s="205"/>
      <c r="AA827" s="205"/>
    </row>
    <row r="828">
      <c r="A828" s="222"/>
      <c r="B828" s="222"/>
      <c r="C828" s="205"/>
      <c r="D828" s="205"/>
      <c r="E828" s="223"/>
      <c r="F828" s="205"/>
      <c r="G828" s="205"/>
      <c r="H828" s="205"/>
      <c r="I828" s="205"/>
      <c r="J828" s="205"/>
      <c r="K828" s="205"/>
      <c r="L828" s="205"/>
      <c r="M828" s="205"/>
      <c r="N828" s="205"/>
      <c r="O828" s="205"/>
      <c r="P828" s="205"/>
      <c r="Q828" s="205"/>
      <c r="R828" s="205"/>
      <c r="S828" s="205"/>
      <c r="T828" s="205"/>
      <c r="U828" s="205"/>
      <c r="V828" s="205"/>
      <c r="W828" s="205"/>
      <c r="X828" s="205"/>
      <c r="Y828" s="205"/>
      <c r="Z828" s="205"/>
      <c r="AA828" s="205"/>
    </row>
    <row r="829">
      <c r="A829" s="222"/>
      <c r="B829" s="222"/>
      <c r="C829" s="205"/>
      <c r="D829" s="205"/>
      <c r="E829" s="223"/>
      <c r="F829" s="205"/>
      <c r="G829" s="205"/>
      <c r="H829" s="205"/>
      <c r="I829" s="205"/>
      <c r="J829" s="205"/>
      <c r="K829" s="205"/>
      <c r="L829" s="205"/>
      <c r="M829" s="205"/>
      <c r="N829" s="205"/>
      <c r="O829" s="205"/>
      <c r="P829" s="205"/>
      <c r="Q829" s="205"/>
      <c r="R829" s="205"/>
      <c r="S829" s="205"/>
      <c r="T829" s="205"/>
      <c r="U829" s="205"/>
      <c r="V829" s="205"/>
      <c r="W829" s="205"/>
      <c r="X829" s="205"/>
      <c r="Y829" s="205"/>
      <c r="Z829" s="205"/>
      <c r="AA829" s="205"/>
    </row>
    <row r="830">
      <c r="A830" s="222"/>
      <c r="B830" s="222"/>
      <c r="C830" s="205"/>
      <c r="D830" s="205"/>
      <c r="E830" s="223"/>
      <c r="F830" s="205"/>
      <c r="G830" s="205"/>
      <c r="H830" s="205"/>
      <c r="I830" s="205"/>
      <c r="J830" s="205"/>
      <c r="K830" s="205"/>
      <c r="L830" s="205"/>
      <c r="M830" s="205"/>
      <c r="N830" s="205"/>
      <c r="O830" s="205"/>
      <c r="P830" s="205"/>
      <c r="Q830" s="205"/>
      <c r="R830" s="205"/>
      <c r="S830" s="205"/>
      <c r="T830" s="205"/>
      <c r="U830" s="205"/>
      <c r="V830" s="205"/>
      <c r="W830" s="205"/>
      <c r="X830" s="205"/>
      <c r="Y830" s="205"/>
      <c r="Z830" s="205"/>
      <c r="AA830" s="205"/>
    </row>
    <row r="831">
      <c r="A831" s="222"/>
      <c r="B831" s="222"/>
      <c r="C831" s="205"/>
      <c r="D831" s="205"/>
      <c r="E831" s="223"/>
      <c r="F831" s="205"/>
      <c r="G831" s="205"/>
      <c r="H831" s="205"/>
      <c r="I831" s="205"/>
      <c r="J831" s="205"/>
      <c r="K831" s="205"/>
      <c r="L831" s="205"/>
      <c r="M831" s="205"/>
      <c r="N831" s="205"/>
      <c r="O831" s="205"/>
      <c r="P831" s="205"/>
      <c r="Q831" s="205"/>
      <c r="R831" s="205"/>
      <c r="S831" s="205"/>
      <c r="T831" s="205"/>
      <c r="U831" s="205"/>
      <c r="V831" s="205"/>
      <c r="W831" s="205"/>
      <c r="X831" s="205"/>
      <c r="Y831" s="205"/>
      <c r="Z831" s="205"/>
      <c r="AA831" s="205"/>
    </row>
    <row r="832">
      <c r="A832" s="222"/>
      <c r="B832" s="222"/>
      <c r="C832" s="205"/>
      <c r="D832" s="205"/>
      <c r="E832" s="223"/>
      <c r="F832" s="205"/>
      <c r="G832" s="205"/>
      <c r="H832" s="205"/>
      <c r="I832" s="205"/>
      <c r="J832" s="205"/>
      <c r="K832" s="205"/>
      <c r="L832" s="205"/>
      <c r="M832" s="205"/>
      <c r="N832" s="205"/>
      <c r="O832" s="205"/>
      <c r="P832" s="205"/>
      <c r="Q832" s="205"/>
      <c r="R832" s="205"/>
      <c r="S832" s="205"/>
      <c r="T832" s="205"/>
      <c r="U832" s="205"/>
      <c r="V832" s="205"/>
      <c r="W832" s="205"/>
      <c r="X832" s="205"/>
      <c r="Y832" s="205"/>
      <c r="Z832" s="205"/>
      <c r="AA832" s="205"/>
    </row>
    <row r="833">
      <c r="A833" s="222"/>
      <c r="B833" s="222"/>
      <c r="C833" s="205"/>
      <c r="D833" s="205"/>
      <c r="E833" s="223"/>
      <c r="F833" s="205"/>
      <c r="G833" s="205"/>
      <c r="H833" s="205"/>
      <c r="I833" s="205"/>
      <c r="J833" s="205"/>
      <c r="K833" s="205"/>
      <c r="L833" s="205"/>
      <c r="M833" s="205"/>
      <c r="N833" s="205"/>
      <c r="O833" s="205"/>
      <c r="P833" s="205"/>
      <c r="Q833" s="205"/>
      <c r="R833" s="205"/>
      <c r="S833" s="205"/>
      <c r="T833" s="205"/>
      <c r="U833" s="205"/>
      <c r="V833" s="205"/>
      <c r="W833" s="205"/>
      <c r="X833" s="205"/>
      <c r="Y833" s="205"/>
      <c r="Z833" s="205"/>
      <c r="AA833" s="205"/>
    </row>
    <row r="834">
      <c r="A834" s="222"/>
      <c r="B834" s="222"/>
      <c r="C834" s="205"/>
      <c r="D834" s="205"/>
      <c r="E834" s="223"/>
      <c r="F834" s="205"/>
      <c r="G834" s="205"/>
      <c r="H834" s="205"/>
      <c r="I834" s="205"/>
      <c r="J834" s="205"/>
      <c r="K834" s="205"/>
      <c r="L834" s="205"/>
      <c r="M834" s="205"/>
      <c r="N834" s="205"/>
      <c r="O834" s="205"/>
      <c r="P834" s="205"/>
      <c r="Q834" s="205"/>
      <c r="R834" s="205"/>
      <c r="S834" s="205"/>
      <c r="T834" s="205"/>
      <c r="U834" s="205"/>
      <c r="V834" s="205"/>
      <c r="W834" s="205"/>
      <c r="X834" s="205"/>
      <c r="Y834" s="205"/>
      <c r="Z834" s="205"/>
      <c r="AA834" s="205"/>
    </row>
    <row r="835">
      <c r="A835" s="222"/>
      <c r="B835" s="222"/>
      <c r="C835" s="205"/>
      <c r="D835" s="205"/>
      <c r="E835" s="223"/>
      <c r="F835" s="205"/>
      <c r="G835" s="205"/>
      <c r="H835" s="205"/>
      <c r="I835" s="205"/>
      <c r="J835" s="205"/>
      <c r="K835" s="205"/>
      <c r="L835" s="205"/>
      <c r="M835" s="205"/>
      <c r="N835" s="205"/>
      <c r="O835" s="205"/>
      <c r="P835" s="205"/>
      <c r="Q835" s="205"/>
      <c r="R835" s="205"/>
      <c r="S835" s="205"/>
      <c r="T835" s="205"/>
      <c r="U835" s="205"/>
      <c r="V835" s="205"/>
      <c r="W835" s="205"/>
      <c r="X835" s="205"/>
      <c r="Y835" s="205"/>
      <c r="Z835" s="205"/>
      <c r="AA835" s="205"/>
    </row>
    <row r="836">
      <c r="A836" s="222"/>
      <c r="B836" s="222"/>
      <c r="C836" s="205"/>
      <c r="D836" s="205"/>
      <c r="E836" s="223"/>
      <c r="F836" s="205"/>
      <c r="G836" s="205"/>
      <c r="H836" s="205"/>
      <c r="I836" s="205"/>
      <c r="J836" s="205"/>
      <c r="K836" s="205"/>
      <c r="L836" s="205"/>
      <c r="M836" s="205"/>
      <c r="N836" s="205"/>
      <c r="O836" s="205"/>
      <c r="P836" s="205"/>
      <c r="Q836" s="205"/>
      <c r="R836" s="205"/>
      <c r="S836" s="205"/>
      <c r="T836" s="205"/>
      <c r="U836" s="205"/>
      <c r="V836" s="205"/>
      <c r="W836" s="205"/>
      <c r="X836" s="205"/>
      <c r="Y836" s="205"/>
      <c r="Z836" s="205"/>
      <c r="AA836" s="205"/>
    </row>
    <row r="837">
      <c r="A837" s="222"/>
      <c r="B837" s="222"/>
      <c r="C837" s="205"/>
      <c r="D837" s="205"/>
      <c r="E837" s="223"/>
      <c r="F837" s="205"/>
      <c r="G837" s="205"/>
      <c r="H837" s="205"/>
      <c r="I837" s="205"/>
      <c r="J837" s="205"/>
      <c r="K837" s="205"/>
      <c r="L837" s="205"/>
      <c r="M837" s="205"/>
      <c r="N837" s="205"/>
      <c r="O837" s="205"/>
      <c r="P837" s="205"/>
      <c r="Q837" s="205"/>
      <c r="R837" s="205"/>
      <c r="S837" s="205"/>
      <c r="T837" s="205"/>
      <c r="U837" s="205"/>
      <c r="V837" s="205"/>
      <c r="W837" s="205"/>
      <c r="X837" s="205"/>
      <c r="Y837" s="205"/>
      <c r="Z837" s="205"/>
      <c r="AA837" s="205"/>
    </row>
    <row r="838">
      <c r="A838" s="222"/>
      <c r="B838" s="222"/>
      <c r="C838" s="205"/>
      <c r="D838" s="205"/>
      <c r="E838" s="223"/>
      <c r="F838" s="205"/>
      <c r="G838" s="205"/>
      <c r="H838" s="205"/>
      <c r="I838" s="205"/>
      <c r="J838" s="205"/>
      <c r="K838" s="205"/>
      <c r="L838" s="205"/>
      <c r="M838" s="205"/>
      <c r="N838" s="205"/>
      <c r="O838" s="205"/>
      <c r="P838" s="205"/>
      <c r="Q838" s="205"/>
      <c r="R838" s="205"/>
      <c r="S838" s="205"/>
      <c r="T838" s="205"/>
      <c r="U838" s="205"/>
      <c r="V838" s="205"/>
      <c r="W838" s="205"/>
      <c r="X838" s="205"/>
      <c r="Y838" s="205"/>
      <c r="Z838" s="205"/>
      <c r="AA838" s="205"/>
    </row>
    <row r="839">
      <c r="A839" s="222"/>
      <c r="B839" s="222"/>
      <c r="C839" s="205"/>
      <c r="D839" s="205"/>
      <c r="E839" s="223"/>
      <c r="F839" s="205"/>
      <c r="G839" s="205"/>
      <c r="H839" s="205"/>
      <c r="I839" s="205"/>
      <c r="J839" s="205"/>
      <c r="K839" s="205"/>
      <c r="L839" s="205"/>
      <c r="M839" s="205"/>
      <c r="N839" s="205"/>
      <c r="O839" s="205"/>
      <c r="P839" s="205"/>
      <c r="Q839" s="205"/>
      <c r="R839" s="205"/>
      <c r="S839" s="205"/>
      <c r="T839" s="205"/>
      <c r="U839" s="205"/>
      <c r="V839" s="205"/>
      <c r="W839" s="205"/>
      <c r="X839" s="205"/>
      <c r="Y839" s="205"/>
      <c r="Z839" s="205"/>
      <c r="AA839" s="205"/>
    </row>
    <row r="840">
      <c r="A840" s="222"/>
      <c r="B840" s="222"/>
      <c r="C840" s="205"/>
      <c r="D840" s="205"/>
      <c r="E840" s="223"/>
      <c r="F840" s="205"/>
      <c r="G840" s="205"/>
      <c r="H840" s="205"/>
      <c r="I840" s="205"/>
      <c r="J840" s="205"/>
      <c r="K840" s="205"/>
      <c r="L840" s="205"/>
      <c r="M840" s="205"/>
      <c r="N840" s="205"/>
      <c r="O840" s="205"/>
      <c r="P840" s="205"/>
      <c r="Q840" s="205"/>
      <c r="R840" s="205"/>
      <c r="S840" s="205"/>
      <c r="T840" s="205"/>
      <c r="U840" s="205"/>
      <c r="V840" s="205"/>
      <c r="W840" s="205"/>
      <c r="X840" s="205"/>
      <c r="Y840" s="205"/>
      <c r="Z840" s="205"/>
      <c r="AA840" s="205"/>
    </row>
    <row r="841">
      <c r="A841" s="222"/>
      <c r="B841" s="222"/>
      <c r="C841" s="205"/>
      <c r="D841" s="205"/>
      <c r="E841" s="223"/>
      <c r="F841" s="205"/>
      <c r="G841" s="205"/>
      <c r="H841" s="205"/>
      <c r="I841" s="205"/>
      <c r="J841" s="205"/>
      <c r="K841" s="205"/>
      <c r="L841" s="205"/>
      <c r="M841" s="205"/>
      <c r="N841" s="205"/>
      <c r="O841" s="205"/>
      <c r="P841" s="205"/>
      <c r="Q841" s="205"/>
      <c r="R841" s="205"/>
      <c r="S841" s="205"/>
      <c r="T841" s="205"/>
      <c r="U841" s="205"/>
      <c r="V841" s="205"/>
      <c r="W841" s="205"/>
      <c r="X841" s="205"/>
      <c r="Y841" s="205"/>
      <c r="Z841" s="205"/>
      <c r="AA841" s="205"/>
    </row>
    <row r="842">
      <c r="A842" s="222"/>
      <c r="B842" s="222"/>
      <c r="C842" s="205"/>
      <c r="D842" s="205"/>
      <c r="E842" s="223"/>
      <c r="F842" s="205"/>
      <c r="G842" s="205"/>
      <c r="H842" s="205"/>
      <c r="I842" s="205"/>
      <c r="J842" s="205"/>
      <c r="K842" s="205"/>
      <c r="L842" s="205"/>
      <c r="M842" s="205"/>
      <c r="N842" s="205"/>
      <c r="O842" s="205"/>
      <c r="P842" s="205"/>
      <c r="Q842" s="205"/>
      <c r="R842" s="205"/>
      <c r="S842" s="205"/>
      <c r="T842" s="205"/>
      <c r="U842" s="205"/>
      <c r="V842" s="205"/>
      <c r="W842" s="205"/>
      <c r="X842" s="205"/>
      <c r="Y842" s="205"/>
      <c r="Z842" s="205"/>
      <c r="AA842" s="205"/>
    </row>
    <row r="843">
      <c r="A843" s="222"/>
      <c r="B843" s="222"/>
      <c r="C843" s="205"/>
      <c r="D843" s="205"/>
      <c r="E843" s="223"/>
      <c r="F843" s="205"/>
      <c r="G843" s="205"/>
      <c r="H843" s="205"/>
      <c r="I843" s="205"/>
      <c r="J843" s="205"/>
      <c r="K843" s="205"/>
      <c r="L843" s="205"/>
      <c r="M843" s="205"/>
      <c r="N843" s="205"/>
      <c r="O843" s="205"/>
      <c r="P843" s="205"/>
      <c r="Q843" s="205"/>
      <c r="R843" s="205"/>
      <c r="S843" s="205"/>
      <c r="T843" s="205"/>
      <c r="U843" s="205"/>
      <c r="V843" s="205"/>
      <c r="W843" s="205"/>
      <c r="X843" s="205"/>
      <c r="Y843" s="205"/>
      <c r="Z843" s="205"/>
      <c r="AA843" s="205"/>
    </row>
    <row r="844">
      <c r="A844" s="222"/>
      <c r="B844" s="222"/>
      <c r="C844" s="205"/>
      <c r="D844" s="205"/>
      <c r="E844" s="223"/>
      <c r="F844" s="205"/>
      <c r="G844" s="205"/>
      <c r="H844" s="205"/>
      <c r="I844" s="205"/>
      <c r="J844" s="205"/>
      <c r="K844" s="205"/>
      <c r="L844" s="205"/>
      <c r="M844" s="205"/>
      <c r="N844" s="205"/>
      <c r="O844" s="205"/>
      <c r="P844" s="205"/>
      <c r="Q844" s="205"/>
      <c r="R844" s="205"/>
      <c r="S844" s="205"/>
      <c r="T844" s="205"/>
      <c r="U844" s="205"/>
      <c r="V844" s="205"/>
      <c r="W844" s="205"/>
      <c r="X844" s="205"/>
      <c r="Y844" s="205"/>
      <c r="Z844" s="205"/>
      <c r="AA844" s="205"/>
    </row>
    <row r="845">
      <c r="A845" s="222"/>
      <c r="B845" s="222"/>
      <c r="C845" s="205"/>
      <c r="D845" s="205"/>
      <c r="E845" s="223"/>
      <c r="F845" s="205"/>
      <c r="G845" s="205"/>
      <c r="H845" s="205"/>
      <c r="I845" s="205"/>
      <c r="J845" s="205"/>
      <c r="K845" s="205"/>
      <c r="L845" s="205"/>
      <c r="M845" s="205"/>
      <c r="N845" s="205"/>
      <c r="O845" s="205"/>
      <c r="P845" s="205"/>
      <c r="Q845" s="205"/>
      <c r="R845" s="205"/>
      <c r="S845" s="205"/>
      <c r="T845" s="205"/>
      <c r="U845" s="205"/>
      <c r="V845" s="205"/>
      <c r="W845" s="205"/>
      <c r="X845" s="205"/>
      <c r="Y845" s="205"/>
      <c r="Z845" s="205"/>
      <c r="AA845" s="205"/>
    </row>
    <row r="846">
      <c r="A846" s="222"/>
      <c r="B846" s="222"/>
      <c r="C846" s="205"/>
      <c r="D846" s="205"/>
      <c r="E846" s="223"/>
      <c r="F846" s="205"/>
      <c r="G846" s="205"/>
      <c r="H846" s="205"/>
      <c r="I846" s="205"/>
      <c r="J846" s="205"/>
      <c r="K846" s="205"/>
      <c r="L846" s="205"/>
      <c r="M846" s="205"/>
      <c r="N846" s="205"/>
      <c r="O846" s="205"/>
      <c r="P846" s="205"/>
      <c r="Q846" s="205"/>
      <c r="R846" s="205"/>
      <c r="S846" s="205"/>
      <c r="T846" s="205"/>
      <c r="U846" s="205"/>
      <c r="V846" s="205"/>
      <c r="W846" s="205"/>
      <c r="X846" s="205"/>
      <c r="Y846" s="205"/>
      <c r="Z846" s="205"/>
      <c r="AA846" s="205"/>
    </row>
    <row r="847">
      <c r="A847" s="222"/>
      <c r="B847" s="222"/>
      <c r="C847" s="205"/>
      <c r="D847" s="205"/>
      <c r="E847" s="223"/>
      <c r="F847" s="205"/>
      <c r="G847" s="205"/>
      <c r="H847" s="205"/>
      <c r="I847" s="205"/>
      <c r="J847" s="205"/>
      <c r="K847" s="205"/>
      <c r="L847" s="205"/>
      <c r="M847" s="205"/>
      <c r="N847" s="205"/>
      <c r="O847" s="205"/>
      <c r="P847" s="205"/>
      <c r="Q847" s="205"/>
      <c r="R847" s="205"/>
      <c r="S847" s="205"/>
      <c r="T847" s="205"/>
      <c r="U847" s="205"/>
      <c r="V847" s="205"/>
      <c r="W847" s="205"/>
      <c r="X847" s="205"/>
      <c r="Y847" s="205"/>
      <c r="Z847" s="205"/>
      <c r="AA847" s="205"/>
    </row>
    <row r="848">
      <c r="A848" s="222"/>
      <c r="B848" s="222"/>
      <c r="C848" s="205"/>
      <c r="D848" s="205"/>
      <c r="E848" s="223"/>
      <c r="F848" s="205"/>
      <c r="G848" s="205"/>
      <c r="H848" s="205"/>
      <c r="I848" s="205"/>
      <c r="J848" s="205"/>
      <c r="K848" s="205"/>
      <c r="L848" s="205"/>
      <c r="M848" s="205"/>
      <c r="N848" s="205"/>
      <c r="O848" s="205"/>
      <c r="P848" s="205"/>
      <c r="Q848" s="205"/>
      <c r="R848" s="205"/>
      <c r="S848" s="205"/>
      <c r="T848" s="205"/>
      <c r="U848" s="205"/>
      <c r="V848" s="205"/>
      <c r="W848" s="205"/>
      <c r="X848" s="205"/>
      <c r="Y848" s="205"/>
      <c r="Z848" s="205"/>
      <c r="AA848" s="205"/>
    </row>
    <row r="849">
      <c r="A849" s="222"/>
      <c r="B849" s="222"/>
      <c r="C849" s="205"/>
      <c r="D849" s="205"/>
      <c r="E849" s="223"/>
      <c r="F849" s="205"/>
      <c r="G849" s="205"/>
      <c r="H849" s="205"/>
      <c r="I849" s="205"/>
      <c r="J849" s="205"/>
      <c r="K849" s="205"/>
      <c r="L849" s="205"/>
      <c r="M849" s="205"/>
      <c r="N849" s="205"/>
      <c r="O849" s="205"/>
      <c r="P849" s="205"/>
      <c r="Q849" s="205"/>
      <c r="R849" s="205"/>
      <c r="S849" s="205"/>
      <c r="T849" s="205"/>
      <c r="U849" s="205"/>
      <c r="V849" s="205"/>
      <c r="W849" s="205"/>
      <c r="X849" s="205"/>
      <c r="Y849" s="205"/>
      <c r="Z849" s="205"/>
      <c r="AA849" s="205"/>
    </row>
    <row r="850">
      <c r="A850" s="222"/>
      <c r="B850" s="222"/>
      <c r="C850" s="205"/>
      <c r="D850" s="205"/>
      <c r="E850" s="223"/>
      <c r="F850" s="205"/>
      <c r="G850" s="205"/>
      <c r="H850" s="205"/>
      <c r="I850" s="205"/>
      <c r="J850" s="205"/>
      <c r="K850" s="205"/>
      <c r="L850" s="205"/>
      <c r="M850" s="205"/>
      <c r="N850" s="205"/>
      <c r="O850" s="205"/>
      <c r="P850" s="205"/>
      <c r="Q850" s="205"/>
      <c r="R850" s="205"/>
      <c r="S850" s="205"/>
      <c r="T850" s="205"/>
      <c r="U850" s="205"/>
      <c r="V850" s="205"/>
      <c r="W850" s="205"/>
      <c r="X850" s="205"/>
      <c r="Y850" s="205"/>
      <c r="Z850" s="205"/>
      <c r="AA850" s="205"/>
    </row>
    <row r="851">
      <c r="A851" s="222"/>
      <c r="B851" s="222"/>
      <c r="C851" s="205"/>
      <c r="D851" s="205"/>
      <c r="E851" s="223"/>
      <c r="F851" s="205"/>
      <c r="G851" s="205"/>
      <c r="H851" s="205"/>
      <c r="I851" s="205"/>
      <c r="J851" s="205"/>
      <c r="K851" s="205"/>
      <c r="L851" s="205"/>
      <c r="M851" s="205"/>
      <c r="N851" s="205"/>
      <c r="O851" s="205"/>
      <c r="P851" s="205"/>
      <c r="Q851" s="205"/>
      <c r="R851" s="205"/>
      <c r="S851" s="205"/>
      <c r="T851" s="205"/>
      <c r="U851" s="205"/>
      <c r="V851" s="205"/>
      <c r="W851" s="205"/>
      <c r="X851" s="205"/>
      <c r="Y851" s="205"/>
      <c r="Z851" s="205"/>
      <c r="AA851" s="205"/>
    </row>
    <row r="852">
      <c r="A852" s="222"/>
      <c r="B852" s="222"/>
      <c r="C852" s="205"/>
      <c r="D852" s="205"/>
      <c r="E852" s="223"/>
      <c r="F852" s="205"/>
      <c r="G852" s="205"/>
      <c r="H852" s="205"/>
      <c r="I852" s="205"/>
      <c r="J852" s="205"/>
      <c r="K852" s="205"/>
      <c r="L852" s="205"/>
      <c r="M852" s="205"/>
      <c r="N852" s="205"/>
      <c r="O852" s="205"/>
      <c r="P852" s="205"/>
      <c r="Q852" s="205"/>
      <c r="R852" s="205"/>
      <c r="S852" s="205"/>
      <c r="T852" s="205"/>
      <c r="U852" s="205"/>
      <c r="V852" s="205"/>
      <c r="W852" s="205"/>
      <c r="X852" s="205"/>
      <c r="Y852" s="205"/>
      <c r="Z852" s="205"/>
      <c r="AA852" s="205"/>
    </row>
    <row r="853">
      <c r="A853" s="222"/>
      <c r="B853" s="222"/>
      <c r="C853" s="205"/>
      <c r="D853" s="205"/>
      <c r="E853" s="223"/>
      <c r="F853" s="205"/>
      <c r="G853" s="205"/>
      <c r="H853" s="205"/>
      <c r="I853" s="205"/>
      <c r="J853" s="205"/>
      <c r="K853" s="205"/>
      <c r="L853" s="205"/>
      <c r="M853" s="205"/>
      <c r="N853" s="205"/>
      <c r="O853" s="205"/>
      <c r="P853" s="205"/>
      <c r="Q853" s="205"/>
      <c r="R853" s="205"/>
      <c r="S853" s="205"/>
      <c r="T853" s="205"/>
      <c r="U853" s="205"/>
      <c r="V853" s="205"/>
      <c r="W853" s="205"/>
      <c r="X853" s="205"/>
      <c r="Y853" s="205"/>
      <c r="Z853" s="205"/>
      <c r="AA853" s="205"/>
    </row>
    <row r="854">
      <c r="A854" s="222"/>
      <c r="B854" s="222"/>
      <c r="C854" s="205"/>
      <c r="D854" s="205"/>
      <c r="E854" s="223"/>
      <c r="F854" s="205"/>
      <c r="G854" s="205"/>
      <c r="H854" s="205"/>
      <c r="I854" s="205"/>
      <c r="J854" s="205"/>
      <c r="K854" s="205"/>
      <c r="L854" s="205"/>
      <c r="M854" s="205"/>
      <c r="N854" s="205"/>
      <c r="O854" s="205"/>
      <c r="P854" s="205"/>
      <c r="Q854" s="205"/>
      <c r="R854" s="205"/>
      <c r="S854" s="205"/>
      <c r="T854" s="205"/>
      <c r="U854" s="205"/>
      <c r="V854" s="205"/>
      <c r="W854" s="205"/>
      <c r="X854" s="205"/>
      <c r="Y854" s="205"/>
      <c r="Z854" s="205"/>
      <c r="AA854" s="205"/>
    </row>
    <row r="855">
      <c r="A855" s="222"/>
      <c r="B855" s="222"/>
      <c r="C855" s="205"/>
      <c r="D855" s="205"/>
      <c r="E855" s="223"/>
      <c r="F855" s="205"/>
      <c r="G855" s="205"/>
      <c r="H855" s="205"/>
      <c r="I855" s="205"/>
      <c r="J855" s="205"/>
      <c r="K855" s="205"/>
      <c r="L855" s="205"/>
      <c r="M855" s="205"/>
      <c r="N855" s="205"/>
      <c r="O855" s="205"/>
      <c r="P855" s="205"/>
      <c r="Q855" s="205"/>
      <c r="R855" s="205"/>
      <c r="S855" s="205"/>
      <c r="T855" s="205"/>
      <c r="U855" s="205"/>
      <c r="V855" s="205"/>
      <c r="W855" s="205"/>
      <c r="X855" s="205"/>
      <c r="Y855" s="205"/>
      <c r="Z855" s="205"/>
      <c r="AA855" s="205"/>
    </row>
    <row r="856">
      <c r="A856" s="222"/>
      <c r="B856" s="222"/>
      <c r="C856" s="205"/>
      <c r="D856" s="205"/>
      <c r="E856" s="223"/>
      <c r="F856" s="205"/>
      <c r="G856" s="205"/>
      <c r="H856" s="205"/>
      <c r="I856" s="205"/>
      <c r="J856" s="205"/>
      <c r="K856" s="205"/>
      <c r="L856" s="205"/>
      <c r="M856" s="205"/>
      <c r="N856" s="205"/>
      <c r="O856" s="205"/>
      <c r="P856" s="205"/>
      <c r="Q856" s="205"/>
      <c r="R856" s="205"/>
      <c r="S856" s="205"/>
      <c r="T856" s="205"/>
      <c r="U856" s="205"/>
      <c r="V856" s="205"/>
      <c r="W856" s="205"/>
      <c r="X856" s="205"/>
      <c r="Y856" s="205"/>
      <c r="Z856" s="205"/>
      <c r="AA856" s="205"/>
    </row>
    <row r="857">
      <c r="A857" s="222"/>
      <c r="B857" s="222"/>
      <c r="C857" s="205"/>
      <c r="D857" s="205"/>
      <c r="E857" s="223"/>
      <c r="F857" s="205"/>
      <c r="G857" s="205"/>
      <c r="H857" s="205"/>
      <c r="I857" s="205"/>
      <c r="J857" s="205"/>
      <c r="K857" s="205"/>
      <c r="L857" s="205"/>
      <c r="M857" s="205"/>
      <c r="N857" s="205"/>
      <c r="O857" s="205"/>
      <c r="P857" s="205"/>
      <c r="Q857" s="205"/>
      <c r="R857" s="205"/>
      <c r="S857" s="205"/>
      <c r="T857" s="205"/>
      <c r="U857" s="205"/>
      <c r="V857" s="205"/>
      <c r="W857" s="205"/>
      <c r="X857" s="205"/>
      <c r="Y857" s="205"/>
      <c r="Z857" s="205"/>
      <c r="AA857" s="205"/>
    </row>
    <row r="858">
      <c r="A858" s="222"/>
      <c r="B858" s="222"/>
      <c r="C858" s="205"/>
      <c r="D858" s="205"/>
      <c r="E858" s="223"/>
      <c r="F858" s="205"/>
      <c r="G858" s="205"/>
      <c r="H858" s="205"/>
      <c r="I858" s="205"/>
      <c r="J858" s="205"/>
      <c r="K858" s="205"/>
      <c r="L858" s="205"/>
      <c r="M858" s="205"/>
      <c r="N858" s="205"/>
      <c r="O858" s="205"/>
      <c r="P858" s="205"/>
      <c r="Q858" s="205"/>
      <c r="R858" s="205"/>
      <c r="S858" s="205"/>
      <c r="T858" s="205"/>
      <c r="U858" s="205"/>
      <c r="V858" s="205"/>
      <c r="W858" s="205"/>
      <c r="X858" s="205"/>
      <c r="Y858" s="205"/>
      <c r="Z858" s="205"/>
      <c r="AA858" s="205"/>
    </row>
    <row r="859">
      <c r="A859" s="222"/>
      <c r="B859" s="222"/>
      <c r="C859" s="205"/>
      <c r="D859" s="205"/>
      <c r="E859" s="223"/>
      <c r="F859" s="205"/>
      <c r="G859" s="205"/>
      <c r="H859" s="205"/>
      <c r="I859" s="205"/>
      <c r="J859" s="205"/>
      <c r="K859" s="205"/>
      <c r="L859" s="205"/>
      <c r="M859" s="205"/>
      <c r="N859" s="205"/>
      <c r="O859" s="205"/>
      <c r="P859" s="205"/>
      <c r="Q859" s="205"/>
      <c r="R859" s="205"/>
      <c r="S859" s="205"/>
      <c r="T859" s="205"/>
      <c r="U859" s="205"/>
      <c r="V859" s="205"/>
      <c r="W859" s="205"/>
      <c r="X859" s="205"/>
      <c r="Y859" s="205"/>
      <c r="Z859" s="205"/>
      <c r="AA859" s="205"/>
    </row>
    <row r="860">
      <c r="A860" s="222"/>
      <c r="B860" s="222"/>
      <c r="C860" s="205"/>
      <c r="D860" s="205"/>
      <c r="E860" s="223"/>
      <c r="F860" s="205"/>
      <c r="G860" s="205"/>
      <c r="H860" s="205"/>
      <c r="I860" s="205"/>
      <c r="J860" s="205"/>
      <c r="K860" s="205"/>
      <c r="L860" s="205"/>
      <c r="M860" s="205"/>
      <c r="N860" s="205"/>
      <c r="O860" s="205"/>
      <c r="P860" s="205"/>
      <c r="Q860" s="205"/>
      <c r="R860" s="205"/>
      <c r="S860" s="205"/>
      <c r="T860" s="205"/>
      <c r="U860" s="205"/>
      <c r="V860" s="205"/>
      <c r="W860" s="205"/>
      <c r="X860" s="205"/>
      <c r="Y860" s="205"/>
      <c r="Z860" s="205"/>
      <c r="AA860" s="205"/>
    </row>
    <row r="861">
      <c r="A861" s="222"/>
      <c r="B861" s="222"/>
      <c r="C861" s="205"/>
      <c r="D861" s="205"/>
      <c r="E861" s="223"/>
      <c r="F861" s="205"/>
      <c r="G861" s="205"/>
      <c r="H861" s="205"/>
      <c r="I861" s="205"/>
      <c r="J861" s="205"/>
      <c r="K861" s="205"/>
      <c r="L861" s="205"/>
      <c r="M861" s="205"/>
      <c r="N861" s="205"/>
      <c r="O861" s="205"/>
      <c r="P861" s="205"/>
      <c r="Q861" s="205"/>
      <c r="R861" s="205"/>
      <c r="S861" s="205"/>
      <c r="T861" s="205"/>
      <c r="U861" s="205"/>
      <c r="V861" s="205"/>
      <c r="W861" s="205"/>
      <c r="X861" s="205"/>
      <c r="Y861" s="205"/>
      <c r="Z861" s="205"/>
      <c r="AA861" s="205"/>
    </row>
    <row r="862">
      <c r="A862" s="222"/>
      <c r="B862" s="222"/>
      <c r="C862" s="205"/>
      <c r="D862" s="205"/>
      <c r="E862" s="223"/>
      <c r="F862" s="205"/>
      <c r="G862" s="205"/>
      <c r="H862" s="205"/>
      <c r="I862" s="205"/>
      <c r="J862" s="205"/>
      <c r="K862" s="205"/>
      <c r="L862" s="205"/>
      <c r="M862" s="205"/>
      <c r="N862" s="205"/>
      <c r="O862" s="205"/>
      <c r="P862" s="205"/>
      <c r="Q862" s="205"/>
      <c r="R862" s="205"/>
      <c r="S862" s="205"/>
      <c r="T862" s="205"/>
      <c r="U862" s="205"/>
      <c r="V862" s="205"/>
      <c r="W862" s="205"/>
      <c r="X862" s="205"/>
      <c r="Y862" s="205"/>
      <c r="Z862" s="205"/>
      <c r="AA862" s="205"/>
    </row>
    <row r="863">
      <c r="A863" s="222"/>
      <c r="B863" s="222"/>
      <c r="C863" s="205"/>
      <c r="D863" s="205"/>
      <c r="E863" s="223"/>
      <c r="F863" s="205"/>
      <c r="G863" s="205"/>
      <c r="H863" s="205"/>
      <c r="I863" s="205"/>
      <c r="J863" s="205"/>
      <c r="K863" s="205"/>
      <c r="L863" s="205"/>
      <c r="M863" s="205"/>
      <c r="N863" s="205"/>
      <c r="O863" s="205"/>
      <c r="P863" s="205"/>
      <c r="Q863" s="205"/>
      <c r="R863" s="205"/>
      <c r="S863" s="205"/>
      <c r="T863" s="205"/>
      <c r="U863" s="205"/>
      <c r="V863" s="205"/>
      <c r="W863" s="205"/>
      <c r="X863" s="205"/>
      <c r="Y863" s="205"/>
      <c r="Z863" s="205"/>
      <c r="AA863" s="205"/>
    </row>
    <row r="864">
      <c r="A864" s="222"/>
      <c r="B864" s="222"/>
      <c r="C864" s="205"/>
      <c r="D864" s="205"/>
      <c r="E864" s="223"/>
      <c r="F864" s="205"/>
      <c r="G864" s="205"/>
      <c r="H864" s="205"/>
      <c r="I864" s="205"/>
      <c r="J864" s="205"/>
      <c r="K864" s="205"/>
      <c r="L864" s="205"/>
      <c r="M864" s="205"/>
      <c r="N864" s="205"/>
      <c r="O864" s="205"/>
      <c r="P864" s="205"/>
      <c r="Q864" s="205"/>
      <c r="R864" s="205"/>
      <c r="S864" s="205"/>
      <c r="T864" s="205"/>
      <c r="U864" s="205"/>
      <c r="V864" s="205"/>
      <c r="W864" s="205"/>
      <c r="X864" s="205"/>
      <c r="Y864" s="205"/>
      <c r="Z864" s="205"/>
      <c r="AA864" s="205"/>
    </row>
    <row r="865">
      <c r="A865" s="222"/>
      <c r="B865" s="222"/>
      <c r="C865" s="205"/>
      <c r="D865" s="205"/>
      <c r="E865" s="223"/>
      <c r="F865" s="205"/>
      <c r="G865" s="205"/>
      <c r="H865" s="205"/>
      <c r="I865" s="205"/>
      <c r="J865" s="205"/>
      <c r="K865" s="205"/>
      <c r="L865" s="205"/>
      <c r="M865" s="205"/>
      <c r="N865" s="205"/>
      <c r="O865" s="205"/>
      <c r="P865" s="205"/>
      <c r="Q865" s="205"/>
      <c r="R865" s="205"/>
      <c r="S865" s="205"/>
      <c r="T865" s="205"/>
      <c r="U865" s="205"/>
      <c r="V865" s="205"/>
      <c r="W865" s="205"/>
      <c r="X865" s="205"/>
      <c r="Y865" s="205"/>
      <c r="Z865" s="205"/>
      <c r="AA865" s="205"/>
    </row>
    <row r="866">
      <c r="A866" s="222"/>
      <c r="B866" s="222"/>
      <c r="C866" s="205"/>
      <c r="D866" s="205"/>
      <c r="E866" s="223"/>
      <c r="F866" s="205"/>
      <c r="G866" s="205"/>
      <c r="H866" s="205"/>
      <c r="I866" s="205"/>
      <c r="J866" s="205"/>
      <c r="K866" s="205"/>
      <c r="L866" s="205"/>
      <c r="M866" s="205"/>
      <c r="N866" s="205"/>
      <c r="O866" s="205"/>
      <c r="P866" s="205"/>
      <c r="Q866" s="205"/>
      <c r="R866" s="205"/>
      <c r="S866" s="205"/>
      <c r="T866" s="205"/>
      <c r="U866" s="205"/>
      <c r="V866" s="205"/>
      <c r="W866" s="205"/>
      <c r="X866" s="205"/>
      <c r="Y866" s="205"/>
      <c r="Z866" s="205"/>
      <c r="AA866" s="205"/>
    </row>
    <row r="867">
      <c r="A867" s="222"/>
      <c r="B867" s="222"/>
      <c r="C867" s="205"/>
      <c r="D867" s="205"/>
      <c r="E867" s="223"/>
      <c r="F867" s="205"/>
      <c r="G867" s="205"/>
      <c r="H867" s="205"/>
      <c r="I867" s="205"/>
      <c r="J867" s="205"/>
      <c r="K867" s="205"/>
      <c r="L867" s="205"/>
      <c r="M867" s="205"/>
      <c r="N867" s="205"/>
      <c r="O867" s="205"/>
      <c r="P867" s="205"/>
      <c r="Q867" s="205"/>
      <c r="R867" s="205"/>
      <c r="S867" s="205"/>
      <c r="T867" s="205"/>
      <c r="U867" s="205"/>
      <c r="V867" s="205"/>
      <c r="W867" s="205"/>
      <c r="X867" s="205"/>
      <c r="Y867" s="205"/>
      <c r="Z867" s="205"/>
      <c r="AA867" s="205"/>
    </row>
    <row r="868">
      <c r="A868" s="222"/>
      <c r="B868" s="222"/>
      <c r="C868" s="205"/>
      <c r="D868" s="205"/>
      <c r="E868" s="223"/>
      <c r="F868" s="205"/>
      <c r="G868" s="205"/>
      <c r="H868" s="205"/>
      <c r="I868" s="205"/>
      <c r="J868" s="205"/>
      <c r="K868" s="205"/>
      <c r="L868" s="205"/>
      <c r="M868" s="205"/>
      <c r="N868" s="205"/>
      <c r="O868" s="205"/>
      <c r="P868" s="205"/>
      <c r="Q868" s="205"/>
      <c r="R868" s="205"/>
      <c r="S868" s="205"/>
      <c r="T868" s="205"/>
      <c r="U868" s="205"/>
      <c r="V868" s="205"/>
      <c r="W868" s="205"/>
      <c r="X868" s="205"/>
      <c r="Y868" s="205"/>
      <c r="Z868" s="205"/>
      <c r="AA868" s="205"/>
    </row>
    <row r="869">
      <c r="A869" s="222"/>
      <c r="B869" s="222"/>
      <c r="C869" s="205"/>
      <c r="D869" s="205"/>
      <c r="E869" s="223"/>
      <c r="F869" s="205"/>
      <c r="G869" s="205"/>
      <c r="H869" s="205"/>
      <c r="I869" s="205"/>
      <c r="J869" s="205"/>
      <c r="K869" s="205"/>
      <c r="L869" s="205"/>
      <c r="M869" s="205"/>
      <c r="N869" s="205"/>
      <c r="O869" s="205"/>
      <c r="P869" s="205"/>
      <c r="Q869" s="205"/>
      <c r="R869" s="205"/>
      <c r="S869" s="205"/>
      <c r="T869" s="205"/>
      <c r="U869" s="205"/>
      <c r="V869" s="205"/>
      <c r="W869" s="205"/>
      <c r="X869" s="205"/>
      <c r="Y869" s="205"/>
      <c r="Z869" s="205"/>
      <c r="AA869" s="205"/>
    </row>
    <row r="870">
      <c r="A870" s="222"/>
      <c r="B870" s="222"/>
      <c r="C870" s="205"/>
      <c r="D870" s="205"/>
      <c r="E870" s="223"/>
      <c r="F870" s="205"/>
      <c r="G870" s="205"/>
      <c r="H870" s="205"/>
      <c r="I870" s="205"/>
      <c r="J870" s="205"/>
      <c r="K870" s="205"/>
      <c r="L870" s="205"/>
      <c r="M870" s="205"/>
      <c r="N870" s="205"/>
      <c r="O870" s="205"/>
      <c r="P870" s="205"/>
      <c r="Q870" s="205"/>
      <c r="R870" s="205"/>
      <c r="S870" s="205"/>
      <c r="T870" s="205"/>
      <c r="U870" s="205"/>
      <c r="V870" s="205"/>
      <c r="W870" s="205"/>
      <c r="X870" s="205"/>
      <c r="Y870" s="205"/>
      <c r="Z870" s="205"/>
      <c r="AA870" s="205"/>
    </row>
    <row r="871">
      <c r="A871" s="222"/>
      <c r="B871" s="222"/>
      <c r="C871" s="205"/>
      <c r="D871" s="205"/>
      <c r="E871" s="223"/>
      <c r="F871" s="205"/>
      <c r="G871" s="205"/>
      <c r="H871" s="205"/>
      <c r="I871" s="205"/>
      <c r="J871" s="205"/>
      <c r="K871" s="205"/>
      <c r="L871" s="205"/>
      <c r="M871" s="205"/>
      <c r="N871" s="205"/>
      <c r="O871" s="205"/>
      <c r="P871" s="205"/>
      <c r="Q871" s="205"/>
      <c r="R871" s="205"/>
      <c r="S871" s="205"/>
      <c r="T871" s="205"/>
      <c r="U871" s="205"/>
      <c r="V871" s="205"/>
      <c r="W871" s="205"/>
      <c r="X871" s="205"/>
      <c r="Y871" s="205"/>
      <c r="Z871" s="205"/>
      <c r="AA871" s="205"/>
    </row>
    <row r="872">
      <c r="A872" s="222"/>
      <c r="B872" s="222"/>
      <c r="C872" s="205"/>
      <c r="D872" s="205"/>
      <c r="E872" s="223"/>
      <c r="F872" s="205"/>
      <c r="G872" s="205"/>
      <c r="H872" s="205"/>
      <c r="I872" s="205"/>
      <c r="J872" s="205"/>
      <c r="K872" s="205"/>
      <c r="L872" s="205"/>
      <c r="M872" s="205"/>
      <c r="N872" s="205"/>
      <c r="O872" s="205"/>
      <c r="P872" s="205"/>
      <c r="Q872" s="205"/>
      <c r="R872" s="205"/>
      <c r="S872" s="205"/>
      <c r="T872" s="205"/>
      <c r="U872" s="205"/>
      <c r="V872" s="205"/>
      <c r="W872" s="205"/>
      <c r="X872" s="205"/>
      <c r="Y872" s="205"/>
      <c r="Z872" s="205"/>
      <c r="AA872" s="205"/>
    </row>
    <row r="873">
      <c r="A873" s="222"/>
      <c r="B873" s="222"/>
      <c r="C873" s="205"/>
      <c r="D873" s="205"/>
      <c r="E873" s="223"/>
      <c r="F873" s="205"/>
      <c r="G873" s="205"/>
      <c r="H873" s="205"/>
      <c r="I873" s="205"/>
      <c r="J873" s="205"/>
      <c r="K873" s="205"/>
      <c r="L873" s="205"/>
      <c r="M873" s="205"/>
      <c r="N873" s="205"/>
      <c r="O873" s="205"/>
      <c r="P873" s="205"/>
      <c r="Q873" s="205"/>
      <c r="R873" s="205"/>
      <c r="S873" s="205"/>
      <c r="T873" s="205"/>
      <c r="U873" s="205"/>
      <c r="V873" s="205"/>
      <c r="W873" s="205"/>
      <c r="X873" s="205"/>
      <c r="Y873" s="205"/>
      <c r="Z873" s="205"/>
      <c r="AA873" s="205"/>
    </row>
    <row r="874">
      <c r="A874" s="222"/>
      <c r="B874" s="222"/>
      <c r="C874" s="205"/>
      <c r="D874" s="205"/>
      <c r="E874" s="223"/>
      <c r="F874" s="205"/>
      <c r="G874" s="205"/>
      <c r="H874" s="205"/>
      <c r="I874" s="205"/>
      <c r="J874" s="205"/>
      <c r="K874" s="205"/>
      <c r="L874" s="205"/>
      <c r="M874" s="205"/>
      <c r="N874" s="205"/>
      <c r="O874" s="205"/>
      <c r="P874" s="205"/>
      <c r="Q874" s="205"/>
      <c r="R874" s="205"/>
      <c r="S874" s="205"/>
      <c r="T874" s="205"/>
      <c r="U874" s="205"/>
      <c r="V874" s="205"/>
      <c r="W874" s="205"/>
      <c r="X874" s="205"/>
      <c r="Y874" s="205"/>
      <c r="Z874" s="205"/>
      <c r="AA874" s="205"/>
    </row>
    <row r="875">
      <c r="A875" s="222"/>
      <c r="B875" s="222"/>
      <c r="C875" s="205"/>
      <c r="D875" s="205"/>
      <c r="E875" s="223"/>
      <c r="F875" s="205"/>
      <c r="G875" s="205"/>
      <c r="H875" s="205"/>
      <c r="I875" s="205"/>
      <c r="J875" s="205"/>
      <c r="K875" s="205"/>
      <c r="L875" s="205"/>
      <c r="M875" s="205"/>
      <c r="N875" s="205"/>
      <c r="O875" s="205"/>
      <c r="P875" s="205"/>
      <c r="Q875" s="205"/>
      <c r="R875" s="205"/>
      <c r="S875" s="205"/>
      <c r="T875" s="205"/>
      <c r="U875" s="205"/>
      <c r="V875" s="205"/>
      <c r="W875" s="205"/>
      <c r="X875" s="205"/>
      <c r="Y875" s="205"/>
      <c r="Z875" s="205"/>
      <c r="AA875" s="205"/>
    </row>
    <row r="876">
      <c r="A876" s="222"/>
      <c r="B876" s="222"/>
      <c r="C876" s="205"/>
      <c r="D876" s="205"/>
      <c r="E876" s="223"/>
      <c r="F876" s="205"/>
      <c r="G876" s="205"/>
      <c r="H876" s="205"/>
      <c r="I876" s="205"/>
      <c r="J876" s="205"/>
      <c r="K876" s="205"/>
      <c r="L876" s="205"/>
      <c r="M876" s="205"/>
      <c r="N876" s="205"/>
      <c r="O876" s="205"/>
      <c r="P876" s="205"/>
      <c r="Q876" s="205"/>
      <c r="R876" s="205"/>
      <c r="S876" s="205"/>
      <c r="T876" s="205"/>
      <c r="U876" s="205"/>
      <c r="V876" s="205"/>
      <c r="W876" s="205"/>
      <c r="X876" s="205"/>
      <c r="Y876" s="205"/>
      <c r="Z876" s="205"/>
      <c r="AA876" s="205"/>
    </row>
    <row r="877">
      <c r="A877" s="222"/>
      <c r="B877" s="222"/>
      <c r="C877" s="205"/>
      <c r="D877" s="205"/>
      <c r="E877" s="223"/>
      <c r="F877" s="205"/>
      <c r="G877" s="205"/>
      <c r="H877" s="205"/>
      <c r="I877" s="205"/>
      <c r="J877" s="205"/>
      <c r="K877" s="205"/>
      <c r="L877" s="205"/>
      <c r="M877" s="205"/>
      <c r="N877" s="205"/>
      <c r="O877" s="205"/>
      <c r="P877" s="205"/>
      <c r="Q877" s="205"/>
      <c r="R877" s="205"/>
      <c r="S877" s="205"/>
      <c r="T877" s="205"/>
      <c r="U877" s="205"/>
      <c r="V877" s="205"/>
      <c r="W877" s="205"/>
      <c r="X877" s="205"/>
      <c r="Y877" s="205"/>
      <c r="Z877" s="205"/>
      <c r="AA877" s="205"/>
    </row>
    <row r="878">
      <c r="A878" s="222"/>
      <c r="B878" s="222"/>
      <c r="C878" s="205"/>
      <c r="D878" s="205"/>
      <c r="E878" s="223"/>
      <c r="F878" s="205"/>
      <c r="G878" s="205"/>
      <c r="H878" s="205"/>
      <c r="I878" s="205"/>
      <c r="J878" s="205"/>
      <c r="K878" s="205"/>
      <c r="L878" s="205"/>
      <c r="M878" s="205"/>
      <c r="N878" s="205"/>
      <c r="O878" s="205"/>
      <c r="P878" s="205"/>
      <c r="Q878" s="205"/>
      <c r="R878" s="205"/>
      <c r="S878" s="205"/>
      <c r="T878" s="205"/>
      <c r="U878" s="205"/>
      <c r="V878" s="205"/>
      <c r="W878" s="205"/>
      <c r="X878" s="205"/>
      <c r="Y878" s="205"/>
      <c r="Z878" s="205"/>
      <c r="AA878" s="205"/>
    </row>
    <row r="879">
      <c r="A879" s="222"/>
      <c r="B879" s="222"/>
      <c r="C879" s="205"/>
      <c r="D879" s="205"/>
      <c r="E879" s="223"/>
      <c r="F879" s="205"/>
      <c r="G879" s="205"/>
      <c r="H879" s="205"/>
      <c r="I879" s="205"/>
      <c r="J879" s="205"/>
      <c r="K879" s="205"/>
      <c r="L879" s="205"/>
      <c r="M879" s="205"/>
      <c r="N879" s="205"/>
      <c r="O879" s="205"/>
      <c r="P879" s="205"/>
      <c r="Q879" s="205"/>
      <c r="R879" s="205"/>
      <c r="S879" s="205"/>
      <c r="T879" s="205"/>
      <c r="U879" s="205"/>
      <c r="V879" s="205"/>
      <c r="W879" s="205"/>
      <c r="X879" s="205"/>
      <c r="Y879" s="205"/>
      <c r="Z879" s="205"/>
      <c r="AA879" s="205"/>
    </row>
    <row r="880">
      <c r="A880" s="222"/>
      <c r="B880" s="222"/>
      <c r="C880" s="205"/>
      <c r="D880" s="205"/>
      <c r="E880" s="223"/>
      <c r="F880" s="205"/>
      <c r="G880" s="205"/>
      <c r="H880" s="205"/>
      <c r="I880" s="205"/>
      <c r="J880" s="205"/>
      <c r="K880" s="205"/>
      <c r="L880" s="205"/>
      <c r="M880" s="205"/>
      <c r="N880" s="205"/>
      <c r="O880" s="205"/>
      <c r="P880" s="205"/>
      <c r="Q880" s="205"/>
      <c r="R880" s="205"/>
      <c r="S880" s="205"/>
      <c r="T880" s="205"/>
      <c r="U880" s="205"/>
      <c r="V880" s="205"/>
      <c r="W880" s="205"/>
      <c r="X880" s="205"/>
      <c r="Y880" s="205"/>
      <c r="Z880" s="205"/>
      <c r="AA880" s="205"/>
    </row>
    <row r="881">
      <c r="A881" s="222"/>
      <c r="B881" s="222"/>
      <c r="C881" s="205"/>
      <c r="D881" s="205"/>
      <c r="E881" s="223"/>
      <c r="F881" s="205"/>
      <c r="G881" s="205"/>
      <c r="H881" s="205"/>
      <c r="I881" s="205"/>
      <c r="J881" s="205"/>
      <c r="K881" s="205"/>
      <c r="L881" s="205"/>
      <c r="M881" s="205"/>
      <c r="N881" s="205"/>
      <c r="O881" s="205"/>
      <c r="P881" s="205"/>
      <c r="Q881" s="205"/>
      <c r="R881" s="205"/>
      <c r="S881" s="205"/>
      <c r="T881" s="205"/>
      <c r="U881" s="205"/>
      <c r="V881" s="205"/>
      <c r="W881" s="205"/>
      <c r="X881" s="205"/>
      <c r="Y881" s="205"/>
      <c r="Z881" s="205"/>
      <c r="AA881" s="205"/>
    </row>
    <row r="882">
      <c r="A882" s="222"/>
      <c r="B882" s="222"/>
      <c r="C882" s="205"/>
      <c r="D882" s="205"/>
      <c r="E882" s="223"/>
      <c r="F882" s="205"/>
      <c r="G882" s="205"/>
      <c r="H882" s="205"/>
      <c r="I882" s="205"/>
      <c r="J882" s="205"/>
      <c r="K882" s="205"/>
      <c r="L882" s="205"/>
      <c r="M882" s="205"/>
      <c r="N882" s="205"/>
      <c r="O882" s="205"/>
      <c r="P882" s="205"/>
      <c r="Q882" s="205"/>
      <c r="R882" s="205"/>
      <c r="S882" s="205"/>
      <c r="T882" s="205"/>
      <c r="U882" s="205"/>
      <c r="V882" s="205"/>
      <c r="W882" s="205"/>
      <c r="X882" s="205"/>
      <c r="Y882" s="205"/>
      <c r="Z882" s="205"/>
      <c r="AA882" s="205"/>
    </row>
    <row r="883">
      <c r="A883" s="222"/>
      <c r="B883" s="222"/>
      <c r="C883" s="205"/>
      <c r="D883" s="205"/>
      <c r="E883" s="223"/>
      <c r="F883" s="205"/>
      <c r="G883" s="205"/>
      <c r="H883" s="205"/>
      <c r="I883" s="205"/>
      <c r="J883" s="205"/>
      <c r="K883" s="205"/>
      <c r="L883" s="205"/>
      <c r="M883" s="205"/>
      <c r="N883" s="205"/>
      <c r="O883" s="205"/>
      <c r="P883" s="205"/>
      <c r="Q883" s="205"/>
      <c r="R883" s="205"/>
      <c r="S883" s="205"/>
      <c r="T883" s="205"/>
      <c r="U883" s="205"/>
      <c r="V883" s="205"/>
      <c r="W883" s="205"/>
      <c r="X883" s="205"/>
      <c r="Y883" s="205"/>
      <c r="Z883" s="205"/>
      <c r="AA883" s="205"/>
    </row>
    <row r="884">
      <c r="A884" s="222"/>
      <c r="B884" s="222"/>
      <c r="C884" s="205"/>
      <c r="D884" s="205"/>
      <c r="E884" s="223"/>
      <c r="F884" s="205"/>
      <c r="G884" s="205"/>
      <c r="H884" s="205"/>
      <c r="I884" s="205"/>
      <c r="J884" s="205"/>
      <c r="K884" s="205"/>
      <c r="L884" s="205"/>
      <c r="M884" s="205"/>
      <c r="N884" s="205"/>
      <c r="O884" s="205"/>
      <c r="P884" s="205"/>
      <c r="Q884" s="205"/>
      <c r="R884" s="205"/>
      <c r="S884" s="205"/>
      <c r="T884" s="205"/>
      <c r="U884" s="205"/>
      <c r="V884" s="205"/>
      <c r="W884" s="205"/>
      <c r="X884" s="205"/>
      <c r="Y884" s="205"/>
      <c r="Z884" s="205"/>
      <c r="AA884" s="205"/>
    </row>
    <row r="885">
      <c r="A885" s="222"/>
      <c r="B885" s="222"/>
      <c r="C885" s="205"/>
      <c r="D885" s="205"/>
      <c r="E885" s="223"/>
      <c r="F885" s="205"/>
      <c r="G885" s="205"/>
      <c r="H885" s="205"/>
      <c r="I885" s="205"/>
      <c r="J885" s="205"/>
      <c r="K885" s="205"/>
      <c r="L885" s="205"/>
      <c r="M885" s="205"/>
      <c r="N885" s="205"/>
      <c r="O885" s="205"/>
      <c r="P885" s="205"/>
      <c r="Q885" s="205"/>
      <c r="R885" s="205"/>
      <c r="S885" s="205"/>
      <c r="T885" s="205"/>
      <c r="U885" s="205"/>
      <c r="V885" s="205"/>
      <c r="W885" s="205"/>
      <c r="X885" s="205"/>
      <c r="Y885" s="205"/>
      <c r="Z885" s="205"/>
      <c r="AA885" s="205"/>
    </row>
    <row r="886">
      <c r="A886" s="222"/>
      <c r="B886" s="222"/>
      <c r="C886" s="205"/>
      <c r="D886" s="205"/>
      <c r="E886" s="223"/>
      <c r="F886" s="205"/>
      <c r="G886" s="205"/>
      <c r="H886" s="205"/>
      <c r="I886" s="205"/>
      <c r="J886" s="205"/>
      <c r="K886" s="205"/>
      <c r="L886" s="205"/>
      <c r="M886" s="205"/>
      <c r="N886" s="205"/>
      <c r="O886" s="205"/>
      <c r="P886" s="205"/>
      <c r="Q886" s="205"/>
      <c r="R886" s="205"/>
      <c r="S886" s="205"/>
      <c r="T886" s="205"/>
      <c r="U886" s="205"/>
      <c r="V886" s="205"/>
      <c r="W886" s="205"/>
      <c r="X886" s="205"/>
      <c r="Y886" s="205"/>
      <c r="Z886" s="205"/>
      <c r="AA886" s="205"/>
    </row>
    <row r="887">
      <c r="A887" s="222"/>
      <c r="B887" s="222"/>
      <c r="C887" s="205"/>
      <c r="D887" s="205"/>
      <c r="E887" s="223"/>
      <c r="F887" s="205"/>
      <c r="G887" s="205"/>
      <c r="H887" s="205"/>
      <c r="I887" s="205"/>
      <c r="J887" s="205"/>
      <c r="K887" s="205"/>
      <c r="L887" s="205"/>
      <c r="M887" s="205"/>
      <c r="N887" s="205"/>
      <c r="O887" s="205"/>
      <c r="P887" s="205"/>
      <c r="Q887" s="205"/>
      <c r="R887" s="205"/>
      <c r="S887" s="205"/>
      <c r="T887" s="205"/>
      <c r="U887" s="205"/>
      <c r="V887" s="205"/>
      <c r="W887" s="205"/>
      <c r="X887" s="205"/>
      <c r="Y887" s="205"/>
      <c r="Z887" s="205"/>
      <c r="AA887" s="205"/>
    </row>
    <row r="888">
      <c r="A888" s="222"/>
      <c r="B888" s="222"/>
      <c r="C888" s="205"/>
      <c r="D888" s="205"/>
      <c r="E888" s="223"/>
      <c r="F888" s="205"/>
      <c r="G888" s="205"/>
      <c r="H888" s="205"/>
      <c r="I888" s="205"/>
      <c r="J888" s="205"/>
      <c r="K888" s="205"/>
      <c r="L888" s="205"/>
      <c r="M888" s="205"/>
      <c r="N888" s="205"/>
      <c r="O888" s="205"/>
      <c r="P888" s="205"/>
      <c r="Q888" s="205"/>
      <c r="R888" s="205"/>
      <c r="S888" s="205"/>
      <c r="T888" s="205"/>
      <c r="U888" s="205"/>
      <c r="V888" s="205"/>
      <c r="W888" s="205"/>
      <c r="X888" s="205"/>
      <c r="Y888" s="205"/>
      <c r="Z888" s="205"/>
      <c r="AA888" s="205"/>
    </row>
    <row r="889">
      <c r="A889" s="222"/>
      <c r="B889" s="222"/>
      <c r="C889" s="205"/>
      <c r="D889" s="205"/>
      <c r="E889" s="223"/>
      <c r="F889" s="205"/>
      <c r="G889" s="205"/>
      <c r="H889" s="205"/>
      <c r="I889" s="205"/>
      <c r="J889" s="205"/>
      <c r="K889" s="205"/>
      <c r="L889" s="205"/>
      <c r="M889" s="205"/>
      <c r="N889" s="205"/>
      <c r="O889" s="205"/>
      <c r="P889" s="205"/>
      <c r="Q889" s="205"/>
      <c r="R889" s="205"/>
      <c r="S889" s="205"/>
      <c r="T889" s="205"/>
      <c r="U889" s="205"/>
      <c r="V889" s="205"/>
      <c r="W889" s="205"/>
      <c r="X889" s="205"/>
      <c r="Y889" s="205"/>
      <c r="Z889" s="205"/>
      <c r="AA889" s="205"/>
    </row>
    <row r="890">
      <c r="A890" s="222"/>
      <c r="B890" s="222"/>
      <c r="C890" s="205"/>
      <c r="D890" s="205"/>
      <c r="E890" s="223"/>
      <c r="F890" s="205"/>
      <c r="G890" s="205"/>
      <c r="H890" s="205"/>
      <c r="I890" s="205"/>
      <c r="J890" s="205"/>
      <c r="K890" s="205"/>
      <c r="L890" s="205"/>
      <c r="M890" s="205"/>
      <c r="N890" s="205"/>
      <c r="O890" s="205"/>
      <c r="P890" s="205"/>
      <c r="Q890" s="205"/>
      <c r="R890" s="205"/>
      <c r="S890" s="205"/>
      <c r="T890" s="205"/>
      <c r="U890" s="205"/>
      <c r="V890" s="205"/>
      <c r="W890" s="205"/>
      <c r="X890" s="205"/>
      <c r="Y890" s="205"/>
      <c r="Z890" s="205"/>
      <c r="AA890" s="205"/>
    </row>
    <row r="891">
      <c r="A891" s="222"/>
      <c r="B891" s="222"/>
      <c r="C891" s="205"/>
      <c r="D891" s="205"/>
      <c r="E891" s="223"/>
      <c r="F891" s="205"/>
      <c r="G891" s="205"/>
      <c r="H891" s="205"/>
      <c r="I891" s="205"/>
      <c r="J891" s="205"/>
      <c r="K891" s="205"/>
      <c r="L891" s="205"/>
      <c r="M891" s="205"/>
      <c r="N891" s="205"/>
      <c r="O891" s="205"/>
      <c r="P891" s="205"/>
      <c r="Q891" s="205"/>
      <c r="R891" s="205"/>
      <c r="S891" s="205"/>
      <c r="T891" s="205"/>
      <c r="U891" s="205"/>
      <c r="V891" s="205"/>
      <c r="W891" s="205"/>
      <c r="X891" s="205"/>
      <c r="Y891" s="205"/>
      <c r="Z891" s="205"/>
      <c r="AA891" s="205"/>
    </row>
    <row r="892">
      <c r="A892" s="222"/>
      <c r="B892" s="222"/>
      <c r="C892" s="205"/>
      <c r="D892" s="205"/>
      <c r="E892" s="223"/>
      <c r="F892" s="205"/>
      <c r="G892" s="205"/>
      <c r="H892" s="205"/>
      <c r="I892" s="205"/>
      <c r="J892" s="205"/>
      <c r="K892" s="205"/>
      <c r="L892" s="205"/>
      <c r="M892" s="205"/>
      <c r="N892" s="205"/>
      <c r="O892" s="205"/>
      <c r="P892" s="205"/>
      <c r="Q892" s="205"/>
      <c r="R892" s="205"/>
      <c r="S892" s="205"/>
      <c r="T892" s="205"/>
      <c r="U892" s="205"/>
      <c r="V892" s="205"/>
      <c r="W892" s="205"/>
      <c r="X892" s="205"/>
      <c r="Y892" s="205"/>
      <c r="Z892" s="205"/>
      <c r="AA892" s="205"/>
    </row>
    <row r="893">
      <c r="A893" s="222"/>
      <c r="B893" s="222"/>
      <c r="C893" s="205"/>
      <c r="D893" s="205"/>
      <c r="E893" s="223"/>
      <c r="F893" s="205"/>
      <c r="G893" s="205"/>
      <c r="H893" s="205"/>
      <c r="I893" s="205"/>
      <c r="J893" s="205"/>
      <c r="K893" s="205"/>
      <c r="L893" s="205"/>
      <c r="M893" s="205"/>
      <c r="N893" s="205"/>
      <c r="O893" s="205"/>
      <c r="P893" s="205"/>
      <c r="Q893" s="205"/>
      <c r="R893" s="205"/>
      <c r="S893" s="205"/>
      <c r="T893" s="205"/>
      <c r="U893" s="205"/>
      <c r="V893" s="205"/>
      <c r="W893" s="205"/>
      <c r="X893" s="205"/>
      <c r="Y893" s="205"/>
      <c r="Z893" s="205"/>
      <c r="AA893" s="205"/>
    </row>
    <row r="894">
      <c r="A894" s="222"/>
      <c r="B894" s="222"/>
      <c r="C894" s="205"/>
      <c r="D894" s="205"/>
      <c r="E894" s="223"/>
      <c r="F894" s="205"/>
      <c r="G894" s="205"/>
      <c r="H894" s="205"/>
      <c r="I894" s="205"/>
      <c r="J894" s="205"/>
      <c r="K894" s="205"/>
      <c r="L894" s="205"/>
      <c r="M894" s="205"/>
      <c r="N894" s="205"/>
      <c r="O894" s="205"/>
      <c r="P894" s="205"/>
      <c r="Q894" s="205"/>
      <c r="R894" s="205"/>
      <c r="S894" s="205"/>
      <c r="T894" s="205"/>
      <c r="U894" s="205"/>
      <c r="V894" s="205"/>
      <c r="W894" s="205"/>
      <c r="X894" s="205"/>
      <c r="Y894" s="205"/>
      <c r="Z894" s="205"/>
      <c r="AA894" s="205"/>
    </row>
    <row r="895">
      <c r="A895" s="222"/>
      <c r="B895" s="222"/>
      <c r="C895" s="205"/>
      <c r="D895" s="205"/>
      <c r="E895" s="223"/>
      <c r="F895" s="205"/>
      <c r="G895" s="205"/>
      <c r="H895" s="205"/>
      <c r="I895" s="205"/>
      <c r="J895" s="205"/>
      <c r="K895" s="205"/>
      <c r="L895" s="205"/>
      <c r="M895" s="205"/>
      <c r="N895" s="205"/>
      <c r="O895" s="205"/>
      <c r="P895" s="205"/>
      <c r="Q895" s="205"/>
      <c r="R895" s="205"/>
      <c r="S895" s="205"/>
      <c r="T895" s="205"/>
      <c r="U895" s="205"/>
      <c r="V895" s="205"/>
      <c r="W895" s="205"/>
      <c r="X895" s="205"/>
      <c r="Y895" s="205"/>
      <c r="Z895" s="205"/>
      <c r="AA895" s="205"/>
    </row>
    <row r="896">
      <c r="A896" s="222"/>
      <c r="B896" s="222"/>
      <c r="C896" s="205"/>
      <c r="D896" s="205"/>
      <c r="E896" s="223"/>
      <c r="F896" s="205"/>
      <c r="G896" s="205"/>
      <c r="H896" s="205"/>
      <c r="I896" s="205"/>
      <c r="J896" s="205"/>
      <c r="K896" s="205"/>
      <c r="L896" s="205"/>
      <c r="M896" s="205"/>
      <c r="N896" s="205"/>
      <c r="O896" s="205"/>
      <c r="P896" s="205"/>
      <c r="Q896" s="205"/>
      <c r="R896" s="205"/>
      <c r="S896" s="205"/>
      <c r="T896" s="205"/>
      <c r="U896" s="205"/>
      <c r="V896" s="205"/>
      <c r="W896" s="205"/>
      <c r="X896" s="205"/>
      <c r="Y896" s="205"/>
      <c r="Z896" s="205"/>
      <c r="AA896" s="205"/>
    </row>
    <row r="897">
      <c r="A897" s="222"/>
      <c r="B897" s="222"/>
      <c r="C897" s="205"/>
      <c r="D897" s="205"/>
      <c r="E897" s="223"/>
      <c r="F897" s="205"/>
      <c r="G897" s="205"/>
      <c r="H897" s="205"/>
      <c r="I897" s="205"/>
      <c r="J897" s="205"/>
      <c r="K897" s="205"/>
      <c r="L897" s="205"/>
      <c r="M897" s="205"/>
      <c r="N897" s="205"/>
      <c r="O897" s="205"/>
      <c r="P897" s="205"/>
      <c r="Q897" s="205"/>
      <c r="R897" s="205"/>
      <c r="S897" s="205"/>
      <c r="T897" s="205"/>
      <c r="U897" s="205"/>
      <c r="V897" s="205"/>
      <c r="W897" s="205"/>
      <c r="X897" s="205"/>
      <c r="Y897" s="205"/>
      <c r="Z897" s="205"/>
      <c r="AA897" s="205"/>
    </row>
    <row r="898">
      <c r="A898" s="222"/>
      <c r="B898" s="222"/>
      <c r="C898" s="205"/>
      <c r="D898" s="205"/>
      <c r="E898" s="223"/>
      <c r="F898" s="205"/>
      <c r="G898" s="205"/>
      <c r="H898" s="205"/>
      <c r="I898" s="205"/>
      <c r="J898" s="205"/>
      <c r="K898" s="205"/>
      <c r="L898" s="205"/>
      <c r="M898" s="205"/>
      <c r="N898" s="205"/>
      <c r="O898" s="205"/>
      <c r="P898" s="205"/>
      <c r="Q898" s="205"/>
      <c r="R898" s="205"/>
      <c r="S898" s="205"/>
      <c r="T898" s="205"/>
      <c r="U898" s="205"/>
      <c r="V898" s="205"/>
      <c r="W898" s="205"/>
      <c r="X898" s="205"/>
      <c r="Y898" s="205"/>
      <c r="Z898" s="205"/>
      <c r="AA898" s="205"/>
    </row>
    <row r="899">
      <c r="A899" s="222"/>
      <c r="B899" s="222"/>
      <c r="C899" s="205"/>
      <c r="D899" s="205"/>
      <c r="E899" s="223"/>
      <c r="F899" s="205"/>
      <c r="G899" s="205"/>
      <c r="H899" s="205"/>
      <c r="I899" s="205"/>
      <c r="J899" s="205"/>
      <c r="K899" s="205"/>
      <c r="L899" s="205"/>
      <c r="M899" s="205"/>
      <c r="N899" s="205"/>
      <c r="O899" s="205"/>
      <c r="P899" s="205"/>
      <c r="Q899" s="205"/>
      <c r="R899" s="205"/>
      <c r="S899" s="205"/>
      <c r="T899" s="205"/>
      <c r="U899" s="205"/>
      <c r="V899" s="205"/>
      <c r="W899" s="205"/>
      <c r="X899" s="205"/>
      <c r="Y899" s="205"/>
      <c r="Z899" s="205"/>
      <c r="AA899" s="205"/>
    </row>
    <row r="900">
      <c r="A900" s="222"/>
      <c r="B900" s="222"/>
      <c r="C900" s="205"/>
      <c r="D900" s="205"/>
      <c r="E900" s="223"/>
      <c r="F900" s="205"/>
      <c r="G900" s="205"/>
      <c r="H900" s="205"/>
      <c r="I900" s="205"/>
      <c r="J900" s="205"/>
      <c r="K900" s="205"/>
      <c r="L900" s="205"/>
      <c r="M900" s="205"/>
      <c r="N900" s="205"/>
      <c r="O900" s="205"/>
      <c r="P900" s="205"/>
      <c r="Q900" s="205"/>
      <c r="R900" s="205"/>
      <c r="S900" s="205"/>
      <c r="T900" s="205"/>
      <c r="U900" s="205"/>
      <c r="V900" s="205"/>
      <c r="W900" s="205"/>
      <c r="X900" s="205"/>
      <c r="Y900" s="205"/>
      <c r="Z900" s="205"/>
      <c r="AA900" s="205"/>
    </row>
    <row r="901">
      <c r="A901" s="222"/>
      <c r="B901" s="222"/>
      <c r="C901" s="205"/>
      <c r="D901" s="205"/>
      <c r="E901" s="223"/>
      <c r="F901" s="205"/>
      <c r="G901" s="205"/>
      <c r="H901" s="205"/>
      <c r="I901" s="205"/>
      <c r="J901" s="205"/>
      <c r="K901" s="205"/>
      <c r="L901" s="205"/>
      <c r="M901" s="205"/>
      <c r="N901" s="205"/>
      <c r="O901" s="205"/>
      <c r="P901" s="205"/>
      <c r="Q901" s="205"/>
      <c r="R901" s="205"/>
      <c r="S901" s="205"/>
      <c r="T901" s="205"/>
      <c r="U901" s="205"/>
      <c r="V901" s="205"/>
      <c r="W901" s="205"/>
      <c r="X901" s="205"/>
      <c r="Y901" s="205"/>
      <c r="Z901" s="205"/>
      <c r="AA901" s="205"/>
    </row>
    <row r="902">
      <c r="A902" s="222"/>
      <c r="B902" s="222"/>
      <c r="C902" s="205"/>
      <c r="D902" s="205"/>
      <c r="E902" s="223"/>
      <c r="F902" s="205"/>
      <c r="G902" s="205"/>
      <c r="H902" s="205"/>
      <c r="I902" s="205"/>
      <c r="J902" s="205"/>
      <c r="K902" s="205"/>
      <c r="L902" s="205"/>
      <c r="M902" s="205"/>
      <c r="N902" s="205"/>
      <c r="O902" s="205"/>
      <c r="P902" s="205"/>
      <c r="Q902" s="205"/>
      <c r="R902" s="205"/>
      <c r="S902" s="205"/>
      <c r="T902" s="205"/>
      <c r="U902" s="205"/>
      <c r="V902" s="205"/>
      <c r="W902" s="205"/>
      <c r="X902" s="205"/>
      <c r="Y902" s="205"/>
      <c r="Z902" s="205"/>
      <c r="AA902" s="205"/>
    </row>
    <row r="903">
      <c r="A903" s="222"/>
      <c r="B903" s="222"/>
      <c r="C903" s="205"/>
      <c r="D903" s="205"/>
      <c r="E903" s="223"/>
      <c r="F903" s="205"/>
      <c r="G903" s="205"/>
      <c r="H903" s="205"/>
      <c r="I903" s="205"/>
      <c r="J903" s="205"/>
      <c r="K903" s="205"/>
      <c r="L903" s="205"/>
      <c r="M903" s="205"/>
      <c r="N903" s="205"/>
      <c r="O903" s="205"/>
      <c r="P903" s="205"/>
      <c r="Q903" s="205"/>
      <c r="R903" s="205"/>
      <c r="S903" s="205"/>
      <c r="T903" s="205"/>
      <c r="U903" s="205"/>
      <c r="V903" s="205"/>
      <c r="W903" s="205"/>
      <c r="X903" s="205"/>
      <c r="Y903" s="205"/>
      <c r="Z903" s="205"/>
      <c r="AA903" s="205"/>
    </row>
    <row r="904">
      <c r="A904" s="222"/>
      <c r="B904" s="222"/>
      <c r="C904" s="205"/>
      <c r="D904" s="205"/>
      <c r="E904" s="223"/>
      <c r="F904" s="205"/>
      <c r="G904" s="205"/>
      <c r="H904" s="205"/>
      <c r="I904" s="205"/>
      <c r="J904" s="205"/>
      <c r="K904" s="205"/>
      <c r="L904" s="205"/>
      <c r="M904" s="205"/>
      <c r="N904" s="205"/>
      <c r="O904" s="205"/>
      <c r="P904" s="205"/>
      <c r="Q904" s="205"/>
      <c r="R904" s="205"/>
      <c r="S904" s="205"/>
      <c r="T904" s="205"/>
      <c r="U904" s="205"/>
      <c r="V904" s="205"/>
      <c r="W904" s="205"/>
      <c r="X904" s="205"/>
      <c r="Y904" s="205"/>
      <c r="Z904" s="205"/>
      <c r="AA904" s="205"/>
    </row>
    <row r="905">
      <c r="A905" s="222"/>
      <c r="B905" s="222"/>
      <c r="C905" s="205"/>
      <c r="D905" s="205"/>
      <c r="E905" s="223"/>
      <c r="F905" s="205"/>
      <c r="G905" s="205"/>
      <c r="H905" s="205"/>
      <c r="I905" s="205"/>
      <c r="J905" s="205"/>
      <c r="K905" s="205"/>
      <c r="L905" s="205"/>
      <c r="M905" s="205"/>
      <c r="N905" s="205"/>
      <c r="O905" s="205"/>
      <c r="P905" s="205"/>
      <c r="Q905" s="205"/>
      <c r="R905" s="205"/>
      <c r="S905" s="205"/>
      <c r="T905" s="205"/>
      <c r="U905" s="205"/>
      <c r="V905" s="205"/>
      <c r="W905" s="205"/>
      <c r="X905" s="205"/>
      <c r="Y905" s="205"/>
      <c r="Z905" s="205"/>
      <c r="AA905" s="205"/>
    </row>
    <row r="906">
      <c r="A906" s="222"/>
      <c r="B906" s="222"/>
      <c r="C906" s="205"/>
      <c r="D906" s="205"/>
      <c r="E906" s="223"/>
      <c r="F906" s="205"/>
      <c r="G906" s="205"/>
      <c r="H906" s="205"/>
      <c r="I906" s="205"/>
      <c r="J906" s="205"/>
      <c r="K906" s="205"/>
      <c r="L906" s="205"/>
      <c r="M906" s="205"/>
      <c r="N906" s="205"/>
      <c r="O906" s="205"/>
      <c r="P906" s="205"/>
      <c r="Q906" s="205"/>
      <c r="R906" s="205"/>
      <c r="S906" s="205"/>
      <c r="T906" s="205"/>
      <c r="U906" s="205"/>
      <c r="V906" s="205"/>
      <c r="W906" s="205"/>
      <c r="X906" s="205"/>
      <c r="Y906" s="205"/>
      <c r="Z906" s="205"/>
      <c r="AA906" s="205"/>
    </row>
    <row r="907">
      <c r="A907" s="222"/>
      <c r="B907" s="222"/>
      <c r="C907" s="205"/>
      <c r="D907" s="205"/>
      <c r="E907" s="223"/>
      <c r="F907" s="205"/>
      <c r="G907" s="205"/>
      <c r="H907" s="205"/>
      <c r="I907" s="205"/>
      <c r="J907" s="205"/>
      <c r="K907" s="205"/>
      <c r="L907" s="205"/>
      <c r="M907" s="205"/>
      <c r="N907" s="205"/>
      <c r="O907" s="205"/>
      <c r="P907" s="205"/>
      <c r="Q907" s="205"/>
      <c r="R907" s="205"/>
      <c r="S907" s="205"/>
      <c r="T907" s="205"/>
      <c r="U907" s="205"/>
      <c r="V907" s="205"/>
      <c r="W907" s="205"/>
      <c r="X907" s="205"/>
      <c r="Y907" s="205"/>
      <c r="Z907" s="205"/>
      <c r="AA907" s="205"/>
    </row>
    <row r="908">
      <c r="A908" s="222"/>
      <c r="B908" s="222"/>
      <c r="C908" s="205"/>
      <c r="D908" s="205"/>
      <c r="E908" s="223"/>
      <c r="F908" s="205"/>
      <c r="G908" s="205"/>
      <c r="H908" s="205"/>
      <c r="I908" s="205"/>
      <c r="J908" s="205"/>
      <c r="K908" s="205"/>
      <c r="L908" s="205"/>
      <c r="M908" s="205"/>
      <c r="N908" s="205"/>
      <c r="O908" s="205"/>
      <c r="P908" s="205"/>
      <c r="Q908" s="205"/>
      <c r="R908" s="205"/>
      <c r="S908" s="205"/>
      <c r="T908" s="205"/>
      <c r="U908" s="205"/>
      <c r="V908" s="205"/>
      <c r="W908" s="205"/>
      <c r="X908" s="205"/>
      <c r="Y908" s="205"/>
      <c r="Z908" s="205"/>
      <c r="AA908" s="205"/>
    </row>
    <row r="909">
      <c r="A909" s="222"/>
      <c r="B909" s="222"/>
      <c r="C909" s="205"/>
      <c r="D909" s="205"/>
      <c r="E909" s="223"/>
      <c r="F909" s="205"/>
      <c r="G909" s="205"/>
      <c r="H909" s="205"/>
      <c r="I909" s="205"/>
      <c r="J909" s="205"/>
      <c r="K909" s="205"/>
      <c r="L909" s="205"/>
      <c r="M909" s="205"/>
      <c r="N909" s="205"/>
      <c r="O909" s="205"/>
      <c r="P909" s="205"/>
      <c r="Q909" s="205"/>
      <c r="R909" s="205"/>
      <c r="S909" s="205"/>
      <c r="T909" s="205"/>
      <c r="U909" s="205"/>
      <c r="V909" s="205"/>
      <c r="W909" s="205"/>
      <c r="X909" s="205"/>
      <c r="Y909" s="205"/>
      <c r="Z909" s="205"/>
      <c r="AA909" s="205"/>
    </row>
    <row r="910">
      <c r="A910" s="222"/>
      <c r="B910" s="222"/>
      <c r="C910" s="205"/>
      <c r="D910" s="205"/>
      <c r="E910" s="223"/>
      <c r="F910" s="205"/>
      <c r="G910" s="205"/>
      <c r="H910" s="205"/>
      <c r="I910" s="205"/>
      <c r="J910" s="205"/>
      <c r="K910" s="205"/>
      <c r="L910" s="205"/>
      <c r="M910" s="205"/>
      <c r="N910" s="205"/>
      <c r="O910" s="205"/>
      <c r="P910" s="205"/>
      <c r="Q910" s="205"/>
      <c r="R910" s="205"/>
      <c r="S910" s="205"/>
      <c r="T910" s="205"/>
      <c r="U910" s="205"/>
      <c r="V910" s="205"/>
      <c r="W910" s="205"/>
      <c r="X910" s="205"/>
      <c r="Y910" s="205"/>
      <c r="Z910" s="205"/>
      <c r="AA910" s="205"/>
    </row>
    <row r="911">
      <c r="A911" s="222"/>
      <c r="B911" s="222"/>
      <c r="C911" s="205"/>
      <c r="D911" s="205"/>
      <c r="E911" s="223"/>
      <c r="F911" s="205"/>
      <c r="G911" s="205"/>
      <c r="H911" s="205"/>
      <c r="I911" s="205"/>
      <c r="J911" s="205"/>
      <c r="K911" s="205"/>
      <c r="L911" s="205"/>
      <c r="M911" s="205"/>
      <c r="N911" s="205"/>
      <c r="O911" s="205"/>
      <c r="P911" s="205"/>
      <c r="Q911" s="205"/>
      <c r="R911" s="205"/>
      <c r="S911" s="205"/>
      <c r="T911" s="205"/>
      <c r="U911" s="205"/>
      <c r="V911" s="205"/>
      <c r="W911" s="205"/>
      <c r="X911" s="205"/>
      <c r="Y911" s="205"/>
      <c r="Z911" s="205"/>
      <c r="AA911" s="205"/>
    </row>
    <row r="912">
      <c r="A912" s="222"/>
      <c r="B912" s="222"/>
      <c r="C912" s="205"/>
      <c r="D912" s="205"/>
      <c r="E912" s="223"/>
      <c r="F912" s="205"/>
      <c r="G912" s="205"/>
      <c r="H912" s="205"/>
      <c r="I912" s="205"/>
      <c r="J912" s="205"/>
      <c r="K912" s="205"/>
      <c r="L912" s="205"/>
      <c r="M912" s="205"/>
      <c r="N912" s="205"/>
      <c r="O912" s="205"/>
      <c r="P912" s="205"/>
      <c r="Q912" s="205"/>
      <c r="R912" s="205"/>
      <c r="S912" s="205"/>
      <c r="T912" s="205"/>
      <c r="U912" s="205"/>
      <c r="V912" s="205"/>
      <c r="W912" s="205"/>
      <c r="X912" s="205"/>
      <c r="Y912" s="205"/>
      <c r="Z912" s="205"/>
      <c r="AA912" s="205"/>
    </row>
    <row r="913">
      <c r="A913" s="222"/>
      <c r="B913" s="222"/>
      <c r="C913" s="205"/>
      <c r="D913" s="205"/>
      <c r="E913" s="223"/>
      <c r="F913" s="205"/>
      <c r="G913" s="205"/>
      <c r="H913" s="205"/>
      <c r="I913" s="205"/>
      <c r="J913" s="205"/>
      <c r="K913" s="205"/>
      <c r="L913" s="205"/>
      <c r="M913" s="205"/>
      <c r="N913" s="205"/>
      <c r="O913" s="205"/>
      <c r="P913" s="205"/>
      <c r="Q913" s="205"/>
      <c r="R913" s="205"/>
      <c r="S913" s="205"/>
      <c r="T913" s="205"/>
      <c r="U913" s="205"/>
      <c r="V913" s="205"/>
      <c r="W913" s="205"/>
      <c r="X913" s="205"/>
      <c r="Y913" s="205"/>
      <c r="Z913" s="205"/>
      <c r="AA913" s="205"/>
    </row>
    <row r="914">
      <c r="A914" s="222"/>
      <c r="B914" s="222"/>
      <c r="C914" s="205"/>
      <c r="D914" s="205"/>
      <c r="E914" s="223"/>
      <c r="F914" s="205"/>
      <c r="G914" s="205"/>
      <c r="H914" s="205"/>
      <c r="I914" s="205"/>
      <c r="J914" s="205"/>
      <c r="K914" s="205"/>
      <c r="L914" s="205"/>
      <c r="M914" s="205"/>
      <c r="N914" s="205"/>
      <c r="O914" s="205"/>
      <c r="P914" s="205"/>
      <c r="Q914" s="205"/>
      <c r="R914" s="205"/>
      <c r="S914" s="205"/>
      <c r="T914" s="205"/>
      <c r="U914" s="205"/>
      <c r="V914" s="205"/>
      <c r="W914" s="205"/>
      <c r="X914" s="205"/>
      <c r="Y914" s="205"/>
      <c r="Z914" s="205"/>
      <c r="AA914" s="205"/>
    </row>
    <row r="915">
      <c r="A915" s="222"/>
      <c r="B915" s="222"/>
      <c r="C915" s="205"/>
      <c r="D915" s="205"/>
      <c r="E915" s="223"/>
      <c r="F915" s="205"/>
      <c r="G915" s="205"/>
      <c r="H915" s="205"/>
      <c r="I915" s="205"/>
      <c r="J915" s="205"/>
      <c r="K915" s="205"/>
      <c r="L915" s="205"/>
      <c r="M915" s="205"/>
      <c r="N915" s="205"/>
      <c r="O915" s="205"/>
      <c r="P915" s="205"/>
      <c r="Q915" s="205"/>
      <c r="R915" s="205"/>
      <c r="S915" s="205"/>
      <c r="T915" s="205"/>
      <c r="U915" s="205"/>
      <c r="V915" s="205"/>
      <c r="W915" s="205"/>
      <c r="X915" s="205"/>
      <c r="Y915" s="205"/>
      <c r="Z915" s="205"/>
      <c r="AA915" s="205"/>
    </row>
    <row r="916">
      <c r="A916" s="222"/>
      <c r="B916" s="222"/>
      <c r="C916" s="205"/>
      <c r="D916" s="205"/>
      <c r="E916" s="223"/>
      <c r="F916" s="205"/>
      <c r="G916" s="205"/>
      <c r="H916" s="205"/>
      <c r="I916" s="205"/>
      <c r="J916" s="205"/>
      <c r="K916" s="205"/>
      <c r="L916" s="205"/>
      <c r="M916" s="205"/>
      <c r="N916" s="205"/>
      <c r="O916" s="205"/>
      <c r="P916" s="205"/>
      <c r="Q916" s="205"/>
      <c r="R916" s="205"/>
      <c r="S916" s="205"/>
      <c r="T916" s="205"/>
      <c r="U916" s="205"/>
      <c r="V916" s="205"/>
      <c r="W916" s="205"/>
      <c r="X916" s="205"/>
      <c r="Y916" s="205"/>
      <c r="Z916" s="205"/>
      <c r="AA916" s="205"/>
    </row>
    <row r="917">
      <c r="A917" s="222"/>
      <c r="B917" s="222"/>
      <c r="C917" s="205"/>
      <c r="D917" s="205"/>
      <c r="E917" s="223"/>
      <c r="F917" s="205"/>
      <c r="G917" s="205"/>
      <c r="H917" s="205"/>
      <c r="I917" s="205"/>
      <c r="J917" s="205"/>
      <c r="K917" s="205"/>
      <c r="L917" s="205"/>
      <c r="M917" s="205"/>
      <c r="N917" s="205"/>
      <c r="O917" s="205"/>
      <c r="P917" s="205"/>
      <c r="Q917" s="205"/>
      <c r="R917" s="205"/>
      <c r="S917" s="205"/>
      <c r="T917" s="205"/>
      <c r="U917" s="205"/>
      <c r="V917" s="205"/>
      <c r="W917" s="205"/>
      <c r="X917" s="205"/>
      <c r="Y917" s="205"/>
      <c r="Z917" s="205"/>
      <c r="AA917" s="205"/>
    </row>
    <row r="918">
      <c r="A918" s="222"/>
      <c r="B918" s="222"/>
      <c r="C918" s="205"/>
      <c r="D918" s="205"/>
      <c r="E918" s="223"/>
      <c r="F918" s="205"/>
      <c r="G918" s="205"/>
      <c r="H918" s="205"/>
      <c r="I918" s="205"/>
      <c r="J918" s="205"/>
      <c r="K918" s="205"/>
      <c r="L918" s="205"/>
      <c r="M918" s="205"/>
      <c r="N918" s="205"/>
      <c r="O918" s="205"/>
      <c r="P918" s="205"/>
      <c r="Q918" s="205"/>
      <c r="R918" s="205"/>
      <c r="S918" s="205"/>
      <c r="T918" s="205"/>
      <c r="U918" s="205"/>
      <c r="V918" s="205"/>
      <c r="W918" s="205"/>
      <c r="X918" s="205"/>
      <c r="Y918" s="205"/>
      <c r="Z918" s="205"/>
      <c r="AA918" s="205"/>
    </row>
    <row r="919">
      <c r="A919" s="222"/>
      <c r="B919" s="222"/>
      <c r="C919" s="205"/>
      <c r="D919" s="205"/>
      <c r="E919" s="223"/>
      <c r="F919" s="205"/>
      <c r="G919" s="205"/>
      <c r="H919" s="205"/>
      <c r="I919" s="205"/>
      <c r="J919" s="205"/>
      <c r="K919" s="205"/>
      <c r="L919" s="205"/>
      <c r="M919" s="205"/>
      <c r="N919" s="205"/>
      <c r="O919" s="205"/>
      <c r="P919" s="205"/>
      <c r="Q919" s="205"/>
      <c r="R919" s="205"/>
      <c r="S919" s="205"/>
      <c r="T919" s="205"/>
      <c r="U919" s="205"/>
      <c r="V919" s="205"/>
      <c r="W919" s="205"/>
      <c r="X919" s="205"/>
      <c r="Y919" s="205"/>
      <c r="Z919" s="205"/>
      <c r="AA919" s="205"/>
    </row>
    <row r="920">
      <c r="A920" s="222"/>
      <c r="B920" s="222"/>
      <c r="C920" s="205"/>
      <c r="D920" s="205"/>
      <c r="E920" s="223"/>
      <c r="F920" s="205"/>
      <c r="G920" s="205"/>
      <c r="H920" s="205"/>
      <c r="I920" s="205"/>
      <c r="J920" s="205"/>
      <c r="K920" s="205"/>
      <c r="L920" s="205"/>
      <c r="M920" s="205"/>
      <c r="N920" s="205"/>
      <c r="O920" s="205"/>
      <c r="P920" s="205"/>
      <c r="Q920" s="205"/>
      <c r="R920" s="205"/>
      <c r="S920" s="205"/>
      <c r="T920" s="205"/>
      <c r="U920" s="205"/>
      <c r="V920" s="205"/>
      <c r="W920" s="205"/>
      <c r="X920" s="205"/>
      <c r="Y920" s="205"/>
      <c r="Z920" s="205"/>
      <c r="AA920" s="205"/>
    </row>
    <row r="921">
      <c r="A921" s="222"/>
      <c r="B921" s="222"/>
      <c r="C921" s="205"/>
      <c r="D921" s="205"/>
      <c r="E921" s="223"/>
      <c r="F921" s="205"/>
      <c r="G921" s="205"/>
      <c r="H921" s="205"/>
      <c r="I921" s="205"/>
      <c r="J921" s="205"/>
      <c r="K921" s="205"/>
      <c r="L921" s="205"/>
      <c r="M921" s="205"/>
      <c r="N921" s="205"/>
      <c r="O921" s="205"/>
      <c r="P921" s="205"/>
      <c r="Q921" s="205"/>
      <c r="R921" s="205"/>
      <c r="S921" s="205"/>
      <c r="T921" s="205"/>
      <c r="U921" s="205"/>
      <c r="V921" s="205"/>
      <c r="W921" s="205"/>
      <c r="X921" s="205"/>
      <c r="Y921" s="205"/>
      <c r="Z921" s="205"/>
      <c r="AA921" s="205"/>
    </row>
    <row r="922">
      <c r="A922" s="222"/>
      <c r="B922" s="222"/>
      <c r="C922" s="205"/>
      <c r="D922" s="205"/>
      <c r="E922" s="223"/>
      <c r="F922" s="205"/>
      <c r="G922" s="205"/>
      <c r="H922" s="205"/>
      <c r="I922" s="205"/>
      <c r="J922" s="205"/>
      <c r="K922" s="205"/>
      <c r="L922" s="205"/>
      <c r="M922" s="205"/>
      <c r="N922" s="205"/>
      <c r="O922" s="205"/>
      <c r="P922" s="205"/>
      <c r="Q922" s="205"/>
      <c r="R922" s="205"/>
      <c r="S922" s="205"/>
      <c r="T922" s="205"/>
      <c r="U922" s="205"/>
      <c r="V922" s="205"/>
      <c r="W922" s="205"/>
      <c r="X922" s="205"/>
      <c r="Y922" s="205"/>
      <c r="Z922" s="205"/>
      <c r="AA922" s="205"/>
    </row>
    <row r="923">
      <c r="A923" s="222"/>
      <c r="B923" s="222"/>
      <c r="C923" s="205"/>
      <c r="D923" s="205"/>
      <c r="E923" s="223"/>
      <c r="F923" s="205"/>
      <c r="G923" s="205"/>
      <c r="H923" s="205"/>
      <c r="I923" s="205"/>
      <c r="J923" s="205"/>
      <c r="K923" s="205"/>
      <c r="L923" s="205"/>
      <c r="M923" s="205"/>
      <c r="N923" s="205"/>
      <c r="O923" s="205"/>
      <c r="P923" s="205"/>
      <c r="Q923" s="205"/>
      <c r="R923" s="205"/>
      <c r="S923" s="205"/>
      <c r="T923" s="205"/>
      <c r="U923" s="205"/>
      <c r="V923" s="205"/>
      <c r="W923" s="205"/>
      <c r="X923" s="205"/>
      <c r="Y923" s="205"/>
      <c r="Z923" s="205"/>
      <c r="AA923" s="205"/>
    </row>
    <row r="924">
      <c r="A924" s="222"/>
      <c r="B924" s="222"/>
      <c r="C924" s="205"/>
      <c r="D924" s="205"/>
      <c r="E924" s="223"/>
      <c r="F924" s="205"/>
      <c r="G924" s="205"/>
      <c r="H924" s="205"/>
      <c r="I924" s="205"/>
      <c r="J924" s="205"/>
      <c r="K924" s="205"/>
      <c r="L924" s="205"/>
      <c r="M924" s="205"/>
      <c r="N924" s="205"/>
      <c r="O924" s="205"/>
      <c r="P924" s="205"/>
      <c r="Q924" s="205"/>
      <c r="R924" s="205"/>
      <c r="S924" s="205"/>
      <c r="T924" s="205"/>
      <c r="U924" s="205"/>
      <c r="V924" s="205"/>
      <c r="W924" s="205"/>
      <c r="X924" s="205"/>
      <c r="Y924" s="205"/>
      <c r="Z924" s="205"/>
      <c r="AA924" s="205"/>
    </row>
    <row r="925">
      <c r="A925" s="222"/>
      <c r="B925" s="222"/>
      <c r="C925" s="205"/>
      <c r="D925" s="205"/>
      <c r="E925" s="223"/>
      <c r="F925" s="205"/>
      <c r="G925" s="205"/>
      <c r="H925" s="205"/>
      <c r="I925" s="205"/>
      <c r="J925" s="205"/>
      <c r="K925" s="205"/>
      <c r="L925" s="205"/>
      <c r="M925" s="205"/>
      <c r="N925" s="205"/>
      <c r="O925" s="205"/>
      <c r="P925" s="205"/>
      <c r="Q925" s="205"/>
      <c r="R925" s="205"/>
      <c r="S925" s="205"/>
      <c r="T925" s="205"/>
      <c r="U925" s="205"/>
      <c r="V925" s="205"/>
      <c r="W925" s="205"/>
      <c r="X925" s="205"/>
      <c r="Y925" s="205"/>
      <c r="Z925" s="205"/>
      <c r="AA925" s="205"/>
    </row>
    <row r="926">
      <c r="A926" s="222"/>
      <c r="B926" s="222"/>
      <c r="C926" s="205"/>
      <c r="D926" s="205"/>
      <c r="E926" s="223"/>
      <c r="F926" s="205"/>
      <c r="G926" s="205"/>
      <c r="H926" s="205"/>
      <c r="I926" s="205"/>
      <c r="J926" s="205"/>
      <c r="K926" s="205"/>
      <c r="L926" s="205"/>
      <c r="M926" s="205"/>
      <c r="N926" s="205"/>
      <c r="O926" s="205"/>
      <c r="P926" s="205"/>
      <c r="Q926" s="205"/>
      <c r="R926" s="205"/>
      <c r="S926" s="205"/>
      <c r="T926" s="205"/>
      <c r="U926" s="205"/>
      <c r="V926" s="205"/>
      <c r="W926" s="205"/>
      <c r="X926" s="205"/>
      <c r="Y926" s="205"/>
      <c r="Z926" s="205"/>
      <c r="AA926" s="205"/>
    </row>
    <row r="927">
      <c r="A927" s="222"/>
      <c r="B927" s="222"/>
      <c r="C927" s="205"/>
      <c r="D927" s="205"/>
      <c r="E927" s="223"/>
      <c r="F927" s="205"/>
      <c r="G927" s="205"/>
      <c r="H927" s="205"/>
      <c r="I927" s="205"/>
      <c r="J927" s="205"/>
      <c r="K927" s="205"/>
      <c r="L927" s="205"/>
      <c r="M927" s="205"/>
      <c r="N927" s="205"/>
      <c r="O927" s="205"/>
      <c r="P927" s="205"/>
      <c r="Q927" s="205"/>
      <c r="R927" s="205"/>
      <c r="S927" s="205"/>
      <c r="T927" s="205"/>
      <c r="U927" s="205"/>
      <c r="V927" s="205"/>
      <c r="W927" s="205"/>
      <c r="X927" s="205"/>
      <c r="Y927" s="205"/>
      <c r="Z927" s="205"/>
      <c r="AA927" s="205"/>
    </row>
    <row r="928">
      <c r="A928" s="222"/>
      <c r="B928" s="222"/>
      <c r="C928" s="205"/>
      <c r="D928" s="205"/>
      <c r="E928" s="223"/>
      <c r="F928" s="205"/>
      <c r="G928" s="205"/>
      <c r="H928" s="205"/>
      <c r="I928" s="205"/>
      <c r="J928" s="205"/>
      <c r="K928" s="205"/>
      <c r="L928" s="205"/>
      <c r="M928" s="205"/>
      <c r="N928" s="205"/>
      <c r="O928" s="205"/>
      <c r="P928" s="205"/>
      <c r="Q928" s="205"/>
      <c r="R928" s="205"/>
      <c r="S928" s="205"/>
      <c r="T928" s="205"/>
      <c r="U928" s="205"/>
      <c r="V928" s="205"/>
      <c r="W928" s="205"/>
      <c r="X928" s="205"/>
      <c r="Y928" s="205"/>
      <c r="Z928" s="205"/>
      <c r="AA928" s="205"/>
    </row>
    <row r="929">
      <c r="A929" s="222"/>
      <c r="B929" s="222"/>
      <c r="C929" s="205"/>
      <c r="D929" s="205"/>
      <c r="E929" s="223"/>
      <c r="F929" s="205"/>
      <c r="G929" s="205"/>
      <c r="H929" s="205"/>
      <c r="I929" s="205"/>
      <c r="J929" s="205"/>
      <c r="K929" s="205"/>
      <c r="L929" s="205"/>
      <c r="M929" s="205"/>
      <c r="N929" s="205"/>
      <c r="O929" s="205"/>
      <c r="P929" s="205"/>
      <c r="Q929" s="205"/>
      <c r="R929" s="205"/>
      <c r="S929" s="205"/>
      <c r="T929" s="205"/>
      <c r="U929" s="205"/>
      <c r="V929" s="205"/>
      <c r="W929" s="205"/>
      <c r="X929" s="205"/>
      <c r="Y929" s="205"/>
      <c r="Z929" s="205"/>
      <c r="AA929" s="205"/>
    </row>
    <row r="930">
      <c r="A930" s="222"/>
      <c r="B930" s="222"/>
      <c r="C930" s="205"/>
      <c r="D930" s="205"/>
      <c r="E930" s="223"/>
      <c r="F930" s="205"/>
      <c r="G930" s="205"/>
      <c r="H930" s="205"/>
      <c r="I930" s="205"/>
      <c r="J930" s="205"/>
      <c r="K930" s="205"/>
      <c r="L930" s="205"/>
      <c r="M930" s="205"/>
      <c r="N930" s="205"/>
      <c r="O930" s="205"/>
      <c r="P930" s="205"/>
      <c r="Q930" s="205"/>
      <c r="R930" s="205"/>
      <c r="S930" s="205"/>
      <c r="T930" s="205"/>
      <c r="U930" s="205"/>
      <c r="V930" s="205"/>
      <c r="W930" s="205"/>
      <c r="X930" s="205"/>
      <c r="Y930" s="205"/>
      <c r="Z930" s="205"/>
      <c r="AA930" s="205"/>
    </row>
    <row r="931">
      <c r="A931" s="222"/>
      <c r="B931" s="222"/>
      <c r="C931" s="205"/>
      <c r="D931" s="205"/>
      <c r="E931" s="223"/>
      <c r="F931" s="205"/>
      <c r="G931" s="205"/>
      <c r="H931" s="205"/>
      <c r="I931" s="205"/>
      <c r="J931" s="205"/>
      <c r="K931" s="205"/>
      <c r="L931" s="205"/>
      <c r="M931" s="205"/>
      <c r="N931" s="205"/>
      <c r="O931" s="205"/>
      <c r="P931" s="205"/>
      <c r="Q931" s="205"/>
      <c r="R931" s="205"/>
      <c r="S931" s="205"/>
      <c r="T931" s="205"/>
      <c r="U931" s="205"/>
      <c r="V931" s="205"/>
      <c r="W931" s="205"/>
      <c r="X931" s="205"/>
      <c r="Y931" s="205"/>
      <c r="Z931" s="205"/>
      <c r="AA931" s="205"/>
    </row>
    <row r="932">
      <c r="A932" s="222"/>
      <c r="B932" s="222"/>
      <c r="C932" s="205"/>
      <c r="D932" s="205"/>
      <c r="E932" s="223"/>
      <c r="F932" s="205"/>
      <c r="G932" s="205"/>
      <c r="H932" s="205"/>
      <c r="I932" s="205"/>
      <c r="J932" s="205"/>
      <c r="K932" s="205"/>
      <c r="L932" s="205"/>
      <c r="M932" s="205"/>
      <c r="N932" s="205"/>
      <c r="O932" s="205"/>
      <c r="P932" s="205"/>
      <c r="Q932" s="205"/>
      <c r="R932" s="205"/>
      <c r="S932" s="205"/>
      <c r="T932" s="205"/>
      <c r="U932" s="205"/>
      <c r="V932" s="205"/>
      <c r="W932" s="205"/>
      <c r="X932" s="205"/>
      <c r="Y932" s="205"/>
      <c r="Z932" s="205"/>
      <c r="AA932" s="205"/>
    </row>
    <row r="933">
      <c r="A933" s="222"/>
      <c r="B933" s="222"/>
      <c r="C933" s="205"/>
      <c r="D933" s="205"/>
      <c r="E933" s="223"/>
      <c r="F933" s="205"/>
      <c r="G933" s="205"/>
      <c r="H933" s="205"/>
      <c r="I933" s="205"/>
      <c r="J933" s="205"/>
      <c r="K933" s="205"/>
      <c r="L933" s="205"/>
      <c r="M933" s="205"/>
      <c r="N933" s="205"/>
      <c r="O933" s="205"/>
      <c r="P933" s="205"/>
      <c r="Q933" s="205"/>
      <c r="R933" s="205"/>
      <c r="S933" s="205"/>
      <c r="T933" s="205"/>
      <c r="U933" s="205"/>
      <c r="V933" s="205"/>
      <c r="W933" s="205"/>
      <c r="X933" s="205"/>
      <c r="Y933" s="205"/>
      <c r="Z933" s="205"/>
      <c r="AA933" s="205"/>
    </row>
    <row r="934">
      <c r="A934" s="222"/>
      <c r="B934" s="222"/>
      <c r="C934" s="205"/>
      <c r="D934" s="205"/>
      <c r="E934" s="223"/>
      <c r="F934" s="205"/>
      <c r="G934" s="205"/>
      <c r="H934" s="205"/>
      <c r="I934" s="205"/>
      <c r="J934" s="205"/>
      <c r="K934" s="205"/>
      <c r="L934" s="205"/>
      <c r="M934" s="205"/>
      <c r="N934" s="205"/>
      <c r="O934" s="205"/>
      <c r="P934" s="205"/>
      <c r="Q934" s="205"/>
      <c r="R934" s="205"/>
      <c r="S934" s="205"/>
      <c r="T934" s="205"/>
      <c r="U934" s="205"/>
      <c r="V934" s="205"/>
      <c r="W934" s="205"/>
      <c r="X934" s="205"/>
      <c r="Y934" s="205"/>
      <c r="Z934" s="205"/>
      <c r="AA934" s="205"/>
    </row>
    <row r="935">
      <c r="A935" s="222"/>
      <c r="B935" s="222"/>
      <c r="C935" s="205"/>
      <c r="D935" s="205"/>
      <c r="E935" s="223"/>
      <c r="F935" s="205"/>
      <c r="G935" s="205"/>
      <c r="H935" s="205"/>
      <c r="I935" s="205"/>
      <c r="J935" s="205"/>
      <c r="K935" s="205"/>
      <c r="L935" s="205"/>
      <c r="M935" s="205"/>
      <c r="N935" s="205"/>
      <c r="O935" s="205"/>
      <c r="P935" s="205"/>
      <c r="Q935" s="205"/>
      <c r="R935" s="205"/>
      <c r="S935" s="205"/>
      <c r="T935" s="205"/>
      <c r="U935" s="205"/>
      <c r="V935" s="205"/>
      <c r="W935" s="205"/>
      <c r="X935" s="205"/>
      <c r="Y935" s="205"/>
      <c r="Z935" s="205"/>
      <c r="AA935" s="205"/>
    </row>
    <row r="936">
      <c r="A936" s="222"/>
      <c r="B936" s="222"/>
      <c r="C936" s="205"/>
      <c r="D936" s="205"/>
      <c r="E936" s="223"/>
      <c r="F936" s="205"/>
      <c r="G936" s="205"/>
      <c r="H936" s="205"/>
      <c r="I936" s="205"/>
      <c r="J936" s="205"/>
      <c r="K936" s="205"/>
      <c r="L936" s="205"/>
      <c r="M936" s="205"/>
      <c r="N936" s="205"/>
      <c r="O936" s="205"/>
      <c r="P936" s="205"/>
      <c r="Q936" s="205"/>
      <c r="R936" s="205"/>
      <c r="S936" s="205"/>
      <c r="T936" s="205"/>
      <c r="U936" s="205"/>
      <c r="V936" s="205"/>
      <c r="W936" s="205"/>
      <c r="X936" s="205"/>
      <c r="Y936" s="205"/>
      <c r="Z936" s="205"/>
      <c r="AA936" s="205"/>
    </row>
    <row r="937">
      <c r="A937" s="222"/>
      <c r="B937" s="222"/>
      <c r="C937" s="205"/>
      <c r="D937" s="205"/>
      <c r="E937" s="223"/>
      <c r="F937" s="205"/>
      <c r="G937" s="205"/>
      <c r="H937" s="205"/>
      <c r="I937" s="205"/>
      <c r="J937" s="205"/>
      <c r="K937" s="205"/>
      <c r="L937" s="205"/>
      <c r="M937" s="205"/>
      <c r="N937" s="205"/>
      <c r="O937" s="205"/>
      <c r="P937" s="205"/>
      <c r="Q937" s="205"/>
      <c r="R937" s="205"/>
      <c r="S937" s="205"/>
      <c r="T937" s="205"/>
      <c r="U937" s="205"/>
      <c r="V937" s="205"/>
      <c r="W937" s="205"/>
      <c r="X937" s="205"/>
      <c r="Y937" s="205"/>
      <c r="Z937" s="205"/>
      <c r="AA937" s="205"/>
    </row>
    <row r="938">
      <c r="A938" s="222"/>
      <c r="B938" s="222"/>
      <c r="C938" s="205"/>
      <c r="D938" s="205"/>
      <c r="E938" s="223"/>
      <c r="F938" s="205"/>
      <c r="G938" s="205"/>
      <c r="H938" s="205"/>
      <c r="I938" s="205"/>
      <c r="J938" s="205"/>
      <c r="K938" s="205"/>
      <c r="L938" s="205"/>
      <c r="M938" s="205"/>
      <c r="N938" s="205"/>
      <c r="O938" s="205"/>
      <c r="P938" s="205"/>
      <c r="Q938" s="205"/>
      <c r="R938" s="205"/>
      <c r="S938" s="205"/>
      <c r="T938" s="205"/>
      <c r="U938" s="205"/>
      <c r="V938" s="205"/>
      <c r="W938" s="205"/>
      <c r="X938" s="205"/>
      <c r="Y938" s="205"/>
      <c r="Z938" s="205"/>
      <c r="AA938" s="205"/>
    </row>
    <row r="939">
      <c r="A939" s="222"/>
      <c r="B939" s="222"/>
      <c r="C939" s="205"/>
      <c r="D939" s="205"/>
      <c r="E939" s="223"/>
      <c r="F939" s="205"/>
      <c r="G939" s="205"/>
      <c r="H939" s="205"/>
      <c r="I939" s="205"/>
      <c r="J939" s="205"/>
      <c r="K939" s="205"/>
      <c r="L939" s="205"/>
      <c r="M939" s="205"/>
      <c r="N939" s="205"/>
      <c r="O939" s="205"/>
      <c r="P939" s="205"/>
      <c r="Q939" s="205"/>
      <c r="R939" s="205"/>
      <c r="S939" s="205"/>
      <c r="T939" s="205"/>
      <c r="U939" s="205"/>
      <c r="V939" s="205"/>
      <c r="W939" s="205"/>
      <c r="X939" s="205"/>
      <c r="Y939" s="205"/>
      <c r="Z939" s="205"/>
      <c r="AA939" s="205"/>
    </row>
    <row r="940">
      <c r="A940" s="222"/>
      <c r="B940" s="222"/>
      <c r="C940" s="205"/>
      <c r="D940" s="205"/>
      <c r="E940" s="223"/>
      <c r="F940" s="205"/>
      <c r="G940" s="205"/>
      <c r="H940" s="205"/>
      <c r="I940" s="205"/>
      <c r="J940" s="205"/>
      <c r="K940" s="205"/>
      <c r="L940" s="205"/>
      <c r="M940" s="205"/>
      <c r="N940" s="205"/>
      <c r="O940" s="205"/>
      <c r="P940" s="205"/>
      <c r="Q940" s="205"/>
      <c r="R940" s="205"/>
      <c r="S940" s="205"/>
      <c r="T940" s="205"/>
      <c r="U940" s="205"/>
      <c r="V940" s="205"/>
      <c r="W940" s="205"/>
      <c r="X940" s="205"/>
      <c r="Y940" s="205"/>
      <c r="Z940" s="205"/>
      <c r="AA940" s="205"/>
    </row>
    <row r="941">
      <c r="A941" s="222"/>
      <c r="B941" s="222"/>
      <c r="C941" s="205"/>
      <c r="D941" s="205"/>
      <c r="E941" s="223"/>
      <c r="F941" s="205"/>
      <c r="G941" s="205"/>
      <c r="H941" s="205"/>
      <c r="I941" s="205"/>
      <c r="J941" s="205"/>
      <c r="K941" s="205"/>
      <c r="L941" s="205"/>
      <c r="M941" s="205"/>
      <c r="N941" s="205"/>
      <c r="O941" s="205"/>
      <c r="P941" s="205"/>
      <c r="Q941" s="205"/>
      <c r="R941" s="205"/>
      <c r="S941" s="205"/>
      <c r="T941" s="205"/>
      <c r="U941" s="205"/>
      <c r="V941" s="205"/>
      <c r="W941" s="205"/>
      <c r="X941" s="205"/>
      <c r="Y941" s="205"/>
      <c r="Z941" s="205"/>
      <c r="AA941" s="205"/>
    </row>
    <row r="942">
      <c r="A942" s="222"/>
      <c r="B942" s="222"/>
      <c r="C942" s="205"/>
      <c r="D942" s="205"/>
      <c r="E942" s="223"/>
      <c r="F942" s="205"/>
      <c r="G942" s="205"/>
      <c r="H942" s="205"/>
      <c r="I942" s="205"/>
      <c r="J942" s="205"/>
      <c r="K942" s="205"/>
      <c r="L942" s="205"/>
      <c r="M942" s="205"/>
      <c r="N942" s="205"/>
      <c r="O942" s="205"/>
      <c r="P942" s="205"/>
      <c r="Q942" s="205"/>
      <c r="R942" s="205"/>
      <c r="S942" s="205"/>
      <c r="T942" s="205"/>
      <c r="U942" s="205"/>
      <c r="V942" s="205"/>
      <c r="W942" s="205"/>
      <c r="X942" s="205"/>
      <c r="Y942" s="205"/>
      <c r="Z942" s="205"/>
      <c r="AA942" s="205"/>
    </row>
    <row r="943">
      <c r="A943" s="222"/>
      <c r="B943" s="222"/>
      <c r="C943" s="205"/>
      <c r="D943" s="205"/>
      <c r="E943" s="223"/>
      <c r="F943" s="205"/>
      <c r="G943" s="205"/>
      <c r="H943" s="205"/>
      <c r="I943" s="205"/>
      <c r="J943" s="205"/>
      <c r="K943" s="205"/>
      <c r="L943" s="205"/>
      <c r="M943" s="205"/>
      <c r="N943" s="205"/>
      <c r="O943" s="205"/>
      <c r="P943" s="205"/>
      <c r="Q943" s="205"/>
      <c r="R943" s="205"/>
      <c r="S943" s="205"/>
      <c r="T943" s="205"/>
      <c r="U943" s="205"/>
      <c r="V943" s="205"/>
      <c r="W943" s="205"/>
      <c r="X943" s="205"/>
      <c r="Y943" s="205"/>
      <c r="Z943" s="205"/>
      <c r="AA943" s="205"/>
    </row>
    <row r="944">
      <c r="A944" s="222"/>
      <c r="B944" s="222"/>
      <c r="C944" s="205"/>
      <c r="D944" s="205"/>
      <c r="E944" s="223"/>
      <c r="F944" s="205"/>
      <c r="G944" s="205"/>
      <c r="H944" s="205"/>
      <c r="I944" s="205"/>
      <c r="J944" s="205"/>
      <c r="K944" s="205"/>
      <c r="L944" s="205"/>
      <c r="M944" s="205"/>
      <c r="N944" s="205"/>
      <c r="O944" s="205"/>
      <c r="P944" s="205"/>
      <c r="Q944" s="205"/>
      <c r="R944" s="205"/>
      <c r="S944" s="205"/>
      <c r="T944" s="205"/>
      <c r="U944" s="205"/>
      <c r="V944" s="205"/>
      <c r="W944" s="205"/>
      <c r="X944" s="205"/>
      <c r="Y944" s="205"/>
      <c r="Z944" s="205"/>
      <c r="AA944" s="205"/>
    </row>
    <row r="945">
      <c r="A945" s="222"/>
      <c r="B945" s="222"/>
      <c r="C945" s="205"/>
      <c r="D945" s="205"/>
      <c r="E945" s="223"/>
      <c r="F945" s="205"/>
      <c r="G945" s="205"/>
      <c r="H945" s="205"/>
      <c r="I945" s="205"/>
      <c r="J945" s="205"/>
      <c r="K945" s="205"/>
      <c r="L945" s="205"/>
      <c r="M945" s="205"/>
      <c r="N945" s="205"/>
      <c r="O945" s="205"/>
      <c r="P945" s="205"/>
      <c r="Q945" s="205"/>
      <c r="R945" s="205"/>
      <c r="S945" s="205"/>
      <c r="T945" s="205"/>
      <c r="U945" s="205"/>
      <c r="V945" s="205"/>
      <c r="W945" s="205"/>
      <c r="X945" s="205"/>
      <c r="Y945" s="205"/>
      <c r="Z945" s="205"/>
      <c r="AA945" s="205"/>
    </row>
    <row r="946">
      <c r="A946" s="222"/>
      <c r="B946" s="222"/>
      <c r="C946" s="205"/>
      <c r="D946" s="205"/>
      <c r="E946" s="223"/>
      <c r="F946" s="205"/>
      <c r="G946" s="205"/>
      <c r="H946" s="205"/>
      <c r="I946" s="205"/>
      <c r="J946" s="205"/>
      <c r="K946" s="205"/>
      <c r="L946" s="205"/>
      <c r="M946" s="205"/>
      <c r="N946" s="205"/>
      <c r="O946" s="205"/>
      <c r="P946" s="205"/>
      <c r="Q946" s="205"/>
      <c r="R946" s="205"/>
      <c r="S946" s="205"/>
      <c r="T946" s="205"/>
      <c r="U946" s="205"/>
      <c r="V946" s="205"/>
      <c r="W946" s="205"/>
      <c r="X946" s="205"/>
      <c r="Y946" s="205"/>
      <c r="Z946" s="205"/>
      <c r="AA946" s="205"/>
    </row>
    <row r="947">
      <c r="A947" s="222"/>
      <c r="B947" s="222"/>
      <c r="C947" s="205"/>
      <c r="D947" s="205"/>
      <c r="E947" s="223"/>
      <c r="F947" s="205"/>
      <c r="G947" s="205"/>
      <c r="H947" s="205"/>
      <c r="I947" s="205"/>
      <c r="J947" s="205"/>
      <c r="K947" s="205"/>
      <c r="L947" s="205"/>
      <c r="M947" s="205"/>
      <c r="N947" s="205"/>
      <c r="O947" s="205"/>
      <c r="P947" s="205"/>
      <c r="Q947" s="205"/>
      <c r="R947" s="205"/>
      <c r="S947" s="205"/>
      <c r="T947" s="205"/>
      <c r="U947" s="205"/>
      <c r="V947" s="205"/>
      <c r="W947" s="205"/>
      <c r="X947" s="205"/>
      <c r="Y947" s="205"/>
      <c r="Z947" s="205"/>
      <c r="AA947" s="205"/>
    </row>
    <row r="948">
      <c r="A948" s="222"/>
      <c r="B948" s="222"/>
      <c r="C948" s="205"/>
      <c r="D948" s="205"/>
      <c r="E948" s="223"/>
      <c r="F948" s="205"/>
      <c r="G948" s="205"/>
      <c r="H948" s="205"/>
      <c r="I948" s="205"/>
      <c r="J948" s="205"/>
      <c r="K948" s="205"/>
      <c r="L948" s="205"/>
      <c r="M948" s="205"/>
      <c r="N948" s="205"/>
      <c r="O948" s="205"/>
      <c r="P948" s="205"/>
      <c r="Q948" s="205"/>
      <c r="R948" s="205"/>
      <c r="S948" s="205"/>
      <c r="T948" s="205"/>
      <c r="U948" s="205"/>
      <c r="V948" s="205"/>
      <c r="W948" s="205"/>
      <c r="X948" s="205"/>
      <c r="Y948" s="205"/>
      <c r="Z948" s="205"/>
      <c r="AA948" s="205"/>
    </row>
    <row r="949">
      <c r="A949" s="222"/>
      <c r="B949" s="222"/>
      <c r="C949" s="205"/>
      <c r="D949" s="205"/>
      <c r="E949" s="223"/>
      <c r="F949" s="205"/>
      <c r="G949" s="205"/>
      <c r="H949" s="205"/>
      <c r="I949" s="205"/>
      <c r="J949" s="205"/>
      <c r="K949" s="205"/>
      <c r="L949" s="205"/>
      <c r="M949" s="205"/>
      <c r="N949" s="205"/>
      <c r="O949" s="205"/>
      <c r="P949" s="205"/>
      <c r="Q949" s="205"/>
      <c r="R949" s="205"/>
      <c r="S949" s="205"/>
      <c r="T949" s="205"/>
      <c r="U949" s="205"/>
      <c r="V949" s="205"/>
      <c r="W949" s="205"/>
      <c r="X949" s="205"/>
      <c r="Y949" s="205"/>
      <c r="Z949" s="205"/>
      <c r="AA949" s="205"/>
    </row>
    <row r="950">
      <c r="A950" s="222"/>
      <c r="B950" s="222"/>
      <c r="C950" s="205"/>
      <c r="D950" s="205"/>
      <c r="E950" s="223"/>
      <c r="F950" s="205"/>
      <c r="G950" s="205"/>
      <c r="H950" s="205"/>
      <c r="I950" s="205"/>
      <c r="J950" s="205"/>
      <c r="K950" s="205"/>
      <c r="L950" s="205"/>
      <c r="M950" s="205"/>
      <c r="N950" s="205"/>
      <c r="O950" s="205"/>
      <c r="P950" s="205"/>
      <c r="Q950" s="205"/>
      <c r="R950" s="205"/>
      <c r="S950" s="205"/>
      <c r="T950" s="205"/>
      <c r="U950" s="205"/>
      <c r="V950" s="205"/>
      <c r="W950" s="205"/>
      <c r="X950" s="205"/>
      <c r="Y950" s="205"/>
      <c r="Z950" s="205"/>
      <c r="AA950" s="205"/>
    </row>
    <row r="951">
      <c r="A951" s="222"/>
      <c r="B951" s="222"/>
      <c r="C951" s="205"/>
      <c r="D951" s="205"/>
      <c r="E951" s="223"/>
      <c r="F951" s="205"/>
      <c r="G951" s="205"/>
      <c r="H951" s="205"/>
      <c r="I951" s="205"/>
      <c r="J951" s="205"/>
      <c r="K951" s="205"/>
      <c r="L951" s="205"/>
      <c r="M951" s="205"/>
      <c r="N951" s="205"/>
      <c r="O951" s="205"/>
      <c r="P951" s="205"/>
      <c r="Q951" s="205"/>
      <c r="R951" s="205"/>
      <c r="S951" s="205"/>
      <c r="T951" s="205"/>
      <c r="U951" s="205"/>
      <c r="V951" s="205"/>
      <c r="W951" s="205"/>
      <c r="X951" s="205"/>
      <c r="Y951" s="205"/>
      <c r="Z951" s="205"/>
      <c r="AA951" s="205"/>
    </row>
    <row r="952">
      <c r="A952" s="222"/>
      <c r="B952" s="222"/>
      <c r="C952" s="205"/>
      <c r="D952" s="205"/>
      <c r="E952" s="223"/>
      <c r="F952" s="205"/>
      <c r="G952" s="205"/>
      <c r="H952" s="205"/>
      <c r="I952" s="205"/>
      <c r="J952" s="205"/>
      <c r="K952" s="205"/>
      <c r="L952" s="205"/>
      <c r="M952" s="205"/>
      <c r="N952" s="205"/>
      <c r="O952" s="205"/>
      <c r="P952" s="205"/>
      <c r="Q952" s="205"/>
      <c r="R952" s="205"/>
      <c r="S952" s="205"/>
      <c r="T952" s="205"/>
      <c r="U952" s="205"/>
      <c r="V952" s="205"/>
      <c r="W952" s="205"/>
      <c r="X952" s="205"/>
      <c r="Y952" s="205"/>
      <c r="Z952" s="205"/>
      <c r="AA952" s="205"/>
    </row>
    <row r="953">
      <c r="A953" s="222"/>
      <c r="B953" s="222"/>
      <c r="C953" s="205"/>
      <c r="D953" s="205"/>
      <c r="E953" s="223"/>
      <c r="F953" s="205"/>
      <c r="G953" s="205"/>
      <c r="H953" s="205"/>
      <c r="I953" s="205"/>
      <c r="J953" s="205"/>
      <c r="K953" s="205"/>
      <c r="L953" s="205"/>
      <c r="M953" s="205"/>
      <c r="N953" s="205"/>
      <c r="O953" s="205"/>
      <c r="P953" s="205"/>
      <c r="Q953" s="205"/>
      <c r="R953" s="205"/>
      <c r="S953" s="205"/>
      <c r="T953" s="205"/>
      <c r="U953" s="205"/>
      <c r="V953" s="205"/>
      <c r="W953" s="205"/>
      <c r="X953" s="205"/>
      <c r="Y953" s="205"/>
      <c r="Z953" s="205"/>
      <c r="AA953" s="205"/>
    </row>
    <row r="954">
      <c r="A954" s="222"/>
      <c r="B954" s="222"/>
      <c r="C954" s="205"/>
      <c r="D954" s="205"/>
      <c r="E954" s="223"/>
      <c r="F954" s="205"/>
      <c r="G954" s="205"/>
      <c r="H954" s="205"/>
      <c r="I954" s="205"/>
      <c r="J954" s="205"/>
      <c r="K954" s="205"/>
      <c r="L954" s="205"/>
      <c r="M954" s="205"/>
      <c r="N954" s="205"/>
      <c r="O954" s="205"/>
      <c r="P954" s="205"/>
      <c r="Q954" s="205"/>
      <c r="R954" s="205"/>
      <c r="S954" s="205"/>
      <c r="T954" s="205"/>
      <c r="U954" s="205"/>
      <c r="V954" s="205"/>
      <c r="W954" s="205"/>
      <c r="X954" s="205"/>
      <c r="Y954" s="205"/>
      <c r="Z954" s="205"/>
      <c r="AA954" s="205"/>
    </row>
    <row r="955">
      <c r="A955" s="222"/>
      <c r="B955" s="222"/>
      <c r="C955" s="205"/>
      <c r="D955" s="205"/>
      <c r="E955" s="223"/>
      <c r="F955" s="205"/>
      <c r="G955" s="205"/>
      <c r="H955" s="205"/>
      <c r="I955" s="205"/>
      <c r="J955" s="205"/>
      <c r="K955" s="205"/>
      <c r="L955" s="205"/>
      <c r="M955" s="205"/>
      <c r="N955" s="205"/>
      <c r="O955" s="205"/>
      <c r="P955" s="205"/>
      <c r="Q955" s="205"/>
      <c r="R955" s="205"/>
      <c r="S955" s="205"/>
      <c r="T955" s="205"/>
      <c r="U955" s="205"/>
      <c r="V955" s="205"/>
      <c r="W955" s="205"/>
      <c r="X955" s="205"/>
      <c r="Y955" s="205"/>
      <c r="Z955" s="205"/>
      <c r="AA955" s="205"/>
    </row>
    <row r="956">
      <c r="A956" s="222"/>
      <c r="B956" s="222"/>
      <c r="C956" s="205"/>
      <c r="D956" s="205"/>
      <c r="E956" s="223"/>
      <c r="F956" s="205"/>
      <c r="G956" s="205"/>
      <c r="H956" s="205"/>
      <c r="I956" s="205"/>
      <c r="J956" s="205"/>
      <c r="K956" s="205"/>
      <c r="L956" s="205"/>
      <c r="M956" s="205"/>
      <c r="N956" s="205"/>
      <c r="O956" s="205"/>
      <c r="P956" s="205"/>
      <c r="Q956" s="205"/>
      <c r="R956" s="205"/>
      <c r="S956" s="205"/>
      <c r="T956" s="205"/>
      <c r="U956" s="205"/>
      <c r="V956" s="205"/>
      <c r="W956" s="205"/>
      <c r="X956" s="205"/>
      <c r="Y956" s="205"/>
      <c r="Z956" s="205"/>
      <c r="AA956" s="205"/>
    </row>
    <row r="957">
      <c r="A957" s="222"/>
      <c r="B957" s="222"/>
      <c r="C957" s="205"/>
      <c r="D957" s="205"/>
      <c r="E957" s="223"/>
      <c r="F957" s="205"/>
      <c r="G957" s="205"/>
      <c r="H957" s="205"/>
      <c r="I957" s="205"/>
      <c r="J957" s="205"/>
      <c r="K957" s="205"/>
      <c r="L957" s="205"/>
      <c r="M957" s="205"/>
      <c r="N957" s="205"/>
      <c r="O957" s="205"/>
      <c r="P957" s="205"/>
      <c r="Q957" s="205"/>
      <c r="R957" s="205"/>
      <c r="S957" s="205"/>
      <c r="T957" s="205"/>
      <c r="U957" s="205"/>
      <c r="V957" s="205"/>
      <c r="W957" s="205"/>
      <c r="X957" s="205"/>
      <c r="Y957" s="205"/>
      <c r="Z957" s="205"/>
      <c r="AA957" s="205"/>
    </row>
    <row r="958">
      <c r="A958" s="222"/>
      <c r="B958" s="222"/>
      <c r="C958" s="205"/>
      <c r="D958" s="205"/>
      <c r="E958" s="223"/>
      <c r="F958" s="205"/>
      <c r="G958" s="205"/>
      <c r="H958" s="205"/>
      <c r="I958" s="205"/>
      <c r="J958" s="205"/>
      <c r="K958" s="205"/>
      <c r="L958" s="205"/>
      <c r="M958" s="205"/>
      <c r="N958" s="205"/>
      <c r="O958" s="205"/>
      <c r="P958" s="205"/>
      <c r="Q958" s="205"/>
      <c r="R958" s="205"/>
      <c r="S958" s="205"/>
      <c r="T958" s="205"/>
      <c r="U958" s="205"/>
      <c r="V958" s="205"/>
      <c r="W958" s="205"/>
      <c r="X958" s="205"/>
      <c r="Y958" s="205"/>
      <c r="Z958" s="205"/>
      <c r="AA958" s="205"/>
    </row>
    <row r="959">
      <c r="A959" s="222"/>
      <c r="B959" s="222"/>
      <c r="C959" s="205"/>
      <c r="D959" s="205"/>
      <c r="E959" s="223"/>
      <c r="F959" s="205"/>
      <c r="G959" s="205"/>
      <c r="H959" s="205"/>
      <c r="I959" s="205"/>
      <c r="J959" s="205"/>
      <c r="K959" s="205"/>
      <c r="L959" s="205"/>
      <c r="M959" s="205"/>
      <c r="N959" s="205"/>
      <c r="O959" s="205"/>
      <c r="P959" s="205"/>
      <c r="Q959" s="205"/>
      <c r="R959" s="205"/>
      <c r="S959" s="205"/>
      <c r="T959" s="205"/>
      <c r="U959" s="205"/>
      <c r="V959" s="205"/>
      <c r="W959" s="205"/>
      <c r="X959" s="205"/>
      <c r="Y959" s="205"/>
      <c r="Z959" s="205"/>
      <c r="AA959" s="205"/>
    </row>
    <row r="960">
      <c r="A960" s="222"/>
      <c r="B960" s="222"/>
      <c r="C960" s="205"/>
      <c r="D960" s="205"/>
      <c r="E960" s="223"/>
      <c r="F960" s="205"/>
      <c r="G960" s="205"/>
      <c r="H960" s="205"/>
      <c r="I960" s="205"/>
      <c r="J960" s="205"/>
      <c r="K960" s="205"/>
      <c r="L960" s="205"/>
      <c r="M960" s="205"/>
      <c r="N960" s="205"/>
      <c r="O960" s="205"/>
      <c r="P960" s="205"/>
      <c r="Q960" s="205"/>
      <c r="R960" s="205"/>
      <c r="S960" s="205"/>
      <c r="T960" s="205"/>
      <c r="U960" s="205"/>
      <c r="V960" s="205"/>
      <c r="W960" s="205"/>
      <c r="X960" s="205"/>
      <c r="Y960" s="205"/>
      <c r="Z960" s="205"/>
      <c r="AA960" s="205"/>
    </row>
    <row r="961">
      <c r="A961" s="222"/>
      <c r="B961" s="222"/>
      <c r="C961" s="205"/>
      <c r="D961" s="205"/>
      <c r="E961" s="223"/>
      <c r="F961" s="205"/>
      <c r="G961" s="205"/>
      <c r="H961" s="205"/>
      <c r="I961" s="205"/>
      <c r="J961" s="205"/>
      <c r="K961" s="205"/>
      <c r="L961" s="205"/>
      <c r="M961" s="205"/>
      <c r="N961" s="205"/>
      <c r="O961" s="205"/>
      <c r="P961" s="205"/>
      <c r="Q961" s="205"/>
      <c r="R961" s="205"/>
      <c r="S961" s="205"/>
      <c r="T961" s="205"/>
      <c r="U961" s="205"/>
      <c r="V961" s="205"/>
      <c r="W961" s="205"/>
      <c r="X961" s="205"/>
      <c r="Y961" s="205"/>
      <c r="Z961" s="205"/>
      <c r="AA961" s="205"/>
    </row>
    <row r="962">
      <c r="A962" s="222"/>
      <c r="B962" s="222"/>
      <c r="C962" s="205"/>
      <c r="D962" s="205"/>
      <c r="E962" s="223"/>
      <c r="F962" s="205"/>
      <c r="G962" s="205"/>
      <c r="H962" s="205"/>
      <c r="I962" s="205"/>
      <c r="J962" s="205"/>
      <c r="K962" s="205"/>
      <c r="L962" s="205"/>
      <c r="M962" s="205"/>
      <c r="N962" s="205"/>
      <c r="O962" s="205"/>
      <c r="P962" s="205"/>
      <c r="Q962" s="205"/>
      <c r="R962" s="205"/>
      <c r="S962" s="205"/>
      <c r="T962" s="205"/>
      <c r="U962" s="205"/>
      <c r="V962" s="205"/>
      <c r="W962" s="205"/>
      <c r="X962" s="205"/>
      <c r="Y962" s="205"/>
      <c r="Z962" s="205"/>
      <c r="AA962" s="205"/>
    </row>
    <row r="963">
      <c r="A963" s="222"/>
      <c r="B963" s="222"/>
      <c r="C963" s="205"/>
      <c r="D963" s="205"/>
      <c r="E963" s="223"/>
      <c r="F963" s="205"/>
      <c r="G963" s="205"/>
      <c r="H963" s="205"/>
      <c r="I963" s="205"/>
      <c r="J963" s="205"/>
      <c r="K963" s="205"/>
      <c r="L963" s="205"/>
      <c r="M963" s="205"/>
      <c r="N963" s="205"/>
      <c r="O963" s="205"/>
      <c r="P963" s="205"/>
      <c r="Q963" s="205"/>
      <c r="R963" s="205"/>
      <c r="S963" s="205"/>
      <c r="T963" s="205"/>
      <c r="U963" s="205"/>
      <c r="V963" s="205"/>
      <c r="W963" s="205"/>
      <c r="X963" s="205"/>
      <c r="Y963" s="205"/>
      <c r="Z963" s="205"/>
      <c r="AA963" s="205"/>
    </row>
    <row r="964">
      <c r="A964" s="222"/>
      <c r="B964" s="222"/>
      <c r="C964" s="205"/>
      <c r="D964" s="205"/>
      <c r="E964" s="223"/>
      <c r="F964" s="205"/>
      <c r="G964" s="205"/>
      <c r="H964" s="205"/>
      <c r="I964" s="205"/>
      <c r="J964" s="205"/>
      <c r="K964" s="205"/>
      <c r="L964" s="205"/>
      <c r="M964" s="205"/>
      <c r="N964" s="205"/>
      <c r="O964" s="205"/>
      <c r="P964" s="205"/>
      <c r="Q964" s="205"/>
      <c r="R964" s="205"/>
      <c r="S964" s="205"/>
      <c r="T964" s="205"/>
      <c r="U964" s="205"/>
      <c r="V964" s="205"/>
      <c r="W964" s="205"/>
      <c r="X964" s="205"/>
      <c r="Y964" s="205"/>
      <c r="Z964" s="205"/>
      <c r="AA964" s="205"/>
    </row>
    <row r="965">
      <c r="A965" s="222"/>
      <c r="B965" s="222"/>
      <c r="C965" s="205"/>
      <c r="D965" s="205"/>
      <c r="E965" s="223"/>
      <c r="F965" s="205"/>
      <c r="G965" s="205"/>
      <c r="H965" s="205"/>
      <c r="I965" s="205"/>
      <c r="J965" s="205"/>
      <c r="K965" s="205"/>
      <c r="L965" s="205"/>
      <c r="M965" s="205"/>
      <c r="N965" s="205"/>
      <c r="O965" s="205"/>
      <c r="P965" s="205"/>
      <c r="Q965" s="205"/>
      <c r="R965" s="205"/>
      <c r="S965" s="205"/>
      <c r="T965" s="205"/>
      <c r="U965" s="205"/>
      <c r="V965" s="205"/>
      <c r="W965" s="205"/>
      <c r="X965" s="205"/>
      <c r="Y965" s="205"/>
      <c r="Z965" s="205"/>
      <c r="AA965" s="205"/>
    </row>
    <row r="966">
      <c r="A966" s="222"/>
      <c r="B966" s="222"/>
      <c r="C966" s="205"/>
      <c r="D966" s="205"/>
      <c r="E966" s="223"/>
      <c r="F966" s="205"/>
      <c r="G966" s="205"/>
      <c r="H966" s="205"/>
      <c r="I966" s="205"/>
      <c r="J966" s="205"/>
      <c r="K966" s="205"/>
      <c r="L966" s="205"/>
      <c r="M966" s="205"/>
      <c r="N966" s="205"/>
      <c r="O966" s="205"/>
      <c r="P966" s="205"/>
      <c r="Q966" s="205"/>
      <c r="R966" s="205"/>
      <c r="S966" s="205"/>
      <c r="T966" s="205"/>
      <c r="U966" s="205"/>
      <c r="V966" s="205"/>
      <c r="W966" s="205"/>
      <c r="X966" s="205"/>
      <c r="Y966" s="205"/>
      <c r="Z966" s="205"/>
      <c r="AA966" s="205"/>
    </row>
    <row r="967">
      <c r="A967" s="222"/>
      <c r="B967" s="222"/>
      <c r="C967" s="205"/>
      <c r="D967" s="205"/>
      <c r="E967" s="223"/>
      <c r="F967" s="205"/>
      <c r="G967" s="205"/>
      <c r="H967" s="205"/>
      <c r="I967" s="205"/>
      <c r="J967" s="205"/>
      <c r="K967" s="205"/>
      <c r="L967" s="205"/>
      <c r="M967" s="205"/>
      <c r="N967" s="205"/>
      <c r="O967" s="205"/>
      <c r="P967" s="205"/>
      <c r="Q967" s="205"/>
      <c r="R967" s="205"/>
      <c r="S967" s="205"/>
      <c r="T967" s="205"/>
      <c r="U967" s="205"/>
      <c r="V967" s="205"/>
      <c r="W967" s="205"/>
      <c r="X967" s="205"/>
      <c r="Y967" s="205"/>
      <c r="Z967" s="205"/>
      <c r="AA967" s="205"/>
    </row>
    <row r="968">
      <c r="A968" s="222"/>
      <c r="B968" s="222"/>
      <c r="C968" s="205"/>
      <c r="D968" s="205"/>
      <c r="E968" s="223"/>
      <c r="F968" s="205"/>
      <c r="G968" s="205"/>
      <c r="H968" s="205"/>
      <c r="I968" s="205"/>
      <c r="J968" s="205"/>
      <c r="K968" s="205"/>
      <c r="L968" s="205"/>
      <c r="M968" s="205"/>
      <c r="N968" s="205"/>
      <c r="O968" s="205"/>
      <c r="P968" s="205"/>
      <c r="Q968" s="205"/>
      <c r="R968" s="205"/>
      <c r="S968" s="205"/>
      <c r="T968" s="205"/>
      <c r="U968" s="205"/>
      <c r="V968" s="205"/>
      <c r="W968" s="205"/>
      <c r="X968" s="205"/>
      <c r="Y968" s="205"/>
      <c r="Z968" s="205"/>
      <c r="AA968" s="205"/>
    </row>
    <row r="969">
      <c r="A969" s="222"/>
      <c r="B969" s="222"/>
      <c r="C969" s="205"/>
      <c r="D969" s="205"/>
      <c r="E969" s="223"/>
      <c r="F969" s="205"/>
      <c r="G969" s="205"/>
      <c r="H969" s="205"/>
      <c r="I969" s="205"/>
      <c r="J969" s="205"/>
      <c r="K969" s="205"/>
      <c r="L969" s="205"/>
      <c r="M969" s="205"/>
      <c r="N969" s="205"/>
      <c r="O969" s="205"/>
      <c r="P969" s="205"/>
      <c r="Q969" s="205"/>
      <c r="R969" s="205"/>
      <c r="S969" s="205"/>
      <c r="T969" s="205"/>
      <c r="U969" s="205"/>
      <c r="V969" s="205"/>
      <c r="W969" s="205"/>
      <c r="X969" s="205"/>
      <c r="Y969" s="205"/>
      <c r="Z969" s="205"/>
      <c r="AA969" s="205"/>
    </row>
    <row r="970">
      <c r="A970" s="222"/>
      <c r="B970" s="222"/>
      <c r="C970" s="205"/>
      <c r="D970" s="205"/>
      <c r="E970" s="223"/>
      <c r="F970" s="205"/>
      <c r="G970" s="205"/>
      <c r="H970" s="205"/>
      <c r="I970" s="205"/>
      <c r="J970" s="205"/>
      <c r="K970" s="205"/>
      <c r="L970" s="205"/>
      <c r="M970" s="205"/>
      <c r="N970" s="205"/>
      <c r="O970" s="205"/>
      <c r="P970" s="205"/>
      <c r="Q970" s="205"/>
      <c r="R970" s="205"/>
      <c r="S970" s="205"/>
      <c r="T970" s="205"/>
      <c r="U970" s="205"/>
      <c r="V970" s="205"/>
      <c r="W970" s="205"/>
      <c r="X970" s="205"/>
      <c r="Y970" s="205"/>
      <c r="Z970" s="205"/>
      <c r="AA970" s="205"/>
    </row>
    <row r="971">
      <c r="A971" s="222"/>
      <c r="B971" s="222"/>
      <c r="C971" s="205"/>
      <c r="D971" s="205"/>
      <c r="E971" s="223"/>
      <c r="F971" s="205"/>
      <c r="G971" s="205"/>
      <c r="H971" s="205"/>
      <c r="I971" s="205"/>
      <c r="J971" s="205"/>
      <c r="K971" s="205"/>
      <c r="L971" s="205"/>
      <c r="M971" s="205"/>
      <c r="N971" s="205"/>
      <c r="O971" s="205"/>
      <c r="P971" s="205"/>
      <c r="Q971" s="205"/>
      <c r="R971" s="205"/>
      <c r="S971" s="205"/>
      <c r="T971" s="205"/>
      <c r="U971" s="205"/>
      <c r="V971" s="205"/>
      <c r="W971" s="205"/>
      <c r="X971" s="205"/>
      <c r="Y971" s="205"/>
      <c r="Z971" s="205"/>
      <c r="AA971" s="205"/>
    </row>
    <row r="972">
      <c r="A972" s="222"/>
      <c r="B972" s="222"/>
      <c r="C972" s="205"/>
      <c r="D972" s="205"/>
      <c r="E972" s="223"/>
      <c r="F972" s="205"/>
      <c r="G972" s="205"/>
      <c r="H972" s="205"/>
      <c r="I972" s="205"/>
      <c r="J972" s="205"/>
      <c r="K972" s="205"/>
      <c r="L972" s="205"/>
      <c r="M972" s="205"/>
      <c r="N972" s="205"/>
      <c r="O972" s="205"/>
      <c r="P972" s="205"/>
      <c r="Q972" s="205"/>
      <c r="R972" s="205"/>
      <c r="S972" s="205"/>
      <c r="T972" s="205"/>
      <c r="U972" s="205"/>
      <c r="V972" s="205"/>
      <c r="W972" s="205"/>
      <c r="X972" s="205"/>
      <c r="Y972" s="205"/>
      <c r="Z972" s="205"/>
      <c r="AA972" s="205"/>
    </row>
    <row r="973">
      <c r="A973" s="222"/>
      <c r="B973" s="222"/>
      <c r="C973" s="205"/>
      <c r="D973" s="205"/>
      <c r="E973" s="223"/>
      <c r="F973" s="205"/>
      <c r="G973" s="205"/>
      <c r="H973" s="205"/>
      <c r="I973" s="205"/>
      <c r="J973" s="205"/>
      <c r="K973" s="205"/>
      <c r="L973" s="205"/>
      <c r="M973" s="205"/>
      <c r="N973" s="205"/>
      <c r="O973" s="205"/>
      <c r="P973" s="205"/>
      <c r="Q973" s="205"/>
      <c r="R973" s="205"/>
      <c r="S973" s="205"/>
      <c r="T973" s="205"/>
      <c r="U973" s="205"/>
      <c r="V973" s="205"/>
      <c r="W973" s="205"/>
      <c r="X973" s="205"/>
      <c r="Y973" s="205"/>
      <c r="Z973" s="205"/>
      <c r="AA973" s="205"/>
    </row>
    <row r="974">
      <c r="A974" s="222"/>
      <c r="B974" s="222"/>
      <c r="C974" s="205"/>
      <c r="D974" s="205"/>
      <c r="E974" s="223"/>
      <c r="F974" s="205"/>
      <c r="G974" s="205"/>
      <c r="H974" s="205"/>
      <c r="I974" s="205"/>
      <c r="J974" s="205"/>
      <c r="K974" s="205"/>
      <c r="L974" s="205"/>
      <c r="M974" s="205"/>
      <c r="N974" s="205"/>
      <c r="O974" s="205"/>
      <c r="P974" s="205"/>
      <c r="Q974" s="205"/>
      <c r="R974" s="205"/>
      <c r="S974" s="205"/>
      <c r="T974" s="205"/>
      <c r="U974" s="205"/>
      <c r="V974" s="205"/>
      <c r="W974" s="205"/>
      <c r="X974" s="205"/>
      <c r="Y974" s="205"/>
      <c r="Z974" s="205"/>
      <c r="AA974" s="205"/>
    </row>
    <row r="975">
      <c r="A975" s="222"/>
      <c r="B975" s="222"/>
      <c r="C975" s="205"/>
      <c r="D975" s="205"/>
      <c r="E975" s="223"/>
      <c r="F975" s="205"/>
      <c r="G975" s="205"/>
      <c r="H975" s="205"/>
      <c r="I975" s="205"/>
      <c r="J975" s="205"/>
      <c r="K975" s="205"/>
      <c r="L975" s="205"/>
      <c r="M975" s="205"/>
      <c r="N975" s="205"/>
      <c r="O975" s="205"/>
      <c r="P975" s="205"/>
      <c r="Q975" s="205"/>
      <c r="R975" s="205"/>
      <c r="S975" s="205"/>
      <c r="T975" s="205"/>
      <c r="U975" s="205"/>
      <c r="V975" s="205"/>
      <c r="W975" s="205"/>
      <c r="X975" s="205"/>
      <c r="Y975" s="205"/>
      <c r="Z975" s="205"/>
      <c r="AA975" s="205"/>
    </row>
    <row r="976">
      <c r="A976" s="222"/>
      <c r="B976" s="222"/>
      <c r="C976" s="205"/>
      <c r="D976" s="205"/>
      <c r="E976" s="223"/>
      <c r="F976" s="205"/>
      <c r="G976" s="205"/>
      <c r="H976" s="205"/>
      <c r="I976" s="205"/>
      <c r="J976" s="205"/>
      <c r="K976" s="205"/>
      <c r="L976" s="205"/>
      <c r="M976" s="205"/>
      <c r="N976" s="205"/>
      <c r="O976" s="205"/>
      <c r="P976" s="205"/>
      <c r="Q976" s="205"/>
      <c r="R976" s="205"/>
      <c r="S976" s="205"/>
      <c r="T976" s="205"/>
      <c r="U976" s="205"/>
      <c r="V976" s="205"/>
      <c r="W976" s="205"/>
      <c r="X976" s="205"/>
      <c r="Y976" s="205"/>
      <c r="Z976" s="205"/>
      <c r="AA976" s="205"/>
    </row>
    <row r="977">
      <c r="A977" s="222"/>
      <c r="B977" s="222"/>
      <c r="C977" s="205"/>
      <c r="D977" s="205"/>
      <c r="E977" s="223"/>
      <c r="F977" s="205"/>
      <c r="G977" s="205"/>
      <c r="H977" s="205"/>
      <c r="I977" s="205"/>
      <c r="J977" s="205"/>
      <c r="K977" s="205"/>
      <c r="L977" s="205"/>
      <c r="M977" s="205"/>
      <c r="N977" s="205"/>
      <c r="O977" s="205"/>
      <c r="P977" s="205"/>
      <c r="Q977" s="205"/>
      <c r="R977" s="205"/>
      <c r="S977" s="205"/>
      <c r="T977" s="205"/>
      <c r="U977" s="205"/>
      <c r="V977" s="205"/>
      <c r="W977" s="205"/>
      <c r="X977" s="205"/>
      <c r="Y977" s="205"/>
      <c r="Z977" s="205"/>
      <c r="AA977" s="205"/>
    </row>
    <row r="978">
      <c r="A978" s="222"/>
      <c r="B978" s="222"/>
      <c r="C978" s="205"/>
      <c r="D978" s="205"/>
      <c r="E978" s="223"/>
      <c r="F978" s="205"/>
      <c r="G978" s="205"/>
      <c r="H978" s="205"/>
      <c r="I978" s="205"/>
      <c r="J978" s="205"/>
      <c r="K978" s="205"/>
      <c r="L978" s="205"/>
      <c r="M978" s="205"/>
      <c r="N978" s="205"/>
      <c r="O978" s="205"/>
      <c r="P978" s="205"/>
      <c r="Q978" s="205"/>
      <c r="R978" s="205"/>
      <c r="S978" s="205"/>
      <c r="T978" s="205"/>
      <c r="U978" s="205"/>
      <c r="V978" s="205"/>
      <c r="W978" s="205"/>
      <c r="X978" s="205"/>
      <c r="Y978" s="205"/>
      <c r="Z978" s="205"/>
      <c r="AA978" s="205"/>
    </row>
    <row r="979">
      <c r="A979" s="222"/>
      <c r="B979" s="222"/>
      <c r="C979" s="205"/>
      <c r="D979" s="205"/>
      <c r="E979" s="223"/>
      <c r="F979" s="205"/>
      <c r="G979" s="205"/>
      <c r="H979" s="205"/>
      <c r="I979" s="205"/>
      <c r="J979" s="205"/>
      <c r="K979" s="205"/>
      <c r="L979" s="205"/>
      <c r="M979" s="205"/>
      <c r="N979" s="205"/>
      <c r="O979" s="205"/>
      <c r="P979" s="205"/>
      <c r="Q979" s="205"/>
      <c r="R979" s="205"/>
      <c r="S979" s="205"/>
      <c r="T979" s="205"/>
      <c r="U979" s="205"/>
      <c r="V979" s="205"/>
      <c r="W979" s="205"/>
      <c r="X979" s="205"/>
      <c r="Y979" s="205"/>
      <c r="Z979" s="205"/>
      <c r="AA979" s="205"/>
    </row>
    <row r="980">
      <c r="A980" s="222"/>
      <c r="B980" s="222"/>
      <c r="C980" s="205"/>
      <c r="D980" s="205"/>
      <c r="E980" s="223"/>
      <c r="F980" s="205"/>
      <c r="G980" s="205"/>
      <c r="H980" s="205"/>
      <c r="I980" s="205"/>
      <c r="J980" s="205"/>
      <c r="K980" s="205"/>
      <c r="L980" s="205"/>
      <c r="M980" s="205"/>
      <c r="N980" s="205"/>
      <c r="O980" s="205"/>
      <c r="P980" s="205"/>
      <c r="Q980" s="205"/>
      <c r="R980" s="205"/>
      <c r="S980" s="205"/>
      <c r="T980" s="205"/>
      <c r="U980" s="205"/>
      <c r="V980" s="205"/>
      <c r="W980" s="205"/>
      <c r="X980" s="205"/>
      <c r="Y980" s="205"/>
      <c r="Z980" s="205"/>
      <c r="AA980" s="205"/>
    </row>
    <row r="981">
      <c r="A981" s="222"/>
      <c r="B981" s="222"/>
      <c r="C981" s="205"/>
      <c r="D981" s="205"/>
      <c r="E981" s="223"/>
      <c r="F981" s="205"/>
      <c r="G981" s="205"/>
      <c r="H981" s="205"/>
      <c r="I981" s="205"/>
      <c r="J981" s="205"/>
      <c r="K981" s="205"/>
      <c r="L981" s="205"/>
      <c r="M981" s="205"/>
      <c r="N981" s="205"/>
      <c r="O981" s="205"/>
      <c r="P981" s="205"/>
      <c r="Q981" s="205"/>
      <c r="R981" s="205"/>
      <c r="S981" s="205"/>
      <c r="T981" s="205"/>
      <c r="U981" s="205"/>
      <c r="V981" s="205"/>
      <c r="W981" s="205"/>
      <c r="X981" s="205"/>
      <c r="Y981" s="205"/>
      <c r="Z981" s="205"/>
      <c r="AA981" s="205"/>
    </row>
    <row r="982">
      <c r="A982" s="222"/>
      <c r="B982" s="222"/>
      <c r="C982" s="205"/>
      <c r="D982" s="205"/>
      <c r="E982" s="223"/>
      <c r="F982" s="205"/>
      <c r="G982" s="205"/>
      <c r="H982" s="205"/>
      <c r="I982" s="205"/>
      <c r="J982" s="205"/>
      <c r="K982" s="205"/>
      <c r="L982" s="205"/>
      <c r="M982" s="205"/>
      <c r="N982" s="205"/>
      <c r="O982" s="205"/>
      <c r="P982" s="205"/>
      <c r="Q982" s="205"/>
      <c r="R982" s="205"/>
      <c r="S982" s="205"/>
      <c r="T982" s="205"/>
      <c r="U982" s="205"/>
      <c r="V982" s="205"/>
      <c r="W982" s="205"/>
      <c r="X982" s="205"/>
      <c r="Y982" s="205"/>
      <c r="Z982" s="205"/>
      <c r="AA982" s="205"/>
    </row>
    <row r="983">
      <c r="A983" s="222"/>
      <c r="B983" s="222"/>
      <c r="C983" s="205"/>
      <c r="D983" s="205"/>
      <c r="E983" s="223"/>
      <c r="F983" s="205"/>
      <c r="G983" s="205"/>
      <c r="H983" s="205"/>
      <c r="I983" s="205"/>
      <c r="J983" s="205"/>
      <c r="K983" s="205"/>
      <c r="L983" s="205"/>
      <c r="M983" s="205"/>
      <c r="N983" s="205"/>
      <c r="O983" s="205"/>
      <c r="P983" s="205"/>
      <c r="Q983" s="205"/>
      <c r="R983" s="205"/>
      <c r="S983" s="205"/>
      <c r="T983" s="205"/>
      <c r="U983" s="205"/>
      <c r="V983" s="205"/>
      <c r="W983" s="205"/>
      <c r="X983" s="205"/>
      <c r="Y983" s="205"/>
      <c r="Z983" s="205"/>
      <c r="AA983" s="205"/>
    </row>
    <row r="984">
      <c r="A984" s="222"/>
      <c r="B984" s="222"/>
      <c r="C984" s="205"/>
      <c r="D984" s="205"/>
      <c r="E984" s="223"/>
      <c r="F984" s="205"/>
      <c r="G984" s="205"/>
      <c r="H984" s="205"/>
      <c r="I984" s="205"/>
      <c r="J984" s="205"/>
      <c r="K984" s="205"/>
      <c r="L984" s="205"/>
      <c r="M984" s="205"/>
      <c r="N984" s="205"/>
      <c r="O984" s="205"/>
      <c r="P984" s="205"/>
      <c r="Q984" s="205"/>
      <c r="R984" s="205"/>
      <c r="S984" s="205"/>
      <c r="T984" s="205"/>
      <c r="U984" s="205"/>
      <c r="V984" s="205"/>
      <c r="W984" s="205"/>
      <c r="X984" s="205"/>
      <c r="Y984" s="205"/>
      <c r="Z984" s="205"/>
      <c r="AA984" s="205"/>
    </row>
    <row r="985">
      <c r="A985" s="222"/>
      <c r="B985" s="222"/>
      <c r="C985" s="205"/>
      <c r="D985" s="205"/>
      <c r="E985" s="223"/>
      <c r="F985" s="205"/>
      <c r="G985" s="205"/>
      <c r="H985" s="205"/>
      <c r="I985" s="205"/>
      <c r="J985" s="205"/>
      <c r="K985" s="205"/>
      <c r="L985" s="205"/>
      <c r="M985" s="205"/>
      <c r="N985" s="205"/>
      <c r="O985" s="205"/>
      <c r="P985" s="205"/>
      <c r="Q985" s="205"/>
      <c r="R985" s="205"/>
      <c r="S985" s="205"/>
      <c r="T985" s="205"/>
      <c r="U985" s="205"/>
      <c r="V985" s="205"/>
      <c r="W985" s="205"/>
      <c r="X985" s="205"/>
      <c r="Y985" s="205"/>
      <c r="Z985" s="205"/>
      <c r="AA985" s="205"/>
    </row>
    <row r="986">
      <c r="A986" s="222"/>
      <c r="B986" s="222"/>
      <c r="C986" s="205"/>
      <c r="D986" s="205"/>
      <c r="E986" s="223"/>
      <c r="F986" s="205"/>
      <c r="G986" s="205"/>
      <c r="H986" s="205"/>
      <c r="I986" s="205"/>
      <c r="J986" s="205"/>
      <c r="K986" s="205"/>
      <c r="L986" s="205"/>
      <c r="M986" s="205"/>
      <c r="N986" s="205"/>
      <c r="O986" s="205"/>
      <c r="P986" s="205"/>
      <c r="Q986" s="205"/>
      <c r="R986" s="205"/>
      <c r="S986" s="205"/>
      <c r="T986" s="205"/>
      <c r="U986" s="205"/>
      <c r="V986" s="205"/>
      <c r="W986" s="205"/>
      <c r="X986" s="205"/>
      <c r="Y986" s="205"/>
      <c r="Z986" s="205"/>
      <c r="AA986" s="205"/>
    </row>
    <row r="987">
      <c r="A987" s="222"/>
      <c r="B987" s="222"/>
      <c r="C987" s="205"/>
      <c r="D987" s="205"/>
      <c r="E987" s="223"/>
      <c r="F987" s="205"/>
      <c r="G987" s="205"/>
      <c r="H987" s="205"/>
      <c r="I987" s="205"/>
      <c r="J987" s="205"/>
      <c r="K987" s="205"/>
      <c r="L987" s="205"/>
      <c r="M987" s="205"/>
      <c r="N987" s="205"/>
      <c r="O987" s="205"/>
      <c r="P987" s="205"/>
      <c r="Q987" s="205"/>
      <c r="R987" s="205"/>
      <c r="S987" s="205"/>
      <c r="T987" s="205"/>
      <c r="U987" s="205"/>
      <c r="V987" s="205"/>
      <c r="W987" s="205"/>
      <c r="X987" s="205"/>
      <c r="Y987" s="205"/>
      <c r="Z987" s="205"/>
      <c r="AA987" s="205"/>
    </row>
    <row r="988">
      <c r="A988" s="222"/>
      <c r="B988" s="222"/>
      <c r="C988" s="205"/>
      <c r="D988" s="205"/>
      <c r="E988" s="223"/>
      <c r="F988" s="205"/>
      <c r="G988" s="205"/>
      <c r="H988" s="205"/>
      <c r="I988" s="205"/>
      <c r="J988" s="205"/>
      <c r="K988" s="205"/>
      <c r="L988" s="205"/>
      <c r="M988" s="205"/>
      <c r="N988" s="205"/>
      <c r="O988" s="205"/>
      <c r="P988" s="205"/>
      <c r="Q988" s="205"/>
      <c r="R988" s="205"/>
      <c r="S988" s="205"/>
      <c r="T988" s="205"/>
      <c r="U988" s="205"/>
      <c r="V988" s="205"/>
      <c r="W988" s="205"/>
      <c r="X988" s="205"/>
      <c r="Y988" s="205"/>
      <c r="Z988" s="205"/>
      <c r="AA988" s="205"/>
    </row>
    <row r="989">
      <c r="A989" s="222"/>
      <c r="B989" s="222"/>
      <c r="C989" s="205"/>
      <c r="D989" s="205"/>
      <c r="E989" s="223"/>
      <c r="F989" s="205"/>
      <c r="G989" s="205"/>
      <c r="H989" s="205"/>
      <c r="I989" s="205"/>
      <c r="J989" s="205"/>
      <c r="K989" s="205"/>
      <c r="L989" s="205"/>
      <c r="M989" s="205"/>
      <c r="N989" s="205"/>
      <c r="O989" s="205"/>
      <c r="P989" s="205"/>
      <c r="Q989" s="205"/>
      <c r="R989" s="205"/>
      <c r="S989" s="205"/>
      <c r="T989" s="205"/>
      <c r="U989" s="205"/>
      <c r="V989" s="205"/>
      <c r="W989" s="205"/>
      <c r="X989" s="205"/>
      <c r="Y989" s="205"/>
      <c r="Z989" s="205"/>
      <c r="AA989" s="205"/>
    </row>
    <row r="990">
      <c r="A990" s="222"/>
      <c r="B990" s="222"/>
      <c r="C990" s="205"/>
      <c r="D990" s="205"/>
      <c r="E990" s="223"/>
      <c r="F990" s="205"/>
      <c r="G990" s="205"/>
      <c r="H990" s="205"/>
      <c r="I990" s="205"/>
      <c r="J990" s="205"/>
      <c r="K990" s="205"/>
      <c r="L990" s="205"/>
      <c r="M990" s="205"/>
      <c r="N990" s="205"/>
      <c r="O990" s="205"/>
      <c r="P990" s="205"/>
      <c r="Q990" s="205"/>
      <c r="R990" s="205"/>
      <c r="S990" s="205"/>
      <c r="T990" s="205"/>
      <c r="U990" s="205"/>
      <c r="V990" s="205"/>
      <c r="W990" s="205"/>
      <c r="X990" s="205"/>
      <c r="Y990" s="205"/>
      <c r="Z990" s="205"/>
      <c r="AA990" s="205"/>
    </row>
    <row r="991">
      <c r="A991" s="222"/>
      <c r="B991" s="222"/>
      <c r="C991" s="205"/>
      <c r="D991" s="205"/>
      <c r="E991" s="223"/>
      <c r="F991" s="205"/>
      <c r="G991" s="205"/>
      <c r="H991" s="205"/>
      <c r="I991" s="205"/>
      <c r="J991" s="205"/>
      <c r="K991" s="205"/>
      <c r="L991" s="205"/>
      <c r="M991" s="205"/>
      <c r="N991" s="205"/>
      <c r="O991" s="205"/>
      <c r="P991" s="205"/>
      <c r="Q991" s="205"/>
      <c r="R991" s="205"/>
      <c r="S991" s="205"/>
      <c r="T991" s="205"/>
      <c r="U991" s="205"/>
      <c r="V991" s="205"/>
      <c r="W991" s="205"/>
      <c r="X991" s="205"/>
      <c r="Y991" s="205"/>
      <c r="Z991" s="205"/>
      <c r="AA991" s="205"/>
    </row>
    <row r="992">
      <c r="A992" s="222"/>
      <c r="B992" s="222"/>
      <c r="C992" s="205"/>
      <c r="D992" s="205"/>
      <c r="E992" s="223"/>
      <c r="F992" s="205"/>
      <c r="G992" s="205"/>
      <c r="H992" s="205"/>
      <c r="I992" s="205"/>
      <c r="J992" s="205"/>
      <c r="K992" s="205"/>
      <c r="L992" s="205"/>
      <c r="M992" s="205"/>
      <c r="N992" s="205"/>
      <c r="O992" s="205"/>
      <c r="P992" s="205"/>
      <c r="Q992" s="205"/>
      <c r="R992" s="205"/>
      <c r="S992" s="205"/>
      <c r="T992" s="205"/>
      <c r="U992" s="205"/>
      <c r="V992" s="205"/>
      <c r="W992" s="205"/>
      <c r="X992" s="205"/>
      <c r="Y992" s="205"/>
      <c r="Z992" s="205"/>
      <c r="AA992" s="205"/>
    </row>
    <row r="993">
      <c r="A993" s="222"/>
      <c r="B993" s="222"/>
      <c r="C993" s="205"/>
      <c r="D993" s="205"/>
      <c r="E993" s="223"/>
      <c r="F993" s="205"/>
      <c r="G993" s="205"/>
      <c r="H993" s="205"/>
      <c r="I993" s="205"/>
      <c r="J993" s="205"/>
      <c r="K993" s="205"/>
      <c r="L993" s="205"/>
      <c r="M993" s="205"/>
      <c r="N993" s="205"/>
      <c r="O993" s="205"/>
      <c r="P993" s="205"/>
      <c r="Q993" s="205"/>
      <c r="R993" s="205"/>
      <c r="S993" s="205"/>
      <c r="T993" s="205"/>
      <c r="U993" s="205"/>
      <c r="V993" s="205"/>
      <c r="W993" s="205"/>
      <c r="X993" s="205"/>
      <c r="Y993" s="205"/>
      <c r="Z993" s="205"/>
      <c r="AA993" s="205"/>
    </row>
    <row r="994">
      <c r="A994" s="222"/>
      <c r="B994" s="222"/>
      <c r="C994" s="205"/>
      <c r="D994" s="205"/>
      <c r="E994" s="223"/>
      <c r="F994" s="205"/>
      <c r="G994" s="205"/>
      <c r="H994" s="205"/>
      <c r="I994" s="205"/>
      <c r="J994" s="205"/>
      <c r="K994" s="205"/>
      <c r="L994" s="205"/>
      <c r="M994" s="205"/>
      <c r="N994" s="205"/>
      <c r="O994" s="205"/>
      <c r="P994" s="205"/>
      <c r="Q994" s="205"/>
      <c r="R994" s="205"/>
      <c r="S994" s="205"/>
      <c r="T994" s="205"/>
      <c r="U994" s="205"/>
      <c r="V994" s="205"/>
      <c r="W994" s="205"/>
      <c r="X994" s="205"/>
      <c r="Y994" s="205"/>
      <c r="Z994" s="205"/>
      <c r="AA994" s="205"/>
    </row>
    <row r="995">
      <c r="A995" s="222"/>
      <c r="B995" s="222"/>
      <c r="C995" s="205"/>
      <c r="D995" s="205"/>
      <c r="E995" s="223"/>
      <c r="F995" s="205"/>
      <c r="G995" s="205"/>
      <c r="H995" s="205"/>
      <c r="I995" s="205"/>
      <c r="J995" s="205"/>
      <c r="K995" s="205"/>
      <c r="L995" s="205"/>
      <c r="M995" s="205"/>
      <c r="N995" s="205"/>
      <c r="O995" s="205"/>
      <c r="P995" s="205"/>
      <c r="Q995" s="205"/>
      <c r="R995" s="205"/>
      <c r="S995" s="205"/>
      <c r="T995" s="205"/>
      <c r="U995" s="205"/>
      <c r="V995" s="205"/>
      <c r="W995" s="205"/>
      <c r="X995" s="205"/>
      <c r="Y995" s="205"/>
      <c r="Z995" s="205"/>
      <c r="AA995" s="205"/>
    </row>
    <row r="996">
      <c r="A996" s="222"/>
      <c r="B996" s="222"/>
      <c r="C996" s="205"/>
      <c r="D996" s="205"/>
      <c r="E996" s="223"/>
      <c r="F996" s="205"/>
      <c r="G996" s="205"/>
      <c r="H996" s="205"/>
      <c r="I996" s="205"/>
      <c r="J996" s="205"/>
      <c r="K996" s="205"/>
      <c r="L996" s="205"/>
      <c r="M996" s="205"/>
      <c r="N996" s="205"/>
      <c r="O996" s="205"/>
      <c r="P996" s="205"/>
      <c r="Q996" s="205"/>
      <c r="R996" s="205"/>
      <c r="S996" s="205"/>
      <c r="T996" s="205"/>
      <c r="U996" s="205"/>
      <c r="V996" s="205"/>
      <c r="W996" s="205"/>
      <c r="X996" s="205"/>
      <c r="Y996" s="205"/>
      <c r="Z996" s="205"/>
      <c r="AA996" s="205"/>
    </row>
    <row r="997">
      <c r="A997" s="222"/>
      <c r="B997" s="222"/>
      <c r="C997" s="205"/>
      <c r="D997" s="205"/>
      <c r="E997" s="223"/>
      <c r="F997" s="205"/>
      <c r="G997" s="205"/>
      <c r="H997" s="205"/>
      <c r="I997" s="205"/>
      <c r="J997" s="205"/>
      <c r="K997" s="205"/>
      <c r="L997" s="205"/>
      <c r="M997" s="205"/>
      <c r="N997" s="205"/>
      <c r="O997" s="205"/>
      <c r="P997" s="205"/>
      <c r="Q997" s="205"/>
      <c r="R997" s="205"/>
      <c r="S997" s="205"/>
      <c r="T997" s="205"/>
      <c r="U997" s="205"/>
      <c r="V997" s="205"/>
      <c r="W997" s="205"/>
      <c r="X997" s="205"/>
      <c r="Y997" s="205"/>
      <c r="Z997" s="205"/>
      <c r="AA997" s="205"/>
    </row>
    <row r="998">
      <c r="A998" s="222"/>
      <c r="B998" s="222"/>
      <c r="C998" s="205"/>
      <c r="D998" s="205"/>
      <c r="E998" s="223"/>
      <c r="F998" s="205"/>
      <c r="G998" s="205"/>
      <c r="H998" s="205"/>
      <c r="I998" s="205"/>
      <c r="J998" s="205"/>
      <c r="K998" s="205"/>
      <c r="L998" s="205"/>
      <c r="M998" s="205"/>
      <c r="N998" s="205"/>
      <c r="O998" s="205"/>
      <c r="P998" s="205"/>
      <c r="Q998" s="205"/>
      <c r="R998" s="205"/>
      <c r="S998" s="205"/>
      <c r="T998" s="205"/>
      <c r="U998" s="205"/>
      <c r="V998" s="205"/>
      <c r="W998" s="205"/>
      <c r="X998" s="205"/>
      <c r="Y998" s="205"/>
      <c r="Z998" s="205"/>
      <c r="AA998" s="205"/>
    </row>
    <row r="999">
      <c r="A999" s="222"/>
      <c r="B999" s="222"/>
      <c r="C999" s="205"/>
      <c r="D999" s="205"/>
      <c r="E999" s="223"/>
      <c r="F999" s="205"/>
      <c r="G999" s="205"/>
      <c r="H999" s="205"/>
      <c r="I999" s="205"/>
      <c r="J999" s="205"/>
      <c r="K999" s="205"/>
      <c r="L999" s="205"/>
      <c r="M999" s="205"/>
      <c r="N999" s="205"/>
      <c r="O999" s="205"/>
      <c r="P999" s="205"/>
      <c r="Q999" s="205"/>
      <c r="R999" s="205"/>
      <c r="S999" s="205"/>
      <c r="T999" s="205"/>
      <c r="U999" s="205"/>
      <c r="V999" s="205"/>
      <c r="W999" s="205"/>
      <c r="X999" s="205"/>
      <c r="Y999" s="205"/>
      <c r="Z999" s="205"/>
      <c r="AA999" s="205"/>
    </row>
    <row r="1000">
      <c r="A1000" s="222"/>
      <c r="B1000" s="222"/>
      <c r="C1000" s="205"/>
      <c r="D1000" s="205"/>
      <c r="E1000" s="223"/>
      <c r="F1000" s="205"/>
      <c r="G1000" s="205"/>
      <c r="H1000" s="205"/>
      <c r="I1000" s="205"/>
      <c r="J1000" s="205"/>
      <c r="K1000" s="205"/>
      <c r="L1000" s="205"/>
      <c r="M1000" s="205"/>
      <c r="N1000" s="205"/>
      <c r="O1000" s="205"/>
      <c r="P1000" s="205"/>
      <c r="Q1000" s="205"/>
      <c r="R1000" s="205"/>
      <c r="S1000" s="205"/>
      <c r="T1000" s="205"/>
      <c r="U1000" s="205"/>
      <c r="V1000" s="205"/>
      <c r="W1000" s="205"/>
      <c r="X1000" s="205"/>
      <c r="Y1000" s="205"/>
      <c r="Z1000" s="205"/>
      <c r="AA1000" s="205"/>
    </row>
    <row r="1001">
      <c r="A1001" s="222"/>
      <c r="B1001" s="222"/>
      <c r="C1001" s="205"/>
      <c r="D1001" s="205"/>
      <c r="E1001" s="223"/>
      <c r="F1001" s="205"/>
      <c r="G1001" s="205"/>
      <c r="H1001" s="205"/>
      <c r="I1001" s="205"/>
      <c r="J1001" s="205"/>
      <c r="K1001" s="205"/>
      <c r="L1001" s="205"/>
      <c r="M1001" s="205"/>
      <c r="N1001" s="205"/>
      <c r="O1001" s="205"/>
      <c r="P1001" s="205"/>
      <c r="Q1001" s="205"/>
      <c r="R1001" s="205"/>
      <c r="S1001" s="205"/>
      <c r="T1001" s="205"/>
      <c r="U1001" s="205"/>
      <c r="V1001" s="205"/>
      <c r="W1001" s="205"/>
      <c r="X1001" s="205"/>
      <c r="Y1001" s="205"/>
      <c r="Z1001" s="205"/>
      <c r="AA1001" s="205"/>
    </row>
    <row r="1002">
      <c r="A1002" s="222"/>
      <c r="B1002" s="222"/>
      <c r="C1002" s="205"/>
      <c r="D1002" s="205"/>
      <c r="E1002" s="223"/>
      <c r="F1002" s="205"/>
      <c r="G1002" s="205"/>
      <c r="H1002" s="205"/>
      <c r="I1002" s="205"/>
      <c r="J1002" s="205"/>
      <c r="K1002" s="205"/>
      <c r="L1002" s="205"/>
      <c r="M1002" s="205"/>
      <c r="N1002" s="205"/>
      <c r="O1002" s="205"/>
      <c r="P1002" s="205"/>
      <c r="Q1002" s="205"/>
      <c r="R1002" s="205"/>
      <c r="S1002" s="205"/>
      <c r="T1002" s="205"/>
      <c r="U1002" s="205"/>
      <c r="V1002" s="205"/>
      <c r="W1002" s="205"/>
      <c r="X1002" s="205"/>
      <c r="Y1002" s="205"/>
      <c r="Z1002" s="205"/>
      <c r="AA1002" s="205"/>
    </row>
    <row r="1003">
      <c r="A1003" s="222"/>
      <c r="B1003" s="222"/>
      <c r="C1003" s="205"/>
      <c r="D1003" s="205"/>
      <c r="E1003" s="223"/>
      <c r="F1003" s="205"/>
      <c r="G1003" s="205"/>
      <c r="H1003" s="205"/>
      <c r="I1003" s="205"/>
      <c r="J1003" s="205"/>
      <c r="K1003" s="205"/>
      <c r="L1003" s="205"/>
      <c r="M1003" s="205"/>
      <c r="N1003" s="205"/>
      <c r="O1003" s="205"/>
      <c r="P1003" s="205"/>
      <c r="Q1003" s="205"/>
      <c r="R1003" s="205"/>
      <c r="S1003" s="205"/>
      <c r="T1003" s="205"/>
      <c r="U1003" s="205"/>
      <c r="V1003" s="205"/>
      <c r="W1003" s="205"/>
      <c r="X1003" s="205"/>
      <c r="Y1003" s="205"/>
      <c r="Z1003" s="205"/>
      <c r="AA1003" s="205"/>
    </row>
    <row r="1004">
      <c r="A1004" s="222"/>
      <c r="B1004" s="222"/>
      <c r="C1004" s="205"/>
      <c r="D1004" s="205"/>
      <c r="E1004" s="223"/>
      <c r="F1004" s="205"/>
      <c r="G1004" s="205"/>
      <c r="H1004" s="205"/>
      <c r="I1004" s="205"/>
      <c r="J1004" s="205"/>
      <c r="K1004" s="205"/>
      <c r="L1004" s="205"/>
      <c r="M1004" s="205"/>
      <c r="N1004" s="205"/>
      <c r="O1004" s="205"/>
      <c r="P1004" s="205"/>
      <c r="Q1004" s="205"/>
      <c r="R1004" s="205"/>
      <c r="S1004" s="205"/>
      <c r="T1004" s="205"/>
      <c r="U1004" s="205"/>
      <c r="V1004" s="205"/>
      <c r="W1004" s="205"/>
      <c r="X1004" s="205"/>
      <c r="Y1004" s="205"/>
      <c r="Z1004" s="205"/>
      <c r="AA1004" s="205"/>
    </row>
    <row r="1005">
      <c r="A1005" s="222"/>
      <c r="B1005" s="222"/>
      <c r="C1005" s="205"/>
      <c r="D1005" s="205"/>
      <c r="E1005" s="223"/>
      <c r="F1005" s="205"/>
      <c r="G1005" s="205"/>
      <c r="H1005" s="205"/>
      <c r="I1005" s="205"/>
      <c r="J1005" s="205"/>
      <c r="K1005" s="205"/>
      <c r="L1005" s="205"/>
      <c r="M1005" s="205"/>
      <c r="N1005" s="205"/>
      <c r="O1005" s="205"/>
      <c r="P1005" s="205"/>
      <c r="Q1005" s="205"/>
      <c r="R1005" s="205"/>
      <c r="S1005" s="205"/>
      <c r="T1005" s="205"/>
      <c r="U1005" s="205"/>
      <c r="V1005" s="205"/>
      <c r="W1005" s="205"/>
      <c r="X1005" s="205"/>
      <c r="Y1005" s="205"/>
      <c r="Z1005" s="205"/>
      <c r="AA1005" s="205"/>
    </row>
    <row r="1006">
      <c r="A1006" s="222"/>
      <c r="B1006" s="222"/>
      <c r="C1006" s="205"/>
      <c r="D1006" s="205"/>
      <c r="E1006" s="223"/>
      <c r="F1006" s="205"/>
      <c r="G1006" s="205"/>
      <c r="H1006" s="205"/>
      <c r="I1006" s="205"/>
      <c r="J1006" s="205"/>
      <c r="K1006" s="205"/>
      <c r="L1006" s="205"/>
      <c r="M1006" s="205"/>
      <c r="N1006" s="205"/>
      <c r="O1006" s="205"/>
      <c r="P1006" s="205"/>
      <c r="Q1006" s="205"/>
      <c r="R1006" s="205"/>
      <c r="S1006" s="205"/>
      <c r="T1006" s="205"/>
      <c r="U1006" s="205"/>
      <c r="V1006" s="205"/>
      <c r="W1006" s="205"/>
      <c r="X1006" s="205"/>
      <c r="Y1006" s="205"/>
      <c r="Z1006" s="205"/>
      <c r="AA1006" s="205"/>
    </row>
    <row r="1007">
      <c r="A1007" s="222"/>
      <c r="B1007" s="222"/>
      <c r="C1007" s="205"/>
      <c r="D1007" s="205"/>
      <c r="E1007" s="223"/>
      <c r="F1007" s="205"/>
      <c r="G1007" s="205"/>
      <c r="H1007" s="205"/>
      <c r="I1007" s="205"/>
      <c r="J1007" s="205"/>
      <c r="K1007" s="205"/>
      <c r="L1007" s="205"/>
      <c r="M1007" s="205"/>
      <c r="N1007" s="205"/>
      <c r="O1007" s="205"/>
      <c r="P1007" s="205"/>
      <c r="Q1007" s="205"/>
      <c r="R1007" s="205"/>
      <c r="S1007" s="205"/>
      <c r="T1007" s="205"/>
      <c r="U1007" s="205"/>
      <c r="V1007" s="205"/>
      <c r="W1007" s="205"/>
      <c r="X1007" s="205"/>
      <c r="Y1007" s="205"/>
      <c r="Z1007" s="205"/>
      <c r="AA1007" s="205"/>
    </row>
    <row r="1008">
      <c r="A1008" s="222"/>
      <c r="B1008" s="222"/>
      <c r="C1008" s="205"/>
      <c r="D1008" s="205"/>
      <c r="E1008" s="223"/>
      <c r="F1008" s="205"/>
      <c r="G1008" s="205"/>
      <c r="H1008" s="205"/>
      <c r="I1008" s="205"/>
      <c r="J1008" s="205"/>
      <c r="K1008" s="205"/>
      <c r="L1008" s="205"/>
      <c r="M1008" s="205"/>
      <c r="N1008" s="205"/>
      <c r="O1008" s="205"/>
      <c r="P1008" s="205"/>
      <c r="Q1008" s="205"/>
      <c r="R1008" s="205"/>
      <c r="S1008" s="205"/>
      <c r="T1008" s="205"/>
      <c r="U1008" s="205"/>
      <c r="V1008" s="205"/>
      <c r="W1008" s="205"/>
      <c r="X1008" s="205"/>
      <c r="Y1008" s="205"/>
      <c r="Z1008" s="205"/>
      <c r="AA1008" s="205"/>
    </row>
    <row r="1009">
      <c r="A1009" s="222"/>
      <c r="B1009" s="222"/>
      <c r="C1009" s="205"/>
      <c r="D1009" s="205"/>
      <c r="E1009" s="223"/>
      <c r="F1009" s="205"/>
      <c r="G1009" s="205"/>
      <c r="H1009" s="205"/>
      <c r="I1009" s="205"/>
      <c r="J1009" s="205"/>
      <c r="K1009" s="205"/>
      <c r="L1009" s="205"/>
      <c r="M1009" s="205"/>
      <c r="N1009" s="205"/>
      <c r="O1009" s="205"/>
      <c r="P1009" s="205"/>
      <c r="Q1009" s="205"/>
      <c r="R1009" s="205"/>
      <c r="S1009" s="205"/>
      <c r="T1009" s="205"/>
      <c r="U1009" s="205"/>
      <c r="V1009" s="205"/>
      <c r="W1009" s="205"/>
      <c r="X1009" s="205"/>
      <c r="Y1009" s="205"/>
      <c r="Z1009" s="205"/>
      <c r="AA1009" s="205"/>
    </row>
    <row r="1010">
      <c r="A1010" s="222"/>
      <c r="B1010" s="222"/>
      <c r="C1010" s="205"/>
      <c r="D1010" s="205"/>
      <c r="E1010" s="223"/>
      <c r="F1010" s="205"/>
      <c r="G1010" s="205"/>
      <c r="H1010" s="205"/>
      <c r="I1010" s="205"/>
      <c r="J1010" s="205"/>
      <c r="K1010" s="205"/>
      <c r="L1010" s="205"/>
      <c r="M1010" s="205"/>
      <c r="N1010" s="205"/>
      <c r="O1010" s="205"/>
      <c r="P1010" s="205"/>
      <c r="Q1010" s="205"/>
      <c r="R1010" s="205"/>
      <c r="S1010" s="205"/>
      <c r="T1010" s="205"/>
      <c r="U1010" s="205"/>
      <c r="V1010" s="205"/>
      <c r="W1010" s="205"/>
      <c r="X1010" s="205"/>
      <c r="Y1010" s="205"/>
      <c r="Z1010" s="205"/>
      <c r="AA1010" s="205"/>
    </row>
    <row r="1011">
      <c r="A1011" s="222"/>
      <c r="B1011" s="222"/>
      <c r="C1011" s="205"/>
      <c r="D1011" s="205"/>
      <c r="E1011" s="223"/>
      <c r="F1011" s="205"/>
      <c r="G1011" s="205"/>
      <c r="H1011" s="205"/>
      <c r="I1011" s="205"/>
      <c r="J1011" s="205"/>
      <c r="K1011" s="205"/>
      <c r="L1011" s="205"/>
      <c r="M1011" s="205"/>
      <c r="N1011" s="205"/>
      <c r="O1011" s="205"/>
      <c r="P1011" s="205"/>
      <c r="Q1011" s="205"/>
      <c r="R1011" s="205"/>
      <c r="S1011" s="205"/>
      <c r="T1011" s="205"/>
      <c r="U1011" s="205"/>
      <c r="V1011" s="205"/>
      <c r="W1011" s="205"/>
      <c r="X1011" s="205"/>
      <c r="Y1011" s="205"/>
      <c r="Z1011" s="205"/>
      <c r="AA1011" s="205"/>
    </row>
    <row r="1012">
      <c r="A1012" s="222"/>
      <c r="B1012" s="222"/>
      <c r="C1012" s="205"/>
      <c r="D1012" s="205"/>
      <c r="E1012" s="223"/>
      <c r="F1012" s="205"/>
      <c r="G1012" s="205"/>
      <c r="H1012" s="205"/>
      <c r="I1012" s="205"/>
      <c r="J1012" s="205"/>
      <c r="K1012" s="205"/>
      <c r="L1012" s="205"/>
      <c r="M1012" s="205"/>
      <c r="N1012" s="205"/>
      <c r="O1012" s="205"/>
      <c r="P1012" s="205"/>
      <c r="Q1012" s="205"/>
      <c r="R1012" s="205"/>
      <c r="S1012" s="205"/>
      <c r="T1012" s="205"/>
      <c r="U1012" s="205"/>
      <c r="V1012" s="205"/>
      <c r="W1012" s="205"/>
      <c r="X1012" s="205"/>
      <c r="Y1012" s="205"/>
      <c r="Z1012" s="205"/>
      <c r="AA1012" s="205"/>
    </row>
    <row r="1013">
      <c r="A1013" s="222"/>
      <c r="B1013" s="222"/>
      <c r="C1013" s="205"/>
      <c r="D1013" s="205"/>
      <c r="E1013" s="223"/>
      <c r="F1013" s="205"/>
      <c r="G1013" s="205"/>
      <c r="H1013" s="205"/>
      <c r="I1013" s="205"/>
      <c r="J1013" s="205"/>
      <c r="K1013" s="205"/>
      <c r="L1013" s="205"/>
      <c r="M1013" s="205"/>
      <c r="N1013" s="205"/>
      <c r="O1013" s="205"/>
      <c r="P1013" s="205"/>
      <c r="Q1013" s="205"/>
      <c r="R1013" s="205"/>
      <c r="S1013" s="205"/>
      <c r="T1013" s="205"/>
      <c r="U1013" s="205"/>
      <c r="V1013" s="205"/>
      <c r="W1013" s="205"/>
      <c r="X1013" s="205"/>
      <c r="Y1013" s="205"/>
      <c r="Z1013" s="205"/>
      <c r="AA1013" s="205"/>
    </row>
    <row r="1014">
      <c r="A1014" s="222"/>
      <c r="B1014" s="222"/>
      <c r="C1014" s="205"/>
      <c r="D1014" s="205"/>
      <c r="E1014" s="223"/>
      <c r="F1014" s="205"/>
      <c r="G1014" s="205"/>
      <c r="H1014" s="205"/>
      <c r="I1014" s="205"/>
      <c r="J1014" s="205"/>
      <c r="K1014" s="205"/>
      <c r="L1014" s="205"/>
      <c r="M1014" s="205"/>
      <c r="N1014" s="205"/>
      <c r="O1014" s="205"/>
      <c r="P1014" s="205"/>
      <c r="Q1014" s="205"/>
      <c r="R1014" s="205"/>
      <c r="S1014" s="205"/>
      <c r="T1014" s="205"/>
      <c r="U1014" s="205"/>
      <c r="V1014" s="205"/>
      <c r="W1014" s="205"/>
      <c r="X1014" s="205"/>
      <c r="Y1014" s="205"/>
      <c r="Z1014" s="205"/>
      <c r="AA1014" s="205"/>
    </row>
    <row r="1015">
      <c r="A1015" s="222"/>
      <c r="B1015" s="222"/>
      <c r="C1015" s="205"/>
      <c r="D1015" s="205"/>
      <c r="E1015" s="223"/>
      <c r="F1015" s="205"/>
      <c r="G1015" s="205"/>
      <c r="H1015" s="205"/>
      <c r="I1015" s="205"/>
      <c r="J1015" s="205"/>
      <c r="K1015" s="205"/>
      <c r="L1015" s="205"/>
      <c r="M1015" s="205"/>
      <c r="N1015" s="205"/>
      <c r="O1015" s="205"/>
      <c r="P1015" s="205"/>
      <c r="Q1015" s="205"/>
      <c r="R1015" s="205"/>
      <c r="S1015" s="205"/>
      <c r="T1015" s="205"/>
      <c r="U1015" s="205"/>
      <c r="V1015" s="205"/>
      <c r="W1015" s="205"/>
      <c r="X1015" s="205"/>
      <c r="Y1015" s="205"/>
      <c r="Z1015" s="205"/>
      <c r="AA1015" s="205"/>
    </row>
    <row r="1016">
      <c r="A1016" s="222"/>
      <c r="B1016" s="222"/>
      <c r="C1016" s="205"/>
      <c r="D1016" s="205"/>
      <c r="E1016" s="223"/>
      <c r="F1016" s="205"/>
      <c r="G1016" s="205"/>
      <c r="H1016" s="205"/>
      <c r="I1016" s="205"/>
      <c r="J1016" s="205"/>
      <c r="K1016" s="205"/>
      <c r="L1016" s="205"/>
      <c r="M1016" s="205"/>
      <c r="N1016" s="205"/>
      <c r="O1016" s="205"/>
      <c r="P1016" s="205"/>
      <c r="Q1016" s="205"/>
      <c r="R1016" s="205"/>
      <c r="S1016" s="205"/>
      <c r="T1016" s="205"/>
      <c r="U1016" s="205"/>
      <c r="V1016" s="205"/>
      <c r="W1016" s="205"/>
      <c r="X1016" s="205"/>
      <c r="Y1016" s="205"/>
      <c r="Z1016" s="205"/>
      <c r="AA1016" s="205"/>
    </row>
    <row r="1017">
      <c r="A1017" s="222"/>
      <c r="B1017" s="222"/>
      <c r="C1017" s="205"/>
      <c r="D1017" s="205"/>
      <c r="E1017" s="223"/>
      <c r="F1017" s="205"/>
      <c r="G1017" s="205"/>
      <c r="H1017" s="205"/>
      <c r="I1017" s="205"/>
      <c r="J1017" s="205"/>
      <c r="K1017" s="205"/>
      <c r="L1017" s="205"/>
      <c r="M1017" s="205"/>
      <c r="N1017" s="205"/>
      <c r="O1017" s="205"/>
      <c r="P1017" s="205"/>
      <c r="Q1017" s="205"/>
      <c r="R1017" s="205"/>
      <c r="S1017" s="205"/>
      <c r="T1017" s="205"/>
      <c r="U1017" s="205"/>
      <c r="V1017" s="205"/>
      <c r="W1017" s="205"/>
      <c r="X1017" s="205"/>
      <c r="Y1017" s="205"/>
      <c r="Z1017" s="205"/>
      <c r="AA1017" s="205"/>
    </row>
    <row r="1018">
      <c r="A1018" s="222"/>
      <c r="B1018" s="222"/>
      <c r="C1018" s="205"/>
      <c r="D1018" s="205"/>
      <c r="E1018" s="223"/>
      <c r="F1018" s="205"/>
      <c r="G1018" s="205"/>
      <c r="H1018" s="205"/>
      <c r="I1018" s="205"/>
      <c r="J1018" s="205"/>
      <c r="K1018" s="205"/>
      <c r="L1018" s="205"/>
      <c r="M1018" s="205"/>
      <c r="N1018" s="205"/>
      <c r="O1018" s="205"/>
      <c r="P1018" s="205"/>
      <c r="Q1018" s="205"/>
      <c r="R1018" s="205"/>
      <c r="S1018" s="205"/>
      <c r="T1018" s="205"/>
      <c r="U1018" s="205"/>
      <c r="V1018" s="205"/>
      <c r="W1018" s="205"/>
      <c r="X1018" s="205"/>
      <c r="Y1018" s="205"/>
      <c r="Z1018" s="205"/>
      <c r="AA1018" s="205"/>
    </row>
    <row r="1019">
      <c r="A1019" s="222"/>
      <c r="B1019" s="222"/>
      <c r="C1019" s="205"/>
      <c r="D1019" s="205"/>
      <c r="E1019" s="223"/>
      <c r="F1019" s="205"/>
      <c r="G1019" s="205"/>
      <c r="H1019" s="205"/>
      <c r="I1019" s="205"/>
      <c r="J1019" s="205"/>
      <c r="K1019" s="205"/>
      <c r="L1019" s="205"/>
      <c r="M1019" s="205"/>
      <c r="N1019" s="205"/>
      <c r="O1019" s="205"/>
      <c r="P1019" s="205"/>
      <c r="Q1019" s="205"/>
      <c r="R1019" s="205"/>
      <c r="S1019" s="205"/>
      <c r="T1019" s="205"/>
      <c r="U1019" s="205"/>
      <c r="V1019" s="205"/>
      <c r="W1019" s="205"/>
      <c r="X1019" s="205"/>
      <c r="Y1019" s="205"/>
      <c r="Z1019" s="205"/>
      <c r="AA1019" s="205"/>
    </row>
    <row r="1020">
      <c r="A1020" s="222"/>
      <c r="B1020" s="222"/>
      <c r="C1020" s="205"/>
      <c r="D1020" s="205"/>
      <c r="E1020" s="223"/>
      <c r="F1020" s="205"/>
      <c r="G1020" s="205"/>
      <c r="H1020" s="205"/>
      <c r="I1020" s="205"/>
      <c r="J1020" s="205"/>
      <c r="K1020" s="205"/>
      <c r="L1020" s="205"/>
      <c r="M1020" s="205"/>
      <c r="N1020" s="205"/>
      <c r="O1020" s="205"/>
      <c r="P1020" s="205"/>
      <c r="Q1020" s="205"/>
      <c r="R1020" s="205"/>
      <c r="S1020" s="205"/>
      <c r="T1020" s="205"/>
      <c r="U1020" s="205"/>
      <c r="V1020" s="205"/>
      <c r="W1020" s="205"/>
      <c r="X1020" s="205"/>
      <c r="Y1020" s="205"/>
      <c r="Z1020" s="205"/>
      <c r="AA1020" s="205"/>
    </row>
    <row r="1021">
      <c r="A1021" s="222"/>
      <c r="B1021" s="224"/>
      <c r="C1021" s="205"/>
      <c r="D1021" s="205"/>
      <c r="E1021" s="223"/>
      <c r="F1021" s="205"/>
      <c r="G1021" s="205"/>
      <c r="H1021" s="205"/>
      <c r="I1021" s="205"/>
      <c r="J1021" s="205"/>
      <c r="K1021" s="205"/>
      <c r="L1021" s="205"/>
      <c r="M1021" s="205"/>
      <c r="N1021" s="205"/>
      <c r="O1021" s="205"/>
      <c r="P1021" s="205"/>
      <c r="Q1021" s="205"/>
      <c r="R1021" s="205"/>
      <c r="S1021" s="205"/>
      <c r="T1021" s="205"/>
      <c r="U1021" s="205"/>
      <c r="V1021" s="205"/>
      <c r="W1021" s="205"/>
      <c r="X1021" s="205"/>
      <c r="Y1021" s="205"/>
      <c r="Z1021" s="205"/>
      <c r="AA1021" s="205"/>
    </row>
    <row r="1022">
      <c r="A1022" s="222"/>
      <c r="B1022" s="222"/>
      <c r="C1022" s="205"/>
      <c r="D1022" s="205"/>
      <c r="E1022" s="223"/>
      <c r="F1022" s="205"/>
      <c r="G1022" s="205"/>
      <c r="H1022" s="205"/>
      <c r="I1022" s="205"/>
      <c r="J1022" s="205"/>
      <c r="K1022" s="205"/>
      <c r="L1022" s="205"/>
      <c r="M1022" s="205"/>
      <c r="N1022" s="205"/>
      <c r="O1022" s="205"/>
      <c r="P1022" s="205"/>
      <c r="Q1022" s="205"/>
      <c r="R1022" s="205"/>
      <c r="S1022" s="205"/>
      <c r="T1022" s="205"/>
      <c r="U1022" s="205"/>
      <c r="V1022" s="205"/>
      <c r="W1022" s="205"/>
      <c r="X1022" s="205"/>
      <c r="Y1022" s="205"/>
      <c r="Z1022" s="205"/>
      <c r="AA1022" s="205"/>
    </row>
    <row r="1023">
      <c r="A1023" s="222"/>
      <c r="B1023" s="222"/>
      <c r="C1023" s="205"/>
      <c r="D1023" s="205"/>
      <c r="E1023" s="223"/>
      <c r="F1023" s="205"/>
      <c r="G1023" s="205"/>
      <c r="H1023" s="205"/>
      <c r="I1023" s="205"/>
      <c r="J1023" s="205"/>
      <c r="K1023" s="205"/>
      <c r="L1023" s="205"/>
      <c r="M1023" s="205"/>
      <c r="N1023" s="205"/>
      <c r="O1023" s="205"/>
      <c r="P1023" s="205"/>
      <c r="Q1023" s="205"/>
      <c r="R1023" s="205"/>
      <c r="S1023" s="205"/>
      <c r="T1023" s="205"/>
      <c r="U1023" s="205"/>
      <c r="V1023" s="205"/>
      <c r="W1023" s="205"/>
      <c r="X1023" s="205"/>
      <c r="Y1023" s="205"/>
      <c r="Z1023" s="205"/>
      <c r="AA1023" s="205"/>
    </row>
    <row r="1024">
      <c r="A1024" s="222"/>
      <c r="B1024" s="222"/>
      <c r="C1024" s="205"/>
      <c r="D1024" s="205"/>
      <c r="E1024" s="223"/>
      <c r="F1024" s="205"/>
      <c r="G1024" s="205"/>
      <c r="H1024" s="205"/>
      <c r="I1024" s="205"/>
      <c r="J1024" s="205"/>
      <c r="K1024" s="205"/>
      <c r="L1024" s="205"/>
      <c r="M1024" s="205"/>
      <c r="N1024" s="205"/>
      <c r="O1024" s="205"/>
      <c r="P1024" s="205"/>
      <c r="Q1024" s="205"/>
      <c r="R1024" s="205"/>
      <c r="S1024" s="205"/>
      <c r="T1024" s="205"/>
      <c r="U1024" s="205"/>
      <c r="V1024" s="205"/>
      <c r="W1024" s="205"/>
      <c r="X1024" s="205"/>
      <c r="Y1024" s="205"/>
      <c r="Z1024" s="205"/>
      <c r="AA1024" s="205"/>
    </row>
    <row r="1025">
      <c r="A1025" s="222"/>
      <c r="B1025" s="222"/>
      <c r="C1025" s="205"/>
      <c r="D1025" s="205"/>
      <c r="E1025" s="223"/>
      <c r="F1025" s="205"/>
      <c r="G1025" s="205"/>
      <c r="H1025" s="205"/>
      <c r="I1025" s="205"/>
      <c r="J1025" s="205"/>
      <c r="K1025" s="205"/>
      <c r="L1025" s="205"/>
      <c r="M1025" s="205"/>
      <c r="N1025" s="205"/>
      <c r="O1025" s="205"/>
      <c r="P1025" s="205"/>
      <c r="Q1025" s="205"/>
      <c r="R1025" s="205"/>
      <c r="S1025" s="205"/>
      <c r="T1025" s="205"/>
      <c r="U1025" s="205"/>
      <c r="V1025" s="205"/>
      <c r="W1025" s="205"/>
      <c r="X1025" s="205"/>
      <c r="Y1025" s="205"/>
      <c r="Z1025" s="205"/>
      <c r="AA1025" s="205"/>
    </row>
    <row r="1026">
      <c r="A1026" s="222"/>
      <c r="B1026" s="222"/>
      <c r="C1026" s="205"/>
      <c r="D1026" s="205"/>
      <c r="E1026" s="223"/>
      <c r="F1026" s="205"/>
      <c r="G1026" s="205"/>
      <c r="H1026" s="205"/>
      <c r="I1026" s="205"/>
      <c r="J1026" s="205"/>
      <c r="K1026" s="205"/>
      <c r="L1026" s="205"/>
      <c r="M1026" s="205"/>
      <c r="N1026" s="205"/>
      <c r="O1026" s="205"/>
      <c r="P1026" s="205"/>
      <c r="Q1026" s="205"/>
      <c r="R1026" s="205"/>
      <c r="S1026" s="205"/>
      <c r="T1026" s="205"/>
      <c r="U1026" s="205"/>
      <c r="V1026" s="205"/>
      <c r="W1026" s="205"/>
      <c r="X1026" s="205"/>
      <c r="Y1026" s="205"/>
      <c r="Z1026" s="205"/>
      <c r="AA1026" s="205"/>
    </row>
    <row r="1027">
      <c r="A1027" s="222"/>
      <c r="B1027" s="222"/>
      <c r="C1027" s="205"/>
      <c r="D1027" s="205"/>
      <c r="E1027" s="223"/>
      <c r="F1027" s="205"/>
      <c r="G1027" s="205"/>
      <c r="H1027" s="205"/>
      <c r="I1027" s="205"/>
      <c r="J1027" s="205"/>
      <c r="K1027" s="205"/>
      <c r="L1027" s="205"/>
      <c r="M1027" s="205"/>
      <c r="N1027" s="205"/>
      <c r="O1027" s="205"/>
      <c r="P1027" s="205"/>
      <c r="Q1027" s="205"/>
      <c r="R1027" s="205"/>
      <c r="S1027" s="205"/>
      <c r="T1027" s="205"/>
      <c r="U1027" s="205"/>
      <c r="V1027" s="205"/>
      <c r="W1027" s="205"/>
      <c r="X1027" s="205"/>
      <c r="Y1027" s="205"/>
      <c r="Z1027" s="205"/>
      <c r="AA1027" s="205"/>
    </row>
    <row r="1028">
      <c r="A1028" s="222"/>
      <c r="B1028" s="222"/>
      <c r="C1028" s="205"/>
      <c r="D1028" s="205"/>
      <c r="E1028" s="223"/>
      <c r="F1028" s="205"/>
      <c r="G1028" s="205"/>
      <c r="H1028" s="205"/>
      <c r="I1028" s="205"/>
      <c r="J1028" s="205"/>
      <c r="K1028" s="205"/>
      <c r="L1028" s="205"/>
      <c r="M1028" s="205"/>
      <c r="N1028" s="205"/>
      <c r="O1028" s="205"/>
      <c r="P1028" s="205"/>
      <c r="Q1028" s="205"/>
      <c r="R1028" s="205"/>
      <c r="S1028" s="205"/>
      <c r="T1028" s="205"/>
      <c r="U1028" s="205"/>
      <c r="V1028" s="205"/>
      <c r="W1028" s="205"/>
      <c r="X1028" s="205"/>
      <c r="Y1028" s="205"/>
      <c r="Z1028" s="205"/>
      <c r="AA1028" s="205"/>
    </row>
    <row r="1029">
      <c r="A1029" s="222"/>
      <c r="B1029" s="222"/>
      <c r="C1029" s="205"/>
      <c r="D1029" s="205"/>
      <c r="E1029" s="223"/>
      <c r="F1029" s="205"/>
      <c r="G1029" s="205"/>
      <c r="H1029" s="205"/>
      <c r="I1029" s="205"/>
      <c r="J1029" s="205"/>
      <c r="K1029" s="205"/>
      <c r="L1029" s="205"/>
      <c r="M1029" s="205"/>
      <c r="N1029" s="205"/>
      <c r="O1029" s="205"/>
      <c r="P1029" s="205"/>
      <c r="Q1029" s="205"/>
      <c r="R1029" s="205"/>
      <c r="S1029" s="205"/>
      <c r="T1029" s="205"/>
      <c r="U1029" s="205"/>
      <c r="V1029" s="205"/>
      <c r="W1029" s="205"/>
      <c r="X1029" s="205"/>
      <c r="Y1029" s="205"/>
      <c r="Z1029" s="205"/>
      <c r="AA1029" s="205"/>
    </row>
    <row r="1030">
      <c r="A1030" s="222"/>
      <c r="B1030" s="222"/>
      <c r="C1030" s="205"/>
      <c r="D1030" s="205"/>
      <c r="E1030" s="223"/>
      <c r="F1030" s="205"/>
      <c r="G1030" s="205"/>
      <c r="H1030" s="205"/>
      <c r="I1030" s="205"/>
      <c r="J1030" s="205"/>
      <c r="K1030" s="205"/>
      <c r="L1030" s="205"/>
      <c r="M1030" s="205"/>
      <c r="N1030" s="205"/>
      <c r="O1030" s="205"/>
      <c r="P1030" s="205"/>
      <c r="Q1030" s="205"/>
      <c r="R1030" s="205"/>
      <c r="S1030" s="205"/>
      <c r="T1030" s="205"/>
      <c r="U1030" s="205"/>
      <c r="V1030" s="205"/>
      <c r="W1030" s="205"/>
      <c r="X1030" s="205"/>
      <c r="Y1030" s="205"/>
      <c r="Z1030" s="205"/>
      <c r="AA1030" s="205"/>
    </row>
    <row r="1031">
      <c r="A1031" s="222"/>
      <c r="B1031" s="222"/>
      <c r="C1031" s="205"/>
      <c r="D1031" s="205"/>
      <c r="E1031" s="223"/>
      <c r="F1031" s="205"/>
      <c r="G1031" s="205"/>
      <c r="H1031" s="205"/>
      <c r="I1031" s="205"/>
      <c r="J1031" s="205"/>
      <c r="K1031" s="205"/>
      <c r="L1031" s="205"/>
      <c r="M1031" s="205"/>
      <c r="N1031" s="205"/>
      <c r="O1031" s="205"/>
      <c r="P1031" s="205"/>
      <c r="Q1031" s="205"/>
      <c r="R1031" s="205"/>
      <c r="S1031" s="205"/>
      <c r="T1031" s="205"/>
      <c r="U1031" s="205"/>
      <c r="V1031" s="205"/>
      <c r="W1031" s="205"/>
      <c r="X1031" s="205"/>
      <c r="Y1031" s="205"/>
      <c r="Z1031" s="205"/>
      <c r="AA1031" s="205"/>
    </row>
    <row r="1032">
      <c r="A1032" s="222"/>
      <c r="B1032" s="222"/>
      <c r="C1032" s="205"/>
      <c r="D1032" s="205"/>
      <c r="E1032" s="223"/>
      <c r="F1032" s="205"/>
      <c r="G1032" s="205"/>
      <c r="H1032" s="205"/>
      <c r="I1032" s="205"/>
      <c r="J1032" s="205"/>
      <c r="K1032" s="205"/>
      <c r="L1032" s="205"/>
      <c r="M1032" s="205"/>
      <c r="N1032" s="205"/>
      <c r="O1032" s="205"/>
      <c r="P1032" s="205"/>
      <c r="Q1032" s="205"/>
      <c r="R1032" s="205"/>
      <c r="S1032" s="205"/>
      <c r="T1032" s="205"/>
      <c r="U1032" s="205"/>
      <c r="V1032" s="205"/>
      <c r="W1032" s="205"/>
      <c r="X1032" s="205"/>
      <c r="Y1032" s="205"/>
      <c r="Z1032" s="205"/>
      <c r="AA1032" s="205"/>
    </row>
    <row r="1033">
      <c r="A1033" s="222"/>
      <c r="B1033" s="222"/>
      <c r="C1033" s="205"/>
      <c r="D1033" s="205"/>
      <c r="E1033" s="223"/>
      <c r="F1033" s="205"/>
      <c r="G1033" s="205"/>
      <c r="H1033" s="205"/>
      <c r="I1033" s="205"/>
      <c r="J1033" s="205"/>
      <c r="K1033" s="205"/>
      <c r="L1033" s="205"/>
      <c r="M1033" s="205"/>
      <c r="N1033" s="205"/>
      <c r="O1033" s="205"/>
      <c r="P1033" s="205"/>
      <c r="Q1033" s="205"/>
      <c r="R1033" s="205"/>
      <c r="S1033" s="205"/>
      <c r="T1033" s="205"/>
      <c r="U1033" s="205"/>
      <c r="V1033" s="205"/>
      <c r="W1033" s="205"/>
      <c r="X1033" s="205"/>
      <c r="Y1033" s="205"/>
      <c r="Z1033" s="205"/>
      <c r="AA1033" s="205"/>
    </row>
    <row r="1034">
      <c r="A1034" s="222"/>
      <c r="B1034" s="222"/>
      <c r="C1034" s="205"/>
      <c r="D1034" s="205"/>
      <c r="E1034" s="223"/>
      <c r="F1034" s="205"/>
      <c r="G1034" s="205"/>
      <c r="H1034" s="205"/>
      <c r="I1034" s="205"/>
      <c r="J1034" s="205"/>
      <c r="K1034" s="205"/>
      <c r="L1034" s="205"/>
      <c r="M1034" s="205"/>
      <c r="N1034" s="205"/>
      <c r="O1034" s="205"/>
      <c r="P1034" s="205"/>
      <c r="Q1034" s="205"/>
      <c r="R1034" s="205"/>
      <c r="S1034" s="205"/>
      <c r="T1034" s="205"/>
      <c r="U1034" s="205"/>
      <c r="V1034" s="205"/>
      <c r="W1034" s="205"/>
      <c r="X1034" s="205"/>
      <c r="Y1034" s="205"/>
      <c r="Z1034" s="205"/>
      <c r="AA1034" s="205"/>
    </row>
    <row r="1035">
      <c r="A1035" s="222"/>
      <c r="B1035" s="222"/>
      <c r="C1035" s="205"/>
      <c r="D1035" s="205"/>
      <c r="E1035" s="223"/>
      <c r="F1035" s="205"/>
      <c r="G1035" s="205"/>
      <c r="H1035" s="205"/>
      <c r="I1035" s="205"/>
      <c r="J1035" s="205"/>
      <c r="K1035" s="205"/>
      <c r="L1035" s="205"/>
      <c r="M1035" s="205"/>
      <c r="N1035" s="205"/>
      <c r="O1035" s="205"/>
      <c r="P1035" s="205"/>
      <c r="Q1035" s="205"/>
      <c r="R1035" s="205"/>
      <c r="S1035" s="205"/>
      <c r="T1035" s="205"/>
      <c r="U1035" s="205"/>
      <c r="V1035" s="205"/>
      <c r="W1035" s="205"/>
      <c r="X1035" s="205"/>
      <c r="Y1035" s="205"/>
      <c r="Z1035" s="205"/>
      <c r="AA1035" s="205"/>
    </row>
    <row r="1036">
      <c r="A1036" s="222"/>
      <c r="B1036" s="222"/>
      <c r="C1036" s="205"/>
      <c r="D1036" s="205"/>
      <c r="E1036" s="223"/>
      <c r="F1036" s="205"/>
      <c r="G1036" s="205"/>
      <c r="H1036" s="205"/>
      <c r="I1036" s="205"/>
      <c r="J1036" s="205"/>
      <c r="K1036" s="205"/>
      <c r="L1036" s="205"/>
      <c r="M1036" s="205"/>
      <c r="N1036" s="205"/>
      <c r="O1036" s="205"/>
      <c r="P1036" s="205"/>
      <c r="Q1036" s="205"/>
      <c r="R1036" s="205"/>
      <c r="S1036" s="205"/>
      <c r="T1036" s="205"/>
      <c r="U1036" s="205"/>
      <c r="V1036" s="205"/>
      <c r="W1036" s="205"/>
      <c r="X1036" s="205"/>
      <c r="Y1036" s="205"/>
      <c r="Z1036" s="205"/>
      <c r="AA1036" s="205"/>
    </row>
    <row r="1037">
      <c r="A1037" s="222"/>
      <c r="B1037" s="222"/>
      <c r="C1037" s="205"/>
      <c r="D1037" s="205"/>
      <c r="E1037" s="223"/>
      <c r="F1037" s="205"/>
      <c r="G1037" s="205"/>
      <c r="H1037" s="205"/>
      <c r="I1037" s="205"/>
      <c r="J1037" s="205"/>
      <c r="K1037" s="205"/>
      <c r="L1037" s="205"/>
      <c r="M1037" s="205"/>
      <c r="N1037" s="205"/>
      <c r="O1037" s="205"/>
      <c r="P1037" s="205"/>
      <c r="Q1037" s="205"/>
      <c r="R1037" s="205"/>
      <c r="S1037" s="205"/>
      <c r="T1037" s="205"/>
      <c r="U1037" s="205"/>
      <c r="V1037" s="205"/>
      <c r="W1037" s="205"/>
      <c r="X1037" s="205"/>
      <c r="Y1037" s="205"/>
      <c r="Z1037" s="205"/>
      <c r="AA1037" s="205"/>
    </row>
    <row r="1038">
      <c r="A1038" s="222"/>
      <c r="B1038" s="222"/>
      <c r="C1038" s="205"/>
      <c r="D1038" s="205"/>
      <c r="E1038" s="223"/>
      <c r="F1038" s="205"/>
      <c r="G1038" s="205"/>
      <c r="H1038" s="205"/>
      <c r="I1038" s="205"/>
      <c r="J1038" s="205"/>
      <c r="K1038" s="205"/>
      <c r="L1038" s="205"/>
      <c r="M1038" s="205"/>
      <c r="N1038" s="205"/>
      <c r="O1038" s="205"/>
      <c r="P1038" s="205"/>
      <c r="Q1038" s="205"/>
      <c r="R1038" s="205"/>
      <c r="S1038" s="205"/>
      <c r="T1038" s="205"/>
      <c r="U1038" s="205"/>
      <c r="V1038" s="205"/>
      <c r="W1038" s="205"/>
      <c r="X1038" s="205"/>
      <c r="Y1038" s="205"/>
      <c r="Z1038" s="205"/>
      <c r="AA1038" s="205"/>
    </row>
    <row r="1039">
      <c r="A1039" s="222"/>
      <c r="B1039" s="222"/>
      <c r="C1039" s="205"/>
      <c r="D1039" s="205"/>
      <c r="E1039" s="223"/>
      <c r="F1039" s="205"/>
      <c r="G1039" s="205"/>
      <c r="H1039" s="205"/>
      <c r="I1039" s="205"/>
      <c r="J1039" s="205"/>
      <c r="K1039" s="205"/>
      <c r="L1039" s="205"/>
      <c r="M1039" s="205"/>
      <c r="N1039" s="205"/>
      <c r="O1039" s="205"/>
      <c r="P1039" s="205"/>
      <c r="Q1039" s="205"/>
      <c r="R1039" s="205"/>
      <c r="S1039" s="205"/>
      <c r="T1039" s="205"/>
      <c r="U1039" s="205"/>
      <c r="V1039" s="205"/>
      <c r="W1039" s="205"/>
      <c r="X1039" s="205"/>
      <c r="Y1039" s="205"/>
      <c r="Z1039" s="205"/>
      <c r="AA1039" s="205"/>
    </row>
    <row r="1040">
      <c r="A1040" s="222"/>
      <c r="B1040" s="222"/>
      <c r="C1040" s="205"/>
      <c r="D1040" s="205"/>
      <c r="E1040" s="223"/>
      <c r="F1040" s="205"/>
      <c r="G1040" s="205"/>
      <c r="H1040" s="205"/>
      <c r="I1040" s="205"/>
      <c r="J1040" s="205"/>
      <c r="K1040" s="205"/>
      <c r="L1040" s="205"/>
      <c r="M1040" s="205"/>
      <c r="N1040" s="205"/>
      <c r="O1040" s="205"/>
      <c r="P1040" s="205"/>
      <c r="Q1040" s="205"/>
      <c r="R1040" s="205"/>
      <c r="S1040" s="205"/>
      <c r="T1040" s="205"/>
      <c r="U1040" s="205"/>
      <c r="V1040" s="205"/>
      <c r="W1040" s="205"/>
      <c r="X1040" s="205"/>
      <c r="Y1040" s="205"/>
      <c r="Z1040" s="205"/>
      <c r="AA1040" s="205"/>
    </row>
    <row r="1041">
      <c r="A1041" s="222"/>
      <c r="B1041" s="222"/>
      <c r="C1041" s="205"/>
      <c r="D1041" s="205"/>
      <c r="E1041" s="223"/>
      <c r="F1041" s="205"/>
      <c r="G1041" s="205"/>
      <c r="H1041" s="205"/>
      <c r="I1041" s="205"/>
      <c r="J1041" s="205"/>
      <c r="K1041" s="205"/>
      <c r="L1041" s="205"/>
      <c r="M1041" s="205"/>
      <c r="N1041" s="205"/>
      <c r="O1041" s="205"/>
      <c r="P1041" s="205"/>
      <c r="Q1041" s="205"/>
      <c r="R1041" s="205"/>
      <c r="S1041" s="205"/>
      <c r="T1041" s="205"/>
      <c r="U1041" s="205"/>
      <c r="V1041" s="205"/>
      <c r="W1041" s="205"/>
      <c r="X1041" s="205"/>
      <c r="Y1041" s="205"/>
      <c r="Z1041" s="205"/>
      <c r="AA1041" s="205"/>
    </row>
    <row r="1042">
      <c r="A1042" s="222"/>
      <c r="B1042" s="222"/>
      <c r="C1042" s="205"/>
      <c r="D1042" s="205"/>
      <c r="E1042" s="223"/>
      <c r="F1042" s="205"/>
      <c r="G1042" s="205"/>
      <c r="H1042" s="205"/>
      <c r="I1042" s="205"/>
      <c r="J1042" s="205"/>
      <c r="K1042" s="205"/>
      <c r="L1042" s="205"/>
      <c r="M1042" s="205"/>
      <c r="N1042" s="205"/>
      <c r="O1042" s="205"/>
      <c r="P1042" s="205"/>
      <c r="Q1042" s="205"/>
      <c r="R1042" s="205"/>
      <c r="S1042" s="205"/>
      <c r="T1042" s="205"/>
      <c r="U1042" s="205"/>
      <c r="V1042" s="205"/>
      <c r="W1042" s="205"/>
      <c r="X1042" s="205"/>
      <c r="Y1042" s="205"/>
      <c r="Z1042" s="205"/>
      <c r="AA1042" s="205"/>
    </row>
    <row r="1043">
      <c r="A1043" s="222"/>
      <c r="B1043" s="222"/>
      <c r="C1043" s="205"/>
      <c r="D1043" s="205"/>
      <c r="E1043" s="223"/>
      <c r="F1043" s="205"/>
      <c r="G1043" s="205"/>
      <c r="H1043" s="205"/>
      <c r="I1043" s="205"/>
      <c r="J1043" s="205"/>
      <c r="K1043" s="205"/>
      <c r="L1043" s="205"/>
      <c r="M1043" s="205"/>
      <c r="N1043" s="205"/>
      <c r="O1043" s="205"/>
      <c r="P1043" s="205"/>
      <c r="Q1043" s="205"/>
      <c r="R1043" s="205"/>
      <c r="S1043" s="205"/>
      <c r="T1043" s="205"/>
      <c r="U1043" s="205"/>
      <c r="V1043" s="205"/>
      <c r="W1043" s="205"/>
      <c r="X1043" s="205"/>
      <c r="Y1043" s="205"/>
      <c r="Z1043" s="205"/>
      <c r="AA1043" s="205"/>
    </row>
    <row r="1044">
      <c r="A1044" s="222"/>
      <c r="B1044" s="222"/>
      <c r="C1044" s="205"/>
      <c r="D1044" s="205"/>
      <c r="E1044" s="223"/>
      <c r="F1044" s="205"/>
      <c r="G1044" s="205"/>
      <c r="H1044" s="205"/>
      <c r="I1044" s="205"/>
      <c r="J1044" s="205"/>
      <c r="K1044" s="205"/>
      <c r="L1044" s="205"/>
      <c r="M1044" s="205"/>
      <c r="N1044" s="205"/>
      <c r="O1044" s="205"/>
      <c r="P1044" s="205"/>
      <c r="Q1044" s="205"/>
      <c r="R1044" s="205"/>
      <c r="S1044" s="205"/>
      <c r="T1044" s="205"/>
      <c r="U1044" s="205"/>
      <c r="V1044" s="205"/>
      <c r="W1044" s="205"/>
      <c r="X1044" s="205"/>
      <c r="Y1044" s="205"/>
      <c r="Z1044" s="205"/>
      <c r="AA1044" s="205"/>
    </row>
    <row r="1045">
      <c r="A1045" s="222"/>
      <c r="B1045" s="222"/>
      <c r="C1045" s="205"/>
      <c r="D1045" s="205"/>
      <c r="E1045" s="223"/>
      <c r="F1045" s="205"/>
      <c r="G1045" s="205"/>
      <c r="H1045" s="205"/>
      <c r="I1045" s="205"/>
      <c r="J1045" s="205"/>
      <c r="K1045" s="205"/>
      <c r="L1045" s="205"/>
      <c r="M1045" s="205"/>
      <c r="N1045" s="205"/>
      <c r="O1045" s="205"/>
      <c r="P1045" s="205"/>
      <c r="Q1045" s="205"/>
      <c r="R1045" s="205"/>
      <c r="S1045" s="205"/>
      <c r="T1045" s="205"/>
      <c r="U1045" s="205"/>
      <c r="V1045" s="205"/>
      <c r="W1045" s="205"/>
      <c r="X1045" s="205"/>
      <c r="Y1045" s="205"/>
      <c r="Z1045" s="205"/>
      <c r="AA1045" s="205"/>
    </row>
    <row r="1046">
      <c r="A1046" s="222"/>
      <c r="B1046" s="222"/>
      <c r="C1046" s="205"/>
      <c r="D1046" s="205"/>
      <c r="E1046" s="223"/>
      <c r="F1046" s="205"/>
      <c r="G1046" s="205"/>
      <c r="H1046" s="205"/>
      <c r="I1046" s="205"/>
      <c r="J1046" s="205"/>
      <c r="K1046" s="205"/>
      <c r="L1046" s="205"/>
      <c r="M1046" s="205"/>
      <c r="N1046" s="205"/>
      <c r="O1046" s="205"/>
      <c r="P1046" s="205"/>
      <c r="Q1046" s="205"/>
      <c r="R1046" s="205"/>
      <c r="S1046" s="205"/>
      <c r="T1046" s="205"/>
      <c r="U1046" s="205"/>
      <c r="V1046" s="205"/>
      <c r="W1046" s="205"/>
      <c r="X1046" s="205"/>
      <c r="Y1046" s="205"/>
      <c r="Z1046" s="205"/>
      <c r="AA1046" s="205"/>
    </row>
    <row r="1047">
      <c r="A1047" s="222"/>
      <c r="B1047" s="222"/>
      <c r="C1047" s="205"/>
      <c r="D1047" s="205"/>
      <c r="E1047" s="223"/>
      <c r="F1047" s="205"/>
      <c r="G1047" s="205"/>
      <c r="H1047" s="205"/>
      <c r="I1047" s="205"/>
      <c r="J1047" s="205"/>
      <c r="K1047" s="205"/>
      <c r="L1047" s="205"/>
      <c r="M1047" s="205"/>
      <c r="N1047" s="205"/>
      <c r="O1047" s="205"/>
      <c r="P1047" s="205"/>
      <c r="Q1047" s="205"/>
      <c r="R1047" s="205"/>
      <c r="S1047" s="205"/>
      <c r="T1047" s="205"/>
      <c r="U1047" s="205"/>
      <c r="V1047" s="205"/>
      <c r="W1047" s="205"/>
      <c r="X1047" s="205"/>
      <c r="Y1047" s="205"/>
      <c r="Z1047" s="205"/>
      <c r="AA1047" s="205"/>
    </row>
    <row r="1048">
      <c r="A1048" s="222"/>
      <c r="B1048" s="222"/>
      <c r="C1048" s="205"/>
      <c r="D1048" s="205"/>
      <c r="E1048" s="223"/>
      <c r="F1048" s="205"/>
      <c r="G1048" s="205"/>
      <c r="H1048" s="205"/>
      <c r="I1048" s="205"/>
      <c r="J1048" s="205"/>
      <c r="K1048" s="205"/>
      <c r="L1048" s="205"/>
      <c r="M1048" s="205"/>
      <c r="N1048" s="205"/>
      <c r="O1048" s="205"/>
      <c r="P1048" s="205"/>
      <c r="Q1048" s="205"/>
      <c r="R1048" s="205"/>
      <c r="S1048" s="205"/>
      <c r="T1048" s="205"/>
      <c r="U1048" s="205"/>
      <c r="V1048" s="205"/>
      <c r="W1048" s="205"/>
      <c r="X1048" s="205"/>
      <c r="Y1048" s="205"/>
      <c r="Z1048" s="205"/>
      <c r="AA1048" s="205"/>
    </row>
    <row r="1049">
      <c r="A1049" s="222"/>
      <c r="B1049" s="222"/>
      <c r="C1049" s="205"/>
      <c r="D1049" s="205"/>
      <c r="E1049" s="223"/>
      <c r="F1049" s="205"/>
      <c r="G1049" s="205"/>
      <c r="H1049" s="205"/>
      <c r="I1049" s="205"/>
      <c r="J1049" s="205"/>
      <c r="K1049" s="205"/>
      <c r="L1049" s="205"/>
      <c r="M1049" s="205"/>
      <c r="N1049" s="205"/>
      <c r="O1049" s="205"/>
      <c r="P1049" s="205"/>
      <c r="Q1049" s="205"/>
      <c r="R1049" s="205"/>
      <c r="S1049" s="205"/>
      <c r="T1049" s="205"/>
      <c r="U1049" s="205"/>
      <c r="V1049" s="205"/>
      <c r="W1049" s="205"/>
      <c r="X1049" s="205"/>
      <c r="Y1049" s="205"/>
      <c r="Z1049" s="205"/>
      <c r="AA1049" s="205"/>
    </row>
    <row r="1050">
      <c r="A1050" s="222"/>
      <c r="B1050" s="222"/>
      <c r="C1050" s="205"/>
      <c r="D1050" s="205"/>
      <c r="E1050" s="223"/>
      <c r="F1050" s="205"/>
      <c r="G1050" s="205"/>
      <c r="H1050" s="205"/>
      <c r="I1050" s="205"/>
      <c r="J1050" s="205"/>
      <c r="K1050" s="205"/>
      <c r="L1050" s="205"/>
      <c r="M1050" s="205"/>
      <c r="N1050" s="205"/>
      <c r="O1050" s="205"/>
      <c r="P1050" s="205"/>
      <c r="Q1050" s="205"/>
      <c r="R1050" s="205"/>
      <c r="S1050" s="205"/>
      <c r="T1050" s="205"/>
      <c r="U1050" s="205"/>
      <c r="V1050" s="205"/>
      <c r="W1050" s="205"/>
      <c r="X1050" s="205"/>
      <c r="Y1050" s="205"/>
      <c r="Z1050" s="205"/>
      <c r="AA1050" s="205"/>
    </row>
    <row r="1051">
      <c r="A1051" s="222"/>
      <c r="B1051" s="222"/>
      <c r="C1051" s="205"/>
      <c r="D1051" s="205"/>
      <c r="E1051" s="223"/>
      <c r="F1051" s="205"/>
      <c r="G1051" s="205"/>
      <c r="H1051" s="205"/>
      <c r="I1051" s="205"/>
      <c r="J1051" s="205"/>
      <c r="K1051" s="205"/>
      <c r="L1051" s="205"/>
      <c r="M1051" s="205"/>
      <c r="N1051" s="205"/>
      <c r="O1051" s="205"/>
      <c r="P1051" s="205"/>
      <c r="Q1051" s="205"/>
      <c r="R1051" s="205"/>
      <c r="S1051" s="205"/>
      <c r="T1051" s="205"/>
      <c r="U1051" s="205"/>
      <c r="V1051" s="205"/>
      <c r="W1051" s="205"/>
      <c r="X1051" s="205"/>
      <c r="Y1051" s="205"/>
      <c r="Z1051" s="205"/>
      <c r="AA1051" s="205"/>
    </row>
    <row r="1052">
      <c r="A1052" s="222"/>
      <c r="B1052" s="222"/>
      <c r="C1052" s="205"/>
      <c r="D1052" s="205"/>
      <c r="E1052" s="223"/>
      <c r="F1052" s="205"/>
      <c r="G1052" s="205"/>
      <c r="H1052" s="205"/>
      <c r="I1052" s="205"/>
      <c r="J1052" s="205"/>
      <c r="K1052" s="205"/>
      <c r="L1052" s="205"/>
      <c r="M1052" s="205"/>
      <c r="N1052" s="205"/>
      <c r="O1052" s="205"/>
      <c r="P1052" s="205"/>
      <c r="Q1052" s="205"/>
      <c r="R1052" s="205"/>
      <c r="S1052" s="205"/>
      <c r="T1052" s="205"/>
      <c r="U1052" s="205"/>
      <c r="V1052" s="205"/>
      <c r="W1052" s="205"/>
      <c r="X1052" s="205"/>
      <c r="Y1052" s="205"/>
      <c r="Z1052" s="205"/>
      <c r="AA1052" s="205"/>
    </row>
    <row r="1053">
      <c r="A1053" s="222"/>
      <c r="B1053" s="222"/>
      <c r="C1053" s="205"/>
      <c r="D1053" s="205"/>
      <c r="E1053" s="223"/>
      <c r="F1053" s="205"/>
      <c r="G1053" s="205"/>
      <c r="H1053" s="205"/>
      <c r="I1053" s="205"/>
      <c r="J1053" s="205"/>
      <c r="K1053" s="205"/>
      <c r="L1053" s="205"/>
      <c r="M1053" s="205"/>
      <c r="N1053" s="205"/>
      <c r="O1053" s="205"/>
      <c r="P1053" s="205"/>
      <c r="Q1053" s="205"/>
      <c r="R1053" s="205"/>
      <c r="S1053" s="205"/>
      <c r="T1053" s="205"/>
      <c r="U1053" s="205"/>
      <c r="V1053" s="205"/>
      <c r="W1053" s="205"/>
      <c r="X1053" s="205"/>
      <c r="Y1053" s="205"/>
      <c r="Z1053" s="205"/>
      <c r="AA1053" s="205"/>
    </row>
    <row r="1054">
      <c r="A1054" s="222"/>
      <c r="B1054" s="222"/>
      <c r="C1054" s="205"/>
      <c r="D1054" s="205"/>
      <c r="E1054" s="223"/>
      <c r="F1054" s="205"/>
      <c r="G1054" s="205"/>
      <c r="H1054" s="205"/>
      <c r="I1054" s="205"/>
      <c r="J1054" s="205"/>
      <c r="K1054" s="205"/>
      <c r="L1054" s="205"/>
      <c r="M1054" s="205"/>
      <c r="N1054" s="205"/>
      <c r="O1054" s="205"/>
      <c r="P1054" s="205"/>
      <c r="Q1054" s="205"/>
      <c r="R1054" s="205"/>
      <c r="S1054" s="205"/>
      <c r="T1054" s="205"/>
      <c r="U1054" s="205"/>
      <c r="V1054" s="205"/>
      <c r="W1054" s="205"/>
      <c r="X1054" s="205"/>
      <c r="Y1054" s="205"/>
      <c r="Z1054" s="205"/>
      <c r="AA1054" s="205"/>
    </row>
    <row r="1055">
      <c r="A1055" s="222"/>
      <c r="B1055" s="222"/>
      <c r="C1055" s="205"/>
      <c r="D1055" s="205"/>
      <c r="E1055" s="223"/>
      <c r="F1055" s="205"/>
      <c r="G1055" s="205"/>
      <c r="H1055" s="205"/>
      <c r="I1055" s="205"/>
      <c r="J1055" s="205"/>
      <c r="K1055" s="205"/>
      <c r="L1055" s="205"/>
      <c r="M1055" s="205"/>
      <c r="N1055" s="205"/>
      <c r="O1055" s="205"/>
      <c r="P1055" s="205"/>
      <c r="Q1055" s="205"/>
      <c r="R1055" s="205"/>
      <c r="S1055" s="205"/>
      <c r="T1055" s="205"/>
      <c r="U1055" s="205"/>
      <c r="V1055" s="205"/>
      <c r="W1055" s="205"/>
      <c r="X1055" s="205"/>
      <c r="Y1055" s="205"/>
      <c r="Z1055" s="205"/>
      <c r="AA1055" s="205"/>
    </row>
    <row r="1056">
      <c r="A1056" s="222"/>
      <c r="B1056" s="222"/>
      <c r="C1056" s="205"/>
      <c r="D1056" s="205"/>
      <c r="E1056" s="223"/>
      <c r="F1056" s="205"/>
      <c r="G1056" s="205"/>
      <c r="H1056" s="205"/>
      <c r="I1056" s="205"/>
      <c r="J1056" s="205"/>
      <c r="K1056" s="205"/>
      <c r="L1056" s="205"/>
      <c r="M1056" s="205"/>
      <c r="N1056" s="205"/>
      <c r="O1056" s="205"/>
      <c r="P1056" s="205"/>
      <c r="Q1056" s="205"/>
      <c r="R1056" s="205"/>
      <c r="S1056" s="205"/>
      <c r="T1056" s="205"/>
      <c r="U1056" s="205"/>
      <c r="V1056" s="205"/>
      <c r="W1056" s="205"/>
      <c r="X1056" s="205"/>
      <c r="Y1056" s="205"/>
      <c r="Z1056" s="205"/>
      <c r="AA1056" s="205"/>
    </row>
    <row r="1057">
      <c r="A1057" s="222"/>
      <c r="B1057" s="222"/>
      <c r="C1057" s="205"/>
      <c r="D1057" s="205"/>
      <c r="E1057" s="223"/>
      <c r="F1057" s="205"/>
      <c r="G1057" s="205"/>
      <c r="H1057" s="205"/>
      <c r="I1057" s="205"/>
      <c r="J1057" s="205"/>
      <c r="K1057" s="205"/>
      <c r="L1057" s="205"/>
      <c r="M1057" s="205"/>
      <c r="N1057" s="205"/>
      <c r="O1057" s="205"/>
      <c r="P1057" s="205"/>
      <c r="Q1057" s="205"/>
      <c r="R1057" s="205"/>
      <c r="S1057" s="205"/>
      <c r="T1057" s="205"/>
      <c r="U1057" s="205"/>
      <c r="V1057" s="205"/>
      <c r="W1057" s="205"/>
      <c r="X1057" s="205"/>
      <c r="Y1057" s="205"/>
      <c r="Z1057" s="205"/>
      <c r="AA1057" s="205"/>
    </row>
    <row r="1058">
      <c r="A1058" s="222"/>
      <c r="B1058" s="222"/>
      <c r="C1058" s="205"/>
      <c r="D1058" s="205"/>
      <c r="E1058" s="223"/>
      <c r="F1058" s="205"/>
      <c r="G1058" s="205"/>
      <c r="H1058" s="205"/>
      <c r="I1058" s="205"/>
      <c r="J1058" s="205"/>
      <c r="K1058" s="205"/>
      <c r="L1058" s="205"/>
      <c r="M1058" s="205"/>
      <c r="N1058" s="205"/>
      <c r="O1058" s="205"/>
      <c r="P1058" s="205"/>
      <c r="Q1058" s="205"/>
      <c r="R1058" s="205"/>
      <c r="S1058" s="205"/>
      <c r="T1058" s="205"/>
      <c r="U1058" s="205"/>
      <c r="V1058" s="205"/>
      <c r="W1058" s="205"/>
      <c r="X1058" s="205"/>
      <c r="Y1058" s="205"/>
      <c r="Z1058" s="205"/>
      <c r="AA1058" s="205"/>
    </row>
    <row r="1059">
      <c r="A1059" s="222"/>
      <c r="B1059" s="222"/>
      <c r="C1059" s="205"/>
      <c r="D1059" s="205"/>
      <c r="E1059" s="223"/>
      <c r="F1059" s="205"/>
      <c r="G1059" s="205"/>
      <c r="H1059" s="205"/>
      <c r="I1059" s="205"/>
      <c r="J1059" s="205"/>
      <c r="K1059" s="205"/>
      <c r="L1059" s="205"/>
      <c r="M1059" s="205"/>
      <c r="N1059" s="205"/>
      <c r="O1059" s="205"/>
      <c r="P1059" s="205"/>
      <c r="Q1059" s="205"/>
      <c r="R1059" s="205"/>
      <c r="S1059" s="205"/>
      <c r="T1059" s="205"/>
      <c r="U1059" s="205"/>
      <c r="V1059" s="205"/>
      <c r="W1059" s="205"/>
      <c r="X1059" s="205"/>
      <c r="Y1059" s="205"/>
      <c r="Z1059" s="205"/>
      <c r="AA1059" s="205"/>
    </row>
    <row r="1060">
      <c r="A1060" s="222"/>
      <c r="B1060" s="222"/>
      <c r="C1060" s="205"/>
      <c r="D1060" s="205"/>
      <c r="E1060" s="223"/>
      <c r="F1060" s="205"/>
      <c r="G1060" s="205"/>
      <c r="H1060" s="205"/>
      <c r="I1060" s="205"/>
      <c r="J1060" s="205"/>
      <c r="K1060" s="205"/>
      <c r="L1060" s="205"/>
      <c r="M1060" s="205"/>
      <c r="N1060" s="205"/>
      <c r="O1060" s="205"/>
      <c r="P1060" s="205"/>
      <c r="Q1060" s="205"/>
      <c r="R1060" s="205"/>
      <c r="S1060" s="205"/>
      <c r="T1060" s="205"/>
      <c r="U1060" s="205"/>
      <c r="V1060" s="205"/>
      <c r="W1060" s="205"/>
      <c r="X1060" s="205"/>
      <c r="Y1060" s="205"/>
      <c r="Z1060" s="205"/>
      <c r="AA1060" s="205"/>
    </row>
    <row r="1061">
      <c r="A1061" s="222"/>
      <c r="B1061" s="222"/>
      <c r="C1061" s="205"/>
      <c r="D1061" s="205"/>
      <c r="E1061" s="223"/>
      <c r="F1061" s="205"/>
      <c r="G1061" s="205"/>
      <c r="H1061" s="205"/>
      <c r="I1061" s="205"/>
      <c r="J1061" s="205"/>
      <c r="K1061" s="205"/>
      <c r="L1061" s="205"/>
      <c r="M1061" s="205"/>
      <c r="N1061" s="205"/>
      <c r="O1061" s="205"/>
      <c r="P1061" s="205"/>
      <c r="Q1061" s="205"/>
      <c r="R1061" s="205"/>
      <c r="S1061" s="205"/>
      <c r="T1061" s="205"/>
      <c r="U1061" s="205"/>
      <c r="V1061" s="205"/>
      <c r="W1061" s="205"/>
      <c r="X1061" s="205"/>
      <c r="Y1061" s="205"/>
      <c r="Z1061" s="205"/>
      <c r="AA1061" s="205"/>
    </row>
    <row r="1062">
      <c r="A1062" s="222"/>
      <c r="B1062" s="222"/>
      <c r="C1062" s="205"/>
      <c r="D1062" s="205"/>
      <c r="E1062" s="223"/>
      <c r="F1062" s="205"/>
      <c r="G1062" s="205"/>
      <c r="H1062" s="205"/>
      <c r="I1062" s="205"/>
      <c r="J1062" s="205"/>
      <c r="K1062" s="205"/>
      <c r="L1062" s="205"/>
      <c r="M1062" s="205"/>
      <c r="N1062" s="205"/>
      <c r="O1062" s="205"/>
      <c r="P1062" s="205"/>
      <c r="Q1062" s="205"/>
      <c r="R1062" s="205"/>
      <c r="S1062" s="205"/>
      <c r="T1062" s="205"/>
      <c r="U1062" s="205"/>
      <c r="V1062" s="205"/>
      <c r="W1062" s="205"/>
      <c r="X1062" s="205"/>
      <c r="Y1062" s="205"/>
      <c r="Z1062" s="205"/>
      <c r="AA1062" s="205"/>
    </row>
    <row r="1063">
      <c r="A1063" s="222"/>
      <c r="B1063" s="222"/>
      <c r="C1063" s="205"/>
      <c r="D1063" s="205"/>
      <c r="E1063" s="223"/>
      <c r="F1063" s="205"/>
      <c r="G1063" s="205"/>
      <c r="H1063" s="205"/>
      <c r="I1063" s="205"/>
      <c r="J1063" s="205"/>
      <c r="K1063" s="205"/>
      <c r="L1063" s="205"/>
      <c r="M1063" s="205"/>
      <c r="N1063" s="205"/>
      <c r="O1063" s="205"/>
      <c r="P1063" s="205"/>
      <c r="Q1063" s="205"/>
      <c r="R1063" s="205"/>
      <c r="S1063" s="205"/>
      <c r="T1063" s="205"/>
      <c r="U1063" s="205"/>
      <c r="V1063" s="205"/>
      <c r="W1063" s="205"/>
      <c r="X1063" s="205"/>
      <c r="Y1063" s="205"/>
      <c r="Z1063" s="205"/>
      <c r="AA1063" s="205"/>
    </row>
    <row r="1064">
      <c r="A1064" s="222"/>
      <c r="B1064" s="222"/>
      <c r="C1064" s="205"/>
      <c r="D1064" s="205"/>
      <c r="E1064" s="223"/>
      <c r="F1064" s="205"/>
      <c r="G1064" s="205"/>
      <c r="H1064" s="205"/>
      <c r="I1064" s="205"/>
      <c r="J1064" s="205"/>
      <c r="K1064" s="205"/>
      <c r="L1064" s="205"/>
      <c r="M1064" s="205"/>
      <c r="N1064" s="205"/>
      <c r="O1064" s="205"/>
      <c r="P1064" s="205"/>
      <c r="Q1064" s="205"/>
      <c r="R1064" s="205"/>
      <c r="S1064" s="205"/>
      <c r="T1064" s="205"/>
      <c r="U1064" s="205"/>
      <c r="V1064" s="205"/>
      <c r="W1064" s="205"/>
      <c r="X1064" s="205"/>
      <c r="Y1064" s="205"/>
      <c r="Z1064" s="205"/>
      <c r="AA1064" s="205"/>
    </row>
    <row r="1065">
      <c r="A1065" s="222"/>
      <c r="B1065" s="222"/>
      <c r="C1065" s="205"/>
      <c r="D1065" s="205"/>
      <c r="E1065" s="223"/>
      <c r="F1065" s="205"/>
      <c r="G1065" s="205"/>
      <c r="H1065" s="205"/>
      <c r="I1065" s="205"/>
      <c r="J1065" s="205"/>
      <c r="K1065" s="205"/>
      <c r="L1065" s="205"/>
      <c r="M1065" s="205"/>
      <c r="N1065" s="205"/>
      <c r="O1065" s="205"/>
      <c r="P1065" s="205"/>
      <c r="Q1065" s="205"/>
      <c r="R1065" s="205"/>
      <c r="S1065" s="205"/>
      <c r="T1065" s="205"/>
      <c r="U1065" s="205"/>
      <c r="V1065" s="205"/>
      <c r="W1065" s="205"/>
      <c r="X1065" s="205"/>
      <c r="Y1065" s="205"/>
      <c r="Z1065" s="205"/>
      <c r="AA1065" s="205"/>
    </row>
    <row r="1066">
      <c r="A1066" s="222"/>
      <c r="B1066" s="222"/>
      <c r="C1066" s="205"/>
      <c r="D1066" s="205"/>
      <c r="E1066" s="223"/>
      <c r="F1066" s="205"/>
      <c r="G1066" s="205"/>
      <c r="H1066" s="205"/>
      <c r="I1066" s="205"/>
      <c r="J1066" s="205"/>
      <c r="K1066" s="205"/>
      <c r="L1066" s="205"/>
      <c r="M1066" s="205"/>
      <c r="N1066" s="205"/>
      <c r="O1066" s="205"/>
      <c r="P1066" s="205"/>
      <c r="Q1066" s="205"/>
      <c r="R1066" s="205"/>
      <c r="S1066" s="205"/>
      <c r="T1066" s="205"/>
      <c r="U1066" s="205"/>
      <c r="V1066" s="205"/>
      <c r="W1066" s="205"/>
      <c r="X1066" s="205"/>
      <c r="Y1066" s="205"/>
      <c r="Z1066" s="205"/>
      <c r="AA1066" s="205"/>
    </row>
    <row r="1067">
      <c r="A1067" s="222"/>
      <c r="B1067" s="222"/>
      <c r="C1067" s="205"/>
      <c r="D1067" s="205"/>
      <c r="E1067" s="223"/>
      <c r="F1067" s="205"/>
      <c r="G1067" s="205"/>
      <c r="H1067" s="205"/>
      <c r="I1067" s="205"/>
      <c r="J1067" s="205"/>
      <c r="K1067" s="205"/>
      <c r="L1067" s="205"/>
      <c r="M1067" s="205"/>
      <c r="N1067" s="205"/>
      <c r="O1067" s="205"/>
      <c r="P1067" s="205"/>
      <c r="Q1067" s="205"/>
      <c r="R1067" s="205"/>
      <c r="S1067" s="205"/>
      <c r="T1067" s="205"/>
      <c r="U1067" s="205"/>
      <c r="V1067" s="205"/>
      <c r="W1067" s="205"/>
      <c r="X1067" s="205"/>
      <c r="Y1067" s="205"/>
      <c r="Z1067" s="205"/>
      <c r="AA1067" s="205"/>
    </row>
    <row r="1068">
      <c r="A1068" s="222"/>
      <c r="B1068" s="222"/>
      <c r="C1068" s="205"/>
      <c r="D1068" s="205"/>
      <c r="E1068" s="223"/>
      <c r="F1068" s="205"/>
      <c r="G1068" s="205"/>
      <c r="H1068" s="205"/>
      <c r="I1068" s="205"/>
      <c r="J1068" s="205"/>
      <c r="K1068" s="205"/>
      <c r="L1068" s="205"/>
      <c r="M1068" s="205"/>
      <c r="N1068" s="205"/>
      <c r="O1068" s="205"/>
      <c r="P1068" s="205"/>
      <c r="Q1068" s="205"/>
      <c r="R1068" s="205"/>
      <c r="S1068" s="205"/>
      <c r="T1068" s="205"/>
      <c r="U1068" s="205"/>
      <c r="V1068" s="205"/>
      <c r="W1068" s="205"/>
      <c r="X1068" s="205"/>
      <c r="Y1068" s="205"/>
      <c r="Z1068" s="205"/>
      <c r="AA1068" s="205"/>
    </row>
    <row r="1069">
      <c r="A1069" s="222"/>
      <c r="B1069" s="222"/>
      <c r="C1069" s="205"/>
      <c r="D1069" s="205"/>
      <c r="E1069" s="223"/>
      <c r="F1069" s="205"/>
      <c r="G1069" s="205"/>
      <c r="H1069" s="205"/>
      <c r="I1069" s="205"/>
      <c r="J1069" s="205"/>
      <c r="K1069" s="205"/>
      <c r="L1069" s="205"/>
      <c r="M1069" s="205"/>
      <c r="N1069" s="205"/>
      <c r="O1069" s="205"/>
      <c r="P1069" s="205"/>
      <c r="Q1069" s="205"/>
      <c r="R1069" s="205"/>
      <c r="S1069" s="205"/>
      <c r="T1069" s="205"/>
      <c r="U1069" s="205"/>
      <c r="V1069" s="205"/>
      <c r="W1069" s="205"/>
      <c r="X1069" s="205"/>
      <c r="Y1069" s="205"/>
      <c r="Z1069" s="205"/>
      <c r="AA1069" s="205"/>
    </row>
    <row r="1070">
      <c r="A1070" s="222"/>
      <c r="B1070" s="222"/>
      <c r="C1070" s="205"/>
      <c r="D1070" s="205"/>
      <c r="E1070" s="223"/>
      <c r="F1070" s="205"/>
      <c r="G1070" s="205"/>
      <c r="H1070" s="205"/>
      <c r="I1070" s="205"/>
      <c r="J1070" s="205"/>
      <c r="K1070" s="205"/>
      <c r="L1070" s="205"/>
      <c r="M1070" s="205"/>
      <c r="N1070" s="205"/>
      <c r="O1070" s="205"/>
      <c r="P1070" s="205"/>
      <c r="Q1070" s="205"/>
      <c r="R1070" s="205"/>
      <c r="S1070" s="205"/>
      <c r="T1070" s="205"/>
      <c r="U1070" s="205"/>
      <c r="V1070" s="205"/>
      <c r="W1070" s="205"/>
      <c r="X1070" s="205"/>
      <c r="Y1070" s="205"/>
      <c r="Z1070" s="205"/>
      <c r="AA1070" s="205"/>
    </row>
    <row r="1071">
      <c r="A1071" s="222"/>
      <c r="B1071" s="222"/>
      <c r="C1071" s="205"/>
      <c r="D1071" s="205"/>
      <c r="E1071" s="223"/>
      <c r="F1071" s="205"/>
      <c r="G1071" s="205"/>
      <c r="H1071" s="205"/>
      <c r="I1071" s="205"/>
      <c r="J1071" s="205"/>
      <c r="K1071" s="205"/>
      <c r="L1071" s="205"/>
      <c r="M1071" s="205"/>
      <c r="N1071" s="205"/>
      <c r="O1071" s="205"/>
      <c r="P1071" s="205"/>
      <c r="Q1071" s="205"/>
      <c r="R1071" s="205"/>
      <c r="S1071" s="205"/>
      <c r="T1071" s="205"/>
      <c r="U1071" s="205"/>
      <c r="V1071" s="205"/>
      <c r="W1071" s="205"/>
      <c r="X1071" s="205"/>
      <c r="Y1071" s="205"/>
      <c r="Z1071" s="205"/>
      <c r="AA1071" s="205"/>
    </row>
    <row r="1072">
      <c r="A1072" s="222"/>
      <c r="B1072" s="222"/>
      <c r="C1072" s="205"/>
      <c r="D1072" s="205"/>
      <c r="E1072" s="223"/>
      <c r="F1072" s="205"/>
      <c r="G1072" s="205"/>
      <c r="H1072" s="205"/>
      <c r="I1072" s="205"/>
      <c r="J1072" s="205"/>
      <c r="K1072" s="205"/>
      <c r="L1072" s="205"/>
      <c r="M1072" s="205"/>
      <c r="N1072" s="205"/>
      <c r="O1072" s="205"/>
      <c r="P1072" s="205"/>
      <c r="Q1072" s="205"/>
      <c r="R1072" s="205"/>
      <c r="S1072" s="205"/>
      <c r="T1072" s="205"/>
      <c r="U1072" s="205"/>
      <c r="V1072" s="205"/>
      <c r="W1072" s="205"/>
      <c r="X1072" s="205"/>
      <c r="Y1072" s="205"/>
      <c r="Z1072" s="205"/>
      <c r="AA1072" s="205"/>
    </row>
    <row r="1073">
      <c r="A1073" s="222"/>
      <c r="B1073" s="222"/>
      <c r="C1073" s="205"/>
      <c r="D1073" s="205"/>
      <c r="E1073" s="223"/>
      <c r="F1073" s="205"/>
      <c r="G1073" s="205"/>
      <c r="H1073" s="205"/>
      <c r="I1073" s="205"/>
      <c r="J1073" s="205"/>
      <c r="K1073" s="205"/>
      <c r="L1073" s="205"/>
      <c r="M1073" s="205"/>
      <c r="N1073" s="205"/>
      <c r="O1073" s="205"/>
      <c r="P1073" s="205"/>
      <c r="Q1073" s="205"/>
      <c r="R1073" s="205"/>
      <c r="S1073" s="205"/>
      <c r="T1073" s="205"/>
      <c r="U1073" s="205"/>
      <c r="V1073" s="205"/>
      <c r="W1073" s="205"/>
      <c r="X1073" s="205"/>
      <c r="Y1073" s="205"/>
      <c r="Z1073" s="205"/>
      <c r="AA1073" s="205"/>
    </row>
    <row r="1074">
      <c r="A1074" s="222"/>
      <c r="B1074" s="222"/>
      <c r="C1074" s="205"/>
      <c r="D1074" s="205"/>
      <c r="E1074" s="223"/>
      <c r="F1074" s="205"/>
      <c r="G1074" s="205"/>
      <c r="H1074" s="205"/>
      <c r="I1074" s="205"/>
      <c r="J1074" s="205"/>
      <c r="K1074" s="205"/>
      <c r="L1074" s="205"/>
      <c r="M1074" s="205"/>
      <c r="N1074" s="205"/>
      <c r="O1074" s="205"/>
      <c r="P1074" s="205"/>
      <c r="Q1074" s="205"/>
      <c r="R1074" s="205"/>
      <c r="S1074" s="205"/>
      <c r="T1074" s="205"/>
      <c r="U1074" s="205"/>
      <c r="V1074" s="205"/>
      <c r="W1074" s="205"/>
      <c r="X1074" s="205"/>
      <c r="Y1074" s="205"/>
      <c r="Z1074" s="205"/>
      <c r="AA1074" s="205"/>
    </row>
    <row r="1075">
      <c r="A1075" s="222"/>
      <c r="B1075" s="222"/>
      <c r="C1075" s="205"/>
      <c r="D1075" s="205"/>
      <c r="E1075" s="223"/>
      <c r="F1075" s="205"/>
      <c r="G1075" s="205"/>
      <c r="H1075" s="205"/>
      <c r="I1075" s="205"/>
      <c r="J1075" s="205"/>
      <c r="K1075" s="205"/>
      <c r="L1075" s="205"/>
      <c r="M1075" s="205"/>
      <c r="N1075" s="205"/>
      <c r="O1075" s="205"/>
      <c r="P1075" s="205"/>
      <c r="Q1075" s="205"/>
      <c r="R1075" s="205"/>
      <c r="S1075" s="205"/>
      <c r="T1075" s="205"/>
      <c r="U1075" s="205"/>
      <c r="V1075" s="205"/>
      <c r="W1075" s="205"/>
      <c r="X1075" s="205"/>
      <c r="Y1075" s="205"/>
      <c r="Z1075" s="205"/>
      <c r="AA1075" s="205"/>
    </row>
    <row r="1076">
      <c r="A1076" s="222"/>
      <c r="B1076" s="222"/>
      <c r="C1076" s="205"/>
      <c r="D1076" s="205"/>
      <c r="E1076" s="223"/>
      <c r="F1076" s="205"/>
      <c r="G1076" s="205"/>
      <c r="H1076" s="205"/>
      <c r="I1076" s="205"/>
      <c r="J1076" s="205"/>
      <c r="K1076" s="205"/>
      <c r="L1076" s="205"/>
      <c r="M1076" s="205"/>
      <c r="N1076" s="205"/>
      <c r="O1076" s="205"/>
      <c r="P1076" s="205"/>
      <c r="Q1076" s="205"/>
      <c r="R1076" s="205"/>
      <c r="S1076" s="205"/>
      <c r="T1076" s="205"/>
      <c r="U1076" s="205"/>
      <c r="V1076" s="205"/>
      <c r="W1076" s="205"/>
      <c r="X1076" s="205"/>
      <c r="Y1076" s="205"/>
      <c r="Z1076" s="205"/>
      <c r="AA1076" s="205"/>
    </row>
    <row r="1077">
      <c r="A1077" s="222"/>
      <c r="B1077" s="222"/>
      <c r="C1077" s="205"/>
      <c r="D1077" s="205"/>
      <c r="E1077" s="223"/>
      <c r="F1077" s="205"/>
      <c r="G1077" s="205"/>
      <c r="H1077" s="205"/>
      <c r="I1077" s="205"/>
      <c r="J1077" s="205"/>
      <c r="K1077" s="205"/>
      <c r="L1077" s="205"/>
      <c r="M1077" s="205"/>
      <c r="N1077" s="205"/>
      <c r="O1077" s="205"/>
      <c r="P1077" s="205"/>
      <c r="Q1077" s="205"/>
      <c r="R1077" s="205"/>
      <c r="S1077" s="205"/>
      <c r="T1077" s="205"/>
      <c r="U1077" s="205"/>
      <c r="V1077" s="205"/>
      <c r="W1077" s="205"/>
      <c r="X1077" s="205"/>
      <c r="Y1077" s="205"/>
      <c r="Z1077" s="205"/>
      <c r="AA1077" s="205"/>
    </row>
    <row r="1078">
      <c r="A1078" s="222"/>
      <c r="B1078" s="222"/>
      <c r="C1078" s="205"/>
      <c r="D1078" s="205"/>
      <c r="E1078" s="223"/>
      <c r="F1078" s="205"/>
      <c r="G1078" s="205"/>
      <c r="H1078" s="205"/>
      <c r="I1078" s="205"/>
      <c r="J1078" s="205"/>
      <c r="K1078" s="205"/>
      <c r="L1078" s="205"/>
      <c r="M1078" s="205"/>
      <c r="N1078" s="205"/>
      <c r="O1078" s="205"/>
      <c r="P1078" s="205"/>
      <c r="Q1078" s="205"/>
      <c r="R1078" s="205"/>
      <c r="S1078" s="205"/>
      <c r="T1078" s="205"/>
      <c r="U1078" s="205"/>
      <c r="V1078" s="205"/>
      <c r="W1078" s="205"/>
      <c r="X1078" s="205"/>
      <c r="Y1078" s="205"/>
      <c r="Z1078" s="205"/>
      <c r="AA1078" s="205"/>
    </row>
    <row r="1079">
      <c r="A1079" s="222"/>
      <c r="B1079" s="222"/>
      <c r="C1079" s="205"/>
      <c r="D1079" s="205"/>
      <c r="E1079" s="223"/>
      <c r="F1079" s="205"/>
      <c r="G1079" s="205"/>
      <c r="H1079" s="205"/>
      <c r="I1079" s="205"/>
      <c r="J1079" s="205"/>
      <c r="K1079" s="205"/>
      <c r="L1079" s="205"/>
      <c r="M1079" s="205"/>
      <c r="N1079" s="205"/>
      <c r="O1079" s="205"/>
      <c r="P1079" s="205"/>
      <c r="Q1079" s="205"/>
      <c r="R1079" s="205"/>
      <c r="S1079" s="205"/>
      <c r="T1079" s="205"/>
      <c r="U1079" s="205"/>
      <c r="V1079" s="205"/>
      <c r="W1079" s="205"/>
      <c r="X1079" s="205"/>
      <c r="Y1079" s="205"/>
      <c r="Z1079" s="205"/>
      <c r="AA1079" s="205"/>
    </row>
    <row r="1080">
      <c r="A1080" s="222"/>
      <c r="B1080" s="222"/>
      <c r="C1080" s="205"/>
      <c r="D1080" s="205"/>
      <c r="E1080" s="223"/>
      <c r="F1080" s="205"/>
      <c r="G1080" s="205"/>
      <c r="H1080" s="205"/>
      <c r="I1080" s="205"/>
      <c r="J1080" s="205"/>
      <c r="K1080" s="205"/>
      <c r="L1080" s="205"/>
      <c r="M1080" s="205"/>
      <c r="N1080" s="205"/>
      <c r="O1080" s="205"/>
      <c r="P1080" s="205"/>
      <c r="Q1080" s="205"/>
      <c r="R1080" s="205"/>
      <c r="S1080" s="205"/>
      <c r="T1080" s="205"/>
      <c r="U1080" s="205"/>
      <c r="V1080" s="205"/>
      <c r="W1080" s="205"/>
      <c r="X1080" s="205"/>
      <c r="Y1080" s="205"/>
      <c r="Z1080" s="205"/>
      <c r="AA1080" s="205"/>
    </row>
    <row r="1081">
      <c r="A1081" s="222"/>
      <c r="B1081" s="222"/>
      <c r="C1081" s="205"/>
      <c r="D1081" s="205"/>
      <c r="E1081" s="223"/>
      <c r="F1081" s="205"/>
      <c r="G1081" s="205"/>
      <c r="H1081" s="205"/>
      <c r="I1081" s="205"/>
      <c r="J1081" s="205"/>
      <c r="K1081" s="205"/>
      <c r="L1081" s="205"/>
      <c r="M1081" s="205"/>
      <c r="N1081" s="205"/>
      <c r="O1081" s="205"/>
      <c r="P1081" s="205"/>
      <c r="Q1081" s="205"/>
      <c r="R1081" s="205"/>
      <c r="S1081" s="205"/>
      <c r="T1081" s="205"/>
      <c r="U1081" s="205"/>
      <c r="V1081" s="205"/>
      <c r="W1081" s="205"/>
      <c r="X1081" s="205"/>
      <c r="Y1081" s="205"/>
      <c r="Z1081" s="205"/>
      <c r="AA1081" s="205"/>
    </row>
    <row r="1082">
      <c r="A1082" s="222"/>
      <c r="B1082" s="222"/>
      <c r="C1082" s="205"/>
      <c r="D1082" s="205"/>
      <c r="E1082" s="223"/>
      <c r="F1082" s="205"/>
      <c r="G1082" s="205"/>
      <c r="H1082" s="205"/>
      <c r="I1082" s="205"/>
      <c r="J1082" s="205"/>
      <c r="K1082" s="205"/>
      <c r="L1082" s="205"/>
      <c r="M1082" s="205"/>
      <c r="N1082" s="205"/>
      <c r="O1082" s="205"/>
      <c r="P1082" s="205"/>
      <c r="Q1082" s="205"/>
      <c r="R1082" s="205"/>
      <c r="S1082" s="205"/>
      <c r="T1082" s="205"/>
      <c r="U1082" s="205"/>
      <c r="V1082" s="205"/>
      <c r="W1082" s="205"/>
      <c r="X1082" s="205"/>
      <c r="Y1082" s="205"/>
      <c r="Z1082" s="205"/>
      <c r="AA1082" s="205"/>
    </row>
    <row r="1083">
      <c r="A1083" s="222"/>
      <c r="B1083" s="222"/>
      <c r="C1083" s="205"/>
      <c r="D1083" s="205"/>
      <c r="E1083" s="223"/>
      <c r="F1083" s="205"/>
      <c r="G1083" s="205"/>
      <c r="H1083" s="205"/>
      <c r="I1083" s="205"/>
      <c r="J1083" s="205"/>
      <c r="K1083" s="205"/>
      <c r="L1083" s="205"/>
      <c r="M1083" s="205"/>
      <c r="N1083" s="205"/>
      <c r="O1083" s="205"/>
      <c r="P1083" s="205"/>
      <c r="Q1083" s="205"/>
      <c r="R1083" s="205"/>
      <c r="S1083" s="205"/>
      <c r="T1083" s="205"/>
      <c r="U1083" s="205"/>
      <c r="V1083" s="205"/>
      <c r="W1083" s="205"/>
      <c r="X1083" s="205"/>
      <c r="Y1083" s="205"/>
      <c r="Z1083" s="205"/>
      <c r="AA1083" s="205"/>
    </row>
    <row r="1084">
      <c r="A1084" s="222"/>
      <c r="B1084" s="222"/>
      <c r="C1084" s="205"/>
      <c r="D1084" s="205"/>
      <c r="E1084" s="223"/>
      <c r="F1084" s="205"/>
      <c r="G1084" s="205"/>
      <c r="H1084" s="205"/>
      <c r="I1084" s="205"/>
      <c r="J1084" s="205"/>
      <c r="K1084" s="205"/>
      <c r="L1084" s="205"/>
      <c r="M1084" s="205"/>
      <c r="N1084" s="205"/>
      <c r="O1084" s="205"/>
      <c r="P1084" s="205"/>
      <c r="Q1084" s="205"/>
      <c r="R1084" s="205"/>
      <c r="S1084" s="205"/>
      <c r="T1084" s="205"/>
      <c r="U1084" s="205"/>
      <c r="V1084" s="205"/>
      <c r="W1084" s="205"/>
      <c r="X1084" s="205"/>
      <c r="Y1084" s="205"/>
      <c r="Z1084" s="205"/>
      <c r="AA1084" s="205"/>
    </row>
    <row r="1085">
      <c r="A1085" s="222"/>
      <c r="B1085" s="222"/>
      <c r="C1085" s="205"/>
      <c r="D1085" s="205"/>
      <c r="E1085" s="223"/>
      <c r="F1085" s="205"/>
      <c r="G1085" s="205"/>
      <c r="H1085" s="205"/>
      <c r="I1085" s="205"/>
      <c r="J1085" s="205"/>
      <c r="K1085" s="205"/>
      <c r="L1085" s="205"/>
      <c r="M1085" s="205"/>
      <c r="N1085" s="205"/>
      <c r="O1085" s="205"/>
      <c r="P1085" s="205"/>
      <c r="Q1085" s="205"/>
      <c r="R1085" s="205"/>
      <c r="S1085" s="205"/>
      <c r="T1085" s="205"/>
      <c r="U1085" s="205"/>
      <c r="V1085" s="205"/>
      <c r="W1085" s="205"/>
      <c r="X1085" s="205"/>
      <c r="Y1085" s="205"/>
      <c r="Z1085" s="205"/>
      <c r="AA1085" s="205"/>
    </row>
    <row r="1086">
      <c r="A1086" s="222"/>
      <c r="B1086" s="222"/>
      <c r="C1086" s="205"/>
      <c r="D1086" s="205"/>
      <c r="E1086" s="223"/>
      <c r="F1086" s="205"/>
      <c r="G1086" s="205"/>
      <c r="H1086" s="205"/>
      <c r="I1086" s="205"/>
      <c r="J1086" s="205"/>
      <c r="K1086" s="205"/>
      <c r="L1086" s="205"/>
      <c r="M1086" s="205"/>
      <c r="N1086" s="205"/>
      <c r="O1086" s="205"/>
      <c r="P1086" s="205"/>
      <c r="Q1086" s="205"/>
      <c r="R1086" s="205"/>
      <c r="S1086" s="205"/>
      <c r="T1086" s="205"/>
      <c r="U1086" s="205"/>
      <c r="V1086" s="205"/>
      <c r="W1086" s="205"/>
      <c r="X1086" s="205"/>
      <c r="Y1086" s="205"/>
      <c r="Z1086" s="205"/>
      <c r="AA1086" s="205"/>
    </row>
    <row r="1087">
      <c r="A1087" s="222"/>
      <c r="B1087" s="222"/>
      <c r="C1087" s="205"/>
      <c r="D1087" s="205"/>
      <c r="E1087" s="223"/>
      <c r="F1087" s="205"/>
      <c r="G1087" s="205"/>
      <c r="H1087" s="205"/>
      <c r="I1087" s="205"/>
      <c r="J1087" s="205"/>
      <c r="K1087" s="205"/>
      <c r="L1087" s="205"/>
      <c r="M1087" s="205"/>
      <c r="N1087" s="205"/>
      <c r="O1087" s="205"/>
      <c r="P1087" s="205"/>
      <c r="Q1087" s="205"/>
      <c r="R1087" s="205"/>
      <c r="S1087" s="205"/>
      <c r="T1087" s="205"/>
      <c r="U1087" s="205"/>
      <c r="V1087" s="205"/>
      <c r="W1087" s="205"/>
      <c r="X1087" s="205"/>
      <c r="Y1087" s="205"/>
      <c r="Z1087" s="205"/>
      <c r="AA1087" s="205"/>
    </row>
    <row r="1088">
      <c r="A1088" s="222"/>
      <c r="B1088" s="222"/>
      <c r="C1088" s="205"/>
      <c r="D1088" s="205"/>
      <c r="E1088" s="223"/>
      <c r="F1088" s="205"/>
      <c r="G1088" s="205"/>
      <c r="H1088" s="205"/>
      <c r="I1088" s="205"/>
      <c r="J1088" s="205"/>
      <c r="K1088" s="205"/>
      <c r="L1088" s="205"/>
      <c r="M1088" s="205"/>
      <c r="N1088" s="205"/>
      <c r="O1088" s="205"/>
      <c r="P1088" s="205"/>
      <c r="Q1088" s="205"/>
      <c r="R1088" s="205"/>
      <c r="S1088" s="205"/>
      <c r="T1088" s="205"/>
      <c r="U1088" s="205"/>
      <c r="V1088" s="205"/>
      <c r="W1088" s="205"/>
      <c r="X1088" s="205"/>
      <c r="Y1088" s="205"/>
      <c r="Z1088" s="205"/>
      <c r="AA1088" s="205"/>
    </row>
    <row r="1089">
      <c r="A1089" s="222"/>
      <c r="B1089" s="222"/>
      <c r="C1089" s="205"/>
      <c r="D1089" s="205"/>
      <c r="E1089" s="223"/>
      <c r="F1089" s="205"/>
      <c r="G1089" s="205"/>
      <c r="H1089" s="205"/>
      <c r="I1089" s="205"/>
      <c r="J1089" s="205"/>
      <c r="K1089" s="205"/>
      <c r="L1089" s="205"/>
      <c r="M1089" s="205"/>
      <c r="N1089" s="205"/>
      <c r="O1089" s="205"/>
      <c r="P1089" s="205"/>
      <c r="Q1089" s="205"/>
      <c r="R1089" s="205"/>
      <c r="S1089" s="205"/>
      <c r="T1089" s="205"/>
      <c r="U1089" s="205"/>
      <c r="V1089" s="205"/>
      <c r="W1089" s="205"/>
      <c r="X1089" s="205"/>
      <c r="Y1089" s="205"/>
      <c r="Z1089" s="205"/>
      <c r="AA1089" s="205"/>
    </row>
    <row r="1090">
      <c r="A1090" s="222"/>
      <c r="B1090" s="222"/>
      <c r="C1090" s="205"/>
      <c r="D1090" s="205"/>
      <c r="E1090" s="223"/>
      <c r="F1090" s="205"/>
      <c r="G1090" s="205"/>
      <c r="H1090" s="205"/>
      <c r="I1090" s="205"/>
      <c r="J1090" s="205"/>
      <c r="K1090" s="205"/>
      <c r="L1090" s="205"/>
      <c r="M1090" s="205"/>
      <c r="N1090" s="205"/>
      <c r="O1090" s="205"/>
      <c r="P1090" s="205"/>
      <c r="Q1090" s="205"/>
      <c r="R1090" s="205"/>
      <c r="S1090" s="205"/>
      <c r="T1090" s="205"/>
      <c r="U1090" s="205"/>
      <c r="V1090" s="205"/>
      <c r="W1090" s="205"/>
      <c r="X1090" s="205"/>
      <c r="Y1090" s="205"/>
      <c r="Z1090" s="205"/>
      <c r="AA1090" s="205"/>
    </row>
    <row r="1091">
      <c r="A1091" s="222"/>
      <c r="B1091" s="222"/>
      <c r="C1091" s="205"/>
      <c r="D1091" s="205"/>
      <c r="E1091" s="223"/>
      <c r="F1091" s="205"/>
      <c r="G1091" s="205"/>
      <c r="H1091" s="205"/>
      <c r="I1091" s="205"/>
      <c r="J1091" s="205"/>
      <c r="K1091" s="205"/>
      <c r="L1091" s="205"/>
      <c r="M1091" s="205"/>
      <c r="N1091" s="205"/>
      <c r="O1091" s="205"/>
      <c r="P1091" s="205"/>
      <c r="Q1091" s="205"/>
      <c r="R1091" s="205"/>
      <c r="S1091" s="205"/>
      <c r="T1091" s="205"/>
      <c r="U1091" s="205"/>
      <c r="V1091" s="205"/>
      <c r="W1091" s="205"/>
      <c r="X1091" s="205"/>
      <c r="Y1091" s="205"/>
      <c r="Z1091" s="205"/>
      <c r="AA1091" s="205"/>
    </row>
    <row r="1092">
      <c r="A1092" s="222"/>
      <c r="B1092" s="222"/>
      <c r="C1092" s="205"/>
      <c r="D1092" s="205"/>
      <c r="E1092" s="223"/>
      <c r="F1092" s="205"/>
      <c r="G1092" s="205"/>
      <c r="H1092" s="205"/>
      <c r="I1092" s="205"/>
      <c r="J1092" s="205"/>
      <c r="K1092" s="205"/>
      <c r="L1092" s="205"/>
      <c r="M1092" s="205"/>
      <c r="N1092" s="205"/>
      <c r="O1092" s="205"/>
      <c r="P1092" s="205"/>
      <c r="Q1092" s="205"/>
      <c r="R1092" s="205"/>
      <c r="S1092" s="205"/>
      <c r="T1092" s="205"/>
      <c r="U1092" s="205"/>
      <c r="V1092" s="205"/>
      <c r="W1092" s="205"/>
      <c r="X1092" s="205"/>
      <c r="Y1092" s="205"/>
      <c r="Z1092" s="205"/>
      <c r="AA1092" s="205"/>
    </row>
    <row r="1093">
      <c r="A1093" s="222"/>
      <c r="B1093" s="222"/>
      <c r="C1093" s="205"/>
      <c r="D1093" s="205"/>
      <c r="E1093" s="223"/>
      <c r="F1093" s="205"/>
      <c r="G1093" s="205"/>
      <c r="H1093" s="205"/>
      <c r="I1093" s="205"/>
      <c r="J1093" s="205"/>
      <c r="K1093" s="205"/>
      <c r="L1093" s="205"/>
      <c r="M1093" s="205"/>
      <c r="N1093" s="205"/>
      <c r="O1093" s="205"/>
      <c r="P1093" s="205"/>
      <c r="Q1093" s="205"/>
      <c r="R1093" s="205"/>
      <c r="S1093" s="205"/>
      <c r="T1093" s="205"/>
      <c r="U1093" s="205"/>
      <c r="V1093" s="205"/>
      <c r="W1093" s="205"/>
      <c r="X1093" s="205"/>
      <c r="Y1093" s="205"/>
      <c r="Z1093" s="205"/>
      <c r="AA1093" s="205"/>
    </row>
    <row r="1094">
      <c r="A1094" s="222"/>
      <c r="B1094" s="222"/>
      <c r="C1094" s="205"/>
      <c r="D1094" s="205"/>
      <c r="E1094" s="223"/>
      <c r="F1094" s="205"/>
      <c r="G1094" s="205"/>
      <c r="H1094" s="205"/>
      <c r="I1094" s="205"/>
      <c r="J1094" s="205"/>
      <c r="K1094" s="205"/>
      <c r="L1094" s="205"/>
      <c r="M1094" s="205"/>
      <c r="N1094" s="205"/>
      <c r="O1094" s="205"/>
      <c r="P1094" s="205"/>
      <c r="Q1094" s="205"/>
      <c r="R1094" s="205"/>
      <c r="S1094" s="205"/>
      <c r="T1094" s="205"/>
      <c r="U1094" s="205"/>
      <c r="V1094" s="205"/>
      <c r="W1094" s="205"/>
      <c r="X1094" s="205"/>
      <c r="Y1094" s="205"/>
      <c r="Z1094" s="205"/>
      <c r="AA1094" s="205"/>
    </row>
    <row r="1095">
      <c r="A1095" s="222"/>
      <c r="B1095" s="222"/>
      <c r="C1095" s="205"/>
      <c r="D1095" s="205"/>
      <c r="E1095" s="223"/>
      <c r="F1095" s="205"/>
      <c r="G1095" s="205"/>
      <c r="H1095" s="205"/>
      <c r="I1095" s="205"/>
      <c r="J1095" s="205"/>
      <c r="K1095" s="205"/>
      <c r="L1095" s="205"/>
      <c r="M1095" s="205"/>
      <c r="N1095" s="205"/>
      <c r="O1095" s="205"/>
      <c r="P1095" s="205"/>
      <c r="Q1095" s="205"/>
      <c r="R1095" s="205"/>
      <c r="S1095" s="205"/>
      <c r="T1095" s="205"/>
      <c r="U1095" s="205"/>
      <c r="V1095" s="205"/>
      <c r="W1095" s="205"/>
      <c r="X1095" s="205"/>
      <c r="Y1095" s="205"/>
      <c r="Z1095" s="205"/>
      <c r="AA1095" s="205"/>
    </row>
    <row r="1096">
      <c r="A1096" s="222"/>
      <c r="B1096" s="222"/>
      <c r="C1096" s="205"/>
      <c r="D1096" s="205"/>
      <c r="E1096" s="223"/>
      <c r="F1096" s="205"/>
      <c r="G1096" s="205"/>
      <c r="H1096" s="205"/>
      <c r="I1096" s="205"/>
      <c r="J1096" s="205"/>
      <c r="K1096" s="205"/>
      <c r="L1096" s="205"/>
      <c r="M1096" s="205"/>
      <c r="N1096" s="205"/>
      <c r="O1096" s="205"/>
      <c r="P1096" s="205"/>
      <c r="Q1096" s="205"/>
      <c r="R1096" s="205"/>
      <c r="S1096" s="205"/>
      <c r="T1096" s="205"/>
      <c r="U1096" s="205"/>
      <c r="V1096" s="205"/>
      <c r="W1096" s="205"/>
      <c r="X1096" s="205"/>
      <c r="Y1096" s="205"/>
      <c r="Z1096" s="205"/>
      <c r="AA1096" s="205"/>
    </row>
    <row r="1097">
      <c r="A1097" s="222"/>
      <c r="B1097" s="222"/>
      <c r="C1097" s="205"/>
      <c r="D1097" s="205"/>
      <c r="E1097" s="223"/>
      <c r="F1097" s="205"/>
      <c r="G1097" s="205"/>
      <c r="H1097" s="205"/>
      <c r="I1097" s="205"/>
      <c r="J1097" s="205"/>
      <c r="K1097" s="205"/>
      <c r="L1097" s="205"/>
      <c r="M1097" s="205"/>
      <c r="N1097" s="205"/>
      <c r="O1097" s="205"/>
      <c r="P1097" s="205"/>
      <c r="Q1097" s="205"/>
      <c r="R1097" s="205"/>
      <c r="S1097" s="205"/>
      <c r="T1097" s="205"/>
      <c r="U1097" s="205"/>
      <c r="V1097" s="205"/>
      <c r="W1097" s="205"/>
      <c r="X1097" s="205"/>
      <c r="Y1097" s="205"/>
      <c r="Z1097" s="205"/>
      <c r="AA1097" s="205"/>
    </row>
    <row r="1098">
      <c r="A1098" s="222"/>
      <c r="B1098" s="222"/>
      <c r="C1098" s="205"/>
      <c r="D1098" s="205"/>
      <c r="E1098" s="223"/>
      <c r="F1098" s="205"/>
      <c r="G1098" s="205"/>
      <c r="H1098" s="205"/>
      <c r="I1098" s="205"/>
      <c r="J1098" s="205"/>
      <c r="K1098" s="205"/>
      <c r="L1098" s="205"/>
      <c r="M1098" s="205"/>
      <c r="N1098" s="205"/>
      <c r="O1098" s="205"/>
      <c r="P1098" s="205"/>
      <c r="Q1098" s="205"/>
      <c r="R1098" s="205"/>
      <c r="S1098" s="205"/>
      <c r="T1098" s="205"/>
      <c r="U1098" s="205"/>
      <c r="V1098" s="205"/>
      <c r="W1098" s="205"/>
      <c r="X1098" s="205"/>
      <c r="Y1098" s="205"/>
      <c r="Z1098" s="205"/>
      <c r="AA1098" s="205"/>
    </row>
    <row r="1099">
      <c r="A1099" s="222"/>
      <c r="B1099" s="222"/>
      <c r="C1099" s="205"/>
      <c r="D1099" s="205"/>
      <c r="E1099" s="223"/>
      <c r="F1099" s="205"/>
      <c r="G1099" s="205"/>
      <c r="H1099" s="205"/>
      <c r="I1099" s="205"/>
      <c r="J1099" s="205"/>
      <c r="K1099" s="205"/>
      <c r="L1099" s="205"/>
      <c r="M1099" s="205"/>
      <c r="N1099" s="205"/>
      <c r="O1099" s="205"/>
      <c r="P1099" s="205"/>
      <c r="Q1099" s="205"/>
      <c r="R1099" s="205"/>
      <c r="S1099" s="205"/>
      <c r="T1099" s="205"/>
      <c r="U1099" s="205"/>
      <c r="V1099" s="205"/>
      <c r="W1099" s="205"/>
      <c r="X1099" s="205"/>
      <c r="Y1099" s="205"/>
      <c r="Z1099" s="205"/>
      <c r="AA1099" s="205"/>
    </row>
    <row r="1100">
      <c r="A1100" s="222"/>
      <c r="B1100" s="222"/>
      <c r="C1100" s="205"/>
      <c r="D1100" s="205"/>
      <c r="E1100" s="223"/>
      <c r="F1100" s="205"/>
      <c r="G1100" s="205"/>
      <c r="H1100" s="205"/>
      <c r="I1100" s="205"/>
      <c r="J1100" s="205"/>
      <c r="K1100" s="205"/>
      <c r="L1100" s="205"/>
      <c r="M1100" s="205"/>
      <c r="N1100" s="205"/>
      <c r="O1100" s="205"/>
      <c r="P1100" s="205"/>
      <c r="Q1100" s="205"/>
      <c r="R1100" s="205"/>
      <c r="S1100" s="205"/>
      <c r="T1100" s="205"/>
      <c r="U1100" s="205"/>
      <c r="V1100" s="205"/>
      <c r="W1100" s="205"/>
      <c r="X1100" s="205"/>
      <c r="Y1100" s="205"/>
      <c r="Z1100" s="205"/>
      <c r="AA1100" s="205"/>
    </row>
    <row r="1101">
      <c r="A1101" s="222"/>
      <c r="B1101" s="222"/>
      <c r="C1101" s="205"/>
      <c r="D1101" s="205"/>
      <c r="E1101" s="223"/>
      <c r="F1101" s="205"/>
      <c r="G1101" s="205"/>
      <c r="H1101" s="205"/>
      <c r="I1101" s="205"/>
      <c r="J1101" s="205"/>
      <c r="K1101" s="205"/>
      <c r="L1101" s="205"/>
      <c r="M1101" s="205"/>
      <c r="N1101" s="205"/>
      <c r="O1101" s="205"/>
      <c r="P1101" s="205"/>
      <c r="Q1101" s="205"/>
      <c r="R1101" s="205"/>
      <c r="S1101" s="205"/>
      <c r="T1101" s="205"/>
      <c r="U1101" s="205"/>
      <c r="V1101" s="205"/>
      <c r="W1101" s="205"/>
      <c r="X1101" s="205"/>
      <c r="Y1101" s="205"/>
      <c r="Z1101" s="205"/>
      <c r="AA1101" s="205"/>
    </row>
    <row r="1102">
      <c r="A1102" s="222"/>
      <c r="B1102" s="222"/>
      <c r="C1102" s="205"/>
      <c r="D1102" s="205"/>
      <c r="E1102" s="223"/>
      <c r="F1102" s="205"/>
      <c r="G1102" s="205"/>
      <c r="H1102" s="205"/>
      <c r="I1102" s="205"/>
      <c r="J1102" s="205"/>
      <c r="K1102" s="205"/>
      <c r="L1102" s="205"/>
      <c r="M1102" s="205"/>
      <c r="N1102" s="205"/>
      <c r="O1102" s="205"/>
      <c r="P1102" s="205"/>
      <c r="Q1102" s="205"/>
      <c r="R1102" s="205"/>
      <c r="S1102" s="205"/>
      <c r="T1102" s="205"/>
      <c r="U1102" s="205"/>
      <c r="V1102" s="205"/>
      <c r="W1102" s="205"/>
      <c r="X1102" s="205"/>
      <c r="Y1102" s="205"/>
      <c r="Z1102" s="205"/>
      <c r="AA1102" s="205"/>
    </row>
    <row r="1103">
      <c r="A1103" s="222"/>
      <c r="B1103" s="222"/>
      <c r="C1103" s="205"/>
      <c r="D1103" s="205"/>
      <c r="E1103" s="223"/>
      <c r="F1103" s="205"/>
      <c r="G1103" s="205"/>
      <c r="H1103" s="205"/>
      <c r="I1103" s="205"/>
      <c r="J1103" s="205"/>
      <c r="K1103" s="205"/>
      <c r="L1103" s="205"/>
      <c r="M1103" s="205"/>
      <c r="N1103" s="205"/>
      <c r="O1103" s="205"/>
      <c r="P1103" s="205"/>
      <c r="Q1103" s="205"/>
      <c r="R1103" s="205"/>
      <c r="S1103" s="205"/>
      <c r="T1103" s="205"/>
      <c r="U1103" s="205"/>
      <c r="V1103" s="205"/>
      <c r="W1103" s="205"/>
      <c r="X1103" s="205"/>
      <c r="Y1103" s="205"/>
      <c r="Z1103" s="205"/>
      <c r="AA1103" s="205"/>
    </row>
    <row r="1104">
      <c r="A1104" s="222"/>
      <c r="B1104" s="222"/>
      <c r="C1104" s="205"/>
      <c r="D1104" s="205"/>
      <c r="E1104" s="223"/>
      <c r="F1104" s="205"/>
      <c r="G1104" s="205"/>
      <c r="H1104" s="205"/>
      <c r="I1104" s="205"/>
      <c r="J1104" s="205"/>
      <c r="K1104" s="205"/>
      <c r="L1104" s="205"/>
      <c r="M1104" s="205"/>
      <c r="N1104" s="205"/>
      <c r="O1104" s="205"/>
      <c r="P1104" s="205"/>
      <c r="Q1104" s="205"/>
      <c r="R1104" s="205"/>
      <c r="S1104" s="205"/>
      <c r="T1104" s="205"/>
      <c r="U1104" s="205"/>
      <c r="V1104" s="205"/>
      <c r="W1104" s="205"/>
      <c r="X1104" s="205"/>
      <c r="Y1104" s="205"/>
      <c r="Z1104" s="205"/>
      <c r="AA1104" s="205"/>
    </row>
    <row r="1105">
      <c r="A1105" s="222"/>
      <c r="B1105" s="222"/>
      <c r="C1105" s="205"/>
      <c r="D1105" s="205"/>
      <c r="E1105" s="223"/>
      <c r="F1105" s="205"/>
      <c r="G1105" s="205"/>
      <c r="H1105" s="205"/>
      <c r="I1105" s="205"/>
      <c r="J1105" s="205"/>
      <c r="K1105" s="205"/>
      <c r="L1105" s="205"/>
      <c r="M1105" s="205"/>
      <c r="N1105" s="205"/>
      <c r="O1105" s="205"/>
      <c r="P1105" s="205"/>
      <c r="Q1105" s="205"/>
      <c r="R1105" s="205"/>
      <c r="S1105" s="205"/>
      <c r="T1105" s="205"/>
      <c r="U1105" s="205"/>
      <c r="V1105" s="205"/>
      <c r="W1105" s="205"/>
      <c r="X1105" s="205"/>
      <c r="Y1105" s="205"/>
      <c r="Z1105" s="205"/>
      <c r="AA1105" s="205"/>
    </row>
    <row r="1106">
      <c r="A1106" s="222"/>
      <c r="B1106" s="222"/>
      <c r="C1106" s="205"/>
      <c r="D1106" s="205"/>
      <c r="E1106" s="223"/>
      <c r="F1106" s="205"/>
      <c r="G1106" s="205"/>
      <c r="H1106" s="205"/>
      <c r="I1106" s="205"/>
      <c r="J1106" s="205"/>
      <c r="K1106" s="205"/>
      <c r="L1106" s="205"/>
      <c r="M1106" s="205"/>
      <c r="N1106" s="205"/>
      <c r="O1106" s="205"/>
      <c r="P1106" s="205"/>
      <c r="Q1106" s="205"/>
      <c r="R1106" s="205"/>
      <c r="S1106" s="205"/>
      <c r="T1106" s="205"/>
      <c r="U1106" s="205"/>
      <c r="V1106" s="205"/>
      <c r="W1106" s="205"/>
      <c r="X1106" s="205"/>
      <c r="Y1106" s="205"/>
      <c r="Z1106" s="205"/>
      <c r="AA1106" s="205"/>
    </row>
    <row r="1107">
      <c r="A1107" s="222"/>
      <c r="B1107" s="222"/>
      <c r="C1107" s="205"/>
      <c r="D1107" s="205"/>
      <c r="E1107" s="223"/>
      <c r="F1107" s="205"/>
      <c r="G1107" s="205"/>
      <c r="H1107" s="205"/>
      <c r="I1107" s="205"/>
      <c r="J1107" s="205"/>
      <c r="K1107" s="205"/>
      <c r="L1107" s="205"/>
      <c r="M1107" s="205"/>
      <c r="N1107" s="205"/>
      <c r="O1107" s="205"/>
      <c r="P1107" s="205"/>
      <c r="Q1107" s="205"/>
      <c r="R1107" s="205"/>
      <c r="S1107" s="205"/>
      <c r="T1107" s="205"/>
      <c r="U1107" s="205"/>
      <c r="V1107" s="205"/>
      <c r="W1107" s="205"/>
      <c r="X1107" s="205"/>
      <c r="Y1107" s="205"/>
      <c r="Z1107" s="205"/>
      <c r="AA1107" s="205"/>
    </row>
    <row r="1108">
      <c r="A1108" s="222"/>
      <c r="B1108" s="222"/>
      <c r="C1108" s="205"/>
      <c r="D1108" s="205"/>
      <c r="E1108" s="223"/>
      <c r="F1108" s="205"/>
      <c r="G1108" s="205"/>
      <c r="H1108" s="205"/>
      <c r="I1108" s="205"/>
      <c r="J1108" s="205"/>
      <c r="K1108" s="205"/>
      <c r="L1108" s="205"/>
      <c r="M1108" s="205"/>
      <c r="N1108" s="205"/>
      <c r="O1108" s="205"/>
      <c r="P1108" s="205"/>
      <c r="Q1108" s="205"/>
      <c r="R1108" s="205"/>
      <c r="S1108" s="205"/>
      <c r="T1108" s="205"/>
      <c r="U1108" s="205"/>
      <c r="V1108" s="205"/>
      <c r="W1108" s="205"/>
      <c r="X1108" s="205"/>
      <c r="Y1108" s="205"/>
      <c r="Z1108" s="205"/>
      <c r="AA1108" s="205"/>
    </row>
    <row r="1109">
      <c r="A1109" s="222"/>
      <c r="B1109" s="222"/>
      <c r="C1109" s="205"/>
      <c r="D1109" s="205"/>
      <c r="E1109" s="223"/>
      <c r="F1109" s="205"/>
      <c r="G1109" s="205"/>
      <c r="H1109" s="205"/>
      <c r="I1109" s="205"/>
      <c r="J1109" s="205"/>
      <c r="K1109" s="205"/>
      <c r="L1109" s="205"/>
      <c r="M1109" s="205"/>
      <c r="N1109" s="205"/>
      <c r="O1109" s="205"/>
      <c r="P1109" s="205"/>
      <c r="Q1109" s="205"/>
      <c r="R1109" s="205"/>
      <c r="S1109" s="205"/>
      <c r="T1109" s="205"/>
      <c r="U1109" s="205"/>
      <c r="V1109" s="205"/>
      <c r="W1109" s="205"/>
      <c r="X1109" s="205"/>
      <c r="Y1109" s="205"/>
      <c r="Z1109" s="205"/>
      <c r="AA1109" s="205"/>
    </row>
    <row r="1110">
      <c r="A1110" s="222"/>
      <c r="B1110" s="222"/>
      <c r="C1110" s="205"/>
      <c r="D1110" s="205"/>
      <c r="E1110" s="223"/>
      <c r="F1110" s="205"/>
      <c r="G1110" s="205"/>
      <c r="H1110" s="205"/>
      <c r="I1110" s="205"/>
      <c r="J1110" s="205"/>
      <c r="K1110" s="205"/>
      <c r="L1110" s="205"/>
      <c r="M1110" s="205"/>
      <c r="N1110" s="205"/>
      <c r="O1110" s="205"/>
      <c r="P1110" s="205"/>
      <c r="Q1110" s="205"/>
      <c r="R1110" s="205"/>
      <c r="S1110" s="205"/>
      <c r="T1110" s="205"/>
      <c r="U1110" s="205"/>
      <c r="V1110" s="205"/>
      <c r="W1110" s="205"/>
      <c r="X1110" s="205"/>
      <c r="Y1110" s="205"/>
      <c r="Z1110" s="205"/>
      <c r="AA1110" s="205"/>
    </row>
    <row r="1111">
      <c r="A1111" s="222"/>
      <c r="B1111" s="222"/>
      <c r="C1111" s="205"/>
      <c r="D1111" s="205"/>
      <c r="E1111" s="223"/>
      <c r="F1111" s="205"/>
      <c r="G1111" s="205"/>
      <c r="H1111" s="205"/>
      <c r="I1111" s="205"/>
      <c r="J1111" s="205"/>
      <c r="K1111" s="205"/>
      <c r="L1111" s="205"/>
      <c r="M1111" s="205"/>
      <c r="N1111" s="205"/>
      <c r="O1111" s="205"/>
      <c r="P1111" s="205"/>
      <c r="Q1111" s="205"/>
      <c r="R1111" s="205"/>
      <c r="S1111" s="205"/>
      <c r="T1111" s="205"/>
      <c r="U1111" s="205"/>
      <c r="V1111" s="205"/>
      <c r="W1111" s="205"/>
      <c r="X1111" s="205"/>
      <c r="Y1111" s="205"/>
      <c r="Z1111" s="205"/>
      <c r="AA1111" s="205"/>
    </row>
    <row r="1112">
      <c r="A1112" s="222"/>
      <c r="B1112" s="222"/>
      <c r="C1112" s="205"/>
      <c r="D1112" s="205"/>
      <c r="E1112" s="223"/>
      <c r="F1112" s="205"/>
      <c r="G1112" s="205"/>
      <c r="H1112" s="205"/>
      <c r="I1112" s="205"/>
      <c r="J1112" s="205"/>
      <c r="K1112" s="205"/>
      <c r="L1112" s="205"/>
      <c r="M1112" s="205"/>
      <c r="N1112" s="205"/>
      <c r="O1112" s="205"/>
      <c r="P1112" s="205"/>
      <c r="Q1112" s="205"/>
      <c r="R1112" s="205"/>
      <c r="S1112" s="205"/>
      <c r="T1112" s="205"/>
      <c r="U1112" s="205"/>
      <c r="V1112" s="205"/>
      <c r="W1112" s="205"/>
      <c r="X1112" s="205"/>
      <c r="Y1112" s="205"/>
      <c r="Z1112" s="205"/>
      <c r="AA1112" s="205"/>
    </row>
    <row r="1113">
      <c r="A1113" s="222"/>
      <c r="B1113" s="222"/>
      <c r="C1113" s="205"/>
      <c r="D1113" s="205"/>
      <c r="E1113" s="223"/>
      <c r="F1113" s="205"/>
      <c r="G1113" s="205"/>
      <c r="H1113" s="205"/>
      <c r="I1113" s="205"/>
      <c r="J1113" s="205"/>
      <c r="K1113" s="205"/>
      <c r="L1113" s="205"/>
      <c r="M1113" s="205"/>
      <c r="N1113" s="205"/>
      <c r="O1113" s="205"/>
      <c r="P1113" s="205"/>
      <c r="Q1113" s="205"/>
      <c r="R1113" s="205"/>
      <c r="S1113" s="205"/>
      <c r="T1113" s="205"/>
      <c r="U1113" s="205"/>
      <c r="V1113" s="205"/>
      <c r="W1113" s="205"/>
      <c r="X1113" s="205"/>
      <c r="Y1113" s="205"/>
      <c r="Z1113" s="205"/>
      <c r="AA1113" s="205"/>
    </row>
    <row r="1114">
      <c r="A1114" s="222"/>
      <c r="B1114" s="222"/>
      <c r="C1114" s="205"/>
      <c r="D1114" s="205"/>
      <c r="E1114" s="223"/>
      <c r="F1114" s="205"/>
      <c r="G1114" s="205"/>
      <c r="H1114" s="205"/>
      <c r="I1114" s="205"/>
      <c r="J1114" s="205"/>
      <c r="K1114" s="205"/>
      <c r="L1114" s="205"/>
      <c r="M1114" s="205"/>
      <c r="N1114" s="205"/>
      <c r="O1114" s="205"/>
      <c r="P1114" s="205"/>
      <c r="Q1114" s="205"/>
      <c r="R1114" s="205"/>
      <c r="S1114" s="205"/>
      <c r="T1114" s="205"/>
      <c r="U1114" s="205"/>
      <c r="V1114" s="205"/>
      <c r="W1114" s="205"/>
      <c r="X1114" s="205"/>
      <c r="Y1114" s="205"/>
      <c r="Z1114" s="205"/>
      <c r="AA1114" s="205"/>
    </row>
    <row r="1115">
      <c r="A1115" s="222"/>
      <c r="B1115" s="222"/>
      <c r="C1115" s="205"/>
      <c r="D1115" s="205"/>
      <c r="E1115" s="223"/>
      <c r="F1115" s="205"/>
      <c r="G1115" s="205"/>
      <c r="H1115" s="205"/>
      <c r="I1115" s="205"/>
      <c r="J1115" s="205"/>
      <c r="K1115" s="205"/>
      <c r="L1115" s="205"/>
      <c r="M1115" s="205"/>
      <c r="N1115" s="205"/>
      <c r="O1115" s="205"/>
      <c r="P1115" s="205"/>
      <c r="Q1115" s="205"/>
      <c r="R1115" s="205"/>
      <c r="S1115" s="205"/>
      <c r="T1115" s="205"/>
      <c r="U1115" s="205"/>
      <c r="V1115" s="205"/>
      <c r="W1115" s="205"/>
      <c r="X1115" s="205"/>
      <c r="Y1115" s="205"/>
      <c r="Z1115" s="205"/>
      <c r="AA1115" s="205"/>
    </row>
    <row r="1116">
      <c r="A1116" s="222"/>
      <c r="B1116" s="222"/>
      <c r="C1116" s="205"/>
      <c r="D1116" s="205"/>
      <c r="E1116" s="223"/>
      <c r="F1116" s="205"/>
      <c r="G1116" s="205"/>
      <c r="H1116" s="205"/>
      <c r="I1116" s="205"/>
      <c r="J1116" s="205"/>
      <c r="K1116" s="205"/>
      <c r="L1116" s="205"/>
      <c r="M1116" s="205"/>
      <c r="N1116" s="205"/>
      <c r="O1116" s="205"/>
      <c r="P1116" s="205"/>
      <c r="Q1116" s="205"/>
      <c r="R1116" s="205"/>
      <c r="S1116" s="205"/>
      <c r="T1116" s="205"/>
      <c r="U1116" s="205"/>
      <c r="V1116" s="205"/>
      <c r="W1116" s="205"/>
      <c r="X1116" s="205"/>
      <c r="Y1116" s="205"/>
      <c r="Z1116" s="205"/>
      <c r="AA1116" s="205"/>
    </row>
    <row r="1117">
      <c r="A1117" s="222"/>
      <c r="B1117" s="222"/>
      <c r="C1117" s="205"/>
      <c r="D1117" s="205"/>
      <c r="E1117" s="223"/>
      <c r="F1117" s="205"/>
      <c r="G1117" s="205"/>
      <c r="H1117" s="205"/>
      <c r="I1117" s="205"/>
      <c r="J1117" s="205"/>
      <c r="K1117" s="205"/>
      <c r="L1117" s="205"/>
      <c r="M1117" s="205"/>
      <c r="N1117" s="205"/>
      <c r="O1117" s="205"/>
      <c r="P1117" s="205"/>
      <c r="Q1117" s="205"/>
      <c r="R1117" s="205"/>
      <c r="S1117" s="205"/>
      <c r="T1117" s="205"/>
      <c r="U1117" s="205"/>
      <c r="V1117" s="205"/>
      <c r="W1117" s="205"/>
      <c r="X1117" s="205"/>
      <c r="Y1117" s="205"/>
      <c r="Z1117" s="205"/>
      <c r="AA1117" s="205"/>
    </row>
    <row r="1118">
      <c r="A1118" s="222"/>
      <c r="B1118" s="222"/>
      <c r="C1118" s="205"/>
      <c r="D1118" s="205"/>
      <c r="E1118" s="223"/>
      <c r="F1118" s="205"/>
      <c r="G1118" s="205"/>
      <c r="H1118" s="205"/>
      <c r="I1118" s="205"/>
      <c r="J1118" s="205"/>
      <c r="K1118" s="205"/>
      <c r="L1118" s="205"/>
      <c r="M1118" s="205"/>
      <c r="N1118" s="205"/>
      <c r="O1118" s="205"/>
      <c r="P1118" s="205"/>
      <c r="Q1118" s="205"/>
      <c r="R1118" s="205"/>
      <c r="S1118" s="205"/>
      <c r="T1118" s="205"/>
      <c r="U1118" s="205"/>
      <c r="V1118" s="205"/>
      <c r="W1118" s="205"/>
      <c r="X1118" s="205"/>
      <c r="Y1118" s="205"/>
      <c r="Z1118" s="205"/>
      <c r="AA1118" s="205"/>
    </row>
    <row r="1119">
      <c r="A1119" s="222"/>
      <c r="B1119" s="222"/>
      <c r="C1119" s="205"/>
      <c r="D1119" s="205"/>
      <c r="E1119" s="223"/>
      <c r="F1119" s="205"/>
      <c r="G1119" s="205"/>
      <c r="H1119" s="205"/>
      <c r="I1119" s="205"/>
      <c r="J1119" s="205"/>
      <c r="K1119" s="205"/>
      <c r="L1119" s="205"/>
      <c r="M1119" s="205"/>
      <c r="N1119" s="205"/>
      <c r="O1119" s="205"/>
      <c r="P1119" s="205"/>
      <c r="Q1119" s="205"/>
      <c r="R1119" s="205"/>
      <c r="S1119" s="205"/>
      <c r="T1119" s="205"/>
      <c r="U1119" s="205"/>
      <c r="V1119" s="205"/>
      <c r="W1119" s="205"/>
      <c r="X1119" s="205"/>
      <c r="Y1119" s="205"/>
      <c r="Z1119" s="205"/>
      <c r="AA1119" s="205"/>
    </row>
    <row r="1120">
      <c r="A1120" s="222"/>
      <c r="B1120" s="222"/>
      <c r="C1120" s="205"/>
      <c r="D1120" s="205"/>
      <c r="E1120" s="223"/>
      <c r="F1120" s="205"/>
      <c r="G1120" s="205"/>
      <c r="H1120" s="205"/>
      <c r="I1120" s="205"/>
      <c r="J1120" s="205"/>
      <c r="K1120" s="205"/>
      <c r="L1120" s="205"/>
      <c r="M1120" s="205"/>
      <c r="N1120" s="205"/>
      <c r="O1120" s="205"/>
      <c r="P1120" s="205"/>
      <c r="Q1120" s="205"/>
      <c r="R1120" s="205"/>
      <c r="S1120" s="205"/>
      <c r="T1120" s="205"/>
      <c r="U1120" s="205"/>
      <c r="V1120" s="205"/>
      <c r="W1120" s="205"/>
      <c r="X1120" s="205"/>
      <c r="Y1120" s="205"/>
      <c r="Z1120" s="205"/>
      <c r="AA1120" s="205"/>
    </row>
    <row r="1121">
      <c r="A1121" s="222"/>
      <c r="B1121" s="222"/>
      <c r="C1121" s="205"/>
      <c r="D1121" s="205"/>
      <c r="E1121" s="223"/>
      <c r="F1121" s="205"/>
      <c r="G1121" s="205"/>
      <c r="H1121" s="205"/>
      <c r="I1121" s="205"/>
      <c r="J1121" s="205"/>
      <c r="K1121" s="205"/>
      <c r="L1121" s="205"/>
      <c r="M1121" s="205"/>
      <c r="N1121" s="205"/>
      <c r="O1121" s="205"/>
      <c r="P1121" s="205"/>
      <c r="Q1121" s="205"/>
      <c r="R1121" s="205"/>
      <c r="S1121" s="205"/>
      <c r="T1121" s="205"/>
      <c r="U1121" s="205"/>
      <c r="V1121" s="205"/>
      <c r="W1121" s="205"/>
      <c r="X1121" s="205"/>
      <c r="Y1121" s="205"/>
      <c r="Z1121" s="205"/>
      <c r="AA1121" s="205"/>
    </row>
    <row r="1122">
      <c r="A1122" s="222"/>
      <c r="B1122" s="222"/>
      <c r="C1122" s="205"/>
      <c r="D1122" s="205"/>
      <c r="E1122" s="223"/>
      <c r="F1122" s="205"/>
      <c r="G1122" s="205"/>
      <c r="H1122" s="205"/>
      <c r="I1122" s="205"/>
      <c r="J1122" s="205"/>
      <c r="K1122" s="205"/>
      <c r="L1122" s="205"/>
      <c r="M1122" s="205"/>
      <c r="N1122" s="205"/>
      <c r="O1122" s="205"/>
      <c r="P1122" s="205"/>
      <c r="Q1122" s="205"/>
      <c r="R1122" s="205"/>
      <c r="S1122" s="205"/>
      <c r="T1122" s="205"/>
      <c r="U1122" s="205"/>
      <c r="V1122" s="205"/>
      <c r="W1122" s="205"/>
      <c r="X1122" s="205"/>
      <c r="Y1122" s="205"/>
      <c r="Z1122" s="205"/>
      <c r="AA1122" s="205"/>
    </row>
    <row r="1123">
      <c r="A1123" s="222"/>
      <c r="B1123" s="222"/>
      <c r="C1123" s="205"/>
      <c r="D1123" s="205"/>
      <c r="E1123" s="223"/>
      <c r="F1123" s="205"/>
      <c r="G1123" s="205"/>
      <c r="H1123" s="205"/>
      <c r="I1123" s="205"/>
      <c r="J1123" s="205"/>
      <c r="K1123" s="205"/>
      <c r="L1123" s="205"/>
      <c r="M1123" s="205"/>
      <c r="N1123" s="205"/>
      <c r="O1123" s="205"/>
      <c r="P1123" s="205"/>
      <c r="Q1123" s="205"/>
      <c r="R1123" s="205"/>
      <c r="S1123" s="205"/>
      <c r="T1123" s="205"/>
      <c r="U1123" s="205"/>
      <c r="V1123" s="205"/>
      <c r="W1123" s="205"/>
      <c r="X1123" s="205"/>
      <c r="Y1123" s="205"/>
      <c r="Z1123" s="205"/>
      <c r="AA1123" s="205"/>
    </row>
    <row r="1124">
      <c r="A1124" s="222"/>
      <c r="B1124" s="222"/>
      <c r="C1124" s="205"/>
      <c r="D1124" s="205"/>
      <c r="E1124" s="223"/>
      <c r="F1124" s="205"/>
      <c r="G1124" s="205"/>
      <c r="H1124" s="205"/>
      <c r="I1124" s="205"/>
      <c r="J1124" s="205"/>
      <c r="K1124" s="205"/>
      <c r="L1124" s="205"/>
      <c r="M1124" s="205"/>
      <c r="N1124" s="205"/>
      <c r="O1124" s="205"/>
      <c r="P1124" s="205"/>
      <c r="Q1124" s="205"/>
      <c r="R1124" s="205"/>
      <c r="S1124" s="205"/>
      <c r="T1124" s="205"/>
      <c r="U1124" s="205"/>
      <c r="V1124" s="205"/>
      <c r="W1124" s="205"/>
      <c r="X1124" s="205"/>
      <c r="Y1124" s="205"/>
      <c r="Z1124" s="205"/>
      <c r="AA1124" s="205"/>
    </row>
    <row r="1125">
      <c r="A1125" s="222"/>
      <c r="B1125" s="222"/>
      <c r="C1125" s="205"/>
      <c r="D1125" s="205"/>
      <c r="E1125" s="223"/>
      <c r="F1125" s="205"/>
      <c r="G1125" s="205"/>
      <c r="H1125" s="205"/>
      <c r="I1125" s="205"/>
      <c r="J1125" s="205"/>
      <c r="K1125" s="205"/>
      <c r="L1125" s="205"/>
      <c r="M1125" s="205"/>
      <c r="N1125" s="205"/>
      <c r="O1125" s="205"/>
      <c r="P1125" s="205"/>
      <c r="Q1125" s="205"/>
      <c r="R1125" s="205"/>
      <c r="S1125" s="205"/>
      <c r="T1125" s="205"/>
      <c r="U1125" s="205"/>
      <c r="V1125" s="205"/>
      <c r="W1125" s="205"/>
      <c r="X1125" s="205"/>
      <c r="Y1125" s="205"/>
      <c r="Z1125" s="205"/>
      <c r="AA1125" s="205"/>
    </row>
    <row r="1126">
      <c r="A1126" s="222"/>
      <c r="B1126" s="222"/>
      <c r="C1126" s="205"/>
      <c r="D1126" s="205"/>
      <c r="E1126" s="223"/>
      <c r="F1126" s="205"/>
      <c r="G1126" s="205"/>
      <c r="H1126" s="205"/>
      <c r="I1126" s="205"/>
      <c r="J1126" s="205"/>
      <c r="K1126" s="205"/>
      <c r="L1126" s="205"/>
      <c r="M1126" s="205"/>
      <c r="N1126" s="205"/>
      <c r="O1126" s="205"/>
      <c r="P1126" s="205"/>
      <c r="Q1126" s="205"/>
      <c r="R1126" s="205"/>
      <c r="S1126" s="205"/>
      <c r="T1126" s="205"/>
      <c r="U1126" s="205"/>
      <c r="V1126" s="205"/>
      <c r="W1126" s="205"/>
      <c r="X1126" s="205"/>
      <c r="Y1126" s="205"/>
      <c r="Z1126" s="205"/>
      <c r="AA1126" s="205"/>
    </row>
    <row r="1127">
      <c r="A1127" s="222"/>
      <c r="B1127" s="222"/>
      <c r="C1127" s="205"/>
      <c r="D1127" s="205"/>
      <c r="E1127" s="223"/>
      <c r="F1127" s="205"/>
      <c r="G1127" s="205"/>
      <c r="H1127" s="205"/>
      <c r="I1127" s="205"/>
      <c r="J1127" s="205"/>
      <c r="K1127" s="205"/>
      <c r="L1127" s="205"/>
      <c r="M1127" s="205"/>
      <c r="N1127" s="205"/>
      <c r="O1127" s="205"/>
      <c r="P1127" s="205"/>
      <c r="Q1127" s="205"/>
      <c r="R1127" s="205"/>
      <c r="S1127" s="205"/>
      <c r="T1127" s="205"/>
      <c r="U1127" s="205"/>
      <c r="V1127" s="205"/>
      <c r="W1127" s="205"/>
      <c r="X1127" s="205"/>
      <c r="Y1127" s="205"/>
      <c r="Z1127" s="205"/>
      <c r="AA1127" s="205"/>
    </row>
    <row r="1128">
      <c r="A1128" s="222"/>
      <c r="B1128" s="222"/>
      <c r="C1128" s="205"/>
      <c r="D1128" s="205"/>
      <c r="E1128" s="223"/>
      <c r="F1128" s="205"/>
      <c r="G1128" s="205"/>
      <c r="H1128" s="205"/>
      <c r="I1128" s="205"/>
      <c r="J1128" s="205"/>
      <c r="K1128" s="205"/>
      <c r="L1128" s="205"/>
      <c r="M1128" s="205"/>
      <c r="N1128" s="205"/>
      <c r="O1128" s="205"/>
      <c r="P1128" s="205"/>
      <c r="Q1128" s="205"/>
      <c r="R1128" s="205"/>
      <c r="S1128" s="205"/>
      <c r="T1128" s="205"/>
      <c r="U1128" s="205"/>
      <c r="V1128" s="205"/>
      <c r="W1128" s="205"/>
      <c r="X1128" s="205"/>
      <c r="Y1128" s="205"/>
      <c r="Z1128" s="205"/>
      <c r="AA1128" s="205"/>
    </row>
    <row r="1129">
      <c r="A1129" s="222"/>
      <c r="B1129" s="222"/>
      <c r="C1129" s="205"/>
      <c r="D1129" s="205"/>
      <c r="E1129" s="223"/>
      <c r="F1129" s="205"/>
      <c r="G1129" s="205"/>
      <c r="H1129" s="205"/>
      <c r="I1129" s="205"/>
      <c r="J1129" s="205"/>
      <c r="K1129" s="205"/>
      <c r="L1129" s="205"/>
      <c r="M1129" s="205"/>
      <c r="N1129" s="205"/>
      <c r="O1129" s="205"/>
      <c r="P1129" s="205"/>
      <c r="Q1129" s="205"/>
      <c r="R1129" s="205"/>
      <c r="S1129" s="205"/>
      <c r="T1129" s="205"/>
      <c r="U1129" s="205"/>
      <c r="V1129" s="205"/>
      <c r="W1129" s="205"/>
      <c r="X1129" s="205"/>
      <c r="Y1129" s="205"/>
      <c r="Z1129" s="205"/>
      <c r="AA1129" s="205"/>
    </row>
    <row r="1130">
      <c r="A1130" s="222"/>
      <c r="B1130" s="222"/>
      <c r="C1130" s="205"/>
      <c r="D1130" s="205"/>
      <c r="E1130" s="223"/>
      <c r="F1130" s="205"/>
      <c r="G1130" s="205"/>
      <c r="H1130" s="205"/>
      <c r="I1130" s="205"/>
      <c r="J1130" s="205"/>
      <c r="K1130" s="205"/>
      <c r="L1130" s="205"/>
      <c r="M1130" s="205"/>
      <c r="N1130" s="205"/>
      <c r="O1130" s="205"/>
      <c r="P1130" s="205"/>
      <c r="Q1130" s="205"/>
      <c r="R1130" s="205"/>
      <c r="S1130" s="205"/>
      <c r="T1130" s="205"/>
      <c r="U1130" s="205"/>
      <c r="V1130" s="205"/>
      <c r="W1130" s="205"/>
      <c r="X1130" s="205"/>
      <c r="Y1130" s="205"/>
      <c r="Z1130" s="205"/>
      <c r="AA1130" s="205"/>
    </row>
    <row r="1131">
      <c r="A1131" s="222"/>
      <c r="B1131" s="222"/>
      <c r="C1131" s="205"/>
      <c r="D1131" s="205"/>
      <c r="E1131" s="223"/>
      <c r="F1131" s="205"/>
      <c r="G1131" s="205"/>
      <c r="H1131" s="205"/>
      <c r="I1131" s="205"/>
      <c r="J1131" s="205"/>
      <c r="K1131" s="205"/>
      <c r="L1131" s="205"/>
      <c r="M1131" s="205"/>
      <c r="N1131" s="205"/>
      <c r="O1131" s="205"/>
      <c r="P1131" s="205"/>
      <c r="Q1131" s="205"/>
      <c r="R1131" s="205"/>
      <c r="S1131" s="205"/>
      <c r="T1131" s="205"/>
      <c r="U1131" s="205"/>
      <c r="V1131" s="205"/>
      <c r="W1131" s="205"/>
      <c r="X1131" s="205"/>
      <c r="Y1131" s="205"/>
      <c r="Z1131" s="205"/>
      <c r="AA1131" s="205"/>
    </row>
    <row r="1132">
      <c r="A1132" s="222"/>
      <c r="B1132" s="222"/>
      <c r="C1132" s="205"/>
      <c r="D1132" s="205"/>
      <c r="E1132" s="223"/>
      <c r="F1132" s="205"/>
      <c r="G1132" s="205"/>
      <c r="H1132" s="205"/>
      <c r="I1132" s="205"/>
      <c r="J1132" s="205"/>
      <c r="K1132" s="205"/>
      <c r="L1132" s="205"/>
      <c r="M1132" s="205"/>
      <c r="N1132" s="205"/>
      <c r="O1132" s="205"/>
      <c r="P1132" s="205"/>
      <c r="Q1132" s="205"/>
      <c r="R1132" s="205"/>
      <c r="S1132" s="205"/>
      <c r="T1132" s="205"/>
      <c r="U1132" s="205"/>
      <c r="V1132" s="205"/>
      <c r="W1132" s="205"/>
      <c r="X1132" s="205"/>
      <c r="Y1132" s="205"/>
      <c r="Z1132" s="205"/>
      <c r="AA1132" s="205"/>
    </row>
    <row r="1133">
      <c r="A1133" s="222"/>
      <c r="B1133" s="222"/>
      <c r="C1133" s="205"/>
      <c r="D1133" s="205"/>
      <c r="E1133" s="223"/>
      <c r="F1133" s="205"/>
      <c r="G1133" s="205"/>
      <c r="H1133" s="205"/>
      <c r="I1133" s="205"/>
      <c r="J1133" s="205"/>
      <c r="K1133" s="205"/>
      <c r="L1133" s="205"/>
      <c r="M1133" s="205"/>
      <c r="N1133" s="205"/>
      <c r="O1133" s="205"/>
      <c r="P1133" s="205"/>
      <c r="Q1133" s="205"/>
      <c r="R1133" s="205"/>
      <c r="S1133" s="205"/>
      <c r="T1133" s="205"/>
      <c r="U1133" s="205"/>
      <c r="V1133" s="205"/>
      <c r="W1133" s="205"/>
      <c r="X1133" s="205"/>
      <c r="Y1133" s="205"/>
      <c r="Z1133" s="205"/>
      <c r="AA1133" s="205"/>
    </row>
    <row r="1134">
      <c r="A1134" s="222"/>
      <c r="B1134" s="222"/>
      <c r="C1134" s="205"/>
      <c r="D1134" s="205"/>
      <c r="E1134" s="223"/>
      <c r="F1134" s="205"/>
      <c r="G1134" s="205"/>
      <c r="H1134" s="205"/>
      <c r="I1134" s="205"/>
      <c r="J1134" s="205"/>
      <c r="K1134" s="205"/>
      <c r="L1134" s="205"/>
      <c r="M1134" s="205"/>
      <c r="N1134" s="205"/>
      <c r="O1134" s="205"/>
      <c r="P1134" s="205"/>
      <c r="Q1134" s="205"/>
      <c r="R1134" s="205"/>
      <c r="S1134" s="205"/>
      <c r="T1134" s="205"/>
      <c r="U1134" s="205"/>
      <c r="V1134" s="205"/>
      <c r="W1134" s="205"/>
      <c r="X1134" s="205"/>
      <c r="Y1134" s="205"/>
      <c r="Z1134" s="205"/>
      <c r="AA1134" s="205"/>
    </row>
    <row r="1135">
      <c r="A1135" s="222"/>
      <c r="B1135" s="222"/>
      <c r="C1135" s="205"/>
      <c r="D1135" s="205"/>
      <c r="E1135" s="223"/>
      <c r="F1135" s="205"/>
      <c r="G1135" s="205"/>
      <c r="H1135" s="205"/>
      <c r="I1135" s="205"/>
      <c r="J1135" s="205"/>
      <c r="K1135" s="205"/>
      <c r="L1135" s="205"/>
      <c r="M1135" s="205"/>
      <c r="N1135" s="205"/>
      <c r="O1135" s="205"/>
      <c r="P1135" s="205"/>
      <c r="Q1135" s="205"/>
      <c r="R1135" s="205"/>
      <c r="S1135" s="205"/>
      <c r="T1135" s="205"/>
      <c r="U1135" s="205"/>
      <c r="V1135" s="205"/>
      <c r="W1135" s="205"/>
      <c r="X1135" s="205"/>
      <c r="Y1135" s="205"/>
      <c r="Z1135" s="205"/>
      <c r="AA1135" s="205"/>
    </row>
    <row r="1136">
      <c r="A1136" s="222"/>
      <c r="B1136" s="222"/>
      <c r="C1136" s="205"/>
      <c r="D1136" s="205"/>
      <c r="E1136" s="223"/>
      <c r="F1136" s="205"/>
      <c r="G1136" s="205"/>
      <c r="H1136" s="205"/>
      <c r="I1136" s="205"/>
      <c r="J1136" s="205"/>
      <c r="K1136" s="205"/>
      <c r="L1136" s="205"/>
      <c r="M1136" s="205"/>
      <c r="N1136" s="205"/>
      <c r="O1136" s="205"/>
      <c r="P1136" s="205"/>
      <c r="Q1136" s="205"/>
      <c r="R1136" s="205"/>
      <c r="S1136" s="205"/>
      <c r="T1136" s="205"/>
      <c r="U1136" s="205"/>
      <c r="V1136" s="205"/>
      <c r="W1136" s="205"/>
      <c r="X1136" s="205"/>
      <c r="Y1136" s="205"/>
      <c r="Z1136" s="205"/>
      <c r="AA1136" s="205"/>
    </row>
    <row r="1137">
      <c r="A1137" s="222"/>
      <c r="B1137" s="222"/>
      <c r="C1137" s="205"/>
      <c r="D1137" s="205"/>
      <c r="E1137" s="223"/>
      <c r="F1137" s="205"/>
      <c r="G1137" s="205"/>
      <c r="H1137" s="205"/>
      <c r="I1137" s="205"/>
      <c r="J1137" s="205"/>
      <c r="K1137" s="205"/>
      <c r="L1137" s="205"/>
      <c r="M1137" s="205"/>
      <c r="N1137" s="205"/>
      <c r="O1137" s="205"/>
      <c r="P1137" s="205"/>
      <c r="Q1137" s="205"/>
      <c r="R1137" s="205"/>
      <c r="S1137" s="205"/>
      <c r="T1137" s="205"/>
      <c r="U1137" s="205"/>
      <c r="V1137" s="205"/>
      <c r="W1137" s="205"/>
      <c r="X1137" s="205"/>
      <c r="Y1137" s="205"/>
      <c r="Z1137" s="205"/>
      <c r="AA1137" s="205"/>
    </row>
    <row r="1138">
      <c r="A1138" s="222"/>
      <c r="B1138" s="222"/>
      <c r="C1138" s="205"/>
      <c r="D1138" s="205"/>
      <c r="E1138" s="223"/>
      <c r="F1138" s="205"/>
      <c r="G1138" s="205"/>
      <c r="H1138" s="205"/>
      <c r="I1138" s="205"/>
      <c r="J1138" s="205"/>
      <c r="K1138" s="205"/>
      <c r="L1138" s="205"/>
      <c r="M1138" s="205"/>
      <c r="N1138" s="205"/>
      <c r="O1138" s="205"/>
      <c r="P1138" s="205"/>
      <c r="Q1138" s="205"/>
      <c r="R1138" s="205"/>
      <c r="S1138" s="205"/>
      <c r="T1138" s="205"/>
      <c r="U1138" s="205"/>
      <c r="V1138" s="205"/>
      <c r="W1138" s="205"/>
      <c r="X1138" s="205"/>
      <c r="Y1138" s="205"/>
      <c r="Z1138" s="205"/>
      <c r="AA1138" s="205"/>
    </row>
    <row r="1139">
      <c r="A1139" s="222"/>
      <c r="B1139" s="222"/>
      <c r="C1139" s="205"/>
      <c r="D1139" s="205"/>
      <c r="E1139" s="223"/>
      <c r="F1139" s="205"/>
      <c r="G1139" s="205"/>
      <c r="H1139" s="205"/>
      <c r="I1139" s="205"/>
      <c r="J1139" s="205"/>
      <c r="K1139" s="205"/>
      <c r="L1139" s="205"/>
      <c r="M1139" s="205"/>
      <c r="N1139" s="205"/>
      <c r="O1139" s="205"/>
      <c r="P1139" s="205"/>
      <c r="Q1139" s="205"/>
      <c r="R1139" s="205"/>
      <c r="S1139" s="205"/>
      <c r="T1139" s="205"/>
      <c r="U1139" s="205"/>
      <c r="V1139" s="205"/>
      <c r="W1139" s="205"/>
      <c r="X1139" s="205"/>
      <c r="Y1139" s="205"/>
      <c r="Z1139" s="205"/>
      <c r="AA1139" s="205"/>
    </row>
    <row r="1140">
      <c r="A1140" s="222"/>
      <c r="B1140" s="222"/>
      <c r="C1140" s="205"/>
      <c r="D1140" s="205"/>
      <c r="E1140" s="223"/>
      <c r="F1140" s="205"/>
      <c r="G1140" s="205"/>
      <c r="H1140" s="205"/>
      <c r="I1140" s="205"/>
      <c r="J1140" s="205"/>
      <c r="K1140" s="205"/>
      <c r="L1140" s="205"/>
      <c r="M1140" s="205"/>
      <c r="N1140" s="205"/>
      <c r="O1140" s="205"/>
      <c r="P1140" s="205"/>
      <c r="Q1140" s="205"/>
      <c r="R1140" s="205"/>
      <c r="S1140" s="205"/>
      <c r="T1140" s="205"/>
      <c r="U1140" s="205"/>
      <c r="V1140" s="205"/>
      <c r="W1140" s="205"/>
      <c r="X1140" s="205"/>
      <c r="Y1140" s="205"/>
      <c r="Z1140" s="205"/>
      <c r="AA1140" s="205"/>
    </row>
    <row r="1141">
      <c r="A1141" s="222"/>
      <c r="B1141" s="222"/>
      <c r="C1141" s="205"/>
      <c r="D1141" s="205"/>
      <c r="E1141" s="223"/>
      <c r="F1141" s="205"/>
      <c r="G1141" s="205"/>
      <c r="H1141" s="205"/>
      <c r="I1141" s="205"/>
      <c r="J1141" s="205"/>
      <c r="K1141" s="205"/>
      <c r="L1141" s="205"/>
      <c r="M1141" s="205"/>
      <c r="N1141" s="205"/>
      <c r="O1141" s="205"/>
      <c r="P1141" s="205"/>
      <c r="Q1141" s="205"/>
      <c r="R1141" s="205"/>
      <c r="S1141" s="205"/>
      <c r="T1141" s="205"/>
      <c r="U1141" s="205"/>
      <c r="V1141" s="205"/>
      <c r="W1141" s="205"/>
      <c r="X1141" s="205"/>
      <c r="Y1141" s="205"/>
      <c r="Z1141" s="205"/>
      <c r="AA1141" s="205"/>
    </row>
    <row r="1142">
      <c r="A1142" s="222"/>
      <c r="B1142" s="222"/>
      <c r="C1142" s="205"/>
      <c r="D1142" s="205"/>
      <c r="E1142" s="223"/>
      <c r="F1142" s="205"/>
      <c r="G1142" s="205"/>
      <c r="H1142" s="205"/>
      <c r="I1142" s="205"/>
      <c r="J1142" s="205"/>
      <c r="K1142" s="205"/>
      <c r="L1142" s="205"/>
      <c r="M1142" s="205"/>
      <c r="N1142" s="205"/>
      <c r="O1142" s="205"/>
      <c r="P1142" s="205"/>
      <c r="Q1142" s="205"/>
      <c r="R1142" s="205"/>
      <c r="S1142" s="205"/>
      <c r="T1142" s="205"/>
      <c r="U1142" s="205"/>
      <c r="V1142" s="205"/>
      <c r="W1142" s="205"/>
      <c r="X1142" s="205"/>
      <c r="Y1142" s="205"/>
      <c r="Z1142" s="205"/>
      <c r="AA1142" s="205"/>
    </row>
    <row r="1143">
      <c r="A1143" s="222"/>
      <c r="B1143" s="222"/>
      <c r="C1143" s="205"/>
      <c r="D1143" s="205"/>
      <c r="E1143" s="223"/>
      <c r="F1143" s="205"/>
      <c r="G1143" s="205"/>
      <c r="H1143" s="205"/>
      <c r="I1143" s="205"/>
      <c r="J1143" s="205"/>
      <c r="K1143" s="205"/>
      <c r="L1143" s="205"/>
      <c r="M1143" s="205"/>
      <c r="N1143" s="205"/>
      <c r="O1143" s="205"/>
      <c r="P1143" s="205"/>
      <c r="Q1143" s="205"/>
      <c r="R1143" s="205"/>
      <c r="S1143" s="205"/>
      <c r="T1143" s="205"/>
      <c r="U1143" s="205"/>
      <c r="V1143" s="205"/>
      <c r="W1143" s="205"/>
      <c r="X1143" s="205"/>
      <c r="Y1143" s="205"/>
      <c r="Z1143" s="205"/>
      <c r="AA1143" s="205"/>
    </row>
    <row r="1144">
      <c r="A1144" s="222"/>
      <c r="B1144" s="222"/>
      <c r="C1144" s="205"/>
      <c r="D1144" s="205"/>
      <c r="E1144" s="223"/>
      <c r="F1144" s="205"/>
      <c r="G1144" s="205"/>
      <c r="H1144" s="205"/>
      <c r="I1144" s="205"/>
      <c r="J1144" s="205"/>
      <c r="K1144" s="205"/>
      <c r="L1144" s="205"/>
      <c r="M1144" s="205"/>
      <c r="N1144" s="205"/>
      <c r="O1144" s="205"/>
      <c r="P1144" s="205"/>
      <c r="Q1144" s="205"/>
      <c r="R1144" s="205"/>
      <c r="S1144" s="205"/>
      <c r="T1144" s="205"/>
      <c r="U1144" s="205"/>
      <c r="V1144" s="205"/>
      <c r="W1144" s="205"/>
      <c r="X1144" s="205"/>
      <c r="Y1144" s="205"/>
      <c r="Z1144" s="205"/>
      <c r="AA1144" s="205"/>
    </row>
    <row r="1145">
      <c r="A1145" s="222"/>
      <c r="B1145" s="222"/>
      <c r="C1145" s="205"/>
      <c r="D1145" s="205"/>
      <c r="E1145" s="223"/>
      <c r="F1145" s="205"/>
      <c r="G1145" s="205"/>
      <c r="H1145" s="205"/>
      <c r="I1145" s="205"/>
      <c r="J1145" s="205"/>
      <c r="K1145" s="205"/>
      <c r="L1145" s="205"/>
      <c r="M1145" s="205"/>
      <c r="N1145" s="205"/>
      <c r="O1145" s="205"/>
      <c r="P1145" s="205"/>
      <c r="Q1145" s="205"/>
      <c r="R1145" s="205"/>
      <c r="S1145" s="205"/>
      <c r="T1145" s="205"/>
      <c r="U1145" s="205"/>
      <c r="V1145" s="205"/>
      <c r="W1145" s="205"/>
      <c r="X1145" s="205"/>
      <c r="Y1145" s="205"/>
      <c r="Z1145" s="205"/>
      <c r="AA1145" s="205"/>
    </row>
    <row r="1146">
      <c r="A1146" s="222"/>
      <c r="B1146" s="222"/>
      <c r="C1146" s="205"/>
      <c r="D1146" s="205"/>
      <c r="E1146" s="223"/>
      <c r="F1146" s="205"/>
      <c r="G1146" s="205"/>
      <c r="H1146" s="205"/>
      <c r="I1146" s="205"/>
      <c r="J1146" s="205"/>
      <c r="K1146" s="205"/>
      <c r="L1146" s="205"/>
      <c r="M1146" s="205"/>
      <c r="N1146" s="205"/>
      <c r="O1146" s="205"/>
      <c r="P1146" s="205"/>
      <c r="Q1146" s="205"/>
      <c r="R1146" s="205"/>
      <c r="S1146" s="205"/>
      <c r="T1146" s="205"/>
      <c r="U1146" s="205"/>
      <c r="V1146" s="205"/>
      <c r="W1146" s="205"/>
      <c r="X1146" s="205"/>
      <c r="Y1146" s="205"/>
      <c r="Z1146" s="205"/>
      <c r="AA1146" s="205"/>
    </row>
    <row r="1147">
      <c r="A1147" s="222"/>
      <c r="B1147" s="222"/>
      <c r="C1147" s="205"/>
      <c r="D1147" s="205"/>
      <c r="E1147" s="223"/>
      <c r="F1147" s="205"/>
      <c r="G1147" s="205"/>
      <c r="H1147" s="205"/>
      <c r="I1147" s="205"/>
      <c r="J1147" s="205"/>
      <c r="K1147" s="205"/>
      <c r="L1147" s="205"/>
      <c r="M1147" s="205"/>
      <c r="N1147" s="205"/>
      <c r="O1147" s="205"/>
      <c r="P1147" s="205"/>
      <c r="Q1147" s="205"/>
      <c r="R1147" s="205"/>
      <c r="S1147" s="205"/>
      <c r="T1147" s="205"/>
      <c r="U1147" s="205"/>
      <c r="V1147" s="205"/>
      <c r="W1147" s="205"/>
      <c r="X1147" s="205"/>
      <c r="Y1147" s="205"/>
      <c r="Z1147" s="205"/>
      <c r="AA1147" s="205"/>
    </row>
    <row r="1148">
      <c r="A1148" s="222"/>
      <c r="B1148" s="222"/>
      <c r="C1148" s="205"/>
      <c r="D1148" s="205"/>
      <c r="E1148" s="223"/>
      <c r="F1148" s="205"/>
      <c r="G1148" s="205"/>
      <c r="H1148" s="205"/>
      <c r="I1148" s="205"/>
      <c r="J1148" s="205"/>
      <c r="K1148" s="205"/>
      <c r="L1148" s="205"/>
      <c r="M1148" s="205"/>
      <c r="N1148" s="205"/>
      <c r="O1148" s="205"/>
      <c r="P1148" s="205"/>
      <c r="Q1148" s="205"/>
      <c r="R1148" s="205"/>
      <c r="S1148" s="205"/>
      <c r="T1148" s="205"/>
      <c r="U1148" s="205"/>
      <c r="V1148" s="205"/>
      <c r="W1148" s="205"/>
      <c r="X1148" s="205"/>
      <c r="Y1148" s="205"/>
      <c r="Z1148" s="205"/>
      <c r="AA1148" s="205"/>
    </row>
    <row r="1149">
      <c r="A1149" s="222"/>
      <c r="B1149" s="222"/>
      <c r="C1149" s="205"/>
      <c r="D1149" s="205"/>
      <c r="E1149" s="223"/>
      <c r="F1149" s="205"/>
      <c r="G1149" s="205"/>
      <c r="H1149" s="205"/>
      <c r="I1149" s="205"/>
      <c r="J1149" s="205"/>
      <c r="K1149" s="205"/>
      <c r="L1149" s="205"/>
      <c r="M1149" s="205"/>
      <c r="N1149" s="205"/>
      <c r="O1149" s="205"/>
      <c r="P1149" s="205"/>
      <c r="Q1149" s="205"/>
      <c r="R1149" s="205"/>
      <c r="S1149" s="205"/>
      <c r="T1149" s="205"/>
      <c r="U1149" s="205"/>
      <c r="V1149" s="205"/>
      <c r="W1149" s="205"/>
      <c r="X1149" s="205"/>
      <c r="Y1149" s="205"/>
      <c r="Z1149" s="205"/>
      <c r="AA1149" s="205"/>
    </row>
    <row r="1150">
      <c r="A1150" s="222"/>
      <c r="B1150" s="222"/>
      <c r="C1150" s="205"/>
      <c r="D1150" s="205"/>
      <c r="E1150" s="223"/>
      <c r="F1150" s="205"/>
      <c r="G1150" s="205"/>
      <c r="H1150" s="205"/>
      <c r="I1150" s="205"/>
      <c r="J1150" s="205"/>
      <c r="K1150" s="205"/>
      <c r="L1150" s="205"/>
      <c r="M1150" s="205"/>
      <c r="N1150" s="205"/>
      <c r="O1150" s="205"/>
      <c r="P1150" s="205"/>
      <c r="Q1150" s="205"/>
      <c r="R1150" s="205"/>
      <c r="S1150" s="205"/>
      <c r="T1150" s="205"/>
      <c r="U1150" s="205"/>
      <c r="V1150" s="205"/>
      <c r="W1150" s="205"/>
      <c r="X1150" s="205"/>
      <c r="Y1150" s="205"/>
      <c r="Z1150" s="205"/>
      <c r="AA1150" s="205"/>
    </row>
    <row r="1151">
      <c r="A1151" s="222"/>
      <c r="B1151" s="222"/>
      <c r="C1151" s="205"/>
      <c r="D1151" s="205"/>
      <c r="E1151" s="223"/>
      <c r="F1151" s="205"/>
      <c r="G1151" s="205"/>
      <c r="H1151" s="205"/>
      <c r="I1151" s="205"/>
      <c r="J1151" s="205"/>
      <c r="K1151" s="205"/>
      <c r="L1151" s="205"/>
      <c r="M1151" s="205"/>
      <c r="N1151" s="205"/>
      <c r="O1151" s="205"/>
      <c r="P1151" s="205"/>
      <c r="Q1151" s="205"/>
      <c r="R1151" s="205"/>
      <c r="S1151" s="205"/>
      <c r="T1151" s="205"/>
      <c r="U1151" s="205"/>
      <c r="V1151" s="205"/>
      <c r="W1151" s="205"/>
      <c r="X1151" s="205"/>
      <c r="Y1151" s="205"/>
      <c r="Z1151" s="205"/>
      <c r="AA1151" s="205"/>
    </row>
    <row r="1152">
      <c r="A1152" s="222"/>
      <c r="B1152" s="222"/>
      <c r="C1152" s="205"/>
      <c r="D1152" s="205"/>
      <c r="E1152" s="223"/>
      <c r="F1152" s="205"/>
      <c r="G1152" s="205"/>
      <c r="H1152" s="205"/>
      <c r="I1152" s="205"/>
      <c r="J1152" s="205"/>
      <c r="K1152" s="205"/>
      <c r="L1152" s="205"/>
      <c r="M1152" s="205"/>
      <c r="N1152" s="205"/>
      <c r="O1152" s="205"/>
      <c r="P1152" s="205"/>
      <c r="Q1152" s="205"/>
      <c r="R1152" s="205"/>
      <c r="S1152" s="205"/>
      <c r="T1152" s="205"/>
      <c r="U1152" s="205"/>
      <c r="V1152" s="205"/>
      <c r="W1152" s="205"/>
      <c r="X1152" s="205"/>
      <c r="Y1152" s="205"/>
      <c r="Z1152" s="205"/>
      <c r="AA1152" s="205"/>
    </row>
    <row r="1153">
      <c r="A1153" s="222"/>
      <c r="B1153" s="222"/>
      <c r="C1153" s="205"/>
      <c r="D1153" s="205"/>
      <c r="E1153" s="223"/>
      <c r="F1153" s="205"/>
      <c r="G1153" s="205"/>
      <c r="H1153" s="205"/>
      <c r="I1153" s="205"/>
      <c r="J1153" s="205"/>
      <c r="K1153" s="205"/>
      <c r="L1153" s="205"/>
      <c r="M1153" s="205"/>
      <c r="N1153" s="205"/>
      <c r="O1153" s="205"/>
      <c r="P1153" s="205"/>
      <c r="Q1153" s="205"/>
      <c r="R1153" s="205"/>
      <c r="S1153" s="205"/>
      <c r="T1153" s="205"/>
      <c r="U1153" s="205"/>
      <c r="V1153" s="205"/>
      <c r="W1153" s="205"/>
      <c r="X1153" s="205"/>
      <c r="Y1153" s="205"/>
      <c r="Z1153" s="205"/>
      <c r="AA1153" s="205"/>
    </row>
    <row r="1154">
      <c r="A1154" s="222"/>
      <c r="B1154" s="222"/>
      <c r="C1154" s="205"/>
      <c r="D1154" s="205"/>
      <c r="E1154" s="223"/>
      <c r="F1154" s="205"/>
      <c r="G1154" s="205"/>
      <c r="H1154" s="205"/>
      <c r="I1154" s="205"/>
      <c r="J1154" s="205"/>
      <c r="K1154" s="205"/>
      <c r="L1154" s="205"/>
      <c r="M1154" s="205"/>
      <c r="N1154" s="205"/>
      <c r="O1154" s="205"/>
      <c r="P1154" s="205"/>
      <c r="Q1154" s="205"/>
      <c r="R1154" s="205"/>
      <c r="S1154" s="205"/>
      <c r="T1154" s="205"/>
      <c r="U1154" s="205"/>
      <c r="V1154" s="205"/>
      <c r="W1154" s="205"/>
      <c r="X1154" s="205"/>
      <c r="Y1154" s="205"/>
      <c r="Z1154" s="205"/>
      <c r="AA1154" s="205"/>
    </row>
    <row r="1155">
      <c r="A1155" s="222"/>
      <c r="B1155" s="222"/>
      <c r="C1155" s="205"/>
      <c r="D1155" s="205"/>
      <c r="E1155" s="223"/>
      <c r="F1155" s="205"/>
      <c r="G1155" s="205"/>
      <c r="H1155" s="205"/>
      <c r="I1155" s="205"/>
      <c r="J1155" s="205"/>
      <c r="K1155" s="205"/>
      <c r="L1155" s="205"/>
      <c r="M1155" s="205"/>
      <c r="N1155" s="205"/>
      <c r="O1155" s="205"/>
      <c r="P1155" s="205"/>
      <c r="Q1155" s="205"/>
      <c r="R1155" s="205"/>
      <c r="S1155" s="205"/>
      <c r="T1155" s="205"/>
      <c r="U1155" s="205"/>
      <c r="V1155" s="205"/>
      <c r="W1155" s="205"/>
      <c r="X1155" s="205"/>
      <c r="Y1155" s="205"/>
      <c r="Z1155" s="205"/>
      <c r="AA1155" s="205"/>
    </row>
    <row r="1156">
      <c r="A1156" s="222"/>
      <c r="B1156" s="222"/>
      <c r="C1156" s="205"/>
      <c r="D1156" s="205"/>
      <c r="E1156" s="223"/>
      <c r="F1156" s="205"/>
      <c r="G1156" s="205"/>
      <c r="H1156" s="205"/>
      <c r="I1156" s="205"/>
      <c r="J1156" s="205"/>
      <c r="K1156" s="205"/>
      <c r="L1156" s="205"/>
      <c r="M1156" s="205"/>
      <c r="N1156" s="205"/>
      <c r="O1156" s="205"/>
      <c r="P1156" s="205"/>
      <c r="Q1156" s="205"/>
      <c r="R1156" s="205"/>
      <c r="S1156" s="205"/>
      <c r="T1156" s="205"/>
      <c r="U1156" s="205"/>
      <c r="V1156" s="205"/>
      <c r="W1156" s="205"/>
      <c r="X1156" s="205"/>
      <c r="Y1156" s="205"/>
      <c r="Z1156" s="205"/>
      <c r="AA1156" s="205"/>
    </row>
    <row r="1157">
      <c r="A1157" s="222"/>
      <c r="B1157" s="222"/>
      <c r="C1157" s="205"/>
      <c r="D1157" s="205"/>
      <c r="E1157" s="223"/>
      <c r="F1157" s="205"/>
      <c r="G1157" s="205"/>
      <c r="H1157" s="205"/>
      <c r="I1157" s="205"/>
      <c r="J1157" s="205"/>
      <c r="K1157" s="205"/>
      <c r="L1157" s="205"/>
      <c r="M1157" s="205"/>
      <c r="N1157" s="205"/>
      <c r="O1157" s="205"/>
      <c r="P1157" s="205"/>
      <c r="Q1157" s="205"/>
      <c r="R1157" s="205"/>
      <c r="S1157" s="205"/>
      <c r="T1157" s="205"/>
      <c r="U1157" s="205"/>
      <c r="V1157" s="205"/>
      <c r="W1157" s="205"/>
      <c r="X1157" s="205"/>
      <c r="Y1157" s="205"/>
      <c r="Z1157" s="205"/>
      <c r="AA1157" s="205"/>
    </row>
    <row r="1158">
      <c r="A1158" s="222"/>
      <c r="B1158" s="222"/>
      <c r="C1158" s="205"/>
      <c r="D1158" s="205"/>
      <c r="E1158" s="223"/>
      <c r="F1158" s="205"/>
      <c r="G1158" s="205"/>
      <c r="H1158" s="205"/>
      <c r="I1158" s="205"/>
      <c r="J1158" s="205"/>
      <c r="K1158" s="205"/>
      <c r="L1158" s="205"/>
      <c r="M1158" s="205"/>
      <c r="N1158" s="205"/>
      <c r="O1158" s="205"/>
      <c r="P1158" s="205"/>
      <c r="Q1158" s="205"/>
      <c r="R1158" s="205"/>
      <c r="S1158" s="205"/>
      <c r="T1158" s="205"/>
      <c r="U1158" s="205"/>
      <c r="V1158" s="205"/>
      <c r="W1158" s="205"/>
      <c r="X1158" s="205"/>
      <c r="Y1158" s="205"/>
      <c r="Z1158" s="205"/>
      <c r="AA1158" s="205"/>
    </row>
    <row r="1159">
      <c r="A1159" s="222"/>
      <c r="B1159" s="222"/>
      <c r="C1159" s="205"/>
      <c r="D1159" s="205"/>
      <c r="E1159" s="223"/>
      <c r="F1159" s="205"/>
      <c r="G1159" s="205"/>
      <c r="H1159" s="205"/>
      <c r="I1159" s="205"/>
      <c r="J1159" s="205"/>
      <c r="K1159" s="205"/>
      <c r="L1159" s="205"/>
      <c r="M1159" s="205"/>
      <c r="N1159" s="205"/>
      <c r="O1159" s="205"/>
      <c r="P1159" s="205"/>
      <c r="Q1159" s="205"/>
      <c r="R1159" s="205"/>
      <c r="S1159" s="205"/>
      <c r="T1159" s="205"/>
      <c r="U1159" s="205"/>
      <c r="V1159" s="205"/>
      <c r="W1159" s="205"/>
      <c r="X1159" s="205"/>
      <c r="Y1159" s="205"/>
      <c r="Z1159" s="205"/>
      <c r="AA1159" s="205"/>
    </row>
    <row r="1160">
      <c r="A1160" s="222"/>
      <c r="B1160" s="222"/>
      <c r="C1160" s="205"/>
      <c r="D1160" s="205"/>
      <c r="E1160" s="223"/>
      <c r="F1160" s="205"/>
      <c r="G1160" s="205"/>
      <c r="H1160" s="205"/>
      <c r="I1160" s="205"/>
      <c r="J1160" s="205"/>
      <c r="K1160" s="205"/>
      <c r="L1160" s="205"/>
      <c r="M1160" s="205"/>
      <c r="N1160" s="205"/>
      <c r="O1160" s="205"/>
      <c r="P1160" s="205"/>
      <c r="Q1160" s="205"/>
      <c r="R1160" s="205"/>
      <c r="S1160" s="205"/>
      <c r="T1160" s="205"/>
      <c r="U1160" s="205"/>
      <c r="V1160" s="205"/>
      <c r="W1160" s="205"/>
      <c r="X1160" s="205"/>
      <c r="Y1160" s="205"/>
      <c r="Z1160" s="205"/>
      <c r="AA1160" s="205"/>
    </row>
    <row r="1161">
      <c r="A1161" s="222"/>
      <c r="B1161" s="222"/>
      <c r="C1161" s="205"/>
      <c r="D1161" s="205"/>
      <c r="E1161" s="223"/>
      <c r="F1161" s="205"/>
      <c r="G1161" s="205"/>
      <c r="H1161" s="205"/>
      <c r="I1161" s="205"/>
      <c r="J1161" s="205"/>
      <c r="K1161" s="205"/>
      <c r="L1161" s="205"/>
      <c r="M1161" s="205"/>
      <c r="N1161" s="205"/>
      <c r="O1161" s="205"/>
      <c r="P1161" s="205"/>
      <c r="Q1161" s="205"/>
      <c r="R1161" s="205"/>
      <c r="S1161" s="205"/>
      <c r="T1161" s="205"/>
      <c r="U1161" s="205"/>
      <c r="V1161" s="205"/>
      <c r="W1161" s="205"/>
      <c r="X1161" s="205"/>
      <c r="Y1161" s="205"/>
      <c r="Z1161" s="205"/>
      <c r="AA1161" s="205"/>
    </row>
    <row r="1162">
      <c r="A1162" s="222"/>
      <c r="B1162" s="222"/>
      <c r="C1162" s="205"/>
      <c r="D1162" s="205"/>
      <c r="E1162" s="223"/>
      <c r="F1162" s="205"/>
      <c r="G1162" s="205"/>
      <c r="H1162" s="205"/>
      <c r="I1162" s="205"/>
      <c r="J1162" s="205"/>
      <c r="K1162" s="205"/>
      <c r="L1162" s="205"/>
      <c r="M1162" s="205"/>
      <c r="N1162" s="205"/>
      <c r="O1162" s="205"/>
      <c r="P1162" s="205"/>
      <c r="Q1162" s="205"/>
      <c r="R1162" s="205"/>
      <c r="S1162" s="205"/>
      <c r="T1162" s="205"/>
      <c r="U1162" s="205"/>
      <c r="V1162" s="205"/>
      <c r="W1162" s="205"/>
      <c r="X1162" s="205"/>
      <c r="Y1162" s="205"/>
      <c r="Z1162" s="205"/>
      <c r="AA1162" s="205"/>
    </row>
    <row r="1163">
      <c r="A1163" s="222"/>
      <c r="B1163" s="222"/>
      <c r="C1163" s="205"/>
      <c r="D1163" s="205"/>
      <c r="E1163" s="223"/>
      <c r="F1163" s="205"/>
      <c r="G1163" s="205"/>
      <c r="H1163" s="205"/>
      <c r="I1163" s="205"/>
      <c r="J1163" s="205"/>
      <c r="K1163" s="205"/>
      <c r="L1163" s="205"/>
      <c r="M1163" s="205"/>
      <c r="N1163" s="205"/>
      <c r="O1163" s="205"/>
      <c r="P1163" s="205"/>
      <c r="Q1163" s="205"/>
      <c r="R1163" s="205"/>
      <c r="S1163" s="205"/>
      <c r="T1163" s="205"/>
      <c r="U1163" s="205"/>
      <c r="V1163" s="205"/>
      <c r="W1163" s="205"/>
      <c r="X1163" s="205"/>
      <c r="Y1163" s="205"/>
      <c r="Z1163" s="205"/>
      <c r="AA1163" s="205"/>
    </row>
    <row r="1164">
      <c r="A1164" s="222"/>
      <c r="B1164" s="222"/>
      <c r="C1164" s="205"/>
      <c r="D1164" s="205"/>
      <c r="E1164" s="223"/>
      <c r="F1164" s="205"/>
      <c r="G1164" s="205"/>
      <c r="H1164" s="205"/>
      <c r="I1164" s="205"/>
      <c r="J1164" s="205"/>
      <c r="K1164" s="205"/>
      <c r="L1164" s="205"/>
      <c r="M1164" s="205"/>
      <c r="N1164" s="205"/>
      <c r="O1164" s="205"/>
      <c r="P1164" s="205"/>
      <c r="Q1164" s="205"/>
      <c r="R1164" s="205"/>
      <c r="S1164" s="205"/>
      <c r="T1164" s="205"/>
      <c r="U1164" s="205"/>
      <c r="V1164" s="205"/>
      <c r="W1164" s="205"/>
      <c r="X1164" s="205"/>
      <c r="Y1164" s="205"/>
      <c r="Z1164" s="205"/>
      <c r="AA1164" s="205"/>
    </row>
    <row r="1165">
      <c r="A1165" s="222"/>
      <c r="B1165" s="222"/>
      <c r="C1165" s="205"/>
      <c r="D1165" s="205"/>
      <c r="E1165" s="223"/>
      <c r="F1165" s="205"/>
      <c r="G1165" s="205"/>
      <c r="H1165" s="205"/>
      <c r="I1165" s="205"/>
      <c r="J1165" s="205"/>
      <c r="K1165" s="205"/>
      <c r="L1165" s="205"/>
      <c r="M1165" s="205"/>
      <c r="N1165" s="205"/>
      <c r="O1165" s="205"/>
      <c r="P1165" s="205"/>
      <c r="Q1165" s="205"/>
      <c r="R1165" s="205"/>
      <c r="S1165" s="205"/>
      <c r="T1165" s="205"/>
      <c r="U1165" s="205"/>
      <c r="V1165" s="205"/>
      <c r="W1165" s="205"/>
      <c r="X1165" s="205"/>
      <c r="Y1165" s="205"/>
      <c r="Z1165" s="205"/>
      <c r="AA1165" s="205"/>
    </row>
    <row r="1166">
      <c r="A1166" s="222"/>
      <c r="B1166" s="222"/>
      <c r="C1166" s="205"/>
      <c r="D1166" s="205"/>
      <c r="E1166" s="223"/>
      <c r="F1166" s="205"/>
      <c r="G1166" s="205"/>
      <c r="H1166" s="205"/>
      <c r="I1166" s="205"/>
      <c r="J1166" s="205"/>
      <c r="K1166" s="205"/>
      <c r="L1166" s="205"/>
      <c r="M1166" s="205"/>
      <c r="N1166" s="205"/>
      <c r="O1166" s="205"/>
      <c r="P1166" s="205"/>
      <c r="Q1166" s="205"/>
      <c r="R1166" s="205"/>
      <c r="S1166" s="205"/>
      <c r="T1166" s="205"/>
      <c r="U1166" s="205"/>
      <c r="V1166" s="205"/>
      <c r="W1166" s="205"/>
      <c r="X1166" s="205"/>
      <c r="Y1166" s="205"/>
      <c r="Z1166" s="205"/>
      <c r="AA1166" s="205"/>
    </row>
    <row r="1167">
      <c r="A1167" s="222"/>
      <c r="B1167" s="222"/>
      <c r="C1167" s="205"/>
      <c r="D1167" s="205"/>
      <c r="E1167" s="223"/>
      <c r="F1167" s="205"/>
      <c r="G1167" s="205"/>
      <c r="H1167" s="205"/>
      <c r="I1167" s="205"/>
      <c r="J1167" s="205"/>
      <c r="K1167" s="205"/>
      <c r="L1167" s="205"/>
      <c r="M1167" s="205"/>
      <c r="N1167" s="205"/>
      <c r="O1167" s="205"/>
      <c r="P1167" s="205"/>
      <c r="Q1167" s="205"/>
      <c r="R1167" s="205"/>
      <c r="S1167" s="205"/>
      <c r="T1167" s="205"/>
      <c r="U1167" s="205"/>
      <c r="V1167" s="205"/>
      <c r="W1167" s="205"/>
      <c r="X1167" s="205"/>
      <c r="Y1167" s="205"/>
      <c r="Z1167" s="205"/>
      <c r="AA1167" s="205"/>
    </row>
    <row r="1168">
      <c r="A1168" s="222"/>
      <c r="B1168" s="222"/>
      <c r="C1168" s="205"/>
      <c r="D1168" s="205"/>
      <c r="E1168" s="223"/>
      <c r="F1168" s="205"/>
      <c r="G1168" s="205"/>
      <c r="H1168" s="205"/>
      <c r="I1168" s="205"/>
      <c r="J1168" s="205"/>
      <c r="K1168" s="205"/>
      <c r="L1168" s="205"/>
      <c r="M1168" s="205"/>
      <c r="N1168" s="205"/>
      <c r="O1168" s="205"/>
      <c r="P1168" s="205"/>
      <c r="Q1168" s="205"/>
      <c r="R1168" s="205"/>
      <c r="S1168" s="205"/>
      <c r="T1168" s="205"/>
      <c r="U1168" s="205"/>
      <c r="V1168" s="205"/>
      <c r="W1168" s="205"/>
      <c r="X1168" s="205"/>
      <c r="Y1168" s="205"/>
      <c r="Z1168" s="205"/>
      <c r="AA1168" s="205"/>
    </row>
    <row r="1169">
      <c r="A1169" s="222"/>
      <c r="B1169" s="222"/>
      <c r="C1169" s="205"/>
      <c r="D1169" s="205"/>
      <c r="E1169" s="223"/>
      <c r="F1169" s="205"/>
      <c r="G1169" s="205"/>
      <c r="H1169" s="205"/>
      <c r="I1169" s="205"/>
      <c r="J1169" s="205"/>
      <c r="K1169" s="205"/>
      <c r="L1169" s="205"/>
      <c r="M1169" s="205"/>
      <c r="N1169" s="205"/>
      <c r="O1169" s="205"/>
      <c r="P1169" s="205"/>
      <c r="Q1169" s="205"/>
      <c r="R1169" s="205"/>
      <c r="S1169" s="205"/>
      <c r="T1169" s="205"/>
      <c r="U1169" s="205"/>
      <c r="V1169" s="205"/>
      <c r="W1169" s="205"/>
      <c r="X1169" s="205"/>
      <c r="Y1169" s="205"/>
      <c r="Z1169" s="205"/>
      <c r="AA1169" s="205"/>
    </row>
    <row r="1170">
      <c r="A1170" s="222"/>
      <c r="B1170" s="222"/>
      <c r="C1170" s="205"/>
      <c r="D1170" s="205"/>
      <c r="E1170" s="223"/>
      <c r="F1170" s="205"/>
      <c r="G1170" s="205"/>
      <c r="H1170" s="205"/>
      <c r="I1170" s="205"/>
      <c r="J1170" s="205"/>
      <c r="K1170" s="205"/>
      <c r="L1170" s="205"/>
      <c r="M1170" s="205"/>
      <c r="N1170" s="205"/>
      <c r="O1170" s="205"/>
      <c r="P1170" s="205"/>
      <c r="Q1170" s="205"/>
      <c r="R1170" s="205"/>
      <c r="S1170" s="205"/>
      <c r="T1170" s="205"/>
      <c r="U1170" s="205"/>
      <c r="V1170" s="205"/>
      <c r="W1170" s="205"/>
      <c r="X1170" s="205"/>
      <c r="Y1170" s="205"/>
      <c r="Z1170" s="205"/>
      <c r="AA1170" s="205"/>
    </row>
    <row r="1171">
      <c r="A1171" s="222"/>
      <c r="B1171" s="222"/>
      <c r="C1171" s="205"/>
      <c r="D1171" s="205"/>
      <c r="E1171" s="223"/>
      <c r="F1171" s="205"/>
      <c r="G1171" s="205"/>
      <c r="H1171" s="205"/>
      <c r="I1171" s="205"/>
      <c r="J1171" s="205"/>
      <c r="K1171" s="205"/>
      <c r="L1171" s="205"/>
      <c r="M1171" s="205"/>
      <c r="N1171" s="205"/>
      <c r="O1171" s="205"/>
      <c r="P1171" s="205"/>
      <c r="Q1171" s="205"/>
      <c r="R1171" s="205"/>
      <c r="S1171" s="205"/>
      <c r="T1171" s="205"/>
      <c r="U1171" s="205"/>
      <c r="V1171" s="205"/>
      <c r="W1171" s="205"/>
      <c r="X1171" s="205"/>
      <c r="Y1171" s="205"/>
      <c r="Z1171" s="205"/>
      <c r="AA1171" s="205"/>
    </row>
    <row r="1172">
      <c r="A1172" s="222"/>
      <c r="B1172" s="222"/>
      <c r="C1172" s="205"/>
      <c r="D1172" s="205"/>
      <c r="E1172" s="223"/>
      <c r="F1172" s="205"/>
      <c r="G1172" s="205"/>
      <c r="H1172" s="205"/>
      <c r="I1172" s="205"/>
      <c r="J1172" s="205"/>
      <c r="K1172" s="205"/>
      <c r="L1172" s="205"/>
      <c r="M1172" s="205"/>
      <c r="N1172" s="205"/>
      <c r="O1172" s="205"/>
      <c r="P1172" s="205"/>
      <c r="Q1172" s="205"/>
      <c r="R1172" s="205"/>
      <c r="S1172" s="205"/>
      <c r="T1172" s="205"/>
      <c r="U1172" s="205"/>
      <c r="V1172" s="205"/>
      <c r="W1172" s="205"/>
      <c r="X1172" s="205"/>
      <c r="Y1172" s="205"/>
      <c r="Z1172" s="205"/>
      <c r="AA1172" s="205"/>
    </row>
    <row r="1173">
      <c r="A1173" s="222"/>
      <c r="B1173" s="222"/>
      <c r="C1173" s="205"/>
      <c r="D1173" s="205"/>
      <c r="E1173" s="223"/>
      <c r="F1173" s="205"/>
      <c r="G1173" s="205"/>
      <c r="H1173" s="205"/>
      <c r="I1173" s="205"/>
      <c r="J1173" s="205"/>
      <c r="K1173" s="205"/>
      <c r="L1173" s="205"/>
      <c r="M1173" s="205"/>
      <c r="N1173" s="205"/>
      <c r="O1173" s="205"/>
      <c r="P1173" s="205"/>
      <c r="Q1173" s="205"/>
      <c r="R1173" s="205"/>
      <c r="S1173" s="205"/>
      <c r="T1173" s="205"/>
      <c r="U1173" s="205"/>
      <c r="V1173" s="205"/>
      <c r="W1173" s="205"/>
      <c r="X1173" s="205"/>
      <c r="Y1173" s="205"/>
      <c r="Z1173" s="205"/>
      <c r="AA1173" s="205"/>
    </row>
    <row r="1174">
      <c r="A1174" s="222"/>
      <c r="B1174" s="222"/>
      <c r="C1174" s="205"/>
      <c r="D1174" s="205"/>
      <c r="E1174" s="223"/>
      <c r="F1174" s="205"/>
      <c r="G1174" s="205"/>
      <c r="H1174" s="205"/>
      <c r="I1174" s="205"/>
      <c r="J1174" s="205"/>
      <c r="K1174" s="205"/>
      <c r="L1174" s="205"/>
      <c r="M1174" s="205"/>
      <c r="N1174" s="205"/>
      <c r="O1174" s="205"/>
      <c r="P1174" s="205"/>
      <c r="Q1174" s="205"/>
      <c r="R1174" s="205"/>
      <c r="S1174" s="205"/>
      <c r="T1174" s="205"/>
      <c r="U1174" s="205"/>
      <c r="V1174" s="205"/>
      <c r="W1174" s="205"/>
      <c r="X1174" s="205"/>
      <c r="Y1174" s="205"/>
      <c r="Z1174" s="205"/>
      <c r="AA1174" s="205"/>
    </row>
    <row r="1175">
      <c r="A1175" s="222"/>
      <c r="B1175" s="222"/>
      <c r="C1175" s="205"/>
      <c r="D1175" s="205"/>
      <c r="E1175" s="223"/>
      <c r="F1175" s="205"/>
      <c r="G1175" s="205"/>
      <c r="H1175" s="205"/>
      <c r="I1175" s="205"/>
      <c r="J1175" s="205"/>
      <c r="K1175" s="205"/>
      <c r="L1175" s="205"/>
      <c r="M1175" s="205"/>
      <c r="N1175" s="205"/>
      <c r="O1175" s="205"/>
      <c r="P1175" s="205"/>
      <c r="Q1175" s="205"/>
      <c r="R1175" s="205"/>
      <c r="S1175" s="205"/>
      <c r="T1175" s="205"/>
      <c r="U1175" s="205"/>
      <c r="V1175" s="205"/>
      <c r="W1175" s="205"/>
      <c r="X1175" s="205"/>
      <c r="Y1175" s="205"/>
      <c r="Z1175" s="205"/>
      <c r="AA1175" s="205"/>
    </row>
    <row r="1176">
      <c r="A1176" s="222"/>
      <c r="B1176" s="222"/>
      <c r="C1176" s="205"/>
      <c r="D1176" s="205"/>
      <c r="E1176" s="223"/>
      <c r="F1176" s="205"/>
      <c r="G1176" s="205"/>
      <c r="H1176" s="205"/>
      <c r="I1176" s="205"/>
      <c r="J1176" s="205"/>
      <c r="K1176" s="205"/>
      <c r="L1176" s="205"/>
      <c r="M1176" s="205"/>
      <c r="N1176" s="205"/>
      <c r="O1176" s="205"/>
      <c r="P1176" s="205"/>
      <c r="Q1176" s="205"/>
      <c r="R1176" s="205"/>
      <c r="S1176" s="205"/>
      <c r="T1176" s="205"/>
      <c r="U1176" s="205"/>
      <c r="V1176" s="205"/>
      <c r="W1176" s="205"/>
      <c r="X1176" s="205"/>
      <c r="Y1176" s="205"/>
      <c r="Z1176" s="205"/>
      <c r="AA1176" s="205"/>
    </row>
    <row r="1177">
      <c r="A1177" s="222"/>
      <c r="B1177" s="222"/>
      <c r="C1177" s="205"/>
      <c r="D1177" s="205"/>
      <c r="E1177" s="223"/>
      <c r="F1177" s="205"/>
      <c r="G1177" s="205"/>
      <c r="H1177" s="205"/>
      <c r="I1177" s="205"/>
      <c r="J1177" s="205"/>
      <c r="K1177" s="205"/>
      <c r="L1177" s="205"/>
      <c r="M1177" s="205"/>
      <c r="N1177" s="205"/>
      <c r="O1177" s="205"/>
      <c r="P1177" s="205"/>
      <c r="Q1177" s="205"/>
      <c r="R1177" s="205"/>
      <c r="S1177" s="205"/>
      <c r="T1177" s="205"/>
      <c r="U1177" s="205"/>
      <c r="V1177" s="205"/>
      <c r="W1177" s="205"/>
      <c r="X1177" s="205"/>
      <c r="Y1177" s="205"/>
      <c r="Z1177" s="205"/>
      <c r="AA1177" s="205"/>
    </row>
    <row r="1178">
      <c r="A1178" s="222"/>
      <c r="B1178" s="222"/>
      <c r="C1178" s="205"/>
      <c r="D1178" s="205"/>
      <c r="E1178" s="223"/>
      <c r="F1178" s="205"/>
      <c r="G1178" s="205"/>
      <c r="H1178" s="205"/>
      <c r="I1178" s="205"/>
      <c r="J1178" s="205"/>
      <c r="K1178" s="205"/>
      <c r="L1178" s="205"/>
      <c r="M1178" s="205"/>
      <c r="N1178" s="205"/>
      <c r="O1178" s="205"/>
      <c r="P1178" s="205"/>
      <c r="Q1178" s="205"/>
      <c r="R1178" s="205"/>
      <c r="S1178" s="205"/>
      <c r="T1178" s="205"/>
      <c r="U1178" s="205"/>
      <c r="V1178" s="205"/>
      <c r="W1178" s="205"/>
      <c r="X1178" s="205"/>
      <c r="Y1178" s="205"/>
      <c r="Z1178" s="205"/>
      <c r="AA1178" s="205"/>
    </row>
    <row r="1179">
      <c r="A1179" s="222"/>
      <c r="B1179" s="222"/>
      <c r="C1179" s="205"/>
      <c r="D1179" s="205"/>
      <c r="E1179" s="223"/>
      <c r="F1179" s="205"/>
      <c r="G1179" s="205"/>
      <c r="H1179" s="205"/>
      <c r="I1179" s="205"/>
      <c r="J1179" s="205"/>
      <c r="K1179" s="205"/>
      <c r="L1179" s="205"/>
      <c r="M1179" s="205"/>
      <c r="N1179" s="205"/>
      <c r="O1179" s="205"/>
      <c r="P1179" s="205"/>
      <c r="Q1179" s="205"/>
      <c r="R1179" s="205"/>
      <c r="S1179" s="205"/>
      <c r="T1179" s="205"/>
      <c r="U1179" s="205"/>
      <c r="V1179" s="205"/>
      <c r="W1179" s="205"/>
      <c r="X1179" s="205"/>
      <c r="Y1179" s="205"/>
      <c r="Z1179" s="205"/>
      <c r="AA1179" s="205"/>
    </row>
    <row r="1180">
      <c r="A1180" s="222"/>
      <c r="B1180" s="222"/>
      <c r="C1180" s="205"/>
      <c r="D1180" s="205"/>
      <c r="E1180" s="223"/>
      <c r="F1180" s="205"/>
      <c r="G1180" s="205"/>
      <c r="H1180" s="205"/>
      <c r="I1180" s="205"/>
      <c r="J1180" s="205"/>
      <c r="K1180" s="205"/>
      <c r="L1180" s="205"/>
      <c r="M1180" s="205"/>
      <c r="N1180" s="205"/>
      <c r="O1180" s="205"/>
      <c r="P1180" s="205"/>
      <c r="Q1180" s="205"/>
      <c r="R1180" s="205"/>
      <c r="S1180" s="205"/>
      <c r="T1180" s="205"/>
      <c r="U1180" s="205"/>
      <c r="V1180" s="205"/>
      <c r="W1180" s="205"/>
      <c r="X1180" s="205"/>
      <c r="Y1180" s="205"/>
      <c r="Z1180" s="205"/>
      <c r="AA1180" s="205"/>
    </row>
    <row r="1181">
      <c r="A1181" s="222"/>
      <c r="B1181" s="222"/>
      <c r="C1181" s="205"/>
      <c r="D1181" s="205"/>
      <c r="E1181" s="223"/>
      <c r="F1181" s="205"/>
      <c r="G1181" s="205"/>
      <c r="H1181" s="205"/>
      <c r="I1181" s="205"/>
      <c r="J1181" s="205"/>
      <c r="K1181" s="205"/>
      <c r="L1181" s="205"/>
      <c r="M1181" s="205"/>
      <c r="N1181" s="205"/>
      <c r="O1181" s="205"/>
      <c r="P1181" s="205"/>
      <c r="Q1181" s="205"/>
      <c r="R1181" s="205"/>
      <c r="S1181" s="205"/>
      <c r="T1181" s="205"/>
      <c r="U1181" s="205"/>
      <c r="V1181" s="205"/>
      <c r="W1181" s="205"/>
      <c r="X1181" s="205"/>
      <c r="Y1181" s="205"/>
      <c r="Z1181" s="205"/>
      <c r="AA1181" s="205"/>
    </row>
    <row r="1182">
      <c r="A1182" s="222"/>
      <c r="B1182" s="222"/>
      <c r="C1182" s="205"/>
      <c r="D1182" s="205"/>
      <c r="E1182" s="223"/>
      <c r="F1182" s="205"/>
      <c r="G1182" s="205"/>
      <c r="H1182" s="205"/>
      <c r="I1182" s="205"/>
      <c r="J1182" s="205"/>
      <c r="K1182" s="205"/>
      <c r="L1182" s="205"/>
      <c r="M1182" s="205"/>
      <c r="N1182" s="205"/>
      <c r="O1182" s="205"/>
      <c r="P1182" s="205"/>
      <c r="Q1182" s="205"/>
      <c r="R1182" s="205"/>
      <c r="S1182" s="205"/>
      <c r="T1182" s="205"/>
      <c r="U1182" s="205"/>
      <c r="V1182" s="205"/>
      <c r="W1182" s="205"/>
      <c r="X1182" s="205"/>
      <c r="Y1182" s="205"/>
      <c r="Z1182" s="205"/>
      <c r="AA1182" s="205"/>
    </row>
    <row r="1183">
      <c r="A1183" s="222"/>
      <c r="B1183" s="222"/>
      <c r="C1183" s="205"/>
      <c r="D1183" s="205"/>
      <c r="E1183" s="223"/>
      <c r="F1183" s="205"/>
      <c r="G1183" s="205"/>
      <c r="H1183" s="205"/>
      <c r="I1183" s="205"/>
      <c r="J1183" s="205"/>
      <c r="K1183" s="205"/>
      <c r="L1183" s="205"/>
      <c r="M1183" s="205"/>
      <c r="N1183" s="205"/>
      <c r="O1183" s="205"/>
      <c r="P1183" s="205"/>
      <c r="Q1183" s="205"/>
      <c r="R1183" s="205"/>
      <c r="S1183" s="205"/>
      <c r="T1183" s="205"/>
      <c r="U1183" s="205"/>
      <c r="V1183" s="205"/>
      <c r="W1183" s="205"/>
      <c r="X1183" s="205"/>
      <c r="Y1183" s="205"/>
      <c r="Z1183" s="205"/>
      <c r="AA1183" s="205"/>
    </row>
    <row r="1184">
      <c r="A1184" s="222"/>
      <c r="B1184" s="222"/>
      <c r="C1184" s="205"/>
      <c r="D1184" s="205"/>
      <c r="E1184" s="223"/>
      <c r="F1184" s="205"/>
      <c r="G1184" s="205"/>
      <c r="H1184" s="205"/>
      <c r="I1184" s="205"/>
      <c r="J1184" s="205"/>
      <c r="K1184" s="205"/>
      <c r="L1184" s="205"/>
      <c r="M1184" s="205"/>
      <c r="N1184" s="205"/>
      <c r="O1184" s="205"/>
      <c r="P1184" s="205"/>
      <c r="Q1184" s="205"/>
      <c r="R1184" s="205"/>
      <c r="S1184" s="205"/>
      <c r="T1184" s="205"/>
      <c r="U1184" s="205"/>
      <c r="V1184" s="205"/>
      <c r="W1184" s="205"/>
      <c r="X1184" s="205"/>
      <c r="Y1184" s="205"/>
      <c r="Z1184" s="205"/>
      <c r="AA1184" s="205"/>
    </row>
    <row r="1185">
      <c r="A1185" s="222"/>
      <c r="B1185" s="222"/>
      <c r="C1185" s="205"/>
      <c r="D1185" s="205"/>
      <c r="E1185" s="223"/>
      <c r="F1185" s="205"/>
      <c r="G1185" s="205"/>
      <c r="H1185" s="205"/>
      <c r="I1185" s="205"/>
      <c r="J1185" s="205"/>
      <c r="K1185" s="205"/>
      <c r="L1185" s="205"/>
      <c r="M1185" s="205"/>
      <c r="N1185" s="205"/>
      <c r="O1185" s="205"/>
      <c r="P1185" s="205"/>
      <c r="Q1185" s="205"/>
      <c r="R1185" s="205"/>
      <c r="S1185" s="205"/>
      <c r="T1185" s="205"/>
      <c r="U1185" s="205"/>
      <c r="V1185" s="205"/>
      <c r="W1185" s="205"/>
      <c r="X1185" s="205"/>
      <c r="Y1185" s="205"/>
      <c r="Z1185" s="205"/>
      <c r="AA1185" s="205"/>
    </row>
    <row r="1186">
      <c r="A1186" s="222"/>
      <c r="B1186" s="222"/>
      <c r="C1186" s="205"/>
      <c r="D1186" s="205"/>
      <c r="E1186" s="223"/>
      <c r="F1186" s="205"/>
      <c r="G1186" s="205"/>
      <c r="H1186" s="205"/>
      <c r="I1186" s="205"/>
      <c r="J1186" s="205"/>
      <c r="K1186" s="205"/>
      <c r="L1186" s="205"/>
      <c r="M1186" s="205"/>
      <c r="N1186" s="205"/>
      <c r="O1186" s="205"/>
      <c r="P1186" s="205"/>
      <c r="Q1186" s="205"/>
      <c r="R1186" s="205"/>
      <c r="S1186" s="205"/>
      <c r="T1186" s="205"/>
      <c r="U1186" s="205"/>
      <c r="V1186" s="205"/>
      <c r="W1186" s="205"/>
      <c r="X1186" s="205"/>
      <c r="Y1186" s="205"/>
      <c r="Z1186" s="205"/>
      <c r="AA1186" s="205"/>
    </row>
    <row r="1187">
      <c r="A1187" s="222"/>
      <c r="B1187" s="222"/>
      <c r="C1187" s="205"/>
      <c r="D1187" s="205"/>
      <c r="E1187" s="223"/>
      <c r="F1187" s="205"/>
      <c r="G1187" s="205"/>
      <c r="H1187" s="205"/>
      <c r="I1187" s="205"/>
      <c r="J1187" s="205"/>
      <c r="K1187" s="205"/>
      <c r="L1187" s="205"/>
      <c r="M1187" s="205"/>
      <c r="N1187" s="205"/>
      <c r="O1187" s="205"/>
      <c r="P1187" s="205"/>
      <c r="Q1187" s="205"/>
      <c r="R1187" s="205"/>
      <c r="S1187" s="205"/>
      <c r="T1187" s="205"/>
      <c r="U1187" s="205"/>
      <c r="V1187" s="205"/>
      <c r="W1187" s="205"/>
      <c r="X1187" s="205"/>
      <c r="Y1187" s="205"/>
      <c r="Z1187" s="205"/>
      <c r="AA1187" s="205"/>
    </row>
    <row r="1188">
      <c r="A1188" s="222"/>
      <c r="B1188" s="222"/>
      <c r="C1188" s="205"/>
      <c r="D1188" s="205"/>
      <c r="E1188" s="223"/>
      <c r="F1188" s="205"/>
      <c r="G1188" s="205"/>
      <c r="H1188" s="205"/>
      <c r="I1188" s="205"/>
      <c r="J1188" s="205"/>
      <c r="K1188" s="205"/>
      <c r="L1188" s="205"/>
      <c r="M1188" s="205"/>
      <c r="N1188" s="205"/>
      <c r="O1188" s="205"/>
      <c r="P1188" s="205"/>
      <c r="Q1188" s="205"/>
      <c r="R1188" s="205"/>
      <c r="S1188" s="205"/>
      <c r="T1188" s="205"/>
      <c r="U1188" s="205"/>
      <c r="V1188" s="205"/>
      <c r="W1188" s="205"/>
      <c r="X1188" s="205"/>
      <c r="Y1188" s="205"/>
      <c r="Z1188" s="205"/>
      <c r="AA1188" s="205"/>
    </row>
    <row r="1189">
      <c r="A1189" s="222"/>
      <c r="B1189" s="222"/>
      <c r="C1189" s="205"/>
      <c r="D1189" s="205"/>
      <c r="E1189" s="223"/>
      <c r="F1189" s="205"/>
      <c r="G1189" s="205"/>
      <c r="H1189" s="205"/>
      <c r="I1189" s="205"/>
      <c r="J1189" s="205"/>
      <c r="K1189" s="205"/>
      <c r="L1189" s="205"/>
      <c r="M1189" s="205"/>
      <c r="N1189" s="205"/>
      <c r="O1189" s="205"/>
      <c r="P1189" s="205"/>
      <c r="Q1189" s="205"/>
      <c r="R1189" s="205"/>
      <c r="S1189" s="205"/>
      <c r="T1189" s="205"/>
      <c r="U1189" s="205"/>
      <c r="V1189" s="205"/>
      <c r="W1189" s="205"/>
      <c r="X1189" s="205"/>
      <c r="Y1189" s="205"/>
      <c r="Z1189" s="205"/>
      <c r="AA1189" s="205"/>
    </row>
    <row r="1190">
      <c r="A1190" s="222"/>
      <c r="B1190" s="222"/>
      <c r="C1190" s="205"/>
      <c r="D1190" s="205"/>
      <c r="E1190" s="223"/>
      <c r="F1190" s="205"/>
      <c r="G1190" s="205"/>
      <c r="H1190" s="205"/>
      <c r="I1190" s="205"/>
      <c r="J1190" s="205"/>
      <c r="K1190" s="205"/>
      <c r="L1190" s="205"/>
      <c r="M1190" s="205"/>
      <c r="N1190" s="205"/>
      <c r="O1190" s="205"/>
      <c r="P1190" s="205"/>
      <c r="Q1190" s="205"/>
      <c r="R1190" s="205"/>
      <c r="S1190" s="205"/>
      <c r="T1190" s="205"/>
      <c r="U1190" s="205"/>
      <c r="V1190" s="205"/>
      <c r="W1190" s="205"/>
      <c r="X1190" s="205"/>
      <c r="Y1190" s="205"/>
      <c r="Z1190" s="205"/>
      <c r="AA1190" s="205"/>
    </row>
    <row r="1191">
      <c r="A1191" s="222"/>
      <c r="B1191" s="222"/>
      <c r="C1191" s="205"/>
      <c r="D1191" s="205"/>
      <c r="E1191" s="223"/>
      <c r="F1191" s="205"/>
      <c r="G1191" s="205"/>
      <c r="H1191" s="205"/>
      <c r="I1191" s="205"/>
      <c r="J1191" s="205"/>
      <c r="K1191" s="205"/>
      <c r="L1191" s="205"/>
      <c r="M1191" s="205"/>
      <c r="N1191" s="205"/>
      <c r="O1191" s="205"/>
      <c r="P1191" s="205"/>
      <c r="Q1191" s="205"/>
      <c r="R1191" s="205"/>
      <c r="S1191" s="205"/>
      <c r="T1191" s="205"/>
      <c r="U1191" s="205"/>
      <c r="V1191" s="205"/>
      <c r="W1191" s="205"/>
      <c r="X1191" s="205"/>
      <c r="Y1191" s="205"/>
      <c r="Z1191" s="205"/>
      <c r="AA1191" s="205"/>
    </row>
    <row r="1192">
      <c r="A1192" s="222"/>
      <c r="B1192" s="222"/>
      <c r="C1192" s="205"/>
      <c r="D1192" s="205"/>
      <c r="E1192" s="223"/>
      <c r="F1192" s="205"/>
      <c r="G1192" s="205"/>
      <c r="H1192" s="205"/>
      <c r="I1192" s="205"/>
      <c r="J1192" s="205"/>
      <c r="K1192" s="205"/>
      <c r="L1192" s="205"/>
      <c r="M1192" s="205"/>
      <c r="N1192" s="205"/>
      <c r="O1192" s="205"/>
      <c r="P1192" s="205"/>
      <c r="Q1192" s="205"/>
      <c r="R1192" s="205"/>
      <c r="S1192" s="205"/>
      <c r="T1192" s="205"/>
      <c r="U1192" s="205"/>
      <c r="V1192" s="205"/>
      <c r="W1192" s="205"/>
      <c r="X1192" s="205"/>
      <c r="Y1192" s="205"/>
      <c r="Z1192" s="205"/>
      <c r="AA1192" s="205"/>
    </row>
    <row r="1193">
      <c r="A1193" s="222"/>
      <c r="B1193" s="222"/>
      <c r="C1193" s="205"/>
      <c r="D1193" s="205"/>
      <c r="E1193" s="223"/>
      <c r="F1193" s="205"/>
      <c r="G1193" s="205"/>
      <c r="H1193" s="205"/>
      <c r="I1193" s="205"/>
      <c r="J1193" s="205"/>
      <c r="K1193" s="205"/>
      <c r="L1193" s="205"/>
      <c r="M1193" s="205"/>
      <c r="N1193" s="205"/>
      <c r="O1193" s="205"/>
      <c r="P1193" s="205"/>
      <c r="Q1193" s="205"/>
      <c r="R1193" s="205"/>
      <c r="S1193" s="205"/>
      <c r="T1193" s="205"/>
      <c r="U1193" s="205"/>
      <c r="V1193" s="205"/>
      <c r="W1193" s="205"/>
      <c r="X1193" s="205"/>
      <c r="Y1193" s="205"/>
      <c r="Z1193" s="205"/>
      <c r="AA1193" s="205"/>
    </row>
    <row r="1194">
      <c r="A1194" s="222"/>
      <c r="B1194" s="222"/>
      <c r="C1194" s="205"/>
      <c r="D1194" s="205"/>
      <c r="E1194" s="223"/>
      <c r="F1194" s="205"/>
      <c r="G1194" s="205"/>
      <c r="H1194" s="205"/>
      <c r="I1194" s="205"/>
      <c r="J1194" s="205"/>
      <c r="K1194" s="205"/>
      <c r="L1194" s="205"/>
      <c r="M1194" s="205"/>
      <c r="N1194" s="205"/>
      <c r="O1194" s="205"/>
      <c r="P1194" s="205"/>
      <c r="Q1194" s="205"/>
      <c r="R1194" s="205"/>
      <c r="S1194" s="205"/>
      <c r="T1194" s="205"/>
      <c r="U1194" s="205"/>
      <c r="V1194" s="205"/>
      <c r="W1194" s="205"/>
      <c r="X1194" s="205"/>
      <c r="Y1194" s="205"/>
      <c r="Z1194" s="205"/>
      <c r="AA1194" s="205"/>
    </row>
    <row r="1195">
      <c r="A1195" s="222"/>
      <c r="B1195" s="222"/>
      <c r="C1195" s="205"/>
      <c r="D1195" s="205"/>
      <c r="E1195" s="223"/>
      <c r="F1195" s="205"/>
      <c r="G1195" s="205"/>
      <c r="H1195" s="205"/>
      <c r="I1195" s="205"/>
      <c r="J1195" s="205"/>
      <c r="K1195" s="205"/>
      <c r="L1195" s="205"/>
      <c r="M1195" s="205"/>
      <c r="N1195" s="205"/>
      <c r="O1195" s="205"/>
      <c r="P1195" s="205"/>
      <c r="Q1195" s="205"/>
      <c r="R1195" s="205"/>
      <c r="S1195" s="205"/>
      <c r="T1195" s="205"/>
      <c r="U1195" s="205"/>
      <c r="V1195" s="205"/>
      <c r="W1195" s="205"/>
      <c r="X1195" s="205"/>
      <c r="Y1195" s="205"/>
      <c r="Z1195" s="205"/>
      <c r="AA1195" s="205"/>
    </row>
    <row r="1196">
      <c r="A1196" s="222"/>
      <c r="B1196" s="222"/>
      <c r="C1196" s="205"/>
      <c r="D1196" s="205"/>
      <c r="E1196" s="223"/>
      <c r="F1196" s="205"/>
      <c r="G1196" s="205"/>
      <c r="H1196" s="205"/>
      <c r="I1196" s="205"/>
      <c r="J1196" s="205"/>
      <c r="K1196" s="205"/>
      <c r="L1196" s="205"/>
      <c r="M1196" s="205"/>
      <c r="N1196" s="205"/>
      <c r="O1196" s="205"/>
      <c r="P1196" s="205"/>
      <c r="Q1196" s="205"/>
      <c r="R1196" s="205"/>
      <c r="S1196" s="205"/>
      <c r="T1196" s="205"/>
      <c r="U1196" s="205"/>
      <c r="V1196" s="205"/>
      <c r="W1196" s="205"/>
      <c r="X1196" s="205"/>
      <c r="Y1196" s="205"/>
      <c r="Z1196" s="205"/>
      <c r="AA1196" s="205"/>
    </row>
    <row r="1197">
      <c r="A1197" s="222"/>
      <c r="B1197" s="222"/>
      <c r="C1197" s="205"/>
      <c r="D1197" s="205"/>
      <c r="E1197" s="223"/>
      <c r="F1197" s="205"/>
      <c r="G1197" s="205"/>
      <c r="H1197" s="205"/>
      <c r="I1197" s="205"/>
      <c r="J1197" s="205"/>
      <c r="K1197" s="205"/>
      <c r="L1197" s="205"/>
      <c r="M1197" s="205"/>
      <c r="N1197" s="205"/>
      <c r="O1197" s="205"/>
      <c r="P1197" s="205"/>
      <c r="Q1197" s="205"/>
      <c r="R1197" s="205"/>
      <c r="S1197" s="205"/>
      <c r="T1197" s="205"/>
      <c r="U1197" s="205"/>
      <c r="V1197" s="205"/>
      <c r="W1197" s="205"/>
      <c r="X1197" s="205"/>
      <c r="Y1197" s="205"/>
      <c r="Z1197" s="205"/>
      <c r="AA1197" s="205"/>
    </row>
    <row r="1198">
      <c r="A1198" s="222"/>
      <c r="B1198" s="222"/>
      <c r="C1198" s="205"/>
      <c r="D1198" s="205"/>
      <c r="E1198" s="223"/>
      <c r="F1198" s="205"/>
      <c r="G1198" s="205"/>
      <c r="H1198" s="205"/>
      <c r="I1198" s="205"/>
      <c r="J1198" s="205"/>
      <c r="K1198" s="205"/>
      <c r="L1198" s="205"/>
      <c r="M1198" s="205"/>
      <c r="N1198" s="205"/>
      <c r="O1198" s="205"/>
      <c r="P1198" s="205"/>
      <c r="Q1198" s="205"/>
      <c r="R1198" s="205"/>
      <c r="S1198" s="205"/>
      <c r="T1198" s="205"/>
      <c r="U1198" s="205"/>
      <c r="V1198" s="205"/>
      <c r="W1198" s="205"/>
      <c r="X1198" s="205"/>
      <c r="Y1198" s="205"/>
      <c r="Z1198" s="205"/>
      <c r="AA1198" s="205"/>
    </row>
    <row r="1199">
      <c r="A1199" s="222"/>
      <c r="B1199" s="222"/>
      <c r="C1199" s="205"/>
      <c r="D1199" s="205"/>
      <c r="E1199" s="223"/>
      <c r="F1199" s="205"/>
      <c r="G1199" s="205"/>
      <c r="H1199" s="205"/>
      <c r="I1199" s="205"/>
      <c r="J1199" s="205"/>
      <c r="K1199" s="205"/>
      <c r="L1199" s="205"/>
      <c r="M1199" s="205"/>
      <c r="N1199" s="205"/>
      <c r="O1199" s="205"/>
      <c r="P1199" s="205"/>
      <c r="Q1199" s="205"/>
      <c r="R1199" s="205"/>
      <c r="S1199" s="205"/>
      <c r="T1199" s="205"/>
      <c r="U1199" s="205"/>
      <c r="V1199" s="205"/>
      <c r="W1199" s="205"/>
      <c r="X1199" s="205"/>
      <c r="Y1199" s="205"/>
      <c r="Z1199" s="205"/>
      <c r="AA1199" s="205"/>
    </row>
    <row r="1200">
      <c r="A1200" s="222"/>
      <c r="B1200" s="222"/>
      <c r="C1200" s="205"/>
      <c r="D1200" s="205"/>
      <c r="E1200" s="223"/>
      <c r="F1200" s="205"/>
      <c r="G1200" s="205"/>
      <c r="H1200" s="205"/>
      <c r="I1200" s="205"/>
      <c r="J1200" s="205"/>
      <c r="K1200" s="205"/>
      <c r="L1200" s="205"/>
      <c r="M1200" s="205"/>
      <c r="N1200" s="205"/>
      <c r="O1200" s="205"/>
      <c r="P1200" s="205"/>
      <c r="Q1200" s="205"/>
      <c r="R1200" s="205"/>
      <c r="S1200" s="205"/>
      <c r="T1200" s="205"/>
      <c r="U1200" s="205"/>
      <c r="V1200" s="205"/>
      <c r="W1200" s="205"/>
      <c r="X1200" s="205"/>
      <c r="Y1200" s="205"/>
      <c r="Z1200" s="205"/>
      <c r="AA1200" s="205"/>
    </row>
    <row r="1201">
      <c r="A1201" s="222"/>
      <c r="B1201" s="222"/>
      <c r="C1201" s="205"/>
      <c r="D1201" s="205"/>
      <c r="E1201" s="223"/>
      <c r="F1201" s="205"/>
      <c r="G1201" s="205"/>
      <c r="H1201" s="205"/>
      <c r="I1201" s="205"/>
      <c r="J1201" s="205"/>
      <c r="K1201" s="205"/>
      <c r="L1201" s="205"/>
      <c r="M1201" s="205"/>
      <c r="N1201" s="205"/>
      <c r="O1201" s="205"/>
      <c r="P1201" s="205"/>
      <c r="Q1201" s="205"/>
      <c r="R1201" s="205"/>
      <c r="S1201" s="205"/>
      <c r="T1201" s="205"/>
      <c r="U1201" s="205"/>
      <c r="V1201" s="205"/>
      <c r="W1201" s="205"/>
      <c r="X1201" s="205"/>
      <c r="Y1201" s="205"/>
      <c r="Z1201" s="205"/>
      <c r="AA1201" s="205"/>
    </row>
    <row r="1202">
      <c r="A1202" s="222"/>
      <c r="B1202" s="222"/>
      <c r="C1202" s="205"/>
      <c r="D1202" s="205"/>
      <c r="E1202" s="223"/>
      <c r="F1202" s="205"/>
      <c r="G1202" s="205"/>
      <c r="H1202" s="205"/>
      <c r="I1202" s="205"/>
      <c r="J1202" s="205"/>
      <c r="K1202" s="205"/>
      <c r="L1202" s="205"/>
      <c r="M1202" s="205"/>
      <c r="N1202" s="205"/>
      <c r="O1202" s="205"/>
      <c r="P1202" s="205"/>
      <c r="Q1202" s="205"/>
      <c r="R1202" s="205"/>
      <c r="S1202" s="205"/>
      <c r="T1202" s="205"/>
      <c r="U1202" s="205"/>
      <c r="V1202" s="205"/>
      <c r="W1202" s="205"/>
      <c r="X1202" s="205"/>
      <c r="Y1202" s="205"/>
      <c r="Z1202" s="205"/>
      <c r="AA1202" s="205"/>
    </row>
    <row r="1203">
      <c r="A1203" s="222"/>
      <c r="B1203" s="222"/>
      <c r="C1203" s="205"/>
      <c r="D1203" s="205"/>
      <c r="E1203" s="223"/>
      <c r="F1203" s="205"/>
      <c r="G1203" s="205"/>
      <c r="H1203" s="205"/>
      <c r="I1203" s="205"/>
      <c r="J1203" s="205"/>
      <c r="K1203" s="205"/>
      <c r="L1203" s="205"/>
      <c r="M1203" s="205"/>
      <c r="N1203" s="205"/>
      <c r="O1203" s="205"/>
      <c r="P1203" s="205"/>
      <c r="Q1203" s="205"/>
      <c r="R1203" s="205"/>
      <c r="S1203" s="205"/>
      <c r="T1203" s="205"/>
      <c r="U1203" s="205"/>
      <c r="V1203" s="205"/>
      <c r="W1203" s="205"/>
      <c r="X1203" s="205"/>
      <c r="Y1203" s="205"/>
      <c r="Z1203" s="205"/>
      <c r="AA1203" s="205"/>
    </row>
    <row r="1204">
      <c r="A1204" s="222"/>
      <c r="B1204" s="222"/>
      <c r="C1204" s="205"/>
      <c r="D1204" s="205"/>
      <c r="E1204" s="223"/>
      <c r="F1204" s="205"/>
      <c r="G1204" s="205"/>
      <c r="H1204" s="205"/>
      <c r="I1204" s="205"/>
      <c r="J1204" s="205"/>
      <c r="K1204" s="205"/>
      <c r="L1204" s="205"/>
      <c r="M1204" s="205"/>
      <c r="N1204" s="205"/>
      <c r="O1204" s="205"/>
      <c r="P1204" s="205"/>
      <c r="Q1204" s="205"/>
      <c r="R1204" s="205"/>
      <c r="S1204" s="205"/>
      <c r="T1204" s="205"/>
      <c r="U1204" s="205"/>
      <c r="V1204" s="205"/>
      <c r="W1204" s="205"/>
      <c r="X1204" s="205"/>
      <c r="Y1204" s="205"/>
      <c r="Z1204" s="205"/>
      <c r="AA1204" s="205"/>
    </row>
    <row r="1205">
      <c r="A1205" s="222"/>
      <c r="B1205" s="222"/>
      <c r="C1205" s="205"/>
      <c r="D1205" s="205"/>
      <c r="E1205" s="223"/>
      <c r="F1205" s="205"/>
      <c r="G1205" s="205"/>
      <c r="H1205" s="205"/>
      <c r="I1205" s="205"/>
      <c r="J1205" s="205"/>
      <c r="K1205" s="205"/>
      <c r="L1205" s="205"/>
      <c r="M1205" s="205"/>
      <c r="N1205" s="205"/>
      <c r="O1205" s="205"/>
      <c r="P1205" s="205"/>
      <c r="Q1205" s="205"/>
      <c r="R1205" s="205"/>
      <c r="S1205" s="205"/>
      <c r="T1205" s="205"/>
      <c r="U1205" s="205"/>
      <c r="V1205" s="205"/>
      <c r="W1205" s="205"/>
      <c r="X1205" s="205"/>
      <c r="Y1205" s="205"/>
      <c r="Z1205" s="205"/>
      <c r="AA1205" s="205"/>
    </row>
    <row r="1206">
      <c r="A1206" s="222"/>
      <c r="B1206" s="222"/>
      <c r="C1206" s="205"/>
      <c r="D1206" s="205"/>
      <c r="E1206" s="223"/>
      <c r="F1206" s="205"/>
      <c r="G1206" s="205"/>
      <c r="H1206" s="205"/>
      <c r="I1206" s="205"/>
      <c r="J1206" s="205"/>
      <c r="K1206" s="205"/>
      <c r="L1206" s="205"/>
      <c r="M1206" s="205"/>
      <c r="N1206" s="205"/>
      <c r="O1206" s="205"/>
      <c r="P1206" s="205"/>
      <c r="Q1206" s="205"/>
      <c r="R1206" s="205"/>
      <c r="S1206" s="205"/>
      <c r="T1206" s="205"/>
      <c r="U1206" s="205"/>
      <c r="V1206" s="205"/>
      <c r="W1206" s="205"/>
      <c r="X1206" s="205"/>
      <c r="Y1206" s="205"/>
      <c r="Z1206" s="205"/>
      <c r="AA1206" s="205"/>
    </row>
    <row r="1207">
      <c r="A1207" s="222"/>
      <c r="B1207" s="222"/>
      <c r="C1207" s="205"/>
      <c r="D1207" s="205"/>
      <c r="E1207" s="223"/>
      <c r="F1207" s="205"/>
      <c r="G1207" s="205"/>
      <c r="H1207" s="205"/>
      <c r="I1207" s="205"/>
      <c r="J1207" s="205"/>
      <c r="K1207" s="205"/>
      <c r="L1207" s="205"/>
      <c r="M1207" s="205"/>
      <c r="N1207" s="205"/>
      <c r="O1207" s="205"/>
      <c r="P1207" s="205"/>
      <c r="Q1207" s="205"/>
      <c r="R1207" s="205"/>
      <c r="S1207" s="205"/>
      <c r="T1207" s="205"/>
      <c r="U1207" s="205"/>
      <c r="V1207" s="205"/>
      <c r="W1207" s="205"/>
      <c r="X1207" s="205"/>
      <c r="Y1207" s="205"/>
      <c r="Z1207" s="205"/>
      <c r="AA1207" s="205"/>
    </row>
    <row r="1208">
      <c r="A1208" s="222"/>
      <c r="B1208" s="222"/>
      <c r="C1208" s="205"/>
      <c r="D1208" s="205"/>
      <c r="E1208" s="223"/>
      <c r="F1208" s="205"/>
      <c r="G1208" s="205"/>
      <c r="H1208" s="205"/>
      <c r="I1208" s="205"/>
      <c r="J1208" s="205"/>
      <c r="K1208" s="205"/>
      <c r="L1208" s="205"/>
      <c r="M1208" s="205"/>
      <c r="N1208" s="205"/>
      <c r="O1208" s="205"/>
      <c r="P1208" s="205"/>
      <c r="Q1208" s="205"/>
      <c r="R1208" s="205"/>
      <c r="S1208" s="205"/>
      <c r="T1208" s="205"/>
      <c r="U1208" s="205"/>
      <c r="V1208" s="205"/>
      <c r="W1208" s="205"/>
      <c r="X1208" s="205"/>
      <c r="Y1208" s="205"/>
      <c r="Z1208" s="205"/>
      <c r="AA1208" s="205"/>
    </row>
    <row r="1209">
      <c r="A1209" s="222"/>
      <c r="B1209" s="222"/>
      <c r="C1209" s="205"/>
      <c r="D1209" s="205"/>
      <c r="E1209" s="223"/>
      <c r="F1209" s="205"/>
      <c r="G1209" s="205"/>
      <c r="H1209" s="205"/>
      <c r="I1209" s="205"/>
      <c r="J1209" s="205"/>
      <c r="K1209" s="205"/>
      <c r="L1209" s="205"/>
      <c r="M1209" s="205"/>
      <c r="N1209" s="205"/>
      <c r="O1209" s="205"/>
      <c r="P1209" s="205"/>
      <c r="Q1209" s="205"/>
      <c r="R1209" s="205"/>
      <c r="S1209" s="205"/>
      <c r="T1209" s="205"/>
      <c r="U1209" s="205"/>
      <c r="V1209" s="205"/>
      <c r="W1209" s="205"/>
      <c r="X1209" s="205"/>
      <c r="Y1209" s="205"/>
      <c r="Z1209" s="205"/>
      <c r="AA1209" s="205"/>
    </row>
    <row r="1210">
      <c r="A1210" s="222"/>
      <c r="B1210" s="222"/>
      <c r="C1210" s="205"/>
      <c r="D1210" s="205"/>
      <c r="E1210" s="223"/>
      <c r="F1210" s="205"/>
      <c r="G1210" s="205"/>
      <c r="H1210" s="205"/>
      <c r="I1210" s="205"/>
      <c r="J1210" s="205"/>
      <c r="K1210" s="205"/>
      <c r="L1210" s="205"/>
      <c r="M1210" s="205"/>
      <c r="N1210" s="205"/>
      <c r="O1210" s="205"/>
      <c r="P1210" s="205"/>
      <c r="Q1210" s="205"/>
      <c r="R1210" s="205"/>
      <c r="S1210" s="205"/>
      <c r="T1210" s="205"/>
      <c r="U1210" s="205"/>
      <c r="V1210" s="205"/>
      <c r="W1210" s="205"/>
      <c r="X1210" s="205"/>
      <c r="Y1210" s="205"/>
      <c r="Z1210" s="205"/>
      <c r="AA1210" s="205"/>
    </row>
    <row r="1211">
      <c r="A1211" s="222"/>
      <c r="B1211" s="222"/>
      <c r="C1211" s="205"/>
      <c r="D1211" s="205"/>
      <c r="E1211" s="223"/>
      <c r="F1211" s="205"/>
      <c r="G1211" s="205"/>
      <c r="H1211" s="205"/>
      <c r="I1211" s="205"/>
      <c r="J1211" s="205"/>
      <c r="K1211" s="205"/>
      <c r="L1211" s="205"/>
      <c r="M1211" s="205"/>
      <c r="N1211" s="205"/>
      <c r="O1211" s="205"/>
      <c r="P1211" s="205"/>
      <c r="Q1211" s="205"/>
      <c r="R1211" s="205"/>
      <c r="S1211" s="205"/>
      <c r="T1211" s="205"/>
      <c r="U1211" s="205"/>
      <c r="V1211" s="205"/>
      <c r="W1211" s="205"/>
      <c r="X1211" s="205"/>
      <c r="Y1211" s="205"/>
      <c r="Z1211" s="205"/>
      <c r="AA1211" s="205"/>
    </row>
    <row r="1212">
      <c r="A1212" s="222"/>
      <c r="B1212" s="222"/>
      <c r="C1212" s="205"/>
      <c r="D1212" s="205"/>
      <c r="E1212" s="223"/>
      <c r="F1212" s="205"/>
      <c r="G1212" s="205"/>
      <c r="H1212" s="205"/>
      <c r="I1212" s="205"/>
      <c r="J1212" s="205"/>
      <c r="K1212" s="205"/>
      <c r="L1212" s="205"/>
      <c r="M1212" s="205"/>
      <c r="N1212" s="205"/>
      <c r="O1212" s="205"/>
      <c r="P1212" s="205"/>
      <c r="Q1212" s="205"/>
      <c r="R1212" s="205"/>
      <c r="S1212" s="205"/>
      <c r="T1212" s="205"/>
      <c r="U1212" s="205"/>
      <c r="V1212" s="205"/>
      <c r="W1212" s="205"/>
      <c r="X1212" s="205"/>
      <c r="Y1212" s="205"/>
      <c r="Z1212" s="205"/>
      <c r="AA1212" s="205"/>
    </row>
    <row r="1213">
      <c r="A1213" s="222"/>
      <c r="B1213" s="222"/>
      <c r="C1213" s="205"/>
      <c r="D1213" s="205"/>
      <c r="E1213" s="223"/>
      <c r="F1213" s="205"/>
      <c r="G1213" s="205"/>
      <c r="H1213" s="205"/>
      <c r="I1213" s="205"/>
      <c r="J1213" s="205"/>
      <c r="K1213" s="205"/>
      <c r="L1213" s="205"/>
      <c r="M1213" s="205"/>
      <c r="N1213" s="205"/>
      <c r="O1213" s="205"/>
      <c r="P1213" s="205"/>
      <c r="Q1213" s="205"/>
      <c r="R1213" s="205"/>
      <c r="S1213" s="205"/>
      <c r="T1213" s="205"/>
      <c r="U1213" s="205"/>
      <c r="V1213" s="205"/>
      <c r="W1213" s="205"/>
      <c r="X1213" s="205"/>
      <c r="Y1213" s="205"/>
      <c r="Z1213" s="205"/>
      <c r="AA1213" s="205"/>
    </row>
    <row r="1214">
      <c r="A1214" s="222"/>
      <c r="B1214" s="222"/>
      <c r="C1214" s="205"/>
      <c r="D1214" s="205"/>
      <c r="E1214" s="223"/>
      <c r="F1214" s="205"/>
      <c r="G1214" s="205"/>
      <c r="H1214" s="205"/>
      <c r="I1214" s="205"/>
      <c r="J1214" s="205"/>
      <c r="K1214" s="205"/>
      <c r="L1214" s="205"/>
      <c r="M1214" s="205"/>
      <c r="N1214" s="205"/>
      <c r="O1214" s="205"/>
      <c r="P1214" s="205"/>
      <c r="Q1214" s="205"/>
      <c r="R1214" s="205"/>
      <c r="S1214" s="205"/>
      <c r="T1214" s="205"/>
      <c r="U1214" s="205"/>
      <c r="V1214" s="205"/>
      <c r="W1214" s="205"/>
      <c r="X1214" s="205"/>
      <c r="Y1214" s="205"/>
      <c r="Z1214" s="205"/>
      <c r="AA1214" s="205"/>
    </row>
    <row r="1215">
      <c r="A1215" s="222"/>
      <c r="B1215" s="222"/>
      <c r="C1215" s="205"/>
      <c r="D1215" s="205"/>
      <c r="E1215" s="223"/>
      <c r="F1215" s="205"/>
      <c r="G1215" s="205"/>
      <c r="H1215" s="205"/>
      <c r="I1215" s="205"/>
      <c r="J1215" s="205"/>
      <c r="K1215" s="205"/>
      <c r="L1215" s="205"/>
      <c r="M1215" s="205"/>
      <c r="N1215" s="205"/>
      <c r="O1215" s="205"/>
      <c r="P1215" s="205"/>
      <c r="Q1215" s="205"/>
      <c r="R1215" s="205"/>
      <c r="S1215" s="205"/>
      <c r="T1215" s="205"/>
      <c r="U1215" s="205"/>
      <c r="V1215" s="205"/>
      <c r="W1215" s="205"/>
      <c r="X1215" s="205"/>
      <c r="Y1215" s="205"/>
      <c r="Z1215" s="205"/>
      <c r="AA1215" s="205"/>
    </row>
    <row r="1216">
      <c r="A1216" s="222"/>
      <c r="B1216" s="222"/>
      <c r="C1216" s="205"/>
      <c r="D1216" s="205"/>
      <c r="E1216" s="223"/>
      <c r="F1216" s="205"/>
      <c r="G1216" s="205"/>
      <c r="H1216" s="205"/>
      <c r="I1216" s="205"/>
      <c r="J1216" s="205"/>
      <c r="K1216" s="205"/>
      <c r="L1216" s="205"/>
      <c r="M1216" s="205"/>
      <c r="N1216" s="205"/>
      <c r="O1216" s="205"/>
      <c r="P1216" s="205"/>
      <c r="Q1216" s="205"/>
      <c r="R1216" s="205"/>
      <c r="S1216" s="205"/>
      <c r="T1216" s="205"/>
      <c r="U1216" s="205"/>
      <c r="V1216" s="205"/>
      <c r="W1216" s="205"/>
      <c r="X1216" s="205"/>
      <c r="Y1216" s="205"/>
      <c r="Z1216" s="205"/>
      <c r="AA1216" s="205"/>
    </row>
    <row r="1217">
      <c r="A1217" s="222"/>
      <c r="B1217" s="222"/>
      <c r="C1217" s="205"/>
      <c r="D1217" s="205"/>
      <c r="E1217" s="223"/>
      <c r="F1217" s="205"/>
      <c r="G1217" s="205"/>
      <c r="H1217" s="205"/>
      <c r="I1217" s="205"/>
      <c r="J1217" s="205"/>
      <c r="K1217" s="205"/>
      <c r="L1217" s="205"/>
      <c r="M1217" s="205"/>
      <c r="N1217" s="205"/>
      <c r="O1217" s="205"/>
      <c r="P1217" s="205"/>
      <c r="Q1217" s="205"/>
      <c r="R1217" s="205"/>
      <c r="S1217" s="205"/>
      <c r="T1217" s="205"/>
      <c r="U1217" s="205"/>
      <c r="V1217" s="205"/>
      <c r="W1217" s="205"/>
      <c r="X1217" s="205"/>
      <c r="Y1217" s="205"/>
      <c r="Z1217" s="205"/>
      <c r="AA1217" s="205"/>
    </row>
    <row r="1218">
      <c r="A1218" s="222"/>
      <c r="B1218" s="222"/>
      <c r="C1218" s="205"/>
      <c r="D1218" s="205"/>
      <c r="E1218" s="223"/>
      <c r="F1218" s="205"/>
      <c r="G1218" s="205"/>
      <c r="H1218" s="205"/>
      <c r="I1218" s="205"/>
      <c r="J1218" s="205"/>
      <c r="K1218" s="205"/>
      <c r="L1218" s="205"/>
      <c r="M1218" s="205"/>
      <c r="N1218" s="205"/>
      <c r="O1218" s="205"/>
      <c r="P1218" s="205"/>
      <c r="Q1218" s="205"/>
      <c r="R1218" s="205"/>
      <c r="S1218" s="205"/>
      <c r="T1218" s="205"/>
      <c r="U1218" s="205"/>
      <c r="V1218" s="205"/>
      <c r="W1218" s="205"/>
      <c r="X1218" s="205"/>
      <c r="Y1218" s="205"/>
      <c r="Z1218" s="205"/>
      <c r="AA1218" s="205"/>
    </row>
    <row r="1219">
      <c r="A1219" s="222"/>
      <c r="B1219" s="222"/>
      <c r="C1219" s="205"/>
      <c r="D1219" s="205"/>
      <c r="E1219" s="223"/>
      <c r="F1219" s="205"/>
      <c r="G1219" s="205"/>
      <c r="H1219" s="205"/>
      <c r="I1219" s="205"/>
      <c r="J1219" s="205"/>
      <c r="K1219" s="205"/>
      <c r="L1219" s="205"/>
      <c r="M1219" s="205"/>
      <c r="N1219" s="205"/>
      <c r="O1219" s="205"/>
      <c r="P1219" s="205"/>
      <c r="Q1219" s="205"/>
      <c r="R1219" s="205"/>
      <c r="S1219" s="205"/>
      <c r="T1219" s="205"/>
      <c r="U1219" s="205"/>
      <c r="V1219" s="205"/>
      <c r="W1219" s="205"/>
      <c r="X1219" s="205"/>
      <c r="Y1219" s="205"/>
      <c r="Z1219" s="205"/>
      <c r="AA1219" s="205"/>
    </row>
    <row r="1220">
      <c r="A1220" s="222"/>
      <c r="B1220" s="222"/>
      <c r="C1220" s="205"/>
      <c r="D1220" s="205"/>
      <c r="E1220" s="223"/>
      <c r="F1220" s="205"/>
      <c r="G1220" s="205"/>
      <c r="H1220" s="205"/>
      <c r="I1220" s="205"/>
      <c r="J1220" s="205"/>
      <c r="K1220" s="205"/>
      <c r="L1220" s="205"/>
      <c r="M1220" s="205"/>
      <c r="N1220" s="205"/>
      <c r="O1220" s="205"/>
      <c r="P1220" s="205"/>
      <c r="Q1220" s="205"/>
      <c r="R1220" s="205"/>
      <c r="S1220" s="205"/>
      <c r="T1220" s="205"/>
      <c r="U1220" s="205"/>
      <c r="V1220" s="205"/>
      <c r="W1220" s="205"/>
      <c r="X1220" s="205"/>
      <c r="Y1220" s="205"/>
      <c r="Z1220" s="205"/>
      <c r="AA1220" s="205"/>
    </row>
    <row r="1221">
      <c r="A1221" s="222"/>
      <c r="B1221" s="222"/>
      <c r="C1221" s="205"/>
      <c r="D1221" s="205"/>
      <c r="E1221" s="223"/>
      <c r="F1221" s="205"/>
      <c r="G1221" s="205"/>
      <c r="H1221" s="205"/>
      <c r="I1221" s="205"/>
      <c r="J1221" s="205"/>
      <c r="K1221" s="205"/>
      <c r="L1221" s="205"/>
      <c r="M1221" s="205"/>
      <c r="N1221" s="205"/>
      <c r="O1221" s="205"/>
      <c r="P1221" s="205"/>
      <c r="Q1221" s="205"/>
      <c r="R1221" s="205"/>
      <c r="S1221" s="205"/>
      <c r="T1221" s="205"/>
      <c r="U1221" s="205"/>
      <c r="V1221" s="205"/>
      <c r="W1221" s="205"/>
      <c r="X1221" s="205"/>
      <c r="Y1221" s="205"/>
      <c r="Z1221" s="205"/>
      <c r="AA1221" s="205"/>
    </row>
    <row r="1222">
      <c r="A1222" s="222"/>
      <c r="B1222" s="222"/>
      <c r="C1222" s="205"/>
      <c r="D1222" s="205"/>
      <c r="E1222" s="223"/>
      <c r="F1222" s="205"/>
      <c r="G1222" s="205"/>
      <c r="H1222" s="205"/>
      <c r="I1222" s="205"/>
      <c r="J1222" s="205"/>
      <c r="K1222" s="205"/>
      <c r="L1222" s="205"/>
      <c r="M1222" s="205"/>
      <c r="N1222" s="205"/>
      <c r="O1222" s="205"/>
      <c r="P1222" s="205"/>
      <c r="Q1222" s="205"/>
      <c r="R1222" s="205"/>
      <c r="S1222" s="205"/>
      <c r="T1222" s="205"/>
      <c r="U1222" s="205"/>
      <c r="V1222" s="205"/>
      <c r="W1222" s="205"/>
      <c r="X1222" s="205"/>
      <c r="Y1222" s="205"/>
      <c r="Z1222" s="205"/>
      <c r="AA1222" s="205"/>
    </row>
    <row r="1223">
      <c r="A1223" s="222"/>
      <c r="B1223" s="222"/>
      <c r="C1223" s="205"/>
      <c r="D1223" s="205"/>
      <c r="E1223" s="223"/>
      <c r="F1223" s="205"/>
      <c r="G1223" s="205"/>
      <c r="H1223" s="205"/>
      <c r="I1223" s="205"/>
      <c r="J1223" s="205"/>
      <c r="K1223" s="205"/>
      <c r="L1223" s="205"/>
      <c r="M1223" s="205"/>
      <c r="N1223" s="205"/>
      <c r="O1223" s="205"/>
      <c r="P1223" s="205"/>
      <c r="Q1223" s="205"/>
      <c r="R1223" s="205"/>
      <c r="S1223" s="205"/>
      <c r="T1223" s="205"/>
      <c r="U1223" s="205"/>
      <c r="V1223" s="205"/>
      <c r="W1223" s="205"/>
      <c r="X1223" s="205"/>
      <c r="Y1223" s="205"/>
      <c r="Z1223" s="205"/>
      <c r="AA1223" s="205"/>
    </row>
    <row r="1224">
      <c r="A1224" s="222"/>
      <c r="B1224" s="222"/>
      <c r="C1224" s="205"/>
      <c r="D1224" s="205"/>
      <c r="E1224" s="223"/>
      <c r="F1224" s="205"/>
      <c r="G1224" s="205"/>
      <c r="H1224" s="205"/>
      <c r="I1224" s="205"/>
      <c r="J1224" s="205"/>
      <c r="K1224" s="205"/>
      <c r="L1224" s="205"/>
      <c r="M1224" s="205"/>
      <c r="N1224" s="205"/>
      <c r="O1224" s="205"/>
      <c r="P1224" s="205"/>
      <c r="Q1224" s="205"/>
      <c r="R1224" s="205"/>
      <c r="S1224" s="205"/>
      <c r="T1224" s="205"/>
      <c r="U1224" s="205"/>
      <c r="V1224" s="205"/>
      <c r="W1224" s="205"/>
      <c r="X1224" s="205"/>
      <c r="Y1224" s="205"/>
      <c r="Z1224" s="205"/>
      <c r="AA1224" s="205"/>
    </row>
    <row r="1225">
      <c r="A1225" s="222"/>
      <c r="B1225" s="222"/>
      <c r="C1225" s="205"/>
      <c r="D1225" s="205"/>
      <c r="E1225" s="223"/>
      <c r="F1225" s="205"/>
      <c r="G1225" s="205"/>
      <c r="H1225" s="205"/>
      <c r="I1225" s="205"/>
      <c r="J1225" s="205"/>
      <c r="K1225" s="205"/>
      <c r="L1225" s="205"/>
      <c r="M1225" s="205"/>
      <c r="N1225" s="205"/>
      <c r="O1225" s="205"/>
      <c r="P1225" s="205"/>
      <c r="Q1225" s="205"/>
      <c r="R1225" s="205"/>
      <c r="S1225" s="205"/>
      <c r="T1225" s="205"/>
      <c r="U1225" s="205"/>
      <c r="V1225" s="205"/>
      <c r="W1225" s="205"/>
      <c r="X1225" s="205"/>
      <c r="Y1225" s="205"/>
      <c r="Z1225" s="205"/>
      <c r="AA1225" s="205"/>
    </row>
    <row r="1226">
      <c r="A1226" s="222"/>
      <c r="B1226" s="222"/>
      <c r="C1226" s="205"/>
      <c r="D1226" s="205"/>
      <c r="E1226" s="223"/>
      <c r="F1226" s="205"/>
      <c r="G1226" s="205"/>
      <c r="H1226" s="205"/>
      <c r="I1226" s="205"/>
      <c r="J1226" s="205"/>
      <c r="K1226" s="205"/>
      <c r="L1226" s="205"/>
      <c r="M1226" s="205"/>
      <c r="N1226" s="205"/>
      <c r="O1226" s="205"/>
      <c r="P1226" s="205"/>
      <c r="Q1226" s="205"/>
      <c r="R1226" s="205"/>
      <c r="S1226" s="205"/>
      <c r="T1226" s="205"/>
      <c r="U1226" s="205"/>
      <c r="V1226" s="205"/>
      <c r="W1226" s="205"/>
      <c r="X1226" s="205"/>
      <c r="Y1226" s="205"/>
      <c r="Z1226" s="205"/>
      <c r="AA1226" s="205"/>
    </row>
    <row r="1227">
      <c r="A1227" s="222"/>
      <c r="B1227" s="222"/>
      <c r="C1227" s="205"/>
      <c r="D1227" s="205"/>
      <c r="E1227" s="223"/>
      <c r="F1227" s="205"/>
      <c r="G1227" s="205"/>
      <c r="H1227" s="205"/>
      <c r="I1227" s="205"/>
      <c r="J1227" s="205"/>
      <c r="K1227" s="205"/>
      <c r="L1227" s="205"/>
      <c r="M1227" s="205"/>
      <c r="N1227" s="205"/>
      <c r="O1227" s="205"/>
      <c r="P1227" s="205"/>
      <c r="Q1227" s="205"/>
      <c r="R1227" s="205"/>
      <c r="S1227" s="205"/>
      <c r="T1227" s="205"/>
      <c r="U1227" s="205"/>
      <c r="V1227" s="205"/>
      <c r="W1227" s="205"/>
      <c r="X1227" s="205"/>
      <c r="Y1227" s="205"/>
      <c r="Z1227" s="205"/>
      <c r="AA1227" s="205"/>
    </row>
    <row r="1228">
      <c r="A1228" s="222"/>
      <c r="B1228" s="222"/>
      <c r="C1228" s="205"/>
      <c r="D1228" s="205"/>
      <c r="E1228" s="223"/>
      <c r="F1228" s="205"/>
      <c r="G1228" s="205"/>
      <c r="H1228" s="205"/>
      <c r="I1228" s="205"/>
      <c r="J1228" s="205"/>
      <c r="K1228" s="205"/>
      <c r="L1228" s="205"/>
      <c r="M1228" s="205"/>
      <c r="N1228" s="205"/>
      <c r="O1228" s="205"/>
      <c r="P1228" s="205"/>
      <c r="Q1228" s="205"/>
      <c r="R1228" s="205"/>
      <c r="S1228" s="205"/>
      <c r="T1228" s="205"/>
      <c r="U1228" s="205"/>
      <c r="V1228" s="205"/>
      <c r="W1228" s="205"/>
      <c r="X1228" s="205"/>
      <c r="Y1228" s="205"/>
      <c r="Z1228" s="205"/>
      <c r="AA1228" s="205"/>
    </row>
    <row r="1229">
      <c r="A1229" s="222"/>
      <c r="B1229" s="222"/>
      <c r="C1229" s="205"/>
      <c r="D1229" s="205"/>
      <c r="E1229" s="223"/>
      <c r="F1229" s="205"/>
      <c r="G1229" s="205"/>
      <c r="H1229" s="205"/>
      <c r="I1229" s="205"/>
      <c r="J1229" s="205"/>
      <c r="K1229" s="205"/>
      <c r="L1229" s="205"/>
      <c r="M1229" s="205"/>
      <c r="N1229" s="205"/>
      <c r="O1229" s="205"/>
      <c r="P1229" s="205"/>
      <c r="Q1229" s="205"/>
      <c r="R1229" s="205"/>
      <c r="S1229" s="205"/>
      <c r="T1229" s="205"/>
      <c r="U1229" s="205"/>
      <c r="V1229" s="205"/>
      <c r="W1229" s="205"/>
      <c r="X1229" s="205"/>
      <c r="Y1229" s="205"/>
      <c r="Z1229" s="205"/>
      <c r="AA1229" s="205"/>
    </row>
    <row r="1230">
      <c r="A1230" s="222"/>
      <c r="B1230" s="222"/>
      <c r="C1230" s="205"/>
      <c r="D1230" s="205"/>
      <c r="E1230" s="223"/>
      <c r="F1230" s="205"/>
      <c r="G1230" s="205"/>
      <c r="H1230" s="205"/>
      <c r="I1230" s="205"/>
      <c r="J1230" s="205"/>
      <c r="K1230" s="205"/>
      <c r="L1230" s="205"/>
      <c r="M1230" s="205"/>
      <c r="N1230" s="205"/>
      <c r="O1230" s="205"/>
      <c r="P1230" s="205"/>
      <c r="Q1230" s="205"/>
      <c r="R1230" s="205"/>
      <c r="S1230" s="205"/>
      <c r="T1230" s="205"/>
      <c r="U1230" s="205"/>
      <c r="V1230" s="205"/>
      <c r="W1230" s="205"/>
      <c r="X1230" s="205"/>
      <c r="Y1230" s="205"/>
      <c r="Z1230" s="205"/>
      <c r="AA1230" s="205"/>
    </row>
    <row r="1231">
      <c r="A1231" s="222"/>
      <c r="B1231" s="222"/>
      <c r="C1231" s="205"/>
      <c r="D1231" s="205"/>
      <c r="E1231" s="223"/>
      <c r="F1231" s="205"/>
      <c r="G1231" s="205"/>
      <c r="H1231" s="205"/>
      <c r="I1231" s="205"/>
      <c r="J1231" s="205"/>
      <c r="K1231" s="205"/>
      <c r="L1231" s="205"/>
      <c r="M1231" s="205"/>
      <c r="N1231" s="205"/>
      <c r="O1231" s="205"/>
      <c r="P1231" s="205"/>
      <c r="Q1231" s="205"/>
      <c r="R1231" s="205"/>
      <c r="S1231" s="205"/>
      <c r="T1231" s="205"/>
      <c r="U1231" s="205"/>
      <c r="V1231" s="205"/>
      <c r="W1231" s="205"/>
      <c r="X1231" s="205"/>
      <c r="Y1231" s="205"/>
      <c r="Z1231" s="205"/>
      <c r="AA1231" s="205"/>
    </row>
    <row r="1232">
      <c r="A1232" s="222"/>
      <c r="B1232" s="222"/>
      <c r="C1232" s="205"/>
      <c r="D1232" s="205"/>
      <c r="E1232" s="223"/>
      <c r="F1232" s="205"/>
      <c r="G1232" s="205"/>
      <c r="H1232" s="205"/>
      <c r="I1232" s="205"/>
      <c r="J1232" s="205"/>
      <c r="K1232" s="205"/>
      <c r="L1232" s="205"/>
      <c r="M1232" s="205"/>
      <c r="N1232" s="205"/>
      <c r="O1232" s="205"/>
      <c r="P1232" s="205"/>
      <c r="Q1232" s="205"/>
      <c r="R1232" s="205"/>
      <c r="S1232" s="205"/>
      <c r="T1232" s="205"/>
      <c r="U1232" s="205"/>
      <c r="V1232" s="205"/>
      <c r="W1232" s="205"/>
      <c r="X1232" s="205"/>
      <c r="Y1232" s="205"/>
      <c r="Z1232" s="205"/>
      <c r="AA1232" s="205"/>
    </row>
    <row r="1233">
      <c r="A1233" s="222"/>
      <c r="B1233" s="222"/>
      <c r="C1233" s="205"/>
      <c r="D1233" s="205"/>
      <c r="E1233" s="223"/>
      <c r="F1233" s="205"/>
      <c r="G1233" s="205"/>
      <c r="H1233" s="205"/>
      <c r="I1233" s="205"/>
      <c r="J1233" s="205"/>
      <c r="K1233" s="205"/>
      <c r="L1233" s="205"/>
      <c r="M1233" s="205"/>
      <c r="N1233" s="205"/>
      <c r="O1233" s="205"/>
      <c r="P1233" s="205"/>
      <c r="Q1233" s="205"/>
      <c r="R1233" s="205"/>
      <c r="S1233" s="205"/>
      <c r="T1233" s="205"/>
      <c r="U1233" s="205"/>
      <c r="V1233" s="205"/>
      <c r="W1233" s="205"/>
      <c r="X1233" s="205"/>
      <c r="Y1233" s="205"/>
      <c r="Z1233" s="205"/>
      <c r="AA1233" s="205"/>
    </row>
    <row r="1234">
      <c r="A1234" s="222"/>
      <c r="B1234" s="222"/>
      <c r="C1234" s="205"/>
      <c r="D1234" s="205"/>
      <c r="E1234" s="223"/>
      <c r="F1234" s="205"/>
      <c r="G1234" s="205"/>
      <c r="H1234" s="205"/>
      <c r="I1234" s="205"/>
      <c r="J1234" s="205"/>
      <c r="K1234" s="205"/>
      <c r="L1234" s="205"/>
      <c r="M1234" s="205"/>
      <c r="N1234" s="205"/>
      <c r="O1234" s="205"/>
      <c r="P1234" s="205"/>
      <c r="Q1234" s="205"/>
      <c r="R1234" s="205"/>
      <c r="S1234" s="205"/>
      <c r="T1234" s="205"/>
      <c r="U1234" s="205"/>
      <c r="V1234" s="205"/>
      <c r="W1234" s="205"/>
      <c r="X1234" s="205"/>
      <c r="Y1234" s="205"/>
      <c r="Z1234" s="205"/>
      <c r="AA1234" s="205"/>
    </row>
    <row r="1235">
      <c r="A1235" s="222"/>
      <c r="B1235" s="222"/>
      <c r="C1235" s="205"/>
      <c r="D1235" s="205"/>
      <c r="E1235" s="223"/>
      <c r="F1235" s="205"/>
      <c r="G1235" s="205"/>
      <c r="H1235" s="205"/>
      <c r="I1235" s="205"/>
      <c r="J1235" s="205"/>
      <c r="K1235" s="205"/>
      <c r="L1235" s="205"/>
      <c r="M1235" s="205"/>
      <c r="N1235" s="205"/>
      <c r="O1235" s="205"/>
      <c r="P1235" s="205"/>
      <c r="Q1235" s="205"/>
      <c r="R1235" s="205"/>
      <c r="S1235" s="205"/>
      <c r="T1235" s="205"/>
      <c r="U1235" s="205"/>
      <c r="V1235" s="205"/>
      <c r="W1235" s="205"/>
      <c r="X1235" s="205"/>
      <c r="Y1235" s="205"/>
      <c r="Z1235" s="205"/>
      <c r="AA1235" s="205"/>
    </row>
  </sheetData>
  <mergeCells count="1">
    <mergeCell ref="A1:G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15.75"/>
    <col customWidth="1" min="3" max="3" width="9.13"/>
    <col customWidth="1" min="4" max="4" width="120.25"/>
  </cols>
  <sheetData>
    <row r="1">
      <c r="A1" s="185"/>
      <c r="B1" s="185" t="s">
        <v>8438</v>
      </c>
      <c r="C1" s="185" t="s">
        <v>8439</v>
      </c>
      <c r="D1" s="185" t="s">
        <v>8440</v>
      </c>
      <c r="E1" s="233"/>
      <c r="F1" s="233"/>
      <c r="G1" s="233"/>
      <c r="H1" s="233"/>
      <c r="I1" s="233"/>
      <c r="J1" s="233"/>
      <c r="K1" s="233"/>
      <c r="L1" s="233"/>
      <c r="M1" s="233"/>
      <c r="N1" s="233"/>
      <c r="O1" s="233"/>
      <c r="P1" s="233"/>
      <c r="Q1" s="233"/>
      <c r="R1" s="233"/>
      <c r="S1" s="233"/>
      <c r="T1" s="233"/>
      <c r="U1" s="233"/>
      <c r="V1" s="233"/>
      <c r="W1" s="233"/>
      <c r="X1" s="233"/>
      <c r="Y1" s="233"/>
      <c r="Z1" s="233"/>
      <c r="AA1" s="233"/>
      <c r="AB1" s="233"/>
      <c r="AC1" s="233"/>
    </row>
    <row r="2" ht="14.25" customHeight="1">
      <c r="A2">
        <f t="array" ref="A2:A32">SEQUENCE(31,1)</f>
        <v>1</v>
      </c>
      <c r="B2" s="234"/>
      <c r="C2" s="234"/>
      <c r="D2" s="235" t="s">
        <v>8441</v>
      </c>
    </row>
    <row r="3" ht="14.25" customHeight="1">
      <c r="A3">
        <v>2.0</v>
      </c>
      <c r="B3" s="234"/>
      <c r="C3" s="234"/>
      <c r="D3" s="235" t="s">
        <v>8442</v>
      </c>
    </row>
    <row r="4" ht="14.25" customHeight="1">
      <c r="A4">
        <v>3.0</v>
      </c>
      <c r="B4" s="234"/>
      <c r="C4" s="234"/>
      <c r="D4" s="235" t="s">
        <v>8443</v>
      </c>
    </row>
    <row r="5" ht="14.25" customHeight="1">
      <c r="A5">
        <v>4.0</v>
      </c>
      <c r="B5" s="234"/>
      <c r="C5" s="234"/>
      <c r="D5" s="235" t="s">
        <v>8444</v>
      </c>
    </row>
    <row r="6" ht="14.25" customHeight="1">
      <c r="A6">
        <v>5.0</v>
      </c>
      <c r="B6" s="234"/>
      <c r="C6" s="234"/>
      <c r="D6" s="235" t="s">
        <v>8445</v>
      </c>
    </row>
    <row r="7" ht="14.25" customHeight="1">
      <c r="A7">
        <v>6.0</v>
      </c>
      <c r="B7" s="234"/>
      <c r="C7" s="234"/>
      <c r="D7" s="235" t="s">
        <v>8446</v>
      </c>
    </row>
    <row r="8" ht="14.25" customHeight="1">
      <c r="A8">
        <v>7.0</v>
      </c>
      <c r="B8" s="234"/>
      <c r="C8" s="234"/>
      <c r="D8" s="235" t="s">
        <v>8447</v>
      </c>
    </row>
    <row r="9" ht="14.25" customHeight="1">
      <c r="A9">
        <v>8.0</v>
      </c>
      <c r="B9" s="234"/>
      <c r="C9" s="234"/>
      <c r="D9" s="235" t="s">
        <v>8448</v>
      </c>
    </row>
    <row r="10" ht="14.25" customHeight="1">
      <c r="A10">
        <v>9.0</v>
      </c>
      <c r="B10" s="234"/>
      <c r="C10" s="234"/>
      <c r="D10" s="235" t="s">
        <v>8449</v>
      </c>
    </row>
    <row r="11" ht="14.25" customHeight="1">
      <c r="A11">
        <v>10.0</v>
      </c>
      <c r="B11" s="234"/>
      <c r="C11" s="234"/>
      <c r="D11" s="235" t="s">
        <v>8450</v>
      </c>
    </row>
    <row r="12" ht="14.25" customHeight="1">
      <c r="A12">
        <v>11.0</v>
      </c>
      <c r="B12" s="234"/>
      <c r="C12" s="234"/>
      <c r="D12" s="235" t="s">
        <v>8451</v>
      </c>
    </row>
    <row r="13" ht="14.25" customHeight="1">
      <c r="A13">
        <v>12.0</v>
      </c>
      <c r="B13" s="234"/>
      <c r="C13" s="234"/>
      <c r="D13" s="235" t="s">
        <v>8452</v>
      </c>
    </row>
    <row r="14" ht="14.25" customHeight="1">
      <c r="A14">
        <v>13.0</v>
      </c>
      <c r="B14" s="234"/>
      <c r="C14" s="234"/>
      <c r="D14" s="235" t="s">
        <v>8453</v>
      </c>
    </row>
    <row r="15" ht="14.25" customHeight="1">
      <c r="A15">
        <v>14.0</v>
      </c>
      <c r="B15" s="234"/>
      <c r="C15" s="234"/>
      <c r="D15" s="235" t="s">
        <v>8454</v>
      </c>
    </row>
    <row r="16" ht="14.25" customHeight="1">
      <c r="A16">
        <v>15.0</v>
      </c>
      <c r="B16" s="234"/>
      <c r="C16" s="234"/>
      <c r="D16" s="235" t="s">
        <v>8455</v>
      </c>
    </row>
    <row r="17" ht="14.25" customHeight="1">
      <c r="A17">
        <v>16.0</v>
      </c>
      <c r="B17" s="234"/>
      <c r="C17" s="234"/>
      <c r="D17" s="235" t="s">
        <v>8456</v>
      </c>
    </row>
    <row r="18" ht="14.25" customHeight="1">
      <c r="A18">
        <v>17.0</v>
      </c>
      <c r="B18" s="234"/>
      <c r="C18" s="234"/>
      <c r="D18" s="235" t="s">
        <v>8457</v>
      </c>
    </row>
    <row r="19" ht="14.25" customHeight="1">
      <c r="A19">
        <v>18.0</v>
      </c>
      <c r="B19" s="234"/>
      <c r="C19" s="234"/>
      <c r="D19" s="235" t="s">
        <v>8458</v>
      </c>
    </row>
    <row r="20" ht="14.25" customHeight="1">
      <c r="A20">
        <v>19.0</v>
      </c>
      <c r="B20" s="234"/>
      <c r="C20" s="234"/>
      <c r="D20" s="235" t="s">
        <v>8459</v>
      </c>
    </row>
    <row r="21" ht="14.25" customHeight="1">
      <c r="A21">
        <v>20.0</v>
      </c>
      <c r="B21" s="234"/>
      <c r="C21" s="234"/>
      <c r="D21" s="235" t="s">
        <v>8460</v>
      </c>
    </row>
    <row r="22" ht="14.25" customHeight="1">
      <c r="A22">
        <v>21.0</v>
      </c>
      <c r="B22" s="234"/>
      <c r="C22" s="234"/>
      <c r="D22" s="235" t="s">
        <v>8461</v>
      </c>
    </row>
    <row r="23" ht="14.25" customHeight="1">
      <c r="A23">
        <v>22.0</v>
      </c>
      <c r="B23" s="234"/>
      <c r="C23" s="234"/>
      <c r="D23" s="235" t="s">
        <v>8462</v>
      </c>
    </row>
    <row r="24" ht="14.25" customHeight="1">
      <c r="A24">
        <v>23.0</v>
      </c>
      <c r="B24" s="234"/>
      <c r="C24" s="234"/>
      <c r="D24" s="235" t="s">
        <v>8463</v>
      </c>
    </row>
    <row r="25" ht="14.25" customHeight="1">
      <c r="A25">
        <v>24.0</v>
      </c>
      <c r="B25" s="234"/>
      <c r="C25" s="234"/>
      <c r="D25" s="235" t="s">
        <v>8464</v>
      </c>
    </row>
    <row r="26" ht="14.25" customHeight="1">
      <c r="A26">
        <v>25.0</v>
      </c>
      <c r="B26" s="234"/>
      <c r="C26" s="234"/>
      <c r="D26" s="235" t="s">
        <v>8465</v>
      </c>
    </row>
    <row r="27" ht="14.25" customHeight="1">
      <c r="A27">
        <v>26.0</v>
      </c>
      <c r="B27" s="234"/>
      <c r="C27" s="234"/>
      <c r="D27" s="234"/>
    </row>
    <row r="28" ht="14.25" customHeight="1">
      <c r="A28">
        <v>27.0</v>
      </c>
      <c r="B28" s="234"/>
      <c r="C28" s="234"/>
      <c r="D28" s="234"/>
    </row>
    <row r="29" ht="14.25" customHeight="1">
      <c r="A29">
        <v>28.0</v>
      </c>
      <c r="B29" s="234"/>
      <c r="C29" s="234"/>
      <c r="D29" s="234"/>
    </row>
    <row r="30" ht="14.25" customHeight="1">
      <c r="A30">
        <v>29.0</v>
      </c>
      <c r="B30" s="234"/>
      <c r="C30" s="234"/>
      <c r="D30" s="234"/>
    </row>
    <row r="31" ht="14.25" customHeight="1">
      <c r="A31">
        <v>30.0</v>
      </c>
      <c r="B31" s="234"/>
      <c r="C31" s="234"/>
      <c r="D31" s="234"/>
    </row>
    <row r="32" ht="14.25" customHeight="1">
      <c r="A32" s="54">
        <v>31.0</v>
      </c>
      <c r="B32" s="234"/>
      <c r="C32" s="234"/>
      <c r="D32" s="234"/>
    </row>
    <row r="33">
      <c r="A33" s="54"/>
      <c r="B33" s="234"/>
      <c r="C33" s="234"/>
      <c r="D33" s="235" t="str">
        <f>HYPERLINK("https://docs.google.com/document/d/1nILtm1SiXy3ZTZADvEPkMMUHvvBRPtFQTNOydlXAJ8c/edit?ts=5b2f03b1","references for tabs on this spreadsheet")</f>
        <v>references for tabs on this spreadsheet</v>
      </c>
    </row>
    <row r="34">
      <c r="A34" s="54" t="s">
        <v>8466</v>
      </c>
    </row>
    <row r="35">
      <c r="A35" s="54"/>
      <c r="B35" s="54"/>
      <c r="C35" s="54"/>
      <c r="D35" s="54" t="s">
        <v>8467</v>
      </c>
    </row>
    <row r="36">
      <c r="A36" s="54"/>
      <c r="B36" s="54"/>
      <c r="C36" s="54"/>
      <c r="D36" s="54" t="s">
        <v>8468</v>
      </c>
    </row>
    <row r="37">
      <c r="A37" s="54"/>
      <c r="B37" s="54"/>
      <c r="C37" s="54"/>
      <c r="D37" s="54" t="s">
        <v>8469</v>
      </c>
    </row>
    <row r="38">
      <c r="A38" s="54"/>
      <c r="B38" s="54"/>
      <c r="C38" s="54"/>
      <c r="D38" s="54" t="s">
        <v>8470</v>
      </c>
    </row>
    <row r="39">
      <c r="A39" s="54"/>
      <c r="B39" s="54"/>
      <c r="C39" s="54"/>
      <c r="D39" s="54" t="s">
        <v>8471</v>
      </c>
    </row>
    <row r="40">
      <c r="A40" s="54"/>
      <c r="B40" s="54"/>
      <c r="C40" s="54"/>
      <c r="D40" s="54"/>
    </row>
    <row r="41">
      <c r="A41" s="234"/>
      <c r="B41" s="234"/>
      <c r="C41" s="234"/>
      <c r="D41" s="235" t="str">
        <f>HYPERLINK("https://drive.google.com/drive/u/0/folders/1Qqfvy4kDZ3E7NjsTTK3r9epj2tzn9kdg","Literature Review Everglades Pollution ")</f>
        <v>Literature Review Everglades Pollution </v>
      </c>
    </row>
    <row r="42">
      <c r="A42" s="54"/>
      <c r="B42" s="54"/>
      <c r="C42" s="54"/>
      <c r="D42" s="54" t="s">
        <v>8472</v>
      </c>
    </row>
    <row r="43">
      <c r="A43" s="236"/>
      <c r="B43" s="236"/>
      <c r="C43" s="236"/>
      <c r="D43" s="236" t="s">
        <v>8473</v>
      </c>
    </row>
    <row r="44">
      <c r="A44" s="54"/>
      <c r="B44" s="54"/>
      <c r="C44" s="54"/>
      <c r="D44" s="54" t="s">
        <v>8474</v>
      </c>
    </row>
    <row r="45">
      <c r="A45" s="54"/>
      <c r="B45" s="54"/>
      <c r="C45" s="54"/>
      <c r="D45" s="54" t="s">
        <v>8475</v>
      </c>
    </row>
    <row r="46">
      <c r="A46" s="54"/>
      <c r="B46" s="54"/>
      <c r="C46" s="54"/>
      <c r="D46" s="54" t="s">
        <v>8476</v>
      </c>
    </row>
    <row r="47">
      <c r="A47" s="54"/>
      <c r="B47" s="54"/>
      <c r="C47" s="54"/>
      <c r="D47" s="54" t="s">
        <v>8477</v>
      </c>
    </row>
    <row r="48">
      <c r="A48" s="54"/>
      <c r="B48" s="54"/>
      <c r="C48" s="54"/>
      <c r="D48" s="54" t="s">
        <v>8478</v>
      </c>
    </row>
    <row r="49">
      <c r="A49" s="54"/>
      <c r="B49" s="54"/>
      <c r="C49" s="54"/>
      <c r="D49" s="54" t="s">
        <v>8479</v>
      </c>
    </row>
    <row r="50">
      <c r="A50" s="54"/>
      <c r="B50" s="54"/>
      <c r="C50" s="54"/>
      <c r="D50" s="54" t="s">
        <v>8480</v>
      </c>
    </row>
    <row r="51">
      <c r="A51" s="54" t="s">
        <v>8481</v>
      </c>
      <c r="B51" s="237"/>
      <c r="C51" s="237"/>
      <c r="D51" s="237" t="s">
        <v>8482</v>
      </c>
    </row>
    <row r="52">
      <c r="A52" s="238">
        <v>44152.0</v>
      </c>
      <c r="B52" s="239"/>
      <c r="C52" s="239"/>
      <c r="D52" s="239" t="s">
        <v>8483</v>
      </c>
    </row>
    <row r="54">
      <c r="A54" s="54">
        <v>31.0</v>
      </c>
      <c r="D54" s="235" t="s">
        <v>8484</v>
      </c>
    </row>
    <row r="55">
      <c r="A55" s="54">
        <v>32.0</v>
      </c>
      <c r="D55" s="235" t="s">
        <v>8485</v>
      </c>
    </row>
    <row r="56">
      <c r="A56" s="54">
        <v>33.0</v>
      </c>
      <c r="D56" s="235" t="s">
        <v>8486</v>
      </c>
    </row>
    <row r="57">
      <c r="A57" s="54">
        <v>34.0</v>
      </c>
      <c r="D57" s="235" t="s">
        <v>8487</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location=":~:text=This%20mini-review%20synthesizes%20current%20knowledge%20on%20its%20toxicological,acute%20poisoning%2C%20based%20on%20the%20latest%20scientific%20literature." ref="D13"/>
    <hyperlink r:id="rId13" ref="D14"/>
    <hyperlink r:id="rId14" ref="D15"/>
    <hyperlink r:id="rId15" location="efs28114-sec-0005" ref="D16"/>
    <hyperlink r:id="rId16" location=":~:text=This%20article%20specifically%20reviews%20endosulfan%20degradation%20and%20endosulfan,bioremediation%2C%20photocatalytic%20degradation%2C%20adsorption%20and%20membrane%20separation%20processes." ref="D17"/>
    <hyperlink r:id="rId17" ref="D18"/>
    <hyperlink r:id="rId18" ref="D19"/>
    <hyperlink r:id="rId19" ref="D20"/>
    <hyperlink r:id="rId20" ref="D21"/>
    <hyperlink r:id="rId21" ref="D22"/>
    <hyperlink r:id="rId22" ref="D23"/>
    <hyperlink r:id="rId23" ref="D24"/>
    <hyperlink r:id="rId24" ref="D25"/>
    <hyperlink r:id="rId25" ref="D26"/>
    <hyperlink r:id="rId26" ref="D52"/>
    <hyperlink r:id="rId27" location=":~:text=Epidemiological%20studies%20and%20experimental%20animal%20toxicological%20studies%20demonstrate,liver%20toxicity%2C%20reproductive%20toxicity%2C%20and%20damage%20to%20teeth." ref="D54"/>
    <hyperlink r:id="rId28" ref="D55"/>
    <hyperlink r:id="rId29" ref="D56"/>
    <hyperlink r:id="rId30" ref="D57"/>
  </hyperlinks>
  <drawing r:id="rId3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41.0"/>
    <col customWidth="1" min="3" max="3" width="114.38"/>
    <col customWidth="1" min="4" max="4" width="48.25"/>
    <col customWidth="1" min="8" max="8" width="38.38"/>
  </cols>
  <sheetData>
    <row r="1" ht="30.75" customHeight="1">
      <c r="A1" s="208" t="s">
        <v>8488</v>
      </c>
      <c r="B1" s="162"/>
      <c r="C1" s="162"/>
      <c r="D1" s="187"/>
      <c r="E1" s="240"/>
      <c r="F1" s="240"/>
      <c r="G1" s="240"/>
      <c r="H1" s="240"/>
      <c r="I1" s="241"/>
      <c r="J1" s="241"/>
      <c r="K1" s="241"/>
      <c r="L1" s="241"/>
      <c r="M1" s="241"/>
      <c r="N1" s="241"/>
      <c r="O1" s="241"/>
      <c r="P1" s="241"/>
      <c r="Q1" s="241"/>
      <c r="R1" s="241"/>
      <c r="S1" s="241"/>
      <c r="T1" s="241"/>
      <c r="U1" s="241"/>
      <c r="V1" s="241"/>
      <c r="W1" s="241"/>
      <c r="X1" s="241"/>
      <c r="Y1" s="241"/>
      <c r="Z1" s="241"/>
      <c r="AA1" s="241"/>
      <c r="AB1" s="241"/>
      <c r="AC1" s="241"/>
    </row>
    <row r="2" ht="24.75" customHeight="1">
      <c r="A2" s="209" t="s">
        <v>8489</v>
      </c>
      <c r="B2" s="242" t="s">
        <v>8490</v>
      </c>
      <c r="C2" s="243" t="s">
        <v>8491</v>
      </c>
      <c r="D2" s="244" t="s">
        <v>8440</v>
      </c>
      <c r="E2" s="178"/>
      <c r="F2" s="245"/>
      <c r="G2" s="245"/>
      <c r="H2" s="245"/>
      <c r="I2" s="245"/>
      <c r="J2" s="246"/>
      <c r="K2" s="246"/>
      <c r="L2" s="246"/>
      <c r="M2" s="246"/>
      <c r="N2" s="246"/>
      <c r="O2" s="246"/>
      <c r="P2" s="246"/>
      <c r="Q2" s="246"/>
      <c r="R2" s="246"/>
      <c r="S2" s="246"/>
      <c r="T2" s="246"/>
      <c r="U2" s="246"/>
      <c r="V2" s="246"/>
      <c r="W2" s="246"/>
      <c r="X2" s="246"/>
      <c r="Y2" s="246"/>
      <c r="Z2" s="246"/>
      <c r="AA2" s="246"/>
      <c r="AB2" s="246"/>
      <c r="AC2" s="246"/>
    </row>
    <row r="3">
      <c r="A3" s="170" t="s">
        <v>8492</v>
      </c>
      <c r="B3" s="247" t="s">
        <v>7756</v>
      </c>
      <c r="C3" s="170" t="s">
        <v>8493</v>
      </c>
      <c r="D3" s="248" t="s">
        <v>8494</v>
      </c>
      <c r="E3" s="178"/>
      <c r="F3" s="178"/>
      <c r="G3" s="178"/>
      <c r="H3" s="178"/>
      <c r="I3" s="178"/>
      <c r="J3" s="178"/>
      <c r="K3" s="178"/>
      <c r="L3" s="178"/>
      <c r="M3" s="178"/>
      <c r="N3" s="178"/>
      <c r="O3" s="178"/>
      <c r="P3" s="178"/>
      <c r="Q3" s="178"/>
      <c r="R3" s="178"/>
      <c r="S3" s="178"/>
      <c r="T3" s="178"/>
      <c r="U3" s="178"/>
      <c r="V3" s="178"/>
      <c r="W3" s="178"/>
      <c r="X3" s="178"/>
      <c r="Y3" s="178"/>
      <c r="Z3" s="178"/>
      <c r="AA3" s="178"/>
      <c r="AB3" s="178"/>
      <c r="AC3" s="178"/>
    </row>
    <row r="4">
      <c r="A4" s="170" t="s">
        <v>8284</v>
      </c>
      <c r="B4" s="247" t="s">
        <v>8495</v>
      </c>
      <c r="C4" s="249" t="s">
        <v>8496</v>
      </c>
      <c r="D4" s="248" t="s">
        <v>8497</v>
      </c>
      <c r="E4" s="178"/>
      <c r="F4" s="178"/>
      <c r="G4" s="178"/>
      <c r="H4" s="178"/>
      <c r="I4" s="178"/>
      <c r="J4" s="178"/>
      <c r="K4" s="178"/>
      <c r="L4" s="178"/>
      <c r="M4" s="178"/>
      <c r="N4" s="178"/>
      <c r="O4" s="178"/>
      <c r="P4" s="178"/>
      <c r="Q4" s="178"/>
      <c r="R4" s="178"/>
      <c r="S4" s="178"/>
      <c r="T4" s="178"/>
      <c r="U4" s="178"/>
      <c r="V4" s="178"/>
      <c r="W4" s="178"/>
      <c r="X4" s="178"/>
      <c r="Y4" s="178"/>
      <c r="Z4" s="178"/>
      <c r="AA4" s="178"/>
      <c r="AB4" s="178"/>
      <c r="AC4" s="178"/>
    </row>
    <row r="5">
      <c r="A5" s="170" t="s">
        <v>8498</v>
      </c>
      <c r="B5" s="247" t="s">
        <v>7756</v>
      </c>
      <c r="C5" s="170" t="s">
        <v>8499</v>
      </c>
      <c r="D5" s="248" t="s">
        <v>8500</v>
      </c>
      <c r="E5" s="178"/>
      <c r="F5" s="178"/>
      <c r="G5" s="178"/>
      <c r="H5" s="178"/>
      <c r="I5" s="178"/>
      <c r="J5" s="178"/>
      <c r="K5" s="178"/>
      <c r="L5" s="178"/>
      <c r="M5" s="178"/>
      <c r="N5" s="178"/>
      <c r="O5" s="178"/>
      <c r="P5" s="178"/>
      <c r="Q5" s="178"/>
      <c r="R5" s="178"/>
      <c r="S5" s="178"/>
      <c r="T5" s="178"/>
      <c r="U5" s="178"/>
      <c r="V5" s="178"/>
      <c r="W5" s="178"/>
      <c r="X5" s="178"/>
      <c r="Y5" s="178"/>
      <c r="Z5" s="178"/>
      <c r="AA5" s="178"/>
      <c r="AB5" s="178"/>
      <c r="AC5" s="178"/>
    </row>
    <row r="6">
      <c r="A6" s="170" t="s">
        <v>8501</v>
      </c>
      <c r="B6" s="250" t="s">
        <v>8502</v>
      </c>
      <c r="C6" s="170" t="s">
        <v>8503</v>
      </c>
      <c r="D6" s="248" t="s">
        <v>8504</v>
      </c>
      <c r="E6" s="178"/>
      <c r="F6" s="178"/>
      <c r="G6" s="178"/>
      <c r="H6" s="178"/>
      <c r="I6" s="178"/>
      <c r="J6" s="178"/>
      <c r="K6" s="178"/>
      <c r="L6" s="178"/>
      <c r="M6" s="178"/>
      <c r="N6" s="178"/>
      <c r="O6" s="178"/>
      <c r="P6" s="178"/>
      <c r="Q6" s="178"/>
      <c r="R6" s="178"/>
      <c r="S6" s="178"/>
      <c r="T6" s="178"/>
      <c r="U6" s="178"/>
      <c r="V6" s="178"/>
      <c r="W6" s="178"/>
      <c r="X6" s="178"/>
      <c r="Y6" s="178"/>
      <c r="Z6" s="178"/>
      <c r="AA6" s="178"/>
      <c r="AB6" s="178"/>
      <c r="AC6" s="178"/>
    </row>
    <row r="7">
      <c r="A7" s="170" t="s">
        <v>8505</v>
      </c>
      <c r="B7" s="250" t="s">
        <v>8505</v>
      </c>
      <c r="C7" s="170" t="s">
        <v>8506</v>
      </c>
      <c r="D7" s="248" t="s">
        <v>8507</v>
      </c>
      <c r="E7" s="178"/>
      <c r="F7" s="178"/>
      <c r="G7" s="178"/>
      <c r="H7" s="178"/>
      <c r="I7" s="178"/>
      <c r="J7" s="178"/>
      <c r="K7" s="178"/>
      <c r="L7" s="178"/>
      <c r="M7" s="178"/>
      <c r="N7" s="178"/>
      <c r="O7" s="178"/>
      <c r="P7" s="178"/>
      <c r="Q7" s="178"/>
      <c r="R7" s="178"/>
      <c r="S7" s="178"/>
      <c r="T7" s="178"/>
      <c r="U7" s="178"/>
      <c r="V7" s="178"/>
      <c r="W7" s="178"/>
      <c r="X7" s="178"/>
      <c r="Y7" s="178"/>
      <c r="Z7" s="178"/>
      <c r="AA7" s="178"/>
      <c r="AB7" s="178"/>
      <c r="AC7" s="178"/>
    </row>
    <row r="8">
      <c r="A8" s="170" t="s">
        <v>8508</v>
      </c>
      <c r="B8" s="250" t="s">
        <v>8505</v>
      </c>
      <c r="C8" s="170" t="s">
        <v>8509</v>
      </c>
      <c r="D8" s="248" t="s">
        <v>8510</v>
      </c>
      <c r="E8" s="178"/>
      <c r="F8" s="178"/>
      <c r="G8" s="178"/>
      <c r="H8" s="178"/>
      <c r="I8" s="178"/>
      <c r="J8" s="178"/>
      <c r="K8" s="178"/>
      <c r="L8" s="178"/>
      <c r="M8" s="178"/>
      <c r="N8" s="178"/>
      <c r="O8" s="178"/>
      <c r="P8" s="178"/>
      <c r="Q8" s="178"/>
      <c r="R8" s="178"/>
      <c r="S8" s="178"/>
      <c r="T8" s="178"/>
      <c r="U8" s="178"/>
      <c r="V8" s="178"/>
      <c r="W8" s="178"/>
      <c r="X8" s="178"/>
      <c r="Y8" s="178"/>
      <c r="Z8" s="178"/>
      <c r="AA8" s="178"/>
      <c r="AB8" s="178"/>
      <c r="AC8" s="178"/>
    </row>
    <row r="9">
      <c r="A9" s="170" t="s">
        <v>8511</v>
      </c>
      <c r="B9" s="250" t="s">
        <v>8505</v>
      </c>
      <c r="C9" s="170" t="s">
        <v>8512</v>
      </c>
      <c r="D9" s="248" t="s">
        <v>8513</v>
      </c>
      <c r="E9" s="178"/>
      <c r="F9" s="178"/>
      <c r="G9" s="178"/>
      <c r="H9" s="178"/>
      <c r="I9" s="178"/>
      <c r="J9" s="178"/>
      <c r="K9" s="178"/>
      <c r="L9" s="178"/>
      <c r="M9" s="178"/>
      <c r="N9" s="178"/>
      <c r="O9" s="178"/>
      <c r="P9" s="178"/>
      <c r="Q9" s="178"/>
      <c r="R9" s="178"/>
      <c r="S9" s="178"/>
      <c r="T9" s="178"/>
      <c r="U9" s="178"/>
      <c r="V9" s="178"/>
      <c r="W9" s="178"/>
      <c r="X9" s="178"/>
      <c r="Y9" s="178"/>
      <c r="Z9" s="178"/>
      <c r="AA9" s="178"/>
      <c r="AB9" s="178"/>
      <c r="AC9" s="178"/>
    </row>
    <row r="10">
      <c r="A10" s="170" t="s">
        <v>8514</v>
      </c>
      <c r="B10" s="250" t="s">
        <v>8515</v>
      </c>
      <c r="C10" s="170" t="s">
        <v>8516</v>
      </c>
      <c r="D10" s="248" t="s">
        <v>8517</v>
      </c>
      <c r="E10" s="178"/>
      <c r="F10" s="178"/>
      <c r="G10" s="178"/>
      <c r="H10" s="178"/>
      <c r="I10" s="178"/>
      <c r="J10" s="178"/>
      <c r="K10" s="178"/>
      <c r="L10" s="178"/>
      <c r="M10" s="178"/>
      <c r="N10" s="178"/>
      <c r="O10" s="178"/>
      <c r="P10" s="178"/>
      <c r="Q10" s="178"/>
      <c r="R10" s="178"/>
      <c r="S10" s="178"/>
      <c r="T10" s="178"/>
      <c r="U10" s="178"/>
      <c r="V10" s="178"/>
      <c r="W10" s="178"/>
      <c r="X10" s="178"/>
      <c r="Y10" s="178"/>
      <c r="Z10" s="178"/>
      <c r="AA10" s="178"/>
      <c r="AB10" s="178"/>
      <c r="AC10" s="178"/>
    </row>
    <row r="11">
      <c r="A11" s="170" t="s">
        <v>109</v>
      </c>
      <c r="B11" s="250" t="s">
        <v>8505</v>
      </c>
      <c r="C11" s="170" t="s">
        <v>8518</v>
      </c>
      <c r="D11" s="248" t="s">
        <v>8519</v>
      </c>
      <c r="E11" s="178"/>
      <c r="F11" s="178"/>
      <c r="G11" s="178"/>
      <c r="H11" s="178"/>
      <c r="I11" s="178"/>
      <c r="J11" s="178"/>
      <c r="K11" s="178"/>
      <c r="L11" s="178"/>
      <c r="M11" s="178"/>
      <c r="N11" s="178"/>
      <c r="O11" s="178"/>
      <c r="P11" s="178"/>
      <c r="Q11" s="178"/>
      <c r="R11" s="178"/>
      <c r="S11" s="178"/>
      <c r="T11" s="178"/>
      <c r="U11" s="178"/>
      <c r="V11" s="178"/>
      <c r="W11" s="178"/>
      <c r="X11" s="178"/>
      <c r="Y11" s="178"/>
      <c r="Z11" s="178"/>
      <c r="AA11" s="178"/>
      <c r="AB11" s="178"/>
      <c r="AC11" s="178"/>
    </row>
    <row r="12">
      <c r="A12" s="170" t="s">
        <v>8520</v>
      </c>
      <c r="B12" s="250" t="s">
        <v>8521</v>
      </c>
      <c r="C12" s="170" t="s">
        <v>8522</v>
      </c>
      <c r="D12" s="248" t="s">
        <v>8523</v>
      </c>
      <c r="E12" s="178"/>
      <c r="F12" s="178"/>
      <c r="G12" s="178"/>
      <c r="H12" s="178"/>
      <c r="I12" s="178"/>
      <c r="J12" s="178"/>
      <c r="K12" s="178"/>
      <c r="L12" s="178"/>
      <c r="M12" s="178"/>
      <c r="N12" s="178"/>
      <c r="O12" s="178"/>
      <c r="P12" s="178"/>
      <c r="Q12" s="178"/>
      <c r="R12" s="178"/>
      <c r="S12" s="178"/>
      <c r="T12" s="178"/>
      <c r="U12" s="178"/>
      <c r="V12" s="178"/>
      <c r="W12" s="178"/>
      <c r="X12" s="178"/>
      <c r="Y12" s="178"/>
      <c r="Z12" s="178"/>
      <c r="AA12" s="178"/>
      <c r="AB12" s="178"/>
      <c r="AC12" s="178"/>
    </row>
    <row r="13">
      <c r="A13" s="170" t="s">
        <v>8524</v>
      </c>
      <c r="B13" s="250" t="s">
        <v>8521</v>
      </c>
      <c r="C13" s="170" t="s">
        <v>8525</v>
      </c>
      <c r="D13" s="248" t="s">
        <v>8526</v>
      </c>
      <c r="E13" s="178"/>
      <c r="F13" s="178"/>
      <c r="G13" s="178"/>
      <c r="H13" s="178"/>
      <c r="I13" s="178"/>
      <c r="J13" s="178"/>
      <c r="K13" s="178"/>
      <c r="L13" s="178"/>
      <c r="M13" s="178"/>
      <c r="N13" s="178"/>
      <c r="O13" s="178"/>
      <c r="P13" s="178"/>
      <c r="Q13" s="178"/>
      <c r="R13" s="178"/>
      <c r="S13" s="178"/>
      <c r="T13" s="178"/>
      <c r="U13" s="178"/>
      <c r="V13" s="178"/>
      <c r="W13" s="178"/>
      <c r="X13" s="178"/>
      <c r="Y13" s="178"/>
      <c r="Z13" s="178"/>
      <c r="AA13" s="178"/>
      <c r="AB13" s="178"/>
      <c r="AC13" s="178"/>
    </row>
    <row r="14">
      <c r="A14" s="170" t="s">
        <v>5310</v>
      </c>
      <c r="B14" s="250" t="s">
        <v>8527</v>
      </c>
      <c r="C14" s="170" t="s">
        <v>8528</v>
      </c>
      <c r="D14" s="248" t="s">
        <v>8529</v>
      </c>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row>
    <row r="15">
      <c r="A15" s="170" t="s">
        <v>7375</v>
      </c>
      <c r="B15" s="250" t="s">
        <v>8530</v>
      </c>
      <c r="C15" s="54" t="s">
        <v>8531</v>
      </c>
      <c r="D15" s="248" t="s">
        <v>8532</v>
      </c>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row>
    <row r="16">
      <c r="A16" s="170" t="s">
        <v>8533</v>
      </c>
      <c r="B16" s="250" t="s">
        <v>8530</v>
      </c>
      <c r="C16" s="170" t="s">
        <v>8534</v>
      </c>
      <c r="D16" s="248" t="s">
        <v>8535</v>
      </c>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row>
    <row r="17">
      <c r="A17" s="170" t="s">
        <v>8536</v>
      </c>
      <c r="B17" s="250" t="s">
        <v>8530</v>
      </c>
      <c r="C17" s="170" t="s">
        <v>8537</v>
      </c>
      <c r="D17" s="248" t="s">
        <v>8538</v>
      </c>
      <c r="E17" s="178"/>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row>
    <row r="18">
      <c r="A18" s="170" t="s">
        <v>8539</v>
      </c>
      <c r="B18" s="250" t="s">
        <v>8530</v>
      </c>
      <c r="C18" s="170" t="s">
        <v>8540</v>
      </c>
      <c r="D18" s="248" t="s">
        <v>8541</v>
      </c>
      <c r="E18" s="178"/>
      <c r="F18" s="178"/>
      <c r="G18" s="178"/>
      <c r="H18" s="178"/>
      <c r="I18" s="178"/>
      <c r="J18" s="178"/>
      <c r="K18" s="178"/>
      <c r="L18" s="178"/>
      <c r="M18" s="178"/>
      <c r="N18" s="178"/>
      <c r="O18" s="178"/>
      <c r="P18" s="178"/>
      <c r="Q18" s="178"/>
      <c r="R18" s="178"/>
      <c r="S18" s="178"/>
      <c r="T18" s="178"/>
      <c r="U18" s="178"/>
      <c r="V18" s="178"/>
      <c r="W18" s="178"/>
      <c r="X18" s="178"/>
      <c r="Y18" s="178"/>
      <c r="Z18" s="178"/>
      <c r="AA18" s="178"/>
      <c r="AB18" s="178"/>
      <c r="AC18" s="178"/>
    </row>
    <row r="19">
      <c r="A19" s="170" t="s">
        <v>8542</v>
      </c>
      <c r="B19" s="250" t="s">
        <v>8530</v>
      </c>
      <c r="C19" s="170" t="s">
        <v>8543</v>
      </c>
      <c r="D19" s="248" t="s">
        <v>8544</v>
      </c>
      <c r="E19" s="178"/>
      <c r="F19" s="178"/>
      <c r="G19" s="178"/>
      <c r="H19" s="178"/>
      <c r="I19" s="178"/>
      <c r="J19" s="178"/>
      <c r="K19" s="178"/>
      <c r="L19" s="178"/>
      <c r="M19" s="178"/>
      <c r="N19" s="178"/>
      <c r="O19" s="178"/>
      <c r="P19" s="178"/>
      <c r="Q19" s="178"/>
      <c r="R19" s="178"/>
      <c r="S19" s="178"/>
      <c r="T19" s="178"/>
      <c r="U19" s="178"/>
      <c r="V19" s="178"/>
      <c r="W19" s="178"/>
      <c r="X19" s="178"/>
      <c r="Y19" s="178"/>
      <c r="Z19" s="178"/>
      <c r="AA19" s="178"/>
      <c r="AB19" s="178"/>
      <c r="AC19" s="178"/>
    </row>
    <row r="20">
      <c r="A20" s="170" t="s">
        <v>8545</v>
      </c>
      <c r="B20" s="250" t="s">
        <v>8546</v>
      </c>
      <c r="C20" s="170" t="s">
        <v>8547</v>
      </c>
      <c r="D20" s="248" t="s">
        <v>8548</v>
      </c>
      <c r="E20" s="178"/>
      <c r="F20" s="178"/>
      <c r="G20" s="178"/>
      <c r="H20" s="178"/>
      <c r="I20" s="178"/>
      <c r="J20" s="178"/>
      <c r="K20" s="178"/>
      <c r="L20" s="178"/>
      <c r="M20" s="178"/>
      <c r="N20" s="178"/>
      <c r="O20" s="178"/>
      <c r="P20" s="178"/>
      <c r="Q20" s="178"/>
      <c r="R20" s="178"/>
      <c r="S20" s="178"/>
      <c r="T20" s="178"/>
      <c r="U20" s="178"/>
      <c r="V20" s="178"/>
      <c r="W20" s="178"/>
      <c r="X20" s="178"/>
      <c r="Y20" s="178"/>
      <c r="Z20" s="178"/>
      <c r="AA20" s="178"/>
      <c r="AB20" s="178"/>
      <c r="AC20" s="178"/>
    </row>
    <row r="21">
      <c r="A21" s="170" t="s">
        <v>8035</v>
      </c>
      <c r="B21" s="250" t="s">
        <v>8546</v>
      </c>
      <c r="C21" s="170" t="s">
        <v>8549</v>
      </c>
      <c r="D21" s="248" t="s">
        <v>8550</v>
      </c>
      <c r="E21" s="178"/>
      <c r="F21" s="178"/>
      <c r="G21" s="178"/>
      <c r="H21" s="178"/>
      <c r="I21" s="178"/>
      <c r="J21" s="178"/>
      <c r="K21" s="178"/>
      <c r="L21" s="178"/>
      <c r="M21" s="178"/>
      <c r="N21" s="178"/>
      <c r="O21" s="178"/>
      <c r="P21" s="178"/>
      <c r="Q21" s="178"/>
      <c r="R21" s="178"/>
      <c r="S21" s="178"/>
      <c r="T21" s="178"/>
      <c r="U21" s="178"/>
      <c r="V21" s="178"/>
      <c r="W21" s="178"/>
      <c r="X21" s="178"/>
      <c r="Y21" s="178"/>
      <c r="Z21" s="178"/>
      <c r="AA21" s="178"/>
      <c r="AB21" s="178"/>
      <c r="AC21" s="178"/>
    </row>
    <row r="22">
      <c r="A22" s="170" t="s">
        <v>8551</v>
      </c>
      <c r="B22" s="250" t="s">
        <v>8552</v>
      </c>
      <c r="C22" s="170" t="s">
        <v>8553</v>
      </c>
      <c r="D22" s="248" t="s">
        <v>8554</v>
      </c>
      <c r="E22" s="178"/>
      <c r="F22" s="178"/>
      <c r="G22" s="178"/>
      <c r="H22" s="178"/>
      <c r="I22" s="178"/>
      <c r="J22" s="178"/>
      <c r="K22" s="178"/>
      <c r="L22" s="178"/>
      <c r="M22" s="178"/>
      <c r="N22" s="178"/>
      <c r="O22" s="178"/>
      <c r="P22" s="178"/>
      <c r="Q22" s="178"/>
      <c r="R22" s="178"/>
      <c r="S22" s="178"/>
      <c r="T22" s="178"/>
      <c r="U22" s="178"/>
      <c r="V22" s="178"/>
      <c r="W22" s="178"/>
      <c r="X22" s="178"/>
      <c r="Y22" s="178"/>
      <c r="Z22" s="178"/>
      <c r="AA22" s="178"/>
      <c r="AB22" s="178"/>
      <c r="AC22" s="178"/>
    </row>
    <row r="23">
      <c r="A23" s="170" t="s">
        <v>8555</v>
      </c>
      <c r="B23" s="250" t="s">
        <v>8552</v>
      </c>
      <c r="C23" s="170" t="s">
        <v>8556</v>
      </c>
      <c r="D23" s="248" t="s">
        <v>8557</v>
      </c>
      <c r="E23" s="178"/>
      <c r="F23" s="178"/>
      <c r="G23" s="178"/>
      <c r="H23" s="178"/>
      <c r="I23" s="178"/>
      <c r="J23" s="178"/>
      <c r="K23" s="178"/>
      <c r="L23" s="178"/>
      <c r="M23" s="178"/>
      <c r="N23" s="178"/>
      <c r="O23" s="178"/>
      <c r="P23" s="178"/>
      <c r="Q23" s="178"/>
      <c r="R23" s="178"/>
      <c r="S23" s="178"/>
      <c r="T23" s="178"/>
      <c r="U23" s="178"/>
      <c r="V23" s="178"/>
      <c r="W23" s="178"/>
      <c r="X23" s="178"/>
      <c r="Y23" s="178"/>
      <c r="Z23" s="178"/>
      <c r="AA23" s="178"/>
      <c r="AB23" s="178"/>
      <c r="AC23" s="178"/>
    </row>
    <row r="24">
      <c r="A24" s="170" t="s">
        <v>367</v>
      </c>
      <c r="B24" s="250" t="s">
        <v>8558</v>
      </c>
      <c r="C24" s="170" t="s">
        <v>8559</v>
      </c>
      <c r="D24" s="248" t="s">
        <v>8560</v>
      </c>
      <c r="E24" s="178"/>
      <c r="F24" s="178"/>
      <c r="G24" s="178"/>
      <c r="H24" s="178"/>
      <c r="I24" s="178"/>
      <c r="J24" s="178"/>
      <c r="K24" s="178"/>
      <c r="L24" s="178"/>
      <c r="M24" s="178"/>
      <c r="N24" s="178"/>
      <c r="O24" s="178"/>
      <c r="P24" s="178"/>
      <c r="Q24" s="178"/>
      <c r="R24" s="178"/>
      <c r="S24" s="178"/>
      <c r="T24" s="178"/>
      <c r="U24" s="178"/>
      <c r="V24" s="178"/>
      <c r="W24" s="178"/>
      <c r="X24" s="178"/>
      <c r="Y24" s="178"/>
      <c r="Z24" s="178"/>
      <c r="AA24" s="178"/>
      <c r="AB24" s="178"/>
      <c r="AC24" s="178"/>
    </row>
    <row r="25">
      <c r="A25" s="170" t="s">
        <v>8561</v>
      </c>
      <c r="B25" s="250" t="s">
        <v>8562</v>
      </c>
      <c r="C25" s="170" t="s">
        <v>8563</v>
      </c>
      <c r="D25" s="248" t="s">
        <v>8564</v>
      </c>
      <c r="E25" s="178"/>
      <c r="F25" s="178"/>
      <c r="G25" s="178"/>
      <c r="H25" s="178"/>
      <c r="I25" s="178"/>
      <c r="J25" s="178"/>
      <c r="K25" s="178"/>
      <c r="L25" s="178"/>
      <c r="M25" s="178"/>
      <c r="N25" s="178"/>
      <c r="O25" s="178"/>
      <c r="P25" s="178"/>
      <c r="Q25" s="178"/>
      <c r="R25" s="178"/>
      <c r="S25" s="178"/>
      <c r="T25" s="178"/>
      <c r="U25" s="178"/>
      <c r="V25" s="178"/>
      <c r="W25" s="178"/>
      <c r="X25" s="178"/>
      <c r="Y25" s="178"/>
      <c r="Z25" s="178"/>
      <c r="AA25" s="178"/>
      <c r="AB25" s="178"/>
      <c r="AC25" s="178"/>
    </row>
    <row r="26">
      <c r="A26" s="170" t="s">
        <v>8565</v>
      </c>
      <c r="B26" s="250" t="s">
        <v>8566</v>
      </c>
      <c r="C26" s="170" t="s">
        <v>8567</v>
      </c>
      <c r="D26" s="248" t="s">
        <v>8564</v>
      </c>
      <c r="E26" s="178"/>
      <c r="F26" s="178"/>
      <c r="G26" s="178"/>
      <c r="H26" s="178"/>
      <c r="I26" s="178"/>
      <c r="J26" s="178"/>
      <c r="K26" s="178"/>
      <c r="L26" s="178"/>
      <c r="M26" s="178"/>
      <c r="N26" s="178"/>
      <c r="O26" s="178"/>
      <c r="P26" s="178"/>
      <c r="Q26" s="178"/>
      <c r="R26" s="178"/>
      <c r="S26" s="178"/>
      <c r="T26" s="178"/>
      <c r="U26" s="178"/>
      <c r="V26" s="178"/>
      <c r="W26" s="178"/>
      <c r="X26" s="178"/>
      <c r="Y26" s="178"/>
      <c r="Z26" s="178"/>
      <c r="AA26" s="178"/>
      <c r="AB26" s="178"/>
      <c r="AC26" s="178"/>
    </row>
    <row r="27">
      <c r="A27" s="170" t="s">
        <v>8568</v>
      </c>
      <c r="B27" s="250" t="s">
        <v>8562</v>
      </c>
      <c r="C27" s="170" t="s">
        <v>8569</v>
      </c>
      <c r="D27" s="248" t="s">
        <v>8570</v>
      </c>
      <c r="E27" s="178"/>
      <c r="F27" s="178"/>
      <c r="G27" s="178"/>
      <c r="H27" s="178"/>
      <c r="I27" s="178"/>
      <c r="J27" s="178"/>
      <c r="K27" s="178"/>
      <c r="L27" s="178"/>
      <c r="M27" s="178"/>
      <c r="N27" s="178"/>
      <c r="O27" s="178"/>
      <c r="P27" s="178"/>
      <c r="Q27" s="178"/>
      <c r="R27" s="178"/>
      <c r="S27" s="178"/>
      <c r="T27" s="178"/>
      <c r="U27" s="178"/>
      <c r="V27" s="178"/>
      <c r="W27" s="178"/>
      <c r="X27" s="178"/>
      <c r="Y27" s="178"/>
      <c r="Z27" s="178"/>
      <c r="AA27" s="178"/>
      <c r="AB27" s="178"/>
      <c r="AC27" s="178"/>
    </row>
    <row r="28">
      <c r="A28" s="170" t="s">
        <v>8571</v>
      </c>
      <c r="B28" s="250" t="s">
        <v>8562</v>
      </c>
      <c r="C28" s="170" t="s">
        <v>8572</v>
      </c>
      <c r="D28" s="248" t="s">
        <v>8573</v>
      </c>
      <c r="E28" s="178"/>
      <c r="F28" s="178"/>
      <c r="G28" s="178"/>
      <c r="H28" s="178"/>
      <c r="I28" s="178"/>
      <c r="J28" s="178"/>
      <c r="K28" s="178"/>
      <c r="L28" s="178"/>
      <c r="M28" s="178"/>
      <c r="N28" s="178"/>
      <c r="O28" s="178"/>
      <c r="P28" s="178"/>
      <c r="Q28" s="178"/>
      <c r="R28" s="178"/>
      <c r="S28" s="178"/>
      <c r="T28" s="178"/>
      <c r="U28" s="178"/>
      <c r="V28" s="178"/>
      <c r="W28" s="178"/>
      <c r="X28" s="178"/>
      <c r="Y28" s="178"/>
      <c r="Z28" s="178"/>
      <c r="AA28" s="178"/>
      <c r="AB28" s="178"/>
      <c r="AC28" s="178"/>
    </row>
    <row r="29">
      <c r="A29" s="170" t="s">
        <v>8574</v>
      </c>
      <c r="B29" s="250" t="s">
        <v>8530</v>
      </c>
      <c r="C29" s="170" t="s">
        <v>8575</v>
      </c>
      <c r="D29" s="248" t="s">
        <v>8576</v>
      </c>
      <c r="E29" s="178"/>
      <c r="F29" s="178"/>
      <c r="G29" s="178"/>
      <c r="H29" s="178"/>
      <c r="I29" s="178"/>
      <c r="J29" s="178"/>
      <c r="K29" s="178"/>
      <c r="L29" s="178"/>
      <c r="M29" s="178"/>
      <c r="N29" s="178"/>
      <c r="O29" s="178"/>
      <c r="P29" s="178"/>
      <c r="Q29" s="178"/>
      <c r="R29" s="178"/>
      <c r="S29" s="178"/>
      <c r="T29" s="178"/>
      <c r="U29" s="178"/>
      <c r="V29" s="178"/>
      <c r="W29" s="178"/>
      <c r="X29" s="178"/>
      <c r="Y29" s="178"/>
      <c r="Z29" s="178"/>
      <c r="AA29" s="178"/>
      <c r="AB29" s="178"/>
      <c r="AC29" s="178"/>
    </row>
    <row r="30">
      <c r="A30" s="170" t="s">
        <v>8577</v>
      </c>
      <c r="B30" s="250" t="s">
        <v>8578</v>
      </c>
      <c r="C30" s="170" t="s">
        <v>8579</v>
      </c>
      <c r="D30" s="248" t="s">
        <v>8580</v>
      </c>
      <c r="E30" s="178"/>
      <c r="F30" s="178"/>
      <c r="G30" s="178"/>
      <c r="H30" s="178"/>
      <c r="I30" s="178"/>
      <c r="J30" s="178"/>
      <c r="K30" s="178"/>
      <c r="L30" s="178"/>
      <c r="M30" s="178"/>
      <c r="N30" s="178"/>
      <c r="O30" s="178"/>
      <c r="P30" s="178"/>
      <c r="Q30" s="178"/>
      <c r="R30" s="178"/>
      <c r="S30" s="178"/>
      <c r="T30" s="178"/>
      <c r="U30" s="178"/>
      <c r="V30" s="178"/>
      <c r="W30" s="178"/>
      <c r="X30" s="178"/>
      <c r="Y30" s="178"/>
      <c r="Z30" s="178"/>
      <c r="AA30" s="178"/>
      <c r="AB30" s="178"/>
      <c r="AC30" s="178"/>
    </row>
    <row r="31">
      <c r="A31" s="170" t="s">
        <v>8581</v>
      </c>
      <c r="B31" s="250" t="s">
        <v>8530</v>
      </c>
      <c r="C31" s="170" t="s">
        <v>8582</v>
      </c>
      <c r="D31" s="248" t="s">
        <v>8583</v>
      </c>
      <c r="E31" s="178"/>
      <c r="F31" s="178"/>
      <c r="G31" s="178"/>
      <c r="H31" s="178"/>
      <c r="I31" s="178"/>
      <c r="J31" s="178"/>
      <c r="K31" s="178"/>
      <c r="L31" s="178"/>
      <c r="M31" s="178"/>
      <c r="N31" s="178"/>
      <c r="O31" s="178"/>
      <c r="P31" s="178"/>
      <c r="Q31" s="178"/>
      <c r="R31" s="178"/>
      <c r="S31" s="178"/>
      <c r="T31" s="178"/>
      <c r="U31" s="178"/>
      <c r="V31" s="178"/>
      <c r="W31" s="178"/>
      <c r="X31" s="178"/>
      <c r="Y31" s="178"/>
      <c r="Z31" s="178"/>
      <c r="AA31" s="178"/>
      <c r="AB31" s="178"/>
      <c r="AC31" s="178"/>
    </row>
    <row r="32">
      <c r="A32" s="170" t="s">
        <v>8584</v>
      </c>
      <c r="B32" s="250" t="s">
        <v>8530</v>
      </c>
      <c r="C32" s="170" t="s">
        <v>8585</v>
      </c>
      <c r="D32" s="248" t="s">
        <v>8586</v>
      </c>
      <c r="E32" s="178"/>
      <c r="F32" s="178"/>
      <c r="G32" s="178"/>
      <c r="H32" s="178"/>
      <c r="I32" s="178"/>
      <c r="J32" s="178"/>
      <c r="K32" s="178"/>
      <c r="L32" s="178"/>
      <c r="M32" s="178"/>
      <c r="N32" s="178"/>
      <c r="O32" s="178"/>
      <c r="P32" s="178"/>
      <c r="Q32" s="178"/>
      <c r="R32" s="178"/>
      <c r="S32" s="178"/>
      <c r="T32" s="178"/>
      <c r="U32" s="178"/>
      <c r="V32" s="178"/>
      <c r="W32" s="178"/>
      <c r="X32" s="178"/>
      <c r="Y32" s="178"/>
      <c r="Z32" s="178"/>
      <c r="AA32" s="178"/>
      <c r="AB32" s="178"/>
      <c r="AC32" s="178"/>
    </row>
    <row r="33">
      <c r="A33" s="170" t="s">
        <v>8587</v>
      </c>
      <c r="B33" s="250" t="s">
        <v>8530</v>
      </c>
      <c r="C33" s="170" t="s">
        <v>8588</v>
      </c>
      <c r="D33" s="248" t="s">
        <v>8589</v>
      </c>
      <c r="E33" s="178"/>
      <c r="F33" s="178"/>
      <c r="G33" s="178"/>
      <c r="H33" s="178"/>
      <c r="I33" s="178"/>
      <c r="J33" s="178"/>
      <c r="K33" s="178"/>
      <c r="L33" s="178"/>
      <c r="M33" s="178"/>
      <c r="N33" s="178"/>
      <c r="O33" s="178"/>
      <c r="P33" s="178"/>
      <c r="Q33" s="178"/>
      <c r="R33" s="178"/>
      <c r="S33" s="178"/>
      <c r="T33" s="178"/>
      <c r="U33" s="178"/>
      <c r="V33" s="178"/>
      <c r="W33" s="178"/>
      <c r="X33" s="178"/>
      <c r="Y33" s="178"/>
      <c r="Z33" s="178"/>
      <c r="AA33" s="178"/>
      <c r="AB33" s="178"/>
      <c r="AC33" s="178"/>
    </row>
    <row r="34">
      <c r="A34" s="170" t="s">
        <v>8590</v>
      </c>
      <c r="B34" s="250" t="s">
        <v>8530</v>
      </c>
      <c r="C34" s="170" t="s">
        <v>8591</v>
      </c>
      <c r="D34" s="248" t="s">
        <v>8592</v>
      </c>
      <c r="E34" s="178"/>
      <c r="F34" s="178"/>
      <c r="G34" s="178"/>
      <c r="H34" s="178"/>
      <c r="I34" s="178"/>
      <c r="J34" s="178"/>
      <c r="K34" s="178"/>
      <c r="L34" s="178"/>
      <c r="M34" s="178"/>
      <c r="N34" s="178"/>
      <c r="O34" s="178"/>
      <c r="P34" s="178"/>
      <c r="Q34" s="178"/>
      <c r="R34" s="178"/>
      <c r="S34" s="178"/>
      <c r="T34" s="178"/>
      <c r="U34" s="178"/>
      <c r="V34" s="178"/>
      <c r="W34" s="178"/>
      <c r="X34" s="178"/>
      <c r="Y34" s="178"/>
      <c r="Z34" s="178"/>
      <c r="AA34" s="178"/>
      <c r="AB34" s="178"/>
      <c r="AC34" s="178"/>
    </row>
    <row r="35">
      <c r="A35" s="170" t="s">
        <v>8593</v>
      </c>
      <c r="B35" s="250" t="s">
        <v>8594</v>
      </c>
      <c r="C35" s="170" t="s">
        <v>8595</v>
      </c>
      <c r="D35" s="248" t="s">
        <v>8596</v>
      </c>
      <c r="E35" s="178"/>
      <c r="F35" s="178"/>
      <c r="G35" s="178"/>
      <c r="H35" s="178"/>
      <c r="I35" s="178"/>
      <c r="J35" s="178"/>
      <c r="K35" s="178"/>
      <c r="L35" s="178"/>
      <c r="M35" s="178"/>
      <c r="N35" s="178"/>
      <c r="O35" s="178"/>
      <c r="P35" s="178"/>
      <c r="Q35" s="178"/>
      <c r="R35" s="178"/>
      <c r="S35" s="178"/>
      <c r="T35" s="178"/>
      <c r="U35" s="178"/>
      <c r="V35" s="178"/>
      <c r="W35" s="178"/>
      <c r="X35" s="178"/>
      <c r="Y35" s="178"/>
      <c r="Z35" s="178"/>
      <c r="AA35" s="178"/>
      <c r="AB35" s="178"/>
      <c r="AC35" s="178"/>
    </row>
    <row r="36">
      <c r="A36" s="170" t="s">
        <v>8597</v>
      </c>
      <c r="B36" s="250" t="s">
        <v>8598</v>
      </c>
      <c r="C36" s="170" t="s">
        <v>8599</v>
      </c>
      <c r="D36" s="248" t="s">
        <v>8600</v>
      </c>
      <c r="E36" s="178"/>
      <c r="F36" s="178"/>
      <c r="G36" s="178"/>
      <c r="H36" s="178"/>
      <c r="I36" s="178"/>
      <c r="J36" s="178"/>
      <c r="K36" s="178"/>
      <c r="L36" s="178"/>
      <c r="M36" s="178"/>
      <c r="N36" s="178"/>
      <c r="O36" s="178"/>
      <c r="P36" s="178"/>
      <c r="Q36" s="178"/>
      <c r="R36" s="178"/>
      <c r="S36" s="178"/>
      <c r="T36" s="178"/>
      <c r="U36" s="178"/>
      <c r="V36" s="178"/>
      <c r="W36" s="178"/>
      <c r="X36" s="178"/>
      <c r="Y36" s="178"/>
      <c r="Z36" s="178"/>
      <c r="AA36" s="178"/>
      <c r="AB36" s="178"/>
      <c r="AC36" s="178"/>
    </row>
    <row r="37">
      <c r="A37" s="170" t="s">
        <v>8601</v>
      </c>
      <c r="B37" s="250" t="s">
        <v>8530</v>
      </c>
      <c r="C37" s="170" t="s">
        <v>8602</v>
      </c>
      <c r="D37" s="248" t="s">
        <v>8603</v>
      </c>
      <c r="E37" s="178"/>
      <c r="F37" s="178"/>
      <c r="G37" s="178"/>
      <c r="H37" s="178"/>
      <c r="I37" s="178"/>
      <c r="J37" s="178"/>
      <c r="K37" s="178"/>
      <c r="L37" s="178"/>
      <c r="M37" s="178"/>
      <c r="N37" s="178"/>
      <c r="O37" s="178"/>
      <c r="P37" s="178"/>
      <c r="Q37" s="178"/>
      <c r="R37" s="178"/>
      <c r="S37" s="178"/>
      <c r="T37" s="178"/>
      <c r="U37" s="178"/>
      <c r="V37" s="178"/>
      <c r="W37" s="178"/>
      <c r="X37" s="178"/>
      <c r="Y37" s="178"/>
      <c r="Z37" s="178"/>
      <c r="AA37" s="178"/>
      <c r="AB37" s="178"/>
      <c r="AC37" s="178"/>
    </row>
    <row r="38">
      <c r="A38" s="170" t="s">
        <v>8604</v>
      </c>
      <c r="B38" s="250" t="s">
        <v>8598</v>
      </c>
      <c r="C38" s="170" t="s">
        <v>8605</v>
      </c>
      <c r="D38" s="248" t="s">
        <v>8589</v>
      </c>
      <c r="E38" s="178"/>
      <c r="F38" s="178"/>
      <c r="G38" s="178"/>
      <c r="H38" s="178"/>
      <c r="I38" s="178"/>
      <c r="J38" s="178"/>
      <c r="K38" s="178"/>
      <c r="L38" s="178"/>
      <c r="M38" s="178"/>
      <c r="N38" s="178"/>
      <c r="O38" s="178"/>
      <c r="P38" s="178"/>
      <c r="Q38" s="178"/>
      <c r="R38" s="178"/>
      <c r="S38" s="178"/>
      <c r="T38" s="178"/>
      <c r="U38" s="178"/>
      <c r="V38" s="178"/>
      <c r="W38" s="178"/>
      <c r="X38" s="178"/>
      <c r="Y38" s="178"/>
      <c r="Z38" s="178"/>
      <c r="AA38" s="178"/>
      <c r="AB38" s="178"/>
      <c r="AC38" s="178"/>
    </row>
    <row r="39">
      <c r="A39" s="170" t="s">
        <v>8606</v>
      </c>
      <c r="B39" s="250" t="s">
        <v>8598</v>
      </c>
      <c r="C39" s="170" t="s">
        <v>8607</v>
      </c>
      <c r="D39" s="248" t="s">
        <v>8608</v>
      </c>
      <c r="E39" s="178"/>
      <c r="F39" s="178"/>
      <c r="G39" s="178"/>
      <c r="H39" s="178"/>
      <c r="I39" s="178"/>
      <c r="J39" s="178"/>
      <c r="K39" s="178"/>
      <c r="L39" s="178"/>
      <c r="M39" s="178"/>
      <c r="N39" s="178"/>
      <c r="O39" s="178"/>
      <c r="P39" s="178"/>
      <c r="Q39" s="178"/>
      <c r="R39" s="178"/>
      <c r="S39" s="178"/>
      <c r="T39" s="178"/>
      <c r="U39" s="178"/>
      <c r="V39" s="178"/>
      <c r="W39" s="178"/>
      <c r="X39" s="178"/>
      <c r="Y39" s="178"/>
      <c r="Z39" s="178"/>
      <c r="AA39" s="178"/>
      <c r="AB39" s="178"/>
      <c r="AC39" s="178"/>
    </row>
    <row r="40">
      <c r="A40" s="170" t="s">
        <v>8609</v>
      </c>
      <c r="B40" s="250" t="s">
        <v>8530</v>
      </c>
      <c r="C40" s="170" t="s">
        <v>8610</v>
      </c>
      <c r="D40" s="248" t="s">
        <v>8611</v>
      </c>
      <c r="E40" s="178"/>
      <c r="F40" s="178"/>
      <c r="G40" s="178"/>
      <c r="H40" s="178"/>
      <c r="I40" s="178"/>
      <c r="J40" s="178"/>
      <c r="K40" s="178"/>
      <c r="L40" s="178"/>
      <c r="M40" s="178"/>
      <c r="N40" s="178"/>
      <c r="O40" s="178"/>
      <c r="P40" s="178"/>
      <c r="Q40" s="178"/>
      <c r="R40" s="178"/>
      <c r="S40" s="178"/>
      <c r="T40" s="178"/>
      <c r="U40" s="178"/>
      <c r="V40" s="178"/>
      <c r="W40" s="178"/>
      <c r="X40" s="178"/>
      <c r="Y40" s="178"/>
      <c r="Z40" s="178"/>
      <c r="AA40" s="178"/>
      <c r="AB40" s="178"/>
      <c r="AC40" s="178"/>
    </row>
    <row r="41">
      <c r="A41" s="170" t="s">
        <v>8612</v>
      </c>
      <c r="B41" s="250" t="s">
        <v>8552</v>
      </c>
      <c r="C41" s="170" t="s">
        <v>8613</v>
      </c>
      <c r="D41" s="248" t="s">
        <v>8614</v>
      </c>
      <c r="E41" s="178"/>
      <c r="F41" s="178"/>
      <c r="G41" s="178"/>
      <c r="H41" s="178"/>
      <c r="I41" s="178"/>
      <c r="J41" s="178"/>
      <c r="K41" s="178"/>
      <c r="L41" s="178"/>
      <c r="M41" s="178"/>
      <c r="N41" s="178"/>
      <c r="O41" s="178"/>
      <c r="P41" s="178"/>
      <c r="Q41" s="178"/>
      <c r="R41" s="178"/>
      <c r="S41" s="178"/>
      <c r="T41" s="178"/>
      <c r="U41" s="178"/>
      <c r="V41" s="178"/>
      <c r="W41" s="178"/>
      <c r="X41" s="178"/>
      <c r="Y41" s="178"/>
      <c r="Z41" s="178"/>
      <c r="AA41" s="178"/>
      <c r="AB41" s="178"/>
      <c r="AC41" s="178"/>
    </row>
    <row r="42">
      <c r="A42" s="170" t="s">
        <v>8615</v>
      </c>
      <c r="B42" s="250" t="s">
        <v>8552</v>
      </c>
      <c r="C42" s="170" t="s">
        <v>8616</v>
      </c>
      <c r="D42" s="248" t="s">
        <v>8617</v>
      </c>
      <c r="E42" s="178"/>
      <c r="F42" s="178"/>
      <c r="G42" s="178"/>
      <c r="H42" s="178"/>
      <c r="I42" s="178"/>
      <c r="J42" s="178"/>
      <c r="K42" s="178"/>
      <c r="L42" s="178"/>
      <c r="M42" s="178"/>
      <c r="N42" s="178"/>
      <c r="O42" s="178"/>
      <c r="P42" s="178"/>
      <c r="Q42" s="178"/>
      <c r="R42" s="178"/>
      <c r="S42" s="178"/>
      <c r="T42" s="178"/>
      <c r="U42" s="178"/>
      <c r="V42" s="178"/>
      <c r="W42" s="178"/>
      <c r="X42" s="178"/>
      <c r="Y42" s="178"/>
      <c r="Z42" s="178"/>
      <c r="AA42" s="178"/>
      <c r="AB42" s="178"/>
      <c r="AC42" s="178"/>
    </row>
    <row r="43">
      <c r="A43" s="170" t="s">
        <v>8618</v>
      </c>
      <c r="B43" s="250" t="s">
        <v>8552</v>
      </c>
      <c r="C43" s="170" t="s">
        <v>8619</v>
      </c>
      <c r="D43" s="248" t="s">
        <v>8620</v>
      </c>
      <c r="E43" s="178"/>
      <c r="F43" s="178"/>
      <c r="G43" s="178"/>
      <c r="H43" s="178"/>
      <c r="I43" s="178"/>
      <c r="J43" s="178"/>
      <c r="K43" s="178"/>
      <c r="L43" s="178"/>
      <c r="M43" s="178"/>
      <c r="N43" s="178"/>
      <c r="O43" s="178"/>
      <c r="P43" s="178"/>
      <c r="Q43" s="178"/>
      <c r="R43" s="178"/>
      <c r="S43" s="178"/>
      <c r="T43" s="178"/>
      <c r="U43" s="178"/>
      <c r="V43" s="178"/>
      <c r="W43" s="178"/>
      <c r="X43" s="178"/>
      <c r="Y43" s="178"/>
      <c r="Z43" s="178"/>
      <c r="AA43" s="178"/>
      <c r="AB43" s="178"/>
      <c r="AC43" s="178"/>
    </row>
    <row r="44">
      <c r="A44" s="170" t="s">
        <v>8621</v>
      </c>
      <c r="B44" s="250" t="s">
        <v>8552</v>
      </c>
      <c r="C44" s="170" t="s">
        <v>8622</v>
      </c>
      <c r="D44" s="248" t="s">
        <v>8623</v>
      </c>
      <c r="E44" s="178"/>
      <c r="F44" s="178"/>
      <c r="G44" s="178"/>
      <c r="H44" s="178"/>
      <c r="I44" s="178"/>
      <c r="J44" s="178"/>
      <c r="K44" s="178"/>
      <c r="L44" s="178"/>
      <c r="M44" s="178"/>
      <c r="N44" s="178"/>
      <c r="O44" s="178"/>
      <c r="P44" s="178"/>
      <c r="Q44" s="178"/>
      <c r="R44" s="178"/>
      <c r="S44" s="178"/>
      <c r="T44" s="178"/>
      <c r="U44" s="178"/>
      <c r="V44" s="178"/>
      <c r="W44" s="178"/>
      <c r="X44" s="178"/>
      <c r="Y44" s="178"/>
      <c r="Z44" s="178"/>
      <c r="AA44" s="178"/>
      <c r="AB44" s="178"/>
      <c r="AC44" s="178"/>
    </row>
    <row r="45">
      <c r="A45" s="170" t="s">
        <v>8624</v>
      </c>
      <c r="B45" s="250" t="s">
        <v>8552</v>
      </c>
      <c r="C45" s="170" t="s">
        <v>8625</v>
      </c>
      <c r="D45" s="248" t="s">
        <v>8500</v>
      </c>
      <c r="E45" s="178"/>
      <c r="F45" s="178"/>
      <c r="G45" s="178"/>
      <c r="H45" s="178"/>
      <c r="I45" s="178"/>
      <c r="J45" s="178"/>
      <c r="K45" s="178"/>
      <c r="L45" s="178"/>
      <c r="M45" s="178"/>
      <c r="N45" s="178"/>
      <c r="O45" s="178"/>
      <c r="P45" s="178"/>
      <c r="Q45" s="178"/>
      <c r="R45" s="178"/>
      <c r="S45" s="178"/>
      <c r="T45" s="178"/>
      <c r="U45" s="178"/>
      <c r="V45" s="178"/>
      <c r="W45" s="178"/>
      <c r="X45" s="178"/>
      <c r="Y45" s="178"/>
      <c r="Z45" s="178"/>
      <c r="AA45" s="178"/>
      <c r="AB45" s="178"/>
      <c r="AC45" s="178"/>
    </row>
    <row r="46">
      <c r="A46" s="170" t="s">
        <v>8626</v>
      </c>
      <c r="B46" s="250" t="s">
        <v>8552</v>
      </c>
      <c r="C46" s="170" t="s">
        <v>8627</v>
      </c>
      <c r="D46" s="248" t="s">
        <v>8628</v>
      </c>
      <c r="E46" s="178"/>
      <c r="F46" s="178"/>
      <c r="G46" s="178"/>
      <c r="H46" s="178"/>
      <c r="I46" s="178"/>
      <c r="J46" s="178"/>
      <c r="K46" s="178"/>
      <c r="L46" s="178"/>
      <c r="M46" s="178"/>
      <c r="N46" s="178"/>
      <c r="O46" s="178"/>
      <c r="P46" s="178"/>
      <c r="Q46" s="178"/>
      <c r="R46" s="178"/>
      <c r="S46" s="178"/>
      <c r="T46" s="178"/>
      <c r="U46" s="178"/>
      <c r="V46" s="178"/>
      <c r="W46" s="178"/>
      <c r="X46" s="178"/>
      <c r="Y46" s="178"/>
      <c r="Z46" s="178"/>
      <c r="AA46" s="178"/>
      <c r="AB46" s="178"/>
      <c r="AC46" s="178"/>
    </row>
    <row r="47">
      <c r="A47" s="170" t="s">
        <v>8629</v>
      </c>
      <c r="B47" s="250" t="s">
        <v>8552</v>
      </c>
      <c r="C47" s="170" t="s">
        <v>8630</v>
      </c>
      <c r="D47" s="248" t="s">
        <v>8629</v>
      </c>
      <c r="E47" s="178"/>
      <c r="F47" s="178"/>
      <c r="G47" s="178"/>
      <c r="H47" s="178"/>
      <c r="I47" s="178"/>
      <c r="J47" s="178"/>
      <c r="K47" s="178"/>
      <c r="L47" s="178"/>
      <c r="M47" s="178"/>
      <c r="N47" s="178"/>
      <c r="O47" s="178"/>
      <c r="P47" s="178"/>
      <c r="Q47" s="178"/>
      <c r="R47" s="178"/>
      <c r="S47" s="178"/>
      <c r="T47" s="178"/>
      <c r="U47" s="178"/>
      <c r="V47" s="178"/>
      <c r="W47" s="178"/>
      <c r="X47" s="178"/>
      <c r="Y47" s="178"/>
      <c r="Z47" s="178"/>
      <c r="AA47" s="178"/>
      <c r="AB47" s="178"/>
      <c r="AC47" s="178"/>
    </row>
    <row r="48">
      <c r="A48" s="170" t="s">
        <v>8631</v>
      </c>
      <c r="B48" s="250" t="s">
        <v>8552</v>
      </c>
      <c r="C48" s="170" t="s">
        <v>8632</v>
      </c>
      <c r="D48" s="248" t="s">
        <v>8600</v>
      </c>
      <c r="E48" s="178"/>
      <c r="F48" s="178"/>
      <c r="G48" s="178"/>
      <c r="H48" s="178"/>
      <c r="I48" s="178"/>
      <c r="J48" s="178"/>
      <c r="K48" s="178"/>
      <c r="L48" s="178"/>
      <c r="M48" s="178"/>
      <c r="N48" s="178"/>
      <c r="O48" s="178"/>
      <c r="P48" s="178"/>
      <c r="Q48" s="178"/>
      <c r="R48" s="178"/>
      <c r="S48" s="178"/>
      <c r="T48" s="178"/>
      <c r="U48" s="178"/>
      <c r="V48" s="178"/>
      <c r="W48" s="178"/>
      <c r="X48" s="178"/>
      <c r="Y48" s="178"/>
      <c r="Z48" s="178"/>
      <c r="AA48" s="178"/>
      <c r="AB48" s="178"/>
      <c r="AC48" s="178"/>
    </row>
    <row r="49">
      <c r="A49" s="170" t="s">
        <v>8633</v>
      </c>
      <c r="B49" s="250" t="s">
        <v>8552</v>
      </c>
      <c r="C49" s="170" t="s">
        <v>8634</v>
      </c>
      <c r="D49" s="248" t="s">
        <v>8600</v>
      </c>
      <c r="E49" s="178"/>
      <c r="F49" s="178"/>
      <c r="G49" s="178"/>
      <c r="H49" s="178"/>
      <c r="I49" s="178"/>
      <c r="J49" s="178"/>
      <c r="K49" s="178"/>
      <c r="L49" s="178"/>
      <c r="M49" s="178"/>
      <c r="N49" s="178"/>
      <c r="O49" s="178"/>
      <c r="P49" s="178"/>
      <c r="Q49" s="178"/>
      <c r="R49" s="178"/>
      <c r="S49" s="178"/>
      <c r="T49" s="178"/>
      <c r="U49" s="178"/>
      <c r="V49" s="178"/>
      <c r="W49" s="178"/>
      <c r="X49" s="178"/>
      <c r="Y49" s="178"/>
      <c r="Z49" s="178"/>
      <c r="AA49" s="178"/>
      <c r="AB49" s="178"/>
      <c r="AC49" s="178"/>
    </row>
    <row r="50">
      <c r="A50" s="170" t="s">
        <v>8635</v>
      </c>
      <c r="B50" s="250" t="s">
        <v>8552</v>
      </c>
      <c r="C50" s="170" t="s">
        <v>8636</v>
      </c>
      <c r="D50" s="248" t="s">
        <v>8529</v>
      </c>
      <c r="E50" s="178"/>
      <c r="F50" s="178"/>
      <c r="G50" s="178"/>
      <c r="H50" s="178"/>
      <c r="I50" s="178"/>
      <c r="J50" s="178"/>
      <c r="K50" s="178"/>
      <c r="L50" s="178"/>
      <c r="M50" s="178"/>
      <c r="N50" s="178"/>
      <c r="O50" s="178"/>
      <c r="P50" s="178"/>
      <c r="Q50" s="178"/>
      <c r="R50" s="178"/>
      <c r="S50" s="178"/>
      <c r="T50" s="178"/>
      <c r="U50" s="178"/>
      <c r="V50" s="178"/>
      <c r="W50" s="178"/>
      <c r="X50" s="178"/>
      <c r="Y50" s="178"/>
      <c r="Z50" s="178"/>
      <c r="AA50" s="178"/>
      <c r="AB50" s="178"/>
      <c r="AC50" s="178"/>
    </row>
    <row r="51">
      <c r="A51" s="170" t="s">
        <v>8637</v>
      </c>
      <c r="B51" s="250" t="s">
        <v>8552</v>
      </c>
      <c r="C51" s="170" t="s">
        <v>8638</v>
      </c>
      <c r="D51" s="248" t="s">
        <v>8639</v>
      </c>
      <c r="E51" s="178"/>
      <c r="F51" s="178"/>
      <c r="G51" s="178"/>
      <c r="H51" s="178"/>
      <c r="I51" s="178"/>
      <c r="J51" s="178"/>
      <c r="K51" s="178"/>
      <c r="L51" s="178"/>
      <c r="M51" s="178"/>
      <c r="N51" s="178"/>
      <c r="O51" s="178"/>
      <c r="P51" s="178"/>
      <c r="Q51" s="178"/>
      <c r="R51" s="178"/>
      <c r="S51" s="178"/>
      <c r="T51" s="178"/>
      <c r="U51" s="178"/>
      <c r="V51" s="178"/>
      <c r="W51" s="178"/>
      <c r="X51" s="178"/>
      <c r="Y51" s="178"/>
      <c r="Z51" s="178"/>
      <c r="AA51" s="178"/>
      <c r="AB51" s="178"/>
      <c r="AC51" s="178"/>
    </row>
    <row r="52">
      <c r="A52" s="170" t="s">
        <v>8640</v>
      </c>
      <c r="B52" s="250" t="s">
        <v>8552</v>
      </c>
      <c r="C52" s="170" t="s">
        <v>8641</v>
      </c>
      <c r="D52" s="248" t="s">
        <v>8642</v>
      </c>
      <c r="E52" s="178"/>
      <c r="F52" s="178"/>
      <c r="G52" s="178"/>
      <c r="H52" s="178"/>
      <c r="I52" s="178"/>
      <c r="J52" s="178"/>
      <c r="K52" s="178"/>
      <c r="L52" s="178"/>
      <c r="M52" s="178"/>
      <c r="N52" s="178"/>
      <c r="O52" s="178"/>
      <c r="P52" s="178"/>
      <c r="Q52" s="178"/>
      <c r="R52" s="178"/>
      <c r="S52" s="178"/>
      <c r="T52" s="178"/>
      <c r="U52" s="178"/>
      <c r="V52" s="178"/>
      <c r="W52" s="178"/>
      <c r="X52" s="178"/>
      <c r="Y52" s="178"/>
      <c r="Z52" s="178"/>
      <c r="AA52" s="178"/>
      <c r="AB52" s="178"/>
      <c r="AC52" s="178"/>
    </row>
    <row r="53">
      <c r="A53" s="170" t="s">
        <v>8643</v>
      </c>
      <c r="B53" s="250" t="s">
        <v>8552</v>
      </c>
      <c r="C53" s="170" t="s">
        <v>8644</v>
      </c>
      <c r="D53" s="248" t="s">
        <v>8600</v>
      </c>
      <c r="E53" s="178"/>
      <c r="F53" s="178"/>
      <c r="G53" s="178"/>
      <c r="H53" s="178"/>
      <c r="I53" s="178"/>
      <c r="J53" s="178"/>
      <c r="K53" s="178"/>
      <c r="L53" s="178"/>
      <c r="M53" s="178"/>
      <c r="N53" s="178"/>
      <c r="O53" s="178"/>
      <c r="P53" s="178"/>
      <c r="Q53" s="178"/>
      <c r="R53" s="178"/>
      <c r="S53" s="178"/>
      <c r="T53" s="178"/>
      <c r="U53" s="178"/>
      <c r="V53" s="178"/>
      <c r="W53" s="178"/>
      <c r="X53" s="178"/>
      <c r="Y53" s="178"/>
      <c r="Z53" s="178"/>
      <c r="AA53" s="178"/>
      <c r="AB53" s="178"/>
      <c r="AC53" s="178"/>
    </row>
    <row r="54">
      <c r="A54" s="170" t="s">
        <v>8645</v>
      </c>
      <c r="B54" s="250" t="s">
        <v>8552</v>
      </c>
      <c r="C54" s="170" t="s">
        <v>8646</v>
      </c>
      <c r="D54" s="248" t="s">
        <v>8647</v>
      </c>
      <c r="E54" s="178"/>
      <c r="F54" s="178"/>
      <c r="G54" s="178"/>
      <c r="H54" s="178"/>
      <c r="I54" s="178"/>
      <c r="J54" s="178"/>
      <c r="K54" s="178"/>
      <c r="L54" s="178"/>
      <c r="M54" s="178"/>
      <c r="N54" s="178"/>
      <c r="O54" s="178"/>
      <c r="P54" s="178"/>
      <c r="Q54" s="178"/>
      <c r="R54" s="178"/>
      <c r="S54" s="178"/>
      <c r="T54" s="178"/>
      <c r="U54" s="178"/>
      <c r="V54" s="178"/>
      <c r="W54" s="178"/>
      <c r="X54" s="178"/>
      <c r="Y54" s="178"/>
      <c r="Z54" s="178"/>
      <c r="AA54" s="178"/>
      <c r="AB54" s="178"/>
      <c r="AC54" s="178"/>
    </row>
    <row r="55">
      <c r="A55" s="170" t="s">
        <v>8648</v>
      </c>
      <c r="B55" s="250" t="s">
        <v>8552</v>
      </c>
      <c r="C55" s="170" t="s">
        <v>8649</v>
      </c>
      <c r="D55" s="248" t="s">
        <v>8600</v>
      </c>
      <c r="E55" s="178"/>
      <c r="F55" s="178"/>
      <c r="G55" s="178"/>
      <c r="H55" s="178"/>
      <c r="I55" s="178"/>
      <c r="J55" s="178"/>
      <c r="K55" s="178"/>
      <c r="L55" s="178"/>
      <c r="M55" s="178"/>
      <c r="N55" s="178"/>
      <c r="O55" s="178"/>
      <c r="P55" s="178"/>
      <c r="Q55" s="178"/>
      <c r="R55" s="178"/>
      <c r="S55" s="178"/>
      <c r="T55" s="178"/>
      <c r="U55" s="178"/>
      <c r="V55" s="178"/>
      <c r="W55" s="178"/>
      <c r="X55" s="178"/>
      <c r="Y55" s="178"/>
      <c r="Z55" s="178"/>
      <c r="AA55" s="178"/>
      <c r="AB55" s="178"/>
      <c r="AC55" s="178"/>
    </row>
    <row r="56">
      <c r="A56" s="170" t="s">
        <v>8650</v>
      </c>
      <c r="B56" s="250" t="s">
        <v>8552</v>
      </c>
      <c r="C56" s="170" t="s">
        <v>8651</v>
      </c>
      <c r="D56" s="248" t="s">
        <v>8652</v>
      </c>
      <c r="E56" s="178"/>
      <c r="F56" s="178"/>
      <c r="G56" s="178"/>
      <c r="H56" s="178"/>
      <c r="I56" s="178"/>
      <c r="J56" s="178"/>
      <c r="K56" s="178"/>
      <c r="L56" s="178"/>
      <c r="M56" s="178"/>
      <c r="N56" s="178"/>
      <c r="O56" s="178"/>
      <c r="P56" s="178"/>
      <c r="Q56" s="178"/>
      <c r="R56" s="178"/>
      <c r="S56" s="178"/>
      <c r="T56" s="178"/>
      <c r="U56" s="178"/>
      <c r="V56" s="178"/>
      <c r="W56" s="178"/>
      <c r="X56" s="178"/>
      <c r="Y56" s="178"/>
      <c r="Z56" s="178"/>
      <c r="AA56" s="178"/>
      <c r="AB56" s="178"/>
      <c r="AC56" s="178"/>
    </row>
    <row r="57">
      <c r="A57" s="170" t="s">
        <v>8653</v>
      </c>
      <c r="B57" s="250" t="s">
        <v>8552</v>
      </c>
      <c r="C57" s="170" t="s">
        <v>8654</v>
      </c>
      <c r="D57" s="248" t="s">
        <v>8600</v>
      </c>
      <c r="E57" s="178"/>
      <c r="F57" s="178"/>
      <c r="G57" s="178"/>
      <c r="H57" s="178"/>
      <c r="I57" s="178"/>
      <c r="J57" s="178"/>
      <c r="K57" s="178"/>
      <c r="L57" s="178"/>
      <c r="M57" s="178"/>
      <c r="N57" s="178"/>
      <c r="O57" s="178"/>
      <c r="P57" s="178"/>
      <c r="Q57" s="178"/>
      <c r="R57" s="178"/>
      <c r="S57" s="178"/>
      <c r="T57" s="178"/>
      <c r="U57" s="178"/>
      <c r="V57" s="178"/>
      <c r="W57" s="178"/>
      <c r="X57" s="178"/>
      <c r="Y57" s="178"/>
      <c r="Z57" s="178"/>
      <c r="AA57" s="178"/>
      <c r="AB57" s="178"/>
      <c r="AC57" s="178"/>
    </row>
    <row r="58">
      <c r="A58" s="170" t="s">
        <v>8655</v>
      </c>
      <c r="B58" s="250" t="s">
        <v>8552</v>
      </c>
      <c r="C58" s="170" t="s">
        <v>8656</v>
      </c>
      <c r="D58" s="248" t="s">
        <v>8657</v>
      </c>
      <c r="E58" s="178"/>
      <c r="F58" s="178"/>
      <c r="G58" s="178"/>
      <c r="H58" s="178"/>
      <c r="I58" s="178"/>
      <c r="J58" s="178"/>
      <c r="K58" s="178"/>
      <c r="L58" s="178"/>
      <c r="M58" s="178"/>
      <c r="N58" s="178"/>
      <c r="O58" s="178"/>
      <c r="P58" s="178"/>
      <c r="Q58" s="178"/>
      <c r="R58" s="178"/>
      <c r="S58" s="178"/>
      <c r="T58" s="178"/>
      <c r="U58" s="178"/>
      <c r="V58" s="178"/>
      <c r="W58" s="178"/>
      <c r="X58" s="178"/>
      <c r="Y58" s="178"/>
      <c r="Z58" s="178"/>
      <c r="AA58" s="178"/>
      <c r="AB58" s="178"/>
      <c r="AC58" s="178"/>
    </row>
    <row r="59">
      <c r="A59" s="170" t="s">
        <v>8658</v>
      </c>
      <c r="B59" s="250" t="s">
        <v>8502</v>
      </c>
      <c r="C59" s="170" t="s">
        <v>8659</v>
      </c>
      <c r="D59" s="248" t="s">
        <v>8660</v>
      </c>
      <c r="E59" s="178"/>
      <c r="F59" s="178"/>
      <c r="G59" s="178"/>
      <c r="H59" s="178"/>
      <c r="I59" s="178"/>
      <c r="J59" s="178"/>
      <c r="K59" s="178"/>
      <c r="L59" s="178"/>
      <c r="M59" s="178"/>
      <c r="N59" s="178"/>
      <c r="O59" s="178"/>
      <c r="P59" s="178"/>
      <c r="Q59" s="178"/>
      <c r="R59" s="178"/>
      <c r="S59" s="178"/>
      <c r="T59" s="178"/>
      <c r="U59" s="178"/>
      <c r="V59" s="178"/>
      <c r="W59" s="178"/>
      <c r="X59" s="178"/>
      <c r="Y59" s="178"/>
      <c r="Z59" s="178"/>
      <c r="AA59" s="178"/>
      <c r="AB59" s="178"/>
      <c r="AC59" s="178"/>
    </row>
    <row r="60">
      <c r="A60" s="170" t="s">
        <v>8661</v>
      </c>
      <c r="B60" s="250" t="s">
        <v>8502</v>
      </c>
      <c r="C60" s="170" t="s">
        <v>8662</v>
      </c>
      <c r="D60" s="248" t="s">
        <v>8663</v>
      </c>
      <c r="E60" s="178"/>
      <c r="F60" s="178"/>
      <c r="G60" s="178"/>
      <c r="H60" s="178"/>
      <c r="I60" s="178"/>
      <c r="J60" s="178"/>
      <c r="K60" s="178"/>
      <c r="L60" s="178"/>
      <c r="M60" s="178"/>
      <c r="N60" s="178"/>
      <c r="O60" s="178"/>
      <c r="P60" s="178"/>
      <c r="Q60" s="178"/>
      <c r="R60" s="178"/>
      <c r="S60" s="178"/>
      <c r="T60" s="178"/>
      <c r="U60" s="178"/>
      <c r="V60" s="178"/>
      <c r="W60" s="178"/>
      <c r="X60" s="178"/>
      <c r="Y60" s="178"/>
      <c r="Z60" s="178"/>
      <c r="AA60" s="178"/>
      <c r="AB60" s="178"/>
      <c r="AC60" s="178"/>
    </row>
    <row r="61">
      <c r="A61" s="170" t="s">
        <v>8664</v>
      </c>
      <c r="B61" s="250" t="s">
        <v>8502</v>
      </c>
      <c r="C61" s="170" t="s">
        <v>8665</v>
      </c>
      <c r="D61" s="248" t="s">
        <v>8666</v>
      </c>
      <c r="E61" s="178"/>
      <c r="F61" s="178"/>
      <c r="G61" s="178"/>
      <c r="H61" s="178"/>
      <c r="I61" s="178"/>
      <c r="J61" s="178"/>
      <c r="K61" s="178"/>
      <c r="L61" s="178"/>
      <c r="M61" s="178"/>
      <c r="N61" s="178"/>
      <c r="O61" s="178"/>
      <c r="P61" s="178"/>
      <c r="Q61" s="178"/>
      <c r="R61" s="178"/>
      <c r="S61" s="178"/>
      <c r="T61" s="178"/>
      <c r="U61" s="178"/>
      <c r="V61" s="178"/>
      <c r="W61" s="178"/>
      <c r="X61" s="178"/>
      <c r="Y61" s="178"/>
      <c r="Z61" s="178"/>
      <c r="AA61" s="178"/>
      <c r="AB61" s="178"/>
      <c r="AC61" s="178"/>
    </row>
    <row r="62">
      <c r="A62" s="170" t="s">
        <v>8667</v>
      </c>
      <c r="B62" s="250" t="s">
        <v>8552</v>
      </c>
      <c r="C62" s="170" t="s">
        <v>8668</v>
      </c>
      <c r="D62" s="248" t="s">
        <v>8600</v>
      </c>
      <c r="E62" s="178"/>
      <c r="F62" s="178"/>
      <c r="G62" s="178"/>
      <c r="H62" s="178"/>
      <c r="I62" s="178"/>
      <c r="J62" s="178"/>
      <c r="K62" s="178"/>
      <c r="L62" s="178"/>
      <c r="M62" s="178"/>
      <c r="N62" s="178"/>
      <c r="O62" s="178"/>
      <c r="P62" s="178"/>
      <c r="Q62" s="178"/>
      <c r="R62" s="178"/>
      <c r="S62" s="178"/>
      <c r="T62" s="178"/>
      <c r="U62" s="178"/>
      <c r="V62" s="178"/>
      <c r="W62" s="178"/>
      <c r="X62" s="178"/>
      <c r="Y62" s="178"/>
      <c r="Z62" s="178"/>
      <c r="AA62" s="178"/>
      <c r="AB62" s="178"/>
      <c r="AC62" s="178"/>
    </row>
    <row r="63">
      <c r="A63" s="170" t="s">
        <v>8669</v>
      </c>
      <c r="B63" s="250" t="s">
        <v>8552</v>
      </c>
      <c r="C63" s="170" t="s">
        <v>8670</v>
      </c>
      <c r="D63" s="248" t="s">
        <v>8600</v>
      </c>
      <c r="E63" s="178"/>
      <c r="F63" s="178"/>
      <c r="G63" s="178"/>
      <c r="H63" s="178"/>
      <c r="I63" s="178"/>
      <c r="J63" s="178"/>
      <c r="K63" s="178"/>
      <c r="L63" s="178"/>
      <c r="M63" s="178"/>
      <c r="N63" s="178"/>
      <c r="O63" s="178"/>
      <c r="P63" s="178"/>
      <c r="Q63" s="178"/>
      <c r="R63" s="178"/>
      <c r="S63" s="178"/>
      <c r="T63" s="178"/>
      <c r="U63" s="178"/>
      <c r="V63" s="178"/>
      <c r="W63" s="178"/>
      <c r="X63" s="178"/>
      <c r="Y63" s="178"/>
      <c r="Z63" s="178"/>
      <c r="AA63" s="178"/>
      <c r="AB63" s="178"/>
      <c r="AC63" s="178"/>
    </row>
    <row r="64">
      <c r="A64" s="170" t="s">
        <v>8671</v>
      </c>
      <c r="B64" s="250" t="s">
        <v>8552</v>
      </c>
      <c r="C64" s="170" t="s">
        <v>8672</v>
      </c>
      <c r="D64" s="248" t="s">
        <v>8673</v>
      </c>
      <c r="E64" s="178"/>
      <c r="F64" s="178"/>
      <c r="G64" s="178"/>
      <c r="H64" s="178"/>
      <c r="I64" s="178"/>
      <c r="J64" s="178"/>
      <c r="K64" s="178"/>
      <c r="L64" s="178"/>
      <c r="M64" s="178"/>
      <c r="N64" s="178"/>
      <c r="O64" s="178"/>
      <c r="P64" s="178"/>
      <c r="Q64" s="178"/>
      <c r="R64" s="178"/>
      <c r="S64" s="178"/>
      <c r="T64" s="178"/>
      <c r="U64" s="178"/>
      <c r="V64" s="178"/>
      <c r="W64" s="178"/>
      <c r="X64" s="178"/>
      <c r="Y64" s="178"/>
      <c r="Z64" s="178"/>
      <c r="AA64" s="178"/>
      <c r="AB64" s="178"/>
      <c r="AC64" s="178"/>
    </row>
    <row r="65">
      <c r="A65" s="170" t="s">
        <v>8674</v>
      </c>
      <c r="B65" s="250" t="s">
        <v>8552</v>
      </c>
      <c r="C65" s="170" t="s">
        <v>8675</v>
      </c>
      <c r="D65" s="248" t="s">
        <v>8676</v>
      </c>
      <c r="E65" s="178"/>
      <c r="F65" s="178"/>
      <c r="G65" s="178"/>
      <c r="H65" s="178"/>
      <c r="I65" s="178"/>
      <c r="J65" s="178"/>
      <c r="K65" s="178"/>
      <c r="L65" s="178"/>
      <c r="M65" s="178"/>
      <c r="N65" s="178"/>
      <c r="O65" s="178"/>
      <c r="P65" s="178"/>
      <c r="Q65" s="178"/>
      <c r="R65" s="178"/>
      <c r="S65" s="178"/>
      <c r="T65" s="178"/>
      <c r="U65" s="178"/>
      <c r="V65" s="178"/>
      <c r="W65" s="178"/>
      <c r="X65" s="178"/>
      <c r="Y65" s="178"/>
      <c r="Z65" s="178"/>
      <c r="AA65" s="178"/>
      <c r="AB65" s="178"/>
      <c r="AC65" s="178"/>
    </row>
    <row r="66">
      <c r="A66" s="170" t="s">
        <v>8677</v>
      </c>
      <c r="B66" s="250" t="s">
        <v>8552</v>
      </c>
      <c r="C66" s="170" t="s">
        <v>8678</v>
      </c>
      <c r="D66" s="248" t="s">
        <v>8600</v>
      </c>
      <c r="E66" s="178"/>
      <c r="F66" s="178"/>
      <c r="G66" s="178"/>
      <c r="H66" s="178"/>
      <c r="I66" s="178"/>
      <c r="J66" s="178"/>
      <c r="K66" s="178"/>
      <c r="L66" s="178"/>
      <c r="M66" s="178"/>
      <c r="N66" s="178"/>
      <c r="O66" s="178"/>
      <c r="P66" s="178"/>
      <c r="Q66" s="178"/>
      <c r="R66" s="178"/>
      <c r="S66" s="178"/>
      <c r="T66" s="178"/>
      <c r="U66" s="178"/>
      <c r="V66" s="178"/>
      <c r="W66" s="178"/>
      <c r="X66" s="178"/>
      <c r="Y66" s="178"/>
      <c r="Z66" s="178"/>
      <c r="AA66" s="178"/>
      <c r="AB66" s="178"/>
      <c r="AC66" s="178"/>
    </row>
    <row r="67">
      <c r="A67" s="170" t="s">
        <v>8679</v>
      </c>
      <c r="B67" s="250" t="s">
        <v>8502</v>
      </c>
      <c r="C67" s="170" t="s">
        <v>8680</v>
      </c>
      <c r="D67" s="248" t="s">
        <v>8600</v>
      </c>
      <c r="E67" s="178"/>
      <c r="F67" s="178"/>
      <c r="G67" s="178"/>
      <c r="H67" s="178"/>
      <c r="I67" s="178"/>
      <c r="J67" s="178"/>
      <c r="K67" s="178"/>
      <c r="L67" s="178"/>
      <c r="M67" s="178"/>
      <c r="N67" s="178"/>
      <c r="O67" s="178"/>
      <c r="P67" s="178"/>
      <c r="Q67" s="178"/>
      <c r="R67" s="178"/>
      <c r="S67" s="178"/>
      <c r="T67" s="178"/>
      <c r="U67" s="178"/>
      <c r="V67" s="178"/>
      <c r="W67" s="178"/>
      <c r="X67" s="178"/>
      <c r="Y67" s="178"/>
      <c r="Z67" s="178"/>
      <c r="AA67" s="178"/>
      <c r="AB67" s="178"/>
      <c r="AC67" s="178"/>
    </row>
    <row r="68">
      <c r="A68" s="170" t="s">
        <v>8681</v>
      </c>
      <c r="B68" s="250" t="s">
        <v>8682</v>
      </c>
      <c r="C68" s="170" t="s">
        <v>8683</v>
      </c>
      <c r="D68" s="248" t="s">
        <v>8684</v>
      </c>
      <c r="E68" s="178"/>
      <c r="F68" s="178"/>
      <c r="G68" s="178"/>
      <c r="H68" s="178"/>
      <c r="I68" s="178"/>
      <c r="J68" s="178"/>
      <c r="K68" s="178"/>
      <c r="L68" s="178"/>
      <c r="M68" s="178"/>
      <c r="N68" s="178"/>
      <c r="O68" s="178"/>
      <c r="P68" s="178"/>
      <c r="Q68" s="178"/>
      <c r="R68" s="178"/>
      <c r="S68" s="178"/>
      <c r="T68" s="178"/>
      <c r="U68" s="178"/>
      <c r="V68" s="178"/>
      <c r="W68" s="178"/>
      <c r="X68" s="178"/>
      <c r="Y68" s="178"/>
      <c r="Z68" s="178"/>
      <c r="AA68" s="178"/>
      <c r="AB68" s="178"/>
      <c r="AC68" s="178"/>
    </row>
    <row r="69">
      <c r="A69" s="170" t="s">
        <v>8685</v>
      </c>
      <c r="B69" s="250" t="s">
        <v>8502</v>
      </c>
      <c r="C69" s="170" t="s">
        <v>8686</v>
      </c>
      <c r="D69" s="248" t="s">
        <v>8687</v>
      </c>
      <c r="E69" s="178"/>
      <c r="F69" s="178"/>
      <c r="G69" s="178"/>
      <c r="H69" s="178"/>
      <c r="I69" s="178"/>
      <c r="J69" s="178"/>
      <c r="K69" s="178"/>
      <c r="L69" s="178"/>
      <c r="M69" s="178"/>
      <c r="N69" s="178"/>
      <c r="O69" s="178"/>
      <c r="P69" s="178"/>
      <c r="Q69" s="178"/>
      <c r="R69" s="178"/>
      <c r="S69" s="178"/>
      <c r="T69" s="178"/>
      <c r="U69" s="178"/>
      <c r="V69" s="178"/>
      <c r="W69" s="178"/>
      <c r="X69" s="178"/>
      <c r="Y69" s="178"/>
      <c r="Z69" s="178"/>
      <c r="AA69" s="178"/>
      <c r="AB69" s="178"/>
      <c r="AC69" s="178"/>
    </row>
    <row r="70">
      <c r="A70" s="170" t="s">
        <v>8688</v>
      </c>
      <c r="B70" s="250" t="s">
        <v>8502</v>
      </c>
      <c r="C70" s="170" t="s">
        <v>8689</v>
      </c>
      <c r="D70" s="248" t="s">
        <v>8690</v>
      </c>
      <c r="E70" s="178"/>
      <c r="F70" s="178"/>
      <c r="G70" s="178"/>
      <c r="H70" s="178"/>
      <c r="I70" s="178"/>
      <c r="J70" s="178"/>
      <c r="K70" s="178"/>
      <c r="L70" s="178"/>
      <c r="M70" s="178"/>
      <c r="N70" s="178"/>
      <c r="O70" s="178"/>
      <c r="P70" s="178"/>
      <c r="Q70" s="178"/>
      <c r="R70" s="178"/>
      <c r="S70" s="178"/>
      <c r="T70" s="178"/>
      <c r="U70" s="178"/>
      <c r="V70" s="178"/>
      <c r="W70" s="178"/>
      <c r="X70" s="178"/>
      <c r="Y70" s="178"/>
      <c r="Z70" s="178"/>
      <c r="AA70" s="178"/>
      <c r="AB70" s="178"/>
      <c r="AC70" s="178"/>
    </row>
    <row r="71">
      <c r="A71" s="170" t="s">
        <v>8691</v>
      </c>
      <c r="B71" s="250" t="s">
        <v>8502</v>
      </c>
      <c r="C71" s="170" t="s">
        <v>8692</v>
      </c>
      <c r="D71" s="248" t="s">
        <v>8693</v>
      </c>
      <c r="E71" s="178"/>
      <c r="F71" s="178"/>
      <c r="G71" s="178"/>
      <c r="H71" s="178"/>
      <c r="I71" s="178"/>
      <c r="J71" s="178"/>
      <c r="K71" s="178"/>
      <c r="L71" s="178"/>
      <c r="M71" s="178"/>
      <c r="N71" s="178"/>
      <c r="O71" s="178"/>
      <c r="P71" s="178"/>
      <c r="Q71" s="178"/>
      <c r="R71" s="178"/>
      <c r="S71" s="178"/>
      <c r="T71" s="178"/>
      <c r="U71" s="178"/>
      <c r="V71" s="178"/>
      <c r="W71" s="178"/>
      <c r="X71" s="178"/>
      <c r="Y71" s="178"/>
      <c r="Z71" s="178"/>
      <c r="AA71" s="178"/>
      <c r="AB71" s="178"/>
      <c r="AC71" s="178"/>
    </row>
    <row r="72">
      <c r="A72" s="170" t="s">
        <v>8694</v>
      </c>
      <c r="B72" s="250" t="s">
        <v>8502</v>
      </c>
      <c r="C72" s="170" t="s">
        <v>8695</v>
      </c>
      <c r="D72" s="248" t="s">
        <v>8696</v>
      </c>
      <c r="E72" s="178"/>
      <c r="F72" s="178"/>
      <c r="G72" s="178"/>
      <c r="H72" s="178"/>
      <c r="I72" s="178"/>
      <c r="J72" s="178"/>
      <c r="K72" s="178"/>
      <c r="L72" s="178"/>
      <c r="M72" s="178"/>
      <c r="N72" s="178"/>
      <c r="O72" s="178"/>
      <c r="P72" s="178"/>
      <c r="Q72" s="178"/>
      <c r="R72" s="178"/>
      <c r="S72" s="178"/>
      <c r="T72" s="178"/>
      <c r="U72" s="178"/>
      <c r="V72" s="178"/>
      <c r="W72" s="178"/>
      <c r="X72" s="178"/>
      <c r="Y72" s="178"/>
      <c r="Z72" s="178"/>
      <c r="AA72" s="178"/>
      <c r="AB72" s="178"/>
      <c r="AC72" s="178"/>
    </row>
    <row r="73">
      <c r="A73" s="170" t="s">
        <v>8697</v>
      </c>
      <c r="B73" s="250" t="s">
        <v>8234</v>
      </c>
      <c r="C73" s="170" t="s">
        <v>8698</v>
      </c>
      <c r="D73" s="248" t="s">
        <v>8500</v>
      </c>
      <c r="E73" s="178"/>
      <c r="F73" s="178"/>
      <c r="G73" s="178"/>
      <c r="H73" s="178"/>
      <c r="I73" s="178"/>
      <c r="J73" s="178"/>
      <c r="K73" s="178"/>
      <c r="L73" s="178"/>
      <c r="M73" s="178"/>
      <c r="N73" s="178"/>
      <c r="O73" s="178"/>
      <c r="P73" s="178"/>
      <c r="Q73" s="178"/>
      <c r="R73" s="178"/>
      <c r="S73" s="178"/>
      <c r="T73" s="178"/>
      <c r="U73" s="178"/>
      <c r="V73" s="178"/>
      <c r="W73" s="178"/>
      <c r="X73" s="178"/>
      <c r="Y73" s="178"/>
      <c r="Z73" s="178"/>
      <c r="AA73" s="178"/>
      <c r="AB73" s="178"/>
      <c r="AC73" s="178"/>
    </row>
    <row r="74">
      <c r="A74" s="170" t="s">
        <v>8699</v>
      </c>
      <c r="B74" s="250" t="s">
        <v>8234</v>
      </c>
      <c r="C74" s="170" t="s">
        <v>8700</v>
      </c>
      <c r="D74" s="248" t="s">
        <v>8701</v>
      </c>
      <c r="E74" s="178"/>
      <c r="F74" s="178"/>
      <c r="G74" s="178"/>
      <c r="H74" s="178"/>
      <c r="I74" s="178"/>
      <c r="J74" s="178"/>
      <c r="K74" s="178"/>
      <c r="L74" s="178"/>
      <c r="M74" s="178"/>
      <c r="N74" s="178"/>
      <c r="O74" s="178"/>
      <c r="P74" s="178"/>
      <c r="Q74" s="178"/>
      <c r="R74" s="178"/>
      <c r="S74" s="178"/>
      <c r="T74" s="178"/>
      <c r="U74" s="178"/>
      <c r="V74" s="178"/>
      <c r="W74" s="178"/>
      <c r="X74" s="178"/>
      <c r="Y74" s="178"/>
      <c r="Z74" s="178"/>
      <c r="AA74" s="178"/>
      <c r="AB74" s="178"/>
      <c r="AC74" s="178"/>
    </row>
    <row r="75">
      <c r="A75" s="170" t="s">
        <v>8308</v>
      </c>
      <c r="B75" s="250" t="s">
        <v>8234</v>
      </c>
      <c r="C75" s="170" t="s">
        <v>8702</v>
      </c>
      <c r="D75" s="248" t="s">
        <v>8500</v>
      </c>
      <c r="E75" s="178"/>
      <c r="F75" s="178"/>
      <c r="G75" s="178"/>
      <c r="H75" s="178"/>
      <c r="I75" s="178"/>
      <c r="J75" s="178"/>
      <c r="K75" s="178"/>
      <c r="L75" s="178"/>
      <c r="M75" s="178"/>
      <c r="N75" s="178"/>
      <c r="O75" s="178"/>
      <c r="P75" s="178"/>
      <c r="Q75" s="178"/>
      <c r="R75" s="178"/>
      <c r="S75" s="178"/>
      <c r="T75" s="178"/>
      <c r="U75" s="178"/>
      <c r="V75" s="178"/>
      <c r="W75" s="178"/>
      <c r="X75" s="178"/>
      <c r="Y75" s="178"/>
      <c r="Z75" s="178"/>
      <c r="AA75" s="178"/>
      <c r="AB75" s="178"/>
      <c r="AC75" s="178"/>
    </row>
    <row r="76">
      <c r="A76" s="170" t="s">
        <v>8703</v>
      </c>
      <c r="B76" s="250" t="s">
        <v>8234</v>
      </c>
      <c r="C76" s="170" t="s">
        <v>8704</v>
      </c>
      <c r="D76" s="248" t="s">
        <v>8690</v>
      </c>
      <c r="E76" s="178"/>
      <c r="F76" s="178"/>
      <c r="G76" s="178"/>
      <c r="H76" s="178"/>
      <c r="I76" s="178"/>
      <c r="J76" s="178"/>
      <c r="K76" s="178"/>
      <c r="L76" s="178"/>
      <c r="M76" s="178"/>
      <c r="N76" s="178"/>
      <c r="O76" s="178"/>
      <c r="P76" s="178"/>
      <c r="Q76" s="178"/>
      <c r="R76" s="178"/>
      <c r="S76" s="178"/>
      <c r="T76" s="178"/>
      <c r="U76" s="178"/>
      <c r="V76" s="178"/>
      <c r="W76" s="178"/>
      <c r="X76" s="178"/>
      <c r="Y76" s="178"/>
      <c r="Z76" s="178"/>
      <c r="AA76" s="178"/>
      <c r="AB76" s="178"/>
      <c r="AC76" s="178"/>
    </row>
    <row r="77">
      <c r="A77" s="170" t="s">
        <v>8705</v>
      </c>
      <c r="B77" s="250" t="s">
        <v>8706</v>
      </c>
      <c r="C77" s="170" t="s">
        <v>8707</v>
      </c>
      <c r="D77" s="248" t="s">
        <v>8708</v>
      </c>
      <c r="E77" s="178"/>
      <c r="F77" s="178"/>
      <c r="G77" s="178"/>
      <c r="H77" s="178"/>
      <c r="I77" s="178"/>
      <c r="J77" s="178"/>
      <c r="K77" s="178"/>
      <c r="L77" s="178"/>
      <c r="M77" s="178"/>
      <c r="N77" s="178"/>
      <c r="O77" s="178"/>
      <c r="P77" s="178"/>
      <c r="Q77" s="178"/>
      <c r="R77" s="178"/>
      <c r="S77" s="178"/>
      <c r="T77" s="178"/>
      <c r="U77" s="178"/>
      <c r="V77" s="178"/>
      <c r="W77" s="178"/>
      <c r="X77" s="178"/>
      <c r="Y77" s="178"/>
      <c r="Z77" s="178"/>
      <c r="AA77" s="178"/>
      <c r="AB77" s="178"/>
      <c r="AC77" s="178"/>
    </row>
    <row r="78">
      <c r="A78" s="170" t="s">
        <v>8709</v>
      </c>
      <c r="B78" s="250" t="s">
        <v>8706</v>
      </c>
      <c r="C78" s="170" t="s">
        <v>8710</v>
      </c>
      <c r="D78" s="248" t="s">
        <v>8711</v>
      </c>
      <c r="E78" s="178"/>
      <c r="F78" s="178"/>
      <c r="G78" s="178"/>
      <c r="H78" s="178"/>
      <c r="I78" s="178"/>
      <c r="J78" s="178"/>
      <c r="K78" s="178"/>
      <c r="L78" s="178"/>
      <c r="M78" s="178"/>
      <c r="N78" s="178"/>
      <c r="O78" s="178"/>
      <c r="P78" s="178"/>
      <c r="Q78" s="178"/>
      <c r="R78" s="178"/>
      <c r="S78" s="178"/>
      <c r="T78" s="178"/>
      <c r="U78" s="178"/>
      <c r="V78" s="178"/>
      <c r="W78" s="178"/>
      <c r="X78" s="178"/>
      <c r="Y78" s="178"/>
      <c r="Z78" s="178"/>
      <c r="AA78" s="178"/>
      <c r="AB78" s="178"/>
      <c r="AC78" s="178"/>
    </row>
    <row r="79">
      <c r="A79" s="170" t="s">
        <v>8712</v>
      </c>
      <c r="B79" s="250" t="s">
        <v>8234</v>
      </c>
      <c r="C79" s="170" t="s">
        <v>8713</v>
      </c>
      <c r="D79" s="248" t="s">
        <v>8714</v>
      </c>
      <c r="E79" s="178"/>
      <c r="F79" s="178"/>
      <c r="G79" s="178"/>
      <c r="H79" s="178"/>
      <c r="I79" s="178"/>
      <c r="J79" s="178"/>
      <c r="K79" s="178"/>
      <c r="L79" s="178"/>
      <c r="M79" s="178"/>
      <c r="N79" s="178"/>
      <c r="O79" s="178"/>
      <c r="P79" s="178"/>
      <c r="Q79" s="178"/>
      <c r="R79" s="178"/>
      <c r="S79" s="178"/>
      <c r="T79" s="178"/>
      <c r="U79" s="178"/>
      <c r="V79" s="178"/>
      <c r="W79" s="178"/>
      <c r="X79" s="178"/>
      <c r="Y79" s="178"/>
      <c r="Z79" s="178"/>
      <c r="AA79" s="178"/>
      <c r="AB79" s="178"/>
      <c r="AC79" s="178"/>
    </row>
    <row r="80">
      <c r="A80" s="170" t="s">
        <v>8715</v>
      </c>
      <c r="B80" s="250" t="s">
        <v>8234</v>
      </c>
      <c r="C80" s="170" t="s">
        <v>8716</v>
      </c>
      <c r="D80" s="248" t="s">
        <v>8500</v>
      </c>
      <c r="E80" s="178"/>
      <c r="F80" s="178"/>
      <c r="G80" s="178"/>
      <c r="H80" s="178"/>
      <c r="I80" s="178"/>
      <c r="J80" s="178"/>
      <c r="K80" s="178"/>
      <c r="L80" s="178"/>
      <c r="M80" s="178"/>
      <c r="N80" s="178"/>
      <c r="O80" s="178"/>
      <c r="P80" s="178"/>
      <c r="Q80" s="178"/>
      <c r="R80" s="178"/>
      <c r="S80" s="178"/>
      <c r="T80" s="178"/>
      <c r="U80" s="178"/>
      <c r="V80" s="178"/>
      <c r="W80" s="178"/>
      <c r="X80" s="178"/>
      <c r="Y80" s="178"/>
      <c r="Z80" s="178"/>
      <c r="AA80" s="178"/>
      <c r="AB80" s="178"/>
      <c r="AC80" s="178"/>
    </row>
    <row r="81">
      <c r="A81" s="170" t="s">
        <v>8717</v>
      </c>
      <c r="B81" s="250" t="s">
        <v>8234</v>
      </c>
      <c r="C81" s="170" t="s">
        <v>8718</v>
      </c>
      <c r="D81" s="248" t="s">
        <v>8719</v>
      </c>
      <c r="E81" s="178"/>
      <c r="F81" s="178"/>
      <c r="G81" s="178"/>
      <c r="H81" s="178"/>
      <c r="I81" s="178"/>
      <c r="J81" s="178"/>
      <c r="K81" s="178"/>
      <c r="L81" s="178"/>
      <c r="M81" s="178"/>
      <c r="N81" s="178"/>
      <c r="O81" s="178"/>
      <c r="P81" s="178"/>
      <c r="Q81" s="178"/>
      <c r="R81" s="178"/>
      <c r="S81" s="178"/>
      <c r="T81" s="178"/>
      <c r="U81" s="178"/>
      <c r="V81" s="178"/>
      <c r="W81" s="178"/>
      <c r="X81" s="178"/>
      <c r="Y81" s="178"/>
      <c r="Z81" s="178"/>
      <c r="AA81" s="178"/>
      <c r="AB81" s="178"/>
      <c r="AC81" s="178"/>
    </row>
    <row r="82">
      <c r="A82" s="170" t="s">
        <v>8720</v>
      </c>
      <c r="B82" s="250" t="s">
        <v>8234</v>
      </c>
      <c r="C82" s="170" t="s">
        <v>8721</v>
      </c>
      <c r="D82" s="248" t="s">
        <v>8722</v>
      </c>
      <c r="E82" s="178"/>
      <c r="F82" s="178"/>
      <c r="G82" s="178"/>
      <c r="H82" s="178"/>
      <c r="I82" s="178"/>
      <c r="J82" s="178"/>
      <c r="K82" s="178"/>
      <c r="L82" s="178"/>
      <c r="M82" s="178"/>
      <c r="N82" s="178"/>
      <c r="O82" s="178"/>
      <c r="P82" s="178"/>
      <c r="Q82" s="178"/>
      <c r="R82" s="178"/>
      <c r="S82" s="178"/>
      <c r="T82" s="178"/>
      <c r="U82" s="178"/>
      <c r="V82" s="178"/>
      <c r="W82" s="178"/>
      <c r="X82" s="178"/>
      <c r="Y82" s="178"/>
      <c r="Z82" s="178"/>
      <c r="AA82" s="178"/>
      <c r="AB82" s="178"/>
      <c r="AC82" s="178"/>
    </row>
    <row r="83">
      <c r="A83" s="170" t="s">
        <v>8723</v>
      </c>
      <c r="B83" s="250" t="s">
        <v>8706</v>
      </c>
      <c r="C83" s="170" t="s">
        <v>8724</v>
      </c>
      <c r="D83" s="248" t="s">
        <v>8725</v>
      </c>
      <c r="E83" s="178"/>
      <c r="F83" s="178"/>
      <c r="G83" s="178"/>
      <c r="H83" s="178"/>
      <c r="I83" s="178"/>
      <c r="J83" s="178"/>
      <c r="K83" s="178"/>
      <c r="L83" s="178"/>
      <c r="M83" s="178"/>
      <c r="N83" s="178"/>
      <c r="O83" s="178"/>
      <c r="P83" s="178"/>
      <c r="Q83" s="178"/>
      <c r="R83" s="178"/>
      <c r="S83" s="178"/>
      <c r="T83" s="178"/>
      <c r="U83" s="178"/>
      <c r="V83" s="178"/>
      <c r="W83" s="178"/>
      <c r="X83" s="178"/>
      <c r="Y83" s="178"/>
      <c r="Z83" s="178"/>
      <c r="AA83" s="178"/>
      <c r="AB83" s="178"/>
      <c r="AC83" s="178"/>
    </row>
    <row r="84">
      <c r="A84" s="170" t="s">
        <v>8726</v>
      </c>
      <c r="B84" s="250" t="s">
        <v>8706</v>
      </c>
      <c r="C84" s="170" t="s">
        <v>8727</v>
      </c>
      <c r="D84" s="248" t="s">
        <v>8728</v>
      </c>
      <c r="E84" s="178"/>
      <c r="F84" s="178"/>
      <c r="G84" s="178"/>
      <c r="H84" s="178"/>
      <c r="I84" s="178"/>
      <c r="J84" s="178"/>
      <c r="K84" s="178"/>
      <c r="L84" s="178"/>
      <c r="M84" s="178"/>
      <c r="N84" s="178"/>
      <c r="O84" s="178"/>
      <c r="P84" s="178"/>
      <c r="Q84" s="178"/>
      <c r="R84" s="178"/>
      <c r="S84" s="178"/>
      <c r="T84" s="178"/>
      <c r="U84" s="178"/>
      <c r="V84" s="178"/>
      <c r="W84" s="178"/>
      <c r="X84" s="178"/>
      <c r="Y84" s="178"/>
      <c r="Z84" s="178"/>
      <c r="AA84" s="178"/>
      <c r="AB84" s="178"/>
      <c r="AC84" s="178"/>
    </row>
    <row r="85">
      <c r="A85" s="170" t="s">
        <v>8729</v>
      </c>
      <c r="B85" s="250" t="s">
        <v>8730</v>
      </c>
      <c r="C85" s="170" t="s">
        <v>8731</v>
      </c>
      <c r="D85" s="248" t="s">
        <v>8732</v>
      </c>
      <c r="E85" s="178"/>
      <c r="F85" s="178"/>
      <c r="G85" s="178"/>
      <c r="H85" s="178"/>
      <c r="I85" s="178"/>
      <c r="J85" s="178"/>
      <c r="K85" s="178"/>
      <c r="L85" s="178"/>
      <c r="M85" s="178"/>
      <c r="N85" s="178"/>
      <c r="O85" s="178"/>
      <c r="P85" s="178"/>
      <c r="Q85" s="178"/>
      <c r="R85" s="178"/>
      <c r="S85" s="178"/>
      <c r="T85" s="178"/>
      <c r="U85" s="178"/>
      <c r="V85" s="178"/>
      <c r="W85" s="178"/>
      <c r="X85" s="178"/>
      <c r="Y85" s="178"/>
      <c r="Z85" s="178"/>
      <c r="AA85" s="178"/>
      <c r="AB85" s="178"/>
      <c r="AC85" s="178"/>
    </row>
    <row r="86">
      <c r="A86" s="170" t="s">
        <v>8733</v>
      </c>
      <c r="B86" s="250" t="s">
        <v>8706</v>
      </c>
      <c r="C86" s="170" t="s">
        <v>8734</v>
      </c>
      <c r="D86" s="248" t="s">
        <v>8735</v>
      </c>
      <c r="E86" s="178"/>
      <c r="F86" s="178"/>
      <c r="G86" s="178"/>
      <c r="H86" s="178"/>
      <c r="I86" s="178"/>
      <c r="J86" s="178"/>
      <c r="K86" s="178"/>
      <c r="L86" s="178"/>
      <c r="M86" s="178"/>
      <c r="N86" s="178"/>
      <c r="O86" s="178"/>
      <c r="P86" s="178"/>
      <c r="Q86" s="178"/>
      <c r="R86" s="178"/>
      <c r="S86" s="178"/>
      <c r="T86" s="178"/>
      <c r="U86" s="178"/>
      <c r="V86" s="178"/>
      <c r="W86" s="178"/>
      <c r="X86" s="178"/>
      <c r="Y86" s="178"/>
      <c r="Z86" s="178"/>
      <c r="AA86" s="178"/>
      <c r="AB86" s="178"/>
      <c r="AC86" s="178"/>
    </row>
    <row r="87">
      <c r="A87" s="170" t="s">
        <v>8736</v>
      </c>
      <c r="B87" s="250" t="s">
        <v>8706</v>
      </c>
      <c r="C87" s="170" t="s">
        <v>8737</v>
      </c>
      <c r="D87" s="248" t="s">
        <v>8738</v>
      </c>
      <c r="E87" s="178"/>
      <c r="F87" s="178"/>
      <c r="G87" s="178"/>
      <c r="H87" s="178"/>
      <c r="I87" s="178"/>
      <c r="J87" s="178"/>
      <c r="K87" s="178"/>
      <c r="L87" s="178"/>
      <c r="M87" s="178"/>
      <c r="N87" s="178"/>
      <c r="O87" s="178"/>
      <c r="P87" s="178"/>
      <c r="Q87" s="178"/>
      <c r="R87" s="178"/>
      <c r="S87" s="178"/>
      <c r="T87" s="178"/>
      <c r="U87" s="178"/>
      <c r="V87" s="178"/>
      <c r="W87" s="178"/>
      <c r="X87" s="178"/>
      <c r="Y87" s="178"/>
      <c r="Z87" s="178"/>
      <c r="AA87" s="178"/>
      <c r="AB87" s="178"/>
      <c r="AC87" s="178"/>
    </row>
    <row r="88">
      <c r="A88" s="170" t="s">
        <v>8739</v>
      </c>
      <c r="B88" s="250" t="s">
        <v>8706</v>
      </c>
      <c r="C88" s="170" t="s">
        <v>8740</v>
      </c>
      <c r="D88" s="248" t="s">
        <v>8738</v>
      </c>
      <c r="E88" s="178"/>
      <c r="F88" s="178"/>
      <c r="G88" s="178"/>
      <c r="H88" s="178"/>
      <c r="I88" s="178"/>
      <c r="J88" s="178"/>
      <c r="K88" s="178"/>
      <c r="L88" s="178"/>
      <c r="M88" s="178"/>
      <c r="N88" s="178"/>
      <c r="O88" s="178"/>
      <c r="P88" s="178"/>
      <c r="Q88" s="178"/>
      <c r="R88" s="178"/>
      <c r="S88" s="178"/>
      <c r="T88" s="178"/>
      <c r="U88" s="178"/>
      <c r="V88" s="178"/>
      <c r="W88" s="178"/>
      <c r="X88" s="178"/>
      <c r="Y88" s="178"/>
      <c r="Z88" s="178"/>
      <c r="AA88" s="178"/>
      <c r="AB88" s="178"/>
      <c r="AC88" s="178"/>
    </row>
    <row r="89">
      <c r="A89" s="170" t="s">
        <v>8741</v>
      </c>
      <c r="B89" s="250" t="s">
        <v>8706</v>
      </c>
      <c r="C89" s="170" t="s">
        <v>8742</v>
      </c>
      <c r="D89" s="248" t="s">
        <v>8743</v>
      </c>
      <c r="E89" s="178"/>
      <c r="F89" s="178"/>
      <c r="G89" s="178"/>
      <c r="H89" s="178"/>
      <c r="I89" s="178"/>
      <c r="J89" s="178"/>
      <c r="K89" s="178"/>
      <c r="L89" s="178"/>
      <c r="M89" s="178"/>
      <c r="N89" s="178"/>
      <c r="O89" s="178"/>
      <c r="P89" s="178"/>
      <c r="Q89" s="178"/>
      <c r="R89" s="178"/>
      <c r="S89" s="178"/>
      <c r="T89" s="178"/>
      <c r="U89" s="178"/>
      <c r="V89" s="178"/>
      <c r="W89" s="178"/>
      <c r="X89" s="178"/>
      <c r="Y89" s="178"/>
      <c r="Z89" s="178"/>
      <c r="AA89" s="178"/>
      <c r="AB89" s="178"/>
      <c r="AC89" s="178"/>
    </row>
    <row r="90">
      <c r="A90" s="170" t="s">
        <v>8744</v>
      </c>
      <c r="B90" s="250" t="s">
        <v>8706</v>
      </c>
      <c r="C90" s="170" t="s">
        <v>8745</v>
      </c>
      <c r="D90" s="248" t="s">
        <v>8746</v>
      </c>
      <c r="E90" s="178"/>
      <c r="F90" s="178"/>
      <c r="G90" s="178"/>
      <c r="H90" s="178"/>
      <c r="I90" s="178"/>
      <c r="J90" s="178"/>
      <c r="K90" s="178"/>
      <c r="L90" s="178"/>
      <c r="M90" s="178"/>
      <c r="N90" s="178"/>
      <c r="O90" s="178"/>
      <c r="P90" s="178"/>
      <c r="Q90" s="178"/>
      <c r="R90" s="178"/>
      <c r="S90" s="178"/>
      <c r="T90" s="178"/>
      <c r="U90" s="178"/>
      <c r="V90" s="178"/>
      <c r="W90" s="178"/>
      <c r="X90" s="178"/>
      <c r="Y90" s="178"/>
      <c r="Z90" s="178"/>
      <c r="AA90" s="178"/>
      <c r="AB90" s="178"/>
      <c r="AC90" s="178"/>
    </row>
    <row r="91">
      <c r="A91" s="170" t="s">
        <v>8747</v>
      </c>
      <c r="B91" s="250" t="s">
        <v>8706</v>
      </c>
      <c r="C91" s="170" t="s">
        <v>8748</v>
      </c>
      <c r="D91" s="248" t="s">
        <v>8749</v>
      </c>
      <c r="E91" s="178"/>
      <c r="F91" s="178"/>
      <c r="G91" s="178"/>
      <c r="H91" s="178"/>
      <c r="I91" s="178"/>
      <c r="J91" s="178"/>
      <c r="K91" s="178"/>
      <c r="L91" s="178"/>
      <c r="M91" s="178"/>
      <c r="N91" s="178"/>
      <c r="O91" s="178"/>
      <c r="P91" s="178"/>
      <c r="Q91" s="178"/>
      <c r="R91" s="178"/>
      <c r="S91" s="178"/>
      <c r="T91" s="178"/>
      <c r="U91" s="178"/>
      <c r="V91" s="178"/>
      <c r="W91" s="178"/>
      <c r="X91" s="178"/>
      <c r="Y91" s="178"/>
      <c r="Z91" s="178"/>
      <c r="AA91" s="178"/>
      <c r="AB91" s="178"/>
      <c r="AC91" s="178"/>
    </row>
    <row r="92">
      <c r="A92" s="170" t="s">
        <v>8750</v>
      </c>
      <c r="B92" s="250" t="s">
        <v>8706</v>
      </c>
      <c r="C92" s="170" t="s">
        <v>8751</v>
      </c>
      <c r="D92" s="248" t="s">
        <v>8752</v>
      </c>
      <c r="E92" s="178"/>
      <c r="F92" s="178"/>
      <c r="G92" s="178"/>
      <c r="H92" s="178"/>
      <c r="I92" s="178"/>
      <c r="J92" s="178"/>
      <c r="K92" s="178"/>
      <c r="L92" s="178"/>
      <c r="M92" s="178"/>
      <c r="N92" s="178"/>
      <c r="O92" s="178"/>
      <c r="P92" s="178"/>
      <c r="Q92" s="178"/>
      <c r="R92" s="178"/>
      <c r="S92" s="178"/>
      <c r="T92" s="178"/>
      <c r="U92" s="178"/>
      <c r="V92" s="178"/>
      <c r="W92" s="178"/>
      <c r="X92" s="178"/>
      <c r="Y92" s="178"/>
      <c r="Z92" s="178"/>
      <c r="AA92" s="178"/>
      <c r="AB92" s="178"/>
      <c r="AC92" s="178"/>
    </row>
    <row r="93">
      <c r="A93" s="170" t="s">
        <v>8753</v>
      </c>
      <c r="B93" s="250" t="s">
        <v>8706</v>
      </c>
      <c r="C93" s="170" t="s">
        <v>8754</v>
      </c>
      <c r="D93" s="248" t="s">
        <v>8500</v>
      </c>
      <c r="E93" s="178"/>
      <c r="F93" s="178"/>
      <c r="G93" s="178"/>
      <c r="H93" s="178"/>
      <c r="I93" s="178"/>
      <c r="J93" s="178"/>
      <c r="K93" s="178"/>
      <c r="L93" s="178"/>
      <c r="M93" s="178"/>
      <c r="N93" s="178"/>
      <c r="O93" s="178"/>
      <c r="P93" s="178"/>
      <c r="Q93" s="178"/>
      <c r="R93" s="178"/>
      <c r="S93" s="178"/>
      <c r="T93" s="178"/>
      <c r="U93" s="178"/>
      <c r="V93" s="178"/>
      <c r="W93" s="178"/>
      <c r="X93" s="178"/>
      <c r="Y93" s="178"/>
      <c r="Z93" s="178"/>
      <c r="AA93" s="178"/>
      <c r="AB93" s="178"/>
      <c r="AC93" s="178"/>
    </row>
    <row r="94">
      <c r="A94" s="170" t="s">
        <v>8755</v>
      </c>
      <c r="B94" s="250" t="s">
        <v>8730</v>
      </c>
      <c r="C94" s="170" t="s">
        <v>8756</v>
      </c>
      <c r="D94" s="248" t="s">
        <v>8500</v>
      </c>
      <c r="E94" s="178"/>
      <c r="F94" s="178"/>
      <c r="G94" s="178"/>
      <c r="H94" s="178"/>
      <c r="I94" s="178"/>
      <c r="J94" s="178"/>
      <c r="K94" s="178"/>
      <c r="L94" s="178"/>
      <c r="M94" s="178"/>
      <c r="N94" s="178"/>
      <c r="O94" s="178"/>
      <c r="P94" s="178"/>
      <c r="Q94" s="178"/>
      <c r="R94" s="178"/>
      <c r="S94" s="178"/>
      <c r="T94" s="178"/>
      <c r="U94" s="178"/>
      <c r="V94" s="178"/>
      <c r="W94" s="178"/>
      <c r="X94" s="178"/>
      <c r="Y94" s="178"/>
      <c r="Z94" s="178"/>
      <c r="AA94" s="178"/>
      <c r="AB94" s="178"/>
      <c r="AC94" s="178"/>
    </row>
    <row r="95">
      <c r="A95" s="170" t="s">
        <v>7752</v>
      </c>
      <c r="B95" s="250" t="s">
        <v>8706</v>
      </c>
      <c r="C95" s="170" t="s">
        <v>8757</v>
      </c>
      <c r="D95" s="248" t="s">
        <v>8758</v>
      </c>
      <c r="E95" s="178"/>
      <c r="F95" s="178"/>
      <c r="G95" s="178"/>
      <c r="H95" s="178"/>
      <c r="I95" s="178"/>
      <c r="J95" s="178"/>
      <c r="K95" s="178"/>
      <c r="L95" s="178"/>
      <c r="M95" s="178"/>
      <c r="N95" s="178"/>
      <c r="O95" s="178"/>
      <c r="P95" s="178"/>
      <c r="Q95" s="178"/>
      <c r="R95" s="178"/>
      <c r="S95" s="178"/>
      <c r="T95" s="178"/>
      <c r="U95" s="178"/>
      <c r="V95" s="178"/>
      <c r="W95" s="178"/>
      <c r="X95" s="178"/>
      <c r="Y95" s="178"/>
      <c r="Z95" s="178"/>
      <c r="AA95" s="178"/>
      <c r="AB95" s="178"/>
      <c r="AC95" s="178"/>
    </row>
    <row r="96">
      <c r="A96" s="170" t="s">
        <v>8759</v>
      </c>
      <c r="B96" s="250" t="s">
        <v>8706</v>
      </c>
      <c r="C96" s="170" t="s">
        <v>8760</v>
      </c>
      <c r="D96" s="248" t="s">
        <v>8761</v>
      </c>
      <c r="E96" s="178"/>
      <c r="F96" s="178"/>
      <c r="G96" s="178"/>
      <c r="H96" s="178"/>
      <c r="I96" s="178"/>
      <c r="J96" s="178"/>
      <c r="K96" s="178"/>
      <c r="L96" s="178"/>
      <c r="M96" s="178"/>
      <c r="N96" s="178"/>
      <c r="O96" s="178"/>
      <c r="P96" s="178"/>
      <c r="Q96" s="178"/>
      <c r="R96" s="178"/>
      <c r="S96" s="178"/>
      <c r="T96" s="178"/>
      <c r="U96" s="178"/>
      <c r="V96" s="178"/>
      <c r="W96" s="178"/>
      <c r="X96" s="178"/>
      <c r="Y96" s="178"/>
      <c r="Z96" s="178"/>
      <c r="AA96" s="178"/>
      <c r="AB96" s="178"/>
      <c r="AC96" s="178"/>
    </row>
    <row r="97">
      <c r="A97" s="170" t="s">
        <v>8762</v>
      </c>
      <c r="B97" s="250" t="s">
        <v>8706</v>
      </c>
      <c r="C97" s="251" t="s">
        <v>8763</v>
      </c>
      <c r="D97" s="248" t="s">
        <v>8600</v>
      </c>
      <c r="E97" s="178"/>
      <c r="F97" s="178"/>
      <c r="G97" s="178"/>
      <c r="H97" s="178"/>
      <c r="I97" s="178"/>
      <c r="J97" s="178"/>
      <c r="K97" s="178"/>
      <c r="L97" s="178"/>
      <c r="M97" s="178"/>
      <c r="N97" s="178"/>
      <c r="O97" s="178"/>
      <c r="P97" s="178"/>
      <c r="Q97" s="178"/>
      <c r="R97" s="178"/>
      <c r="S97" s="178"/>
      <c r="T97" s="178"/>
      <c r="U97" s="178"/>
      <c r="V97" s="178"/>
      <c r="W97" s="178"/>
      <c r="X97" s="178"/>
      <c r="Y97" s="178"/>
      <c r="Z97" s="178"/>
      <c r="AA97" s="178"/>
      <c r="AB97" s="178"/>
      <c r="AC97" s="178"/>
    </row>
    <row r="98">
      <c r="A98" s="170" t="s">
        <v>8764</v>
      </c>
      <c r="B98" s="250" t="s">
        <v>8706</v>
      </c>
      <c r="C98" s="170" t="s">
        <v>8765</v>
      </c>
      <c r="D98" s="248" t="s">
        <v>8766</v>
      </c>
      <c r="E98" s="178"/>
      <c r="F98" s="178"/>
      <c r="G98" s="178"/>
      <c r="H98" s="178"/>
      <c r="I98" s="178"/>
      <c r="J98" s="178"/>
      <c r="K98" s="178"/>
      <c r="L98" s="178"/>
      <c r="M98" s="178"/>
      <c r="N98" s="178"/>
      <c r="O98" s="178"/>
      <c r="P98" s="178"/>
      <c r="Q98" s="178"/>
      <c r="R98" s="178"/>
      <c r="S98" s="178"/>
      <c r="T98" s="178"/>
      <c r="U98" s="178"/>
      <c r="V98" s="178"/>
      <c r="W98" s="178"/>
      <c r="X98" s="178"/>
      <c r="Y98" s="178"/>
      <c r="Z98" s="178"/>
      <c r="AA98" s="178"/>
      <c r="AB98" s="178"/>
      <c r="AC98" s="178"/>
    </row>
    <row r="99">
      <c r="A99" s="170" t="s">
        <v>8767</v>
      </c>
      <c r="B99" s="250" t="s">
        <v>8706</v>
      </c>
      <c r="C99" s="170" t="s">
        <v>8768</v>
      </c>
      <c r="D99" s="248" t="s">
        <v>8769</v>
      </c>
      <c r="E99" s="178"/>
      <c r="F99" s="178"/>
      <c r="G99" s="178"/>
      <c r="H99" s="178"/>
      <c r="I99" s="178"/>
      <c r="J99" s="178"/>
      <c r="K99" s="178"/>
      <c r="L99" s="178"/>
      <c r="M99" s="178"/>
      <c r="N99" s="178"/>
      <c r="O99" s="178"/>
      <c r="P99" s="178"/>
      <c r="Q99" s="178"/>
      <c r="R99" s="178"/>
      <c r="S99" s="178"/>
      <c r="T99" s="178"/>
      <c r="U99" s="178"/>
      <c r="V99" s="178"/>
      <c r="W99" s="178"/>
      <c r="X99" s="178"/>
      <c r="Y99" s="178"/>
      <c r="Z99" s="178"/>
      <c r="AA99" s="178"/>
      <c r="AB99" s="178"/>
      <c r="AC99" s="178"/>
    </row>
    <row r="100">
      <c r="A100" s="170" t="s">
        <v>8770</v>
      </c>
      <c r="B100" s="250" t="s">
        <v>8706</v>
      </c>
      <c r="C100" s="170" t="s">
        <v>8771</v>
      </c>
      <c r="D100" s="248" t="s">
        <v>8529</v>
      </c>
      <c r="E100" s="178"/>
      <c r="F100" s="178"/>
      <c r="G100" s="178"/>
      <c r="H100" s="178"/>
      <c r="I100" s="178"/>
      <c r="J100" s="178"/>
      <c r="K100" s="178"/>
      <c r="L100" s="178"/>
      <c r="M100" s="178"/>
      <c r="N100" s="178"/>
      <c r="O100" s="178"/>
      <c r="P100" s="178"/>
      <c r="Q100" s="178"/>
      <c r="R100" s="178"/>
      <c r="S100" s="178"/>
      <c r="T100" s="178"/>
      <c r="U100" s="178"/>
      <c r="V100" s="178"/>
      <c r="W100" s="178"/>
      <c r="X100" s="178"/>
      <c r="Y100" s="178"/>
      <c r="Z100" s="178"/>
      <c r="AA100" s="178"/>
      <c r="AB100" s="178"/>
      <c r="AC100" s="178"/>
    </row>
    <row r="101">
      <c r="A101" s="170" t="s">
        <v>8772</v>
      </c>
      <c r="B101" s="250" t="s">
        <v>8706</v>
      </c>
      <c r="C101" s="170" t="s">
        <v>8773</v>
      </c>
      <c r="D101" s="248" t="s">
        <v>8774</v>
      </c>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c r="AA101" s="178"/>
      <c r="AB101" s="178"/>
      <c r="AC101" s="178"/>
    </row>
    <row r="102">
      <c r="A102" s="170" t="s">
        <v>8775</v>
      </c>
      <c r="B102" s="250" t="s">
        <v>8706</v>
      </c>
      <c r="C102" s="170" t="s">
        <v>8776</v>
      </c>
      <c r="D102" s="248" t="s">
        <v>8777</v>
      </c>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c r="AA102" s="178"/>
      <c r="AB102" s="178"/>
      <c r="AC102" s="178"/>
    </row>
    <row r="103">
      <c r="A103" s="170" t="s">
        <v>8778</v>
      </c>
      <c r="B103" s="250" t="s">
        <v>8706</v>
      </c>
      <c r="C103" s="170" t="s">
        <v>8779</v>
      </c>
      <c r="D103" s="248" t="s">
        <v>8780</v>
      </c>
      <c r="E103" s="178"/>
      <c r="F103" s="178"/>
      <c r="G103" s="178"/>
      <c r="H103" s="178"/>
      <c r="I103" s="178"/>
      <c r="J103" s="178"/>
      <c r="K103" s="178"/>
      <c r="L103" s="178"/>
      <c r="M103" s="178"/>
      <c r="N103" s="178"/>
      <c r="O103" s="178"/>
      <c r="P103" s="178"/>
      <c r="Q103" s="178"/>
      <c r="R103" s="178"/>
      <c r="S103" s="178"/>
      <c r="T103" s="178"/>
      <c r="U103" s="178"/>
      <c r="V103" s="178"/>
      <c r="W103" s="178"/>
      <c r="X103" s="178"/>
      <c r="Y103" s="178"/>
      <c r="Z103" s="178"/>
      <c r="AA103" s="178"/>
      <c r="AB103" s="178"/>
      <c r="AC103" s="178"/>
    </row>
    <row r="104">
      <c r="A104" s="170" t="s">
        <v>8781</v>
      </c>
      <c r="B104" s="250" t="s">
        <v>8706</v>
      </c>
      <c r="C104" s="170" t="s">
        <v>8782</v>
      </c>
      <c r="D104" s="248" t="s">
        <v>8769</v>
      </c>
      <c r="E104" s="178"/>
      <c r="F104" s="178"/>
      <c r="G104" s="178"/>
      <c r="H104" s="178"/>
      <c r="I104" s="178"/>
      <c r="J104" s="178"/>
      <c r="K104" s="178"/>
      <c r="L104" s="178"/>
      <c r="M104" s="178"/>
      <c r="N104" s="178"/>
      <c r="O104" s="178"/>
      <c r="P104" s="178"/>
      <c r="Q104" s="178"/>
      <c r="R104" s="178"/>
      <c r="S104" s="178"/>
      <c r="T104" s="178"/>
      <c r="U104" s="178"/>
      <c r="V104" s="178"/>
      <c r="W104" s="178"/>
      <c r="X104" s="178"/>
      <c r="Y104" s="178"/>
      <c r="Z104" s="178"/>
      <c r="AA104" s="178"/>
      <c r="AB104" s="178"/>
      <c r="AC104" s="178"/>
    </row>
    <row r="105">
      <c r="A105" s="170" t="s">
        <v>8783</v>
      </c>
      <c r="B105" s="250" t="s">
        <v>8706</v>
      </c>
      <c r="C105" s="170" t="s">
        <v>8784</v>
      </c>
      <c r="D105" s="248" t="s">
        <v>8769</v>
      </c>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c r="AA105" s="178"/>
      <c r="AB105" s="178"/>
      <c r="AC105" s="178"/>
    </row>
    <row r="106">
      <c r="A106" s="170" t="s">
        <v>8785</v>
      </c>
      <c r="B106" s="250" t="s">
        <v>8706</v>
      </c>
      <c r="C106" s="170" t="s">
        <v>8786</v>
      </c>
      <c r="D106" s="248" t="s">
        <v>8769</v>
      </c>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c r="AA106" s="178"/>
      <c r="AB106" s="178"/>
      <c r="AC106" s="178"/>
    </row>
    <row r="107">
      <c r="A107" s="170" t="s">
        <v>8787</v>
      </c>
      <c r="B107" s="250" t="s">
        <v>8706</v>
      </c>
      <c r="C107" s="170" t="s">
        <v>8788</v>
      </c>
      <c r="D107" s="248" t="s">
        <v>8769</v>
      </c>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c r="AA107" s="178"/>
      <c r="AB107" s="178"/>
      <c r="AC107" s="178"/>
    </row>
    <row r="108">
      <c r="A108" s="170" t="s">
        <v>8789</v>
      </c>
      <c r="B108" s="250" t="s">
        <v>8706</v>
      </c>
      <c r="C108" s="170" t="s">
        <v>8790</v>
      </c>
      <c r="D108" s="248" t="s">
        <v>8529</v>
      </c>
      <c r="E108" s="178"/>
      <c r="F108" s="178"/>
      <c r="G108" s="178"/>
      <c r="H108" s="178"/>
      <c r="I108" s="178"/>
      <c r="J108" s="178"/>
      <c r="K108" s="178"/>
      <c r="L108" s="178"/>
      <c r="M108" s="178"/>
      <c r="N108" s="178"/>
      <c r="O108" s="178"/>
      <c r="P108" s="178"/>
      <c r="Q108" s="178"/>
      <c r="R108" s="178"/>
      <c r="S108" s="178"/>
      <c r="T108" s="178"/>
      <c r="U108" s="178"/>
      <c r="V108" s="178"/>
      <c r="W108" s="178"/>
      <c r="X108" s="178"/>
      <c r="Y108" s="178"/>
      <c r="Z108" s="178"/>
      <c r="AA108" s="178"/>
      <c r="AB108" s="178"/>
      <c r="AC108" s="178"/>
    </row>
    <row r="109">
      <c r="A109" s="170" t="s">
        <v>8791</v>
      </c>
      <c r="B109" s="250" t="s">
        <v>8706</v>
      </c>
      <c r="C109" s="170" t="s">
        <v>8792</v>
      </c>
      <c r="D109" s="248" t="s">
        <v>8793</v>
      </c>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c r="AA109" s="178"/>
      <c r="AB109" s="178"/>
      <c r="AC109" s="178"/>
    </row>
    <row r="110">
      <c r="A110" s="170" t="s">
        <v>8794</v>
      </c>
      <c r="B110" s="250" t="s">
        <v>8706</v>
      </c>
      <c r="C110" s="170" t="s">
        <v>8795</v>
      </c>
      <c r="D110" s="248" t="s">
        <v>8796</v>
      </c>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c r="AA110" s="178"/>
      <c r="AB110" s="178"/>
      <c r="AC110" s="178"/>
    </row>
    <row r="111">
      <c r="A111" s="170" t="s">
        <v>8797</v>
      </c>
      <c r="B111" s="250" t="s">
        <v>8706</v>
      </c>
      <c r="C111" s="170" t="s">
        <v>8798</v>
      </c>
      <c r="D111" s="248" t="s">
        <v>8769</v>
      </c>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c r="AA111" s="178"/>
      <c r="AB111" s="178"/>
      <c r="AC111" s="178"/>
    </row>
    <row r="112">
      <c r="A112" s="170" t="s">
        <v>8799</v>
      </c>
      <c r="B112" s="250" t="s">
        <v>8706</v>
      </c>
      <c r="C112" s="170" t="s">
        <v>8800</v>
      </c>
      <c r="D112" s="248" t="s">
        <v>8801</v>
      </c>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c r="AA112" s="178"/>
      <c r="AB112" s="178"/>
      <c r="AC112" s="178"/>
    </row>
    <row r="113">
      <c r="A113" s="170" t="s">
        <v>8802</v>
      </c>
      <c r="B113" s="250" t="s">
        <v>8706</v>
      </c>
      <c r="C113" s="170" t="s">
        <v>8803</v>
      </c>
      <c r="D113" s="248" t="s">
        <v>8500</v>
      </c>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c r="AA113" s="178"/>
      <c r="AB113" s="178"/>
      <c r="AC113" s="178"/>
    </row>
    <row r="114">
      <c r="A114" s="170" t="s">
        <v>8804</v>
      </c>
      <c r="B114" s="250" t="s">
        <v>8706</v>
      </c>
      <c r="C114" s="170" t="s">
        <v>8805</v>
      </c>
      <c r="D114" s="248" t="s">
        <v>8769</v>
      </c>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c r="AA114" s="178"/>
      <c r="AB114" s="178"/>
      <c r="AC114" s="178"/>
    </row>
    <row r="115">
      <c r="A115" s="170" t="s">
        <v>8806</v>
      </c>
      <c r="B115" s="250" t="s">
        <v>8706</v>
      </c>
      <c r="C115" s="170" t="s">
        <v>8807</v>
      </c>
      <c r="D115" s="248" t="s">
        <v>8808</v>
      </c>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c r="AA115" s="178"/>
      <c r="AB115" s="178"/>
      <c r="AC115" s="178"/>
    </row>
    <row r="116">
      <c r="A116" s="170" t="s">
        <v>8809</v>
      </c>
      <c r="B116" s="250" t="s">
        <v>8810</v>
      </c>
      <c r="C116" s="170" t="s">
        <v>8811</v>
      </c>
      <c r="D116" s="248" t="s">
        <v>8812</v>
      </c>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c r="AA116" s="178"/>
      <c r="AB116" s="178"/>
      <c r="AC116" s="178"/>
    </row>
    <row r="117">
      <c r="A117" s="170" t="s">
        <v>8813</v>
      </c>
      <c r="B117" s="250" t="s">
        <v>7801</v>
      </c>
      <c r="C117" s="170" t="s">
        <v>8814</v>
      </c>
      <c r="D117" s="248" t="s">
        <v>8617</v>
      </c>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c r="AA117" s="178"/>
      <c r="AB117" s="178"/>
      <c r="AC117" s="178"/>
    </row>
    <row r="118">
      <c r="A118" s="170" t="s">
        <v>8815</v>
      </c>
      <c r="B118" s="250" t="s">
        <v>7801</v>
      </c>
      <c r="C118" s="170" t="s">
        <v>8816</v>
      </c>
      <c r="D118" s="248" t="s">
        <v>8600</v>
      </c>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c r="AA118" s="178"/>
      <c r="AB118" s="178"/>
      <c r="AC118" s="178"/>
    </row>
    <row r="119">
      <c r="A119" s="170" t="s">
        <v>8609</v>
      </c>
      <c r="B119" s="250" t="s">
        <v>7801</v>
      </c>
      <c r="C119" s="170" t="s">
        <v>8817</v>
      </c>
      <c r="D119" s="248" t="s">
        <v>8752</v>
      </c>
      <c r="E119" s="178"/>
      <c r="F119" s="178"/>
      <c r="G119" s="178"/>
      <c r="H119" s="178"/>
      <c r="I119" s="178"/>
      <c r="J119" s="178"/>
      <c r="K119" s="178"/>
      <c r="L119" s="178"/>
      <c r="M119" s="178"/>
      <c r="N119" s="178"/>
      <c r="O119" s="178"/>
      <c r="P119" s="178"/>
      <c r="Q119" s="178"/>
      <c r="R119" s="178"/>
      <c r="S119" s="178"/>
      <c r="T119" s="178"/>
      <c r="U119" s="178"/>
      <c r="V119" s="178"/>
      <c r="W119" s="178"/>
      <c r="X119" s="178"/>
      <c r="Y119" s="178"/>
      <c r="Z119" s="178"/>
      <c r="AA119" s="178"/>
      <c r="AB119" s="178"/>
      <c r="AC119" s="178"/>
    </row>
    <row r="120">
      <c r="A120" s="170" t="s">
        <v>8818</v>
      </c>
      <c r="B120" s="250" t="s">
        <v>7801</v>
      </c>
      <c r="C120" s="170" t="s">
        <v>8819</v>
      </c>
      <c r="D120" s="248" t="s">
        <v>8820</v>
      </c>
      <c r="E120" s="178"/>
      <c r="F120" s="178"/>
      <c r="G120" s="178"/>
      <c r="H120" s="178"/>
      <c r="I120" s="178"/>
      <c r="J120" s="178"/>
      <c r="K120" s="178"/>
      <c r="L120" s="178"/>
      <c r="M120" s="178"/>
      <c r="N120" s="178"/>
      <c r="O120" s="178"/>
      <c r="P120" s="178"/>
      <c r="Q120" s="178"/>
      <c r="R120" s="178"/>
      <c r="S120" s="178"/>
      <c r="T120" s="178"/>
      <c r="U120" s="178"/>
      <c r="V120" s="178"/>
      <c r="W120" s="178"/>
      <c r="X120" s="178"/>
      <c r="Y120" s="178"/>
      <c r="Z120" s="178"/>
      <c r="AA120" s="178"/>
      <c r="AB120" s="178"/>
      <c r="AC120" s="178"/>
    </row>
    <row r="121">
      <c r="A121" s="170" t="s">
        <v>8821</v>
      </c>
      <c r="B121" s="250" t="s">
        <v>7801</v>
      </c>
      <c r="C121" s="170" t="s">
        <v>8822</v>
      </c>
      <c r="D121" s="248" t="s">
        <v>8600</v>
      </c>
      <c r="E121" s="178"/>
      <c r="F121" s="178"/>
      <c r="G121" s="178"/>
      <c r="H121" s="178"/>
      <c r="I121" s="178"/>
      <c r="J121" s="178"/>
      <c r="K121" s="178"/>
      <c r="L121" s="178"/>
      <c r="M121" s="178"/>
      <c r="N121" s="178"/>
      <c r="O121" s="178"/>
      <c r="P121" s="178"/>
      <c r="Q121" s="178"/>
      <c r="R121" s="178"/>
      <c r="S121" s="178"/>
      <c r="T121" s="178"/>
      <c r="U121" s="178"/>
      <c r="V121" s="178"/>
      <c r="W121" s="178"/>
      <c r="X121" s="178"/>
      <c r="Y121" s="178"/>
      <c r="Z121" s="178"/>
      <c r="AA121" s="178"/>
      <c r="AB121" s="178"/>
      <c r="AC121" s="178"/>
    </row>
    <row r="122">
      <c r="A122" s="170" t="s">
        <v>8823</v>
      </c>
      <c r="B122" s="250" t="s">
        <v>7801</v>
      </c>
      <c r="C122" s="170" t="s">
        <v>8824</v>
      </c>
      <c r="D122" s="248" t="s">
        <v>8769</v>
      </c>
      <c r="E122" s="178"/>
      <c r="F122" s="178"/>
      <c r="G122" s="178"/>
      <c r="H122" s="178"/>
      <c r="I122" s="178"/>
      <c r="J122" s="178"/>
      <c r="K122" s="178"/>
      <c r="L122" s="178"/>
      <c r="M122" s="178"/>
      <c r="N122" s="178"/>
      <c r="O122" s="178"/>
      <c r="P122" s="178"/>
      <c r="Q122" s="178"/>
      <c r="R122" s="178"/>
      <c r="S122" s="178"/>
      <c r="T122" s="178"/>
      <c r="U122" s="178"/>
      <c r="V122" s="178"/>
      <c r="W122" s="178"/>
      <c r="X122" s="178"/>
      <c r="Y122" s="178"/>
      <c r="Z122" s="178"/>
      <c r="AA122" s="178"/>
      <c r="AB122" s="178"/>
      <c r="AC122" s="178"/>
    </row>
    <row r="123">
      <c r="A123" s="170" t="s">
        <v>8825</v>
      </c>
      <c r="B123" s="250" t="s">
        <v>7801</v>
      </c>
      <c r="C123" s="170" t="s">
        <v>8826</v>
      </c>
      <c r="D123" s="248" t="s">
        <v>8529</v>
      </c>
      <c r="E123" s="178"/>
      <c r="F123" s="178"/>
      <c r="G123" s="178"/>
      <c r="H123" s="178"/>
      <c r="I123" s="178"/>
      <c r="J123" s="178"/>
      <c r="K123" s="178"/>
      <c r="L123" s="178"/>
      <c r="M123" s="178"/>
      <c r="N123" s="178"/>
      <c r="O123" s="178"/>
      <c r="P123" s="178"/>
      <c r="Q123" s="178"/>
      <c r="R123" s="178"/>
      <c r="S123" s="178"/>
      <c r="T123" s="178"/>
      <c r="U123" s="178"/>
      <c r="V123" s="178"/>
      <c r="W123" s="178"/>
      <c r="X123" s="178"/>
      <c r="Y123" s="178"/>
      <c r="Z123" s="178"/>
      <c r="AA123" s="178"/>
      <c r="AB123" s="178"/>
      <c r="AC123" s="178"/>
    </row>
    <row r="124">
      <c r="A124" s="170" t="s">
        <v>7764</v>
      </c>
      <c r="B124" s="250" t="s">
        <v>7752</v>
      </c>
      <c r="C124" s="170" t="s">
        <v>8827</v>
      </c>
      <c r="D124" s="248" t="s">
        <v>8494</v>
      </c>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c r="AA124" s="178"/>
      <c r="AB124" s="178"/>
      <c r="AC124" s="178"/>
    </row>
    <row r="125">
      <c r="A125" s="170" t="s">
        <v>7758</v>
      </c>
      <c r="B125" s="250" t="s">
        <v>7752</v>
      </c>
      <c r="C125" s="170" t="s">
        <v>8828</v>
      </c>
      <c r="D125" s="248" t="s">
        <v>8494</v>
      </c>
      <c r="E125" s="178"/>
      <c r="F125" s="178"/>
      <c r="G125" s="178"/>
      <c r="H125" s="178"/>
      <c r="I125" s="178"/>
      <c r="J125" s="178"/>
      <c r="K125" s="178"/>
      <c r="L125" s="178"/>
      <c r="M125" s="178"/>
      <c r="N125" s="178"/>
      <c r="O125" s="178"/>
      <c r="P125" s="178"/>
      <c r="Q125" s="178"/>
      <c r="R125" s="178"/>
      <c r="S125" s="178"/>
      <c r="T125" s="178"/>
      <c r="U125" s="178"/>
      <c r="V125" s="178"/>
      <c r="W125" s="178"/>
      <c r="X125" s="178"/>
      <c r="Y125" s="178"/>
      <c r="Z125" s="178"/>
      <c r="AA125" s="178"/>
      <c r="AB125" s="178"/>
      <c r="AC125" s="178"/>
    </row>
    <row r="126">
      <c r="A126" s="170" t="s">
        <v>8829</v>
      </c>
      <c r="B126" s="250" t="s">
        <v>7752</v>
      </c>
      <c r="C126" s="170" t="s">
        <v>8830</v>
      </c>
      <c r="D126" s="248" t="s">
        <v>8831</v>
      </c>
      <c r="E126" s="178"/>
      <c r="F126" s="178"/>
      <c r="G126" s="178"/>
      <c r="H126" s="178"/>
      <c r="I126" s="178"/>
      <c r="J126" s="178"/>
      <c r="K126" s="178"/>
      <c r="L126" s="178"/>
      <c r="M126" s="178"/>
      <c r="N126" s="178"/>
      <c r="O126" s="178"/>
      <c r="P126" s="178"/>
      <c r="Q126" s="178"/>
      <c r="R126" s="178"/>
      <c r="S126" s="178"/>
      <c r="T126" s="178"/>
      <c r="U126" s="178"/>
      <c r="V126" s="178"/>
      <c r="W126" s="178"/>
      <c r="X126" s="178"/>
      <c r="Y126" s="178"/>
      <c r="Z126" s="178"/>
      <c r="AA126" s="178"/>
      <c r="AB126" s="178"/>
      <c r="AC126" s="178"/>
    </row>
    <row r="127">
      <c r="A127" s="170" t="s">
        <v>8832</v>
      </c>
      <c r="B127" s="250" t="s">
        <v>7752</v>
      </c>
      <c r="C127" s="170" t="s">
        <v>8833</v>
      </c>
      <c r="D127" s="248" t="s">
        <v>8834</v>
      </c>
      <c r="E127" s="178"/>
      <c r="F127" s="178"/>
      <c r="G127" s="178"/>
      <c r="H127" s="178"/>
      <c r="I127" s="178"/>
      <c r="J127" s="178"/>
      <c r="K127" s="178"/>
      <c r="L127" s="178"/>
      <c r="M127" s="178"/>
      <c r="N127" s="178"/>
      <c r="O127" s="178"/>
      <c r="P127" s="178"/>
      <c r="Q127" s="178"/>
      <c r="R127" s="178"/>
      <c r="S127" s="178"/>
      <c r="T127" s="178"/>
      <c r="U127" s="178"/>
      <c r="V127" s="178"/>
      <c r="W127" s="178"/>
      <c r="X127" s="178"/>
      <c r="Y127" s="178"/>
      <c r="Z127" s="178"/>
      <c r="AA127" s="178"/>
      <c r="AB127" s="178"/>
      <c r="AC127" s="178"/>
    </row>
    <row r="128">
      <c r="A128" s="170" t="s">
        <v>7781</v>
      </c>
      <c r="B128" s="250" t="s">
        <v>7752</v>
      </c>
      <c r="C128" s="170" t="s">
        <v>8835</v>
      </c>
      <c r="D128" s="248" t="s">
        <v>8529</v>
      </c>
      <c r="E128" s="178"/>
      <c r="F128" s="178"/>
      <c r="G128" s="178"/>
      <c r="H128" s="178"/>
      <c r="I128" s="178"/>
      <c r="J128" s="178"/>
      <c r="K128" s="178"/>
      <c r="L128" s="178"/>
      <c r="M128" s="178"/>
      <c r="N128" s="178"/>
      <c r="O128" s="178"/>
      <c r="P128" s="178"/>
      <c r="Q128" s="178"/>
      <c r="R128" s="178"/>
      <c r="S128" s="178"/>
      <c r="T128" s="178"/>
      <c r="U128" s="178"/>
      <c r="V128" s="178"/>
      <c r="W128" s="178"/>
      <c r="X128" s="178"/>
      <c r="Y128" s="178"/>
      <c r="Z128" s="178"/>
      <c r="AA128" s="178"/>
      <c r="AB128" s="178"/>
      <c r="AC128" s="178"/>
    </row>
    <row r="129">
      <c r="A129" s="170" t="s">
        <v>8836</v>
      </c>
      <c r="B129" s="250" t="s">
        <v>7752</v>
      </c>
      <c r="C129" s="170" t="s">
        <v>8837</v>
      </c>
      <c r="D129" s="248" t="s">
        <v>8838</v>
      </c>
      <c r="E129" s="178"/>
      <c r="F129" s="178"/>
      <c r="G129" s="178"/>
      <c r="H129" s="178"/>
      <c r="I129" s="178"/>
      <c r="J129" s="178"/>
      <c r="K129" s="178"/>
      <c r="L129" s="178"/>
      <c r="M129" s="178"/>
      <c r="N129" s="178"/>
      <c r="O129" s="178"/>
      <c r="P129" s="178"/>
      <c r="Q129" s="178"/>
      <c r="R129" s="178"/>
      <c r="S129" s="178"/>
      <c r="T129" s="178"/>
      <c r="U129" s="178"/>
      <c r="V129" s="178"/>
      <c r="W129" s="178"/>
      <c r="X129" s="178"/>
      <c r="Y129" s="178"/>
      <c r="Z129" s="178"/>
      <c r="AA129" s="178"/>
      <c r="AB129" s="178"/>
      <c r="AC129" s="178"/>
    </row>
    <row r="130">
      <c r="A130" s="170" t="s">
        <v>8839</v>
      </c>
      <c r="B130" s="250" t="s">
        <v>7752</v>
      </c>
      <c r="C130" s="170" t="s">
        <v>8840</v>
      </c>
      <c r="D130" s="248" t="s">
        <v>8529</v>
      </c>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c r="AA130" s="178"/>
      <c r="AB130" s="178"/>
      <c r="AC130" s="178"/>
    </row>
    <row r="131">
      <c r="A131" s="178"/>
      <c r="B131" s="252"/>
      <c r="C131" s="178"/>
      <c r="D131" s="253"/>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8"/>
      <c r="AA131" s="178"/>
      <c r="AB131" s="178"/>
      <c r="AC131" s="178"/>
    </row>
    <row r="132">
      <c r="A132" s="178"/>
      <c r="B132" s="252"/>
      <c r="C132" s="178"/>
      <c r="D132" s="253"/>
      <c r="E132" s="178"/>
      <c r="F132" s="178"/>
      <c r="G132" s="178"/>
      <c r="H132" s="178"/>
      <c r="I132" s="178"/>
      <c r="J132" s="178"/>
      <c r="K132" s="178"/>
      <c r="L132" s="178"/>
      <c r="M132" s="178"/>
      <c r="N132" s="178"/>
      <c r="O132" s="178"/>
      <c r="P132" s="178"/>
      <c r="Q132" s="178"/>
      <c r="R132" s="178"/>
      <c r="S132" s="178"/>
      <c r="T132" s="178"/>
      <c r="U132" s="178"/>
      <c r="V132" s="178"/>
      <c r="W132" s="178"/>
      <c r="X132" s="178"/>
      <c r="Y132" s="178"/>
      <c r="Z132" s="178"/>
      <c r="AA132" s="178"/>
      <c r="AB132" s="178"/>
      <c r="AC132" s="178"/>
    </row>
    <row r="133">
      <c r="A133" s="178"/>
      <c r="B133" s="252"/>
      <c r="C133" s="178"/>
      <c r="D133" s="253"/>
      <c r="E133" s="178"/>
      <c r="F133" s="178"/>
      <c r="G133" s="178"/>
      <c r="H133" s="178"/>
      <c r="I133" s="178"/>
      <c r="J133" s="178"/>
      <c r="K133" s="178"/>
      <c r="L133" s="178"/>
      <c r="M133" s="178"/>
      <c r="N133" s="178"/>
      <c r="O133" s="178"/>
      <c r="P133" s="178"/>
      <c r="Q133" s="178"/>
      <c r="R133" s="178"/>
      <c r="S133" s="178"/>
      <c r="T133" s="178"/>
      <c r="U133" s="178"/>
      <c r="V133" s="178"/>
      <c r="W133" s="178"/>
      <c r="X133" s="178"/>
      <c r="Y133" s="178"/>
      <c r="Z133" s="178"/>
      <c r="AA133" s="178"/>
      <c r="AB133" s="178"/>
      <c r="AC133" s="178"/>
    </row>
    <row r="134">
      <c r="A134" s="178"/>
      <c r="B134" s="252"/>
      <c r="C134" s="178"/>
      <c r="D134" s="253"/>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c r="AA134" s="178"/>
      <c r="AB134" s="178"/>
      <c r="AC134" s="178"/>
    </row>
    <row r="135">
      <c r="A135" s="178"/>
      <c r="B135" s="252"/>
      <c r="C135" s="178"/>
      <c r="D135" s="253"/>
      <c r="E135" s="178"/>
      <c r="F135" s="178"/>
      <c r="G135" s="178"/>
      <c r="H135" s="178"/>
      <c r="I135" s="178"/>
      <c r="J135" s="178"/>
      <c r="K135" s="178"/>
      <c r="L135" s="178"/>
      <c r="M135" s="178"/>
      <c r="N135" s="178"/>
      <c r="O135" s="178"/>
      <c r="P135" s="178"/>
      <c r="Q135" s="178"/>
      <c r="R135" s="178"/>
      <c r="S135" s="178"/>
      <c r="T135" s="178"/>
      <c r="U135" s="178"/>
      <c r="V135" s="178"/>
      <c r="W135" s="178"/>
      <c r="X135" s="178"/>
      <c r="Y135" s="178"/>
      <c r="Z135" s="178"/>
      <c r="AA135" s="178"/>
      <c r="AB135" s="178"/>
      <c r="AC135" s="178"/>
    </row>
    <row r="136">
      <c r="A136" s="178"/>
      <c r="B136" s="252"/>
      <c r="C136" s="178"/>
      <c r="D136" s="253"/>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c r="AA136" s="178"/>
      <c r="AB136" s="178"/>
      <c r="AC136" s="178"/>
    </row>
    <row r="137">
      <c r="A137" s="178"/>
      <c r="B137" s="252"/>
      <c r="C137" s="178"/>
      <c r="D137" s="253"/>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c r="AA137" s="178"/>
      <c r="AB137" s="178"/>
      <c r="AC137" s="178"/>
    </row>
    <row r="138">
      <c r="A138" s="178"/>
      <c r="B138" s="252"/>
      <c r="C138" s="178"/>
      <c r="D138" s="253"/>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c r="AA138" s="178"/>
      <c r="AB138" s="178"/>
      <c r="AC138" s="178"/>
    </row>
    <row r="139">
      <c r="A139" s="178"/>
      <c r="B139" s="252"/>
      <c r="C139" s="178"/>
      <c r="D139" s="253"/>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c r="AA139" s="178"/>
      <c r="AB139" s="178"/>
      <c r="AC139" s="178"/>
    </row>
    <row r="140">
      <c r="A140" s="178"/>
      <c r="B140" s="252"/>
      <c r="C140" s="178"/>
      <c r="D140" s="253"/>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c r="AA140" s="178"/>
      <c r="AB140" s="178"/>
      <c r="AC140" s="178"/>
    </row>
    <row r="141">
      <c r="A141" s="178"/>
      <c r="B141" s="252"/>
      <c r="C141" s="178"/>
      <c r="D141" s="253"/>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c r="AA141" s="178"/>
      <c r="AB141" s="178"/>
      <c r="AC141" s="178"/>
    </row>
    <row r="142">
      <c r="A142" s="178"/>
      <c r="B142" s="252"/>
      <c r="C142" s="178"/>
      <c r="D142" s="253"/>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c r="AA142" s="178"/>
      <c r="AB142" s="178"/>
      <c r="AC142" s="178"/>
    </row>
    <row r="143">
      <c r="A143" s="178"/>
      <c r="B143" s="252"/>
      <c r="C143" s="178"/>
      <c r="D143" s="253"/>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c r="AA143" s="178"/>
      <c r="AB143" s="178"/>
      <c r="AC143" s="178"/>
    </row>
    <row r="144">
      <c r="A144" s="178"/>
      <c r="B144" s="252"/>
      <c r="C144" s="178"/>
      <c r="D144" s="253"/>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c r="AA144" s="178"/>
      <c r="AB144" s="178"/>
      <c r="AC144" s="178"/>
    </row>
    <row r="145">
      <c r="A145" s="178"/>
      <c r="B145" s="252"/>
      <c r="C145" s="178"/>
      <c r="D145" s="253"/>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c r="AA145" s="178"/>
      <c r="AB145" s="178"/>
      <c r="AC145" s="178"/>
    </row>
    <row r="146">
      <c r="A146" s="178"/>
      <c r="B146" s="252"/>
      <c r="C146" s="178"/>
      <c r="D146" s="253"/>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c r="AA146" s="178"/>
      <c r="AB146" s="178"/>
      <c r="AC146" s="178"/>
    </row>
    <row r="147">
      <c r="A147" s="178"/>
      <c r="B147" s="252"/>
      <c r="C147" s="178"/>
      <c r="D147" s="253"/>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c r="AA147" s="178"/>
      <c r="AB147" s="178"/>
      <c r="AC147" s="178"/>
    </row>
    <row r="148">
      <c r="A148" s="178"/>
      <c r="B148" s="252"/>
      <c r="C148" s="178"/>
      <c r="D148" s="253"/>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c r="AA148" s="178"/>
      <c r="AB148" s="178"/>
      <c r="AC148" s="178"/>
    </row>
    <row r="149">
      <c r="A149" s="178"/>
      <c r="B149" s="252"/>
      <c r="C149" s="178"/>
      <c r="D149" s="253"/>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c r="AA149" s="178"/>
      <c r="AB149" s="178"/>
      <c r="AC149" s="178"/>
    </row>
    <row r="150">
      <c r="A150" s="178"/>
      <c r="B150" s="252"/>
      <c r="C150" s="178"/>
      <c r="D150" s="253"/>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c r="AA150" s="178"/>
      <c r="AB150" s="178"/>
      <c r="AC150" s="178"/>
    </row>
    <row r="151">
      <c r="A151" s="178"/>
      <c r="B151" s="252"/>
      <c r="C151" s="178"/>
      <c r="D151" s="253"/>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c r="AA151" s="178"/>
      <c r="AB151" s="178"/>
      <c r="AC151" s="178"/>
    </row>
    <row r="152">
      <c r="A152" s="178"/>
      <c r="B152" s="252"/>
      <c r="C152" s="178"/>
      <c r="D152" s="253"/>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c r="AA152" s="178"/>
      <c r="AB152" s="178"/>
      <c r="AC152" s="178"/>
    </row>
    <row r="153">
      <c r="A153" s="178"/>
      <c r="B153" s="252"/>
      <c r="C153" s="178"/>
      <c r="D153" s="253"/>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c r="AA153" s="178"/>
      <c r="AB153" s="178"/>
      <c r="AC153" s="178"/>
    </row>
    <row r="154">
      <c r="A154" s="178"/>
      <c r="B154" s="252"/>
      <c r="C154" s="178"/>
      <c r="D154" s="253"/>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c r="AA154" s="178"/>
      <c r="AB154" s="178"/>
      <c r="AC154" s="178"/>
    </row>
    <row r="155">
      <c r="A155" s="178"/>
      <c r="B155" s="252"/>
      <c r="C155" s="178"/>
      <c r="D155" s="253"/>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c r="AA155" s="178"/>
      <c r="AB155" s="178"/>
      <c r="AC155" s="178"/>
    </row>
    <row r="156">
      <c r="A156" s="178"/>
      <c r="B156" s="252"/>
      <c r="C156" s="178"/>
      <c r="D156" s="253"/>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c r="AA156" s="178"/>
      <c r="AB156" s="178"/>
      <c r="AC156" s="178"/>
    </row>
    <row r="157">
      <c r="A157" s="178"/>
      <c r="B157" s="252"/>
      <c r="C157" s="178"/>
      <c r="D157" s="253"/>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c r="AA157" s="178"/>
      <c r="AB157" s="178"/>
      <c r="AC157" s="178"/>
    </row>
    <row r="158">
      <c r="A158" s="178"/>
      <c r="B158" s="252"/>
      <c r="C158" s="178"/>
      <c r="D158" s="253"/>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c r="AA158" s="178"/>
      <c r="AB158" s="178"/>
      <c r="AC158" s="178"/>
    </row>
    <row r="159">
      <c r="A159" s="178"/>
      <c r="B159" s="252"/>
      <c r="C159" s="178"/>
      <c r="D159" s="253"/>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c r="AA159" s="178"/>
      <c r="AB159" s="178"/>
      <c r="AC159" s="178"/>
    </row>
    <row r="160">
      <c r="A160" s="178"/>
      <c r="B160" s="252"/>
      <c r="C160" s="178"/>
      <c r="D160" s="253"/>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c r="AA160" s="178"/>
      <c r="AB160" s="178"/>
      <c r="AC160" s="178"/>
    </row>
    <row r="161">
      <c r="A161" s="178"/>
      <c r="B161" s="252"/>
      <c r="C161" s="178"/>
      <c r="D161" s="253"/>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c r="AA161" s="178"/>
      <c r="AB161" s="178"/>
      <c r="AC161" s="178"/>
    </row>
    <row r="162">
      <c r="A162" s="178"/>
      <c r="B162" s="252"/>
      <c r="C162" s="178"/>
      <c r="D162" s="253"/>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c r="AA162" s="178"/>
      <c r="AB162" s="178"/>
      <c r="AC162" s="178"/>
    </row>
    <row r="163">
      <c r="A163" s="178"/>
      <c r="B163" s="252"/>
      <c r="C163" s="178"/>
      <c r="D163" s="253"/>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c r="AA163" s="178"/>
      <c r="AB163" s="178"/>
      <c r="AC163" s="178"/>
    </row>
    <row r="164">
      <c r="A164" s="178"/>
      <c r="B164" s="252"/>
      <c r="C164" s="178"/>
      <c r="D164" s="253"/>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c r="AA164" s="178"/>
      <c r="AB164" s="178"/>
      <c r="AC164" s="178"/>
    </row>
    <row r="165">
      <c r="A165" s="178"/>
      <c r="B165" s="252"/>
      <c r="C165" s="178"/>
      <c r="D165" s="253"/>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c r="AA165" s="178"/>
      <c r="AB165" s="178"/>
      <c r="AC165" s="178"/>
    </row>
    <row r="166">
      <c r="A166" s="178"/>
      <c r="B166" s="252"/>
      <c r="C166" s="178"/>
      <c r="D166" s="253"/>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c r="AA166" s="178"/>
      <c r="AB166" s="178"/>
      <c r="AC166" s="178"/>
    </row>
    <row r="167">
      <c r="A167" s="178"/>
      <c r="B167" s="252"/>
      <c r="C167" s="178"/>
      <c r="D167" s="253"/>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c r="AA167" s="178"/>
      <c r="AB167" s="178"/>
      <c r="AC167" s="178"/>
    </row>
    <row r="168">
      <c r="A168" s="178"/>
      <c r="B168" s="252"/>
      <c r="C168" s="178"/>
      <c r="D168" s="253"/>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c r="AA168" s="178"/>
      <c r="AB168" s="178"/>
      <c r="AC168" s="178"/>
    </row>
    <row r="169">
      <c r="A169" s="178"/>
      <c r="B169" s="252"/>
      <c r="C169" s="178"/>
      <c r="D169" s="253"/>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c r="AA169" s="178"/>
      <c r="AB169" s="178"/>
      <c r="AC169" s="178"/>
    </row>
    <row r="170">
      <c r="A170" s="178"/>
      <c r="B170" s="252"/>
      <c r="C170" s="178"/>
      <c r="D170" s="253"/>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c r="AA170" s="178"/>
      <c r="AB170" s="178"/>
      <c r="AC170" s="178"/>
    </row>
    <row r="171">
      <c r="A171" s="178"/>
      <c r="B171" s="252"/>
      <c r="C171" s="178"/>
      <c r="D171" s="253"/>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c r="AA171" s="178"/>
      <c r="AB171" s="178"/>
      <c r="AC171" s="178"/>
    </row>
    <row r="172">
      <c r="A172" s="178"/>
      <c r="B172" s="252"/>
      <c r="C172" s="178"/>
      <c r="D172" s="253"/>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c r="AA172" s="178"/>
      <c r="AB172" s="178"/>
      <c r="AC172" s="178"/>
    </row>
    <row r="173">
      <c r="A173" s="178"/>
      <c r="B173" s="252"/>
      <c r="C173" s="178"/>
      <c r="D173" s="253"/>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c r="AA173" s="178"/>
      <c r="AB173" s="178"/>
      <c r="AC173" s="178"/>
    </row>
    <row r="174">
      <c r="A174" s="178"/>
      <c r="B174" s="252"/>
      <c r="C174" s="178"/>
      <c r="D174" s="253"/>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c r="AA174" s="178"/>
      <c r="AB174" s="178"/>
      <c r="AC174" s="178"/>
    </row>
    <row r="175">
      <c r="A175" s="178"/>
      <c r="B175" s="252"/>
      <c r="C175" s="178"/>
      <c r="D175" s="253"/>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c r="AA175" s="178"/>
      <c r="AB175" s="178"/>
      <c r="AC175" s="178"/>
    </row>
    <row r="176">
      <c r="A176" s="178"/>
      <c r="B176" s="252"/>
      <c r="C176" s="178"/>
      <c r="D176" s="253"/>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c r="AA176" s="178"/>
      <c r="AB176" s="178"/>
      <c r="AC176" s="178"/>
    </row>
    <row r="177">
      <c r="A177" s="178"/>
      <c r="B177" s="252"/>
      <c r="C177" s="178"/>
      <c r="D177" s="253"/>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c r="AA177" s="178"/>
      <c r="AB177" s="178"/>
      <c r="AC177" s="178"/>
    </row>
    <row r="178">
      <c r="A178" s="178"/>
      <c r="B178" s="252"/>
      <c r="C178" s="178"/>
      <c r="D178" s="253"/>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c r="AA178" s="178"/>
      <c r="AB178" s="178"/>
      <c r="AC178" s="178"/>
    </row>
    <row r="179">
      <c r="A179" s="178"/>
      <c r="B179" s="252"/>
      <c r="C179" s="178"/>
      <c r="D179" s="253"/>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c r="AA179" s="178"/>
      <c r="AB179" s="178"/>
      <c r="AC179" s="178"/>
    </row>
    <row r="180">
      <c r="A180" s="178"/>
      <c r="B180" s="252"/>
      <c r="C180" s="178"/>
      <c r="D180" s="253"/>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c r="AA180" s="178"/>
      <c r="AB180" s="178"/>
      <c r="AC180" s="178"/>
    </row>
    <row r="181">
      <c r="A181" s="178"/>
      <c r="B181" s="252"/>
      <c r="C181" s="178"/>
      <c r="D181" s="253"/>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c r="AA181" s="178"/>
      <c r="AB181" s="178"/>
      <c r="AC181" s="178"/>
    </row>
    <row r="182">
      <c r="A182" s="178"/>
      <c r="B182" s="252"/>
      <c r="C182" s="178"/>
      <c r="D182" s="253"/>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c r="AA182" s="178"/>
      <c r="AB182" s="178"/>
      <c r="AC182" s="178"/>
    </row>
    <row r="183">
      <c r="A183" s="178"/>
      <c r="B183" s="252"/>
      <c r="C183" s="178"/>
      <c r="D183" s="253"/>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c r="AA183" s="178"/>
      <c r="AB183" s="178"/>
      <c r="AC183" s="178"/>
    </row>
    <row r="184">
      <c r="A184" s="178"/>
      <c r="B184" s="252"/>
      <c r="C184" s="178"/>
      <c r="D184" s="253"/>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c r="AA184" s="178"/>
      <c r="AB184" s="178"/>
      <c r="AC184" s="178"/>
    </row>
    <row r="185">
      <c r="A185" s="178"/>
      <c r="B185" s="252"/>
      <c r="C185" s="178"/>
      <c r="D185" s="253"/>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c r="AA185" s="178"/>
      <c r="AB185" s="178"/>
      <c r="AC185" s="178"/>
    </row>
    <row r="186">
      <c r="A186" s="178"/>
      <c r="B186" s="252"/>
      <c r="C186" s="178"/>
      <c r="D186" s="253"/>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c r="AA186" s="178"/>
      <c r="AB186" s="178"/>
      <c r="AC186" s="178"/>
    </row>
    <row r="187">
      <c r="A187" s="178"/>
      <c r="B187" s="252"/>
      <c r="C187" s="178"/>
      <c r="D187" s="253"/>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c r="AA187" s="178"/>
      <c r="AB187" s="178"/>
      <c r="AC187" s="178"/>
    </row>
    <row r="188">
      <c r="A188" s="178"/>
      <c r="B188" s="252"/>
      <c r="C188" s="178"/>
      <c r="D188" s="253"/>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c r="AA188" s="178"/>
      <c r="AB188" s="178"/>
      <c r="AC188" s="178"/>
    </row>
    <row r="189">
      <c r="A189" s="178"/>
      <c r="B189" s="252"/>
      <c r="C189" s="178"/>
      <c r="D189" s="253"/>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c r="AA189" s="178"/>
      <c r="AB189" s="178"/>
      <c r="AC189" s="178"/>
    </row>
    <row r="190">
      <c r="A190" s="178"/>
      <c r="B190" s="252"/>
      <c r="C190" s="178"/>
      <c r="D190" s="253"/>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78"/>
      <c r="AB190" s="178"/>
      <c r="AC190" s="178"/>
    </row>
    <row r="191">
      <c r="A191" s="178"/>
      <c r="B191" s="252"/>
      <c r="C191" s="178"/>
      <c r="D191" s="253"/>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c r="AA191" s="178"/>
      <c r="AB191" s="178"/>
      <c r="AC191" s="178"/>
    </row>
    <row r="192">
      <c r="A192" s="178"/>
      <c r="B192" s="252"/>
      <c r="C192" s="178"/>
      <c r="D192" s="253"/>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c r="AA192" s="178"/>
      <c r="AB192" s="178"/>
      <c r="AC192" s="178"/>
    </row>
    <row r="193">
      <c r="A193" s="178"/>
      <c r="B193" s="252"/>
      <c r="C193" s="178"/>
      <c r="D193" s="253"/>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c r="AA193" s="178"/>
      <c r="AB193" s="178"/>
      <c r="AC193" s="178"/>
    </row>
    <row r="194">
      <c r="A194" s="178"/>
      <c r="B194" s="252"/>
      <c r="C194" s="178"/>
      <c r="D194" s="253"/>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c r="AA194" s="178"/>
      <c r="AB194" s="178"/>
      <c r="AC194" s="178"/>
    </row>
    <row r="195">
      <c r="A195" s="178"/>
      <c r="B195" s="252"/>
      <c r="C195" s="178"/>
      <c r="D195" s="253"/>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c r="AA195" s="178"/>
      <c r="AB195" s="178"/>
      <c r="AC195" s="178"/>
    </row>
    <row r="196">
      <c r="A196" s="178"/>
      <c r="B196" s="252"/>
      <c r="C196" s="178"/>
      <c r="D196" s="253"/>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c r="AA196" s="178"/>
      <c r="AB196" s="178"/>
      <c r="AC196" s="178"/>
    </row>
    <row r="197">
      <c r="A197" s="178"/>
      <c r="B197" s="252"/>
      <c r="C197" s="178"/>
      <c r="D197" s="253"/>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c r="AA197" s="178"/>
      <c r="AB197" s="178"/>
      <c r="AC197" s="178"/>
    </row>
    <row r="198">
      <c r="A198" s="178"/>
      <c r="B198" s="252"/>
      <c r="C198" s="178"/>
      <c r="D198" s="253"/>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c r="AA198" s="178"/>
      <c r="AB198" s="178"/>
      <c r="AC198" s="178"/>
    </row>
    <row r="199">
      <c r="A199" s="178"/>
      <c r="B199" s="252"/>
      <c r="C199" s="178"/>
      <c r="D199" s="253"/>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c r="AA199" s="178"/>
      <c r="AB199" s="178"/>
      <c r="AC199" s="178"/>
    </row>
    <row r="200">
      <c r="A200" s="178"/>
      <c r="B200" s="252"/>
      <c r="C200" s="178"/>
      <c r="D200" s="253"/>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c r="AA200" s="178"/>
      <c r="AB200" s="178"/>
      <c r="AC200" s="178"/>
    </row>
    <row r="201">
      <c r="A201" s="178"/>
      <c r="B201" s="252"/>
      <c r="C201" s="178"/>
      <c r="D201" s="253"/>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c r="AA201" s="178"/>
      <c r="AB201" s="178"/>
      <c r="AC201" s="178"/>
    </row>
    <row r="202">
      <c r="A202" s="178"/>
      <c r="B202" s="252"/>
      <c r="C202" s="178"/>
      <c r="D202" s="253"/>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c r="AA202" s="178"/>
      <c r="AB202" s="178"/>
      <c r="AC202" s="178"/>
    </row>
    <row r="203">
      <c r="A203" s="178"/>
      <c r="B203" s="252"/>
      <c r="C203" s="178"/>
      <c r="D203" s="253"/>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c r="AA203" s="178"/>
      <c r="AB203" s="178"/>
      <c r="AC203" s="178"/>
    </row>
    <row r="204">
      <c r="A204" s="178"/>
      <c r="B204" s="252"/>
      <c r="C204" s="178"/>
      <c r="D204" s="253"/>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c r="AA204" s="178"/>
      <c r="AB204" s="178"/>
      <c r="AC204" s="178"/>
    </row>
    <row r="205">
      <c r="A205" s="178"/>
      <c r="B205" s="252"/>
      <c r="C205" s="178"/>
      <c r="D205" s="253"/>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c r="AA205" s="178"/>
      <c r="AB205" s="178"/>
      <c r="AC205" s="178"/>
    </row>
    <row r="206">
      <c r="A206" s="178"/>
      <c r="B206" s="252"/>
      <c r="C206" s="178"/>
      <c r="D206" s="253"/>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c r="AA206" s="178"/>
      <c r="AB206" s="178"/>
      <c r="AC206" s="178"/>
    </row>
    <row r="207">
      <c r="A207" s="178"/>
      <c r="B207" s="252"/>
      <c r="C207" s="178"/>
      <c r="D207" s="253"/>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c r="AA207" s="178"/>
      <c r="AB207" s="178"/>
      <c r="AC207" s="178"/>
    </row>
    <row r="208">
      <c r="A208" s="178"/>
      <c r="B208" s="252"/>
      <c r="C208" s="178"/>
      <c r="D208" s="253"/>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c r="AA208" s="178"/>
      <c r="AB208" s="178"/>
      <c r="AC208" s="178"/>
    </row>
    <row r="209">
      <c r="A209" s="178"/>
      <c r="B209" s="252"/>
      <c r="C209" s="178"/>
      <c r="D209" s="253"/>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c r="AA209" s="178"/>
      <c r="AB209" s="178"/>
      <c r="AC209" s="178"/>
    </row>
    <row r="210">
      <c r="A210" s="178"/>
      <c r="B210" s="252"/>
      <c r="C210" s="178"/>
      <c r="D210" s="253"/>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c r="AA210" s="178"/>
      <c r="AB210" s="178"/>
      <c r="AC210" s="178"/>
    </row>
    <row r="211">
      <c r="A211" s="178"/>
      <c r="B211" s="252"/>
      <c r="C211" s="178"/>
      <c r="D211" s="253"/>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c r="AA211" s="178"/>
      <c r="AB211" s="178"/>
      <c r="AC211" s="178"/>
    </row>
    <row r="212">
      <c r="A212" s="178"/>
      <c r="B212" s="252"/>
      <c r="C212" s="178"/>
      <c r="D212" s="253"/>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c r="AA212" s="178"/>
      <c r="AB212" s="178"/>
      <c r="AC212" s="178"/>
    </row>
    <row r="213">
      <c r="A213" s="178"/>
      <c r="B213" s="252"/>
      <c r="C213" s="178"/>
      <c r="D213" s="253"/>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c r="AA213" s="178"/>
      <c r="AB213" s="178"/>
      <c r="AC213" s="178"/>
    </row>
    <row r="214">
      <c r="A214" s="178"/>
      <c r="B214" s="252"/>
      <c r="C214" s="178"/>
      <c r="D214" s="253"/>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c r="AA214" s="178"/>
      <c r="AB214" s="178"/>
      <c r="AC214" s="178"/>
    </row>
    <row r="215">
      <c r="A215" s="178"/>
      <c r="B215" s="252"/>
      <c r="C215" s="178"/>
      <c r="D215" s="253"/>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c r="AA215" s="178"/>
      <c r="AB215" s="178"/>
      <c r="AC215" s="178"/>
    </row>
    <row r="216">
      <c r="A216" s="178"/>
      <c r="B216" s="252"/>
      <c r="C216" s="178"/>
      <c r="D216" s="253"/>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c r="AA216" s="178"/>
      <c r="AB216" s="178"/>
      <c r="AC216" s="178"/>
    </row>
    <row r="217">
      <c r="A217" s="178"/>
      <c r="B217" s="252"/>
      <c r="C217" s="178"/>
      <c r="D217" s="253"/>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c r="AA217" s="178"/>
      <c r="AB217" s="178"/>
      <c r="AC217" s="178"/>
    </row>
    <row r="218">
      <c r="A218" s="178"/>
      <c r="B218" s="252"/>
      <c r="C218" s="178"/>
      <c r="D218" s="253"/>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c r="AA218" s="178"/>
      <c r="AB218" s="178"/>
      <c r="AC218" s="178"/>
    </row>
    <row r="219">
      <c r="A219" s="178"/>
      <c r="B219" s="252"/>
      <c r="C219" s="178"/>
      <c r="D219" s="253"/>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c r="AA219" s="178"/>
      <c r="AB219" s="178"/>
      <c r="AC219" s="178"/>
    </row>
    <row r="220">
      <c r="A220" s="178"/>
      <c r="B220" s="252"/>
      <c r="C220" s="178"/>
      <c r="D220" s="253"/>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c r="AA220" s="178"/>
      <c r="AB220" s="178"/>
      <c r="AC220" s="178"/>
    </row>
    <row r="221">
      <c r="A221" s="178"/>
      <c r="B221" s="252"/>
      <c r="C221" s="178"/>
      <c r="D221" s="253"/>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c r="AA221" s="178"/>
      <c r="AB221" s="178"/>
      <c r="AC221" s="178"/>
    </row>
    <row r="222">
      <c r="A222" s="178"/>
      <c r="B222" s="252"/>
      <c r="C222" s="178"/>
      <c r="D222" s="253"/>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c r="AA222" s="178"/>
      <c r="AB222" s="178"/>
      <c r="AC222" s="178"/>
    </row>
    <row r="223">
      <c r="A223" s="178"/>
      <c r="B223" s="252"/>
      <c r="C223" s="178"/>
      <c r="D223" s="253"/>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c r="AA223" s="178"/>
      <c r="AB223" s="178"/>
      <c r="AC223" s="178"/>
    </row>
    <row r="224">
      <c r="A224" s="178"/>
      <c r="B224" s="252"/>
      <c r="C224" s="178"/>
      <c r="D224" s="253"/>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c r="AA224" s="178"/>
      <c r="AB224" s="178"/>
      <c r="AC224" s="178"/>
    </row>
    <row r="225">
      <c r="A225" s="178"/>
      <c r="B225" s="252"/>
      <c r="C225" s="178"/>
      <c r="D225" s="253"/>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c r="AA225" s="178"/>
      <c r="AB225" s="178"/>
      <c r="AC225" s="178"/>
    </row>
    <row r="226">
      <c r="A226" s="178"/>
      <c r="B226" s="252"/>
      <c r="C226" s="178"/>
      <c r="D226" s="253"/>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c r="AA226" s="178"/>
      <c r="AB226" s="178"/>
      <c r="AC226" s="178"/>
    </row>
    <row r="227">
      <c r="A227" s="178"/>
      <c r="B227" s="252"/>
      <c r="C227" s="178"/>
      <c r="D227" s="253"/>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c r="AA227" s="178"/>
      <c r="AB227" s="178"/>
      <c r="AC227" s="178"/>
    </row>
    <row r="228">
      <c r="A228" s="178"/>
      <c r="B228" s="252"/>
      <c r="C228" s="178"/>
      <c r="D228" s="253"/>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c r="AA228" s="178"/>
      <c r="AB228" s="178"/>
      <c r="AC228" s="178"/>
    </row>
    <row r="229">
      <c r="A229" s="178"/>
      <c r="B229" s="252"/>
      <c r="C229" s="178"/>
      <c r="D229" s="253"/>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c r="AA229" s="178"/>
      <c r="AB229" s="178"/>
      <c r="AC229" s="178"/>
    </row>
    <row r="230">
      <c r="A230" s="178"/>
      <c r="B230" s="252"/>
      <c r="C230" s="178"/>
      <c r="D230" s="253"/>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c r="AA230" s="178"/>
      <c r="AB230" s="178"/>
      <c r="AC230" s="178"/>
    </row>
    <row r="231">
      <c r="A231" s="178"/>
      <c r="B231" s="252"/>
      <c r="C231" s="178"/>
      <c r="D231" s="253"/>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c r="AA231" s="178"/>
      <c r="AB231" s="178"/>
      <c r="AC231" s="178"/>
    </row>
    <row r="232">
      <c r="A232" s="178"/>
      <c r="B232" s="252"/>
      <c r="C232" s="178"/>
      <c r="D232" s="253"/>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c r="AA232" s="178"/>
      <c r="AB232" s="178"/>
      <c r="AC232" s="178"/>
    </row>
    <row r="233">
      <c r="A233" s="178"/>
      <c r="B233" s="252"/>
      <c r="C233" s="178"/>
      <c r="D233" s="253"/>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c r="AA233" s="178"/>
      <c r="AB233" s="178"/>
      <c r="AC233" s="178"/>
    </row>
    <row r="234">
      <c r="A234" s="178"/>
      <c r="B234" s="252"/>
      <c r="C234" s="178"/>
      <c r="D234" s="253"/>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c r="AA234" s="178"/>
      <c r="AB234" s="178"/>
      <c r="AC234" s="178"/>
    </row>
    <row r="235">
      <c r="A235" s="178"/>
      <c r="B235" s="252"/>
      <c r="C235" s="178"/>
      <c r="D235" s="253"/>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c r="AA235" s="178"/>
      <c r="AB235" s="178"/>
      <c r="AC235" s="178"/>
    </row>
    <row r="236">
      <c r="A236" s="178"/>
      <c r="B236" s="252"/>
      <c r="C236" s="178"/>
      <c r="D236" s="253"/>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c r="AA236" s="178"/>
      <c r="AB236" s="178"/>
      <c r="AC236" s="178"/>
    </row>
    <row r="237">
      <c r="A237" s="178"/>
      <c r="B237" s="252"/>
      <c r="C237" s="178"/>
      <c r="D237" s="253"/>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c r="AA237" s="178"/>
      <c r="AB237" s="178"/>
      <c r="AC237" s="178"/>
    </row>
    <row r="238">
      <c r="A238" s="178"/>
      <c r="B238" s="252"/>
      <c r="C238" s="178"/>
      <c r="D238" s="253"/>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c r="AA238" s="178"/>
      <c r="AB238" s="178"/>
      <c r="AC238" s="178"/>
    </row>
    <row r="239">
      <c r="A239" s="178"/>
      <c r="B239" s="252"/>
      <c r="C239" s="178"/>
      <c r="D239" s="253"/>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c r="AA239" s="178"/>
      <c r="AB239" s="178"/>
      <c r="AC239" s="178"/>
    </row>
    <row r="240">
      <c r="A240" s="178"/>
      <c r="B240" s="252"/>
      <c r="C240" s="178"/>
      <c r="D240" s="253"/>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c r="AA240" s="178"/>
      <c r="AB240" s="178"/>
      <c r="AC240" s="178"/>
    </row>
    <row r="241">
      <c r="A241" s="178"/>
      <c r="B241" s="252"/>
      <c r="C241" s="178"/>
      <c r="D241" s="253"/>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c r="AA241" s="178"/>
      <c r="AB241" s="178"/>
      <c r="AC241" s="178"/>
    </row>
    <row r="242">
      <c r="A242" s="178"/>
      <c r="B242" s="252"/>
      <c r="C242" s="178"/>
      <c r="D242" s="253"/>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c r="AA242" s="178"/>
      <c r="AB242" s="178"/>
      <c r="AC242" s="178"/>
    </row>
    <row r="243">
      <c r="A243" s="178"/>
      <c r="B243" s="252"/>
      <c r="C243" s="178"/>
      <c r="D243" s="253"/>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c r="AA243" s="178"/>
      <c r="AB243" s="178"/>
      <c r="AC243" s="178"/>
    </row>
    <row r="244">
      <c r="A244" s="178"/>
      <c r="B244" s="252"/>
      <c r="C244" s="178"/>
      <c r="D244" s="253"/>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c r="AA244" s="178"/>
      <c r="AB244" s="178"/>
      <c r="AC244" s="178"/>
    </row>
    <row r="245">
      <c r="A245" s="178"/>
      <c r="B245" s="252"/>
      <c r="C245" s="178"/>
      <c r="D245" s="253"/>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c r="AA245" s="178"/>
      <c r="AB245" s="178"/>
      <c r="AC245" s="178"/>
    </row>
    <row r="246">
      <c r="A246" s="178"/>
      <c r="B246" s="252"/>
      <c r="C246" s="178"/>
      <c r="D246" s="253"/>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c r="AA246" s="178"/>
      <c r="AB246" s="178"/>
      <c r="AC246" s="178"/>
    </row>
    <row r="247">
      <c r="A247" s="178"/>
      <c r="B247" s="252"/>
      <c r="C247" s="178"/>
      <c r="D247" s="253"/>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c r="AA247" s="178"/>
      <c r="AB247" s="178"/>
      <c r="AC247" s="178"/>
    </row>
    <row r="248">
      <c r="A248" s="178"/>
      <c r="B248" s="252"/>
      <c r="C248" s="178"/>
      <c r="D248" s="253"/>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c r="AA248" s="178"/>
      <c r="AB248" s="178"/>
      <c r="AC248" s="178"/>
    </row>
    <row r="249">
      <c r="A249" s="178"/>
      <c r="B249" s="252"/>
      <c r="C249" s="178"/>
      <c r="D249" s="253"/>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c r="AA249" s="178"/>
      <c r="AB249" s="178"/>
      <c r="AC249" s="178"/>
    </row>
    <row r="250">
      <c r="A250" s="178"/>
      <c r="B250" s="252"/>
      <c r="C250" s="178"/>
      <c r="D250" s="253"/>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c r="AA250" s="178"/>
      <c r="AB250" s="178"/>
      <c r="AC250" s="178"/>
    </row>
    <row r="251">
      <c r="A251" s="178"/>
      <c r="B251" s="252"/>
      <c r="C251" s="178"/>
      <c r="D251" s="253"/>
      <c r="E251" s="178"/>
      <c r="F251" s="178"/>
      <c r="G251" s="178"/>
      <c r="H251" s="178"/>
      <c r="I251" s="178"/>
      <c r="J251" s="178"/>
      <c r="K251" s="178"/>
      <c r="L251" s="178"/>
      <c r="M251" s="178"/>
      <c r="N251" s="178"/>
      <c r="O251" s="178"/>
      <c r="P251" s="178"/>
      <c r="Q251" s="178"/>
      <c r="R251" s="178"/>
      <c r="S251" s="178"/>
      <c r="T251" s="178"/>
      <c r="U251" s="178"/>
      <c r="V251" s="178"/>
      <c r="W251" s="178"/>
      <c r="X251" s="178"/>
      <c r="Y251" s="178"/>
      <c r="Z251" s="178"/>
      <c r="AA251" s="178"/>
      <c r="AB251" s="178"/>
      <c r="AC251" s="178"/>
    </row>
    <row r="252">
      <c r="A252" s="178"/>
      <c r="B252" s="252"/>
      <c r="C252" s="178"/>
      <c r="D252" s="253"/>
      <c r="E252" s="178"/>
      <c r="F252" s="178"/>
      <c r="G252" s="178"/>
      <c r="H252" s="178"/>
      <c r="I252" s="178"/>
      <c r="J252" s="178"/>
      <c r="K252" s="178"/>
      <c r="L252" s="178"/>
      <c r="M252" s="178"/>
      <c r="N252" s="178"/>
      <c r="O252" s="178"/>
      <c r="P252" s="178"/>
      <c r="Q252" s="178"/>
      <c r="R252" s="178"/>
      <c r="S252" s="178"/>
      <c r="T252" s="178"/>
      <c r="U252" s="178"/>
      <c r="V252" s="178"/>
      <c r="W252" s="178"/>
      <c r="X252" s="178"/>
      <c r="Y252" s="178"/>
      <c r="Z252" s="178"/>
      <c r="AA252" s="178"/>
      <c r="AB252" s="178"/>
      <c r="AC252" s="178"/>
    </row>
    <row r="253">
      <c r="A253" s="178"/>
      <c r="B253" s="252"/>
      <c r="C253" s="178"/>
      <c r="D253" s="253"/>
      <c r="E253" s="178"/>
      <c r="F253" s="178"/>
      <c r="G253" s="178"/>
      <c r="H253" s="178"/>
      <c r="I253" s="178"/>
      <c r="J253" s="178"/>
      <c r="K253" s="178"/>
      <c r="L253" s="178"/>
      <c r="M253" s="178"/>
      <c r="N253" s="178"/>
      <c r="O253" s="178"/>
      <c r="P253" s="178"/>
      <c r="Q253" s="178"/>
      <c r="R253" s="178"/>
      <c r="S253" s="178"/>
      <c r="T253" s="178"/>
      <c r="U253" s="178"/>
      <c r="V253" s="178"/>
      <c r="W253" s="178"/>
      <c r="X253" s="178"/>
      <c r="Y253" s="178"/>
      <c r="Z253" s="178"/>
      <c r="AA253" s="178"/>
      <c r="AB253" s="178"/>
      <c r="AC253" s="178"/>
    </row>
    <row r="254">
      <c r="A254" s="178"/>
      <c r="B254" s="252"/>
      <c r="C254" s="178"/>
      <c r="D254" s="253"/>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c r="AA254" s="178"/>
      <c r="AB254" s="178"/>
      <c r="AC254" s="178"/>
    </row>
    <row r="255">
      <c r="A255" s="178"/>
      <c r="B255" s="252"/>
      <c r="C255" s="178"/>
      <c r="D255" s="253"/>
      <c r="E255" s="178"/>
      <c r="F255" s="178"/>
      <c r="G255" s="178"/>
      <c r="H255" s="178"/>
      <c r="I255" s="178"/>
      <c r="J255" s="178"/>
      <c r="K255" s="178"/>
      <c r="L255" s="178"/>
      <c r="M255" s="178"/>
      <c r="N255" s="178"/>
      <c r="O255" s="178"/>
      <c r="P255" s="178"/>
      <c r="Q255" s="178"/>
      <c r="R255" s="178"/>
      <c r="S255" s="178"/>
      <c r="T255" s="178"/>
      <c r="U255" s="178"/>
      <c r="V255" s="178"/>
      <c r="W255" s="178"/>
      <c r="X255" s="178"/>
      <c r="Y255" s="178"/>
      <c r="Z255" s="178"/>
      <c r="AA255" s="178"/>
      <c r="AB255" s="178"/>
      <c r="AC255" s="178"/>
    </row>
    <row r="256">
      <c r="A256" s="178"/>
      <c r="B256" s="252"/>
      <c r="C256" s="178"/>
      <c r="D256" s="253"/>
      <c r="E256" s="178"/>
      <c r="F256" s="178"/>
      <c r="G256" s="178"/>
      <c r="H256" s="178"/>
      <c r="I256" s="178"/>
      <c r="J256" s="178"/>
      <c r="K256" s="178"/>
      <c r="L256" s="178"/>
      <c r="M256" s="178"/>
      <c r="N256" s="178"/>
      <c r="O256" s="178"/>
      <c r="P256" s="178"/>
      <c r="Q256" s="178"/>
      <c r="R256" s="178"/>
      <c r="S256" s="178"/>
      <c r="T256" s="178"/>
      <c r="U256" s="178"/>
      <c r="V256" s="178"/>
      <c r="W256" s="178"/>
      <c r="X256" s="178"/>
      <c r="Y256" s="178"/>
      <c r="Z256" s="178"/>
      <c r="AA256" s="178"/>
      <c r="AB256" s="178"/>
      <c r="AC256" s="178"/>
    </row>
    <row r="257">
      <c r="A257" s="178"/>
      <c r="B257" s="252"/>
      <c r="C257" s="178"/>
      <c r="D257" s="253"/>
      <c r="E257" s="178"/>
      <c r="F257" s="178"/>
      <c r="G257" s="178"/>
      <c r="H257" s="178"/>
      <c r="I257" s="178"/>
      <c r="J257" s="178"/>
      <c r="K257" s="178"/>
      <c r="L257" s="178"/>
      <c r="M257" s="178"/>
      <c r="N257" s="178"/>
      <c r="O257" s="178"/>
      <c r="P257" s="178"/>
      <c r="Q257" s="178"/>
      <c r="R257" s="178"/>
      <c r="S257" s="178"/>
      <c r="T257" s="178"/>
      <c r="U257" s="178"/>
      <c r="V257" s="178"/>
      <c r="W257" s="178"/>
      <c r="X257" s="178"/>
      <c r="Y257" s="178"/>
      <c r="Z257" s="178"/>
      <c r="AA257" s="178"/>
      <c r="AB257" s="178"/>
      <c r="AC257" s="178"/>
    </row>
    <row r="258">
      <c r="A258" s="178"/>
      <c r="B258" s="252"/>
      <c r="C258" s="178"/>
      <c r="D258" s="253"/>
      <c r="E258" s="178"/>
      <c r="F258" s="178"/>
      <c r="G258" s="178"/>
      <c r="H258" s="178"/>
      <c r="I258" s="178"/>
      <c r="J258" s="178"/>
      <c r="K258" s="178"/>
      <c r="L258" s="178"/>
      <c r="M258" s="178"/>
      <c r="N258" s="178"/>
      <c r="O258" s="178"/>
      <c r="P258" s="178"/>
      <c r="Q258" s="178"/>
      <c r="R258" s="178"/>
      <c r="S258" s="178"/>
      <c r="T258" s="178"/>
      <c r="U258" s="178"/>
      <c r="V258" s="178"/>
      <c r="W258" s="178"/>
      <c r="X258" s="178"/>
      <c r="Y258" s="178"/>
      <c r="Z258" s="178"/>
      <c r="AA258" s="178"/>
      <c r="AB258" s="178"/>
      <c r="AC258" s="178"/>
    </row>
    <row r="259">
      <c r="A259" s="178"/>
      <c r="B259" s="252"/>
      <c r="C259" s="178"/>
      <c r="D259" s="253"/>
      <c r="E259" s="178"/>
      <c r="F259" s="178"/>
      <c r="G259" s="178"/>
      <c r="H259" s="178"/>
      <c r="I259" s="178"/>
      <c r="J259" s="178"/>
      <c r="K259" s="178"/>
      <c r="L259" s="178"/>
      <c r="M259" s="178"/>
      <c r="N259" s="178"/>
      <c r="O259" s="178"/>
      <c r="P259" s="178"/>
      <c r="Q259" s="178"/>
      <c r="R259" s="178"/>
      <c r="S259" s="178"/>
      <c r="T259" s="178"/>
      <c r="U259" s="178"/>
      <c r="V259" s="178"/>
      <c r="W259" s="178"/>
      <c r="X259" s="178"/>
      <c r="Y259" s="178"/>
      <c r="Z259" s="178"/>
      <c r="AA259" s="178"/>
      <c r="AB259" s="178"/>
      <c r="AC259" s="178"/>
    </row>
    <row r="260">
      <c r="A260" s="178"/>
      <c r="B260" s="252"/>
      <c r="C260" s="178"/>
      <c r="D260" s="253"/>
      <c r="E260" s="178"/>
      <c r="F260" s="178"/>
      <c r="G260" s="178"/>
      <c r="H260" s="178"/>
      <c r="I260" s="178"/>
      <c r="J260" s="178"/>
      <c r="K260" s="178"/>
      <c r="L260" s="178"/>
      <c r="M260" s="178"/>
      <c r="N260" s="178"/>
      <c r="O260" s="178"/>
      <c r="P260" s="178"/>
      <c r="Q260" s="178"/>
      <c r="R260" s="178"/>
      <c r="S260" s="178"/>
      <c r="T260" s="178"/>
      <c r="U260" s="178"/>
      <c r="V260" s="178"/>
      <c r="W260" s="178"/>
      <c r="X260" s="178"/>
      <c r="Y260" s="178"/>
      <c r="Z260" s="178"/>
      <c r="AA260" s="178"/>
      <c r="AB260" s="178"/>
      <c r="AC260" s="178"/>
    </row>
    <row r="261">
      <c r="A261" s="178"/>
      <c r="B261" s="252"/>
      <c r="C261" s="178"/>
      <c r="D261" s="253"/>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c r="AA261" s="178"/>
      <c r="AB261" s="178"/>
      <c r="AC261" s="178"/>
    </row>
    <row r="262">
      <c r="A262" s="178"/>
      <c r="B262" s="252"/>
      <c r="C262" s="178"/>
      <c r="D262" s="253"/>
      <c r="E262" s="178"/>
      <c r="F262" s="178"/>
      <c r="G262" s="178"/>
      <c r="H262" s="178"/>
      <c r="I262" s="178"/>
      <c r="J262" s="178"/>
      <c r="K262" s="178"/>
      <c r="L262" s="178"/>
      <c r="M262" s="178"/>
      <c r="N262" s="178"/>
      <c r="O262" s="178"/>
      <c r="P262" s="178"/>
      <c r="Q262" s="178"/>
      <c r="R262" s="178"/>
      <c r="S262" s="178"/>
      <c r="T262" s="178"/>
      <c r="U262" s="178"/>
      <c r="V262" s="178"/>
      <c r="W262" s="178"/>
      <c r="X262" s="178"/>
      <c r="Y262" s="178"/>
      <c r="Z262" s="178"/>
      <c r="AA262" s="178"/>
      <c r="AB262" s="178"/>
      <c r="AC262" s="178"/>
    </row>
    <row r="263">
      <c r="A263" s="178"/>
      <c r="B263" s="252"/>
      <c r="C263" s="178"/>
      <c r="D263" s="253"/>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c r="AA263" s="178"/>
      <c r="AB263" s="178"/>
      <c r="AC263" s="178"/>
    </row>
    <row r="264">
      <c r="A264" s="178"/>
      <c r="B264" s="252"/>
      <c r="C264" s="178"/>
      <c r="D264" s="253"/>
      <c r="E264" s="178"/>
      <c r="F264" s="178"/>
      <c r="G264" s="178"/>
      <c r="H264" s="178"/>
      <c r="I264" s="178"/>
      <c r="J264" s="178"/>
      <c r="K264" s="178"/>
      <c r="L264" s="178"/>
      <c r="M264" s="178"/>
      <c r="N264" s="178"/>
      <c r="O264" s="178"/>
      <c r="P264" s="178"/>
      <c r="Q264" s="178"/>
      <c r="R264" s="178"/>
      <c r="S264" s="178"/>
      <c r="T264" s="178"/>
      <c r="U264" s="178"/>
      <c r="V264" s="178"/>
      <c r="W264" s="178"/>
      <c r="X264" s="178"/>
      <c r="Y264" s="178"/>
      <c r="Z264" s="178"/>
      <c r="AA264" s="178"/>
      <c r="AB264" s="178"/>
      <c r="AC264" s="178"/>
    </row>
    <row r="265">
      <c r="A265" s="178"/>
      <c r="B265" s="252"/>
      <c r="C265" s="178"/>
      <c r="D265" s="253"/>
      <c r="E265" s="178"/>
      <c r="F265" s="178"/>
      <c r="G265" s="178"/>
      <c r="H265" s="178"/>
      <c r="I265" s="178"/>
      <c r="J265" s="178"/>
      <c r="K265" s="178"/>
      <c r="L265" s="178"/>
      <c r="M265" s="178"/>
      <c r="N265" s="178"/>
      <c r="O265" s="178"/>
      <c r="P265" s="178"/>
      <c r="Q265" s="178"/>
      <c r="R265" s="178"/>
      <c r="S265" s="178"/>
      <c r="T265" s="178"/>
      <c r="U265" s="178"/>
      <c r="V265" s="178"/>
      <c r="W265" s="178"/>
      <c r="X265" s="178"/>
      <c r="Y265" s="178"/>
      <c r="Z265" s="178"/>
      <c r="AA265" s="178"/>
      <c r="AB265" s="178"/>
      <c r="AC265" s="178"/>
    </row>
    <row r="266">
      <c r="A266" s="178"/>
      <c r="B266" s="252"/>
      <c r="C266" s="178"/>
      <c r="D266" s="253"/>
      <c r="E266" s="178"/>
      <c r="F266" s="178"/>
      <c r="G266" s="178"/>
      <c r="H266" s="178"/>
      <c r="I266" s="178"/>
      <c r="J266" s="178"/>
      <c r="K266" s="178"/>
      <c r="L266" s="178"/>
      <c r="M266" s="178"/>
      <c r="N266" s="178"/>
      <c r="O266" s="178"/>
      <c r="P266" s="178"/>
      <c r="Q266" s="178"/>
      <c r="R266" s="178"/>
      <c r="S266" s="178"/>
      <c r="T266" s="178"/>
      <c r="U266" s="178"/>
      <c r="V266" s="178"/>
      <c r="W266" s="178"/>
      <c r="X266" s="178"/>
      <c r="Y266" s="178"/>
      <c r="Z266" s="178"/>
      <c r="AA266" s="178"/>
      <c r="AB266" s="178"/>
      <c r="AC266" s="178"/>
    </row>
    <row r="267">
      <c r="A267" s="178"/>
      <c r="B267" s="252"/>
      <c r="C267" s="178"/>
      <c r="D267" s="253"/>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c r="AA267" s="178"/>
      <c r="AB267" s="178"/>
      <c r="AC267" s="178"/>
    </row>
    <row r="268">
      <c r="A268" s="178"/>
      <c r="B268" s="252"/>
      <c r="C268" s="178"/>
      <c r="D268" s="253"/>
      <c r="E268" s="178"/>
      <c r="F268" s="178"/>
      <c r="G268" s="178"/>
      <c r="H268" s="178"/>
      <c r="I268" s="178"/>
      <c r="J268" s="178"/>
      <c r="K268" s="178"/>
      <c r="L268" s="178"/>
      <c r="M268" s="178"/>
      <c r="N268" s="178"/>
      <c r="O268" s="178"/>
      <c r="P268" s="178"/>
      <c r="Q268" s="178"/>
      <c r="R268" s="178"/>
      <c r="S268" s="178"/>
      <c r="T268" s="178"/>
      <c r="U268" s="178"/>
      <c r="V268" s="178"/>
      <c r="W268" s="178"/>
      <c r="X268" s="178"/>
      <c r="Y268" s="178"/>
      <c r="Z268" s="178"/>
      <c r="AA268" s="178"/>
      <c r="AB268" s="178"/>
      <c r="AC268" s="178"/>
    </row>
    <row r="269">
      <c r="A269" s="178"/>
      <c r="B269" s="252"/>
      <c r="C269" s="178"/>
      <c r="D269" s="253"/>
      <c r="E269" s="178"/>
      <c r="F269" s="178"/>
      <c r="G269" s="178"/>
      <c r="H269" s="178"/>
      <c r="I269" s="178"/>
      <c r="J269" s="178"/>
      <c r="K269" s="178"/>
      <c r="L269" s="178"/>
      <c r="M269" s="178"/>
      <c r="N269" s="178"/>
      <c r="O269" s="178"/>
      <c r="P269" s="178"/>
      <c r="Q269" s="178"/>
      <c r="R269" s="178"/>
      <c r="S269" s="178"/>
      <c r="T269" s="178"/>
      <c r="U269" s="178"/>
      <c r="V269" s="178"/>
      <c r="W269" s="178"/>
      <c r="X269" s="178"/>
      <c r="Y269" s="178"/>
      <c r="Z269" s="178"/>
      <c r="AA269" s="178"/>
      <c r="AB269" s="178"/>
      <c r="AC269" s="178"/>
    </row>
    <row r="270">
      <c r="A270" s="178"/>
      <c r="B270" s="252"/>
      <c r="C270" s="178"/>
      <c r="D270" s="253"/>
      <c r="E270" s="178"/>
      <c r="F270" s="178"/>
      <c r="G270" s="178"/>
      <c r="H270" s="178"/>
      <c r="I270" s="178"/>
      <c r="J270" s="178"/>
      <c r="K270" s="178"/>
      <c r="L270" s="178"/>
      <c r="M270" s="178"/>
      <c r="N270" s="178"/>
      <c r="O270" s="178"/>
      <c r="P270" s="178"/>
      <c r="Q270" s="178"/>
      <c r="R270" s="178"/>
      <c r="S270" s="178"/>
      <c r="T270" s="178"/>
      <c r="U270" s="178"/>
      <c r="V270" s="178"/>
      <c r="W270" s="178"/>
      <c r="X270" s="178"/>
      <c r="Y270" s="178"/>
      <c r="Z270" s="178"/>
      <c r="AA270" s="178"/>
      <c r="AB270" s="178"/>
      <c r="AC270" s="178"/>
    </row>
    <row r="271">
      <c r="A271" s="178"/>
      <c r="B271" s="252"/>
      <c r="C271" s="178"/>
      <c r="D271" s="253"/>
      <c r="E271" s="178"/>
      <c r="F271" s="178"/>
      <c r="G271" s="178"/>
      <c r="H271" s="178"/>
      <c r="I271" s="178"/>
      <c r="J271" s="178"/>
      <c r="K271" s="178"/>
      <c r="L271" s="178"/>
      <c r="M271" s="178"/>
      <c r="N271" s="178"/>
      <c r="O271" s="178"/>
      <c r="P271" s="178"/>
      <c r="Q271" s="178"/>
      <c r="R271" s="178"/>
      <c r="S271" s="178"/>
      <c r="T271" s="178"/>
      <c r="U271" s="178"/>
      <c r="V271" s="178"/>
      <c r="W271" s="178"/>
      <c r="X271" s="178"/>
      <c r="Y271" s="178"/>
      <c r="Z271" s="178"/>
      <c r="AA271" s="178"/>
      <c r="AB271" s="178"/>
      <c r="AC271" s="178"/>
    </row>
    <row r="272">
      <c r="A272" s="178"/>
      <c r="B272" s="252"/>
      <c r="C272" s="178"/>
      <c r="D272" s="253"/>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c r="AA272" s="178"/>
      <c r="AB272" s="178"/>
      <c r="AC272" s="178"/>
    </row>
    <row r="273">
      <c r="A273" s="178"/>
      <c r="B273" s="252"/>
      <c r="C273" s="178"/>
      <c r="D273" s="253"/>
      <c r="E273" s="178"/>
      <c r="F273" s="178"/>
      <c r="G273" s="178"/>
      <c r="H273" s="178"/>
      <c r="I273" s="178"/>
      <c r="J273" s="178"/>
      <c r="K273" s="178"/>
      <c r="L273" s="178"/>
      <c r="M273" s="178"/>
      <c r="N273" s="178"/>
      <c r="O273" s="178"/>
      <c r="P273" s="178"/>
      <c r="Q273" s="178"/>
      <c r="R273" s="178"/>
      <c r="S273" s="178"/>
      <c r="T273" s="178"/>
      <c r="U273" s="178"/>
      <c r="V273" s="178"/>
      <c r="W273" s="178"/>
      <c r="X273" s="178"/>
      <c r="Y273" s="178"/>
      <c r="Z273" s="178"/>
      <c r="AA273" s="178"/>
      <c r="AB273" s="178"/>
      <c r="AC273" s="178"/>
    </row>
    <row r="274">
      <c r="A274" s="178"/>
      <c r="B274" s="252"/>
      <c r="C274" s="178"/>
      <c r="D274" s="253"/>
      <c r="E274" s="178"/>
      <c r="F274" s="178"/>
      <c r="G274" s="178"/>
      <c r="H274" s="178"/>
      <c r="I274" s="178"/>
      <c r="J274" s="178"/>
      <c r="K274" s="178"/>
      <c r="L274" s="178"/>
      <c r="M274" s="178"/>
      <c r="N274" s="178"/>
      <c r="O274" s="178"/>
      <c r="P274" s="178"/>
      <c r="Q274" s="178"/>
      <c r="R274" s="178"/>
      <c r="S274" s="178"/>
      <c r="T274" s="178"/>
      <c r="U274" s="178"/>
      <c r="V274" s="178"/>
      <c r="W274" s="178"/>
      <c r="X274" s="178"/>
      <c r="Y274" s="178"/>
      <c r="Z274" s="178"/>
      <c r="AA274" s="178"/>
      <c r="AB274" s="178"/>
      <c r="AC274" s="178"/>
    </row>
    <row r="275">
      <c r="A275" s="178"/>
      <c r="B275" s="252"/>
      <c r="C275" s="178"/>
      <c r="D275" s="253"/>
      <c r="E275" s="178"/>
      <c r="F275" s="178"/>
      <c r="G275" s="178"/>
      <c r="H275" s="178"/>
      <c r="I275" s="178"/>
      <c r="J275" s="178"/>
      <c r="K275" s="178"/>
      <c r="L275" s="178"/>
      <c r="M275" s="178"/>
      <c r="N275" s="178"/>
      <c r="O275" s="178"/>
      <c r="P275" s="178"/>
      <c r="Q275" s="178"/>
      <c r="R275" s="178"/>
      <c r="S275" s="178"/>
      <c r="T275" s="178"/>
      <c r="U275" s="178"/>
      <c r="V275" s="178"/>
      <c r="W275" s="178"/>
      <c r="X275" s="178"/>
      <c r="Y275" s="178"/>
      <c r="Z275" s="178"/>
      <c r="AA275" s="178"/>
      <c r="AB275" s="178"/>
      <c r="AC275" s="178"/>
    </row>
    <row r="276">
      <c r="A276" s="178"/>
      <c r="B276" s="252"/>
      <c r="C276" s="178"/>
      <c r="D276" s="253"/>
      <c r="E276" s="178"/>
      <c r="F276" s="178"/>
      <c r="G276" s="178"/>
      <c r="H276" s="178"/>
      <c r="I276" s="178"/>
      <c r="J276" s="178"/>
      <c r="K276" s="178"/>
      <c r="L276" s="178"/>
      <c r="M276" s="178"/>
      <c r="N276" s="178"/>
      <c r="O276" s="178"/>
      <c r="P276" s="178"/>
      <c r="Q276" s="178"/>
      <c r="R276" s="178"/>
      <c r="S276" s="178"/>
      <c r="T276" s="178"/>
      <c r="U276" s="178"/>
      <c r="V276" s="178"/>
      <c r="W276" s="178"/>
      <c r="X276" s="178"/>
      <c r="Y276" s="178"/>
      <c r="Z276" s="178"/>
      <c r="AA276" s="178"/>
      <c r="AB276" s="178"/>
      <c r="AC276" s="178"/>
    </row>
    <row r="277">
      <c r="A277" s="178"/>
      <c r="B277" s="252"/>
      <c r="C277" s="178"/>
      <c r="D277" s="253"/>
      <c r="E277" s="178"/>
      <c r="F277" s="178"/>
      <c r="G277" s="178"/>
      <c r="H277" s="178"/>
      <c r="I277" s="178"/>
      <c r="J277" s="178"/>
      <c r="K277" s="178"/>
      <c r="L277" s="178"/>
      <c r="M277" s="178"/>
      <c r="N277" s="178"/>
      <c r="O277" s="178"/>
      <c r="P277" s="178"/>
      <c r="Q277" s="178"/>
      <c r="R277" s="178"/>
      <c r="S277" s="178"/>
      <c r="T277" s="178"/>
      <c r="U277" s="178"/>
      <c r="V277" s="178"/>
      <c r="W277" s="178"/>
      <c r="X277" s="178"/>
      <c r="Y277" s="178"/>
      <c r="Z277" s="178"/>
      <c r="AA277" s="178"/>
      <c r="AB277" s="178"/>
      <c r="AC277" s="178"/>
    </row>
    <row r="278">
      <c r="A278" s="178"/>
      <c r="B278" s="252"/>
      <c r="C278" s="178"/>
      <c r="D278" s="253"/>
      <c r="E278" s="178"/>
      <c r="F278" s="178"/>
      <c r="G278" s="178"/>
      <c r="H278" s="178"/>
      <c r="I278" s="178"/>
      <c r="J278" s="178"/>
      <c r="K278" s="178"/>
      <c r="L278" s="178"/>
      <c r="M278" s="178"/>
      <c r="N278" s="178"/>
      <c r="O278" s="178"/>
      <c r="P278" s="178"/>
      <c r="Q278" s="178"/>
      <c r="R278" s="178"/>
      <c r="S278" s="178"/>
      <c r="T278" s="178"/>
      <c r="U278" s="178"/>
      <c r="V278" s="178"/>
      <c r="W278" s="178"/>
      <c r="X278" s="178"/>
      <c r="Y278" s="178"/>
      <c r="Z278" s="178"/>
      <c r="AA278" s="178"/>
      <c r="AB278" s="178"/>
      <c r="AC278" s="178"/>
    </row>
    <row r="279">
      <c r="A279" s="178"/>
      <c r="B279" s="252"/>
      <c r="C279" s="178"/>
      <c r="D279" s="253"/>
      <c r="E279" s="178"/>
      <c r="F279" s="178"/>
      <c r="G279" s="178"/>
      <c r="H279" s="178"/>
      <c r="I279" s="178"/>
      <c r="J279" s="178"/>
      <c r="K279" s="178"/>
      <c r="L279" s="178"/>
      <c r="M279" s="178"/>
      <c r="N279" s="178"/>
      <c r="O279" s="178"/>
      <c r="P279" s="178"/>
      <c r="Q279" s="178"/>
      <c r="R279" s="178"/>
      <c r="S279" s="178"/>
      <c r="T279" s="178"/>
      <c r="U279" s="178"/>
      <c r="V279" s="178"/>
      <c r="W279" s="178"/>
      <c r="X279" s="178"/>
      <c r="Y279" s="178"/>
      <c r="Z279" s="178"/>
      <c r="AA279" s="178"/>
      <c r="AB279" s="178"/>
      <c r="AC279" s="178"/>
    </row>
    <row r="280">
      <c r="A280" s="178"/>
      <c r="B280" s="252"/>
      <c r="C280" s="178"/>
      <c r="D280" s="253"/>
      <c r="E280" s="178"/>
      <c r="F280" s="178"/>
      <c r="G280" s="178"/>
      <c r="H280" s="178"/>
      <c r="I280" s="178"/>
      <c r="J280" s="178"/>
      <c r="K280" s="178"/>
      <c r="L280" s="178"/>
      <c r="M280" s="178"/>
      <c r="N280" s="178"/>
      <c r="O280" s="178"/>
      <c r="P280" s="178"/>
      <c r="Q280" s="178"/>
      <c r="R280" s="178"/>
      <c r="S280" s="178"/>
      <c r="T280" s="178"/>
      <c r="U280" s="178"/>
      <c r="V280" s="178"/>
      <c r="W280" s="178"/>
      <c r="X280" s="178"/>
      <c r="Y280" s="178"/>
      <c r="Z280" s="178"/>
      <c r="AA280" s="178"/>
      <c r="AB280" s="178"/>
      <c r="AC280" s="178"/>
    </row>
    <row r="281">
      <c r="A281" s="178"/>
      <c r="B281" s="252"/>
      <c r="C281" s="178"/>
      <c r="D281" s="253"/>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c r="AA281" s="178"/>
      <c r="AB281" s="178"/>
      <c r="AC281" s="178"/>
    </row>
    <row r="282">
      <c r="A282" s="178"/>
      <c r="B282" s="252"/>
      <c r="C282" s="178"/>
      <c r="D282" s="253"/>
      <c r="E282" s="178"/>
      <c r="F282" s="178"/>
      <c r="G282" s="178"/>
      <c r="H282" s="178"/>
      <c r="I282" s="178"/>
      <c r="J282" s="178"/>
      <c r="K282" s="178"/>
      <c r="L282" s="178"/>
      <c r="M282" s="178"/>
      <c r="N282" s="178"/>
      <c r="O282" s="178"/>
      <c r="P282" s="178"/>
      <c r="Q282" s="178"/>
      <c r="R282" s="178"/>
      <c r="S282" s="178"/>
      <c r="T282" s="178"/>
      <c r="U282" s="178"/>
      <c r="V282" s="178"/>
      <c r="W282" s="178"/>
      <c r="X282" s="178"/>
      <c r="Y282" s="178"/>
      <c r="Z282" s="178"/>
      <c r="AA282" s="178"/>
      <c r="AB282" s="178"/>
      <c r="AC282" s="178"/>
    </row>
    <row r="283">
      <c r="A283" s="178"/>
      <c r="B283" s="252"/>
      <c r="C283" s="178"/>
      <c r="D283" s="253"/>
      <c r="E283" s="178"/>
      <c r="F283" s="178"/>
      <c r="G283" s="178"/>
      <c r="H283" s="178"/>
      <c r="I283" s="178"/>
      <c r="J283" s="178"/>
      <c r="K283" s="178"/>
      <c r="L283" s="178"/>
      <c r="M283" s="178"/>
      <c r="N283" s="178"/>
      <c r="O283" s="178"/>
      <c r="P283" s="178"/>
      <c r="Q283" s="178"/>
      <c r="R283" s="178"/>
      <c r="S283" s="178"/>
      <c r="T283" s="178"/>
      <c r="U283" s="178"/>
      <c r="V283" s="178"/>
      <c r="W283" s="178"/>
      <c r="X283" s="178"/>
      <c r="Y283" s="178"/>
      <c r="Z283" s="178"/>
      <c r="AA283" s="178"/>
      <c r="AB283" s="178"/>
      <c r="AC283" s="178"/>
    </row>
    <row r="284">
      <c r="A284" s="178"/>
      <c r="B284" s="252"/>
      <c r="C284" s="178"/>
      <c r="D284" s="253"/>
      <c r="E284" s="178"/>
      <c r="F284" s="178"/>
      <c r="G284" s="178"/>
      <c r="H284" s="178"/>
      <c r="I284" s="178"/>
      <c r="J284" s="178"/>
      <c r="K284" s="178"/>
      <c r="L284" s="178"/>
      <c r="M284" s="178"/>
      <c r="N284" s="178"/>
      <c r="O284" s="178"/>
      <c r="P284" s="178"/>
      <c r="Q284" s="178"/>
      <c r="R284" s="178"/>
      <c r="S284" s="178"/>
      <c r="T284" s="178"/>
      <c r="U284" s="178"/>
      <c r="V284" s="178"/>
      <c r="W284" s="178"/>
      <c r="X284" s="178"/>
      <c r="Y284" s="178"/>
      <c r="Z284" s="178"/>
      <c r="AA284" s="178"/>
      <c r="AB284" s="178"/>
      <c r="AC284" s="178"/>
    </row>
    <row r="285">
      <c r="A285" s="178"/>
      <c r="B285" s="252"/>
      <c r="C285" s="178"/>
      <c r="D285" s="253"/>
      <c r="E285" s="178"/>
      <c r="F285" s="178"/>
      <c r="G285" s="178"/>
      <c r="H285" s="178"/>
      <c r="I285" s="178"/>
      <c r="J285" s="178"/>
      <c r="K285" s="178"/>
      <c r="L285" s="178"/>
      <c r="M285" s="178"/>
      <c r="N285" s="178"/>
      <c r="O285" s="178"/>
      <c r="P285" s="178"/>
      <c r="Q285" s="178"/>
      <c r="R285" s="178"/>
      <c r="S285" s="178"/>
      <c r="T285" s="178"/>
      <c r="U285" s="178"/>
      <c r="V285" s="178"/>
      <c r="W285" s="178"/>
      <c r="X285" s="178"/>
      <c r="Y285" s="178"/>
      <c r="Z285" s="178"/>
      <c r="AA285" s="178"/>
      <c r="AB285" s="178"/>
      <c r="AC285" s="178"/>
    </row>
    <row r="286">
      <c r="A286" s="178"/>
      <c r="B286" s="252"/>
      <c r="C286" s="178"/>
      <c r="D286" s="253"/>
      <c r="E286" s="178"/>
      <c r="F286" s="178"/>
      <c r="G286" s="178"/>
      <c r="H286" s="178"/>
      <c r="I286" s="178"/>
      <c r="J286" s="178"/>
      <c r="K286" s="178"/>
      <c r="L286" s="178"/>
      <c r="M286" s="178"/>
      <c r="N286" s="178"/>
      <c r="O286" s="178"/>
      <c r="P286" s="178"/>
      <c r="Q286" s="178"/>
      <c r="R286" s="178"/>
      <c r="S286" s="178"/>
      <c r="T286" s="178"/>
      <c r="U286" s="178"/>
      <c r="V286" s="178"/>
      <c r="W286" s="178"/>
      <c r="X286" s="178"/>
      <c r="Y286" s="178"/>
      <c r="Z286" s="178"/>
      <c r="AA286" s="178"/>
      <c r="AB286" s="178"/>
      <c r="AC286" s="178"/>
    </row>
    <row r="287">
      <c r="A287" s="178"/>
      <c r="B287" s="252"/>
      <c r="C287" s="178"/>
      <c r="D287" s="253"/>
      <c r="E287" s="178"/>
      <c r="F287" s="178"/>
      <c r="G287" s="178"/>
      <c r="H287" s="178"/>
      <c r="I287" s="178"/>
      <c r="J287" s="178"/>
      <c r="K287" s="178"/>
      <c r="L287" s="178"/>
      <c r="M287" s="178"/>
      <c r="N287" s="178"/>
      <c r="O287" s="178"/>
      <c r="P287" s="178"/>
      <c r="Q287" s="178"/>
      <c r="R287" s="178"/>
      <c r="S287" s="178"/>
      <c r="T287" s="178"/>
      <c r="U287" s="178"/>
      <c r="V287" s="178"/>
      <c r="W287" s="178"/>
      <c r="X287" s="178"/>
      <c r="Y287" s="178"/>
      <c r="Z287" s="178"/>
      <c r="AA287" s="178"/>
      <c r="AB287" s="178"/>
      <c r="AC287" s="178"/>
    </row>
    <row r="288">
      <c r="A288" s="178"/>
      <c r="B288" s="252"/>
      <c r="C288" s="178"/>
      <c r="D288" s="253"/>
      <c r="E288" s="178"/>
      <c r="F288" s="178"/>
      <c r="G288" s="178"/>
      <c r="H288" s="178"/>
      <c r="I288" s="178"/>
      <c r="J288" s="178"/>
      <c r="K288" s="178"/>
      <c r="L288" s="178"/>
      <c r="M288" s="178"/>
      <c r="N288" s="178"/>
      <c r="O288" s="178"/>
      <c r="P288" s="178"/>
      <c r="Q288" s="178"/>
      <c r="R288" s="178"/>
      <c r="S288" s="178"/>
      <c r="T288" s="178"/>
      <c r="U288" s="178"/>
      <c r="V288" s="178"/>
      <c r="W288" s="178"/>
      <c r="X288" s="178"/>
      <c r="Y288" s="178"/>
      <c r="Z288" s="178"/>
      <c r="AA288" s="178"/>
      <c r="AB288" s="178"/>
      <c r="AC288" s="178"/>
    </row>
    <row r="289">
      <c r="A289" s="178"/>
      <c r="B289" s="252"/>
      <c r="C289" s="178"/>
      <c r="D289" s="253"/>
      <c r="E289" s="178"/>
      <c r="F289" s="178"/>
      <c r="G289" s="178"/>
      <c r="H289" s="178"/>
      <c r="I289" s="178"/>
      <c r="J289" s="178"/>
      <c r="K289" s="178"/>
      <c r="L289" s="178"/>
      <c r="M289" s="178"/>
      <c r="N289" s="178"/>
      <c r="O289" s="178"/>
      <c r="P289" s="178"/>
      <c r="Q289" s="178"/>
      <c r="R289" s="178"/>
      <c r="S289" s="178"/>
      <c r="T289" s="178"/>
      <c r="U289" s="178"/>
      <c r="V289" s="178"/>
      <c r="W289" s="178"/>
      <c r="X289" s="178"/>
      <c r="Y289" s="178"/>
      <c r="Z289" s="178"/>
      <c r="AA289" s="178"/>
      <c r="AB289" s="178"/>
      <c r="AC289" s="178"/>
    </row>
    <row r="290">
      <c r="A290" s="178"/>
      <c r="B290" s="252"/>
      <c r="C290" s="178"/>
      <c r="D290" s="253"/>
      <c r="E290" s="178"/>
      <c r="F290" s="178"/>
      <c r="G290" s="178"/>
      <c r="H290" s="178"/>
      <c r="I290" s="178"/>
      <c r="J290" s="178"/>
      <c r="K290" s="178"/>
      <c r="L290" s="178"/>
      <c r="M290" s="178"/>
      <c r="N290" s="178"/>
      <c r="O290" s="178"/>
      <c r="P290" s="178"/>
      <c r="Q290" s="178"/>
      <c r="R290" s="178"/>
      <c r="S290" s="178"/>
      <c r="T290" s="178"/>
      <c r="U290" s="178"/>
      <c r="V290" s="178"/>
      <c r="W290" s="178"/>
      <c r="X290" s="178"/>
      <c r="Y290" s="178"/>
      <c r="Z290" s="178"/>
      <c r="AA290" s="178"/>
      <c r="AB290" s="178"/>
      <c r="AC290" s="178"/>
    </row>
    <row r="291">
      <c r="A291" s="178"/>
      <c r="B291" s="252"/>
      <c r="C291" s="178"/>
      <c r="D291" s="253"/>
      <c r="E291" s="178"/>
      <c r="F291" s="178"/>
      <c r="G291" s="178"/>
      <c r="H291" s="178"/>
      <c r="I291" s="178"/>
      <c r="J291" s="178"/>
      <c r="K291" s="178"/>
      <c r="L291" s="178"/>
      <c r="M291" s="178"/>
      <c r="N291" s="178"/>
      <c r="O291" s="178"/>
      <c r="P291" s="178"/>
      <c r="Q291" s="178"/>
      <c r="R291" s="178"/>
      <c r="S291" s="178"/>
      <c r="T291" s="178"/>
      <c r="U291" s="178"/>
      <c r="V291" s="178"/>
      <c r="W291" s="178"/>
      <c r="X291" s="178"/>
      <c r="Y291" s="178"/>
      <c r="Z291" s="178"/>
      <c r="AA291" s="178"/>
      <c r="AB291" s="178"/>
      <c r="AC291" s="178"/>
    </row>
    <row r="292">
      <c r="A292" s="178"/>
      <c r="B292" s="252"/>
      <c r="C292" s="178"/>
      <c r="D292" s="253"/>
      <c r="E292" s="178"/>
      <c r="F292" s="178"/>
      <c r="G292" s="178"/>
      <c r="H292" s="178"/>
      <c r="I292" s="178"/>
      <c r="J292" s="178"/>
      <c r="K292" s="178"/>
      <c r="L292" s="178"/>
      <c r="M292" s="178"/>
      <c r="N292" s="178"/>
      <c r="O292" s="178"/>
      <c r="P292" s="178"/>
      <c r="Q292" s="178"/>
      <c r="R292" s="178"/>
      <c r="S292" s="178"/>
      <c r="T292" s="178"/>
      <c r="U292" s="178"/>
      <c r="V292" s="178"/>
      <c r="W292" s="178"/>
      <c r="X292" s="178"/>
      <c r="Y292" s="178"/>
      <c r="Z292" s="178"/>
      <c r="AA292" s="178"/>
      <c r="AB292" s="178"/>
      <c r="AC292" s="178"/>
    </row>
    <row r="293">
      <c r="A293" s="178"/>
      <c r="B293" s="252"/>
      <c r="C293" s="178"/>
      <c r="D293" s="253"/>
      <c r="E293" s="178"/>
      <c r="F293" s="178"/>
      <c r="G293" s="178"/>
      <c r="H293" s="178"/>
      <c r="I293" s="178"/>
      <c r="J293" s="178"/>
      <c r="K293" s="178"/>
      <c r="L293" s="178"/>
      <c r="M293" s="178"/>
      <c r="N293" s="178"/>
      <c r="O293" s="178"/>
      <c r="P293" s="178"/>
      <c r="Q293" s="178"/>
      <c r="R293" s="178"/>
      <c r="S293" s="178"/>
      <c r="T293" s="178"/>
      <c r="U293" s="178"/>
      <c r="V293" s="178"/>
      <c r="W293" s="178"/>
      <c r="X293" s="178"/>
      <c r="Y293" s="178"/>
      <c r="Z293" s="178"/>
      <c r="AA293" s="178"/>
      <c r="AB293" s="178"/>
      <c r="AC293" s="178"/>
    </row>
    <row r="294">
      <c r="A294" s="178"/>
      <c r="B294" s="252"/>
      <c r="C294" s="178"/>
      <c r="D294" s="253"/>
      <c r="E294" s="178"/>
      <c r="F294" s="178"/>
      <c r="G294" s="178"/>
      <c r="H294" s="178"/>
      <c r="I294" s="178"/>
      <c r="J294" s="178"/>
      <c r="K294" s="178"/>
      <c r="L294" s="178"/>
      <c r="M294" s="178"/>
      <c r="N294" s="178"/>
      <c r="O294" s="178"/>
      <c r="P294" s="178"/>
      <c r="Q294" s="178"/>
      <c r="R294" s="178"/>
      <c r="S294" s="178"/>
      <c r="T294" s="178"/>
      <c r="U294" s="178"/>
      <c r="V294" s="178"/>
      <c r="W294" s="178"/>
      <c r="X294" s="178"/>
      <c r="Y294" s="178"/>
      <c r="Z294" s="178"/>
      <c r="AA294" s="178"/>
      <c r="AB294" s="178"/>
      <c r="AC294" s="178"/>
    </row>
    <row r="295">
      <c r="A295" s="178"/>
      <c r="B295" s="252"/>
      <c r="C295" s="178"/>
      <c r="D295" s="253"/>
      <c r="E295" s="178"/>
      <c r="F295" s="178"/>
      <c r="G295" s="178"/>
      <c r="H295" s="178"/>
      <c r="I295" s="178"/>
      <c r="J295" s="178"/>
      <c r="K295" s="178"/>
      <c r="L295" s="178"/>
      <c r="M295" s="178"/>
      <c r="N295" s="178"/>
      <c r="O295" s="178"/>
      <c r="P295" s="178"/>
      <c r="Q295" s="178"/>
      <c r="R295" s="178"/>
      <c r="S295" s="178"/>
      <c r="T295" s="178"/>
      <c r="U295" s="178"/>
      <c r="V295" s="178"/>
      <c r="W295" s="178"/>
      <c r="X295" s="178"/>
      <c r="Y295" s="178"/>
      <c r="Z295" s="178"/>
      <c r="AA295" s="178"/>
      <c r="AB295" s="178"/>
      <c r="AC295" s="178"/>
    </row>
    <row r="296">
      <c r="A296" s="178"/>
      <c r="B296" s="252"/>
      <c r="C296" s="178"/>
      <c r="D296" s="253"/>
      <c r="E296" s="178"/>
      <c r="F296" s="178"/>
      <c r="G296" s="178"/>
      <c r="H296" s="178"/>
      <c r="I296" s="178"/>
      <c r="J296" s="178"/>
      <c r="K296" s="178"/>
      <c r="L296" s="178"/>
      <c r="M296" s="178"/>
      <c r="N296" s="178"/>
      <c r="O296" s="178"/>
      <c r="P296" s="178"/>
      <c r="Q296" s="178"/>
      <c r="R296" s="178"/>
      <c r="S296" s="178"/>
      <c r="T296" s="178"/>
      <c r="U296" s="178"/>
      <c r="V296" s="178"/>
      <c r="W296" s="178"/>
      <c r="X296" s="178"/>
      <c r="Y296" s="178"/>
      <c r="Z296" s="178"/>
      <c r="AA296" s="178"/>
      <c r="AB296" s="178"/>
      <c r="AC296" s="178"/>
    </row>
    <row r="297">
      <c r="A297" s="178"/>
      <c r="B297" s="252"/>
      <c r="C297" s="178"/>
      <c r="D297" s="253"/>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c r="AA297" s="178"/>
      <c r="AB297" s="178"/>
      <c r="AC297" s="178"/>
    </row>
    <row r="298">
      <c r="A298" s="178"/>
      <c r="B298" s="252"/>
      <c r="C298" s="178"/>
      <c r="D298" s="253"/>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c r="AA298" s="178"/>
      <c r="AB298" s="178"/>
      <c r="AC298" s="178"/>
    </row>
    <row r="299">
      <c r="A299" s="178"/>
      <c r="B299" s="252"/>
      <c r="C299" s="178"/>
      <c r="D299" s="253"/>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c r="AA299" s="178"/>
      <c r="AB299" s="178"/>
      <c r="AC299" s="178"/>
    </row>
    <row r="300">
      <c r="A300" s="178"/>
      <c r="B300" s="252"/>
      <c r="C300" s="178"/>
      <c r="D300" s="253"/>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c r="AA300" s="178"/>
      <c r="AB300" s="178"/>
      <c r="AC300" s="178"/>
    </row>
    <row r="301">
      <c r="A301" s="178"/>
      <c r="B301" s="252"/>
      <c r="C301" s="178"/>
      <c r="D301" s="253"/>
      <c r="E301" s="178"/>
      <c r="F301" s="178"/>
      <c r="G301" s="178"/>
      <c r="H301" s="178"/>
      <c r="I301" s="178"/>
      <c r="J301" s="178"/>
      <c r="K301" s="178"/>
      <c r="L301" s="178"/>
      <c r="M301" s="178"/>
      <c r="N301" s="178"/>
      <c r="O301" s="178"/>
      <c r="P301" s="178"/>
      <c r="Q301" s="178"/>
      <c r="R301" s="178"/>
      <c r="S301" s="178"/>
      <c r="T301" s="178"/>
      <c r="U301" s="178"/>
      <c r="V301" s="178"/>
      <c r="W301" s="178"/>
      <c r="X301" s="178"/>
      <c r="Y301" s="178"/>
      <c r="Z301" s="178"/>
      <c r="AA301" s="178"/>
      <c r="AB301" s="178"/>
      <c r="AC301" s="178"/>
    </row>
    <row r="302">
      <c r="A302" s="178"/>
      <c r="B302" s="252"/>
      <c r="C302" s="178"/>
      <c r="D302" s="253"/>
      <c r="E302" s="178"/>
      <c r="F302" s="178"/>
      <c r="G302" s="178"/>
      <c r="H302" s="178"/>
      <c r="I302" s="178"/>
      <c r="J302" s="178"/>
      <c r="K302" s="178"/>
      <c r="L302" s="178"/>
      <c r="M302" s="178"/>
      <c r="N302" s="178"/>
      <c r="O302" s="178"/>
      <c r="P302" s="178"/>
      <c r="Q302" s="178"/>
      <c r="R302" s="178"/>
      <c r="S302" s="178"/>
      <c r="T302" s="178"/>
      <c r="U302" s="178"/>
      <c r="V302" s="178"/>
      <c r="W302" s="178"/>
      <c r="X302" s="178"/>
      <c r="Y302" s="178"/>
      <c r="Z302" s="178"/>
      <c r="AA302" s="178"/>
      <c r="AB302" s="178"/>
      <c r="AC302" s="178"/>
    </row>
    <row r="303">
      <c r="A303" s="178"/>
      <c r="B303" s="252"/>
      <c r="C303" s="178"/>
      <c r="D303" s="253"/>
      <c r="E303" s="178"/>
      <c r="F303" s="178"/>
      <c r="G303" s="178"/>
      <c r="H303" s="178"/>
      <c r="I303" s="178"/>
      <c r="J303" s="178"/>
      <c r="K303" s="178"/>
      <c r="L303" s="178"/>
      <c r="M303" s="178"/>
      <c r="N303" s="178"/>
      <c r="O303" s="178"/>
      <c r="P303" s="178"/>
      <c r="Q303" s="178"/>
      <c r="R303" s="178"/>
      <c r="S303" s="178"/>
      <c r="T303" s="178"/>
      <c r="U303" s="178"/>
      <c r="V303" s="178"/>
      <c r="W303" s="178"/>
      <c r="X303" s="178"/>
      <c r="Y303" s="178"/>
      <c r="Z303" s="178"/>
      <c r="AA303" s="178"/>
      <c r="AB303" s="178"/>
      <c r="AC303" s="178"/>
    </row>
    <row r="304">
      <c r="A304" s="178"/>
      <c r="B304" s="252"/>
      <c r="C304" s="178"/>
      <c r="D304" s="253"/>
      <c r="E304" s="178"/>
      <c r="F304" s="178"/>
      <c r="G304" s="178"/>
      <c r="H304" s="178"/>
      <c r="I304" s="178"/>
      <c r="J304" s="178"/>
      <c r="K304" s="178"/>
      <c r="L304" s="178"/>
      <c r="M304" s="178"/>
      <c r="N304" s="178"/>
      <c r="O304" s="178"/>
      <c r="P304" s="178"/>
      <c r="Q304" s="178"/>
      <c r="R304" s="178"/>
      <c r="S304" s="178"/>
      <c r="T304" s="178"/>
      <c r="U304" s="178"/>
      <c r="V304" s="178"/>
      <c r="W304" s="178"/>
      <c r="X304" s="178"/>
      <c r="Y304" s="178"/>
      <c r="Z304" s="178"/>
      <c r="AA304" s="178"/>
      <c r="AB304" s="178"/>
      <c r="AC304" s="178"/>
    </row>
    <row r="305">
      <c r="A305" s="178"/>
      <c r="B305" s="252"/>
      <c r="C305" s="178"/>
      <c r="D305" s="253"/>
      <c r="E305" s="178"/>
      <c r="F305" s="178"/>
      <c r="G305" s="178"/>
      <c r="H305" s="178"/>
      <c r="I305" s="178"/>
      <c r="J305" s="178"/>
      <c r="K305" s="178"/>
      <c r="L305" s="178"/>
      <c r="M305" s="178"/>
      <c r="N305" s="178"/>
      <c r="O305" s="178"/>
      <c r="P305" s="178"/>
      <c r="Q305" s="178"/>
      <c r="R305" s="178"/>
      <c r="S305" s="178"/>
      <c r="T305" s="178"/>
      <c r="U305" s="178"/>
      <c r="V305" s="178"/>
      <c r="W305" s="178"/>
      <c r="X305" s="178"/>
      <c r="Y305" s="178"/>
      <c r="Z305" s="178"/>
      <c r="AA305" s="178"/>
      <c r="AB305" s="178"/>
      <c r="AC305" s="178"/>
    </row>
    <row r="306">
      <c r="A306" s="178"/>
      <c r="B306" s="252"/>
      <c r="C306" s="178"/>
      <c r="D306" s="253"/>
      <c r="E306" s="178"/>
      <c r="F306" s="178"/>
      <c r="G306" s="178"/>
      <c r="H306" s="178"/>
      <c r="I306" s="178"/>
      <c r="J306" s="178"/>
      <c r="K306" s="178"/>
      <c r="L306" s="178"/>
      <c r="M306" s="178"/>
      <c r="N306" s="178"/>
      <c r="O306" s="178"/>
      <c r="P306" s="178"/>
      <c r="Q306" s="178"/>
      <c r="R306" s="178"/>
      <c r="S306" s="178"/>
      <c r="T306" s="178"/>
      <c r="U306" s="178"/>
      <c r="V306" s="178"/>
      <c r="W306" s="178"/>
      <c r="X306" s="178"/>
      <c r="Y306" s="178"/>
      <c r="Z306" s="178"/>
      <c r="AA306" s="178"/>
      <c r="AB306" s="178"/>
      <c r="AC306" s="178"/>
    </row>
    <row r="307">
      <c r="A307" s="178"/>
      <c r="B307" s="252"/>
      <c r="C307" s="178"/>
      <c r="D307" s="253"/>
      <c r="E307" s="178"/>
      <c r="F307" s="178"/>
      <c r="G307" s="178"/>
      <c r="H307" s="178"/>
      <c r="I307" s="178"/>
      <c r="J307" s="178"/>
      <c r="K307" s="178"/>
      <c r="L307" s="178"/>
      <c r="M307" s="178"/>
      <c r="N307" s="178"/>
      <c r="O307" s="178"/>
      <c r="P307" s="178"/>
      <c r="Q307" s="178"/>
      <c r="R307" s="178"/>
      <c r="S307" s="178"/>
      <c r="T307" s="178"/>
      <c r="U307" s="178"/>
      <c r="V307" s="178"/>
      <c r="W307" s="178"/>
      <c r="X307" s="178"/>
      <c r="Y307" s="178"/>
      <c r="Z307" s="178"/>
      <c r="AA307" s="178"/>
      <c r="AB307" s="178"/>
      <c r="AC307" s="178"/>
    </row>
    <row r="308">
      <c r="A308" s="178"/>
      <c r="B308" s="252"/>
      <c r="C308" s="178"/>
      <c r="D308" s="253"/>
      <c r="E308" s="178"/>
      <c r="F308" s="178"/>
      <c r="G308" s="178"/>
      <c r="H308" s="178"/>
      <c r="I308" s="178"/>
      <c r="J308" s="178"/>
      <c r="K308" s="178"/>
      <c r="L308" s="178"/>
      <c r="M308" s="178"/>
      <c r="N308" s="178"/>
      <c r="O308" s="178"/>
      <c r="P308" s="178"/>
      <c r="Q308" s="178"/>
      <c r="R308" s="178"/>
      <c r="S308" s="178"/>
      <c r="T308" s="178"/>
      <c r="U308" s="178"/>
      <c r="V308" s="178"/>
      <c r="W308" s="178"/>
      <c r="X308" s="178"/>
      <c r="Y308" s="178"/>
      <c r="Z308" s="178"/>
      <c r="AA308" s="178"/>
      <c r="AB308" s="178"/>
      <c r="AC308" s="178"/>
    </row>
    <row r="309">
      <c r="A309" s="178"/>
      <c r="B309" s="252"/>
      <c r="C309" s="178"/>
      <c r="D309" s="253"/>
      <c r="E309" s="178"/>
      <c r="F309" s="178"/>
      <c r="G309" s="178"/>
      <c r="H309" s="178"/>
      <c r="I309" s="178"/>
      <c r="J309" s="178"/>
      <c r="K309" s="178"/>
      <c r="L309" s="178"/>
      <c r="M309" s="178"/>
      <c r="N309" s="178"/>
      <c r="O309" s="178"/>
      <c r="P309" s="178"/>
      <c r="Q309" s="178"/>
      <c r="R309" s="178"/>
      <c r="S309" s="178"/>
      <c r="T309" s="178"/>
      <c r="U309" s="178"/>
      <c r="V309" s="178"/>
      <c r="W309" s="178"/>
      <c r="X309" s="178"/>
      <c r="Y309" s="178"/>
      <c r="Z309" s="178"/>
      <c r="AA309" s="178"/>
      <c r="AB309" s="178"/>
      <c r="AC309" s="178"/>
    </row>
    <row r="310">
      <c r="A310" s="178"/>
      <c r="B310" s="252"/>
      <c r="C310" s="178"/>
      <c r="D310" s="253"/>
      <c r="E310" s="178"/>
      <c r="F310" s="178"/>
      <c r="G310" s="178"/>
      <c r="H310" s="178"/>
      <c r="I310" s="178"/>
      <c r="J310" s="178"/>
      <c r="K310" s="178"/>
      <c r="L310" s="178"/>
      <c r="M310" s="178"/>
      <c r="N310" s="178"/>
      <c r="O310" s="178"/>
      <c r="P310" s="178"/>
      <c r="Q310" s="178"/>
      <c r="R310" s="178"/>
      <c r="S310" s="178"/>
      <c r="T310" s="178"/>
      <c r="U310" s="178"/>
      <c r="V310" s="178"/>
      <c r="W310" s="178"/>
      <c r="X310" s="178"/>
      <c r="Y310" s="178"/>
      <c r="Z310" s="178"/>
      <c r="AA310" s="178"/>
      <c r="AB310" s="178"/>
      <c r="AC310" s="178"/>
    </row>
    <row r="311">
      <c r="A311" s="178"/>
      <c r="B311" s="252"/>
      <c r="C311" s="178"/>
      <c r="D311" s="253"/>
      <c r="E311" s="178"/>
      <c r="F311" s="178"/>
      <c r="G311" s="178"/>
      <c r="H311" s="178"/>
      <c r="I311" s="178"/>
      <c r="J311" s="178"/>
      <c r="K311" s="178"/>
      <c r="L311" s="178"/>
      <c r="M311" s="178"/>
      <c r="N311" s="178"/>
      <c r="O311" s="178"/>
      <c r="P311" s="178"/>
      <c r="Q311" s="178"/>
      <c r="R311" s="178"/>
      <c r="S311" s="178"/>
      <c r="T311" s="178"/>
      <c r="U311" s="178"/>
      <c r="V311" s="178"/>
      <c r="W311" s="178"/>
      <c r="X311" s="178"/>
      <c r="Y311" s="178"/>
      <c r="Z311" s="178"/>
      <c r="AA311" s="178"/>
      <c r="AB311" s="178"/>
      <c r="AC311" s="178"/>
    </row>
    <row r="312">
      <c r="A312" s="178"/>
      <c r="B312" s="252"/>
      <c r="C312" s="178"/>
      <c r="D312" s="253"/>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c r="AA312" s="178"/>
      <c r="AB312" s="178"/>
      <c r="AC312" s="178"/>
    </row>
    <row r="313">
      <c r="A313" s="178"/>
      <c r="B313" s="252"/>
      <c r="C313" s="178"/>
      <c r="D313" s="253"/>
      <c r="E313" s="178"/>
      <c r="F313" s="178"/>
      <c r="G313" s="178"/>
      <c r="H313" s="178"/>
      <c r="I313" s="178"/>
      <c r="J313" s="178"/>
      <c r="K313" s="178"/>
      <c r="L313" s="178"/>
      <c r="M313" s="178"/>
      <c r="N313" s="178"/>
      <c r="O313" s="178"/>
      <c r="P313" s="178"/>
      <c r="Q313" s="178"/>
      <c r="R313" s="178"/>
      <c r="S313" s="178"/>
      <c r="T313" s="178"/>
      <c r="U313" s="178"/>
      <c r="V313" s="178"/>
      <c r="W313" s="178"/>
      <c r="X313" s="178"/>
      <c r="Y313" s="178"/>
      <c r="Z313" s="178"/>
      <c r="AA313" s="178"/>
      <c r="AB313" s="178"/>
      <c r="AC313" s="178"/>
    </row>
    <row r="314">
      <c r="A314" s="178"/>
      <c r="B314" s="252"/>
      <c r="C314" s="178"/>
      <c r="D314" s="253"/>
      <c r="E314" s="178"/>
      <c r="F314" s="178"/>
      <c r="G314" s="178"/>
      <c r="H314" s="178"/>
      <c r="I314" s="178"/>
      <c r="J314" s="178"/>
      <c r="K314" s="178"/>
      <c r="L314" s="178"/>
      <c r="M314" s="178"/>
      <c r="N314" s="178"/>
      <c r="O314" s="178"/>
      <c r="P314" s="178"/>
      <c r="Q314" s="178"/>
      <c r="R314" s="178"/>
      <c r="S314" s="178"/>
      <c r="T314" s="178"/>
      <c r="U314" s="178"/>
      <c r="V314" s="178"/>
      <c r="W314" s="178"/>
      <c r="X314" s="178"/>
      <c r="Y314" s="178"/>
      <c r="Z314" s="178"/>
      <c r="AA314" s="178"/>
      <c r="AB314" s="178"/>
      <c r="AC314" s="178"/>
    </row>
    <row r="315">
      <c r="A315" s="178"/>
      <c r="B315" s="252"/>
      <c r="C315" s="178"/>
      <c r="D315" s="253"/>
      <c r="E315" s="178"/>
      <c r="F315" s="178"/>
      <c r="G315" s="178"/>
      <c r="H315" s="178"/>
      <c r="I315" s="178"/>
      <c r="J315" s="178"/>
      <c r="K315" s="178"/>
      <c r="L315" s="178"/>
      <c r="M315" s="178"/>
      <c r="N315" s="178"/>
      <c r="O315" s="178"/>
      <c r="P315" s="178"/>
      <c r="Q315" s="178"/>
      <c r="R315" s="178"/>
      <c r="S315" s="178"/>
      <c r="T315" s="178"/>
      <c r="U315" s="178"/>
      <c r="V315" s="178"/>
      <c r="W315" s="178"/>
      <c r="X315" s="178"/>
      <c r="Y315" s="178"/>
      <c r="Z315" s="178"/>
      <c r="AA315" s="178"/>
      <c r="AB315" s="178"/>
      <c r="AC315" s="178"/>
    </row>
    <row r="316">
      <c r="A316" s="178"/>
      <c r="B316" s="252"/>
      <c r="C316" s="178"/>
      <c r="D316" s="253"/>
      <c r="E316" s="178"/>
      <c r="F316" s="178"/>
      <c r="G316" s="178"/>
      <c r="H316" s="178"/>
      <c r="I316" s="178"/>
      <c r="J316" s="178"/>
      <c r="K316" s="178"/>
      <c r="L316" s="178"/>
      <c r="M316" s="178"/>
      <c r="N316" s="178"/>
      <c r="O316" s="178"/>
      <c r="P316" s="178"/>
      <c r="Q316" s="178"/>
      <c r="R316" s="178"/>
      <c r="S316" s="178"/>
      <c r="T316" s="178"/>
      <c r="U316" s="178"/>
      <c r="V316" s="178"/>
      <c r="W316" s="178"/>
      <c r="X316" s="178"/>
      <c r="Y316" s="178"/>
      <c r="Z316" s="178"/>
      <c r="AA316" s="178"/>
      <c r="AB316" s="178"/>
      <c r="AC316" s="178"/>
    </row>
    <row r="317">
      <c r="A317" s="178"/>
      <c r="B317" s="252"/>
      <c r="C317" s="178"/>
      <c r="D317" s="253"/>
      <c r="E317" s="178"/>
      <c r="F317" s="178"/>
      <c r="G317" s="178"/>
      <c r="H317" s="178"/>
      <c r="I317" s="178"/>
      <c r="J317" s="178"/>
      <c r="K317" s="178"/>
      <c r="L317" s="178"/>
      <c r="M317" s="178"/>
      <c r="N317" s="178"/>
      <c r="O317" s="178"/>
      <c r="P317" s="178"/>
      <c r="Q317" s="178"/>
      <c r="R317" s="178"/>
      <c r="S317" s="178"/>
      <c r="T317" s="178"/>
      <c r="U317" s="178"/>
      <c r="V317" s="178"/>
      <c r="W317" s="178"/>
      <c r="X317" s="178"/>
      <c r="Y317" s="178"/>
      <c r="Z317" s="178"/>
      <c r="AA317" s="178"/>
      <c r="AB317" s="178"/>
      <c r="AC317" s="178"/>
    </row>
    <row r="318">
      <c r="A318" s="178"/>
      <c r="B318" s="252"/>
      <c r="C318" s="178"/>
      <c r="D318" s="253"/>
      <c r="E318" s="178"/>
      <c r="F318" s="178"/>
      <c r="G318" s="178"/>
      <c r="H318" s="178"/>
      <c r="I318" s="178"/>
      <c r="J318" s="178"/>
      <c r="K318" s="178"/>
      <c r="L318" s="178"/>
      <c r="M318" s="178"/>
      <c r="N318" s="178"/>
      <c r="O318" s="178"/>
      <c r="P318" s="178"/>
      <c r="Q318" s="178"/>
      <c r="R318" s="178"/>
      <c r="S318" s="178"/>
      <c r="T318" s="178"/>
      <c r="U318" s="178"/>
      <c r="V318" s="178"/>
      <c r="W318" s="178"/>
      <c r="X318" s="178"/>
      <c r="Y318" s="178"/>
      <c r="Z318" s="178"/>
      <c r="AA318" s="178"/>
      <c r="AB318" s="178"/>
      <c r="AC318" s="178"/>
    </row>
    <row r="319">
      <c r="A319" s="178"/>
      <c r="B319" s="252"/>
      <c r="C319" s="178"/>
      <c r="D319" s="253"/>
      <c r="E319" s="178"/>
      <c r="F319" s="178"/>
      <c r="G319" s="178"/>
      <c r="H319" s="178"/>
      <c r="I319" s="178"/>
      <c r="J319" s="178"/>
      <c r="K319" s="178"/>
      <c r="L319" s="178"/>
      <c r="M319" s="178"/>
      <c r="N319" s="178"/>
      <c r="O319" s="178"/>
      <c r="P319" s="178"/>
      <c r="Q319" s="178"/>
      <c r="R319" s="178"/>
      <c r="S319" s="178"/>
      <c r="T319" s="178"/>
      <c r="U319" s="178"/>
      <c r="V319" s="178"/>
      <c r="W319" s="178"/>
      <c r="X319" s="178"/>
      <c r="Y319" s="178"/>
      <c r="Z319" s="178"/>
      <c r="AA319" s="178"/>
      <c r="AB319" s="178"/>
      <c r="AC319" s="178"/>
    </row>
    <row r="320">
      <c r="A320" s="178"/>
      <c r="B320" s="252"/>
      <c r="C320" s="178"/>
      <c r="D320" s="253"/>
      <c r="E320" s="178"/>
      <c r="F320" s="178"/>
      <c r="G320" s="178"/>
      <c r="H320" s="178"/>
      <c r="I320" s="178"/>
      <c r="J320" s="178"/>
      <c r="K320" s="178"/>
      <c r="L320" s="178"/>
      <c r="M320" s="178"/>
      <c r="N320" s="178"/>
      <c r="O320" s="178"/>
      <c r="P320" s="178"/>
      <c r="Q320" s="178"/>
      <c r="R320" s="178"/>
      <c r="S320" s="178"/>
      <c r="T320" s="178"/>
      <c r="U320" s="178"/>
      <c r="V320" s="178"/>
      <c r="W320" s="178"/>
      <c r="X320" s="178"/>
      <c r="Y320" s="178"/>
      <c r="Z320" s="178"/>
      <c r="AA320" s="178"/>
      <c r="AB320" s="178"/>
      <c r="AC320" s="178"/>
    </row>
    <row r="321">
      <c r="A321" s="178"/>
      <c r="B321" s="252"/>
      <c r="C321" s="178"/>
      <c r="D321" s="253"/>
      <c r="E321" s="178"/>
      <c r="F321" s="178"/>
      <c r="G321" s="178"/>
      <c r="H321" s="178"/>
      <c r="I321" s="178"/>
      <c r="J321" s="178"/>
      <c r="K321" s="178"/>
      <c r="L321" s="178"/>
      <c r="M321" s="178"/>
      <c r="N321" s="178"/>
      <c r="O321" s="178"/>
      <c r="P321" s="178"/>
      <c r="Q321" s="178"/>
      <c r="R321" s="178"/>
      <c r="S321" s="178"/>
      <c r="T321" s="178"/>
      <c r="U321" s="178"/>
      <c r="V321" s="178"/>
      <c r="W321" s="178"/>
      <c r="X321" s="178"/>
      <c r="Y321" s="178"/>
      <c r="Z321" s="178"/>
      <c r="AA321" s="178"/>
      <c r="AB321" s="178"/>
      <c r="AC321" s="178"/>
    </row>
    <row r="322">
      <c r="A322" s="178"/>
      <c r="B322" s="252"/>
      <c r="C322" s="178"/>
      <c r="D322" s="253"/>
      <c r="E322" s="178"/>
      <c r="F322" s="178"/>
      <c r="G322" s="178"/>
      <c r="H322" s="178"/>
      <c r="I322" s="178"/>
      <c r="J322" s="178"/>
      <c r="K322" s="178"/>
      <c r="L322" s="178"/>
      <c r="M322" s="178"/>
      <c r="N322" s="178"/>
      <c r="O322" s="178"/>
      <c r="P322" s="178"/>
      <c r="Q322" s="178"/>
      <c r="R322" s="178"/>
      <c r="S322" s="178"/>
      <c r="T322" s="178"/>
      <c r="U322" s="178"/>
      <c r="V322" s="178"/>
      <c r="W322" s="178"/>
      <c r="X322" s="178"/>
      <c r="Y322" s="178"/>
      <c r="Z322" s="178"/>
      <c r="AA322" s="178"/>
      <c r="AB322" s="178"/>
      <c r="AC322" s="178"/>
    </row>
    <row r="323">
      <c r="A323" s="178"/>
      <c r="B323" s="252"/>
      <c r="C323" s="178"/>
      <c r="D323" s="253"/>
      <c r="E323" s="178"/>
      <c r="F323" s="178"/>
      <c r="G323" s="178"/>
      <c r="H323" s="178"/>
      <c r="I323" s="178"/>
      <c r="J323" s="178"/>
      <c r="K323" s="178"/>
      <c r="L323" s="178"/>
      <c r="M323" s="178"/>
      <c r="N323" s="178"/>
      <c r="O323" s="178"/>
      <c r="P323" s="178"/>
      <c r="Q323" s="178"/>
      <c r="R323" s="178"/>
      <c r="S323" s="178"/>
      <c r="T323" s="178"/>
      <c r="U323" s="178"/>
      <c r="V323" s="178"/>
      <c r="W323" s="178"/>
      <c r="X323" s="178"/>
      <c r="Y323" s="178"/>
      <c r="Z323" s="178"/>
      <c r="AA323" s="178"/>
      <c r="AB323" s="178"/>
      <c r="AC323" s="178"/>
    </row>
    <row r="324">
      <c r="A324" s="178"/>
      <c r="B324" s="252"/>
      <c r="C324" s="178"/>
      <c r="D324" s="253"/>
      <c r="E324" s="178"/>
      <c r="F324" s="178"/>
      <c r="G324" s="178"/>
      <c r="H324" s="178"/>
      <c r="I324" s="178"/>
      <c r="J324" s="178"/>
      <c r="K324" s="178"/>
      <c r="L324" s="178"/>
      <c r="M324" s="178"/>
      <c r="N324" s="178"/>
      <c r="O324" s="178"/>
      <c r="P324" s="178"/>
      <c r="Q324" s="178"/>
      <c r="R324" s="178"/>
      <c r="S324" s="178"/>
      <c r="T324" s="178"/>
      <c r="U324" s="178"/>
      <c r="V324" s="178"/>
      <c r="W324" s="178"/>
      <c r="X324" s="178"/>
      <c r="Y324" s="178"/>
      <c r="Z324" s="178"/>
      <c r="AA324" s="178"/>
      <c r="AB324" s="178"/>
      <c r="AC324" s="178"/>
    </row>
    <row r="325">
      <c r="A325" s="178"/>
      <c r="B325" s="252"/>
      <c r="C325" s="178"/>
      <c r="D325" s="253"/>
      <c r="E325" s="178"/>
      <c r="F325" s="178"/>
      <c r="G325" s="178"/>
      <c r="H325" s="178"/>
      <c r="I325" s="178"/>
      <c r="J325" s="178"/>
      <c r="K325" s="178"/>
      <c r="L325" s="178"/>
      <c r="M325" s="178"/>
      <c r="N325" s="178"/>
      <c r="O325" s="178"/>
      <c r="P325" s="178"/>
      <c r="Q325" s="178"/>
      <c r="R325" s="178"/>
      <c r="S325" s="178"/>
      <c r="T325" s="178"/>
      <c r="U325" s="178"/>
      <c r="V325" s="178"/>
      <c r="W325" s="178"/>
      <c r="X325" s="178"/>
      <c r="Y325" s="178"/>
      <c r="Z325" s="178"/>
      <c r="AA325" s="178"/>
      <c r="AB325" s="178"/>
      <c r="AC325" s="178"/>
    </row>
    <row r="326">
      <c r="A326" s="178"/>
      <c r="B326" s="252"/>
      <c r="C326" s="178"/>
      <c r="D326" s="253"/>
      <c r="E326" s="178"/>
      <c r="F326" s="178"/>
      <c r="G326" s="178"/>
      <c r="H326" s="178"/>
      <c r="I326" s="178"/>
      <c r="J326" s="178"/>
      <c r="K326" s="178"/>
      <c r="L326" s="178"/>
      <c r="M326" s="178"/>
      <c r="N326" s="178"/>
      <c r="O326" s="178"/>
      <c r="P326" s="178"/>
      <c r="Q326" s="178"/>
      <c r="R326" s="178"/>
      <c r="S326" s="178"/>
      <c r="T326" s="178"/>
      <c r="U326" s="178"/>
      <c r="V326" s="178"/>
      <c r="W326" s="178"/>
      <c r="X326" s="178"/>
      <c r="Y326" s="178"/>
      <c r="Z326" s="178"/>
      <c r="AA326" s="178"/>
      <c r="AB326" s="178"/>
      <c r="AC326" s="178"/>
    </row>
    <row r="327">
      <c r="A327" s="178"/>
      <c r="B327" s="252"/>
      <c r="C327" s="178"/>
      <c r="D327" s="253"/>
      <c r="E327" s="178"/>
      <c r="F327" s="178"/>
      <c r="G327" s="178"/>
      <c r="H327" s="178"/>
      <c r="I327" s="178"/>
      <c r="J327" s="178"/>
      <c r="K327" s="178"/>
      <c r="L327" s="178"/>
      <c r="M327" s="178"/>
      <c r="N327" s="178"/>
      <c r="O327" s="178"/>
      <c r="P327" s="178"/>
      <c r="Q327" s="178"/>
      <c r="R327" s="178"/>
      <c r="S327" s="178"/>
      <c r="T327" s="178"/>
      <c r="U327" s="178"/>
      <c r="V327" s="178"/>
      <c r="W327" s="178"/>
      <c r="X327" s="178"/>
      <c r="Y327" s="178"/>
      <c r="Z327" s="178"/>
      <c r="AA327" s="178"/>
      <c r="AB327" s="178"/>
      <c r="AC327" s="178"/>
    </row>
    <row r="328">
      <c r="A328" s="178"/>
      <c r="B328" s="252"/>
      <c r="C328" s="178"/>
      <c r="D328" s="253"/>
      <c r="E328" s="178"/>
      <c r="F328" s="178"/>
      <c r="G328" s="178"/>
      <c r="H328" s="178"/>
      <c r="I328" s="178"/>
      <c r="J328" s="178"/>
      <c r="K328" s="178"/>
      <c r="L328" s="178"/>
      <c r="M328" s="178"/>
      <c r="N328" s="178"/>
      <c r="O328" s="178"/>
      <c r="P328" s="178"/>
      <c r="Q328" s="178"/>
      <c r="R328" s="178"/>
      <c r="S328" s="178"/>
      <c r="T328" s="178"/>
      <c r="U328" s="178"/>
      <c r="V328" s="178"/>
      <c r="W328" s="178"/>
      <c r="X328" s="178"/>
      <c r="Y328" s="178"/>
      <c r="Z328" s="178"/>
      <c r="AA328" s="178"/>
      <c r="AB328" s="178"/>
      <c r="AC328" s="178"/>
    </row>
    <row r="329">
      <c r="A329" s="178"/>
      <c r="B329" s="252"/>
      <c r="C329" s="178"/>
      <c r="D329" s="253"/>
      <c r="E329" s="178"/>
      <c r="F329" s="178"/>
      <c r="G329" s="178"/>
      <c r="H329" s="178"/>
      <c r="I329" s="178"/>
      <c r="J329" s="178"/>
      <c r="K329" s="178"/>
      <c r="L329" s="178"/>
      <c r="M329" s="178"/>
      <c r="N329" s="178"/>
      <c r="O329" s="178"/>
      <c r="P329" s="178"/>
      <c r="Q329" s="178"/>
      <c r="R329" s="178"/>
      <c r="S329" s="178"/>
      <c r="T329" s="178"/>
      <c r="U329" s="178"/>
      <c r="V329" s="178"/>
      <c r="W329" s="178"/>
      <c r="X329" s="178"/>
      <c r="Y329" s="178"/>
      <c r="Z329" s="178"/>
      <c r="AA329" s="178"/>
      <c r="AB329" s="178"/>
      <c r="AC329" s="178"/>
    </row>
    <row r="330">
      <c r="A330" s="178"/>
      <c r="B330" s="252"/>
      <c r="C330" s="178"/>
      <c r="D330" s="253"/>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c r="AA330" s="178"/>
      <c r="AB330" s="178"/>
      <c r="AC330" s="178"/>
    </row>
    <row r="331">
      <c r="A331" s="178"/>
      <c r="B331" s="252"/>
      <c r="C331" s="178"/>
      <c r="D331" s="253"/>
      <c r="E331" s="178"/>
      <c r="F331" s="178"/>
      <c r="G331" s="178"/>
      <c r="H331" s="178"/>
      <c r="I331" s="178"/>
      <c r="J331" s="178"/>
      <c r="K331" s="178"/>
      <c r="L331" s="178"/>
      <c r="M331" s="178"/>
      <c r="N331" s="178"/>
      <c r="O331" s="178"/>
      <c r="P331" s="178"/>
      <c r="Q331" s="178"/>
      <c r="R331" s="178"/>
      <c r="S331" s="178"/>
      <c r="T331" s="178"/>
      <c r="U331" s="178"/>
      <c r="V331" s="178"/>
      <c r="W331" s="178"/>
      <c r="X331" s="178"/>
      <c r="Y331" s="178"/>
      <c r="Z331" s="178"/>
      <c r="AA331" s="178"/>
      <c r="AB331" s="178"/>
      <c r="AC331" s="178"/>
    </row>
    <row r="332">
      <c r="A332" s="178"/>
      <c r="B332" s="252"/>
      <c r="C332" s="178"/>
      <c r="D332" s="253"/>
      <c r="E332" s="178"/>
      <c r="F332" s="178"/>
      <c r="G332" s="178"/>
      <c r="H332" s="178"/>
      <c r="I332" s="178"/>
      <c r="J332" s="178"/>
      <c r="K332" s="178"/>
      <c r="L332" s="178"/>
      <c r="M332" s="178"/>
      <c r="N332" s="178"/>
      <c r="O332" s="178"/>
      <c r="P332" s="178"/>
      <c r="Q332" s="178"/>
      <c r="R332" s="178"/>
      <c r="S332" s="178"/>
      <c r="T332" s="178"/>
      <c r="U332" s="178"/>
      <c r="V332" s="178"/>
      <c r="W332" s="178"/>
      <c r="X332" s="178"/>
      <c r="Y332" s="178"/>
      <c r="Z332" s="178"/>
      <c r="AA332" s="178"/>
      <c r="AB332" s="178"/>
      <c r="AC332" s="178"/>
    </row>
    <row r="333">
      <c r="A333" s="178"/>
      <c r="B333" s="252"/>
      <c r="C333" s="178"/>
      <c r="D333" s="253"/>
      <c r="E333" s="178"/>
      <c r="F333" s="178"/>
      <c r="G333" s="178"/>
      <c r="H333" s="178"/>
      <c r="I333" s="178"/>
      <c r="J333" s="178"/>
      <c r="K333" s="178"/>
      <c r="L333" s="178"/>
      <c r="M333" s="178"/>
      <c r="N333" s="178"/>
      <c r="O333" s="178"/>
      <c r="P333" s="178"/>
      <c r="Q333" s="178"/>
      <c r="R333" s="178"/>
      <c r="S333" s="178"/>
      <c r="T333" s="178"/>
      <c r="U333" s="178"/>
      <c r="V333" s="178"/>
      <c r="W333" s="178"/>
      <c r="X333" s="178"/>
      <c r="Y333" s="178"/>
      <c r="Z333" s="178"/>
      <c r="AA333" s="178"/>
      <c r="AB333" s="178"/>
      <c r="AC333" s="178"/>
    </row>
    <row r="334">
      <c r="A334" s="178"/>
      <c r="B334" s="252"/>
      <c r="C334" s="178"/>
      <c r="D334" s="253"/>
      <c r="E334" s="178"/>
      <c r="F334" s="178"/>
      <c r="G334" s="178"/>
      <c r="H334" s="178"/>
      <c r="I334" s="178"/>
      <c r="J334" s="178"/>
      <c r="K334" s="178"/>
      <c r="L334" s="178"/>
      <c r="M334" s="178"/>
      <c r="N334" s="178"/>
      <c r="O334" s="178"/>
      <c r="P334" s="178"/>
      <c r="Q334" s="178"/>
      <c r="R334" s="178"/>
      <c r="S334" s="178"/>
      <c r="T334" s="178"/>
      <c r="U334" s="178"/>
      <c r="V334" s="178"/>
      <c r="W334" s="178"/>
      <c r="X334" s="178"/>
      <c r="Y334" s="178"/>
      <c r="Z334" s="178"/>
      <c r="AA334" s="178"/>
      <c r="AB334" s="178"/>
      <c r="AC334" s="178"/>
    </row>
    <row r="335">
      <c r="A335" s="178"/>
      <c r="B335" s="252"/>
      <c r="C335" s="178"/>
      <c r="D335" s="253"/>
      <c r="E335" s="178"/>
      <c r="F335" s="178"/>
      <c r="G335" s="178"/>
      <c r="H335" s="178"/>
      <c r="I335" s="178"/>
      <c r="J335" s="178"/>
      <c r="K335" s="178"/>
      <c r="L335" s="178"/>
      <c r="M335" s="178"/>
      <c r="N335" s="178"/>
      <c r="O335" s="178"/>
      <c r="P335" s="178"/>
      <c r="Q335" s="178"/>
      <c r="R335" s="178"/>
      <c r="S335" s="178"/>
      <c r="T335" s="178"/>
      <c r="U335" s="178"/>
      <c r="V335" s="178"/>
      <c r="W335" s="178"/>
      <c r="X335" s="178"/>
      <c r="Y335" s="178"/>
      <c r="Z335" s="178"/>
      <c r="AA335" s="178"/>
      <c r="AB335" s="178"/>
      <c r="AC335" s="178"/>
    </row>
    <row r="336">
      <c r="A336" s="178"/>
      <c r="B336" s="252"/>
      <c r="C336" s="178"/>
      <c r="D336" s="253"/>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c r="AA336" s="178"/>
      <c r="AB336" s="178"/>
      <c r="AC336" s="178"/>
    </row>
    <row r="337">
      <c r="A337" s="178"/>
      <c r="B337" s="252"/>
      <c r="C337" s="178"/>
      <c r="D337" s="253"/>
      <c r="E337" s="178"/>
      <c r="F337" s="178"/>
      <c r="G337" s="178"/>
      <c r="H337" s="178"/>
      <c r="I337" s="178"/>
      <c r="J337" s="178"/>
      <c r="K337" s="178"/>
      <c r="L337" s="178"/>
      <c r="M337" s="178"/>
      <c r="N337" s="178"/>
      <c r="O337" s="178"/>
      <c r="P337" s="178"/>
      <c r="Q337" s="178"/>
      <c r="R337" s="178"/>
      <c r="S337" s="178"/>
      <c r="T337" s="178"/>
      <c r="U337" s="178"/>
      <c r="V337" s="178"/>
      <c r="W337" s="178"/>
      <c r="X337" s="178"/>
      <c r="Y337" s="178"/>
      <c r="Z337" s="178"/>
      <c r="AA337" s="178"/>
      <c r="AB337" s="178"/>
      <c r="AC337" s="178"/>
    </row>
    <row r="338">
      <c r="A338" s="178"/>
      <c r="B338" s="252"/>
      <c r="C338" s="178"/>
      <c r="D338" s="253"/>
      <c r="E338" s="178"/>
      <c r="F338" s="178"/>
      <c r="G338" s="178"/>
      <c r="H338" s="178"/>
      <c r="I338" s="178"/>
      <c r="J338" s="178"/>
      <c r="K338" s="178"/>
      <c r="L338" s="178"/>
      <c r="M338" s="178"/>
      <c r="N338" s="178"/>
      <c r="O338" s="178"/>
      <c r="P338" s="178"/>
      <c r="Q338" s="178"/>
      <c r="R338" s="178"/>
      <c r="S338" s="178"/>
      <c r="T338" s="178"/>
      <c r="U338" s="178"/>
      <c r="V338" s="178"/>
      <c r="W338" s="178"/>
      <c r="X338" s="178"/>
      <c r="Y338" s="178"/>
      <c r="Z338" s="178"/>
      <c r="AA338" s="178"/>
      <c r="AB338" s="178"/>
      <c r="AC338" s="178"/>
    </row>
    <row r="339">
      <c r="A339" s="178"/>
      <c r="B339" s="252"/>
      <c r="C339" s="178"/>
      <c r="D339" s="253"/>
      <c r="E339" s="178"/>
      <c r="F339" s="178"/>
      <c r="G339" s="178"/>
      <c r="H339" s="178"/>
      <c r="I339" s="178"/>
      <c r="J339" s="178"/>
      <c r="K339" s="178"/>
      <c r="L339" s="178"/>
      <c r="M339" s="178"/>
      <c r="N339" s="178"/>
      <c r="O339" s="178"/>
      <c r="P339" s="178"/>
      <c r="Q339" s="178"/>
      <c r="R339" s="178"/>
      <c r="S339" s="178"/>
      <c r="T339" s="178"/>
      <c r="U339" s="178"/>
      <c r="V339" s="178"/>
      <c r="W339" s="178"/>
      <c r="X339" s="178"/>
      <c r="Y339" s="178"/>
      <c r="Z339" s="178"/>
      <c r="AA339" s="178"/>
      <c r="AB339" s="178"/>
      <c r="AC339" s="178"/>
    </row>
    <row r="340">
      <c r="A340" s="178"/>
      <c r="B340" s="252"/>
      <c r="C340" s="178"/>
      <c r="D340" s="253"/>
      <c r="E340" s="178"/>
      <c r="F340" s="178"/>
      <c r="G340" s="178"/>
      <c r="H340" s="178"/>
      <c r="I340" s="178"/>
      <c r="J340" s="178"/>
      <c r="K340" s="178"/>
      <c r="L340" s="178"/>
      <c r="M340" s="178"/>
      <c r="N340" s="178"/>
      <c r="O340" s="178"/>
      <c r="P340" s="178"/>
      <c r="Q340" s="178"/>
      <c r="R340" s="178"/>
      <c r="S340" s="178"/>
      <c r="T340" s="178"/>
      <c r="U340" s="178"/>
      <c r="V340" s="178"/>
      <c r="W340" s="178"/>
      <c r="X340" s="178"/>
      <c r="Y340" s="178"/>
      <c r="Z340" s="178"/>
      <c r="AA340" s="178"/>
      <c r="AB340" s="178"/>
      <c r="AC340" s="178"/>
    </row>
    <row r="341">
      <c r="A341" s="178"/>
      <c r="B341" s="252"/>
      <c r="C341" s="178"/>
      <c r="D341" s="253"/>
      <c r="E341" s="178"/>
      <c r="F341" s="178"/>
      <c r="G341" s="178"/>
      <c r="H341" s="178"/>
      <c r="I341" s="178"/>
      <c r="J341" s="178"/>
      <c r="K341" s="178"/>
      <c r="L341" s="178"/>
      <c r="M341" s="178"/>
      <c r="N341" s="178"/>
      <c r="O341" s="178"/>
      <c r="P341" s="178"/>
      <c r="Q341" s="178"/>
      <c r="R341" s="178"/>
      <c r="S341" s="178"/>
      <c r="T341" s="178"/>
      <c r="U341" s="178"/>
      <c r="V341" s="178"/>
      <c r="W341" s="178"/>
      <c r="X341" s="178"/>
      <c r="Y341" s="178"/>
      <c r="Z341" s="178"/>
      <c r="AA341" s="178"/>
      <c r="AB341" s="178"/>
      <c r="AC341" s="178"/>
    </row>
    <row r="342">
      <c r="A342" s="178"/>
      <c r="B342" s="252"/>
      <c r="C342" s="178"/>
      <c r="D342" s="253"/>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c r="AA342" s="178"/>
      <c r="AB342" s="178"/>
      <c r="AC342" s="178"/>
    </row>
    <row r="343">
      <c r="A343" s="178"/>
      <c r="B343" s="252"/>
      <c r="C343" s="178"/>
      <c r="D343" s="253"/>
      <c r="E343" s="178"/>
      <c r="F343" s="178"/>
      <c r="G343" s="178"/>
      <c r="H343" s="178"/>
      <c r="I343" s="178"/>
      <c r="J343" s="178"/>
      <c r="K343" s="178"/>
      <c r="L343" s="178"/>
      <c r="M343" s="178"/>
      <c r="N343" s="178"/>
      <c r="O343" s="178"/>
      <c r="P343" s="178"/>
      <c r="Q343" s="178"/>
      <c r="R343" s="178"/>
      <c r="S343" s="178"/>
      <c r="T343" s="178"/>
      <c r="U343" s="178"/>
      <c r="V343" s="178"/>
      <c r="W343" s="178"/>
      <c r="X343" s="178"/>
      <c r="Y343" s="178"/>
      <c r="Z343" s="178"/>
      <c r="AA343" s="178"/>
      <c r="AB343" s="178"/>
      <c r="AC343" s="178"/>
    </row>
    <row r="344">
      <c r="A344" s="178"/>
      <c r="B344" s="252"/>
      <c r="C344" s="178"/>
      <c r="D344" s="253"/>
      <c r="E344" s="178"/>
      <c r="F344" s="178"/>
      <c r="G344" s="178"/>
      <c r="H344" s="178"/>
      <c r="I344" s="178"/>
      <c r="J344" s="178"/>
      <c r="K344" s="178"/>
      <c r="L344" s="178"/>
      <c r="M344" s="178"/>
      <c r="N344" s="178"/>
      <c r="O344" s="178"/>
      <c r="P344" s="178"/>
      <c r="Q344" s="178"/>
      <c r="R344" s="178"/>
      <c r="S344" s="178"/>
      <c r="T344" s="178"/>
      <c r="U344" s="178"/>
      <c r="V344" s="178"/>
      <c r="W344" s="178"/>
      <c r="X344" s="178"/>
      <c r="Y344" s="178"/>
      <c r="Z344" s="178"/>
      <c r="AA344" s="178"/>
      <c r="AB344" s="178"/>
      <c r="AC344" s="178"/>
    </row>
    <row r="345">
      <c r="A345" s="178"/>
      <c r="B345" s="252"/>
      <c r="C345" s="178"/>
      <c r="D345" s="253"/>
      <c r="E345" s="178"/>
      <c r="F345" s="178"/>
      <c r="G345" s="178"/>
      <c r="H345" s="178"/>
      <c r="I345" s="178"/>
      <c r="J345" s="178"/>
      <c r="K345" s="178"/>
      <c r="L345" s="178"/>
      <c r="M345" s="178"/>
      <c r="N345" s="178"/>
      <c r="O345" s="178"/>
      <c r="P345" s="178"/>
      <c r="Q345" s="178"/>
      <c r="R345" s="178"/>
      <c r="S345" s="178"/>
      <c r="T345" s="178"/>
      <c r="U345" s="178"/>
      <c r="V345" s="178"/>
      <c r="W345" s="178"/>
      <c r="X345" s="178"/>
      <c r="Y345" s="178"/>
      <c r="Z345" s="178"/>
      <c r="AA345" s="178"/>
      <c r="AB345" s="178"/>
      <c r="AC345" s="178"/>
    </row>
    <row r="346">
      <c r="A346" s="178"/>
      <c r="B346" s="252"/>
      <c r="C346" s="178"/>
      <c r="D346" s="253"/>
      <c r="E346" s="178"/>
      <c r="F346" s="178"/>
      <c r="G346" s="178"/>
      <c r="H346" s="178"/>
      <c r="I346" s="178"/>
      <c r="J346" s="178"/>
      <c r="K346" s="178"/>
      <c r="L346" s="178"/>
      <c r="M346" s="178"/>
      <c r="N346" s="178"/>
      <c r="O346" s="178"/>
      <c r="P346" s="178"/>
      <c r="Q346" s="178"/>
      <c r="R346" s="178"/>
      <c r="S346" s="178"/>
      <c r="T346" s="178"/>
      <c r="U346" s="178"/>
      <c r="V346" s="178"/>
      <c r="W346" s="178"/>
      <c r="X346" s="178"/>
      <c r="Y346" s="178"/>
      <c r="Z346" s="178"/>
      <c r="AA346" s="178"/>
      <c r="AB346" s="178"/>
      <c r="AC346" s="178"/>
    </row>
    <row r="347">
      <c r="A347" s="178"/>
      <c r="B347" s="252"/>
      <c r="C347" s="178"/>
      <c r="D347" s="253"/>
      <c r="E347" s="178"/>
      <c r="F347" s="178"/>
      <c r="G347" s="178"/>
      <c r="H347" s="178"/>
      <c r="I347" s="178"/>
      <c r="J347" s="178"/>
      <c r="K347" s="178"/>
      <c r="L347" s="178"/>
      <c r="M347" s="178"/>
      <c r="N347" s="178"/>
      <c r="O347" s="178"/>
      <c r="P347" s="178"/>
      <c r="Q347" s="178"/>
      <c r="R347" s="178"/>
      <c r="S347" s="178"/>
      <c r="T347" s="178"/>
      <c r="U347" s="178"/>
      <c r="V347" s="178"/>
      <c r="W347" s="178"/>
      <c r="X347" s="178"/>
      <c r="Y347" s="178"/>
      <c r="Z347" s="178"/>
      <c r="AA347" s="178"/>
      <c r="AB347" s="178"/>
      <c r="AC347" s="178"/>
    </row>
    <row r="348">
      <c r="A348" s="178"/>
      <c r="B348" s="252"/>
      <c r="C348" s="178"/>
      <c r="D348" s="253"/>
      <c r="E348" s="178"/>
      <c r="F348" s="178"/>
      <c r="G348" s="178"/>
      <c r="H348" s="178"/>
      <c r="I348" s="178"/>
      <c r="J348" s="178"/>
      <c r="K348" s="178"/>
      <c r="L348" s="178"/>
      <c r="M348" s="178"/>
      <c r="N348" s="178"/>
      <c r="O348" s="178"/>
      <c r="P348" s="178"/>
      <c r="Q348" s="178"/>
      <c r="R348" s="178"/>
      <c r="S348" s="178"/>
      <c r="T348" s="178"/>
      <c r="U348" s="178"/>
      <c r="V348" s="178"/>
      <c r="W348" s="178"/>
      <c r="X348" s="178"/>
      <c r="Y348" s="178"/>
      <c r="Z348" s="178"/>
      <c r="AA348" s="178"/>
      <c r="AB348" s="178"/>
      <c r="AC348" s="178"/>
    </row>
    <row r="349">
      <c r="A349" s="178"/>
      <c r="B349" s="252"/>
      <c r="C349" s="178"/>
      <c r="D349" s="253"/>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c r="AA349" s="178"/>
      <c r="AB349" s="178"/>
      <c r="AC349" s="178"/>
    </row>
    <row r="350">
      <c r="A350" s="178"/>
      <c r="B350" s="252"/>
      <c r="C350" s="178"/>
      <c r="D350" s="253"/>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c r="AA350" s="178"/>
      <c r="AB350" s="178"/>
      <c r="AC350" s="178"/>
    </row>
    <row r="351">
      <c r="A351" s="178"/>
      <c r="B351" s="252"/>
      <c r="C351" s="178"/>
      <c r="D351" s="253"/>
      <c r="E351" s="178"/>
      <c r="F351" s="178"/>
      <c r="G351" s="178"/>
      <c r="H351" s="178"/>
      <c r="I351" s="178"/>
      <c r="J351" s="178"/>
      <c r="K351" s="178"/>
      <c r="L351" s="178"/>
      <c r="M351" s="178"/>
      <c r="N351" s="178"/>
      <c r="O351" s="178"/>
      <c r="P351" s="178"/>
      <c r="Q351" s="178"/>
      <c r="R351" s="178"/>
      <c r="S351" s="178"/>
      <c r="T351" s="178"/>
      <c r="U351" s="178"/>
      <c r="V351" s="178"/>
      <c r="W351" s="178"/>
      <c r="X351" s="178"/>
      <c r="Y351" s="178"/>
      <c r="Z351" s="178"/>
      <c r="AA351" s="178"/>
      <c r="AB351" s="178"/>
      <c r="AC351" s="178"/>
    </row>
    <row r="352">
      <c r="A352" s="178"/>
      <c r="B352" s="252"/>
      <c r="C352" s="178"/>
      <c r="D352" s="253"/>
      <c r="E352" s="178"/>
      <c r="F352" s="178"/>
      <c r="G352" s="178"/>
      <c r="H352" s="178"/>
      <c r="I352" s="178"/>
      <c r="J352" s="178"/>
      <c r="K352" s="178"/>
      <c r="L352" s="178"/>
      <c r="M352" s="178"/>
      <c r="N352" s="178"/>
      <c r="O352" s="178"/>
      <c r="P352" s="178"/>
      <c r="Q352" s="178"/>
      <c r="R352" s="178"/>
      <c r="S352" s="178"/>
      <c r="T352" s="178"/>
      <c r="U352" s="178"/>
      <c r="V352" s="178"/>
      <c r="W352" s="178"/>
      <c r="X352" s="178"/>
      <c r="Y352" s="178"/>
      <c r="Z352" s="178"/>
      <c r="AA352" s="178"/>
      <c r="AB352" s="178"/>
      <c r="AC352" s="178"/>
    </row>
    <row r="353">
      <c r="A353" s="178"/>
      <c r="B353" s="252"/>
      <c r="C353" s="178"/>
      <c r="D353" s="253"/>
      <c r="E353" s="178"/>
      <c r="F353" s="178"/>
      <c r="G353" s="178"/>
      <c r="H353" s="178"/>
      <c r="I353" s="178"/>
      <c r="J353" s="178"/>
      <c r="K353" s="178"/>
      <c r="L353" s="178"/>
      <c r="M353" s="178"/>
      <c r="N353" s="178"/>
      <c r="O353" s="178"/>
      <c r="P353" s="178"/>
      <c r="Q353" s="178"/>
      <c r="R353" s="178"/>
      <c r="S353" s="178"/>
      <c r="T353" s="178"/>
      <c r="U353" s="178"/>
      <c r="V353" s="178"/>
      <c r="W353" s="178"/>
      <c r="X353" s="178"/>
      <c r="Y353" s="178"/>
      <c r="Z353" s="178"/>
      <c r="AA353" s="178"/>
      <c r="AB353" s="178"/>
      <c r="AC353" s="178"/>
    </row>
    <row r="354">
      <c r="A354" s="178"/>
      <c r="B354" s="252"/>
      <c r="C354" s="178"/>
      <c r="D354" s="253"/>
      <c r="E354" s="178"/>
      <c r="F354" s="178"/>
      <c r="G354" s="178"/>
      <c r="H354" s="178"/>
      <c r="I354" s="178"/>
      <c r="J354" s="178"/>
      <c r="K354" s="178"/>
      <c r="L354" s="178"/>
      <c r="M354" s="178"/>
      <c r="N354" s="178"/>
      <c r="O354" s="178"/>
      <c r="P354" s="178"/>
      <c r="Q354" s="178"/>
      <c r="R354" s="178"/>
      <c r="S354" s="178"/>
      <c r="T354" s="178"/>
      <c r="U354" s="178"/>
      <c r="V354" s="178"/>
      <c r="W354" s="178"/>
      <c r="X354" s="178"/>
      <c r="Y354" s="178"/>
      <c r="Z354" s="178"/>
      <c r="AA354" s="178"/>
      <c r="AB354" s="178"/>
      <c r="AC354" s="178"/>
    </row>
    <row r="355">
      <c r="A355" s="178"/>
      <c r="B355" s="252"/>
      <c r="C355" s="178"/>
      <c r="D355" s="253"/>
      <c r="E355" s="178"/>
      <c r="F355" s="178"/>
      <c r="G355" s="178"/>
      <c r="H355" s="178"/>
      <c r="I355" s="178"/>
      <c r="J355" s="178"/>
      <c r="K355" s="178"/>
      <c r="L355" s="178"/>
      <c r="M355" s="178"/>
      <c r="N355" s="178"/>
      <c r="O355" s="178"/>
      <c r="P355" s="178"/>
      <c r="Q355" s="178"/>
      <c r="R355" s="178"/>
      <c r="S355" s="178"/>
      <c r="T355" s="178"/>
      <c r="U355" s="178"/>
      <c r="V355" s="178"/>
      <c r="W355" s="178"/>
      <c r="X355" s="178"/>
      <c r="Y355" s="178"/>
      <c r="Z355" s="178"/>
      <c r="AA355" s="178"/>
      <c r="AB355" s="178"/>
      <c r="AC355" s="178"/>
    </row>
    <row r="356">
      <c r="A356" s="178"/>
      <c r="B356" s="252"/>
      <c r="C356" s="178"/>
      <c r="D356" s="253"/>
      <c r="E356" s="178"/>
      <c r="F356" s="178"/>
      <c r="G356" s="178"/>
      <c r="H356" s="178"/>
      <c r="I356" s="178"/>
      <c r="J356" s="178"/>
      <c r="K356" s="178"/>
      <c r="L356" s="178"/>
      <c r="M356" s="178"/>
      <c r="N356" s="178"/>
      <c r="O356" s="178"/>
      <c r="P356" s="178"/>
      <c r="Q356" s="178"/>
      <c r="R356" s="178"/>
      <c r="S356" s="178"/>
      <c r="T356" s="178"/>
      <c r="U356" s="178"/>
      <c r="V356" s="178"/>
      <c r="W356" s="178"/>
      <c r="X356" s="178"/>
      <c r="Y356" s="178"/>
      <c r="Z356" s="178"/>
      <c r="AA356" s="178"/>
      <c r="AB356" s="178"/>
      <c r="AC356" s="178"/>
    </row>
    <row r="357">
      <c r="A357" s="178"/>
      <c r="B357" s="252"/>
      <c r="C357" s="178"/>
      <c r="D357" s="253"/>
      <c r="E357" s="178"/>
      <c r="F357" s="178"/>
      <c r="G357" s="178"/>
      <c r="H357" s="178"/>
      <c r="I357" s="178"/>
      <c r="J357" s="178"/>
      <c r="K357" s="178"/>
      <c r="L357" s="178"/>
      <c r="M357" s="178"/>
      <c r="N357" s="178"/>
      <c r="O357" s="178"/>
      <c r="P357" s="178"/>
      <c r="Q357" s="178"/>
      <c r="R357" s="178"/>
      <c r="S357" s="178"/>
      <c r="T357" s="178"/>
      <c r="U357" s="178"/>
      <c r="V357" s="178"/>
      <c r="W357" s="178"/>
      <c r="X357" s="178"/>
      <c r="Y357" s="178"/>
      <c r="Z357" s="178"/>
      <c r="AA357" s="178"/>
      <c r="AB357" s="178"/>
      <c r="AC357" s="178"/>
    </row>
    <row r="358">
      <c r="A358" s="178"/>
      <c r="B358" s="252"/>
      <c r="C358" s="178"/>
      <c r="D358" s="253"/>
      <c r="E358" s="178"/>
      <c r="F358" s="178"/>
      <c r="G358" s="178"/>
      <c r="H358" s="178"/>
      <c r="I358" s="178"/>
      <c r="J358" s="178"/>
      <c r="K358" s="178"/>
      <c r="L358" s="178"/>
      <c r="M358" s="178"/>
      <c r="N358" s="178"/>
      <c r="O358" s="178"/>
      <c r="P358" s="178"/>
      <c r="Q358" s="178"/>
      <c r="R358" s="178"/>
      <c r="S358" s="178"/>
      <c r="T358" s="178"/>
      <c r="U358" s="178"/>
      <c r="V358" s="178"/>
      <c r="W358" s="178"/>
      <c r="X358" s="178"/>
      <c r="Y358" s="178"/>
      <c r="Z358" s="178"/>
      <c r="AA358" s="178"/>
      <c r="AB358" s="178"/>
      <c r="AC358" s="178"/>
    </row>
    <row r="359">
      <c r="A359" s="178"/>
      <c r="B359" s="252"/>
      <c r="C359" s="178"/>
      <c r="D359" s="253"/>
      <c r="E359" s="178"/>
      <c r="F359" s="178"/>
      <c r="G359" s="178"/>
      <c r="H359" s="178"/>
      <c r="I359" s="178"/>
      <c r="J359" s="178"/>
      <c r="K359" s="178"/>
      <c r="L359" s="178"/>
      <c r="M359" s="178"/>
      <c r="N359" s="178"/>
      <c r="O359" s="178"/>
      <c r="P359" s="178"/>
      <c r="Q359" s="178"/>
      <c r="R359" s="178"/>
      <c r="S359" s="178"/>
      <c r="T359" s="178"/>
      <c r="U359" s="178"/>
      <c r="V359" s="178"/>
      <c r="W359" s="178"/>
      <c r="X359" s="178"/>
      <c r="Y359" s="178"/>
      <c r="Z359" s="178"/>
      <c r="AA359" s="178"/>
      <c r="AB359" s="178"/>
      <c r="AC359" s="178"/>
    </row>
    <row r="360">
      <c r="A360" s="178"/>
      <c r="B360" s="252"/>
      <c r="C360" s="178"/>
      <c r="D360" s="253"/>
      <c r="E360" s="178"/>
      <c r="F360" s="178"/>
      <c r="G360" s="178"/>
      <c r="H360" s="178"/>
      <c r="I360" s="178"/>
      <c r="J360" s="178"/>
      <c r="K360" s="178"/>
      <c r="L360" s="178"/>
      <c r="M360" s="178"/>
      <c r="N360" s="178"/>
      <c r="O360" s="178"/>
      <c r="P360" s="178"/>
      <c r="Q360" s="178"/>
      <c r="R360" s="178"/>
      <c r="S360" s="178"/>
      <c r="T360" s="178"/>
      <c r="U360" s="178"/>
      <c r="V360" s="178"/>
      <c r="W360" s="178"/>
      <c r="X360" s="178"/>
      <c r="Y360" s="178"/>
      <c r="Z360" s="178"/>
      <c r="AA360" s="178"/>
      <c r="AB360" s="178"/>
      <c r="AC360" s="178"/>
    </row>
    <row r="361">
      <c r="A361" s="178"/>
      <c r="B361" s="252"/>
      <c r="C361" s="178"/>
      <c r="D361" s="253"/>
      <c r="E361" s="178"/>
      <c r="F361" s="178"/>
      <c r="G361" s="178"/>
      <c r="H361" s="178"/>
      <c r="I361" s="178"/>
      <c r="J361" s="178"/>
      <c r="K361" s="178"/>
      <c r="L361" s="178"/>
      <c r="M361" s="178"/>
      <c r="N361" s="178"/>
      <c r="O361" s="178"/>
      <c r="P361" s="178"/>
      <c r="Q361" s="178"/>
      <c r="R361" s="178"/>
      <c r="S361" s="178"/>
      <c r="T361" s="178"/>
      <c r="U361" s="178"/>
      <c r="V361" s="178"/>
      <c r="W361" s="178"/>
      <c r="X361" s="178"/>
      <c r="Y361" s="178"/>
      <c r="Z361" s="178"/>
      <c r="AA361" s="178"/>
      <c r="AB361" s="178"/>
      <c r="AC361" s="178"/>
    </row>
    <row r="362">
      <c r="A362" s="178"/>
      <c r="B362" s="252"/>
      <c r="C362" s="178"/>
      <c r="D362" s="253"/>
      <c r="E362" s="178"/>
      <c r="F362" s="178"/>
      <c r="G362" s="178"/>
      <c r="H362" s="178"/>
      <c r="I362" s="178"/>
      <c r="J362" s="178"/>
      <c r="K362" s="178"/>
      <c r="L362" s="178"/>
      <c r="M362" s="178"/>
      <c r="N362" s="178"/>
      <c r="O362" s="178"/>
      <c r="P362" s="178"/>
      <c r="Q362" s="178"/>
      <c r="R362" s="178"/>
      <c r="S362" s="178"/>
      <c r="T362" s="178"/>
      <c r="U362" s="178"/>
      <c r="V362" s="178"/>
      <c r="W362" s="178"/>
      <c r="X362" s="178"/>
      <c r="Y362" s="178"/>
      <c r="Z362" s="178"/>
      <c r="AA362" s="178"/>
      <c r="AB362" s="178"/>
      <c r="AC362" s="178"/>
    </row>
    <row r="363">
      <c r="A363" s="178"/>
      <c r="B363" s="252"/>
      <c r="C363" s="178"/>
      <c r="D363" s="253"/>
      <c r="E363" s="178"/>
      <c r="F363" s="178"/>
      <c r="G363" s="178"/>
      <c r="H363" s="178"/>
      <c r="I363" s="178"/>
      <c r="J363" s="178"/>
      <c r="K363" s="178"/>
      <c r="L363" s="178"/>
      <c r="M363" s="178"/>
      <c r="N363" s="178"/>
      <c r="O363" s="178"/>
      <c r="P363" s="178"/>
      <c r="Q363" s="178"/>
      <c r="R363" s="178"/>
      <c r="S363" s="178"/>
      <c r="T363" s="178"/>
      <c r="U363" s="178"/>
      <c r="V363" s="178"/>
      <c r="W363" s="178"/>
      <c r="X363" s="178"/>
      <c r="Y363" s="178"/>
      <c r="Z363" s="178"/>
      <c r="AA363" s="178"/>
      <c r="AB363" s="178"/>
      <c r="AC363" s="178"/>
    </row>
    <row r="364">
      <c r="A364" s="178"/>
      <c r="B364" s="252"/>
      <c r="C364" s="178"/>
      <c r="D364" s="253"/>
      <c r="E364" s="178"/>
      <c r="F364" s="178"/>
      <c r="G364" s="178"/>
      <c r="H364" s="178"/>
      <c r="I364" s="178"/>
      <c r="J364" s="178"/>
      <c r="K364" s="178"/>
      <c r="L364" s="178"/>
      <c r="M364" s="178"/>
      <c r="N364" s="178"/>
      <c r="O364" s="178"/>
      <c r="P364" s="178"/>
      <c r="Q364" s="178"/>
      <c r="R364" s="178"/>
      <c r="S364" s="178"/>
      <c r="T364" s="178"/>
      <c r="U364" s="178"/>
      <c r="V364" s="178"/>
      <c r="W364" s="178"/>
      <c r="X364" s="178"/>
      <c r="Y364" s="178"/>
      <c r="Z364" s="178"/>
      <c r="AA364" s="178"/>
      <c r="AB364" s="178"/>
      <c r="AC364" s="178"/>
    </row>
    <row r="365">
      <c r="A365" s="178"/>
      <c r="B365" s="252"/>
      <c r="C365" s="178"/>
      <c r="D365" s="253"/>
      <c r="E365" s="178"/>
      <c r="F365" s="178"/>
      <c r="G365" s="178"/>
      <c r="H365" s="178"/>
      <c r="I365" s="178"/>
      <c r="J365" s="178"/>
      <c r="K365" s="178"/>
      <c r="L365" s="178"/>
      <c r="M365" s="178"/>
      <c r="N365" s="178"/>
      <c r="O365" s="178"/>
      <c r="P365" s="178"/>
      <c r="Q365" s="178"/>
      <c r="R365" s="178"/>
      <c r="S365" s="178"/>
      <c r="T365" s="178"/>
      <c r="U365" s="178"/>
      <c r="V365" s="178"/>
      <c r="W365" s="178"/>
      <c r="X365" s="178"/>
      <c r="Y365" s="178"/>
      <c r="Z365" s="178"/>
      <c r="AA365" s="178"/>
      <c r="AB365" s="178"/>
      <c r="AC365" s="178"/>
    </row>
    <row r="366">
      <c r="A366" s="178"/>
      <c r="B366" s="252"/>
      <c r="C366" s="178"/>
      <c r="D366" s="253"/>
      <c r="E366" s="178"/>
      <c r="F366" s="178"/>
      <c r="G366" s="178"/>
      <c r="H366" s="178"/>
      <c r="I366" s="178"/>
      <c r="J366" s="178"/>
      <c r="K366" s="178"/>
      <c r="L366" s="178"/>
      <c r="M366" s="178"/>
      <c r="N366" s="178"/>
      <c r="O366" s="178"/>
      <c r="P366" s="178"/>
      <c r="Q366" s="178"/>
      <c r="R366" s="178"/>
      <c r="S366" s="178"/>
      <c r="T366" s="178"/>
      <c r="U366" s="178"/>
      <c r="V366" s="178"/>
      <c r="W366" s="178"/>
      <c r="X366" s="178"/>
      <c r="Y366" s="178"/>
      <c r="Z366" s="178"/>
      <c r="AA366" s="178"/>
      <c r="AB366" s="178"/>
      <c r="AC366" s="178"/>
    </row>
    <row r="367">
      <c r="A367" s="178"/>
      <c r="B367" s="252"/>
      <c r="C367" s="178"/>
      <c r="D367" s="253"/>
      <c r="E367" s="178"/>
      <c r="F367" s="178"/>
      <c r="G367" s="178"/>
      <c r="H367" s="178"/>
      <c r="I367" s="178"/>
      <c r="J367" s="178"/>
      <c r="K367" s="178"/>
      <c r="L367" s="178"/>
      <c r="M367" s="178"/>
      <c r="N367" s="178"/>
      <c r="O367" s="178"/>
      <c r="P367" s="178"/>
      <c r="Q367" s="178"/>
      <c r="R367" s="178"/>
      <c r="S367" s="178"/>
      <c r="T367" s="178"/>
      <c r="U367" s="178"/>
      <c r="V367" s="178"/>
      <c r="W367" s="178"/>
      <c r="X367" s="178"/>
      <c r="Y367" s="178"/>
      <c r="Z367" s="178"/>
      <c r="AA367" s="178"/>
      <c r="AB367" s="178"/>
      <c r="AC367" s="178"/>
    </row>
    <row r="368">
      <c r="A368" s="178"/>
      <c r="B368" s="252"/>
      <c r="C368" s="178"/>
      <c r="D368" s="253"/>
      <c r="E368" s="178"/>
      <c r="F368" s="178"/>
      <c r="G368" s="178"/>
      <c r="H368" s="178"/>
      <c r="I368" s="178"/>
      <c r="J368" s="178"/>
      <c r="K368" s="178"/>
      <c r="L368" s="178"/>
      <c r="M368" s="178"/>
      <c r="N368" s="178"/>
      <c r="O368" s="178"/>
      <c r="P368" s="178"/>
      <c r="Q368" s="178"/>
      <c r="R368" s="178"/>
      <c r="S368" s="178"/>
      <c r="T368" s="178"/>
      <c r="U368" s="178"/>
      <c r="V368" s="178"/>
      <c r="W368" s="178"/>
      <c r="X368" s="178"/>
      <c r="Y368" s="178"/>
      <c r="Z368" s="178"/>
      <c r="AA368" s="178"/>
      <c r="AB368" s="178"/>
      <c r="AC368" s="178"/>
    </row>
    <row r="369">
      <c r="A369" s="178"/>
      <c r="B369" s="252"/>
      <c r="C369" s="178"/>
      <c r="D369" s="253"/>
      <c r="E369" s="178"/>
      <c r="F369" s="178"/>
      <c r="G369" s="178"/>
      <c r="H369" s="178"/>
      <c r="I369" s="178"/>
      <c r="J369" s="178"/>
      <c r="K369" s="178"/>
      <c r="L369" s="178"/>
      <c r="M369" s="178"/>
      <c r="N369" s="178"/>
      <c r="O369" s="178"/>
      <c r="P369" s="178"/>
      <c r="Q369" s="178"/>
      <c r="R369" s="178"/>
      <c r="S369" s="178"/>
      <c r="T369" s="178"/>
      <c r="U369" s="178"/>
      <c r="V369" s="178"/>
      <c r="W369" s="178"/>
      <c r="X369" s="178"/>
      <c r="Y369" s="178"/>
      <c r="Z369" s="178"/>
      <c r="AA369" s="178"/>
      <c r="AB369" s="178"/>
      <c r="AC369" s="178"/>
    </row>
    <row r="370">
      <c r="A370" s="178"/>
      <c r="B370" s="252"/>
      <c r="C370" s="178"/>
      <c r="D370" s="253"/>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c r="AA370" s="178"/>
      <c r="AB370" s="178"/>
      <c r="AC370" s="178"/>
    </row>
    <row r="371">
      <c r="A371" s="178"/>
      <c r="B371" s="252"/>
      <c r="C371" s="178"/>
      <c r="D371" s="253"/>
      <c r="E371" s="178"/>
      <c r="F371" s="178"/>
      <c r="G371" s="178"/>
      <c r="H371" s="178"/>
      <c r="I371" s="178"/>
      <c r="J371" s="178"/>
      <c r="K371" s="178"/>
      <c r="L371" s="178"/>
      <c r="M371" s="178"/>
      <c r="N371" s="178"/>
      <c r="O371" s="178"/>
      <c r="P371" s="178"/>
      <c r="Q371" s="178"/>
      <c r="R371" s="178"/>
      <c r="S371" s="178"/>
      <c r="T371" s="178"/>
      <c r="U371" s="178"/>
      <c r="V371" s="178"/>
      <c r="W371" s="178"/>
      <c r="X371" s="178"/>
      <c r="Y371" s="178"/>
      <c r="Z371" s="178"/>
      <c r="AA371" s="178"/>
      <c r="AB371" s="178"/>
      <c r="AC371" s="178"/>
    </row>
    <row r="372">
      <c r="A372" s="178"/>
      <c r="B372" s="252"/>
      <c r="C372" s="178"/>
      <c r="D372" s="253"/>
      <c r="E372" s="178"/>
      <c r="F372" s="178"/>
      <c r="G372" s="178"/>
      <c r="H372" s="178"/>
      <c r="I372" s="178"/>
      <c r="J372" s="178"/>
      <c r="K372" s="178"/>
      <c r="L372" s="178"/>
      <c r="M372" s="178"/>
      <c r="N372" s="178"/>
      <c r="O372" s="178"/>
      <c r="P372" s="178"/>
      <c r="Q372" s="178"/>
      <c r="R372" s="178"/>
      <c r="S372" s="178"/>
      <c r="T372" s="178"/>
      <c r="U372" s="178"/>
      <c r="V372" s="178"/>
      <c r="W372" s="178"/>
      <c r="X372" s="178"/>
      <c r="Y372" s="178"/>
      <c r="Z372" s="178"/>
      <c r="AA372" s="178"/>
      <c r="AB372" s="178"/>
      <c r="AC372" s="178"/>
    </row>
    <row r="373">
      <c r="A373" s="178"/>
      <c r="B373" s="252"/>
      <c r="C373" s="178"/>
      <c r="D373" s="253"/>
      <c r="E373" s="178"/>
      <c r="F373" s="178"/>
      <c r="G373" s="178"/>
      <c r="H373" s="178"/>
      <c r="I373" s="178"/>
      <c r="J373" s="178"/>
      <c r="K373" s="178"/>
      <c r="L373" s="178"/>
      <c r="M373" s="178"/>
      <c r="N373" s="178"/>
      <c r="O373" s="178"/>
      <c r="P373" s="178"/>
      <c r="Q373" s="178"/>
      <c r="R373" s="178"/>
      <c r="S373" s="178"/>
      <c r="T373" s="178"/>
      <c r="U373" s="178"/>
      <c r="V373" s="178"/>
      <c r="W373" s="178"/>
      <c r="X373" s="178"/>
      <c r="Y373" s="178"/>
      <c r="Z373" s="178"/>
      <c r="AA373" s="178"/>
      <c r="AB373" s="178"/>
      <c r="AC373" s="178"/>
    </row>
    <row r="374">
      <c r="A374" s="178"/>
      <c r="B374" s="252"/>
      <c r="C374" s="178"/>
      <c r="D374" s="253"/>
      <c r="E374" s="178"/>
      <c r="F374" s="178"/>
      <c r="G374" s="178"/>
      <c r="H374" s="178"/>
      <c r="I374" s="178"/>
      <c r="J374" s="178"/>
      <c r="K374" s="178"/>
      <c r="L374" s="178"/>
      <c r="M374" s="178"/>
      <c r="N374" s="178"/>
      <c r="O374" s="178"/>
      <c r="P374" s="178"/>
      <c r="Q374" s="178"/>
      <c r="R374" s="178"/>
      <c r="S374" s="178"/>
      <c r="T374" s="178"/>
      <c r="U374" s="178"/>
      <c r="V374" s="178"/>
      <c r="W374" s="178"/>
      <c r="X374" s="178"/>
      <c r="Y374" s="178"/>
      <c r="Z374" s="178"/>
      <c r="AA374" s="178"/>
      <c r="AB374" s="178"/>
      <c r="AC374" s="178"/>
    </row>
    <row r="375">
      <c r="A375" s="178"/>
      <c r="B375" s="252"/>
      <c r="C375" s="178"/>
      <c r="D375" s="253"/>
      <c r="E375" s="178"/>
      <c r="F375" s="178"/>
      <c r="G375" s="178"/>
      <c r="H375" s="178"/>
      <c r="I375" s="178"/>
      <c r="J375" s="178"/>
      <c r="K375" s="178"/>
      <c r="L375" s="178"/>
      <c r="M375" s="178"/>
      <c r="N375" s="178"/>
      <c r="O375" s="178"/>
      <c r="P375" s="178"/>
      <c r="Q375" s="178"/>
      <c r="R375" s="178"/>
      <c r="S375" s="178"/>
      <c r="T375" s="178"/>
      <c r="U375" s="178"/>
      <c r="V375" s="178"/>
      <c r="W375" s="178"/>
      <c r="X375" s="178"/>
      <c r="Y375" s="178"/>
      <c r="Z375" s="178"/>
      <c r="AA375" s="178"/>
      <c r="AB375" s="178"/>
      <c r="AC375" s="178"/>
    </row>
    <row r="376">
      <c r="A376" s="178"/>
      <c r="B376" s="252"/>
      <c r="C376" s="178"/>
      <c r="D376" s="253"/>
      <c r="E376" s="178"/>
      <c r="F376" s="178"/>
      <c r="G376" s="178"/>
      <c r="H376" s="178"/>
      <c r="I376" s="178"/>
      <c r="J376" s="178"/>
      <c r="K376" s="178"/>
      <c r="L376" s="178"/>
      <c r="M376" s="178"/>
      <c r="N376" s="178"/>
      <c r="O376" s="178"/>
      <c r="P376" s="178"/>
      <c r="Q376" s="178"/>
      <c r="R376" s="178"/>
      <c r="S376" s="178"/>
      <c r="T376" s="178"/>
      <c r="U376" s="178"/>
      <c r="V376" s="178"/>
      <c r="W376" s="178"/>
      <c r="X376" s="178"/>
      <c r="Y376" s="178"/>
      <c r="Z376" s="178"/>
      <c r="AA376" s="178"/>
      <c r="AB376" s="178"/>
      <c r="AC376" s="178"/>
    </row>
    <row r="377">
      <c r="A377" s="178"/>
      <c r="B377" s="252"/>
      <c r="C377" s="178"/>
      <c r="D377" s="253"/>
      <c r="E377" s="178"/>
      <c r="F377" s="178"/>
      <c r="G377" s="178"/>
      <c r="H377" s="178"/>
      <c r="I377" s="178"/>
      <c r="J377" s="178"/>
      <c r="K377" s="178"/>
      <c r="L377" s="178"/>
      <c r="M377" s="178"/>
      <c r="N377" s="178"/>
      <c r="O377" s="178"/>
      <c r="P377" s="178"/>
      <c r="Q377" s="178"/>
      <c r="R377" s="178"/>
      <c r="S377" s="178"/>
      <c r="T377" s="178"/>
      <c r="U377" s="178"/>
      <c r="V377" s="178"/>
      <c r="W377" s="178"/>
      <c r="X377" s="178"/>
      <c r="Y377" s="178"/>
      <c r="Z377" s="178"/>
      <c r="AA377" s="178"/>
      <c r="AB377" s="178"/>
      <c r="AC377" s="178"/>
    </row>
    <row r="378">
      <c r="A378" s="178"/>
      <c r="B378" s="252"/>
      <c r="C378" s="178"/>
      <c r="D378" s="253"/>
      <c r="E378" s="178"/>
      <c r="F378" s="178"/>
      <c r="G378" s="178"/>
      <c r="H378" s="178"/>
      <c r="I378" s="178"/>
      <c r="J378" s="178"/>
      <c r="K378" s="178"/>
      <c r="L378" s="178"/>
      <c r="M378" s="178"/>
      <c r="N378" s="178"/>
      <c r="O378" s="178"/>
      <c r="P378" s="178"/>
      <c r="Q378" s="178"/>
      <c r="R378" s="178"/>
      <c r="S378" s="178"/>
      <c r="T378" s="178"/>
      <c r="U378" s="178"/>
      <c r="V378" s="178"/>
      <c r="W378" s="178"/>
      <c r="X378" s="178"/>
      <c r="Y378" s="178"/>
      <c r="Z378" s="178"/>
      <c r="AA378" s="178"/>
      <c r="AB378" s="178"/>
      <c r="AC378" s="178"/>
    </row>
    <row r="379">
      <c r="A379" s="178"/>
      <c r="B379" s="252"/>
      <c r="C379" s="178"/>
      <c r="D379" s="253"/>
      <c r="E379" s="178"/>
      <c r="F379" s="178"/>
      <c r="G379" s="178"/>
      <c r="H379" s="178"/>
      <c r="I379" s="178"/>
      <c r="J379" s="178"/>
      <c r="K379" s="178"/>
      <c r="L379" s="178"/>
      <c r="M379" s="178"/>
      <c r="N379" s="178"/>
      <c r="O379" s="178"/>
      <c r="P379" s="178"/>
      <c r="Q379" s="178"/>
      <c r="R379" s="178"/>
      <c r="S379" s="178"/>
      <c r="T379" s="178"/>
      <c r="U379" s="178"/>
      <c r="V379" s="178"/>
      <c r="W379" s="178"/>
      <c r="X379" s="178"/>
      <c r="Y379" s="178"/>
      <c r="Z379" s="178"/>
      <c r="AA379" s="178"/>
      <c r="AB379" s="178"/>
      <c r="AC379" s="178"/>
    </row>
    <row r="380">
      <c r="A380" s="178"/>
      <c r="B380" s="252"/>
      <c r="C380" s="178"/>
      <c r="D380" s="253"/>
      <c r="E380" s="178"/>
      <c r="F380" s="178"/>
      <c r="G380" s="178"/>
      <c r="H380" s="178"/>
      <c r="I380" s="178"/>
      <c r="J380" s="178"/>
      <c r="K380" s="178"/>
      <c r="L380" s="178"/>
      <c r="M380" s="178"/>
      <c r="N380" s="178"/>
      <c r="O380" s="178"/>
      <c r="P380" s="178"/>
      <c r="Q380" s="178"/>
      <c r="R380" s="178"/>
      <c r="S380" s="178"/>
      <c r="T380" s="178"/>
      <c r="U380" s="178"/>
      <c r="V380" s="178"/>
      <c r="W380" s="178"/>
      <c r="X380" s="178"/>
      <c r="Y380" s="178"/>
      <c r="Z380" s="178"/>
      <c r="AA380" s="178"/>
      <c r="AB380" s="178"/>
      <c r="AC380" s="178"/>
    </row>
    <row r="381">
      <c r="A381" s="178"/>
      <c r="B381" s="252"/>
      <c r="C381" s="178"/>
      <c r="D381" s="253"/>
      <c r="E381" s="178"/>
      <c r="F381" s="178"/>
      <c r="G381" s="178"/>
      <c r="H381" s="178"/>
      <c r="I381" s="178"/>
      <c r="J381" s="178"/>
      <c r="K381" s="178"/>
      <c r="L381" s="178"/>
      <c r="M381" s="178"/>
      <c r="N381" s="178"/>
      <c r="O381" s="178"/>
      <c r="P381" s="178"/>
      <c r="Q381" s="178"/>
      <c r="R381" s="178"/>
      <c r="S381" s="178"/>
      <c r="T381" s="178"/>
      <c r="U381" s="178"/>
      <c r="V381" s="178"/>
      <c r="W381" s="178"/>
      <c r="X381" s="178"/>
      <c r="Y381" s="178"/>
      <c r="Z381" s="178"/>
      <c r="AA381" s="178"/>
      <c r="AB381" s="178"/>
      <c r="AC381" s="178"/>
    </row>
    <row r="382">
      <c r="A382" s="178"/>
      <c r="B382" s="252"/>
      <c r="C382" s="178"/>
      <c r="D382" s="253"/>
      <c r="E382" s="178"/>
      <c r="F382" s="178"/>
      <c r="G382" s="178"/>
      <c r="H382" s="178"/>
      <c r="I382" s="178"/>
      <c r="J382" s="178"/>
      <c r="K382" s="178"/>
      <c r="L382" s="178"/>
      <c r="M382" s="178"/>
      <c r="N382" s="178"/>
      <c r="O382" s="178"/>
      <c r="P382" s="178"/>
      <c r="Q382" s="178"/>
      <c r="R382" s="178"/>
      <c r="S382" s="178"/>
      <c r="T382" s="178"/>
      <c r="U382" s="178"/>
      <c r="V382" s="178"/>
      <c r="W382" s="178"/>
      <c r="X382" s="178"/>
      <c r="Y382" s="178"/>
      <c r="Z382" s="178"/>
      <c r="AA382" s="178"/>
      <c r="AB382" s="178"/>
      <c r="AC382" s="178"/>
    </row>
    <row r="383">
      <c r="A383" s="178"/>
      <c r="B383" s="252"/>
      <c r="C383" s="178"/>
      <c r="D383" s="253"/>
      <c r="E383" s="178"/>
      <c r="F383" s="178"/>
      <c r="G383" s="178"/>
      <c r="H383" s="178"/>
      <c r="I383" s="178"/>
      <c r="J383" s="178"/>
      <c r="K383" s="178"/>
      <c r="L383" s="178"/>
      <c r="M383" s="178"/>
      <c r="N383" s="178"/>
      <c r="O383" s="178"/>
      <c r="P383" s="178"/>
      <c r="Q383" s="178"/>
      <c r="R383" s="178"/>
      <c r="S383" s="178"/>
      <c r="T383" s="178"/>
      <c r="U383" s="178"/>
      <c r="V383" s="178"/>
      <c r="W383" s="178"/>
      <c r="X383" s="178"/>
      <c r="Y383" s="178"/>
      <c r="Z383" s="178"/>
      <c r="AA383" s="178"/>
      <c r="AB383" s="178"/>
      <c r="AC383" s="178"/>
    </row>
    <row r="384">
      <c r="A384" s="178"/>
      <c r="B384" s="252"/>
      <c r="C384" s="178"/>
      <c r="D384" s="253"/>
      <c r="E384" s="178"/>
      <c r="F384" s="178"/>
      <c r="G384" s="178"/>
      <c r="H384" s="178"/>
      <c r="I384" s="178"/>
      <c r="J384" s="178"/>
      <c r="K384" s="178"/>
      <c r="L384" s="178"/>
      <c r="M384" s="178"/>
      <c r="N384" s="178"/>
      <c r="O384" s="178"/>
      <c r="P384" s="178"/>
      <c r="Q384" s="178"/>
      <c r="R384" s="178"/>
      <c r="S384" s="178"/>
      <c r="T384" s="178"/>
      <c r="U384" s="178"/>
      <c r="V384" s="178"/>
      <c r="W384" s="178"/>
      <c r="X384" s="178"/>
      <c r="Y384" s="178"/>
      <c r="Z384" s="178"/>
      <c r="AA384" s="178"/>
      <c r="AB384" s="178"/>
      <c r="AC384" s="178"/>
    </row>
    <row r="385">
      <c r="A385" s="178"/>
      <c r="B385" s="252"/>
      <c r="C385" s="178"/>
      <c r="D385" s="253"/>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c r="AA385" s="178"/>
      <c r="AB385" s="178"/>
      <c r="AC385" s="178"/>
    </row>
    <row r="386">
      <c r="A386" s="178"/>
      <c r="B386" s="252"/>
      <c r="C386" s="178"/>
      <c r="D386" s="253"/>
      <c r="E386" s="178"/>
      <c r="F386" s="178"/>
      <c r="G386" s="178"/>
      <c r="H386" s="178"/>
      <c r="I386" s="178"/>
      <c r="J386" s="178"/>
      <c r="K386" s="178"/>
      <c r="L386" s="178"/>
      <c r="M386" s="178"/>
      <c r="N386" s="178"/>
      <c r="O386" s="178"/>
      <c r="P386" s="178"/>
      <c r="Q386" s="178"/>
      <c r="R386" s="178"/>
      <c r="S386" s="178"/>
      <c r="T386" s="178"/>
      <c r="U386" s="178"/>
      <c r="V386" s="178"/>
      <c r="W386" s="178"/>
      <c r="X386" s="178"/>
      <c r="Y386" s="178"/>
      <c r="Z386" s="178"/>
      <c r="AA386" s="178"/>
      <c r="AB386" s="178"/>
      <c r="AC386" s="178"/>
    </row>
    <row r="387">
      <c r="A387" s="178"/>
      <c r="B387" s="252"/>
      <c r="C387" s="178"/>
      <c r="D387" s="253"/>
      <c r="E387" s="178"/>
      <c r="F387" s="178"/>
      <c r="G387" s="178"/>
      <c r="H387" s="178"/>
      <c r="I387" s="178"/>
      <c r="J387" s="178"/>
      <c r="K387" s="178"/>
      <c r="L387" s="178"/>
      <c r="M387" s="178"/>
      <c r="N387" s="178"/>
      <c r="O387" s="178"/>
      <c r="P387" s="178"/>
      <c r="Q387" s="178"/>
      <c r="R387" s="178"/>
      <c r="S387" s="178"/>
      <c r="T387" s="178"/>
      <c r="U387" s="178"/>
      <c r="V387" s="178"/>
      <c r="W387" s="178"/>
      <c r="X387" s="178"/>
      <c r="Y387" s="178"/>
      <c r="Z387" s="178"/>
      <c r="AA387" s="178"/>
      <c r="AB387" s="178"/>
      <c r="AC387" s="178"/>
    </row>
    <row r="388">
      <c r="A388" s="178"/>
      <c r="B388" s="252"/>
      <c r="C388" s="178"/>
      <c r="D388" s="253"/>
      <c r="E388" s="178"/>
      <c r="F388" s="178"/>
      <c r="G388" s="178"/>
      <c r="H388" s="178"/>
      <c r="I388" s="178"/>
      <c r="J388" s="178"/>
      <c r="K388" s="178"/>
      <c r="L388" s="178"/>
      <c r="M388" s="178"/>
      <c r="N388" s="178"/>
      <c r="O388" s="178"/>
      <c r="P388" s="178"/>
      <c r="Q388" s="178"/>
      <c r="R388" s="178"/>
      <c r="S388" s="178"/>
      <c r="T388" s="178"/>
      <c r="U388" s="178"/>
      <c r="V388" s="178"/>
      <c r="W388" s="178"/>
      <c r="X388" s="178"/>
      <c r="Y388" s="178"/>
      <c r="Z388" s="178"/>
      <c r="AA388" s="178"/>
      <c r="AB388" s="178"/>
      <c r="AC388" s="178"/>
    </row>
    <row r="389">
      <c r="A389" s="178"/>
      <c r="B389" s="252"/>
      <c r="C389" s="178"/>
      <c r="D389" s="253"/>
      <c r="E389" s="178"/>
      <c r="F389" s="178"/>
      <c r="G389" s="178"/>
      <c r="H389" s="178"/>
      <c r="I389" s="178"/>
      <c r="J389" s="178"/>
      <c r="K389" s="178"/>
      <c r="L389" s="178"/>
      <c r="M389" s="178"/>
      <c r="N389" s="178"/>
      <c r="O389" s="178"/>
      <c r="P389" s="178"/>
      <c r="Q389" s="178"/>
      <c r="R389" s="178"/>
      <c r="S389" s="178"/>
      <c r="T389" s="178"/>
      <c r="U389" s="178"/>
      <c r="V389" s="178"/>
      <c r="W389" s="178"/>
      <c r="X389" s="178"/>
      <c r="Y389" s="178"/>
      <c r="Z389" s="178"/>
      <c r="AA389" s="178"/>
      <c r="AB389" s="178"/>
      <c r="AC389" s="178"/>
    </row>
    <row r="390">
      <c r="A390" s="178"/>
      <c r="B390" s="252"/>
      <c r="C390" s="178"/>
      <c r="D390" s="253"/>
      <c r="E390" s="178"/>
      <c r="F390" s="178"/>
      <c r="G390" s="178"/>
      <c r="H390" s="178"/>
      <c r="I390" s="178"/>
      <c r="J390" s="178"/>
      <c r="K390" s="178"/>
      <c r="L390" s="178"/>
      <c r="M390" s="178"/>
      <c r="N390" s="178"/>
      <c r="O390" s="178"/>
      <c r="P390" s="178"/>
      <c r="Q390" s="178"/>
      <c r="R390" s="178"/>
      <c r="S390" s="178"/>
      <c r="T390" s="178"/>
      <c r="U390" s="178"/>
      <c r="V390" s="178"/>
      <c r="W390" s="178"/>
      <c r="X390" s="178"/>
      <c r="Y390" s="178"/>
      <c r="Z390" s="178"/>
      <c r="AA390" s="178"/>
      <c r="AB390" s="178"/>
      <c r="AC390" s="178"/>
    </row>
    <row r="391">
      <c r="A391" s="178"/>
      <c r="B391" s="252"/>
      <c r="C391" s="178"/>
      <c r="D391" s="253"/>
      <c r="E391" s="178"/>
      <c r="F391" s="178"/>
      <c r="G391" s="178"/>
      <c r="H391" s="178"/>
      <c r="I391" s="178"/>
      <c r="J391" s="178"/>
      <c r="K391" s="178"/>
      <c r="L391" s="178"/>
      <c r="M391" s="178"/>
      <c r="N391" s="178"/>
      <c r="O391" s="178"/>
      <c r="P391" s="178"/>
      <c r="Q391" s="178"/>
      <c r="R391" s="178"/>
      <c r="S391" s="178"/>
      <c r="T391" s="178"/>
      <c r="U391" s="178"/>
      <c r="V391" s="178"/>
      <c r="W391" s="178"/>
      <c r="X391" s="178"/>
      <c r="Y391" s="178"/>
      <c r="Z391" s="178"/>
      <c r="AA391" s="178"/>
      <c r="AB391" s="178"/>
      <c r="AC391" s="178"/>
    </row>
    <row r="392">
      <c r="A392" s="178"/>
      <c r="B392" s="252"/>
      <c r="C392" s="178"/>
      <c r="D392" s="253"/>
      <c r="E392" s="178"/>
      <c r="F392" s="178"/>
      <c r="G392" s="178"/>
      <c r="H392" s="178"/>
      <c r="I392" s="178"/>
      <c r="J392" s="178"/>
      <c r="K392" s="178"/>
      <c r="L392" s="178"/>
      <c r="M392" s="178"/>
      <c r="N392" s="178"/>
      <c r="O392" s="178"/>
      <c r="P392" s="178"/>
      <c r="Q392" s="178"/>
      <c r="R392" s="178"/>
      <c r="S392" s="178"/>
      <c r="T392" s="178"/>
      <c r="U392" s="178"/>
      <c r="V392" s="178"/>
      <c r="W392" s="178"/>
      <c r="X392" s="178"/>
      <c r="Y392" s="178"/>
      <c r="Z392" s="178"/>
      <c r="AA392" s="178"/>
      <c r="AB392" s="178"/>
      <c r="AC392" s="178"/>
    </row>
    <row r="393">
      <c r="A393" s="178"/>
      <c r="B393" s="252"/>
      <c r="C393" s="178"/>
      <c r="D393" s="253"/>
      <c r="E393" s="178"/>
      <c r="F393" s="178"/>
      <c r="G393" s="178"/>
      <c r="H393" s="178"/>
      <c r="I393" s="178"/>
      <c r="J393" s="178"/>
      <c r="K393" s="178"/>
      <c r="L393" s="178"/>
      <c r="M393" s="178"/>
      <c r="N393" s="178"/>
      <c r="O393" s="178"/>
      <c r="P393" s="178"/>
      <c r="Q393" s="178"/>
      <c r="R393" s="178"/>
      <c r="S393" s="178"/>
      <c r="T393" s="178"/>
      <c r="U393" s="178"/>
      <c r="V393" s="178"/>
      <c r="W393" s="178"/>
      <c r="X393" s="178"/>
      <c r="Y393" s="178"/>
      <c r="Z393" s="178"/>
      <c r="AA393" s="178"/>
      <c r="AB393" s="178"/>
      <c r="AC393" s="178"/>
    </row>
    <row r="394">
      <c r="A394" s="178"/>
      <c r="B394" s="252"/>
      <c r="C394" s="178"/>
      <c r="D394" s="253"/>
      <c r="E394" s="178"/>
      <c r="F394" s="178"/>
      <c r="G394" s="178"/>
      <c r="H394" s="178"/>
      <c r="I394" s="178"/>
      <c r="J394" s="178"/>
      <c r="K394" s="178"/>
      <c r="L394" s="178"/>
      <c r="M394" s="178"/>
      <c r="N394" s="178"/>
      <c r="O394" s="178"/>
      <c r="P394" s="178"/>
      <c r="Q394" s="178"/>
      <c r="R394" s="178"/>
      <c r="S394" s="178"/>
      <c r="T394" s="178"/>
      <c r="U394" s="178"/>
      <c r="V394" s="178"/>
      <c r="W394" s="178"/>
      <c r="X394" s="178"/>
      <c r="Y394" s="178"/>
      <c r="Z394" s="178"/>
      <c r="AA394" s="178"/>
      <c r="AB394" s="178"/>
      <c r="AC394" s="178"/>
    </row>
    <row r="395">
      <c r="A395" s="178"/>
      <c r="B395" s="252"/>
      <c r="C395" s="178"/>
      <c r="D395" s="253"/>
      <c r="E395" s="178"/>
      <c r="F395" s="178"/>
      <c r="G395" s="178"/>
      <c r="H395" s="178"/>
      <c r="I395" s="178"/>
      <c r="J395" s="178"/>
      <c r="K395" s="178"/>
      <c r="L395" s="178"/>
      <c r="M395" s="178"/>
      <c r="N395" s="178"/>
      <c r="O395" s="178"/>
      <c r="P395" s="178"/>
      <c r="Q395" s="178"/>
      <c r="R395" s="178"/>
      <c r="S395" s="178"/>
      <c r="T395" s="178"/>
      <c r="U395" s="178"/>
      <c r="V395" s="178"/>
      <c r="W395" s="178"/>
      <c r="X395" s="178"/>
      <c r="Y395" s="178"/>
      <c r="Z395" s="178"/>
      <c r="AA395" s="178"/>
      <c r="AB395" s="178"/>
      <c r="AC395" s="178"/>
    </row>
    <row r="396">
      <c r="A396" s="178"/>
      <c r="B396" s="252"/>
      <c r="C396" s="178"/>
      <c r="D396" s="253"/>
      <c r="E396" s="178"/>
      <c r="F396" s="178"/>
      <c r="G396" s="178"/>
      <c r="H396" s="178"/>
      <c r="I396" s="178"/>
      <c r="J396" s="178"/>
      <c r="K396" s="178"/>
      <c r="L396" s="178"/>
      <c r="M396" s="178"/>
      <c r="N396" s="178"/>
      <c r="O396" s="178"/>
      <c r="P396" s="178"/>
      <c r="Q396" s="178"/>
      <c r="R396" s="178"/>
      <c r="S396" s="178"/>
      <c r="T396" s="178"/>
      <c r="U396" s="178"/>
      <c r="V396" s="178"/>
      <c r="W396" s="178"/>
      <c r="X396" s="178"/>
      <c r="Y396" s="178"/>
      <c r="Z396" s="178"/>
      <c r="AA396" s="178"/>
      <c r="AB396" s="178"/>
      <c r="AC396" s="178"/>
    </row>
    <row r="397">
      <c r="A397" s="178"/>
      <c r="B397" s="252"/>
      <c r="C397" s="178"/>
      <c r="D397" s="253"/>
      <c r="E397" s="178"/>
      <c r="F397" s="178"/>
      <c r="G397" s="178"/>
      <c r="H397" s="178"/>
      <c r="I397" s="178"/>
      <c r="J397" s="178"/>
      <c r="K397" s="178"/>
      <c r="L397" s="178"/>
      <c r="M397" s="178"/>
      <c r="N397" s="178"/>
      <c r="O397" s="178"/>
      <c r="P397" s="178"/>
      <c r="Q397" s="178"/>
      <c r="R397" s="178"/>
      <c r="S397" s="178"/>
      <c r="T397" s="178"/>
      <c r="U397" s="178"/>
      <c r="V397" s="178"/>
      <c r="W397" s="178"/>
      <c r="X397" s="178"/>
      <c r="Y397" s="178"/>
      <c r="Z397" s="178"/>
      <c r="AA397" s="178"/>
      <c r="AB397" s="178"/>
      <c r="AC397" s="178"/>
    </row>
    <row r="398">
      <c r="A398" s="178"/>
      <c r="B398" s="252"/>
      <c r="C398" s="178"/>
      <c r="D398" s="253"/>
      <c r="E398" s="178"/>
      <c r="F398" s="178"/>
      <c r="G398" s="178"/>
      <c r="H398" s="178"/>
      <c r="I398" s="178"/>
      <c r="J398" s="178"/>
      <c r="K398" s="178"/>
      <c r="L398" s="178"/>
      <c r="M398" s="178"/>
      <c r="N398" s="178"/>
      <c r="O398" s="178"/>
      <c r="P398" s="178"/>
      <c r="Q398" s="178"/>
      <c r="R398" s="178"/>
      <c r="S398" s="178"/>
      <c r="T398" s="178"/>
      <c r="U398" s="178"/>
      <c r="V398" s="178"/>
      <c r="W398" s="178"/>
      <c r="X398" s="178"/>
      <c r="Y398" s="178"/>
      <c r="Z398" s="178"/>
      <c r="AA398" s="178"/>
      <c r="AB398" s="178"/>
      <c r="AC398" s="178"/>
    </row>
    <row r="399">
      <c r="A399" s="178"/>
      <c r="B399" s="252"/>
      <c r="C399" s="178"/>
      <c r="D399" s="253"/>
      <c r="E399" s="178"/>
      <c r="F399" s="178"/>
      <c r="G399" s="178"/>
      <c r="H399" s="178"/>
      <c r="I399" s="178"/>
      <c r="J399" s="178"/>
      <c r="K399" s="178"/>
      <c r="L399" s="178"/>
      <c r="M399" s="178"/>
      <c r="N399" s="178"/>
      <c r="O399" s="178"/>
      <c r="P399" s="178"/>
      <c r="Q399" s="178"/>
      <c r="R399" s="178"/>
      <c r="S399" s="178"/>
      <c r="T399" s="178"/>
      <c r="U399" s="178"/>
      <c r="V399" s="178"/>
      <c r="W399" s="178"/>
      <c r="X399" s="178"/>
      <c r="Y399" s="178"/>
      <c r="Z399" s="178"/>
      <c r="AA399" s="178"/>
      <c r="AB399" s="178"/>
      <c r="AC399" s="178"/>
    </row>
    <row r="400">
      <c r="A400" s="178"/>
      <c r="B400" s="252"/>
      <c r="C400" s="178"/>
      <c r="D400" s="253"/>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c r="AA400" s="178"/>
      <c r="AB400" s="178"/>
      <c r="AC400" s="178"/>
    </row>
    <row r="401">
      <c r="A401" s="178"/>
      <c r="B401" s="252"/>
      <c r="C401" s="178"/>
      <c r="D401" s="253"/>
      <c r="E401" s="178"/>
      <c r="F401" s="178"/>
      <c r="G401" s="178"/>
      <c r="H401" s="178"/>
      <c r="I401" s="178"/>
      <c r="J401" s="178"/>
      <c r="K401" s="178"/>
      <c r="L401" s="178"/>
      <c r="M401" s="178"/>
      <c r="N401" s="178"/>
      <c r="O401" s="178"/>
      <c r="P401" s="178"/>
      <c r="Q401" s="178"/>
      <c r="R401" s="178"/>
      <c r="S401" s="178"/>
      <c r="T401" s="178"/>
      <c r="U401" s="178"/>
      <c r="V401" s="178"/>
      <c r="W401" s="178"/>
      <c r="X401" s="178"/>
      <c r="Y401" s="178"/>
      <c r="Z401" s="178"/>
      <c r="AA401" s="178"/>
      <c r="AB401" s="178"/>
      <c r="AC401" s="178"/>
    </row>
    <row r="402">
      <c r="A402" s="178"/>
      <c r="B402" s="252"/>
      <c r="C402" s="178"/>
      <c r="D402" s="253"/>
      <c r="E402" s="178"/>
      <c r="F402" s="178"/>
      <c r="G402" s="178"/>
      <c r="H402" s="178"/>
      <c r="I402" s="178"/>
      <c r="J402" s="178"/>
      <c r="K402" s="178"/>
      <c r="L402" s="178"/>
      <c r="M402" s="178"/>
      <c r="N402" s="178"/>
      <c r="O402" s="178"/>
      <c r="P402" s="178"/>
      <c r="Q402" s="178"/>
      <c r="R402" s="178"/>
      <c r="S402" s="178"/>
      <c r="T402" s="178"/>
      <c r="U402" s="178"/>
      <c r="V402" s="178"/>
      <c r="W402" s="178"/>
      <c r="X402" s="178"/>
      <c r="Y402" s="178"/>
      <c r="Z402" s="178"/>
      <c r="AA402" s="178"/>
      <c r="AB402" s="178"/>
      <c r="AC402" s="178"/>
    </row>
    <row r="403">
      <c r="A403" s="178"/>
      <c r="B403" s="252"/>
      <c r="C403" s="178"/>
      <c r="D403" s="253"/>
      <c r="E403" s="178"/>
      <c r="F403" s="178"/>
      <c r="G403" s="178"/>
      <c r="H403" s="178"/>
      <c r="I403" s="178"/>
      <c r="J403" s="178"/>
      <c r="K403" s="178"/>
      <c r="L403" s="178"/>
      <c r="M403" s="178"/>
      <c r="N403" s="178"/>
      <c r="O403" s="178"/>
      <c r="P403" s="178"/>
      <c r="Q403" s="178"/>
      <c r="R403" s="178"/>
      <c r="S403" s="178"/>
      <c r="T403" s="178"/>
      <c r="U403" s="178"/>
      <c r="V403" s="178"/>
      <c r="W403" s="178"/>
      <c r="X403" s="178"/>
      <c r="Y403" s="178"/>
      <c r="Z403" s="178"/>
      <c r="AA403" s="178"/>
      <c r="AB403" s="178"/>
      <c r="AC403" s="178"/>
    </row>
    <row r="404">
      <c r="A404" s="178"/>
      <c r="B404" s="252"/>
      <c r="C404" s="178"/>
      <c r="D404" s="253"/>
      <c r="E404" s="178"/>
      <c r="F404" s="178"/>
      <c r="G404" s="178"/>
      <c r="H404" s="178"/>
      <c r="I404" s="178"/>
      <c r="J404" s="178"/>
      <c r="K404" s="178"/>
      <c r="L404" s="178"/>
      <c r="M404" s="178"/>
      <c r="N404" s="178"/>
      <c r="O404" s="178"/>
      <c r="P404" s="178"/>
      <c r="Q404" s="178"/>
      <c r="R404" s="178"/>
      <c r="S404" s="178"/>
      <c r="T404" s="178"/>
      <c r="U404" s="178"/>
      <c r="V404" s="178"/>
      <c r="W404" s="178"/>
      <c r="X404" s="178"/>
      <c r="Y404" s="178"/>
      <c r="Z404" s="178"/>
      <c r="AA404" s="178"/>
      <c r="AB404" s="178"/>
      <c r="AC404" s="178"/>
    </row>
    <row r="405">
      <c r="A405" s="178"/>
      <c r="B405" s="252"/>
      <c r="C405" s="178"/>
      <c r="D405" s="253"/>
      <c r="E405" s="178"/>
      <c r="F405" s="178"/>
      <c r="G405" s="178"/>
      <c r="H405" s="178"/>
      <c r="I405" s="178"/>
      <c r="J405" s="178"/>
      <c r="K405" s="178"/>
      <c r="L405" s="178"/>
      <c r="M405" s="178"/>
      <c r="N405" s="178"/>
      <c r="O405" s="178"/>
      <c r="P405" s="178"/>
      <c r="Q405" s="178"/>
      <c r="R405" s="178"/>
      <c r="S405" s="178"/>
      <c r="T405" s="178"/>
      <c r="U405" s="178"/>
      <c r="V405" s="178"/>
      <c r="W405" s="178"/>
      <c r="X405" s="178"/>
      <c r="Y405" s="178"/>
      <c r="Z405" s="178"/>
      <c r="AA405" s="178"/>
      <c r="AB405" s="178"/>
      <c r="AC405" s="178"/>
    </row>
    <row r="406">
      <c r="A406" s="178"/>
      <c r="B406" s="252"/>
      <c r="C406" s="178"/>
      <c r="D406" s="253"/>
      <c r="E406" s="178"/>
      <c r="F406" s="178"/>
      <c r="G406" s="178"/>
      <c r="H406" s="178"/>
      <c r="I406" s="178"/>
      <c r="J406" s="178"/>
      <c r="K406" s="178"/>
      <c r="L406" s="178"/>
      <c r="M406" s="178"/>
      <c r="N406" s="178"/>
      <c r="O406" s="178"/>
      <c r="P406" s="178"/>
      <c r="Q406" s="178"/>
      <c r="R406" s="178"/>
      <c r="S406" s="178"/>
      <c r="T406" s="178"/>
      <c r="U406" s="178"/>
      <c r="V406" s="178"/>
      <c r="W406" s="178"/>
      <c r="X406" s="178"/>
      <c r="Y406" s="178"/>
      <c r="Z406" s="178"/>
      <c r="AA406" s="178"/>
      <c r="AB406" s="178"/>
      <c r="AC406" s="178"/>
    </row>
    <row r="407">
      <c r="A407" s="178"/>
      <c r="B407" s="252"/>
      <c r="C407" s="178"/>
      <c r="D407" s="253"/>
      <c r="E407" s="178"/>
      <c r="F407" s="178"/>
      <c r="G407" s="178"/>
      <c r="H407" s="178"/>
      <c r="I407" s="178"/>
      <c r="J407" s="178"/>
      <c r="K407" s="178"/>
      <c r="L407" s="178"/>
      <c r="M407" s="178"/>
      <c r="N407" s="178"/>
      <c r="O407" s="178"/>
      <c r="P407" s="178"/>
      <c r="Q407" s="178"/>
      <c r="R407" s="178"/>
      <c r="S407" s="178"/>
      <c r="T407" s="178"/>
      <c r="U407" s="178"/>
      <c r="V407" s="178"/>
      <c r="W407" s="178"/>
      <c r="X407" s="178"/>
      <c r="Y407" s="178"/>
      <c r="Z407" s="178"/>
      <c r="AA407" s="178"/>
      <c r="AB407" s="178"/>
      <c r="AC407" s="178"/>
    </row>
    <row r="408">
      <c r="A408" s="178"/>
      <c r="B408" s="252"/>
      <c r="C408" s="178"/>
      <c r="D408" s="253"/>
      <c r="E408" s="178"/>
      <c r="F408" s="178"/>
      <c r="G408" s="178"/>
      <c r="H408" s="178"/>
      <c r="I408" s="178"/>
      <c r="J408" s="178"/>
      <c r="K408" s="178"/>
      <c r="L408" s="178"/>
      <c r="M408" s="178"/>
      <c r="N408" s="178"/>
      <c r="O408" s="178"/>
      <c r="P408" s="178"/>
      <c r="Q408" s="178"/>
      <c r="R408" s="178"/>
      <c r="S408" s="178"/>
      <c r="T408" s="178"/>
      <c r="U408" s="178"/>
      <c r="V408" s="178"/>
      <c r="W408" s="178"/>
      <c r="X408" s="178"/>
      <c r="Y408" s="178"/>
      <c r="Z408" s="178"/>
      <c r="AA408" s="178"/>
      <c r="AB408" s="178"/>
      <c r="AC408" s="178"/>
    </row>
    <row r="409">
      <c r="A409" s="178"/>
      <c r="B409" s="252"/>
      <c r="C409" s="178"/>
      <c r="D409" s="253"/>
      <c r="E409" s="178"/>
      <c r="F409" s="178"/>
      <c r="G409" s="178"/>
      <c r="H409" s="178"/>
      <c r="I409" s="178"/>
      <c r="J409" s="178"/>
      <c r="K409" s="178"/>
      <c r="L409" s="178"/>
      <c r="M409" s="178"/>
      <c r="N409" s="178"/>
      <c r="O409" s="178"/>
      <c r="P409" s="178"/>
      <c r="Q409" s="178"/>
      <c r="R409" s="178"/>
      <c r="S409" s="178"/>
      <c r="T409" s="178"/>
      <c r="U409" s="178"/>
      <c r="V409" s="178"/>
      <c r="W409" s="178"/>
      <c r="X409" s="178"/>
      <c r="Y409" s="178"/>
      <c r="Z409" s="178"/>
      <c r="AA409" s="178"/>
      <c r="AB409" s="178"/>
      <c r="AC409" s="178"/>
    </row>
    <row r="410">
      <c r="A410" s="178"/>
      <c r="B410" s="252"/>
      <c r="C410" s="178"/>
      <c r="D410" s="253"/>
      <c r="E410" s="178"/>
      <c r="F410" s="178"/>
      <c r="G410" s="178"/>
      <c r="H410" s="178"/>
      <c r="I410" s="178"/>
      <c r="J410" s="178"/>
      <c r="K410" s="178"/>
      <c r="L410" s="178"/>
      <c r="M410" s="178"/>
      <c r="N410" s="178"/>
      <c r="O410" s="178"/>
      <c r="P410" s="178"/>
      <c r="Q410" s="178"/>
      <c r="R410" s="178"/>
      <c r="S410" s="178"/>
      <c r="T410" s="178"/>
      <c r="U410" s="178"/>
      <c r="V410" s="178"/>
      <c r="W410" s="178"/>
      <c r="X410" s="178"/>
      <c r="Y410" s="178"/>
      <c r="Z410" s="178"/>
      <c r="AA410" s="178"/>
      <c r="AB410" s="178"/>
      <c r="AC410" s="178"/>
    </row>
    <row r="411">
      <c r="A411" s="178"/>
      <c r="B411" s="252"/>
      <c r="C411" s="178"/>
      <c r="D411" s="253"/>
      <c r="E411" s="178"/>
      <c r="F411" s="178"/>
      <c r="G411" s="178"/>
      <c r="H411" s="178"/>
      <c r="I411" s="178"/>
      <c r="J411" s="178"/>
      <c r="K411" s="178"/>
      <c r="L411" s="178"/>
      <c r="M411" s="178"/>
      <c r="N411" s="178"/>
      <c r="O411" s="178"/>
      <c r="P411" s="178"/>
      <c r="Q411" s="178"/>
      <c r="R411" s="178"/>
      <c r="S411" s="178"/>
      <c r="T411" s="178"/>
      <c r="U411" s="178"/>
      <c r="V411" s="178"/>
      <c r="W411" s="178"/>
      <c r="X411" s="178"/>
      <c r="Y411" s="178"/>
      <c r="Z411" s="178"/>
      <c r="AA411" s="178"/>
      <c r="AB411" s="178"/>
      <c r="AC411" s="178"/>
    </row>
    <row r="412">
      <c r="A412" s="178"/>
      <c r="B412" s="252"/>
      <c r="C412" s="178"/>
      <c r="D412" s="253"/>
      <c r="E412" s="178"/>
      <c r="F412" s="178"/>
      <c r="G412" s="178"/>
      <c r="H412" s="178"/>
      <c r="I412" s="178"/>
      <c r="J412" s="178"/>
      <c r="K412" s="178"/>
      <c r="L412" s="178"/>
      <c r="M412" s="178"/>
      <c r="N412" s="178"/>
      <c r="O412" s="178"/>
      <c r="P412" s="178"/>
      <c r="Q412" s="178"/>
      <c r="R412" s="178"/>
      <c r="S412" s="178"/>
      <c r="T412" s="178"/>
      <c r="U412" s="178"/>
      <c r="V412" s="178"/>
      <c r="W412" s="178"/>
      <c r="X412" s="178"/>
      <c r="Y412" s="178"/>
      <c r="Z412" s="178"/>
      <c r="AA412" s="178"/>
      <c r="AB412" s="178"/>
      <c r="AC412" s="178"/>
    </row>
    <row r="413">
      <c r="A413" s="178"/>
      <c r="B413" s="252"/>
      <c r="C413" s="178"/>
      <c r="D413" s="253"/>
      <c r="E413" s="178"/>
      <c r="F413" s="178"/>
      <c r="G413" s="178"/>
      <c r="H413" s="178"/>
      <c r="I413" s="178"/>
      <c r="J413" s="178"/>
      <c r="K413" s="178"/>
      <c r="L413" s="178"/>
      <c r="M413" s="178"/>
      <c r="N413" s="178"/>
      <c r="O413" s="178"/>
      <c r="P413" s="178"/>
      <c r="Q413" s="178"/>
      <c r="R413" s="178"/>
      <c r="S413" s="178"/>
      <c r="T413" s="178"/>
      <c r="U413" s="178"/>
      <c r="V413" s="178"/>
      <c r="W413" s="178"/>
      <c r="X413" s="178"/>
      <c r="Y413" s="178"/>
      <c r="Z413" s="178"/>
      <c r="AA413" s="178"/>
      <c r="AB413" s="178"/>
      <c r="AC413" s="178"/>
    </row>
    <row r="414">
      <c r="A414" s="178"/>
      <c r="B414" s="252"/>
      <c r="C414" s="178"/>
      <c r="D414" s="253"/>
      <c r="E414" s="178"/>
      <c r="F414" s="178"/>
      <c r="G414" s="178"/>
      <c r="H414" s="178"/>
      <c r="I414" s="178"/>
      <c r="J414" s="178"/>
      <c r="K414" s="178"/>
      <c r="L414" s="178"/>
      <c r="M414" s="178"/>
      <c r="N414" s="178"/>
      <c r="O414" s="178"/>
      <c r="P414" s="178"/>
      <c r="Q414" s="178"/>
      <c r="R414" s="178"/>
      <c r="S414" s="178"/>
      <c r="T414" s="178"/>
      <c r="U414" s="178"/>
      <c r="V414" s="178"/>
      <c r="W414" s="178"/>
      <c r="X414" s="178"/>
      <c r="Y414" s="178"/>
      <c r="Z414" s="178"/>
      <c r="AA414" s="178"/>
      <c r="AB414" s="178"/>
      <c r="AC414" s="178"/>
    </row>
    <row r="415">
      <c r="A415" s="178"/>
      <c r="B415" s="252"/>
      <c r="C415" s="178"/>
      <c r="D415" s="253"/>
      <c r="E415" s="178"/>
      <c r="F415" s="178"/>
      <c r="G415" s="178"/>
      <c r="H415" s="178"/>
      <c r="I415" s="178"/>
      <c r="J415" s="178"/>
      <c r="K415" s="178"/>
      <c r="L415" s="178"/>
      <c r="M415" s="178"/>
      <c r="N415" s="178"/>
      <c r="O415" s="178"/>
      <c r="P415" s="178"/>
      <c r="Q415" s="178"/>
      <c r="R415" s="178"/>
      <c r="S415" s="178"/>
      <c r="T415" s="178"/>
      <c r="U415" s="178"/>
      <c r="V415" s="178"/>
      <c r="W415" s="178"/>
      <c r="X415" s="178"/>
      <c r="Y415" s="178"/>
      <c r="Z415" s="178"/>
      <c r="AA415" s="178"/>
      <c r="AB415" s="178"/>
      <c r="AC415" s="178"/>
    </row>
    <row r="416">
      <c r="A416" s="178"/>
      <c r="B416" s="252"/>
      <c r="C416" s="178"/>
      <c r="D416" s="253"/>
      <c r="E416" s="178"/>
      <c r="F416" s="178"/>
      <c r="G416" s="178"/>
      <c r="H416" s="178"/>
      <c r="I416" s="178"/>
      <c r="J416" s="178"/>
      <c r="K416" s="178"/>
      <c r="L416" s="178"/>
      <c r="M416" s="178"/>
      <c r="N416" s="178"/>
      <c r="O416" s="178"/>
      <c r="P416" s="178"/>
      <c r="Q416" s="178"/>
      <c r="R416" s="178"/>
      <c r="S416" s="178"/>
      <c r="T416" s="178"/>
      <c r="U416" s="178"/>
      <c r="V416" s="178"/>
      <c r="W416" s="178"/>
      <c r="X416" s="178"/>
      <c r="Y416" s="178"/>
      <c r="Z416" s="178"/>
      <c r="AA416" s="178"/>
      <c r="AB416" s="178"/>
      <c r="AC416" s="178"/>
    </row>
    <row r="417">
      <c r="A417" s="178"/>
      <c r="B417" s="252"/>
      <c r="C417" s="178"/>
      <c r="D417" s="253"/>
      <c r="E417" s="178"/>
      <c r="F417" s="178"/>
      <c r="G417" s="178"/>
      <c r="H417" s="178"/>
      <c r="I417" s="178"/>
      <c r="J417" s="178"/>
      <c r="K417" s="178"/>
      <c r="L417" s="178"/>
      <c r="M417" s="178"/>
      <c r="N417" s="178"/>
      <c r="O417" s="178"/>
      <c r="P417" s="178"/>
      <c r="Q417" s="178"/>
      <c r="R417" s="178"/>
      <c r="S417" s="178"/>
      <c r="T417" s="178"/>
      <c r="U417" s="178"/>
      <c r="V417" s="178"/>
      <c r="W417" s="178"/>
      <c r="X417" s="178"/>
      <c r="Y417" s="178"/>
      <c r="Z417" s="178"/>
      <c r="AA417" s="178"/>
      <c r="AB417" s="178"/>
      <c r="AC417" s="178"/>
    </row>
    <row r="418">
      <c r="A418" s="178"/>
      <c r="B418" s="252"/>
      <c r="C418" s="178"/>
      <c r="D418" s="253"/>
      <c r="E418" s="178"/>
      <c r="F418" s="178"/>
      <c r="G418" s="178"/>
      <c r="H418" s="178"/>
      <c r="I418" s="178"/>
      <c r="J418" s="178"/>
      <c r="K418" s="178"/>
      <c r="L418" s="178"/>
      <c r="M418" s="178"/>
      <c r="N418" s="178"/>
      <c r="O418" s="178"/>
      <c r="P418" s="178"/>
      <c r="Q418" s="178"/>
      <c r="R418" s="178"/>
      <c r="S418" s="178"/>
      <c r="T418" s="178"/>
      <c r="U418" s="178"/>
      <c r="V418" s="178"/>
      <c r="W418" s="178"/>
      <c r="X418" s="178"/>
      <c r="Y418" s="178"/>
      <c r="Z418" s="178"/>
      <c r="AA418" s="178"/>
      <c r="AB418" s="178"/>
      <c r="AC418" s="178"/>
    </row>
    <row r="419">
      <c r="A419" s="178"/>
      <c r="B419" s="252"/>
      <c r="C419" s="178"/>
      <c r="D419" s="253"/>
      <c r="E419" s="178"/>
      <c r="F419" s="178"/>
      <c r="G419" s="178"/>
      <c r="H419" s="178"/>
      <c r="I419" s="178"/>
      <c r="J419" s="178"/>
      <c r="K419" s="178"/>
      <c r="L419" s="178"/>
      <c r="M419" s="178"/>
      <c r="N419" s="178"/>
      <c r="O419" s="178"/>
      <c r="P419" s="178"/>
      <c r="Q419" s="178"/>
      <c r="R419" s="178"/>
      <c r="S419" s="178"/>
      <c r="T419" s="178"/>
      <c r="U419" s="178"/>
      <c r="V419" s="178"/>
      <c r="W419" s="178"/>
      <c r="X419" s="178"/>
      <c r="Y419" s="178"/>
      <c r="Z419" s="178"/>
      <c r="AA419" s="178"/>
      <c r="AB419" s="178"/>
      <c r="AC419" s="178"/>
    </row>
    <row r="420">
      <c r="A420" s="178"/>
      <c r="B420" s="252"/>
      <c r="C420" s="178"/>
      <c r="D420" s="253"/>
      <c r="E420" s="178"/>
      <c r="F420" s="178"/>
      <c r="G420" s="178"/>
      <c r="H420" s="178"/>
      <c r="I420" s="178"/>
      <c r="J420" s="178"/>
      <c r="K420" s="178"/>
      <c r="L420" s="178"/>
      <c r="M420" s="178"/>
      <c r="N420" s="178"/>
      <c r="O420" s="178"/>
      <c r="P420" s="178"/>
      <c r="Q420" s="178"/>
      <c r="R420" s="178"/>
      <c r="S420" s="178"/>
      <c r="T420" s="178"/>
      <c r="U420" s="178"/>
      <c r="V420" s="178"/>
      <c r="W420" s="178"/>
      <c r="X420" s="178"/>
      <c r="Y420" s="178"/>
      <c r="Z420" s="178"/>
      <c r="AA420" s="178"/>
      <c r="AB420" s="178"/>
      <c r="AC420" s="178"/>
    </row>
    <row r="421">
      <c r="A421" s="178"/>
      <c r="B421" s="252"/>
      <c r="C421" s="178"/>
      <c r="D421" s="253"/>
      <c r="E421" s="178"/>
      <c r="F421" s="178"/>
      <c r="G421" s="178"/>
      <c r="H421" s="178"/>
      <c r="I421" s="178"/>
      <c r="J421" s="178"/>
      <c r="K421" s="178"/>
      <c r="L421" s="178"/>
      <c r="M421" s="178"/>
      <c r="N421" s="178"/>
      <c r="O421" s="178"/>
      <c r="P421" s="178"/>
      <c r="Q421" s="178"/>
      <c r="R421" s="178"/>
      <c r="S421" s="178"/>
      <c r="T421" s="178"/>
      <c r="U421" s="178"/>
      <c r="V421" s="178"/>
      <c r="W421" s="178"/>
      <c r="X421" s="178"/>
      <c r="Y421" s="178"/>
      <c r="Z421" s="178"/>
      <c r="AA421" s="178"/>
      <c r="AB421" s="178"/>
      <c r="AC421" s="178"/>
    </row>
    <row r="422">
      <c r="A422" s="178"/>
      <c r="B422" s="252"/>
      <c r="C422" s="178"/>
      <c r="D422" s="253"/>
      <c r="E422" s="178"/>
      <c r="F422" s="178"/>
      <c r="G422" s="178"/>
      <c r="H422" s="178"/>
      <c r="I422" s="178"/>
      <c r="J422" s="178"/>
      <c r="K422" s="178"/>
      <c r="L422" s="178"/>
      <c r="M422" s="178"/>
      <c r="N422" s="178"/>
      <c r="O422" s="178"/>
      <c r="P422" s="178"/>
      <c r="Q422" s="178"/>
      <c r="R422" s="178"/>
      <c r="S422" s="178"/>
      <c r="T422" s="178"/>
      <c r="U422" s="178"/>
      <c r="V422" s="178"/>
      <c r="W422" s="178"/>
      <c r="X422" s="178"/>
      <c r="Y422" s="178"/>
      <c r="Z422" s="178"/>
      <c r="AA422" s="178"/>
      <c r="AB422" s="178"/>
      <c r="AC422" s="178"/>
    </row>
    <row r="423">
      <c r="A423" s="178"/>
      <c r="B423" s="252"/>
      <c r="C423" s="178"/>
      <c r="D423" s="253"/>
      <c r="E423" s="178"/>
      <c r="F423" s="178"/>
      <c r="G423" s="178"/>
      <c r="H423" s="178"/>
      <c r="I423" s="178"/>
      <c r="J423" s="178"/>
      <c r="K423" s="178"/>
      <c r="L423" s="178"/>
      <c r="M423" s="178"/>
      <c r="N423" s="178"/>
      <c r="O423" s="178"/>
      <c r="P423" s="178"/>
      <c r="Q423" s="178"/>
      <c r="R423" s="178"/>
      <c r="S423" s="178"/>
      <c r="T423" s="178"/>
      <c r="U423" s="178"/>
      <c r="V423" s="178"/>
      <c r="W423" s="178"/>
      <c r="X423" s="178"/>
      <c r="Y423" s="178"/>
      <c r="Z423" s="178"/>
      <c r="AA423" s="178"/>
      <c r="AB423" s="178"/>
      <c r="AC423" s="178"/>
    </row>
    <row r="424">
      <c r="A424" s="178"/>
      <c r="B424" s="252"/>
      <c r="C424" s="178"/>
      <c r="D424" s="253"/>
      <c r="E424" s="178"/>
      <c r="F424" s="178"/>
      <c r="G424" s="178"/>
      <c r="H424" s="178"/>
      <c r="I424" s="178"/>
      <c r="J424" s="178"/>
      <c r="K424" s="178"/>
      <c r="L424" s="178"/>
      <c r="M424" s="178"/>
      <c r="N424" s="178"/>
      <c r="O424" s="178"/>
      <c r="P424" s="178"/>
      <c r="Q424" s="178"/>
      <c r="R424" s="178"/>
      <c r="S424" s="178"/>
      <c r="T424" s="178"/>
      <c r="U424" s="178"/>
      <c r="V424" s="178"/>
      <c r="W424" s="178"/>
      <c r="X424" s="178"/>
      <c r="Y424" s="178"/>
      <c r="Z424" s="178"/>
      <c r="AA424" s="178"/>
      <c r="AB424" s="178"/>
      <c r="AC424" s="178"/>
    </row>
    <row r="425">
      <c r="A425" s="178"/>
      <c r="B425" s="252"/>
      <c r="C425" s="178"/>
      <c r="D425" s="253"/>
      <c r="E425" s="178"/>
      <c r="F425" s="178"/>
      <c r="G425" s="178"/>
      <c r="H425" s="178"/>
      <c r="I425" s="178"/>
      <c r="J425" s="178"/>
      <c r="K425" s="178"/>
      <c r="L425" s="178"/>
      <c r="M425" s="178"/>
      <c r="N425" s="178"/>
      <c r="O425" s="178"/>
      <c r="P425" s="178"/>
      <c r="Q425" s="178"/>
      <c r="R425" s="178"/>
      <c r="S425" s="178"/>
      <c r="T425" s="178"/>
      <c r="U425" s="178"/>
      <c r="V425" s="178"/>
      <c r="W425" s="178"/>
      <c r="X425" s="178"/>
      <c r="Y425" s="178"/>
      <c r="Z425" s="178"/>
      <c r="AA425" s="178"/>
      <c r="AB425" s="178"/>
      <c r="AC425" s="178"/>
    </row>
    <row r="426">
      <c r="A426" s="178"/>
      <c r="B426" s="252"/>
      <c r="C426" s="178"/>
      <c r="D426" s="253"/>
      <c r="E426" s="178"/>
      <c r="F426" s="178"/>
      <c r="G426" s="178"/>
      <c r="H426" s="178"/>
      <c r="I426" s="178"/>
      <c r="J426" s="178"/>
      <c r="K426" s="178"/>
      <c r="L426" s="178"/>
      <c r="M426" s="178"/>
      <c r="N426" s="178"/>
      <c r="O426" s="178"/>
      <c r="P426" s="178"/>
      <c r="Q426" s="178"/>
      <c r="R426" s="178"/>
      <c r="S426" s="178"/>
      <c r="T426" s="178"/>
      <c r="U426" s="178"/>
      <c r="V426" s="178"/>
      <c r="W426" s="178"/>
      <c r="X426" s="178"/>
      <c r="Y426" s="178"/>
      <c r="Z426" s="178"/>
      <c r="AA426" s="178"/>
      <c r="AB426" s="178"/>
      <c r="AC426" s="178"/>
    </row>
    <row r="427">
      <c r="A427" s="178"/>
      <c r="B427" s="252"/>
      <c r="C427" s="178"/>
      <c r="D427" s="253"/>
      <c r="E427" s="178"/>
      <c r="F427" s="178"/>
      <c r="G427" s="178"/>
      <c r="H427" s="178"/>
      <c r="I427" s="178"/>
      <c r="J427" s="178"/>
      <c r="K427" s="178"/>
      <c r="L427" s="178"/>
      <c r="M427" s="178"/>
      <c r="N427" s="178"/>
      <c r="O427" s="178"/>
      <c r="P427" s="178"/>
      <c r="Q427" s="178"/>
      <c r="R427" s="178"/>
      <c r="S427" s="178"/>
      <c r="T427" s="178"/>
      <c r="U427" s="178"/>
      <c r="V427" s="178"/>
      <c r="W427" s="178"/>
      <c r="X427" s="178"/>
      <c r="Y427" s="178"/>
      <c r="Z427" s="178"/>
      <c r="AA427" s="178"/>
      <c r="AB427" s="178"/>
      <c r="AC427" s="178"/>
    </row>
    <row r="428">
      <c r="A428" s="178"/>
      <c r="B428" s="252"/>
      <c r="C428" s="178"/>
      <c r="D428" s="253"/>
      <c r="E428" s="178"/>
      <c r="F428" s="178"/>
      <c r="G428" s="178"/>
      <c r="H428" s="178"/>
      <c r="I428" s="178"/>
      <c r="J428" s="178"/>
      <c r="K428" s="178"/>
      <c r="L428" s="178"/>
      <c r="M428" s="178"/>
      <c r="N428" s="178"/>
      <c r="O428" s="178"/>
      <c r="P428" s="178"/>
      <c r="Q428" s="178"/>
      <c r="R428" s="178"/>
      <c r="S428" s="178"/>
      <c r="T428" s="178"/>
      <c r="U428" s="178"/>
      <c r="V428" s="178"/>
      <c r="W428" s="178"/>
      <c r="X428" s="178"/>
      <c r="Y428" s="178"/>
      <c r="Z428" s="178"/>
      <c r="AA428" s="178"/>
      <c r="AB428" s="178"/>
      <c r="AC428" s="178"/>
    </row>
    <row r="429">
      <c r="A429" s="178"/>
      <c r="B429" s="252"/>
      <c r="C429" s="178"/>
      <c r="D429" s="253"/>
      <c r="E429" s="178"/>
      <c r="F429" s="178"/>
      <c r="G429" s="178"/>
      <c r="H429" s="178"/>
      <c r="I429" s="178"/>
      <c r="J429" s="178"/>
      <c r="K429" s="178"/>
      <c r="L429" s="178"/>
      <c r="M429" s="178"/>
      <c r="N429" s="178"/>
      <c r="O429" s="178"/>
      <c r="P429" s="178"/>
      <c r="Q429" s="178"/>
      <c r="R429" s="178"/>
      <c r="S429" s="178"/>
      <c r="T429" s="178"/>
      <c r="U429" s="178"/>
      <c r="V429" s="178"/>
      <c r="W429" s="178"/>
      <c r="X429" s="178"/>
      <c r="Y429" s="178"/>
      <c r="Z429" s="178"/>
      <c r="AA429" s="178"/>
      <c r="AB429" s="178"/>
      <c r="AC429" s="178"/>
    </row>
    <row r="430">
      <c r="A430" s="178"/>
      <c r="B430" s="252"/>
      <c r="C430" s="178"/>
      <c r="D430" s="253"/>
      <c r="E430" s="178"/>
      <c r="F430" s="178"/>
      <c r="G430" s="178"/>
      <c r="H430" s="178"/>
      <c r="I430" s="178"/>
      <c r="J430" s="178"/>
      <c r="K430" s="178"/>
      <c r="L430" s="178"/>
      <c r="M430" s="178"/>
      <c r="N430" s="178"/>
      <c r="O430" s="178"/>
      <c r="P430" s="178"/>
      <c r="Q430" s="178"/>
      <c r="R430" s="178"/>
      <c r="S430" s="178"/>
      <c r="T430" s="178"/>
      <c r="U430" s="178"/>
      <c r="V430" s="178"/>
      <c r="W430" s="178"/>
      <c r="X430" s="178"/>
      <c r="Y430" s="178"/>
      <c r="Z430" s="178"/>
      <c r="AA430" s="178"/>
      <c r="AB430" s="178"/>
      <c r="AC430" s="178"/>
    </row>
    <row r="431">
      <c r="A431" s="178"/>
      <c r="B431" s="252"/>
      <c r="C431" s="178"/>
      <c r="D431" s="253"/>
      <c r="E431" s="178"/>
      <c r="F431" s="178"/>
      <c r="G431" s="178"/>
      <c r="H431" s="178"/>
      <c r="I431" s="178"/>
      <c r="J431" s="178"/>
      <c r="K431" s="178"/>
      <c r="L431" s="178"/>
      <c r="M431" s="178"/>
      <c r="N431" s="178"/>
      <c r="O431" s="178"/>
      <c r="P431" s="178"/>
      <c r="Q431" s="178"/>
      <c r="R431" s="178"/>
      <c r="S431" s="178"/>
      <c r="T431" s="178"/>
      <c r="U431" s="178"/>
      <c r="V431" s="178"/>
      <c r="W431" s="178"/>
      <c r="X431" s="178"/>
      <c r="Y431" s="178"/>
      <c r="Z431" s="178"/>
      <c r="AA431" s="178"/>
      <c r="AB431" s="178"/>
      <c r="AC431" s="178"/>
    </row>
    <row r="432">
      <c r="A432" s="178"/>
      <c r="B432" s="252"/>
      <c r="C432" s="178"/>
      <c r="D432" s="253"/>
      <c r="E432" s="178"/>
      <c r="F432" s="178"/>
      <c r="G432" s="178"/>
      <c r="H432" s="178"/>
      <c r="I432" s="178"/>
      <c r="J432" s="178"/>
      <c r="K432" s="178"/>
      <c r="L432" s="178"/>
      <c r="M432" s="178"/>
      <c r="N432" s="178"/>
      <c r="O432" s="178"/>
      <c r="P432" s="178"/>
      <c r="Q432" s="178"/>
      <c r="R432" s="178"/>
      <c r="S432" s="178"/>
      <c r="T432" s="178"/>
      <c r="U432" s="178"/>
      <c r="V432" s="178"/>
      <c r="W432" s="178"/>
      <c r="X432" s="178"/>
      <c r="Y432" s="178"/>
      <c r="Z432" s="178"/>
      <c r="AA432" s="178"/>
      <c r="AB432" s="178"/>
      <c r="AC432" s="178"/>
    </row>
    <row r="433">
      <c r="A433" s="178"/>
      <c r="B433" s="252"/>
      <c r="C433" s="178"/>
      <c r="D433" s="253"/>
      <c r="E433" s="178"/>
      <c r="F433" s="178"/>
      <c r="G433" s="178"/>
      <c r="H433" s="178"/>
      <c r="I433" s="178"/>
      <c r="J433" s="178"/>
      <c r="K433" s="178"/>
      <c r="L433" s="178"/>
      <c r="M433" s="178"/>
      <c r="N433" s="178"/>
      <c r="O433" s="178"/>
      <c r="P433" s="178"/>
      <c r="Q433" s="178"/>
      <c r="R433" s="178"/>
      <c r="S433" s="178"/>
      <c r="T433" s="178"/>
      <c r="U433" s="178"/>
      <c r="V433" s="178"/>
      <c r="W433" s="178"/>
      <c r="X433" s="178"/>
      <c r="Y433" s="178"/>
      <c r="Z433" s="178"/>
      <c r="AA433" s="178"/>
      <c r="AB433" s="178"/>
      <c r="AC433" s="178"/>
    </row>
    <row r="434">
      <c r="A434" s="178"/>
      <c r="B434" s="252"/>
      <c r="C434" s="178"/>
      <c r="D434" s="253"/>
      <c r="E434" s="178"/>
      <c r="F434" s="178"/>
      <c r="G434" s="178"/>
      <c r="H434" s="178"/>
      <c r="I434" s="178"/>
      <c r="J434" s="178"/>
      <c r="K434" s="178"/>
      <c r="L434" s="178"/>
      <c r="M434" s="178"/>
      <c r="N434" s="178"/>
      <c r="O434" s="178"/>
      <c r="P434" s="178"/>
      <c r="Q434" s="178"/>
      <c r="R434" s="178"/>
      <c r="S434" s="178"/>
      <c r="T434" s="178"/>
      <c r="U434" s="178"/>
      <c r="V434" s="178"/>
      <c r="W434" s="178"/>
      <c r="X434" s="178"/>
      <c r="Y434" s="178"/>
      <c r="Z434" s="178"/>
      <c r="AA434" s="178"/>
      <c r="AB434" s="178"/>
      <c r="AC434" s="178"/>
    </row>
    <row r="435">
      <c r="A435" s="178"/>
      <c r="B435" s="252"/>
      <c r="C435" s="178"/>
      <c r="D435" s="253"/>
      <c r="E435" s="178"/>
      <c r="F435" s="178"/>
      <c r="G435" s="178"/>
      <c r="H435" s="178"/>
      <c r="I435" s="178"/>
      <c r="J435" s="178"/>
      <c r="K435" s="178"/>
      <c r="L435" s="178"/>
      <c r="M435" s="178"/>
      <c r="N435" s="178"/>
      <c r="O435" s="178"/>
      <c r="P435" s="178"/>
      <c r="Q435" s="178"/>
      <c r="R435" s="178"/>
      <c r="S435" s="178"/>
      <c r="T435" s="178"/>
      <c r="U435" s="178"/>
      <c r="V435" s="178"/>
      <c r="W435" s="178"/>
      <c r="X435" s="178"/>
      <c r="Y435" s="178"/>
      <c r="Z435" s="178"/>
      <c r="AA435" s="178"/>
      <c r="AB435" s="178"/>
      <c r="AC435" s="178"/>
    </row>
    <row r="436">
      <c r="A436" s="178"/>
      <c r="B436" s="252"/>
      <c r="C436" s="178"/>
      <c r="D436" s="253"/>
      <c r="E436" s="178"/>
      <c r="F436" s="178"/>
      <c r="G436" s="178"/>
      <c r="H436" s="178"/>
      <c r="I436" s="178"/>
      <c r="J436" s="178"/>
      <c r="K436" s="178"/>
      <c r="L436" s="178"/>
      <c r="M436" s="178"/>
      <c r="N436" s="178"/>
      <c r="O436" s="178"/>
      <c r="P436" s="178"/>
      <c r="Q436" s="178"/>
      <c r="R436" s="178"/>
      <c r="S436" s="178"/>
      <c r="T436" s="178"/>
      <c r="U436" s="178"/>
      <c r="V436" s="178"/>
      <c r="W436" s="178"/>
      <c r="X436" s="178"/>
      <c r="Y436" s="178"/>
      <c r="Z436" s="178"/>
      <c r="AA436" s="178"/>
      <c r="AB436" s="178"/>
      <c r="AC436" s="178"/>
    </row>
    <row r="437">
      <c r="A437" s="178"/>
      <c r="B437" s="252"/>
      <c r="C437" s="178"/>
      <c r="D437" s="253"/>
      <c r="E437" s="178"/>
      <c r="F437" s="178"/>
      <c r="G437" s="178"/>
      <c r="H437" s="178"/>
      <c r="I437" s="178"/>
      <c r="J437" s="178"/>
      <c r="K437" s="178"/>
      <c r="L437" s="178"/>
      <c r="M437" s="178"/>
      <c r="N437" s="178"/>
      <c r="O437" s="178"/>
      <c r="P437" s="178"/>
      <c r="Q437" s="178"/>
      <c r="R437" s="178"/>
      <c r="S437" s="178"/>
      <c r="T437" s="178"/>
      <c r="U437" s="178"/>
      <c r="V437" s="178"/>
      <c r="W437" s="178"/>
      <c r="X437" s="178"/>
      <c r="Y437" s="178"/>
      <c r="Z437" s="178"/>
      <c r="AA437" s="178"/>
      <c r="AB437" s="178"/>
      <c r="AC437" s="178"/>
    </row>
    <row r="438">
      <c r="A438" s="178"/>
      <c r="B438" s="252"/>
      <c r="C438" s="178"/>
      <c r="D438" s="253"/>
      <c r="E438" s="178"/>
      <c r="F438" s="178"/>
      <c r="G438" s="178"/>
      <c r="H438" s="178"/>
      <c r="I438" s="178"/>
      <c r="J438" s="178"/>
      <c r="K438" s="178"/>
      <c r="L438" s="178"/>
      <c r="M438" s="178"/>
      <c r="N438" s="178"/>
      <c r="O438" s="178"/>
      <c r="P438" s="178"/>
      <c r="Q438" s="178"/>
      <c r="R438" s="178"/>
      <c r="S438" s="178"/>
      <c r="T438" s="178"/>
      <c r="U438" s="178"/>
      <c r="V438" s="178"/>
      <c r="W438" s="178"/>
      <c r="X438" s="178"/>
      <c r="Y438" s="178"/>
      <c r="Z438" s="178"/>
      <c r="AA438" s="178"/>
      <c r="AB438" s="178"/>
      <c r="AC438" s="178"/>
    </row>
    <row r="439">
      <c r="A439" s="178"/>
      <c r="B439" s="252"/>
      <c r="C439" s="178"/>
      <c r="D439" s="253"/>
      <c r="E439" s="178"/>
      <c r="F439" s="178"/>
      <c r="G439" s="178"/>
      <c r="H439" s="178"/>
      <c r="I439" s="178"/>
      <c r="J439" s="178"/>
      <c r="K439" s="178"/>
      <c r="L439" s="178"/>
      <c r="M439" s="178"/>
      <c r="N439" s="178"/>
      <c r="O439" s="178"/>
      <c r="P439" s="178"/>
      <c r="Q439" s="178"/>
      <c r="R439" s="178"/>
      <c r="S439" s="178"/>
      <c r="T439" s="178"/>
      <c r="U439" s="178"/>
      <c r="V439" s="178"/>
      <c r="W439" s="178"/>
      <c r="X439" s="178"/>
      <c r="Y439" s="178"/>
      <c r="Z439" s="178"/>
      <c r="AA439" s="178"/>
      <c r="AB439" s="178"/>
      <c r="AC439" s="178"/>
    </row>
    <row r="440">
      <c r="A440" s="178"/>
      <c r="B440" s="252"/>
      <c r="C440" s="178"/>
      <c r="D440" s="253"/>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c r="AA440" s="178"/>
      <c r="AB440" s="178"/>
      <c r="AC440" s="178"/>
    </row>
    <row r="441">
      <c r="A441" s="178"/>
      <c r="B441" s="252"/>
      <c r="C441" s="178"/>
      <c r="D441" s="253"/>
      <c r="E441" s="178"/>
      <c r="F441" s="178"/>
      <c r="G441" s="178"/>
      <c r="H441" s="178"/>
      <c r="I441" s="178"/>
      <c r="J441" s="178"/>
      <c r="K441" s="178"/>
      <c r="L441" s="178"/>
      <c r="M441" s="178"/>
      <c r="N441" s="178"/>
      <c r="O441" s="178"/>
      <c r="P441" s="178"/>
      <c r="Q441" s="178"/>
      <c r="R441" s="178"/>
      <c r="S441" s="178"/>
      <c r="T441" s="178"/>
      <c r="U441" s="178"/>
      <c r="V441" s="178"/>
      <c r="W441" s="178"/>
      <c r="X441" s="178"/>
      <c r="Y441" s="178"/>
      <c r="Z441" s="178"/>
      <c r="AA441" s="178"/>
      <c r="AB441" s="178"/>
      <c r="AC441" s="178"/>
    </row>
    <row r="442">
      <c r="A442" s="178"/>
      <c r="B442" s="252"/>
      <c r="C442" s="178"/>
      <c r="D442" s="253"/>
      <c r="E442" s="178"/>
      <c r="F442" s="178"/>
      <c r="G442" s="178"/>
      <c r="H442" s="178"/>
      <c r="I442" s="178"/>
      <c r="J442" s="178"/>
      <c r="K442" s="178"/>
      <c r="L442" s="178"/>
      <c r="M442" s="178"/>
      <c r="N442" s="178"/>
      <c r="O442" s="178"/>
      <c r="P442" s="178"/>
      <c r="Q442" s="178"/>
      <c r="R442" s="178"/>
      <c r="S442" s="178"/>
      <c r="T442" s="178"/>
      <c r="U442" s="178"/>
      <c r="V442" s="178"/>
      <c r="W442" s="178"/>
      <c r="X442" s="178"/>
      <c r="Y442" s="178"/>
      <c r="Z442" s="178"/>
      <c r="AA442" s="178"/>
      <c r="AB442" s="178"/>
      <c r="AC442" s="178"/>
    </row>
    <row r="443">
      <c r="A443" s="178"/>
      <c r="B443" s="252"/>
      <c r="C443" s="178"/>
      <c r="D443" s="253"/>
      <c r="E443" s="178"/>
      <c r="F443" s="178"/>
      <c r="G443" s="178"/>
      <c r="H443" s="178"/>
      <c r="I443" s="178"/>
      <c r="J443" s="178"/>
      <c r="K443" s="178"/>
      <c r="L443" s="178"/>
      <c r="M443" s="178"/>
      <c r="N443" s="178"/>
      <c r="O443" s="178"/>
      <c r="P443" s="178"/>
      <c r="Q443" s="178"/>
      <c r="R443" s="178"/>
      <c r="S443" s="178"/>
      <c r="T443" s="178"/>
      <c r="U443" s="178"/>
      <c r="V443" s="178"/>
      <c r="W443" s="178"/>
      <c r="X443" s="178"/>
      <c r="Y443" s="178"/>
      <c r="Z443" s="178"/>
      <c r="AA443" s="178"/>
      <c r="AB443" s="178"/>
      <c r="AC443" s="178"/>
    </row>
    <row r="444">
      <c r="A444" s="178"/>
      <c r="B444" s="252"/>
      <c r="C444" s="178"/>
      <c r="D444" s="253"/>
      <c r="E444" s="178"/>
      <c r="F444" s="178"/>
      <c r="G444" s="178"/>
      <c r="H444" s="178"/>
      <c r="I444" s="178"/>
      <c r="J444" s="178"/>
      <c r="K444" s="178"/>
      <c r="L444" s="178"/>
      <c r="M444" s="178"/>
      <c r="N444" s="178"/>
      <c r="O444" s="178"/>
      <c r="P444" s="178"/>
      <c r="Q444" s="178"/>
      <c r="R444" s="178"/>
      <c r="S444" s="178"/>
      <c r="T444" s="178"/>
      <c r="U444" s="178"/>
      <c r="V444" s="178"/>
      <c r="W444" s="178"/>
      <c r="X444" s="178"/>
      <c r="Y444" s="178"/>
      <c r="Z444" s="178"/>
      <c r="AA444" s="178"/>
      <c r="AB444" s="178"/>
      <c r="AC444" s="178"/>
    </row>
    <row r="445">
      <c r="A445" s="178"/>
      <c r="B445" s="252"/>
      <c r="C445" s="178"/>
      <c r="D445" s="253"/>
      <c r="E445" s="178"/>
      <c r="F445" s="178"/>
      <c r="G445" s="178"/>
      <c r="H445" s="178"/>
      <c r="I445" s="178"/>
      <c r="J445" s="178"/>
      <c r="K445" s="178"/>
      <c r="L445" s="178"/>
      <c r="M445" s="178"/>
      <c r="N445" s="178"/>
      <c r="O445" s="178"/>
      <c r="P445" s="178"/>
      <c r="Q445" s="178"/>
      <c r="R445" s="178"/>
      <c r="S445" s="178"/>
      <c r="T445" s="178"/>
      <c r="U445" s="178"/>
      <c r="V445" s="178"/>
      <c r="W445" s="178"/>
      <c r="X445" s="178"/>
      <c r="Y445" s="178"/>
      <c r="Z445" s="178"/>
      <c r="AA445" s="178"/>
      <c r="AB445" s="178"/>
      <c r="AC445" s="178"/>
    </row>
    <row r="446">
      <c r="A446" s="178"/>
      <c r="B446" s="252"/>
      <c r="C446" s="178"/>
      <c r="D446" s="253"/>
      <c r="E446" s="178"/>
      <c r="F446" s="178"/>
      <c r="G446" s="178"/>
      <c r="H446" s="178"/>
      <c r="I446" s="178"/>
      <c r="J446" s="178"/>
      <c r="K446" s="178"/>
      <c r="L446" s="178"/>
      <c r="M446" s="178"/>
      <c r="N446" s="178"/>
      <c r="O446" s="178"/>
      <c r="P446" s="178"/>
      <c r="Q446" s="178"/>
      <c r="R446" s="178"/>
      <c r="S446" s="178"/>
      <c r="T446" s="178"/>
      <c r="U446" s="178"/>
      <c r="V446" s="178"/>
      <c r="W446" s="178"/>
      <c r="X446" s="178"/>
      <c r="Y446" s="178"/>
      <c r="Z446" s="178"/>
      <c r="AA446" s="178"/>
      <c r="AB446" s="178"/>
      <c r="AC446" s="178"/>
    </row>
    <row r="447">
      <c r="A447" s="178"/>
      <c r="B447" s="252"/>
      <c r="C447" s="178"/>
      <c r="D447" s="253"/>
      <c r="E447" s="178"/>
      <c r="F447" s="178"/>
      <c r="G447" s="178"/>
      <c r="H447" s="178"/>
      <c r="I447" s="178"/>
      <c r="J447" s="178"/>
      <c r="K447" s="178"/>
      <c r="L447" s="178"/>
      <c r="M447" s="178"/>
      <c r="N447" s="178"/>
      <c r="O447" s="178"/>
      <c r="P447" s="178"/>
      <c r="Q447" s="178"/>
      <c r="R447" s="178"/>
      <c r="S447" s="178"/>
      <c r="T447" s="178"/>
      <c r="U447" s="178"/>
      <c r="V447" s="178"/>
      <c r="W447" s="178"/>
      <c r="X447" s="178"/>
      <c r="Y447" s="178"/>
      <c r="Z447" s="178"/>
      <c r="AA447" s="178"/>
      <c r="AB447" s="178"/>
      <c r="AC447" s="178"/>
    </row>
    <row r="448">
      <c r="A448" s="178"/>
      <c r="B448" s="252"/>
      <c r="C448" s="178"/>
      <c r="D448" s="253"/>
      <c r="E448" s="178"/>
      <c r="F448" s="178"/>
      <c r="G448" s="178"/>
      <c r="H448" s="178"/>
      <c r="I448" s="178"/>
      <c r="J448" s="178"/>
      <c r="K448" s="178"/>
      <c r="L448" s="178"/>
      <c r="M448" s="178"/>
      <c r="N448" s="178"/>
      <c r="O448" s="178"/>
      <c r="P448" s="178"/>
      <c r="Q448" s="178"/>
      <c r="R448" s="178"/>
      <c r="S448" s="178"/>
      <c r="T448" s="178"/>
      <c r="U448" s="178"/>
      <c r="V448" s="178"/>
      <c r="W448" s="178"/>
      <c r="X448" s="178"/>
      <c r="Y448" s="178"/>
      <c r="Z448" s="178"/>
      <c r="AA448" s="178"/>
      <c r="AB448" s="178"/>
      <c r="AC448" s="178"/>
    </row>
    <row r="449">
      <c r="A449" s="178"/>
      <c r="B449" s="252"/>
      <c r="C449" s="178"/>
      <c r="D449" s="253"/>
      <c r="E449" s="178"/>
      <c r="F449" s="178"/>
      <c r="G449" s="178"/>
      <c r="H449" s="178"/>
      <c r="I449" s="178"/>
      <c r="J449" s="178"/>
      <c r="K449" s="178"/>
      <c r="L449" s="178"/>
      <c r="M449" s="178"/>
      <c r="N449" s="178"/>
      <c r="O449" s="178"/>
      <c r="P449" s="178"/>
      <c r="Q449" s="178"/>
      <c r="R449" s="178"/>
      <c r="S449" s="178"/>
      <c r="T449" s="178"/>
      <c r="U449" s="178"/>
      <c r="V449" s="178"/>
      <c r="W449" s="178"/>
      <c r="X449" s="178"/>
      <c r="Y449" s="178"/>
      <c r="Z449" s="178"/>
      <c r="AA449" s="178"/>
      <c r="AB449" s="178"/>
      <c r="AC449" s="178"/>
    </row>
    <row r="450">
      <c r="A450" s="178"/>
      <c r="B450" s="252"/>
      <c r="C450" s="178"/>
      <c r="D450" s="253"/>
      <c r="E450" s="178"/>
      <c r="F450" s="178"/>
      <c r="G450" s="178"/>
      <c r="H450" s="178"/>
      <c r="I450" s="178"/>
      <c r="J450" s="178"/>
      <c r="K450" s="178"/>
      <c r="L450" s="178"/>
      <c r="M450" s="178"/>
      <c r="N450" s="178"/>
      <c r="O450" s="178"/>
      <c r="P450" s="178"/>
      <c r="Q450" s="178"/>
      <c r="R450" s="178"/>
      <c r="S450" s="178"/>
      <c r="T450" s="178"/>
      <c r="U450" s="178"/>
      <c r="V450" s="178"/>
      <c r="W450" s="178"/>
      <c r="X450" s="178"/>
      <c r="Y450" s="178"/>
      <c r="Z450" s="178"/>
      <c r="AA450" s="178"/>
      <c r="AB450" s="178"/>
      <c r="AC450" s="178"/>
    </row>
    <row r="451">
      <c r="A451" s="178"/>
      <c r="B451" s="252"/>
      <c r="C451" s="178"/>
      <c r="D451" s="253"/>
      <c r="E451" s="178"/>
      <c r="F451" s="178"/>
      <c r="G451" s="178"/>
      <c r="H451" s="178"/>
      <c r="I451" s="178"/>
      <c r="J451" s="178"/>
      <c r="K451" s="178"/>
      <c r="L451" s="178"/>
      <c r="M451" s="178"/>
      <c r="N451" s="178"/>
      <c r="O451" s="178"/>
      <c r="P451" s="178"/>
      <c r="Q451" s="178"/>
      <c r="R451" s="178"/>
      <c r="S451" s="178"/>
      <c r="T451" s="178"/>
      <c r="U451" s="178"/>
      <c r="V451" s="178"/>
      <c r="W451" s="178"/>
      <c r="X451" s="178"/>
      <c r="Y451" s="178"/>
      <c r="Z451" s="178"/>
      <c r="AA451" s="178"/>
      <c r="AB451" s="178"/>
      <c r="AC451" s="178"/>
    </row>
    <row r="452">
      <c r="A452" s="178"/>
      <c r="B452" s="252"/>
      <c r="C452" s="178"/>
      <c r="D452" s="253"/>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c r="AA452" s="178"/>
      <c r="AB452" s="178"/>
      <c r="AC452" s="178"/>
    </row>
    <row r="453">
      <c r="A453" s="178"/>
      <c r="B453" s="252"/>
      <c r="C453" s="178"/>
      <c r="D453" s="253"/>
      <c r="E453" s="178"/>
      <c r="F453" s="178"/>
      <c r="G453" s="178"/>
      <c r="H453" s="178"/>
      <c r="I453" s="178"/>
      <c r="J453" s="178"/>
      <c r="K453" s="178"/>
      <c r="L453" s="178"/>
      <c r="M453" s="178"/>
      <c r="N453" s="178"/>
      <c r="O453" s="178"/>
      <c r="P453" s="178"/>
      <c r="Q453" s="178"/>
      <c r="R453" s="178"/>
      <c r="S453" s="178"/>
      <c r="T453" s="178"/>
      <c r="U453" s="178"/>
      <c r="V453" s="178"/>
      <c r="W453" s="178"/>
      <c r="X453" s="178"/>
      <c r="Y453" s="178"/>
      <c r="Z453" s="178"/>
      <c r="AA453" s="178"/>
      <c r="AB453" s="178"/>
      <c r="AC453" s="178"/>
    </row>
    <row r="454">
      <c r="A454" s="178"/>
      <c r="B454" s="252"/>
      <c r="C454" s="178"/>
      <c r="D454" s="253"/>
      <c r="E454" s="178"/>
      <c r="F454" s="178"/>
      <c r="G454" s="178"/>
      <c r="H454" s="178"/>
      <c r="I454" s="178"/>
      <c r="J454" s="178"/>
      <c r="K454" s="178"/>
      <c r="L454" s="178"/>
      <c r="M454" s="178"/>
      <c r="N454" s="178"/>
      <c r="O454" s="178"/>
      <c r="P454" s="178"/>
      <c r="Q454" s="178"/>
      <c r="R454" s="178"/>
      <c r="S454" s="178"/>
      <c r="T454" s="178"/>
      <c r="U454" s="178"/>
      <c r="V454" s="178"/>
      <c r="W454" s="178"/>
      <c r="X454" s="178"/>
      <c r="Y454" s="178"/>
      <c r="Z454" s="178"/>
      <c r="AA454" s="178"/>
      <c r="AB454" s="178"/>
      <c r="AC454" s="178"/>
    </row>
    <row r="455">
      <c r="A455" s="178"/>
      <c r="B455" s="252"/>
      <c r="C455" s="178"/>
      <c r="D455" s="253"/>
      <c r="E455" s="178"/>
      <c r="F455" s="178"/>
      <c r="G455" s="178"/>
      <c r="H455" s="178"/>
      <c r="I455" s="178"/>
      <c r="J455" s="178"/>
      <c r="K455" s="178"/>
      <c r="L455" s="178"/>
      <c r="M455" s="178"/>
      <c r="N455" s="178"/>
      <c r="O455" s="178"/>
      <c r="P455" s="178"/>
      <c r="Q455" s="178"/>
      <c r="R455" s="178"/>
      <c r="S455" s="178"/>
      <c r="T455" s="178"/>
      <c r="U455" s="178"/>
      <c r="V455" s="178"/>
      <c r="W455" s="178"/>
      <c r="X455" s="178"/>
      <c r="Y455" s="178"/>
      <c r="Z455" s="178"/>
      <c r="AA455" s="178"/>
      <c r="AB455" s="178"/>
      <c r="AC455" s="178"/>
    </row>
    <row r="456">
      <c r="A456" s="178"/>
      <c r="B456" s="252"/>
      <c r="C456" s="178"/>
      <c r="D456" s="253"/>
      <c r="E456" s="178"/>
      <c r="F456" s="178"/>
      <c r="G456" s="178"/>
      <c r="H456" s="178"/>
      <c r="I456" s="178"/>
      <c r="J456" s="178"/>
      <c r="K456" s="178"/>
      <c r="L456" s="178"/>
      <c r="M456" s="178"/>
      <c r="N456" s="178"/>
      <c r="O456" s="178"/>
      <c r="P456" s="178"/>
      <c r="Q456" s="178"/>
      <c r="R456" s="178"/>
      <c r="S456" s="178"/>
      <c r="T456" s="178"/>
      <c r="U456" s="178"/>
      <c r="V456" s="178"/>
      <c r="W456" s="178"/>
      <c r="X456" s="178"/>
      <c r="Y456" s="178"/>
      <c r="Z456" s="178"/>
      <c r="AA456" s="178"/>
      <c r="AB456" s="178"/>
      <c r="AC456" s="178"/>
    </row>
    <row r="457">
      <c r="A457" s="178"/>
      <c r="B457" s="252"/>
      <c r="C457" s="178"/>
      <c r="D457" s="253"/>
      <c r="E457" s="178"/>
      <c r="F457" s="178"/>
      <c r="G457" s="178"/>
      <c r="H457" s="178"/>
      <c r="I457" s="178"/>
      <c r="J457" s="178"/>
      <c r="K457" s="178"/>
      <c r="L457" s="178"/>
      <c r="M457" s="178"/>
      <c r="N457" s="178"/>
      <c r="O457" s="178"/>
      <c r="P457" s="178"/>
      <c r="Q457" s="178"/>
      <c r="R457" s="178"/>
      <c r="S457" s="178"/>
      <c r="T457" s="178"/>
      <c r="U457" s="178"/>
      <c r="V457" s="178"/>
      <c r="W457" s="178"/>
      <c r="X457" s="178"/>
      <c r="Y457" s="178"/>
      <c r="Z457" s="178"/>
      <c r="AA457" s="178"/>
      <c r="AB457" s="178"/>
      <c r="AC457" s="178"/>
    </row>
    <row r="458">
      <c r="A458" s="178"/>
      <c r="B458" s="252"/>
      <c r="C458" s="178"/>
      <c r="D458" s="253"/>
      <c r="E458" s="178"/>
      <c r="F458" s="178"/>
      <c r="G458" s="178"/>
      <c r="H458" s="178"/>
      <c r="I458" s="178"/>
      <c r="J458" s="178"/>
      <c r="K458" s="178"/>
      <c r="L458" s="178"/>
      <c r="M458" s="178"/>
      <c r="N458" s="178"/>
      <c r="O458" s="178"/>
      <c r="P458" s="178"/>
      <c r="Q458" s="178"/>
      <c r="R458" s="178"/>
      <c r="S458" s="178"/>
      <c r="T458" s="178"/>
      <c r="U458" s="178"/>
      <c r="V458" s="178"/>
      <c r="W458" s="178"/>
      <c r="X458" s="178"/>
      <c r="Y458" s="178"/>
      <c r="Z458" s="178"/>
      <c r="AA458" s="178"/>
      <c r="AB458" s="178"/>
      <c r="AC458" s="178"/>
    </row>
    <row r="459">
      <c r="A459" s="178"/>
      <c r="B459" s="252"/>
      <c r="C459" s="178"/>
      <c r="D459" s="253"/>
      <c r="E459" s="178"/>
      <c r="F459" s="178"/>
      <c r="G459" s="178"/>
      <c r="H459" s="178"/>
      <c r="I459" s="178"/>
      <c r="J459" s="178"/>
      <c r="K459" s="178"/>
      <c r="L459" s="178"/>
      <c r="M459" s="178"/>
      <c r="N459" s="178"/>
      <c r="O459" s="178"/>
      <c r="P459" s="178"/>
      <c r="Q459" s="178"/>
      <c r="R459" s="178"/>
      <c r="S459" s="178"/>
      <c r="T459" s="178"/>
      <c r="U459" s="178"/>
      <c r="V459" s="178"/>
      <c r="W459" s="178"/>
      <c r="X459" s="178"/>
      <c r="Y459" s="178"/>
      <c r="Z459" s="178"/>
      <c r="AA459" s="178"/>
      <c r="AB459" s="178"/>
      <c r="AC459" s="178"/>
    </row>
    <row r="460">
      <c r="A460" s="178"/>
      <c r="B460" s="252"/>
      <c r="C460" s="178"/>
      <c r="D460" s="253"/>
      <c r="E460" s="178"/>
      <c r="F460" s="178"/>
      <c r="G460" s="178"/>
      <c r="H460" s="178"/>
      <c r="I460" s="178"/>
      <c r="J460" s="178"/>
      <c r="K460" s="178"/>
      <c r="L460" s="178"/>
      <c r="M460" s="178"/>
      <c r="N460" s="178"/>
      <c r="O460" s="178"/>
      <c r="P460" s="178"/>
      <c r="Q460" s="178"/>
      <c r="R460" s="178"/>
      <c r="S460" s="178"/>
      <c r="T460" s="178"/>
      <c r="U460" s="178"/>
      <c r="V460" s="178"/>
      <c r="W460" s="178"/>
      <c r="X460" s="178"/>
      <c r="Y460" s="178"/>
      <c r="Z460" s="178"/>
      <c r="AA460" s="178"/>
      <c r="AB460" s="178"/>
      <c r="AC460" s="178"/>
    </row>
    <row r="461">
      <c r="A461" s="178"/>
      <c r="B461" s="252"/>
      <c r="C461" s="178"/>
      <c r="D461" s="253"/>
      <c r="E461" s="178"/>
      <c r="F461" s="178"/>
      <c r="G461" s="178"/>
      <c r="H461" s="178"/>
      <c r="I461" s="178"/>
      <c r="J461" s="178"/>
      <c r="K461" s="178"/>
      <c r="L461" s="178"/>
      <c r="M461" s="178"/>
      <c r="N461" s="178"/>
      <c r="O461" s="178"/>
      <c r="P461" s="178"/>
      <c r="Q461" s="178"/>
      <c r="R461" s="178"/>
      <c r="S461" s="178"/>
      <c r="T461" s="178"/>
      <c r="U461" s="178"/>
      <c r="V461" s="178"/>
      <c r="W461" s="178"/>
      <c r="X461" s="178"/>
      <c r="Y461" s="178"/>
      <c r="Z461" s="178"/>
      <c r="AA461" s="178"/>
      <c r="AB461" s="178"/>
      <c r="AC461" s="178"/>
    </row>
    <row r="462">
      <c r="A462" s="178"/>
      <c r="B462" s="252"/>
      <c r="C462" s="178"/>
      <c r="D462" s="253"/>
      <c r="E462" s="178"/>
      <c r="F462" s="178"/>
      <c r="G462" s="178"/>
      <c r="H462" s="178"/>
      <c r="I462" s="178"/>
      <c r="J462" s="178"/>
      <c r="K462" s="178"/>
      <c r="L462" s="178"/>
      <c r="M462" s="178"/>
      <c r="N462" s="178"/>
      <c r="O462" s="178"/>
      <c r="P462" s="178"/>
      <c r="Q462" s="178"/>
      <c r="R462" s="178"/>
      <c r="S462" s="178"/>
      <c r="T462" s="178"/>
      <c r="U462" s="178"/>
      <c r="V462" s="178"/>
      <c r="W462" s="178"/>
      <c r="X462" s="178"/>
      <c r="Y462" s="178"/>
      <c r="Z462" s="178"/>
      <c r="AA462" s="178"/>
      <c r="AB462" s="178"/>
      <c r="AC462" s="178"/>
    </row>
    <row r="463">
      <c r="A463" s="178"/>
      <c r="B463" s="252"/>
      <c r="C463" s="178"/>
      <c r="D463" s="253"/>
      <c r="E463" s="178"/>
      <c r="F463" s="178"/>
      <c r="G463" s="178"/>
      <c r="H463" s="178"/>
      <c r="I463" s="178"/>
      <c r="J463" s="178"/>
      <c r="K463" s="178"/>
      <c r="L463" s="178"/>
      <c r="M463" s="178"/>
      <c r="N463" s="178"/>
      <c r="O463" s="178"/>
      <c r="P463" s="178"/>
      <c r="Q463" s="178"/>
      <c r="R463" s="178"/>
      <c r="S463" s="178"/>
      <c r="T463" s="178"/>
      <c r="U463" s="178"/>
      <c r="V463" s="178"/>
      <c r="W463" s="178"/>
      <c r="X463" s="178"/>
      <c r="Y463" s="178"/>
      <c r="Z463" s="178"/>
      <c r="AA463" s="178"/>
      <c r="AB463" s="178"/>
      <c r="AC463" s="178"/>
    </row>
    <row r="464">
      <c r="A464" s="178"/>
      <c r="B464" s="252"/>
      <c r="C464" s="178"/>
      <c r="D464" s="253"/>
      <c r="E464" s="178"/>
      <c r="F464" s="178"/>
      <c r="G464" s="178"/>
      <c r="H464" s="178"/>
      <c r="I464" s="178"/>
      <c r="J464" s="178"/>
      <c r="K464" s="178"/>
      <c r="L464" s="178"/>
      <c r="M464" s="178"/>
      <c r="N464" s="178"/>
      <c r="O464" s="178"/>
      <c r="P464" s="178"/>
      <c r="Q464" s="178"/>
      <c r="R464" s="178"/>
      <c r="S464" s="178"/>
      <c r="T464" s="178"/>
      <c r="U464" s="178"/>
      <c r="V464" s="178"/>
      <c r="W464" s="178"/>
      <c r="X464" s="178"/>
      <c r="Y464" s="178"/>
      <c r="Z464" s="178"/>
      <c r="AA464" s="178"/>
      <c r="AB464" s="178"/>
      <c r="AC464" s="178"/>
    </row>
    <row r="465">
      <c r="A465" s="178"/>
      <c r="B465" s="252"/>
      <c r="C465" s="178"/>
      <c r="D465" s="253"/>
      <c r="E465" s="178"/>
      <c r="F465" s="178"/>
      <c r="G465" s="178"/>
      <c r="H465" s="178"/>
      <c r="I465" s="178"/>
      <c r="J465" s="178"/>
      <c r="K465" s="178"/>
      <c r="L465" s="178"/>
      <c r="M465" s="178"/>
      <c r="N465" s="178"/>
      <c r="O465" s="178"/>
      <c r="P465" s="178"/>
      <c r="Q465" s="178"/>
      <c r="R465" s="178"/>
      <c r="S465" s="178"/>
      <c r="T465" s="178"/>
      <c r="U465" s="178"/>
      <c r="V465" s="178"/>
      <c r="W465" s="178"/>
      <c r="X465" s="178"/>
      <c r="Y465" s="178"/>
      <c r="Z465" s="178"/>
      <c r="AA465" s="178"/>
      <c r="AB465" s="178"/>
      <c r="AC465" s="178"/>
    </row>
    <row r="466">
      <c r="A466" s="178"/>
      <c r="B466" s="252"/>
      <c r="C466" s="178"/>
      <c r="D466" s="253"/>
      <c r="E466" s="178"/>
      <c r="F466" s="178"/>
      <c r="G466" s="178"/>
      <c r="H466" s="178"/>
      <c r="I466" s="178"/>
      <c r="J466" s="178"/>
      <c r="K466" s="178"/>
      <c r="L466" s="178"/>
      <c r="M466" s="178"/>
      <c r="N466" s="178"/>
      <c r="O466" s="178"/>
      <c r="P466" s="178"/>
      <c r="Q466" s="178"/>
      <c r="R466" s="178"/>
      <c r="S466" s="178"/>
      <c r="T466" s="178"/>
      <c r="U466" s="178"/>
      <c r="V466" s="178"/>
      <c r="W466" s="178"/>
      <c r="X466" s="178"/>
      <c r="Y466" s="178"/>
      <c r="Z466" s="178"/>
      <c r="AA466" s="178"/>
      <c r="AB466" s="178"/>
      <c r="AC466" s="178"/>
    </row>
    <row r="467">
      <c r="A467" s="178"/>
      <c r="B467" s="252"/>
      <c r="C467" s="178"/>
      <c r="D467" s="253"/>
      <c r="E467" s="178"/>
      <c r="F467" s="178"/>
      <c r="G467" s="178"/>
      <c r="H467" s="178"/>
      <c r="I467" s="178"/>
      <c r="J467" s="178"/>
      <c r="K467" s="178"/>
      <c r="L467" s="178"/>
      <c r="M467" s="178"/>
      <c r="N467" s="178"/>
      <c r="O467" s="178"/>
      <c r="P467" s="178"/>
      <c r="Q467" s="178"/>
      <c r="R467" s="178"/>
      <c r="S467" s="178"/>
      <c r="T467" s="178"/>
      <c r="U467" s="178"/>
      <c r="V467" s="178"/>
      <c r="W467" s="178"/>
      <c r="X467" s="178"/>
      <c r="Y467" s="178"/>
      <c r="Z467" s="178"/>
      <c r="AA467" s="178"/>
      <c r="AB467" s="178"/>
      <c r="AC467" s="178"/>
    </row>
    <row r="468">
      <c r="A468" s="178"/>
      <c r="B468" s="252"/>
      <c r="C468" s="178"/>
      <c r="D468" s="253"/>
      <c r="E468" s="178"/>
      <c r="F468" s="178"/>
      <c r="G468" s="178"/>
      <c r="H468" s="178"/>
      <c r="I468" s="178"/>
      <c r="J468" s="178"/>
      <c r="K468" s="178"/>
      <c r="L468" s="178"/>
      <c r="M468" s="178"/>
      <c r="N468" s="178"/>
      <c r="O468" s="178"/>
      <c r="P468" s="178"/>
      <c r="Q468" s="178"/>
      <c r="R468" s="178"/>
      <c r="S468" s="178"/>
      <c r="T468" s="178"/>
      <c r="U468" s="178"/>
      <c r="V468" s="178"/>
      <c r="W468" s="178"/>
      <c r="X468" s="178"/>
      <c r="Y468" s="178"/>
      <c r="Z468" s="178"/>
      <c r="AA468" s="178"/>
      <c r="AB468" s="178"/>
      <c r="AC468" s="178"/>
    </row>
    <row r="469">
      <c r="A469" s="178"/>
      <c r="B469" s="252"/>
      <c r="C469" s="178"/>
      <c r="D469" s="253"/>
      <c r="E469" s="178"/>
      <c r="F469" s="178"/>
      <c r="G469" s="178"/>
      <c r="H469" s="178"/>
      <c r="I469" s="178"/>
      <c r="J469" s="178"/>
      <c r="K469" s="178"/>
      <c r="L469" s="178"/>
      <c r="M469" s="178"/>
      <c r="N469" s="178"/>
      <c r="O469" s="178"/>
      <c r="P469" s="178"/>
      <c r="Q469" s="178"/>
      <c r="R469" s="178"/>
      <c r="S469" s="178"/>
      <c r="T469" s="178"/>
      <c r="U469" s="178"/>
      <c r="V469" s="178"/>
      <c r="W469" s="178"/>
      <c r="X469" s="178"/>
      <c r="Y469" s="178"/>
      <c r="Z469" s="178"/>
      <c r="AA469" s="178"/>
      <c r="AB469" s="178"/>
      <c r="AC469" s="178"/>
    </row>
    <row r="470">
      <c r="A470" s="178"/>
      <c r="B470" s="252"/>
      <c r="C470" s="178"/>
      <c r="D470" s="253"/>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c r="AA470" s="178"/>
      <c r="AB470" s="178"/>
      <c r="AC470" s="178"/>
    </row>
    <row r="471">
      <c r="A471" s="178"/>
      <c r="B471" s="252"/>
      <c r="C471" s="178"/>
      <c r="D471" s="253"/>
      <c r="E471" s="178"/>
      <c r="F471" s="178"/>
      <c r="G471" s="178"/>
      <c r="H471" s="178"/>
      <c r="I471" s="178"/>
      <c r="J471" s="178"/>
      <c r="K471" s="178"/>
      <c r="L471" s="178"/>
      <c r="M471" s="178"/>
      <c r="N471" s="178"/>
      <c r="O471" s="178"/>
      <c r="P471" s="178"/>
      <c r="Q471" s="178"/>
      <c r="R471" s="178"/>
      <c r="S471" s="178"/>
      <c r="T471" s="178"/>
      <c r="U471" s="178"/>
      <c r="V471" s="178"/>
      <c r="W471" s="178"/>
      <c r="X471" s="178"/>
      <c r="Y471" s="178"/>
      <c r="Z471" s="178"/>
      <c r="AA471" s="178"/>
      <c r="AB471" s="178"/>
      <c r="AC471" s="178"/>
    </row>
    <row r="472">
      <c r="A472" s="178"/>
      <c r="B472" s="252"/>
      <c r="C472" s="178"/>
      <c r="D472" s="253"/>
      <c r="E472" s="178"/>
      <c r="F472" s="178"/>
      <c r="G472" s="178"/>
      <c r="H472" s="178"/>
      <c r="I472" s="178"/>
      <c r="J472" s="178"/>
      <c r="K472" s="178"/>
      <c r="L472" s="178"/>
      <c r="M472" s="178"/>
      <c r="N472" s="178"/>
      <c r="O472" s="178"/>
      <c r="P472" s="178"/>
      <c r="Q472" s="178"/>
      <c r="R472" s="178"/>
      <c r="S472" s="178"/>
      <c r="T472" s="178"/>
      <c r="U472" s="178"/>
      <c r="V472" s="178"/>
      <c r="W472" s="178"/>
      <c r="X472" s="178"/>
      <c r="Y472" s="178"/>
      <c r="Z472" s="178"/>
      <c r="AA472" s="178"/>
      <c r="AB472" s="178"/>
      <c r="AC472" s="178"/>
    </row>
    <row r="473">
      <c r="A473" s="178"/>
      <c r="B473" s="252"/>
      <c r="C473" s="178"/>
      <c r="D473" s="253"/>
      <c r="E473" s="178"/>
      <c r="F473" s="178"/>
      <c r="G473" s="178"/>
      <c r="H473" s="178"/>
      <c r="I473" s="178"/>
      <c r="J473" s="178"/>
      <c r="K473" s="178"/>
      <c r="L473" s="178"/>
      <c r="M473" s="178"/>
      <c r="N473" s="178"/>
      <c r="O473" s="178"/>
      <c r="P473" s="178"/>
      <c r="Q473" s="178"/>
      <c r="R473" s="178"/>
      <c r="S473" s="178"/>
      <c r="T473" s="178"/>
      <c r="U473" s="178"/>
      <c r="V473" s="178"/>
      <c r="W473" s="178"/>
      <c r="X473" s="178"/>
      <c r="Y473" s="178"/>
      <c r="Z473" s="178"/>
      <c r="AA473" s="178"/>
      <c r="AB473" s="178"/>
      <c r="AC473" s="178"/>
    </row>
    <row r="474">
      <c r="A474" s="178"/>
      <c r="B474" s="252"/>
      <c r="C474" s="178"/>
      <c r="D474" s="253"/>
      <c r="E474" s="178"/>
      <c r="F474" s="178"/>
      <c r="G474" s="178"/>
      <c r="H474" s="178"/>
      <c r="I474" s="178"/>
      <c r="J474" s="178"/>
      <c r="K474" s="178"/>
      <c r="L474" s="178"/>
      <c r="M474" s="178"/>
      <c r="N474" s="178"/>
      <c r="O474" s="178"/>
      <c r="P474" s="178"/>
      <c r="Q474" s="178"/>
      <c r="R474" s="178"/>
      <c r="S474" s="178"/>
      <c r="T474" s="178"/>
      <c r="U474" s="178"/>
      <c r="V474" s="178"/>
      <c r="W474" s="178"/>
      <c r="X474" s="178"/>
      <c r="Y474" s="178"/>
      <c r="Z474" s="178"/>
      <c r="AA474" s="178"/>
      <c r="AB474" s="178"/>
      <c r="AC474" s="178"/>
    </row>
    <row r="475">
      <c r="A475" s="178"/>
      <c r="B475" s="252"/>
      <c r="C475" s="178"/>
      <c r="D475" s="253"/>
      <c r="E475" s="178"/>
      <c r="F475" s="178"/>
      <c r="G475" s="178"/>
      <c r="H475" s="178"/>
      <c r="I475" s="178"/>
      <c r="J475" s="178"/>
      <c r="K475" s="178"/>
      <c r="L475" s="178"/>
      <c r="M475" s="178"/>
      <c r="N475" s="178"/>
      <c r="O475" s="178"/>
      <c r="P475" s="178"/>
      <c r="Q475" s="178"/>
      <c r="R475" s="178"/>
      <c r="S475" s="178"/>
      <c r="T475" s="178"/>
      <c r="U475" s="178"/>
      <c r="V475" s="178"/>
      <c r="W475" s="178"/>
      <c r="X475" s="178"/>
      <c r="Y475" s="178"/>
      <c r="Z475" s="178"/>
      <c r="AA475" s="178"/>
      <c r="AB475" s="178"/>
      <c r="AC475" s="178"/>
    </row>
    <row r="476">
      <c r="A476" s="178"/>
      <c r="B476" s="252"/>
      <c r="C476" s="178"/>
      <c r="D476" s="253"/>
      <c r="E476" s="178"/>
      <c r="F476" s="178"/>
      <c r="G476" s="178"/>
      <c r="H476" s="178"/>
      <c r="I476" s="178"/>
      <c r="J476" s="178"/>
      <c r="K476" s="178"/>
      <c r="L476" s="178"/>
      <c r="M476" s="178"/>
      <c r="N476" s="178"/>
      <c r="O476" s="178"/>
      <c r="P476" s="178"/>
      <c r="Q476" s="178"/>
      <c r="R476" s="178"/>
      <c r="S476" s="178"/>
      <c r="T476" s="178"/>
      <c r="U476" s="178"/>
      <c r="V476" s="178"/>
      <c r="W476" s="178"/>
      <c r="X476" s="178"/>
      <c r="Y476" s="178"/>
      <c r="Z476" s="178"/>
      <c r="AA476" s="178"/>
      <c r="AB476" s="178"/>
      <c r="AC476" s="178"/>
    </row>
    <row r="477">
      <c r="A477" s="178"/>
      <c r="B477" s="252"/>
      <c r="C477" s="178"/>
      <c r="D477" s="253"/>
      <c r="E477" s="178"/>
      <c r="F477" s="178"/>
      <c r="G477" s="178"/>
      <c r="H477" s="178"/>
      <c r="I477" s="178"/>
      <c r="J477" s="178"/>
      <c r="K477" s="178"/>
      <c r="L477" s="178"/>
      <c r="M477" s="178"/>
      <c r="N477" s="178"/>
      <c r="O477" s="178"/>
      <c r="P477" s="178"/>
      <c r="Q477" s="178"/>
      <c r="R477" s="178"/>
      <c r="S477" s="178"/>
      <c r="T477" s="178"/>
      <c r="U477" s="178"/>
      <c r="V477" s="178"/>
      <c r="W477" s="178"/>
      <c r="X477" s="178"/>
      <c r="Y477" s="178"/>
      <c r="Z477" s="178"/>
      <c r="AA477" s="178"/>
      <c r="AB477" s="178"/>
      <c r="AC477" s="178"/>
    </row>
    <row r="478">
      <c r="A478" s="178"/>
      <c r="B478" s="252"/>
      <c r="C478" s="178"/>
      <c r="D478" s="253"/>
      <c r="E478" s="178"/>
      <c r="F478" s="178"/>
      <c r="G478" s="178"/>
      <c r="H478" s="178"/>
      <c r="I478" s="178"/>
      <c r="J478" s="178"/>
      <c r="K478" s="178"/>
      <c r="L478" s="178"/>
      <c r="M478" s="178"/>
      <c r="N478" s="178"/>
      <c r="O478" s="178"/>
      <c r="P478" s="178"/>
      <c r="Q478" s="178"/>
      <c r="R478" s="178"/>
      <c r="S478" s="178"/>
      <c r="T478" s="178"/>
      <c r="U478" s="178"/>
      <c r="V478" s="178"/>
      <c r="W478" s="178"/>
      <c r="X478" s="178"/>
      <c r="Y478" s="178"/>
      <c r="Z478" s="178"/>
      <c r="AA478" s="178"/>
      <c r="AB478" s="178"/>
      <c r="AC478" s="178"/>
    </row>
    <row r="479">
      <c r="A479" s="178"/>
      <c r="B479" s="252"/>
      <c r="C479" s="178"/>
      <c r="D479" s="253"/>
      <c r="E479" s="178"/>
      <c r="F479" s="178"/>
      <c r="G479" s="178"/>
      <c r="H479" s="178"/>
      <c r="I479" s="178"/>
      <c r="J479" s="178"/>
      <c r="K479" s="178"/>
      <c r="L479" s="178"/>
      <c r="M479" s="178"/>
      <c r="N479" s="178"/>
      <c r="O479" s="178"/>
      <c r="P479" s="178"/>
      <c r="Q479" s="178"/>
      <c r="R479" s="178"/>
      <c r="S479" s="178"/>
      <c r="T479" s="178"/>
      <c r="U479" s="178"/>
      <c r="V479" s="178"/>
      <c r="W479" s="178"/>
      <c r="X479" s="178"/>
      <c r="Y479" s="178"/>
      <c r="Z479" s="178"/>
      <c r="AA479" s="178"/>
      <c r="AB479" s="178"/>
      <c r="AC479" s="178"/>
    </row>
    <row r="480">
      <c r="A480" s="178"/>
      <c r="B480" s="252"/>
      <c r="C480" s="178"/>
      <c r="D480" s="253"/>
      <c r="E480" s="178"/>
      <c r="F480" s="178"/>
      <c r="G480" s="178"/>
      <c r="H480" s="178"/>
      <c r="I480" s="178"/>
      <c r="J480" s="178"/>
      <c r="K480" s="178"/>
      <c r="L480" s="178"/>
      <c r="M480" s="178"/>
      <c r="N480" s="178"/>
      <c r="O480" s="178"/>
      <c r="P480" s="178"/>
      <c r="Q480" s="178"/>
      <c r="R480" s="178"/>
      <c r="S480" s="178"/>
      <c r="T480" s="178"/>
      <c r="U480" s="178"/>
      <c r="V480" s="178"/>
      <c r="W480" s="178"/>
      <c r="X480" s="178"/>
      <c r="Y480" s="178"/>
      <c r="Z480" s="178"/>
      <c r="AA480" s="178"/>
      <c r="AB480" s="178"/>
      <c r="AC480" s="178"/>
    </row>
    <row r="481">
      <c r="A481" s="178"/>
      <c r="B481" s="252"/>
      <c r="C481" s="178"/>
      <c r="D481" s="253"/>
      <c r="E481" s="178"/>
      <c r="F481" s="178"/>
      <c r="G481" s="178"/>
      <c r="H481" s="178"/>
      <c r="I481" s="178"/>
      <c r="J481" s="178"/>
      <c r="K481" s="178"/>
      <c r="L481" s="178"/>
      <c r="M481" s="178"/>
      <c r="N481" s="178"/>
      <c r="O481" s="178"/>
      <c r="P481" s="178"/>
      <c r="Q481" s="178"/>
      <c r="R481" s="178"/>
      <c r="S481" s="178"/>
      <c r="T481" s="178"/>
      <c r="U481" s="178"/>
      <c r="V481" s="178"/>
      <c r="W481" s="178"/>
      <c r="X481" s="178"/>
      <c r="Y481" s="178"/>
      <c r="Z481" s="178"/>
      <c r="AA481" s="178"/>
      <c r="AB481" s="178"/>
      <c r="AC481" s="178"/>
    </row>
    <row r="482">
      <c r="A482" s="178"/>
      <c r="B482" s="252"/>
      <c r="C482" s="178"/>
      <c r="D482" s="253"/>
      <c r="E482" s="178"/>
      <c r="F482" s="178"/>
      <c r="G482" s="178"/>
      <c r="H482" s="178"/>
      <c r="I482" s="178"/>
      <c r="J482" s="178"/>
      <c r="K482" s="178"/>
      <c r="L482" s="178"/>
      <c r="M482" s="178"/>
      <c r="N482" s="178"/>
      <c r="O482" s="178"/>
      <c r="P482" s="178"/>
      <c r="Q482" s="178"/>
      <c r="R482" s="178"/>
      <c r="S482" s="178"/>
      <c r="T482" s="178"/>
      <c r="U482" s="178"/>
      <c r="V482" s="178"/>
      <c r="W482" s="178"/>
      <c r="X482" s="178"/>
      <c r="Y482" s="178"/>
      <c r="Z482" s="178"/>
      <c r="AA482" s="178"/>
      <c r="AB482" s="178"/>
      <c r="AC482" s="178"/>
    </row>
    <row r="483">
      <c r="A483" s="178"/>
      <c r="B483" s="252"/>
      <c r="C483" s="178"/>
      <c r="D483" s="253"/>
      <c r="E483" s="178"/>
      <c r="F483" s="178"/>
      <c r="G483" s="178"/>
      <c r="H483" s="178"/>
      <c r="I483" s="178"/>
      <c r="J483" s="178"/>
      <c r="K483" s="178"/>
      <c r="L483" s="178"/>
      <c r="M483" s="178"/>
      <c r="N483" s="178"/>
      <c r="O483" s="178"/>
      <c r="P483" s="178"/>
      <c r="Q483" s="178"/>
      <c r="R483" s="178"/>
      <c r="S483" s="178"/>
      <c r="T483" s="178"/>
      <c r="U483" s="178"/>
      <c r="V483" s="178"/>
      <c r="W483" s="178"/>
      <c r="X483" s="178"/>
      <c r="Y483" s="178"/>
      <c r="Z483" s="178"/>
      <c r="AA483" s="178"/>
      <c r="AB483" s="178"/>
      <c r="AC483" s="178"/>
    </row>
    <row r="484">
      <c r="A484" s="178"/>
      <c r="B484" s="252"/>
      <c r="C484" s="178"/>
      <c r="D484" s="253"/>
      <c r="E484" s="178"/>
      <c r="F484" s="178"/>
      <c r="G484" s="178"/>
      <c r="H484" s="178"/>
      <c r="I484" s="178"/>
      <c r="J484" s="178"/>
      <c r="K484" s="178"/>
      <c r="L484" s="178"/>
      <c r="M484" s="178"/>
      <c r="N484" s="178"/>
      <c r="O484" s="178"/>
      <c r="P484" s="178"/>
      <c r="Q484" s="178"/>
      <c r="R484" s="178"/>
      <c r="S484" s="178"/>
      <c r="T484" s="178"/>
      <c r="U484" s="178"/>
      <c r="V484" s="178"/>
      <c r="W484" s="178"/>
      <c r="X484" s="178"/>
      <c r="Y484" s="178"/>
      <c r="Z484" s="178"/>
      <c r="AA484" s="178"/>
      <c r="AB484" s="178"/>
      <c r="AC484" s="178"/>
    </row>
    <row r="485">
      <c r="A485" s="178"/>
      <c r="B485" s="252"/>
      <c r="C485" s="178"/>
      <c r="D485" s="253"/>
      <c r="E485" s="178"/>
      <c r="F485" s="178"/>
      <c r="G485" s="178"/>
      <c r="H485" s="178"/>
      <c r="I485" s="178"/>
      <c r="J485" s="178"/>
      <c r="K485" s="178"/>
      <c r="L485" s="178"/>
      <c r="M485" s="178"/>
      <c r="N485" s="178"/>
      <c r="O485" s="178"/>
      <c r="P485" s="178"/>
      <c r="Q485" s="178"/>
      <c r="R485" s="178"/>
      <c r="S485" s="178"/>
      <c r="T485" s="178"/>
      <c r="U485" s="178"/>
      <c r="V485" s="178"/>
      <c r="W485" s="178"/>
      <c r="X485" s="178"/>
      <c r="Y485" s="178"/>
      <c r="Z485" s="178"/>
      <c r="AA485" s="178"/>
      <c r="AB485" s="178"/>
      <c r="AC485" s="178"/>
    </row>
    <row r="486">
      <c r="A486" s="178"/>
      <c r="B486" s="252"/>
      <c r="C486" s="178"/>
      <c r="D486" s="253"/>
      <c r="E486" s="178"/>
      <c r="F486" s="178"/>
      <c r="G486" s="178"/>
      <c r="H486" s="178"/>
      <c r="I486" s="178"/>
      <c r="J486" s="178"/>
      <c r="K486" s="178"/>
      <c r="L486" s="178"/>
      <c r="M486" s="178"/>
      <c r="N486" s="178"/>
      <c r="O486" s="178"/>
      <c r="P486" s="178"/>
      <c r="Q486" s="178"/>
      <c r="R486" s="178"/>
      <c r="S486" s="178"/>
      <c r="T486" s="178"/>
      <c r="U486" s="178"/>
      <c r="V486" s="178"/>
      <c r="W486" s="178"/>
      <c r="X486" s="178"/>
      <c r="Y486" s="178"/>
      <c r="Z486" s="178"/>
      <c r="AA486" s="178"/>
      <c r="AB486" s="178"/>
      <c r="AC486" s="178"/>
    </row>
    <row r="487">
      <c r="A487" s="178"/>
      <c r="B487" s="252"/>
      <c r="C487" s="178"/>
      <c r="D487" s="253"/>
      <c r="E487" s="178"/>
      <c r="F487" s="178"/>
      <c r="G487" s="178"/>
      <c r="H487" s="178"/>
      <c r="I487" s="178"/>
      <c r="J487" s="178"/>
      <c r="K487" s="178"/>
      <c r="L487" s="178"/>
      <c r="M487" s="178"/>
      <c r="N487" s="178"/>
      <c r="O487" s="178"/>
      <c r="P487" s="178"/>
      <c r="Q487" s="178"/>
      <c r="R487" s="178"/>
      <c r="S487" s="178"/>
      <c r="T487" s="178"/>
      <c r="U487" s="178"/>
      <c r="V487" s="178"/>
      <c r="W487" s="178"/>
      <c r="X487" s="178"/>
      <c r="Y487" s="178"/>
      <c r="Z487" s="178"/>
      <c r="AA487" s="178"/>
      <c r="AB487" s="178"/>
      <c r="AC487" s="178"/>
    </row>
    <row r="488">
      <c r="A488" s="178"/>
      <c r="B488" s="252"/>
      <c r="C488" s="178"/>
      <c r="D488" s="253"/>
      <c r="E488" s="178"/>
      <c r="F488" s="178"/>
      <c r="G488" s="178"/>
      <c r="H488" s="178"/>
      <c r="I488" s="178"/>
      <c r="J488" s="178"/>
      <c r="K488" s="178"/>
      <c r="L488" s="178"/>
      <c r="M488" s="178"/>
      <c r="N488" s="178"/>
      <c r="O488" s="178"/>
      <c r="P488" s="178"/>
      <c r="Q488" s="178"/>
      <c r="R488" s="178"/>
      <c r="S488" s="178"/>
      <c r="T488" s="178"/>
      <c r="U488" s="178"/>
      <c r="V488" s="178"/>
      <c r="W488" s="178"/>
      <c r="X488" s="178"/>
      <c r="Y488" s="178"/>
      <c r="Z488" s="178"/>
      <c r="AA488" s="178"/>
      <c r="AB488" s="178"/>
      <c r="AC488" s="178"/>
    </row>
    <row r="489">
      <c r="A489" s="178"/>
      <c r="B489" s="252"/>
      <c r="C489" s="178"/>
      <c r="D489" s="253"/>
      <c r="E489" s="178"/>
      <c r="F489" s="178"/>
      <c r="G489" s="178"/>
      <c r="H489" s="178"/>
      <c r="I489" s="178"/>
      <c r="J489" s="178"/>
      <c r="K489" s="178"/>
      <c r="L489" s="178"/>
      <c r="M489" s="178"/>
      <c r="N489" s="178"/>
      <c r="O489" s="178"/>
      <c r="P489" s="178"/>
      <c r="Q489" s="178"/>
      <c r="R489" s="178"/>
      <c r="S489" s="178"/>
      <c r="T489" s="178"/>
      <c r="U489" s="178"/>
      <c r="V489" s="178"/>
      <c r="W489" s="178"/>
      <c r="X489" s="178"/>
      <c r="Y489" s="178"/>
      <c r="Z489" s="178"/>
      <c r="AA489" s="178"/>
      <c r="AB489" s="178"/>
      <c r="AC489" s="178"/>
    </row>
    <row r="490">
      <c r="A490" s="178"/>
      <c r="B490" s="252"/>
      <c r="C490" s="178"/>
      <c r="D490" s="253"/>
      <c r="E490" s="178"/>
      <c r="F490" s="178"/>
      <c r="G490" s="178"/>
      <c r="H490" s="178"/>
      <c r="I490" s="178"/>
      <c r="J490" s="178"/>
      <c r="K490" s="178"/>
      <c r="L490" s="178"/>
      <c r="M490" s="178"/>
      <c r="N490" s="178"/>
      <c r="O490" s="178"/>
      <c r="P490" s="178"/>
      <c r="Q490" s="178"/>
      <c r="R490" s="178"/>
      <c r="S490" s="178"/>
      <c r="T490" s="178"/>
      <c r="U490" s="178"/>
      <c r="V490" s="178"/>
      <c r="W490" s="178"/>
      <c r="X490" s="178"/>
      <c r="Y490" s="178"/>
      <c r="Z490" s="178"/>
      <c r="AA490" s="178"/>
      <c r="AB490" s="178"/>
      <c r="AC490" s="178"/>
    </row>
    <row r="491">
      <c r="A491" s="178"/>
      <c r="B491" s="252"/>
      <c r="C491" s="178"/>
      <c r="D491" s="253"/>
      <c r="E491" s="178"/>
      <c r="F491" s="178"/>
      <c r="G491" s="178"/>
      <c r="H491" s="178"/>
      <c r="I491" s="178"/>
      <c r="J491" s="178"/>
      <c r="K491" s="178"/>
      <c r="L491" s="178"/>
      <c r="M491" s="178"/>
      <c r="N491" s="178"/>
      <c r="O491" s="178"/>
      <c r="P491" s="178"/>
      <c r="Q491" s="178"/>
      <c r="R491" s="178"/>
      <c r="S491" s="178"/>
      <c r="T491" s="178"/>
      <c r="U491" s="178"/>
      <c r="V491" s="178"/>
      <c r="W491" s="178"/>
      <c r="X491" s="178"/>
      <c r="Y491" s="178"/>
      <c r="Z491" s="178"/>
      <c r="AA491" s="178"/>
      <c r="AB491" s="178"/>
      <c r="AC491" s="178"/>
    </row>
    <row r="492">
      <c r="A492" s="178"/>
      <c r="B492" s="252"/>
      <c r="C492" s="178"/>
      <c r="D492" s="253"/>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c r="AA492" s="178"/>
      <c r="AB492" s="178"/>
      <c r="AC492" s="178"/>
    </row>
    <row r="493">
      <c r="A493" s="178"/>
      <c r="B493" s="252"/>
      <c r="C493" s="178"/>
      <c r="D493" s="253"/>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c r="AA493" s="178"/>
      <c r="AB493" s="178"/>
      <c r="AC493" s="178"/>
    </row>
    <row r="494">
      <c r="A494" s="178"/>
      <c r="B494" s="252"/>
      <c r="C494" s="178"/>
      <c r="D494" s="253"/>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c r="AA494" s="178"/>
      <c r="AB494" s="178"/>
      <c r="AC494" s="178"/>
    </row>
    <row r="495">
      <c r="A495" s="178"/>
      <c r="B495" s="252"/>
      <c r="C495" s="178"/>
      <c r="D495" s="253"/>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c r="AA495" s="178"/>
      <c r="AB495" s="178"/>
      <c r="AC495" s="178"/>
    </row>
    <row r="496">
      <c r="A496" s="178"/>
      <c r="B496" s="252"/>
      <c r="C496" s="178"/>
      <c r="D496" s="253"/>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c r="AA496" s="178"/>
      <c r="AB496" s="178"/>
      <c r="AC496" s="178"/>
    </row>
    <row r="497">
      <c r="A497" s="178"/>
      <c r="B497" s="252"/>
      <c r="C497" s="178"/>
      <c r="D497" s="253"/>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c r="AA497" s="178"/>
      <c r="AB497" s="178"/>
      <c r="AC497" s="178"/>
    </row>
    <row r="498">
      <c r="A498" s="178"/>
      <c r="B498" s="252"/>
      <c r="C498" s="178"/>
      <c r="D498" s="253"/>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c r="AA498" s="178"/>
      <c r="AB498" s="178"/>
      <c r="AC498" s="178"/>
    </row>
    <row r="499">
      <c r="A499" s="178"/>
      <c r="B499" s="252"/>
      <c r="C499" s="178"/>
      <c r="D499" s="253"/>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c r="AA499" s="178"/>
      <c r="AB499" s="178"/>
      <c r="AC499" s="178"/>
    </row>
    <row r="500">
      <c r="A500" s="178"/>
      <c r="B500" s="252"/>
      <c r="C500" s="178"/>
      <c r="D500" s="253"/>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c r="AA500" s="178"/>
      <c r="AB500" s="178"/>
      <c r="AC500" s="178"/>
    </row>
    <row r="501">
      <c r="A501" s="178"/>
      <c r="B501" s="252"/>
      <c r="C501" s="178"/>
      <c r="D501" s="253"/>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c r="AA501" s="178"/>
      <c r="AB501" s="178"/>
      <c r="AC501" s="178"/>
    </row>
    <row r="502">
      <c r="A502" s="178"/>
      <c r="B502" s="252"/>
      <c r="C502" s="178"/>
      <c r="D502" s="253"/>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c r="AA502" s="178"/>
      <c r="AB502" s="178"/>
      <c r="AC502" s="178"/>
    </row>
    <row r="503">
      <c r="A503" s="178"/>
      <c r="B503" s="252"/>
      <c r="C503" s="178"/>
      <c r="D503" s="253"/>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c r="AA503" s="178"/>
      <c r="AB503" s="178"/>
      <c r="AC503" s="178"/>
    </row>
    <row r="504">
      <c r="A504" s="178"/>
      <c r="B504" s="252"/>
      <c r="C504" s="178"/>
      <c r="D504" s="253"/>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c r="AA504" s="178"/>
      <c r="AB504" s="178"/>
      <c r="AC504" s="178"/>
    </row>
    <row r="505">
      <c r="A505" s="178"/>
      <c r="B505" s="252"/>
      <c r="C505" s="178"/>
      <c r="D505" s="253"/>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c r="AA505" s="178"/>
      <c r="AB505" s="178"/>
      <c r="AC505" s="178"/>
    </row>
    <row r="506">
      <c r="A506" s="178"/>
      <c r="B506" s="252"/>
      <c r="C506" s="178"/>
      <c r="D506" s="253"/>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c r="AA506" s="178"/>
      <c r="AB506" s="178"/>
      <c r="AC506" s="178"/>
    </row>
    <row r="507">
      <c r="A507" s="178"/>
      <c r="B507" s="252"/>
      <c r="C507" s="178"/>
      <c r="D507" s="253"/>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c r="AA507" s="178"/>
      <c r="AB507" s="178"/>
      <c r="AC507" s="178"/>
    </row>
    <row r="508">
      <c r="A508" s="178"/>
      <c r="B508" s="252"/>
      <c r="C508" s="178"/>
      <c r="D508" s="253"/>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c r="AA508" s="178"/>
      <c r="AB508" s="178"/>
      <c r="AC508" s="178"/>
    </row>
    <row r="509">
      <c r="A509" s="178"/>
      <c r="B509" s="252"/>
      <c r="C509" s="178"/>
      <c r="D509" s="253"/>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c r="AA509" s="178"/>
      <c r="AB509" s="178"/>
      <c r="AC509" s="178"/>
    </row>
    <row r="510">
      <c r="A510" s="178"/>
      <c r="B510" s="252"/>
      <c r="C510" s="178"/>
      <c r="D510" s="253"/>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c r="AA510" s="178"/>
      <c r="AB510" s="178"/>
      <c r="AC510" s="178"/>
    </row>
    <row r="511">
      <c r="A511" s="178"/>
      <c r="B511" s="252"/>
      <c r="C511" s="178"/>
      <c r="D511" s="253"/>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c r="AA511" s="178"/>
      <c r="AB511" s="178"/>
      <c r="AC511" s="178"/>
    </row>
    <row r="512">
      <c r="A512" s="178"/>
      <c r="B512" s="252"/>
      <c r="C512" s="178"/>
      <c r="D512" s="253"/>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c r="AA512" s="178"/>
      <c r="AB512" s="178"/>
      <c r="AC512" s="178"/>
    </row>
    <row r="513">
      <c r="A513" s="178"/>
      <c r="B513" s="252"/>
      <c r="C513" s="178"/>
      <c r="D513" s="253"/>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c r="AA513" s="178"/>
      <c r="AB513" s="178"/>
      <c r="AC513" s="178"/>
    </row>
    <row r="514">
      <c r="A514" s="178"/>
      <c r="B514" s="252"/>
      <c r="C514" s="178"/>
      <c r="D514" s="253"/>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c r="AA514" s="178"/>
      <c r="AB514" s="178"/>
      <c r="AC514" s="178"/>
    </row>
    <row r="515">
      <c r="A515" s="178"/>
      <c r="B515" s="252"/>
      <c r="C515" s="178"/>
      <c r="D515" s="253"/>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c r="AA515" s="178"/>
      <c r="AB515" s="178"/>
      <c r="AC515" s="178"/>
    </row>
    <row r="516">
      <c r="A516" s="178"/>
      <c r="B516" s="252"/>
      <c r="C516" s="178"/>
      <c r="D516" s="253"/>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c r="AA516" s="178"/>
      <c r="AB516" s="178"/>
      <c r="AC516" s="178"/>
    </row>
    <row r="517">
      <c r="A517" s="178"/>
      <c r="B517" s="252"/>
      <c r="C517" s="178"/>
      <c r="D517" s="253"/>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c r="AA517" s="178"/>
      <c r="AB517" s="178"/>
      <c r="AC517" s="178"/>
    </row>
    <row r="518">
      <c r="A518" s="178"/>
      <c r="B518" s="252"/>
      <c r="C518" s="178"/>
      <c r="D518" s="253"/>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c r="AA518" s="178"/>
      <c r="AB518" s="178"/>
      <c r="AC518" s="178"/>
    </row>
    <row r="519">
      <c r="A519" s="178"/>
      <c r="B519" s="252"/>
      <c r="C519" s="178"/>
      <c r="D519" s="253"/>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c r="AA519" s="178"/>
      <c r="AB519" s="178"/>
      <c r="AC519" s="178"/>
    </row>
    <row r="520">
      <c r="A520" s="178"/>
      <c r="B520" s="252"/>
      <c r="C520" s="178"/>
      <c r="D520" s="253"/>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c r="AA520" s="178"/>
      <c r="AB520" s="178"/>
      <c r="AC520" s="178"/>
    </row>
    <row r="521">
      <c r="A521" s="178"/>
      <c r="B521" s="252"/>
      <c r="C521" s="178"/>
      <c r="D521" s="253"/>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c r="AA521" s="178"/>
      <c r="AB521" s="178"/>
      <c r="AC521" s="178"/>
    </row>
    <row r="522">
      <c r="A522" s="178"/>
      <c r="B522" s="252"/>
      <c r="C522" s="178"/>
      <c r="D522" s="253"/>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c r="AA522" s="178"/>
      <c r="AB522" s="178"/>
      <c r="AC522" s="178"/>
    </row>
    <row r="523">
      <c r="A523" s="178"/>
      <c r="B523" s="252"/>
      <c r="C523" s="178"/>
      <c r="D523" s="253"/>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c r="AA523" s="178"/>
      <c r="AB523" s="178"/>
      <c r="AC523" s="178"/>
    </row>
    <row r="524">
      <c r="A524" s="178"/>
      <c r="B524" s="252"/>
      <c r="C524" s="178"/>
      <c r="D524" s="253"/>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c r="AA524" s="178"/>
      <c r="AB524" s="178"/>
      <c r="AC524" s="178"/>
    </row>
    <row r="525">
      <c r="A525" s="178"/>
      <c r="B525" s="252"/>
      <c r="C525" s="178"/>
      <c r="D525" s="253"/>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c r="AA525" s="178"/>
      <c r="AB525" s="178"/>
      <c r="AC525" s="178"/>
    </row>
    <row r="526">
      <c r="A526" s="178"/>
      <c r="B526" s="252"/>
      <c r="C526" s="178"/>
      <c r="D526" s="253"/>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c r="AA526" s="178"/>
      <c r="AB526" s="178"/>
      <c r="AC526" s="178"/>
    </row>
    <row r="527">
      <c r="A527" s="178"/>
      <c r="B527" s="252"/>
      <c r="C527" s="178"/>
      <c r="D527" s="253"/>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c r="AA527" s="178"/>
      <c r="AB527" s="178"/>
      <c r="AC527" s="178"/>
    </row>
    <row r="528">
      <c r="A528" s="178"/>
      <c r="B528" s="252"/>
      <c r="C528" s="178"/>
      <c r="D528" s="253"/>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c r="AA528" s="178"/>
      <c r="AB528" s="178"/>
      <c r="AC528" s="178"/>
    </row>
    <row r="529">
      <c r="A529" s="178"/>
      <c r="B529" s="252"/>
      <c r="C529" s="178"/>
      <c r="D529" s="253"/>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c r="AA529" s="178"/>
      <c r="AB529" s="178"/>
      <c r="AC529" s="178"/>
    </row>
    <row r="530">
      <c r="A530" s="178"/>
      <c r="B530" s="252"/>
      <c r="C530" s="178"/>
      <c r="D530" s="253"/>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c r="AA530" s="178"/>
      <c r="AB530" s="178"/>
      <c r="AC530" s="178"/>
    </row>
    <row r="531">
      <c r="A531" s="178"/>
      <c r="B531" s="252"/>
      <c r="C531" s="178"/>
      <c r="D531" s="253"/>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c r="AA531" s="178"/>
      <c r="AB531" s="178"/>
      <c r="AC531" s="178"/>
    </row>
    <row r="532">
      <c r="A532" s="178"/>
      <c r="B532" s="252"/>
      <c r="C532" s="178"/>
      <c r="D532" s="253"/>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c r="AA532" s="178"/>
      <c r="AB532" s="178"/>
      <c r="AC532" s="178"/>
    </row>
    <row r="533">
      <c r="A533" s="178"/>
      <c r="B533" s="252"/>
      <c r="C533" s="178"/>
      <c r="D533" s="253"/>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c r="AA533" s="178"/>
      <c r="AB533" s="178"/>
      <c r="AC533" s="178"/>
    </row>
    <row r="534">
      <c r="A534" s="178"/>
      <c r="B534" s="252"/>
      <c r="C534" s="178"/>
      <c r="D534" s="253"/>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c r="AA534" s="178"/>
      <c r="AB534" s="178"/>
      <c r="AC534" s="178"/>
    </row>
    <row r="535">
      <c r="A535" s="178"/>
      <c r="B535" s="252"/>
      <c r="C535" s="178"/>
      <c r="D535" s="253"/>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c r="AA535" s="178"/>
      <c r="AB535" s="178"/>
      <c r="AC535" s="178"/>
    </row>
    <row r="536">
      <c r="A536" s="178"/>
      <c r="B536" s="252"/>
      <c r="C536" s="178"/>
      <c r="D536" s="253"/>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c r="AA536" s="178"/>
      <c r="AB536" s="178"/>
      <c r="AC536" s="178"/>
    </row>
    <row r="537">
      <c r="A537" s="178"/>
      <c r="B537" s="252"/>
      <c r="C537" s="178"/>
      <c r="D537" s="253"/>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c r="AA537" s="178"/>
      <c r="AB537" s="178"/>
      <c r="AC537" s="178"/>
    </row>
    <row r="538">
      <c r="A538" s="178"/>
      <c r="B538" s="252"/>
      <c r="C538" s="178"/>
      <c r="D538" s="253"/>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c r="AA538" s="178"/>
      <c r="AB538" s="178"/>
      <c r="AC538" s="178"/>
    </row>
    <row r="539">
      <c r="A539" s="178"/>
      <c r="B539" s="252"/>
      <c r="C539" s="178"/>
      <c r="D539" s="253"/>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c r="AA539" s="178"/>
      <c r="AB539" s="178"/>
      <c r="AC539" s="178"/>
    </row>
    <row r="540">
      <c r="A540" s="178"/>
      <c r="B540" s="252"/>
      <c r="C540" s="178"/>
      <c r="D540" s="253"/>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c r="AA540" s="178"/>
      <c r="AB540" s="178"/>
      <c r="AC540" s="178"/>
    </row>
    <row r="541">
      <c r="A541" s="178"/>
      <c r="B541" s="252"/>
      <c r="C541" s="178"/>
      <c r="D541" s="253"/>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c r="AA541" s="178"/>
      <c r="AB541" s="178"/>
      <c r="AC541" s="178"/>
    </row>
    <row r="542">
      <c r="A542" s="178"/>
      <c r="B542" s="252"/>
      <c r="C542" s="178"/>
      <c r="D542" s="253"/>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c r="AA542" s="178"/>
      <c r="AB542" s="178"/>
      <c r="AC542" s="178"/>
    </row>
    <row r="543">
      <c r="A543" s="178"/>
      <c r="B543" s="252"/>
      <c r="C543" s="178"/>
      <c r="D543" s="253"/>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c r="AA543" s="178"/>
      <c r="AB543" s="178"/>
      <c r="AC543" s="178"/>
    </row>
    <row r="544">
      <c r="A544" s="178"/>
      <c r="B544" s="252"/>
      <c r="C544" s="178"/>
      <c r="D544" s="253"/>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c r="AA544" s="178"/>
      <c r="AB544" s="178"/>
      <c r="AC544" s="178"/>
    </row>
    <row r="545">
      <c r="A545" s="178"/>
      <c r="B545" s="252"/>
      <c r="C545" s="178"/>
      <c r="D545" s="253"/>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c r="AA545" s="178"/>
      <c r="AB545" s="178"/>
      <c r="AC545" s="178"/>
    </row>
    <row r="546">
      <c r="A546" s="178"/>
      <c r="B546" s="252"/>
      <c r="C546" s="178"/>
      <c r="D546" s="253"/>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c r="AA546" s="178"/>
      <c r="AB546" s="178"/>
      <c r="AC546" s="178"/>
    </row>
    <row r="547">
      <c r="A547" s="178"/>
      <c r="B547" s="252"/>
      <c r="C547" s="178"/>
      <c r="D547" s="253"/>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c r="AA547" s="178"/>
      <c r="AB547" s="178"/>
      <c r="AC547" s="178"/>
    </row>
    <row r="548">
      <c r="A548" s="178"/>
      <c r="B548" s="252"/>
      <c r="C548" s="178"/>
      <c r="D548" s="253"/>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c r="AA548" s="178"/>
      <c r="AB548" s="178"/>
      <c r="AC548" s="178"/>
    </row>
    <row r="549">
      <c r="A549" s="178"/>
      <c r="B549" s="252"/>
      <c r="C549" s="178"/>
      <c r="D549" s="253"/>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c r="AA549" s="178"/>
      <c r="AB549" s="178"/>
      <c r="AC549" s="178"/>
    </row>
    <row r="550">
      <c r="A550" s="178"/>
      <c r="B550" s="252"/>
      <c r="C550" s="178"/>
      <c r="D550" s="253"/>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c r="AA550" s="178"/>
      <c r="AB550" s="178"/>
      <c r="AC550" s="178"/>
    </row>
    <row r="551">
      <c r="A551" s="178"/>
      <c r="B551" s="252"/>
      <c r="C551" s="178"/>
      <c r="D551" s="253"/>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c r="AA551" s="178"/>
      <c r="AB551" s="178"/>
      <c r="AC551" s="178"/>
    </row>
    <row r="552">
      <c r="A552" s="178"/>
      <c r="B552" s="252"/>
      <c r="C552" s="178"/>
      <c r="D552" s="253"/>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c r="AA552" s="178"/>
      <c r="AB552" s="178"/>
      <c r="AC552" s="178"/>
    </row>
    <row r="553">
      <c r="A553" s="178"/>
      <c r="B553" s="252"/>
      <c r="C553" s="178"/>
      <c r="D553" s="253"/>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c r="AA553" s="178"/>
      <c r="AB553" s="178"/>
      <c r="AC553" s="178"/>
    </row>
    <row r="554">
      <c r="A554" s="178"/>
      <c r="B554" s="252"/>
      <c r="C554" s="178"/>
      <c r="D554" s="253"/>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c r="AA554" s="178"/>
      <c r="AB554" s="178"/>
      <c r="AC554" s="178"/>
    </row>
    <row r="555">
      <c r="A555" s="178"/>
      <c r="B555" s="252"/>
      <c r="C555" s="178"/>
      <c r="D555" s="253"/>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c r="AA555" s="178"/>
      <c r="AB555" s="178"/>
      <c r="AC555" s="178"/>
    </row>
    <row r="556">
      <c r="A556" s="178"/>
      <c r="B556" s="252"/>
      <c r="C556" s="178"/>
      <c r="D556" s="253"/>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c r="AA556" s="178"/>
      <c r="AB556" s="178"/>
      <c r="AC556" s="178"/>
    </row>
    <row r="557">
      <c r="A557" s="178"/>
      <c r="B557" s="252"/>
      <c r="C557" s="178"/>
      <c r="D557" s="253"/>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c r="AA557" s="178"/>
      <c r="AB557" s="178"/>
      <c r="AC557" s="178"/>
    </row>
    <row r="558">
      <c r="A558" s="178"/>
      <c r="B558" s="252"/>
      <c r="C558" s="178"/>
      <c r="D558" s="253"/>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c r="AA558" s="178"/>
      <c r="AB558" s="178"/>
      <c r="AC558" s="178"/>
    </row>
    <row r="559">
      <c r="A559" s="178"/>
      <c r="B559" s="252"/>
      <c r="C559" s="178"/>
      <c r="D559" s="253"/>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c r="AA559" s="178"/>
      <c r="AB559" s="178"/>
      <c r="AC559" s="178"/>
    </row>
    <row r="560">
      <c r="A560" s="178"/>
      <c r="B560" s="252"/>
      <c r="C560" s="178"/>
      <c r="D560" s="253"/>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c r="AA560" s="178"/>
      <c r="AB560" s="178"/>
      <c r="AC560" s="178"/>
    </row>
    <row r="561">
      <c r="A561" s="178"/>
      <c r="B561" s="252"/>
      <c r="C561" s="178"/>
      <c r="D561" s="253"/>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c r="AA561" s="178"/>
      <c r="AB561" s="178"/>
      <c r="AC561" s="178"/>
    </row>
    <row r="562">
      <c r="A562" s="178"/>
      <c r="B562" s="252"/>
      <c r="C562" s="178"/>
      <c r="D562" s="253"/>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c r="AA562" s="178"/>
      <c r="AB562" s="178"/>
      <c r="AC562" s="178"/>
    </row>
    <row r="563">
      <c r="A563" s="178"/>
      <c r="B563" s="252"/>
      <c r="C563" s="178"/>
      <c r="D563" s="253"/>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c r="AA563" s="178"/>
      <c r="AB563" s="178"/>
      <c r="AC563" s="178"/>
    </row>
    <row r="564">
      <c r="A564" s="178"/>
      <c r="B564" s="252"/>
      <c r="C564" s="178"/>
      <c r="D564" s="253"/>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c r="AA564" s="178"/>
      <c r="AB564" s="178"/>
      <c r="AC564" s="178"/>
    </row>
    <row r="565">
      <c r="A565" s="178"/>
      <c r="B565" s="252"/>
      <c r="C565" s="178"/>
      <c r="D565" s="253"/>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c r="AA565" s="178"/>
      <c r="AB565" s="178"/>
      <c r="AC565" s="178"/>
    </row>
    <row r="566">
      <c r="A566" s="178"/>
      <c r="B566" s="252"/>
      <c r="C566" s="178"/>
      <c r="D566" s="253"/>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c r="AA566" s="178"/>
      <c r="AB566" s="178"/>
      <c r="AC566" s="178"/>
    </row>
    <row r="567">
      <c r="A567" s="178"/>
      <c r="B567" s="252"/>
      <c r="C567" s="178"/>
      <c r="D567" s="253"/>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c r="AA567" s="178"/>
      <c r="AB567" s="178"/>
      <c r="AC567" s="178"/>
    </row>
    <row r="568">
      <c r="A568" s="178"/>
      <c r="B568" s="252"/>
      <c r="C568" s="178"/>
      <c r="D568" s="253"/>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c r="AA568" s="178"/>
      <c r="AB568" s="178"/>
      <c r="AC568" s="178"/>
    </row>
    <row r="569">
      <c r="A569" s="178"/>
      <c r="B569" s="252"/>
      <c r="C569" s="178"/>
      <c r="D569" s="253"/>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c r="AA569" s="178"/>
      <c r="AB569" s="178"/>
      <c r="AC569" s="178"/>
    </row>
    <row r="570">
      <c r="A570" s="178"/>
      <c r="B570" s="252"/>
      <c r="C570" s="178"/>
      <c r="D570" s="253"/>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c r="AA570" s="178"/>
      <c r="AB570" s="178"/>
      <c r="AC570" s="178"/>
    </row>
    <row r="571">
      <c r="A571" s="178"/>
      <c r="B571" s="252"/>
      <c r="C571" s="178"/>
      <c r="D571" s="253"/>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c r="AA571" s="178"/>
      <c r="AB571" s="178"/>
      <c r="AC571" s="178"/>
    </row>
    <row r="572">
      <c r="A572" s="178"/>
      <c r="B572" s="252"/>
      <c r="C572" s="178"/>
      <c r="D572" s="253"/>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c r="AA572" s="178"/>
      <c r="AB572" s="178"/>
      <c r="AC572" s="178"/>
    </row>
    <row r="573">
      <c r="A573" s="178"/>
      <c r="B573" s="252"/>
      <c r="C573" s="178"/>
      <c r="D573" s="253"/>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c r="AA573" s="178"/>
      <c r="AB573" s="178"/>
      <c r="AC573" s="178"/>
    </row>
    <row r="574">
      <c r="A574" s="178"/>
      <c r="B574" s="252"/>
      <c r="C574" s="178"/>
      <c r="D574" s="253"/>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c r="AA574" s="178"/>
      <c r="AB574" s="178"/>
      <c r="AC574" s="178"/>
    </row>
    <row r="575">
      <c r="A575" s="178"/>
      <c r="B575" s="252"/>
      <c r="C575" s="178"/>
      <c r="D575" s="253"/>
      <c r="E575" s="178"/>
      <c r="F575" s="178"/>
      <c r="G575" s="178"/>
      <c r="H575" s="178"/>
      <c r="I575" s="178"/>
      <c r="J575" s="178"/>
      <c r="K575" s="178"/>
      <c r="L575" s="178"/>
      <c r="M575" s="178"/>
      <c r="N575" s="178"/>
      <c r="O575" s="178"/>
      <c r="P575" s="178"/>
      <c r="Q575" s="178"/>
      <c r="R575" s="178"/>
      <c r="S575" s="178"/>
      <c r="T575" s="178"/>
      <c r="U575" s="178"/>
      <c r="V575" s="178"/>
      <c r="W575" s="178"/>
      <c r="X575" s="178"/>
      <c r="Y575" s="178"/>
      <c r="Z575" s="178"/>
      <c r="AA575" s="178"/>
      <c r="AB575" s="178"/>
      <c r="AC575" s="178"/>
    </row>
    <row r="576">
      <c r="A576" s="178"/>
      <c r="B576" s="252"/>
      <c r="C576" s="178"/>
      <c r="D576" s="253"/>
      <c r="E576" s="178"/>
      <c r="F576" s="178"/>
      <c r="G576" s="178"/>
      <c r="H576" s="178"/>
      <c r="I576" s="178"/>
      <c r="J576" s="178"/>
      <c r="K576" s="178"/>
      <c r="L576" s="178"/>
      <c r="M576" s="178"/>
      <c r="N576" s="178"/>
      <c r="O576" s="178"/>
      <c r="P576" s="178"/>
      <c r="Q576" s="178"/>
      <c r="R576" s="178"/>
      <c r="S576" s="178"/>
      <c r="T576" s="178"/>
      <c r="U576" s="178"/>
      <c r="V576" s="178"/>
      <c r="W576" s="178"/>
      <c r="X576" s="178"/>
      <c r="Y576" s="178"/>
      <c r="Z576" s="178"/>
      <c r="AA576" s="178"/>
      <c r="AB576" s="178"/>
      <c r="AC576" s="178"/>
    </row>
    <row r="577">
      <c r="A577" s="178"/>
      <c r="B577" s="252"/>
      <c r="C577" s="178"/>
      <c r="D577" s="253"/>
      <c r="E577" s="178"/>
      <c r="F577" s="178"/>
      <c r="G577" s="178"/>
      <c r="H577" s="178"/>
      <c r="I577" s="178"/>
      <c r="J577" s="178"/>
      <c r="K577" s="178"/>
      <c r="L577" s="178"/>
      <c r="M577" s="178"/>
      <c r="N577" s="178"/>
      <c r="O577" s="178"/>
      <c r="P577" s="178"/>
      <c r="Q577" s="178"/>
      <c r="R577" s="178"/>
      <c r="S577" s="178"/>
      <c r="T577" s="178"/>
      <c r="U577" s="178"/>
      <c r="V577" s="178"/>
      <c r="W577" s="178"/>
      <c r="X577" s="178"/>
      <c r="Y577" s="178"/>
      <c r="Z577" s="178"/>
      <c r="AA577" s="178"/>
      <c r="AB577" s="178"/>
      <c r="AC577" s="178"/>
    </row>
    <row r="578">
      <c r="A578" s="178"/>
      <c r="B578" s="252"/>
      <c r="C578" s="178"/>
      <c r="D578" s="253"/>
      <c r="E578" s="178"/>
      <c r="F578" s="178"/>
      <c r="G578" s="178"/>
      <c r="H578" s="178"/>
      <c r="I578" s="178"/>
      <c r="J578" s="178"/>
      <c r="K578" s="178"/>
      <c r="L578" s="178"/>
      <c r="M578" s="178"/>
      <c r="N578" s="178"/>
      <c r="O578" s="178"/>
      <c r="P578" s="178"/>
      <c r="Q578" s="178"/>
      <c r="R578" s="178"/>
      <c r="S578" s="178"/>
      <c r="T578" s="178"/>
      <c r="U578" s="178"/>
      <c r="V578" s="178"/>
      <c r="W578" s="178"/>
      <c r="X578" s="178"/>
      <c r="Y578" s="178"/>
      <c r="Z578" s="178"/>
      <c r="AA578" s="178"/>
      <c r="AB578" s="178"/>
      <c r="AC578" s="178"/>
    </row>
    <row r="579">
      <c r="A579" s="178"/>
      <c r="B579" s="252"/>
      <c r="C579" s="178"/>
      <c r="D579" s="253"/>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c r="AA579" s="178"/>
      <c r="AB579" s="178"/>
      <c r="AC579" s="178"/>
    </row>
    <row r="580">
      <c r="A580" s="178"/>
      <c r="B580" s="252"/>
      <c r="C580" s="178"/>
      <c r="D580" s="253"/>
      <c r="E580" s="178"/>
      <c r="F580" s="178"/>
      <c r="G580" s="178"/>
      <c r="H580" s="178"/>
      <c r="I580" s="178"/>
      <c r="J580" s="178"/>
      <c r="K580" s="178"/>
      <c r="L580" s="178"/>
      <c r="M580" s="178"/>
      <c r="N580" s="178"/>
      <c r="O580" s="178"/>
      <c r="P580" s="178"/>
      <c r="Q580" s="178"/>
      <c r="R580" s="178"/>
      <c r="S580" s="178"/>
      <c r="T580" s="178"/>
      <c r="U580" s="178"/>
      <c r="V580" s="178"/>
      <c r="W580" s="178"/>
      <c r="X580" s="178"/>
      <c r="Y580" s="178"/>
      <c r="Z580" s="178"/>
      <c r="AA580" s="178"/>
      <c r="AB580" s="178"/>
      <c r="AC580" s="178"/>
    </row>
    <row r="581">
      <c r="A581" s="178"/>
      <c r="B581" s="252"/>
      <c r="C581" s="178"/>
      <c r="D581" s="253"/>
      <c r="E581" s="178"/>
      <c r="F581" s="178"/>
      <c r="G581" s="178"/>
      <c r="H581" s="178"/>
      <c r="I581" s="178"/>
      <c r="J581" s="178"/>
      <c r="K581" s="178"/>
      <c r="L581" s="178"/>
      <c r="M581" s="178"/>
      <c r="N581" s="178"/>
      <c r="O581" s="178"/>
      <c r="P581" s="178"/>
      <c r="Q581" s="178"/>
      <c r="R581" s="178"/>
      <c r="S581" s="178"/>
      <c r="T581" s="178"/>
      <c r="U581" s="178"/>
      <c r="V581" s="178"/>
      <c r="W581" s="178"/>
      <c r="X581" s="178"/>
      <c r="Y581" s="178"/>
      <c r="Z581" s="178"/>
      <c r="AA581" s="178"/>
      <c r="AB581" s="178"/>
      <c r="AC581" s="178"/>
    </row>
    <row r="582">
      <c r="A582" s="178"/>
      <c r="B582" s="252"/>
      <c r="C582" s="178"/>
      <c r="D582" s="253"/>
      <c r="E582" s="178"/>
      <c r="F582" s="178"/>
      <c r="G582" s="178"/>
      <c r="H582" s="178"/>
      <c r="I582" s="178"/>
      <c r="J582" s="178"/>
      <c r="K582" s="178"/>
      <c r="L582" s="178"/>
      <c r="M582" s="178"/>
      <c r="N582" s="178"/>
      <c r="O582" s="178"/>
      <c r="P582" s="178"/>
      <c r="Q582" s="178"/>
      <c r="R582" s="178"/>
      <c r="S582" s="178"/>
      <c r="T582" s="178"/>
      <c r="U582" s="178"/>
      <c r="V582" s="178"/>
      <c r="W582" s="178"/>
      <c r="X582" s="178"/>
      <c r="Y582" s="178"/>
      <c r="Z582" s="178"/>
      <c r="AA582" s="178"/>
      <c r="AB582" s="178"/>
      <c r="AC582" s="178"/>
    </row>
    <row r="583">
      <c r="A583" s="178"/>
      <c r="B583" s="252"/>
      <c r="C583" s="178"/>
      <c r="D583" s="253"/>
      <c r="E583" s="178"/>
      <c r="F583" s="178"/>
      <c r="G583" s="178"/>
      <c r="H583" s="178"/>
      <c r="I583" s="178"/>
      <c r="J583" s="178"/>
      <c r="K583" s="178"/>
      <c r="L583" s="178"/>
      <c r="M583" s="178"/>
      <c r="N583" s="178"/>
      <c r="O583" s="178"/>
      <c r="P583" s="178"/>
      <c r="Q583" s="178"/>
      <c r="R583" s="178"/>
      <c r="S583" s="178"/>
      <c r="T583" s="178"/>
      <c r="U583" s="178"/>
      <c r="V583" s="178"/>
      <c r="W583" s="178"/>
      <c r="X583" s="178"/>
      <c r="Y583" s="178"/>
      <c r="Z583" s="178"/>
      <c r="AA583" s="178"/>
      <c r="AB583" s="178"/>
      <c r="AC583" s="178"/>
    </row>
    <row r="584">
      <c r="A584" s="178"/>
      <c r="B584" s="252"/>
      <c r="C584" s="178"/>
      <c r="D584" s="253"/>
      <c r="E584" s="178"/>
      <c r="F584" s="178"/>
      <c r="G584" s="178"/>
      <c r="H584" s="178"/>
      <c r="I584" s="178"/>
      <c r="J584" s="178"/>
      <c r="K584" s="178"/>
      <c r="L584" s="178"/>
      <c r="M584" s="178"/>
      <c r="N584" s="178"/>
      <c r="O584" s="178"/>
      <c r="P584" s="178"/>
      <c r="Q584" s="178"/>
      <c r="R584" s="178"/>
      <c r="S584" s="178"/>
      <c r="T584" s="178"/>
      <c r="U584" s="178"/>
      <c r="V584" s="178"/>
      <c r="W584" s="178"/>
      <c r="X584" s="178"/>
      <c r="Y584" s="178"/>
      <c r="Z584" s="178"/>
      <c r="AA584" s="178"/>
      <c r="AB584" s="178"/>
      <c r="AC584" s="178"/>
    </row>
    <row r="585">
      <c r="A585" s="178"/>
      <c r="B585" s="252"/>
      <c r="C585" s="178"/>
      <c r="D585" s="253"/>
      <c r="E585" s="178"/>
      <c r="F585" s="178"/>
      <c r="G585" s="178"/>
      <c r="H585" s="178"/>
      <c r="I585" s="178"/>
      <c r="J585" s="178"/>
      <c r="K585" s="178"/>
      <c r="L585" s="178"/>
      <c r="M585" s="178"/>
      <c r="N585" s="178"/>
      <c r="O585" s="178"/>
      <c r="P585" s="178"/>
      <c r="Q585" s="178"/>
      <c r="R585" s="178"/>
      <c r="S585" s="178"/>
      <c r="T585" s="178"/>
      <c r="U585" s="178"/>
      <c r="V585" s="178"/>
      <c r="W585" s="178"/>
      <c r="X585" s="178"/>
      <c r="Y585" s="178"/>
      <c r="Z585" s="178"/>
      <c r="AA585" s="178"/>
      <c r="AB585" s="178"/>
      <c r="AC585" s="178"/>
    </row>
    <row r="586">
      <c r="A586" s="178"/>
      <c r="B586" s="252"/>
      <c r="C586" s="178"/>
      <c r="D586" s="253"/>
      <c r="E586" s="178"/>
      <c r="F586" s="178"/>
      <c r="G586" s="178"/>
      <c r="H586" s="178"/>
      <c r="I586" s="178"/>
      <c r="J586" s="178"/>
      <c r="K586" s="178"/>
      <c r="L586" s="178"/>
      <c r="M586" s="178"/>
      <c r="N586" s="178"/>
      <c r="O586" s="178"/>
      <c r="P586" s="178"/>
      <c r="Q586" s="178"/>
      <c r="R586" s="178"/>
      <c r="S586" s="178"/>
      <c r="T586" s="178"/>
      <c r="U586" s="178"/>
      <c r="V586" s="178"/>
      <c r="W586" s="178"/>
      <c r="X586" s="178"/>
      <c r="Y586" s="178"/>
      <c r="Z586" s="178"/>
      <c r="AA586" s="178"/>
      <c r="AB586" s="178"/>
      <c r="AC586" s="178"/>
    </row>
    <row r="587">
      <c r="A587" s="178"/>
      <c r="B587" s="252"/>
      <c r="C587" s="178"/>
      <c r="D587" s="253"/>
      <c r="E587" s="178"/>
      <c r="F587" s="178"/>
      <c r="G587" s="178"/>
      <c r="H587" s="178"/>
      <c r="I587" s="178"/>
      <c r="J587" s="178"/>
      <c r="K587" s="178"/>
      <c r="L587" s="178"/>
      <c r="M587" s="178"/>
      <c r="N587" s="178"/>
      <c r="O587" s="178"/>
      <c r="P587" s="178"/>
      <c r="Q587" s="178"/>
      <c r="R587" s="178"/>
      <c r="S587" s="178"/>
      <c r="T587" s="178"/>
      <c r="U587" s="178"/>
      <c r="V587" s="178"/>
      <c r="W587" s="178"/>
      <c r="X587" s="178"/>
      <c r="Y587" s="178"/>
      <c r="Z587" s="178"/>
      <c r="AA587" s="178"/>
      <c r="AB587" s="178"/>
      <c r="AC587" s="178"/>
    </row>
    <row r="588">
      <c r="A588" s="178"/>
      <c r="B588" s="252"/>
      <c r="C588" s="178"/>
      <c r="D588" s="253"/>
      <c r="E588" s="178"/>
      <c r="F588" s="178"/>
      <c r="G588" s="178"/>
      <c r="H588" s="178"/>
      <c r="I588" s="178"/>
      <c r="J588" s="178"/>
      <c r="K588" s="178"/>
      <c r="L588" s="178"/>
      <c r="M588" s="178"/>
      <c r="N588" s="178"/>
      <c r="O588" s="178"/>
      <c r="P588" s="178"/>
      <c r="Q588" s="178"/>
      <c r="R588" s="178"/>
      <c r="S588" s="178"/>
      <c r="T588" s="178"/>
      <c r="U588" s="178"/>
      <c r="V588" s="178"/>
      <c r="W588" s="178"/>
      <c r="X588" s="178"/>
      <c r="Y588" s="178"/>
      <c r="Z588" s="178"/>
      <c r="AA588" s="178"/>
      <c r="AB588" s="178"/>
      <c r="AC588" s="178"/>
    </row>
    <row r="589">
      <c r="A589" s="178"/>
      <c r="B589" s="252"/>
      <c r="C589" s="178"/>
      <c r="D589" s="253"/>
      <c r="E589" s="178"/>
      <c r="F589" s="178"/>
      <c r="G589" s="178"/>
      <c r="H589" s="178"/>
      <c r="I589" s="178"/>
      <c r="J589" s="178"/>
      <c r="K589" s="178"/>
      <c r="L589" s="178"/>
      <c r="M589" s="178"/>
      <c r="N589" s="178"/>
      <c r="O589" s="178"/>
      <c r="P589" s="178"/>
      <c r="Q589" s="178"/>
      <c r="R589" s="178"/>
      <c r="S589" s="178"/>
      <c r="T589" s="178"/>
      <c r="U589" s="178"/>
      <c r="V589" s="178"/>
      <c r="W589" s="178"/>
      <c r="X589" s="178"/>
      <c r="Y589" s="178"/>
      <c r="Z589" s="178"/>
      <c r="AA589" s="178"/>
      <c r="AB589" s="178"/>
      <c r="AC589" s="178"/>
    </row>
    <row r="590">
      <c r="A590" s="178"/>
      <c r="B590" s="252"/>
      <c r="C590" s="178"/>
      <c r="D590" s="253"/>
      <c r="E590" s="178"/>
      <c r="F590" s="178"/>
      <c r="G590" s="178"/>
      <c r="H590" s="178"/>
      <c r="I590" s="178"/>
      <c r="J590" s="178"/>
      <c r="K590" s="178"/>
      <c r="L590" s="178"/>
      <c r="M590" s="178"/>
      <c r="N590" s="178"/>
      <c r="O590" s="178"/>
      <c r="P590" s="178"/>
      <c r="Q590" s="178"/>
      <c r="R590" s="178"/>
      <c r="S590" s="178"/>
      <c r="T590" s="178"/>
      <c r="U590" s="178"/>
      <c r="V590" s="178"/>
      <c r="W590" s="178"/>
      <c r="X590" s="178"/>
      <c r="Y590" s="178"/>
      <c r="Z590" s="178"/>
      <c r="AA590" s="178"/>
      <c r="AB590" s="178"/>
      <c r="AC590" s="178"/>
    </row>
    <row r="591">
      <c r="A591" s="178"/>
      <c r="B591" s="252"/>
      <c r="C591" s="178"/>
      <c r="D591" s="253"/>
      <c r="E591" s="178"/>
      <c r="F591" s="178"/>
      <c r="G591" s="178"/>
      <c r="H591" s="178"/>
      <c r="I591" s="178"/>
      <c r="J591" s="178"/>
      <c r="K591" s="178"/>
      <c r="L591" s="178"/>
      <c r="M591" s="178"/>
      <c r="N591" s="178"/>
      <c r="O591" s="178"/>
      <c r="P591" s="178"/>
      <c r="Q591" s="178"/>
      <c r="R591" s="178"/>
      <c r="S591" s="178"/>
      <c r="T591" s="178"/>
      <c r="U591" s="178"/>
      <c r="V591" s="178"/>
      <c r="W591" s="178"/>
      <c r="X591" s="178"/>
      <c r="Y591" s="178"/>
      <c r="Z591" s="178"/>
      <c r="AA591" s="178"/>
      <c r="AB591" s="178"/>
      <c r="AC591" s="178"/>
    </row>
    <row r="592">
      <c r="A592" s="178"/>
      <c r="B592" s="252"/>
      <c r="C592" s="178"/>
      <c r="D592" s="253"/>
      <c r="E592" s="178"/>
      <c r="F592" s="178"/>
      <c r="G592" s="178"/>
      <c r="H592" s="178"/>
      <c r="I592" s="178"/>
      <c r="J592" s="178"/>
      <c r="K592" s="178"/>
      <c r="L592" s="178"/>
      <c r="M592" s="178"/>
      <c r="N592" s="178"/>
      <c r="O592" s="178"/>
      <c r="P592" s="178"/>
      <c r="Q592" s="178"/>
      <c r="R592" s="178"/>
      <c r="S592" s="178"/>
      <c r="T592" s="178"/>
      <c r="U592" s="178"/>
      <c r="V592" s="178"/>
      <c r="W592" s="178"/>
      <c r="X592" s="178"/>
      <c r="Y592" s="178"/>
      <c r="Z592" s="178"/>
      <c r="AA592" s="178"/>
      <c r="AB592" s="178"/>
      <c r="AC592" s="178"/>
    </row>
    <row r="593">
      <c r="A593" s="178"/>
      <c r="B593" s="252"/>
      <c r="C593" s="178"/>
      <c r="D593" s="253"/>
      <c r="E593" s="178"/>
      <c r="F593" s="178"/>
      <c r="G593" s="178"/>
      <c r="H593" s="178"/>
      <c r="I593" s="178"/>
      <c r="J593" s="178"/>
      <c r="K593" s="178"/>
      <c r="L593" s="178"/>
      <c r="M593" s="178"/>
      <c r="N593" s="178"/>
      <c r="O593" s="178"/>
      <c r="P593" s="178"/>
      <c r="Q593" s="178"/>
      <c r="R593" s="178"/>
      <c r="S593" s="178"/>
      <c r="T593" s="178"/>
      <c r="U593" s="178"/>
      <c r="V593" s="178"/>
      <c r="W593" s="178"/>
      <c r="X593" s="178"/>
      <c r="Y593" s="178"/>
      <c r="Z593" s="178"/>
      <c r="AA593" s="178"/>
      <c r="AB593" s="178"/>
      <c r="AC593" s="178"/>
    </row>
    <row r="594">
      <c r="A594" s="178"/>
      <c r="B594" s="252"/>
      <c r="C594" s="178"/>
      <c r="D594" s="253"/>
      <c r="E594" s="178"/>
      <c r="F594" s="178"/>
      <c r="G594" s="178"/>
      <c r="H594" s="178"/>
      <c r="I594" s="178"/>
      <c r="J594" s="178"/>
      <c r="K594" s="178"/>
      <c r="L594" s="178"/>
      <c r="M594" s="178"/>
      <c r="N594" s="178"/>
      <c r="O594" s="178"/>
      <c r="P594" s="178"/>
      <c r="Q594" s="178"/>
      <c r="R594" s="178"/>
      <c r="S594" s="178"/>
      <c r="T594" s="178"/>
      <c r="U594" s="178"/>
      <c r="V594" s="178"/>
      <c r="W594" s="178"/>
      <c r="X594" s="178"/>
      <c r="Y594" s="178"/>
      <c r="Z594" s="178"/>
      <c r="AA594" s="178"/>
      <c r="AB594" s="178"/>
      <c r="AC594" s="178"/>
    </row>
    <row r="595">
      <c r="A595" s="178"/>
      <c r="B595" s="252"/>
      <c r="C595" s="178"/>
      <c r="D595" s="253"/>
      <c r="E595" s="178"/>
      <c r="F595" s="178"/>
      <c r="G595" s="178"/>
      <c r="H595" s="178"/>
      <c r="I595" s="178"/>
      <c r="J595" s="178"/>
      <c r="K595" s="178"/>
      <c r="L595" s="178"/>
      <c r="M595" s="178"/>
      <c r="N595" s="178"/>
      <c r="O595" s="178"/>
      <c r="P595" s="178"/>
      <c r="Q595" s="178"/>
      <c r="R595" s="178"/>
      <c r="S595" s="178"/>
      <c r="T595" s="178"/>
      <c r="U595" s="178"/>
      <c r="V595" s="178"/>
      <c r="W595" s="178"/>
      <c r="X595" s="178"/>
      <c r="Y595" s="178"/>
      <c r="Z595" s="178"/>
      <c r="AA595" s="178"/>
      <c r="AB595" s="178"/>
      <c r="AC595" s="178"/>
    </row>
    <row r="596">
      <c r="A596" s="178"/>
      <c r="B596" s="252"/>
      <c r="C596" s="178"/>
      <c r="D596" s="253"/>
      <c r="E596" s="178"/>
      <c r="F596" s="178"/>
      <c r="G596" s="178"/>
      <c r="H596" s="178"/>
      <c r="I596" s="178"/>
      <c r="J596" s="178"/>
      <c r="K596" s="178"/>
      <c r="L596" s="178"/>
      <c r="M596" s="178"/>
      <c r="N596" s="178"/>
      <c r="O596" s="178"/>
      <c r="P596" s="178"/>
      <c r="Q596" s="178"/>
      <c r="R596" s="178"/>
      <c r="S596" s="178"/>
      <c r="T596" s="178"/>
      <c r="U596" s="178"/>
      <c r="V596" s="178"/>
      <c r="W596" s="178"/>
      <c r="X596" s="178"/>
      <c r="Y596" s="178"/>
      <c r="Z596" s="178"/>
      <c r="AA596" s="178"/>
      <c r="AB596" s="178"/>
      <c r="AC596" s="178"/>
    </row>
    <row r="597">
      <c r="A597" s="178"/>
      <c r="B597" s="252"/>
      <c r="C597" s="178"/>
      <c r="D597" s="253"/>
      <c r="E597" s="178"/>
      <c r="F597" s="178"/>
      <c r="G597" s="178"/>
      <c r="H597" s="178"/>
      <c r="I597" s="178"/>
      <c r="J597" s="178"/>
      <c r="K597" s="178"/>
      <c r="L597" s="178"/>
      <c r="M597" s="178"/>
      <c r="N597" s="178"/>
      <c r="O597" s="178"/>
      <c r="P597" s="178"/>
      <c r="Q597" s="178"/>
      <c r="R597" s="178"/>
      <c r="S597" s="178"/>
      <c r="T597" s="178"/>
      <c r="U597" s="178"/>
      <c r="V597" s="178"/>
      <c r="W597" s="178"/>
      <c r="X597" s="178"/>
      <c r="Y597" s="178"/>
      <c r="Z597" s="178"/>
      <c r="AA597" s="178"/>
      <c r="AB597" s="178"/>
      <c r="AC597" s="178"/>
    </row>
    <row r="598">
      <c r="A598" s="178"/>
      <c r="B598" s="252"/>
      <c r="C598" s="178"/>
      <c r="D598" s="253"/>
      <c r="E598" s="178"/>
      <c r="F598" s="178"/>
      <c r="G598" s="178"/>
      <c r="H598" s="178"/>
      <c r="I598" s="178"/>
      <c r="J598" s="178"/>
      <c r="K598" s="178"/>
      <c r="L598" s="178"/>
      <c r="M598" s="178"/>
      <c r="N598" s="178"/>
      <c r="O598" s="178"/>
      <c r="P598" s="178"/>
      <c r="Q598" s="178"/>
      <c r="R598" s="178"/>
      <c r="S598" s="178"/>
      <c r="T598" s="178"/>
      <c r="U598" s="178"/>
      <c r="V598" s="178"/>
      <c r="W598" s="178"/>
      <c r="X598" s="178"/>
      <c r="Y598" s="178"/>
      <c r="Z598" s="178"/>
      <c r="AA598" s="178"/>
      <c r="AB598" s="178"/>
      <c r="AC598" s="178"/>
    </row>
    <row r="599">
      <c r="A599" s="178"/>
      <c r="B599" s="252"/>
      <c r="C599" s="178"/>
      <c r="D599" s="253"/>
      <c r="E599" s="178"/>
      <c r="F599" s="178"/>
      <c r="G599" s="178"/>
      <c r="H599" s="178"/>
      <c r="I599" s="178"/>
      <c r="J599" s="178"/>
      <c r="K599" s="178"/>
      <c r="L599" s="178"/>
      <c r="M599" s="178"/>
      <c r="N599" s="178"/>
      <c r="O599" s="178"/>
      <c r="P599" s="178"/>
      <c r="Q599" s="178"/>
      <c r="R599" s="178"/>
      <c r="S599" s="178"/>
      <c r="T599" s="178"/>
      <c r="U599" s="178"/>
      <c r="V599" s="178"/>
      <c r="W599" s="178"/>
      <c r="X599" s="178"/>
      <c r="Y599" s="178"/>
      <c r="Z599" s="178"/>
      <c r="AA599" s="178"/>
      <c r="AB599" s="178"/>
      <c r="AC599" s="178"/>
    </row>
    <row r="600">
      <c r="A600" s="178"/>
      <c r="B600" s="252"/>
      <c r="C600" s="178"/>
      <c r="D600" s="253"/>
      <c r="E600" s="178"/>
      <c r="F600" s="178"/>
      <c r="G600" s="178"/>
      <c r="H600" s="178"/>
      <c r="I600" s="178"/>
      <c r="J600" s="178"/>
      <c r="K600" s="178"/>
      <c r="L600" s="178"/>
      <c r="M600" s="178"/>
      <c r="N600" s="178"/>
      <c r="O600" s="178"/>
      <c r="P600" s="178"/>
      <c r="Q600" s="178"/>
      <c r="R600" s="178"/>
      <c r="S600" s="178"/>
      <c r="T600" s="178"/>
      <c r="U600" s="178"/>
      <c r="V600" s="178"/>
      <c r="W600" s="178"/>
      <c r="X600" s="178"/>
      <c r="Y600" s="178"/>
      <c r="Z600" s="178"/>
      <c r="AA600" s="178"/>
      <c r="AB600" s="178"/>
      <c r="AC600" s="178"/>
    </row>
    <row r="601">
      <c r="A601" s="178"/>
      <c r="B601" s="252"/>
      <c r="C601" s="178"/>
      <c r="D601" s="253"/>
      <c r="E601" s="178"/>
      <c r="F601" s="178"/>
      <c r="G601" s="178"/>
      <c r="H601" s="178"/>
      <c r="I601" s="178"/>
      <c r="J601" s="178"/>
      <c r="K601" s="178"/>
      <c r="L601" s="178"/>
      <c r="M601" s="178"/>
      <c r="N601" s="178"/>
      <c r="O601" s="178"/>
      <c r="P601" s="178"/>
      <c r="Q601" s="178"/>
      <c r="R601" s="178"/>
      <c r="S601" s="178"/>
      <c r="T601" s="178"/>
      <c r="U601" s="178"/>
      <c r="V601" s="178"/>
      <c r="W601" s="178"/>
      <c r="X601" s="178"/>
      <c r="Y601" s="178"/>
      <c r="Z601" s="178"/>
      <c r="AA601" s="178"/>
      <c r="AB601" s="178"/>
      <c r="AC601" s="178"/>
    </row>
    <row r="602">
      <c r="A602" s="178"/>
      <c r="B602" s="252"/>
      <c r="C602" s="178"/>
      <c r="D602" s="253"/>
      <c r="E602" s="178"/>
      <c r="F602" s="178"/>
      <c r="G602" s="178"/>
      <c r="H602" s="178"/>
      <c r="I602" s="178"/>
      <c r="J602" s="178"/>
      <c r="K602" s="178"/>
      <c r="L602" s="178"/>
      <c r="M602" s="178"/>
      <c r="N602" s="178"/>
      <c r="O602" s="178"/>
      <c r="P602" s="178"/>
      <c r="Q602" s="178"/>
      <c r="R602" s="178"/>
      <c r="S602" s="178"/>
      <c r="T602" s="178"/>
      <c r="U602" s="178"/>
      <c r="V602" s="178"/>
      <c r="W602" s="178"/>
      <c r="X602" s="178"/>
      <c r="Y602" s="178"/>
      <c r="Z602" s="178"/>
      <c r="AA602" s="178"/>
      <c r="AB602" s="178"/>
      <c r="AC602" s="178"/>
    </row>
    <row r="603">
      <c r="A603" s="178"/>
      <c r="B603" s="252"/>
      <c r="C603" s="178"/>
      <c r="D603" s="253"/>
      <c r="E603" s="178"/>
      <c r="F603" s="178"/>
      <c r="G603" s="178"/>
      <c r="H603" s="178"/>
      <c r="I603" s="178"/>
      <c r="J603" s="178"/>
      <c r="K603" s="178"/>
      <c r="L603" s="178"/>
      <c r="M603" s="178"/>
      <c r="N603" s="178"/>
      <c r="O603" s="178"/>
      <c r="P603" s="178"/>
      <c r="Q603" s="178"/>
      <c r="R603" s="178"/>
      <c r="S603" s="178"/>
      <c r="T603" s="178"/>
      <c r="U603" s="178"/>
      <c r="V603" s="178"/>
      <c r="W603" s="178"/>
      <c r="X603" s="178"/>
      <c r="Y603" s="178"/>
      <c r="Z603" s="178"/>
      <c r="AA603" s="178"/>
      <c r="AB603" s="178"/>
      <c r="AC603" s="178"/>
    </row>
    <row r="604">
      <c r="A604" s="178"/>
      <c r="B604" s="252"/>
      <c r="C604" s="178"/>
      <c r="D604" s="253"/>
      <c r="E604" s="178"/>
      <c r="F604" s="178"/>
      <c r="G604" s="178"/>
      <c r="H604" s="178"/>
      <c r="I604" s="178"/>
      <c r="J604" s="178"/>
      <c r="K604" s="178"/>
      <c r="L604" s="178"/>
      <c r="M604" s="178"/>
      <c r="N604" s="178"/>
      <c r="O604" s="178"/>
      <c r="P604" s="178"/>
      <c r="Q604" s="178"/>
      <c r="R604" s="178"/>
      <c r="S604" s="178"/>
      <c r="T604" s="178"/>
      <c r="U604" s="178"/>
      <c r="V604" s="178"/>
      <c r="W604" s="178"/>
      <c r="X604" s="178"/>
      <c r="Y604" s="178"/>
      <c r="Z604" s="178"/>
      <c r="AA604" s="178"/>
      <c r="AB604" s="178"/>
      <c r="AC604" s="178"/>
    </row>
    <row r="605">
      <c r="A605" s="178"/>
      <c r="B605" s="252"/>
      <c r="C605" s="178"/>
      <c r="D605" s="253"/>
      <c r="E605" s="178"/>
      <c r="F605" s="178"/>
      <c r="G605" s="178"/>
      <c r="H605" s="178"/>
      <c r="I605" s="178"/>
      <c r="J605" s="178"/>
      <c r="K605" s="178"/>
      <c r="L605" s="178"/>
      <c r="M605" s="178"/>
      <c r="N605" s="178"/>
      <c r="O605" s="178"/>
      <c r="P605" s="178"/>
      <c r="Q605" s="178"/>
      <c r="R605" s="178"/>
      <c r="S605" s="178"/>
      <c r="T605" s="178"/>
      <c r="U605" s="178"/>
      <c r="V605" s="178"/>
      <c r="W605" s="178"/>
      <c r="X605" s="178"/>
      <c r="Y605" s="178"/>
      <c r="Z605" s="178"/>
      <c r="AA605" s="178"/>
      <c r="AB605" s="178"/>
      <c r="AC605" s="178"/>
    </row>
    <row r="606">
      <c r="A606" s="178"/>
      <c r="B606" s="252"/>
      <c r="C606" s="178"/>
      <c r="D606" s="253"/>
      <c r="E606" s="178"/>
      <c r="F606" s="178"/>
      <c r="G606" s="178"/>
      <c r="H606" s="178"/>
      <c r="I606" s="178"/>
      <c r="J606" s="178"/>
      <c r="K606" s="178"/>
      <c r="L606" s="178"/>
      <c r="M606" s="178"/>
      <c r="N606" s="178"/>
      <c r="O606" s="178"/>
      <c r="P606" s="178"/>
      <c r="Q606" s="178"/>
      <c r="R606" s="178"/>
      <c r="S606" s="178"/>
      <c r="T606" s="178"/>
      <c r="U606" s="178"/>
      <c r="V606" s="178"/>
      <c r="W606" s="178"/>
      <c r="X606" s="178"/>
      <c r="Y606" s="178"/>
      <c r="Z606" s="178"/>
      <c r="AA606" s="178"/>
      <c r="AB606" s="178"/>
      <c r="AC606" s="178"/>
    </row>
    <row r="607">
      <c r="A607" s="178"/>
      <c r="B607" s="252"/>
      <c r="C607" s="178"/>
      <c r="D607" s="253"/>
      <c r="E607" s="178"/>
      <c r="F607" s="178"/>
      <c r="G607" s="178"/>
      <c r="H607" s="178"/>
      <c r="I607" s="178"/>
      <c r="J607" s="178"/>
      <c r="K607" s="178"/>
      <c r="L607" s="178"/>
      <c r="M607" s="178"/>
      <c r="N607" s="178"/>
      <c r="O607" s="178"/>
      <c r="P607" s="178"/>
      <c r="Q607" s="178"/>
      <c r="R607" s="178"/>
      <c r="S607" s="178"/>
      <c r="T607" s="178"/>
      <c r="U607" s="178"/>
      <c r="V607" s="178"/>
      <c r="W607" s="178"/>
      <c r="X607" s="178"/>
      <c r="Y607" s="178"/>
      <c r="Z607" s="178"/>
      <c r="AA607" s="178"/>
      <c r="AB607" s="178"/>
      <c r="AC607" s="178"/>
    </row>
    <row r="608">
      <c r="A608" s="178"/>
      <c r="B608" s="252"/>
      <c r="C608" s="178"/>
      <c r="D608" s="253"/>
      <c r="E608" s="178"/>
      <c r="F608" s="178"/>
      <c r="G608" s="178"/>
      <c r="H608" s="178"/>
      <c r="I608" s="178"/>
      <c r="J608" s="178"/>
      <c r="K608" s="178"/>
      <c r="L608" s="178"/>
      <c r="M608" s="178"/>
      <c r="N608" s="178"/>
      <c r="O608" s="178"/>
      <c r="P608" s="178"/>
      <c r="Q608" s="178"/>
      <c r="R608" s="178"/>
      <c r="S608" s="178"/>
      <c r="T608" s="178"/>
      <c r="U608" s="178"/>
      <c r="V608" s="178"/>
      <c r="W608" s="178"/>
      <c r="X608" s="178"/>
      <c r="Y608" s="178"/>
      <c r="Z608" s="178"/>
      <c r="AA608" s="178"/>
      <c r="AB608" s="178"/>
      <c r="AC608" s="178"/>
    </row>
    <row r="609">
      <c r="A609" s="178"/>
      <c r="B609" s="252"/>
      <c r="C609" s="178"/>
      <c r="D609" s="253"/>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c r="AA609" s="178"/>
      <c r="AB609" s="178"/>
      <c r="AC609" s="178"/>
    </row>
    <row r="610">
      <c r="A610" s="178"/>
      <c r="B610" s="252"/>
      <c r="C610" s="178"/>
      <c r="D610" s="253"/>
      <c r="E610" s="178"/>
      <c r="F610" s="178"/>
      <c r="G610" s="178"/>
      <c r="H610" s="178"/>
      <c r="I610" s="178"/>
      <c r="J610" s="178"/>
      <c r="K610" s="178"/>
      <c r="L610" s="178"/>
      <c r="M610" s="178"/>
      <c r="N610" s="178"/>
      <c r="O610" s="178"/>
      <c r="P610" s="178"/>
      <c r="Q610" s="178"/>
      <c r="R610" s="178"/>
      <c r="S610" s="178"/>
      <c r="T610" s="178"/>
      <c r="U610" s="178"/>
      <c r="V610" s="178"/>
      <c r="W610" s="178"/>
      <c r="X610" s="178"/>
      <c r="Y610" s="178"/>
      <c r="Z610" s="178"/>
      <c r="AA610" s="178"/>
      <c r="AB610" s="178"/>
      <c r="AC610" s="178"/>
    </row>
    <row r="611">
      <c r="A611" s="178"/>
      <c r="B611" s="252"/>
      <c r="C611" s="178"/>
      <c r="D611" s="253"/>
      <c r="E611" s="178"/>
      <c r="F611" s="178"/>
      <c r="G611" s="178"/>
      <c r="H611" s="178"/>
      <c r="I611" s="178"/>
      <c r="J611" s="178"/>
      <c r="K611" s="178"/>
      <c r="L611" s="178"/>
      <c r="M611" s="178"/>
      <c r="N611" s="178"/>
      <c r="O611" s="178"/>
      <c r="P611" s="178"/>
      <c r="Q611" s="178"/>
      <c r="R611" s="178"/>
      <c r="S611" s="178"/>
      <c r="T611" s="178"/>
      <c r="U611" s="178"/>
      <c r="V611" s="178"/>
      <c r="W611" s="178"/>
      <c r="X611" s="178"/>
      <c r="Y611" s="178"/>
      <c r="Z611" s="178"/>
      <c r="AA611" s="178"/>
      <c r="AB611" s="178"/>
      <c r="AC611" s="178"/>
    </row>
    <row r="612">
      <c r="A612" s="178"/>
      <c r="B612" s="252"/>
      <c r="C612" s="178"/>
      <c r="D612" s="253"/>
      <c r="E612" s="178"/>
      <c r="F612" s="178"/>
      <c r="G612" s="178"/>
      <c r="H612" s="178"/>
      <c r="I612" s="178"/>
      <c r="J612" s="178"/>
      <c r="K612" s="178"/>
      <c r="L612" s="178"/>
      <c r="M612" s="178"/>
      <c r="N612" s="178"/>
      <c r="O612" s="178"/>
      <c r="P612" s="178"/>
      <c r="Q612" s="178"/>
      <c r="R612" s="178"/>
      <c r="S612" s="178"/>
      <c r="T612" s="178"/>
      <c r="U612" s="178"/>
      <c r="V612" s="178"/>
      <c r="W612" s="178"/>
      <c r="X612" s="178"/>
      <c r="Y612" s="178"/>
      <c r="Z612" s="178"/>
      <c r="AA612" s="178"/>
      <c r="AB612" s="178"/>
      <c r="AC612" s="178"/>
    </row>
    <row r="613">
      <c r="A613" s="178"/>
      <c r="B613" s="252"/>
      <c r="C613" s="178"/>
      <c r="D613" s="253"/>
      <c r="E613" s="178"/>
      <c r="F613" s="178"/>
      <c r="G613" s="178"/>
      <c r="H613" s="178"/>
      <c r="I613" s="178"/>
      <c r="J613" s="178"/>
      <c r="K613" s="178"/>
      <c r="L613" s="178"/>
      <c r="M613" s="178"/>
      <c r="N613" s="178"/>
      <c r="O613" s="178"/>
      <c r="P613" s="178"/>
      <c r="Q613" s="178"/>
      <c r="R613" s="178"/>
      <c r="S613" s="178"/>
      <c r="T613" s="178"/>
      <c r="U613" s="178"/>
      <c r="V613" s="178"/>
      <c r="W613" s="178"/>
      <c r="X613" s="178"/>
      <c r="Y613" s="178"/>
      <c r="Z613" s="178"/>
      <c r="AA613" s="178"/>
      <c r="AB613" s="178"/>
      <c r="AC613" s="178"/>
    </row>
    <row r="614">
      <c r="A614" s="178"/>
      <c r="B614" s="252"/>
      <c r="C614" s="178"/>
      <c r="D614" s="253"/>
      <c r="E614" s="178"/>
      <c r="F614" s="178"/>
      <c r="G614" s="178"/>
      <c r="H614" s="178"/>
      <c r="I614" s="178"/>
      <c r="J614" s="178"/>
      <c r="K614" s="178"/>
      <c r="L614" s="178"/>
      <c r="M614" s="178"/>
      <c r="N614" s="178"/>
      <c r="O614" s="178"/>
      <c r="P614" s="178"/>
      <c r="Q614" s="178"/>
      <c r="R614" s="178"/>
      <c r="S614" s="178"/>
      <c r="T614" s="178"/>
      <c r="U614" s="178"/>
      <c r="V614" s="178"/>
      <c r="W614" s="178"/>
      <c r="X614" s="178"/>
      <c r="Y614" s="178"/>
      <c r="Z614" s="178"/>
      <c r="AA614" s="178"/>
      <c r="AB614" s="178"/>
      <c r="AC614" s="178"/>
    </row>
    <row r="615">
      <c r="A615" s="178"/>
      <c r="B615" s="252"/>
      <c r="C615" s="178"/>
      <c r="D615" s="253"/>
      <c r="E615" s="178"/>
      <c r="F615" s="178"/>
      <c r="G615" s="178"/>
      <c r="H615" s="178"/>
      <c r="I615" s="178"/>
      <c r="J615" s="178"/>
      <c r="K615" s="178"/>
      <c r="L615" s="178"/>
      <c r="M615" s="178"/>
      <c r="N615" s="178"/>
      <c r="O615" s="178"/>
      <c r="P615" s="178"/>
      <c r="Q615" s="178"/>
      <c r="R615" s="178"/>
      <c r="S615" s="178"/>
      <c r="T615" s="178"/>
      <c r="U615" s="178"/>
      <c r="V615" s="178"/>
      <c r="W615" s="178"/>
      <c r="X615" s="178"/>
      <c r="Y615" s="178"/>
      <c r="Z615" s="178"/>
      <c r="AA615" s="178"/>
      <c r="AB615" s="178"/>
      <c r="AC615" s="178"/>
    </row>
    <row r="616">
      <c r="A616" s="178"/>
      <c r="B616" s="252"/>
      <c r="C616" s="178"/>
      <c r="D616" s="253"/>
      <c r="E616" s="178"/>
      <c r="F616" s="178"/>
      <c r="G616" s="178"/>
      <c r="H616" s="178"/>
      <c r="I616" s="178"/>
      <c r="J616" s="178"/>
      <c r="K616" s="178"/>
      <c r="L616" s="178"/>
      <c r="M616" s="178"/>
      <c r="N616" s="178"/>
      <c r="O616" s="178"/>
      <c r="P616" s="178"/>
      <c r="Q616" s="178"/>
      <c r="R616" s="178"/>
      <c r="S616" s="178"/>
      <c r="T616" s="178"/>
      <c r="U616" s="178"/>
      <c r="V616" s="178"/>
      <c r="W616" s="178"/>
      <c r="X616" s="178"/>
      <c r="Y616" s="178"/>
      <c r="Z616" s="178"/>
      <c r="AA616" s="178"/>
      <c r="AB616" s="178"/>
      <c r="AC616" s="178"/>
    </row>
    <row r="617">
      <c r="A617" s="178"/>
      <c r="B617" s="252"/>
      <c r="C617" s="178"/>
      <c r="D617" s="253"/>
      <c r="E617" s="178"/>
      <c r="F617" s="178"/>
      <c r="G617" s="178"/>
      <c r="H617" s="178"/>
      <c r="I617" s="178"/>
      <c r="J617" s="178"/>
      <c r="K617" s="178"/>
      <c r="L617" s="178"/>
      <c r="M617" s="178"/>
      <c r="N617" s="178"/>
      <c r="O617" s="178"/>
      <c r="P617" s="178"/>
      <c r="Q617" s="178"/>
      <c r="R617" s="178"/>
      <c r="S617" s="178"/>
      <c r="T617" s="178"/>
      <c r="U617" s="178"/>
      <c r="V617" s="178"/>
      <c r="W617" s="178"/>
      <c r="X617" s="178"/>
      <c r="Y617" s="178"/>
      <c r="Z617" s="178"/>
      <c r="AA617" s="178"/>
      <c r="AB617" s="178"/>
      <c r="AC617" s="178"/>
    </row>
    <row r="618">
      <c r="A618" s="178"/>
      <c r="B618" s="252"/>
      <c r="C618" s="178"/>
      <c r="D618" s="253"/>
      <c r="E618" s="178"/>
      <c r="F618" s="178"/>
      <c r="G618" s="178"/>
      <c r="H618" s="178"/>
      <c r="I618" s="178"/>
      <c r="J618" s="178"/>
      <c r="K618" s="178"/>
      <c r="L618" s="178"/>
      <c r="M618" s="178"/>
      <c r="N618" s="178"/>
      <c r="O618" s="178"/>
      <c r="P618" s="178"/>
      <c r="Q618" s="178"/>
      <c r="R618" s="178"/>
      <c r="S618" s="178"/>
      <c r="T618" s="178"/>
      <c r="U618" s="178"/>
      <c r="V618" s="178"/>
      <c r="W618" s="178"/>
      <c r="X618" s="178"/>
      <c r="Y618" s="178"/>
      <c r="Z618" s="178"/>
      <c r="AA618" s="178"/>
      <c r="AB618" s="178"/>
      <c r="AC618" s="178"/>
    </row>
    <row r="619">
      <c r="A619" s="178"/>
      <c r="B619" s="252"/>
      <c r="C619" s="178"/>
      <c r="D619" s="253"/>
      <c r="E619" s="178"/>
      <c r="F619" s="178"/>
      <c r="G619" s="178"/>
      <c r="H619" s="178"/>
      <c r="I619" s="178"/>
      <c r="J619" s="178"/>
      <c r="K619" s="178"/>
      <c r="L619" s="178"/>
      <c r="M619" s="178"/>
      <c r="N619" s="178"/>
      <c r="O619" s="178"/>
      <c r="P619" s="178"/>
      <c r="Q619" s="178"/>
      <c r="R619" s="178"/>
      <c r="S619" s="178"/>
      <c r="T619" s="178"/>
      <c r="U619" s="178"/>
      <c r="V619" s="178"/>
      <c r="W619" s="178"/>
      <c r="X619" s="178"/>
      <c r="Y619" s="178"/>
      <c r="Z619" s="178"/>
      <c r="AA619" s="178"/>
      <c r="AB619" s="178"/>
      <c r="AC619" s="178"/>
    </row>
    <row r="620">
      <c r="A620" s="178"/>
      <c r="B620" s="252"/>
      <c r="C620" s="178"/>
      <c r="D620" s="253"/>
      <c r="E620" s="178"/>
      <c r="F620" s="178"/>
      <c r="G620" s="178"/>
      <c r="H620" s="178"/>
      <c r="I620" s="178"/>
      <c r="J620" s="178"/>
      <c r="K620" s="178"/>
      <c r="L620" s="178"/>
      <c r="M620" s="178"/>
      <c r="N620" s="178"/>
      <c r="O620" s="178"/>
      <c r="P620" s="178"/>
      <c r="Q620" s="178"/>
      <c r="R620" s="178"/>
      <c r="S620" s="178"/>
      <c r="T620" s="178"/>
      <c r="U620" s="178"/>
      <c r="V620" s="178"/>
      <c r="W620" s="178"/>
      <c r="X620" s="178"/>
      <c r="Y620" s="178"/>
      <c r="Z620" s="178"/>
      <c r="AA620" s="178"/>
      <c r="AB620" s="178"/>
      <c r="AC620" s="178"/>
    </row>
    <row r="621">
      <c r="A621" s="178"/>
      <c r="B621" s="252"/>
      <c r="C621" s="178"/>
      <c r="D621" s="253"/>
      <c r="E621" s="178"/>
      <c r="F621" s="178"/>
      <c r="G621" s="178"/>
      <c r="H621" s="178"/>
      <c r="I621" s="178"/>
      <c r="J621" s="178"/>
      <c r="K621" s="178"/>
      <c r="L621" s="178"/>
      <c r="M621" s="178"/>
      <c r="N621" s="178"/>
      <c r="O621" s="178"/>
      <c r="P621" s="178"/>
      <c r="Q621" s="178"/>
      <c r="R621" s="178"/>
      <c r="S621" s="178"/>
      <c r="T621" s="178"/>
      <c r="U621" s="178"/>
      <c r="V621" s="178"/>
      <c r="W621" s="178"/>
      <c r="X621" s="178"/>
      <c r="Y621" s="178"/>
      <c r="Z621" s="178"/>
      <c r="AA621" s="178"/>
      <c r="AB621" s="178"/>
      <c r="AC621" s="178"/>
    </row>
    <row r="622">
      <c r="A622" s="178"/>
      <c r="B622" s="252"/>
      <c r="C622" s="178"/>
      <c r="D622" s="253"/>
      <c r="E622" s="178"/>
      <c r="F622" s="178"/>
      <c r="G622" s="178"/>
      <c r="H622" s="178"/>
      <c r="I622" s="178"/>
      <c r="J622" s="178"/>
      <c r="K622" s="178"/>
      <c r="L622" s="178"/>
      <c r="M622" s="178"/>
      <c r="N622" s="178"/>
      <c r="O622" s="178"/>
      <c r="P622" s="178"/>
      <c r="Q622" s="178"/>
      <c r="R622" s="178"/>
      <c r="S622" s="178"/>
      <c r="T622" s="178"/>
      <c r="U622" s="178"/>
      <c r="V622" s="178"/>
      <c r="W622" s="178"/>
      <c r="X622" s="178"/>
      <c r="Y622" s="178"/>
      <c r="Z622" s="178"/>
      <c r="AA622" s="178"/>
      <c r="AB622" s="178"/>
      <c r="AC622" s="178"/>
    </row>
    <row r="623">
      <c r="A623" s="178"/>
      <c r="B623" s="252"/>
      <c r="C623" s="178"/>
      <c r="D623" s="253"/>
      <c r="E623" s="178"/>
      <c r="F623" s="178"/>
      <c r="G623" s="178"/>
      <c r="H623" s="178"/>
      <c r="I623" s="178"/>
      <c r="J623" s="178"/>
      <c r="K623" s="178"/>
      <c r="L623" s="178"/>
      <c r="M623" s="178"/>
      <c r="N623" s="178"/>
      <c r="O623" s="178"/>
      <c r="P623" s="178"/>
      <c r="Q623" s="178"/>
      <c r="R623" s="178"/>
      <c r="S623" s="178"/>
      <c r="T623" s="178"/>
      <c r="U623" s="178"/>
      <c r="V623" s="178"/>
      <c r="W623" s="178"/>
      <c r="X623" s="178"/>
      <c r="Y623" s="178"/>
      <c r="Z623" s="178"/>
      <c r="AA623" s="178"/>
      <c r="AB623" s="178"/>
      <c r="AC623" s="178"/>
    </row>
    <row r="624">
      <c r="A624" s="178"/>
      <c r="B624" s="252"/>
      <c r="C624" s="178"/>
      <c r="D624" s="253"/>
      <c r="E624" s="178"/>
      <c r="F624" s="178"/>
      <c r="G624" s="178"/>
      <c r="H624" s="178"/>
      <c r="I624" s="178"/>
      <c r="J624" s="178"/>
      <c r="K624" s="178"/>
      <c r="L624" s="178"/>
      <c r="M624" s="178"/>
      <c r="N624" s="178"/>
      <c r="O624" s="178"/>
      <c r="P624" s="178"/>
      <c r="Q624" s="178"/>
      <c r="R624" s="178"/>
      <c r="S624" s="178"/>
      <c r="T624" s="178"/>
      <c r="U624" s="178"/>
      <c r="V624" s="178"/>
      <c r="W624" s="178"/>
      <c r="X624" s="178"/>
      <c r="Y624" s="178"/>
      <c r="Z624" s="178"/>
      <c r="AA624" s="178"/>
      <c r="AB624" s="178"/>
      <c r="AC624" s="178"/>
    </row>
    <row r="625">
      <c r="A625" s="178"/>
      <c r="B625" s="252"/>
      <c r="C625" s="178"/>
      <c r="D625" s="253"/>
      <c r="E625" s="178"/>
      <c r="F625" s="178"/>
      <c r="G625" s="178"/>
      <c r="H625" s="178"/>
      <c r="I625" s="178"/>
      <c r="J625" s="178"/>
      <c r="K625" s="178"/>
      <c r="L625" s="178"/>
      <c r="M625" s="178"/>
      <c r="N625" s="178"/>
      <c r="O625" s="178"/>
      <c r="P625" s="178"/>
      <c r="Q625" s="178"/>
      <c r="R625" s="178"/>
      <c r="S625" s="178"/>
      <c r="T625" s="178"/>
      <c r="U625" s="178"/>
      <c r="V625" s="178"/>
      <c r="W625" s="178"/>
      <c r="X625" s="178"/>
      <c r="Y625" s="178"/>
      <c r="Z625" s="178"/>
      <c r="AA625" s="178"/>
      <c r="AB625" s="178"/>
      <c r="AC625" s="178"/>
    </row>
    <row r="626">
      <c r="A626" s="178"/>
      <c r="B626" s="252"/>
      <c r="C626" s="178"/>
      <c r="D626" s="253"/>
      <c r="E626" s="178"/>
      <c r="F626" s="178"/>
      <c r="G626" s="178"/>
      <c r="H626" s="178"/>
      <c r="I626" s="178"/>
      <c r="J626" s="178"/>
      <c r="K626" s="178"/>
      <c r="L626" s="178"/>
      <c r="M626" s="178"/>
      <c r="N626" s="178"/>
      <c r="O626" s="178"/>
      <c r="P626" s="178"/>
      <c r="Q626" s="178"/>
      <c r="R626" s="178"/>
      <c r="S626" s="178"/>
      <c r="T626" s="178"/>
      <c r="U626" s="178"/>
      <c r="V626" s="178"/>
      <c r="W626" s="178"/>
      <c r="X626" s="178"/>
      <c r="Y626" s="178"/>
      <c r="Z626" s="178"/>
      <c r="AA626" s="178"/>
      <c r="AB626" s="178"/>
      <c r="AC626" s="178"/>
    </row>
    <row r="627">
      <c r="A627" s="178"/>
      <c r="B627" s="252"/>
      <c r="C627" s="178"/>
      <c r="D627" s="253"/>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c r="AA627" s="178"/>
      <c r="AB627" s="178"/>
      <c r="AC627" s="178"/>
    </row>
    <row r="628">
      <c r="A628" s="178"/>
      <c r="B628" s="252"/>
      <c r="C628" s="178"/>
      <c r="D628" s="253"/>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c r="AA628" s="178"/>
      <c r="AB628" s="178"/>
      <c r="AC628" s="178"/>
    </row>
    <row r="629">
      <c r="A629" s="178"/>
      <c r="B629" s="252"/>
      <c r="C629" s="178"/>
      <c r="D629" s="253"/>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c r="AA629" s="178"/>
      <c r="AB629" s="178"/>
      <c r="AC629" s="178"/>
    </row>
    <row r="630">
      <c r="A630" s="178"/>
      <c r="B630" s="252"/>
      <c r="C630" s="178"/>
      <c r="D630" s="253"/>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c r="AA630" s="178"/>
      <c r="AB630" s="178"/>
      <c r="AC630" s="178"/>
    </row>
    <row r="631">
      <c r="A631" s="178"/>
      <c r="B631" s="252"/>
      <c r="C631" s="178"/>
      <c r="D631" s="253"/>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c r="AA631" s="178"/>
      <c r="AB631" s="178"/>
      <c r="AC631" s="178"/>
    </row>
    <row r="632">
      <c r="A632" s="178"/>
      <c r="B632" s="252"/>
      <c r="C632" s="178"/>
      <c r="D632" s="253"/>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c r="AA632" s="178"/>
      <c r="AB632" s="178"/>
      <c r="AC632" s="178"/>
    </row>
    <row r="633">
      <c r="A633" s="178"/>
      <c r="B633" s="252"/>
      <c r="C633" s="178"/>
      <c r="D633" s="253"/>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c r="AA633" s="178"/>
      <c r="AB633" s="178"/>
      <c r="AC633" s="178"/>
    </row>
    <row r="634">
      <c r="A634" s="178"/>
      <c r="B634" s="252"/>
      <c r="C634" s="178"/>
      <c r="D634" s="253"/>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c r="AA634" s="178"/>
      <c r="AB634" s="178"/>
      <c r="AC634" s="178"/>
    </row>
    <row r="635">
      <c r="A635" s="178"/>
      <c r="B635" s="252"/>
      <c r="C635" s="178"/>
      <c r="D635" s="253"/>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c r="AA635" s="178"/>
      <c r="AB635" s="178"/>
      <c r="AC635" s="178"/>
    </row>
    <row r="636">
      <c r="A636" s="178"/>
      <c r="B636" s="252"/>
      <c r="C636" s="178"/>
      <c r="D636" s="253"/>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c r="AA636" s="178"/>
      <c r="AB636" s="178"/>
      <c r="AC636" s="178"/>
    </row>
    <row r="637">
      <c r="A637" s="178"/>
      <c r="B637" s="252"/>
      <c r="C637" s="178"/>
      <c r="D637" s="253"/>
      <c r="E637" s="178"/>
      <c r="F637" s="178"/>
      <c r="G637" s="178"/>
      <c r="H637" s="178"/>
      <c r="I637" s="178"/>
      <c r="J637" s="178"/>
      <c r="K637" s="178"/>
      <c r="L637" s="178"/>
      <c r="M637" s="178"/>
      <c r="N637" s="178"/>
      <c r="O637" s="178"/>
      <c r="P637" s="178"/>
      <c r="Q637" s="178"/>
      <c r="R637" s="178"/>
      <c r="S637" s="178"/>
      <c r="T637" s="178"/>
      <c r="U637" s="178"/>
      <c r="V637" s="178"/>
      <c r="W637" s="178"/>
      <c r="X637" s="178"/>
      <c r="Y637" s="178"/>
      <c r="Z637" s="178"/>
      <c r="AA637" s="178"/>
      <c r="AB637" s="178"/>
      <c r="AC637" s="178"/>
    </row>
    <row r="638">
      <c r="A638" s="178"/>
      <c r="B638" s="252"/>
      <c r="C638" s="178"/>
      <c r="D638" s="253"/>
      <c r="E638" s="178"/>
      <c r="F638" s="178"/>
      <c r="G638" s="178"/>
      <c r="H638" s="178"/>
      <c r="I638" s="178"/>
      <c r="J638" s="178"/>
      <c r="K638" s="178"/>
      <c r="L638" s="178"/>
      <c r="M638" s="178"/>
      <c r="N638" s="178"/>
      <c r="O638" s="178"/>
      <c r="P638" s="178"/>
      <c r="Q638" s="178"/>
      <c r="R638" s="178"/>
      <c r="S638" s="178"/>
      <c r="T638" s="178"/>
      <c r="U638" s="178"/>
      <c r="V638" s="178"/>
      <c r="W638" s="178"/>
      <c r="X638" s="178"/>
      <c r="Y638" s="178"/>
      <c r="Z638" s="178"/>
      <c r="AA638" s="178"/>
      <c r="AB638" s="178"/>
      <c r="AC638" s="178"/>
    </row>
    <row r="639">
      <c r="A639" s="178"/>
      <c r="B639" s="252"/>
      <c r="C639" s="178"/>
      <c r="D639" s="253"/>
      <c r="E639" s="178"/>
      <c r="F639" s="178"/>
      <c r="G639" s="178"/>
      <c r="H639" s="178"/>
      <c r="I639" s="178"/>
      <c r="J639" s="178"/>
      <c r="K639" s="178"/>
      <c r="L639" s="178"/>
      <c r="M639" s="178"/>
      <c r="N639" s="178"/>
      <c r="O639" s="178"/>
      <c r="P639" s="178"/>
      <c r="Q639" s="178"/>
      <c r="R639" s="178"/>
      <c r="S639" s="178"/>
      <c r="T639" s="178"/>
      <c r="U639" s="178"/>
      <c r="V639" s="178"/>
      <c r="W639" s="178"/>
      <c r="X639" s="178"/>
      <c r="Y639" s="178"/>
      <c r="Z639" s="178"/>
      <c r="AA639" s="178"/>
      <c r="AB639" s="178"/>
      <c r="AC639" s="178"/>
    </row>
    <row r="640">
      <c r="A640" s="178"/>
      <c r="B640" s="252"/>
      <c r="C640" s="178"/>
      <c r="D640" s="253"/>
      <c r="E640" s="178"/>
      <c r="F640" s="178"/>
      <c r="G640" s="178"/>
      <c r="H640" s="178"/>
      <c r="I640" s="178"/>
      <c r="J640" s="178"/>
      <c r="K640" s="178"/>
      <c r="L640" s="178"/>
      <c r="M640" s="178"/>
      <c r="N640" s="178"/>
      <c r="O640" s="178"/>
      <c r="P640" s="178"/>
      <c r="Q640" s="178"/>
      <c r="R640" s="178"/>
      <c r="S640" s="178"/>
      <c r="T640" s="178"/>
      <c r="U640" s="178"/>
      <c r="V640" s="178"/>
      <c r="W640" s="178"/>
      <c r="X640" s="178"/>
      <c r="Y640" s="178"/>
      <c r="Z640" s="178"/>
      <c r="AA640" s="178"/>
      <c r="AB640" s="178"/>
      <c r="AC640" s="178"/>
    </row>
    <row r="641">
      <c r="A641" s="178"/>
      <c r="B641" s="252"/>
      <c r="C641" s="178"/>
      <c r="D641" s="253"/>
      <c r="E641" s="178"/>
      <c r="F641" s="178"/>
      <c r="G641" s="178"/>
      <c r="H641" s="178"/>
      <c r="I641" s="178"/>
      <c r="J641" s="178"/>
      <c r="K641" s="178"/>
      <c r="L641" s="178"/>
      <c r="M641" s="178"/>
      <c r="N641" s="178"/>
      <c r="O641" s="178"/>
      <c r="P641" s="178"/>
      <c r="Q641" s="178"/>
      <c r="R641" s="178"/>
      <c r="S641" s="178"/>
      <c r="T641" s="178"/>
      <c r="U641" s="178"/>
      <c r="V641" s="178"/>
      <c r="W641" s="178"/>
      <c r="X641" s="178"/>
      <c r="Y641" s="178"/>
      <c r="Z641" s="178"/>
      <c r="AA641" s="178"/>
      <c r="AB641" s="178"/>
      <c r="AC641" s="178"/>
    </row>
    <row r="642">
      <c r="A642" s="178"/>
      <c r="B642" s="252"/>
      <c r="C642" s="178"/>
      <c r="D642" s="253"/>
      <c r="E642" s="178"/>
      <c r="F642" s="178"/>
      <c r="G642" s="178"/>
      <c r="H642" s="178"/>
      <c r="I642" s="178"/>
      <c r="J642" s="178"/>
      <c r="K642" s="178"/>
      <c r="L642" s="178"/>
      <c r="M642" s="178"/>
      <c r="N642" s="178"/>
      <c r="O642" s="178"/>
      <c r="P642" s="178"/>
      <c r="Q642" s="178"/>
      <c r="R642" s="178"/>
      <c r="S642" s="178"/>
      <c r="T642" s="178"/>
      <c r="U642" s="178"/>
      <c r="V642" s="178"/>
      <c r="W642" s="178"/>
      <c r="X642" s="178"/>
      <c r="Y642" s="178"/>
      <c r="Z642" s="178"/>
      <c r="AA642" s="178"/>
      <c r="AB642" s="178"/>
      <c r="AC642" s="178"/>
    </row>
    <row r="643">
      <c r="A643" s="178"/>
      <c r="B643" s="252"/>
      <c r="C643" s="178"/>
      <c r="D643" s="253"/>
      <c r="E643" s="178"/>
      <c r="F643" s="178"/>
      <c r="G643" s="178"/>
      <c r="H643" s="178"/>
      <c r="I643" s="178"/>
      <c r="J643" s="178"/>
      <c r="K643" s="178"/>
      <c r="L643" s="178"/>
      <c r="M643" s="178"/>
      <c r="N643" s="178"/>
      <c r="O643" s="178"/>
      <c r="P643" s="178"/>
      <c r="Q643" s="178"/>
      <c r="R643" s="178"/>
      <c r="S643" s="178"/>
      <c r="T643" s="178"/>
      <c r="U643" s="178"/>
      <c r="V643" s="178"/>
      <c r="W643" s="178"/>
      <c r="X643" s="178"/>
      <c r="Y643" s="178"/>
      <c r="Z643" s="178"/>
      <c r="AA643" s="178"/>
      <c r="AB643" s="178"/>
      <c r="AC643" s="178"/>
    </row>
    <row r="644">
      <c r="A644" s="178"/>
      <c r="B644" s="252"/>
      <c r="C644" s="178"/>
      <c r="D644" s="253"/>
      <c r="E644" s="178"/>
      <c r="F644" s="178"/>
      <c r="G644" s="178"/>
      <c r="H644" s="178"/>
      <c r="I644" s="178"/>
      <c r="J644" s="178"/>
      <c r="K644" s="178"/>
      <c r="L644" s="178"/>
      <c r="M644" s="178"/>
      <c r="N644" s="178"/>
      <c r="O644" s="178"/>
      <c r="P644" s="178"/>
      <c r="Q644" s="178"/>
      <c r="R644" s="178"/>
      <c r="S644" s="178"/>
      <c r="T644" s="178"/>
      <c r="U644" s="178"/>
      <c r="V644" s="178"/>
      <c r="W644" s="178"/>
      <c r="X644" s="178"/>
      <c r="Y644" s="178"/>
      <c r="Z644" s="178"/>
      <c r="AA644" s="178"/>
      <c r="AB644" s="178"/>
      <c r="AC644" s="178"/>
    </row>
    <row r="645">
      <c r="A645" s="178"/>
      <c r="B645" s="252"/>
      <c r="C645" s="178"/>
      <c r="D645" s="253"/>
      <c r="E645" s="178"/>
      <c r="F645" s="178"/>
      <c r="G645" s="178"/>
      <c r="H645" s="178"/>
      <c r="I645" s="178"/>
      <c r="J645" s="178"/>
      <c r="K645" s="178"/>
      <c r="L645" s="178"/>
      <c r="M645" s="178"/>
      <c r="N645" s="178"/>
      <c r="O645" s="178"/>
      <c r="P645" s="178"/>
      <c r="Q645" s="178"/>
      <c r="R645" s="178"/>
      <c r="S645" s="178"/>
      <c r="T645" s="178"/>
      <c r="U645" s="178"/>
      <c r="V645" s="178"/>
      <c r="W645" s="178"/>
      <c r="X645" s="178"/>
      <c r="Y645" s="178"/>
      <c r="Z645" s="178"/>
      <c r="AA645" s="178"/>
      <c r="AB645" s="178"/>
      <c r="AC645" s="178"/>
    </row>
    <row r="646">
      <c r="A646" s="178"/>
      <c r="B646" s="252"/>
      <c r="C646" s="178"/>
      <c r="D646" s="253"/>
      <c r="E646" s="178"/>
      <c r="F646" s="178"/>
      <c r="G646" s="178"/>
      <c r="H646" s="178"/>
      <c r="I646" s="178"/>
      <c r="J646" s="178"/>
      <c r="K646" s="178"/>
      <c r="L646" s="178"/>
      <c r="M646" s="178"/>
      <c r="N646" s="178"/>
      <c r="O646" s="178"/>
      <c r="P646" s="178"/>
      <c r="Q646" s="178"/>
      <c r="R646" s="178"/>
      <c r="S646" s="178"/>
      <c r="T646" s="178"/>
      <c r="U646" s="178"/>
      <c r="V646" s="178"/>
      <c r="W646" s="178"/>
      <c r="X646" s="178"/>
      <c r="Y646" s="178"/>
      <c r="Z646" s="178"/>
      <c r="AA646" s="178"/>
      <c r="AB646" s="178"/>
      <c r="AC646" s="178"/>
    </row>
    <row r="647">
      <c r="A647" s="178"/>
      <c r="B647" s="252"/>
      <c r="C647" s="178"/>
      <c r="D647" s="253"/>
      <c r="E647" s="178"/>
      <c r="F647" s="178"/>
      <c r="G647" s="178"/>
      <c r="H647" s="178"/>
      <c r="I647" s="178"/>
      <c r="J647" s="178"/>
      <c r="K647" s="178"/>
      <c r="L647" s="178"/>
      <c r="M647" s="178"/>
      <c r="N647" s="178"/>
      <c r="O647" s="178"/>
      <c r="P647" s="178"/>
      <c r="Q647" s="178"/>
      <c r="R647" s="178"/>
      <c r="S647" s="178"/>
      <c r="T647" s="178"/>
      <c r="U647" s="178"/>
      <c r="V647" s="178"/>
      <c r="W647" s="178"/>
      <c r="X647" s="178"/>
      <c r="Y647" s="178"/>
      <c r="Z647" s="178"/>
      <c r="AA647" s="178"/>
      <c r="AB647" s="178"/>
      <c r="AC647" s="178"/>
    </row>
    <row r="648">
      <c r="A648" s="178"/>
      <c r="B648" s="252"/>
      <c r="C648" s="178"/>
      <c r="D648" s="253"/>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c r="AA648" s="178"/>
      <c r="AB648" s="178"/>
      <c r="AC648" s="178"/>
    </row>
    <row r="649">
      <c r="A649" s="178"/>
      <c r="B649" s="252"/>
      <c r="C649" s="178"/>
      <c r="D649" s="253"/>
      <c r="E649" s="178"/>
      <c r="F649" s="178"/>
      <c r="G649" s="178"/>
      <c r="H649" s="178"/>
      <c r="I649" s="178"/>
      <c r="J649" s="178"/>
      <c r="K649" s="178"/>
      <c r="L649" s="178"/>
      <c r="M649" s="178"/>
      <c r="N649" s="178"/>
      <c r="O649" s="178"/>
      <c r="P649" s="178"/>
      <c r="Q649" s="178"/>
      <c r="R649" s="178"/>
      <c r="S649" s="178"/>
      <c r="T649" s="178"/>
      <c r="U649" s="178"/>
      <c r="V649" s="178"/>
      <c r="W649" s="178"/>
      <c r="X649" s="178"/>
      <c r="Y649" s="178"/>
      <c r="Z649" s="178"/>
      <c r="AA649" s="178"/>
      <c r="AB649" s="178"/>
      <c r="AC649" s="178"/>
    </row>
    <row r="650">
      <c r="A650" s="178"/>
      <c r="B650" s="252"/>
      <c r="C650" s="178"/>
      <c r="D650" s="253"/>
      <c r="E650" s="178"/>
      <c r="F650" s="178"/>
      <c r="G650" s="178"/>
      <c r="H650" s="178"/>
      <c r="I650" s="178"/>
      <c r="J650" s="178"/>
      <c r="K650" s="178"/>
      <c r="L650" s="178"/>
      <c r="M650" s="178"/>
      <c r="N650" s="178"/>
      <c r="O650" s="178"/>
      <c r="P650" s="178"/>
      <c r="Q650" s="178"/>
      <c r="R650" s="178"/>
      <c r="S650" s="178"/>
      <c r="T650" s="178"/>
      <c r="U650" s="178"/>
      <c r="V650" s="178"/>
      <c r="W650" s="178"/>
      <c r="X650" s="178"/>
      <c r="Y650" s="178"/>
      <c r="Z650" s="178"/>
      <c r="AA650" s="178"/>
      <c r="AB650" s="178"/>
      <c r="AC650" s="178"/>
    </row>
    <row r="651">
      <c r="A651" s="178"/>
      <c r="B651" s="252"/>
      <c r="C651" s="178"/>
      <c r="D651" s="253"/>
      <c r="E651" s="178"/>
      <c r="F651" s="178"/>
      <c r="G651" s="178"/>
      <c r="H651" s="178"/>
      <c r="I651" s="178"/>
      <c r="J651" s="178"/>
      <c r="K651" s="178"/>
      <c r="L651" s="178"/>
      <c r="M651" s="178"/>
      <c r="N651" s="178"/>
      <c r="O651" s="178"/>
      <c r="P651" s="178"/>
      <c r="Q651" s="178"/>
      <c r="R651" s="178"/>
      <c r="S651" s="178"/>
      <c r="T651" s="178"/>
      <c r="U651" s="178"/>
      <c r="V651" s="178"/>
      <c r="W651" s="178"/>
      <c r="X651" s="178"/>
      <c r="Y651" s="178"/>
      <c r="Z651" s="178"/>
      <c r="AA651" s="178"/>
      <c r="AB651" s="178"/>
      <c r="AC651" s="178"/>
    </row>
    <row r="652">
      <c r="A652" s="178"/>
      <c r="B652" s="252"/>
      <c r="C652" s="178"/>
      <c r="D652" s="253"/>
      <c r="E652" s="178"/>
      <c r="F652" s="178"/>
      <c r="G652" s="178"/>
      <c r="H652" s="178"/>
      <c r="I652" s="178"/>
      <c r="J652" s="178"/>
      <c r="K652" s="178"/>
      <c r="L652" s="178"/>
      <c r="M652" s="178"/>
      <c r="N652" s="178"/>
      <c r="O652" s="178"/>
      <c r="P652" s="178"/>
      <c r="Q652" s="178"/>
      <c r="R652" s="178"/>
      <c r="S652" s="178"/>
      <c r="T652" s="178"/>
      <c r="U652" s="178"/>
      <c r="V652" s="178"/>
      <c r="W652" s="178"/>
      <c r="X652" s="178"/>
      <c r="Y652" s="178"/>
      <c r="Z652" s="178"/>
      <c r="AA652" s="178"/>
      <c r="AB652" s="178"/>
      <c r="AC652" s="178"/>
    </row>
    <row r="653">
      <c r="A653" s="178"/>
      <c r="B653" s="252"/>
      <c r="C653" s="178"/>
      <c r="D653" s="253"/>
      <c r="E653" s="178"/>
      <c r="F653" s="178"/>
      <c r="G653" s="178"/>
      <c r="H653" s="178"/>
      <c r="I653" s="178"/>
      <c r="J653" s="178"/>
      <c r="K653" s="178"/>
      <c r="L653" s="178"/>
      <c r="M653" s="178"/>
      <c r="N653" s="178"/>
      <c r="O653" s="178"/>
      <c r="P653" s="178"/>
      <c r="Q653" s="178"/>
      <c r="R653" s="178"/>
      <c r="S653" s="178"/>
      <c r="T653" s="178"/>
      <c r="U653" s="178"/>
      <c r="V653" s="178"/>
      <c r="W653" s="178"/>
      <c r="X653" s="178"/>
      <c r="Y653" s="178"/>
      <c r="Z653" s="178"/>
      <c r="AA653" s="178"/>
      <c r="AB653" s="178"/>
      <c r="AC653" s="178"/>
    </row>
    <row r="654">
      <c r="A654" s="178"/>
      <c r="B654" s="252"/>
      <c r="C654" s="178"/>
      <c r="D654" s="253"/>
      <c r="E654" s="178"/>
      <c r="F654" s="178"/>
      <c r="G654" s="178"/>
      <c r="H654" s="178"/>
      <c r="I654" s="178"/>
      <c r="J654" s="178"/>
      <c r="K654" s="178"/>
      <c r="L654" s="178"/>
      <c r="M654" s="178"/>
      <c r="N654" s="178"/>
      <c r="O654" s="178"/>
      <c r="P654" s="178"/>
      <c r="Q654" s="178"/>
      <c r="R654" s="178"/>
      <c r="S654" s="178"/>
      <c r="T654" s="178"/>
      <c r="U654" s="178"/>
      <c r="V654" s="178"/>
      <c r="W654" s="178"/>
      <c r="X654" s="178"/>
      <c r="Y654" s="178"/>
      <c r="Z654" s="178"/>
      <c r="AA654" s="178"/>
      <c r="AB654" s="178"/>
      <c r="AC654" s="178"/>
    </row>
    <row r="655">
      <c r="A655" s="178"/>
      <c r="B655" s="252"/>
      <c r="C655" s="178"/>
      <c r="D655" s="253"/>
      <c r="E655" s="178"/>
      <c r="F655" s="178"/>
      <c r="G655" s="178"/>
      <c r="H655" s="178"/>
      <c r="I655" s="178"/>
      <c r="J655" s="178"/>
      <c r="K655" s="178"/>
      <c r="L655" s="178"/>
      <c r="M655" s="178"/>
      <c r="N655" s="178"/>
      <c r="O655" s="178"/>
      <c r="P655" s="178"/>
      <c r="Q655" s="178"/>
      <c r="R655" s="178"/>
      <c r="S655" s="178"/>
      <c r="T655" s="178"/>
      <c r="U655" s="178"/>
      <c r="V655" s="178"/>
      <c r="W655" s="178"/>
      <c r="X655" s="178"/>
      <c r="Y655" s="178"/>
      <c r="Z655" s="178"/>
      <c r="AA655" s="178"/>
      <c r="AB655" s="178"/>
      <c r="AC655" s="178"/>
    </row>
    <row r="656">
      <c r="A656" s="178"/>
      <c r="B656" s="252"/>
      <c r="C656" s="178"/>
      <c r="D656" s="253"/>
      <c r="E656" s="178"/>
      <c r="F656" s="178"/>
      <c r="G656" s="178"/>
      <c r="H656" s="178"/>
      <c r="I656" s="178"/>
      <c r="J656" s="178"/>
      <c r="K656" s="178"/>
      <c r="L656" s="178"/>
      <c r="M656" s="178"/>
      <c r="N656" s="178"/>
      <c r="O656" s="178"/>
      <c r="P656" s="178"/>
      <c r="Q656" s="178"/>
      <c r="R656" s="178"/>
      <c r="S656" s="178"/>
      <c r="T656" s="178"/>
      <c r="U656" s="178"/>
      <c r="V656" s="178"/>
      <c r="W656" s="178"/>
      <c r="X656" s="178"/>
      <c r="Y656" s="178"/>
      <c r="Z656" s="178"/>
      <c r="AA656" s="178"/>
      <c r="AB656" s="178"/>
      <c r="AC656" s="178"/>
    </row>
    <row r="657">
      <c r="A657" s="178"/>
      <c r="B657" s="252"/>
      <c r="C657" s="178"/>
      <c r="D657" s="253"/>
      <c r="E657" s="178"/>
      <c r="F657" s="178"/>
      <c r="G657" s="178"/>
      <c r="H657" s="178"/>
      <c r="I657" s="178"/>
      <c r="J657" s="178"/>
      <c r="K657" s="178"/>
      <c r="L657" s="178"/>
      <c r="M657" s="178"/>
      <c r="N657" s="178"/>
      <c r="O657" s="178"/>
      <c r="P657" s="178"/>
      <c r="Q657" s="178"/>
      <c r="R657" s="178"/>
      <c r="S657" s="178"/>
      <c r="T657" s="178"/>
      <c r="U657" s="178"/>
      <c r="V657" s="178"/>
      <c r="W657" s="178"/>
      <c r="X657" s="178"/>
      <c r="Y657" s="178"/>
      <c r="Z657" s="178"/>
      <c r="AA657" s="178"/>
      <c r="AB657" s="178"/>
      <c r="AC657" s="178"/>
    </row>
    <row r="658">
      <c r="A658" s="178"/>
      <c r="B658" s="252"/>
      <c r="C658" s="178"/>
      <c r="D658" s="253"/>
      <c r="E658" s="178"/>
      <c r="F658" s="178"/>
      <c r="G658" s="178"/>
      <c r="H658" s="178"/>
      <c r="I658" s="178"/>
      <c r="J658" s="178"/>
      <c r="K658" s="178"/>
      <c r="L658" s="178"/>
      <c r="M658" s="178"/>
      <c r="N658" s="178"/>
      <c r="O658" s="178"/>
      <c r="P658" s="178"/>
      <c r="Q658" s="178"/>
      <c r="R658" s="178"/>
      <c r="S658" s="178"/>
      <c r="T658" s="178"/>
      <c r="U658" s="178"/>
      <c r="V658" s="178"/>
      <c r="W658" s="178"/>
      <c r="X658" s="178"/>
      <c r="Y658" s="178"/>
      <c r="Z658" s="178"/>
      <c r="AA658" s="178"/>
      <c r="AB658" s="178"/>
      <c r="AC658" s="178"/>
    </row>
    <row r="659">
      <c r="A659" s="178"/>
      <c r="B659" s="252"/>
      <c r="C659" s="178"/>
      <c r="D659" s="253"/>
      <c r="E659" s="178"/>
      <c r="F659" s="178"/>
      <c r="G659" s="178"/>
      <c r="H659" s="178"/>
      <c r="I659" s="178"/>
      <c r="J659" s="178"/>
      <c r="K659" s="178"/>
      <c r="L659" s="178"/>
      <c r="M659" s="178"/>
      <c r="N659" s="178"/>
      <c r="O659" s="178"/>
      <c r="P659" s="178"/>
      <c r="Q659" s="178"/>
      <c r="R659" s="178"/>
      <c r="S659" s="178"/>
      <c r="T659" s="178"/>
      <c r="U659" s="178"/>
      <c r="V659" s="178"/>
      <c r="W659" s="178"/>
      <c r="X659" s="178"/>
      <c r="Y659" s="178"/>
      <c r="Z659" s="178"/>
      <c r="AA659" s="178"/>
      <c r="AB659" s="178"/>
      <c r="AC659" s="178"/>
    </row>
    <row r="660">
      <c r="A660" s="178"/>
      <c r="B660" s="252"/>
      <c r="C660" s="178"/>
      <c r="D660" s="253"/>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c r="AA660" s="178"/>
      <c r="AB660" s="178"/>
      <c r="AC660" s="178"/>
    </row>
    <row r="661">
      <c r="A661" s="178"/>
      <c r="B661" s="252"/>
      <c r="C661" s="178"/>
      <c r="D661" s="253"/>
      <c r="E661" s="178"/>
      <c r="F661" s="178"/>
      <c r="G661" s="178"/>
      <c r="H661" s="178"/>
      <c r="I661" s="178"/>
      <c r="J661" s="178"/>
      <c r="K661" s="178"/>
      <c r="L661" s="178"/>
      <c r="M661" s="178"/>
      <c r="N661" s="178"/>
      <c r="O661" s="178"/>
      <c r="P661" s="178"/>
      <c r="Q661" s="178"/>
      <c r="R661" s="178"/>
      <c r="S661" s="178"/>
      <c r="T661" s="178"/>
      <c r="U661" s="178"/>
      <c r="V661" s="178"/>
      <c r="W661" s="178"/>
      <c r="X661" s="178"/>
      <c r="Y661" s="178"/>
      <c r="Z661" s="178"/>
      <c r="AA661" s="178"/>
      <c r="AB661" s="178"/>
      <c r="AC661" s="178"/>
    </row>
    <row r="662">
      <c r="A662" s="178"/>
      <c r="B662" s="252"/>
      <c r="C662" s="178"/>
      <c r="D662" s="253"/>
      <c r="E662" s="178"/>
      <c r="F662" s="178"/>
      <c r="G662" s="178"/>
      <c r="H662" s="178"/>
      <c r="I662" s="178"/>
      <c r="J662" s="178"/>
      <c r="K662" s="178"/>
      <c r="L662" s="178"/>
      <c r="M662" s="178"/>
      <c r="N662" s="178"/>
      <c r="O662" s="178"/>
      <c r="P662" s="178"/>
      <c r="Q662" s="178"/>
      <c r="R662" s="178"/>
      <c r="S662" s="178"/>
      <c r="T662" s="178"/>
      <c r="U662" s="178"/>
      <c r="V662" s="178"/>
      <c r="W662" s="178"/>
      <c r="X662" s="178"/>
      <c r="Y662" s="178"/>
      <c r="Z662" s="178"/>
      <c r="AA662" s="178"/>
      <c r="AB662" s="178"/>
      <c r="AC662" s="178"/>
    </row>
    <row r="663">
      <c r="A663" s="178"/>
      <c r="B663" s="252"/>
      <c r="C663" s="178"/>
      <c r="D663" s="253"/>
      <c r="E663" s="178"/>
      <c r="F663" s="178"/>
      <c r="G663" s="178"/>
      <c r="H663" s="178"/>
      <c r="I663" s="178"/>
      <c r="J663" s="178"/>
      <c r="K663" s="178"/>
      <c r="L663" s="178"/>
      <c r="M663" s="178"/>
      <c r="N663" s="178"/>
      <c r="O663" s="178"/>
      <c r="P663" s="178"/>
      <c r="Q663" s="178"/>
      <c r="R663" s="178"/>
      <c r="S663" s="178"/>
      <c r="T663" s="178"/>
      <c r="U663" s="178"/>
      <c r="V663" s="178"/>
      <c r="W663" s="178"/>
      <c r="X663" s="178"/>
      <c r="Y663" s="178"/>
      <c r="Z663" s="178"/>
      <c r="AA663" s="178"/>
      <c r="AB663" s="178"/>
      <c r="AC663" s="178"/>
    </row>
    <row r="664">
      <c r="A664" s="178"/>
      <c r="B664" s="252"/>
      <c r="C664" s="178"/>
      <c r="D664" s="253"/>
      <c r="E664" s="178"/>
      <c r="F664" s="178"/>
      <c r="G664" s="178"/>
      <c r="H664" s="178"/>
      <c r="I664" s="178"/>
      <c r="J664" s="178"/>
      <c r="K664" s="178"/>
      <c r="L664" s="178"/>
      <c r="M664" s="178"/>
      <c r="N664" s="178"/>
      <c r="O664" s="178"/>
      <c r="P664" s="178"/>
      <c r="Q664" s="178"/>
      <c r="R664" s="178"/>
      <c r="S664" s="178"/>
      <c r="T664" s="178"/>
      <c r="U664" s="178"/>
      <c r="V664" s="178"/>
      <c r="W664" s="178"/>
      <c r="X664" s="178"/>
      <c r="Y664" s="178"/>
      <c r="Z664" s="178"/>
      <c r="AA664" s="178"/>
      <c r="AB664" s="178"/>
      <c r="AC664" s="178"/>
    </row>
    <row r="665">
      <c r="A665" s="178"/>
      <c r="B665" s="252"/>
      <c r="C665" s="178"/>
      <c r="D665" s="253"/>
      <c r="E665" s="178"/>
      <c r="F665" s="178"/>
      <c r="G665" s="178"/>
      <c r="H665" s="178"/>
      <c r="I665" s="178"/>
      <c r="J665" s="178"/>
      <c r="K665" s="178"/>
      <c r="L665" s="178"/>
      <c r="M665" s="178"/>
      <c r="N665" s="178"/>
      <c r="O665" s="178"/>
      <c r="P665" s="178"/>
      <c r="Q665" s="178"/>
      <c r="R665" s="178"/>
      <c r="S665" s="178"/>
      <c r="T665" s="178"/>
      <c r="U665" s="178"/>
      <c r="V665" s="178"/>
      <c r="W665" s="178"/>
      <c r="X665" s="178"/>
      <c r="Y665" s="178"/>
      <c r="Z665" s="178"/>
      <c r="AA665" s="178"/>
      <c r="AB665" s="178"/>
      <c r="AC665" s="178"/>
    </row>
    <row r="666">
      <c r="A666" s="178"/>
      <c r="B666" s="252"/>
      <c r="C666" s="178"/>
      <c r="D666" s="253"/>
      <c r="E666" s="178"/>
      <c r="F666" s="178"/>
      <c r="G666" s="178"/>
      <c r="H666" s="178"/>
      <c r="I666" s="178"/>
      <c r="J666" s="178"/>
      <c r="K666" s="178"/>
      <c r="L666" s="178"/>
      <c r="M666" s="178"/>
      <c r="N666" s="178"/>
      <c r="O666" s="178"/>
      <c r="P666" s="178"/>
      <c r="Q666" s="178"/>
      <c r="R666" s="178"/>
      <c r="S666" s="178"/>
      <c r="T666" s="178"/>
      <c r="U666" s="178"/>
      <c r="V666" s="178"/>
      <c r="W666" s="178"/>
      <c r="X666" s="178"/>
      <c r="Y666" s="178"/>
      <c r="Z666" s="178"/>
      <c r="AA666" s="178"/>
      <c r="AB666" s="178"/>
      <c r="AC666" s="178"/>
    </row>
    <row r="667">
      <c r="A667" s="178"/>
      <c r="B667" s="252"/>
      <c r="C667" s="178"/>
      <c r="D667" s="253"/>
      <c r="E667" s="178"/>
      <c r="F667" s="178"/>
      <c r="G667" s="178"/>
      <c r="H667" s="178"/>
      <c r="I667" s="178"/>
      <c r="J667" s="178"/>
      <c r="K667" s="178"/>
      <c r="L667" s="178"/>
      <c r="M667" s="178"/>
      <c r="N667" s="178"/>
      <c r="O667" s="178"/>
      <c r="P667" s="178"/>
      <c r="Q667" s="178"/>
      <c r="R667" s="178"/>
      <c r="S667" s="178"/>
      <c r="T667" s="178"/>
      <c r="U667" s="178"/>
      <c r="V667" s="178"/>
      <c r="W667" s="178"/>
      <c r="X667" s="178"/>
      <c r="Y667" s="178"/>
      <c r="Z667" s="178"/>
      <c r="AA667" s="178"/>
      <c r="AB667" s="178"/>
      <c r="AC667" s="178"/>
    </row>
    <row r="668">
      <c r="A668" s="178"/>
      <c r="B668" s="252"/>
      <c r="C668" s="178"/>
      <c r="D668" s="253"/>
      <c r="E668" s="178"/>
      <c r="F668" s="178"/>
      <c r="G668" s="178"/>
      <c r="H668" s="178"/>
      <c r="I668" s="178"/>
      <c r="J668" s="178"/>
      <c r="K668" s="178"/>
      <c r="L668" s="178"/>
      <c r="M668" s="178"/>
      <c r="N668" s="178"/>
      <c r="O668" s="178"/>
      <c r="P668" s="178"/>
      <c r="Q668" s="178"/>
      <c r="R668" s="178"/>
      <c r="S668" s="178"/>
      <c r="T668" s="178"/>
      <c r="U668" s="178"/>
      <c r="V668" s="178"/>
      <c r="W668" s="178"/>
      <c r="X668" s="178"/>
      <c r="Y668" s="178"/>
      <c r="Z668" s="178"/>
      <c r="AA668" s="178"/>
      <c r="AB668" s="178"/>
      <c r="AC668" s="178"/>
    </row>
    <row r="669">
      <c r="A669" s="178"/>
      <c r="B669" s="252"/>
      <c r="C669" s="178"/>
      <c r="D669" s="253"/>
      <c r="E669" s="178"/>
      <c r="F669" s="178"/>
      <c r="G669" s="178"/>
      <c r="H669" s="178"/>
      <c r="I669" s="178"/>
      <c r="J669" s="178"/>
      <c r="K669" s="178"/>
      <c r="L669" s="178"/>
      <c r="M669" s="178"/>
      <c r="N669" s="178"/>
      <c r="O669" s="178"/>
      <c r="P669" s="178"/>
      <c r="Q669" s="178"/>
      <c r="R669" s="178"/>
      <c r="S669" s="178"/>
      <c r="T669" s="178"/>
      <c r="U669" s="178"/>
      <c r="V669" s="178"/>
      <c r="W669" s="178"/>
      <c r="X669" s="178"/>
      <c r="Y669" s="178"/>
      <c r="Z669" s="178"/>
      <c r="AA669" s="178"/>
      <c r="AB669" s="178"/>
      <c r="AC669" s="178"/>
    </row>
    <row r="670">
      <c r="A670" s="178"/>
      <c r="B670" s="252"/>
      <c r="C670" s="178"/>
      <c r="D670" s="253"/>
      <c r="E670" s="178"/>
      <c r="F670" s="178"/>
      <c r="G670" s="178"/>
      <c r="H670" s="178"/>
      <c r="I670" s="178"/>
      <c r="J670" s="178"/>
      <c r="K670" s="178"/>
      <c r="L670" s="178"/>
      <c r="M670" s="178"/>
      <c r="N670" s="178"/>
      <c r="O670" s="178"/>
      <c r="P670" s="178"/>
      <c r="Q670" s="178"/>
      <c r="R670" s="178"/>
      <c r="S670" s="178"/>
      <c r="T670" s="178"/>
      <c r="U670" s="178"/>
      <c r="V670" s="178"/>
      <c r="W670" s="178"/>
      <c r="X670" s="178"/>
      <c r="Y670" s="178"/>
      <c r="Z670" s="178"/>
      <c r="AA670" s="178"/>
      <c r="AB670" s="178"/>
      <c r="AC670" s="178"/>
    </row>
    <row r="671">
      <c r="A671" s="178"/>
      <c r="B671" s="252"/>
      <c r="C671" s="178"/>
      <c r="D671" s="253"/>
      <c r="E671" s="178"/>
      <c r="F671" s="178"/>
      <c r="G671" s="178"/>
      <c r="H671" s="178"/>
      <c r="I671" s="178"/>
      <c r="J671" s="178"/>
      <c r="K671" s="178"/>
      <c r="L671" s="178"/>
      <c r="M671" s="178"/>
      <c r="N671" s="178"/>
      <c r="O671" s="178"/>
      <c r="P671" s="178"/>
      <c r="Q671" s="178"/>
      <c r="R671" s="178"/>
      <c r="S671" s="178"/>
      <c r="T671" s="178"/>
      <c r="U671" s="178"/>
      <c r="V671" s="178"/>
      <c r="W671" s="178"/>
      <c r="X671" s="178"/>
      <c r="Y671" s="178"/>
      <c r="Z671" s="178"/>
      <c r="AA671" s="178"/>
      <c r="AB671" s="178"/>
      <c r="AC671" s="178"/>
    </row>
    <row r="672">
      <c r="A672" s="178"/>
      <c r="B672" s="252"/>
      <c r="C672" s="178"/>
      <c r="D672" s="253"/>
      <c r="E672" s="178"/>
      <c r="F672" s="178"/>
      <c r="G672" s="178"/>
      <c r="H672" s="178"/>
      <c r="I672" s="178"/>
      <c r="J672" s="178"/>
      <c r="K672" s="178"/>
      <c r="L672" s="178"/>
      <c r="M672" s="178"/>
      <c r="N672" s="178"/>
      <c r="O672" s="178"/>
      <c r="P672" s="178"/>
      <c r="Q672" s="178"/>
      <c r="R672" s="178"/>
      <c r="S672" s="178"/>
      <c r="T672" s="178"/>
      <c r="U672" s="178"/>
      <c r="V672" s="178"/>
      <c r="W672" s="178"/>
      <c r="X672" s="178"/>
      <c r="Y672" s="178"/>
      <c r="Z672" s="178"/>
      <c r="AA672" s="178"/>
      <c r="AB672" s="178"/>
      <c r="AC672" s="178"/>
    </row>
    <row r="673">
      <c r="A673" s="178"/>
      <c r="B673" s="252"/>
      <c r="C673" s="178"/>
      <c r="D673" s="253"/>
      <c r="E673" s="178"/>
      <c r="F673" s="178"/>
      <c r="G673" s="178"/>
      <c r="H673" s="178"/>
      <c r="I673" s="178"/>
      <c r="J673" s="178"/>
      <c r="K673" s="178"/>
      <c r="L673" s="178"/>
      <c r="M673" s="178"/>
      <c r="N673" s="178"/>
      <c r="O673" s="178"/>
      <c r="P673" s="178"/>
      <c r="Q673" s="178"/>
      <c r="R673" s="178"/>
      <c r="S673" s="178"/>
      <c r="T673" s="178"/>
      <c r="U673" s="178"/>
      <c r="V673" s="178"/>
      <c r="W673" s="178"/>
      <c r="X673" s="178"/>
      <c r="Y673" s="178"/>
      <c r="Z673" s="178"/>
      <c r="AA673" s="178"/>
      <c r="AB673" s="178"/>
      <c r="AC673" s="178"/>
    </row>
    <row r="674">
      <c r="A674" s="178"/>
      <c r="B674" s="252"/>
      <c r="C674" s="178"/>
      <c r="D674" s="253"/>
      <c r="E674" s="178"/>
      <c r="F674" s="178"/>
      <c r="G674" s="178"/>
      <c r="H674" s="178"/>
      <c r="I674" s="178"/>
      <c r="J674" s="178"/>
      <c r="K674" s="178"/>
      <c r="L674" s="178"/>
      <c r="M674" s="178"/>
      <c r="N674" s="178"/>
      <c r="O674" s="178"/>
      <c r="P674" s="178"/>
      <c r="Q674" s="178"/>
      <c r="R674" s="178"/>
      <c r="S674" s="178"/>
      <c r="T674" s="178"/>
      <c r="U674" s="178"/>
      <c r="V674" s="178"/>
      <c r="W674" s="178"/>
      <c r="X674" s="178"/>
      <c r="Y674" s="178"/>
      <c r="Z674" s="178"/>
      <c r="AA674" s="178"/>
      <c r="AB674" s="178"/>
      <c r="AC674" s="178"/>
    </row>
    <row r="675">
      <c r="A675" s="178"/>
      <c r="B675" s="252"/>
      <c r="C675" s="178"/>
      <c r="D675" s="253"/>
      <c r="E675" s="178"/>
      <c r="F675" s="178"/>
      <c r="G675" s="178"/>
      <c r="H675" s="178"/>
      <c r="I675" s="178"/>
      <c r="J675" s="178"/>
      <c r="K675" s="178"/>
      <c r="L675" s="178"/>
      <c r="M675" s="178"/>
      <c r="N675" s="178"/>
      <c r="O675" s="178"/>
      <c r="P675" s="178"/>
      <c r="Q675" s="178"/>
      <c r="R675" s="178"/>
      <c r="S675" s="178"/>
      <c r="T675" s="178"/>
      <c r="U675" s="178"/>
      <c r="V675" s="178"/>
      <c r="W675" s="178"/>
      <c r="X675" s="178"/>
      <c r="Y675" s="178"/>
      <c r="Z675" s="178"/>
      <c r="AA675" s="178"/>
      <c r="AB675" s="178"/>
      <c r="AC675" s="178"/>
    </row>
    <row r="676">
      <c r="A676" s="178"/>
      <c r="B676" s="252"/>
      <c r="C676" s="178"/>
      <c r="D676" s="253"/>
      <c r="E676" s="178"/>
      <c r="F676" s="178"/>
      <c r="G676" s="178"/>
      <c r="H676" s="178"/>
      <c r="I676" s="178"/>
      <c r="J676" s="178"/>
      <c r="K676" s="178"/>
      <c r="L676" s="178"/>
      <c r="M676" s="178"/>
      <c r="N676" s="178"/>
      <c r="O676" s="178"/>
      <c r="P676" s="178"/>
      <c r="Q676" s="178"/>
      <c r="R676" s="178"/>
      <c r="S676" s="178"/>
      <c r="T676" s="178"/>
      <c r="U676" s="178"/>
      <c r="V676" s="178"/>
      <c r="W676" s="178"/>
      <c r="X676" s="178"/>
      <c r="Y676" s="178"/>
      <c r="Z676" s="178"/>
      <c r="AA676" s="178"/>
      <c r="AB676" s="178"/>
      <c r="AC676" s="178"/>
    </row>
    <row r="677">
      <c r="A677" s="178"/>
      <c r="B677" s="252"/>
      <c r="C677" s="178"/>
      <c r="D677" s="253"/>
      <c r="E677" s="178"/>
      <c r="F677" s="178"/>
      <c r="G677" s="178"/>
      <c r="H677" s="178"/>
      <c r="I677" s="178"/>
      <c r="J677" s="178"/>
      <c r="K677" s="178"/>
      <c r="L677" s="178"/>
      <c r="M677" s="178"/>
      <c r="N677" s="178"/>
      <c r="O677" s="178"/>
      <c r="P677" s="178"/>
      <c r="Q677" s="178"/>
      <c r="R677" s="178"/>
      <c r="S677" s="178"/>
      <c r="T677" s="178"/>
      <c r="U677" s="178"/>
      <c r="V677" s="178"/>
      <c r="W677" s="178"/>
      <c r="X677" s="178"/>
      <c r="Y677" s="178"/>
      <c r="Z677" s="178"/>
      <c r="AA677" s="178"/>
      <c r="AB677" s="178"/>
      <c r="AC677" s="178"/>
    </row>
    <row r="678">
      <c r="A678" s="178"/>
      <c r="B678" s="252"/>
      <c r="C678" s="178"/>
      <c r="D678" s="253"/>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c r="AA678" s="178"/>
      <c r="AB678" s="178"/>
      <c r="AC678" s="178"/>
    </row>
    <row r="679">
      <c r="A679" s="178"/>
      <c r="B679" s="252"/>
      <c r="C679" s="178"/>
      <c r="D679" s="253"/>
      <c r="E679" s="178"/>
      <c r="F679" s="178"/>
      <c r="G679" s="178"/>
      <c r="H679" s="178"/>
      <c r="I679" s="178"/>
      <c r="J679" s="178"/>
      <c r="K679" s="178"/>
      <c r="L679" s="178"/>
      <c r="M679" s="178"/>
      <c r="N679" s="178"/>
      <c r="O679" s="178"/>
      <c r="P679" s="178"/>
      <c r="Q679" s="178"/>
      <c r="R679" s="178"/>
      <c r="S679" s="178"/>
      <c r="T679" s="178"/>
      <c r="U679" s="178"/>
      <c r="V679" s="178"/>
      <c r="W679" s="178"/>
      <c r="X679" s="178"/>
      <c r="Y679" s="178"/>
      <c r="Z679" s="178"/>
      <c r="AA679" s="178"/>
      <c r="AB679" s="178"/>
      <c r="AC679" s="178"/>
    </row>
    <row r="680">
      <c r="A680" s="178"/>
      <c r="B680" s="252"/>
      <c r="C680" s="178"/>
      <c r="D680" s="253"/>
      <c r="E680" s="178"/>
      <c r="F680" s="178"/>
      <c r="G680" s="178"/>
      <c r="H680" s="178"/>
      <c r="I680" s="178"/>
      <c r="J680" s="178"/>
      <c r="K680" s="178"/>
      <c r="L680" s="178"/>
      <c r="M680" s="178"/>
      <c r="N680" s="178"/>
      <c r="O680" s="178"/>
      <c r="P680" s="178"/>
      <c r="Q680" s="178"/>
      <c r="R680" s="178"/>
      <c r="S680" s="178"/>
      <c r="T680" s="178"/>
      <c r="U680" s="178"/>
      <c r="V680" s="178"/>
      <c r="W680" s="178"/>
      <c r="X680" s="178"/>
      <c r="Y680" s="178"/>
      <c r="Z680" s="178"/>
      <c r="AA680" s="178"/>
      <c r="AB680" s="178"/>
      <c r="AC680" s="178"/>
    </row>
    <row r="681">
      <c r="A681" s="178"/>
      <c r="B681" s="252"/>
      <c r="C681" s="178"/>
      <c r="D681" s="253"/>
      <c r="E681" s="178"/>
      <c r="F681" s="178"/>
      <c r="G681" s="178"/>
      <c r="H681" s="178"/>
      <c r="I681" s="178"/>
      <c r="J681" s="178"/>
      <c r="K681" s="178"/>
      <c r="L681" s="178"/>
      <c r="M681" s="178"/>
      <c r="N681" s="178"/>
      <c r="O681" s="178"/>
      <c r="P681" s="178"/>
      <c r="Q681" s="178"/>
      <c r="R681" s="178"/>
      <c r="S681" s="178"/>
      <c r="T681" s="178"/>
      <c r="U681" s="178"/>
      <c r="V681" s="178"/>
      <c r="W681" s="178"/>
      <c r="X681" s="178"/>
      <c r="Y681" s="178"/>
      <c r="Z681" s="178"/>
      <c r="AA681" s="178"/>
      <c r="AB681" s="178"/>
      <c r="AC681" s="178"/>
    </row>
    <row r="682">
      <c r="A682" s="178"/>
      <c r="B682" s="252"/>
      <c r="C682" s="178"/>
      <c r="D682" s="253"/>
      <c r="E682" s="178"/>
      <c r="F682" s="178"/>
      <c r="G682" s="178"/>
      <c r="H682" s="178"/>
      <c r="I682" s="178"/>
      <c r="J682" s="178"/>
      <c r="K682" s="178"/>
      <c r="L682" s="178"/>
      <c r="M682" s="178"/>
      <c r="N682" s="178"/>
      <c r="O682" s="178"/>
      <c r="P682" s="178"/>
      <c r="Q682" s="178"/>
      <c r="R682" s="178"/>
      <c r="S682" s="178"/>
      <c r="T682" s="178"/>
      <c r="U682" s="178"/>
      <c r="V682" s="178"/>
      <c r="W682" s="178"/>
      <c r="X682" s="178"/>
      <c r="Y682" s="178"/>
      <c r="Z682" s="178"/>
      <c r="AA682" s="178"/>
      <c r="AB682" s="178"/>
      <c r="AC682" s="178"/>
    </row>
    <row r="683">
      <c r="A683" s="178"/>
      <c r="B683" s="252"/>
      <c r="C683" s="178"/>
      <c r="D683" s="253"/>
      <c r="E683" s="178"/>
      <c r="F683" s="178"/>
      <c r="G683" s="178"/>
      <c r="H683" s="178"/>
      <c r="I683" s="178"/>
      <c r="J683" s="178"/>
      <c r="K683" s="178"/>
      <c r="L683" s="178"/>
      <c r="M683" s="178"/>
      <c r="N683" s="178"/>
      <c r="O683" s="178"/>
      <c r="P683" s="178"/>
      <c r="Q683" s="178"/>
      <c r="R683" s="178"/>
      <c r="S683" s="178"/>
      <c r="T683" s="178"/>
      <c r="U683" s="178"/>
      <c r="V683" s="178"/>
      <c r="W683" s="178"/>
      <c r="X683" s="178"/>
      <c r="Y683" s="178"/>
      <c r="Z683" s="178"/>
      <c r="AA683" s="178"/>
      <c r="AB683" s="178"/>
      <c r="AC683" s="178"/>
    </row>
    <row r="684">
      <c r="A684" s="178"/>
      <c r="B684" s="252"/>
      <c r="C684" s="178"/>
      <c r="D684" s="253"/>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c r="AA684" s="178"/>
      <c r="AB684" s="178"/>
      <c r="AC684" s="178"/>
    </row>
    <row r="685">
      <c r="A685" s="178"/>
      <c r="B685" s="252"/>
      <c r="C685" s="178"/>
      <c r="D685" s="253"/>
      <c r="E685" s="178"/>
      <c r="F685" s="178"/>
      <c r="G685" s="178"/>
      <c r="H685" s="178"/>
      <c r="I685" s="178"/>
      <c r="J685" s="178"/>
      <c r="K685" s="178"/>
      <c r="L685" s="178"/>
      <c r="M685" s="178"/>
      <c r="N685" s="178"/>
      <c r="O685" s="178"/>
      <c r="P685" s="178"/>
      <c r="Q685" s="178"/>
      <c r="R685" s="178"/>
      <c r="S685" s="178"/>
      <c r="T685" s="178"/>
      <c r="U685" s="178"/>
      <c r="V685" s="178"/>
      <c r="W685" s="178"/>
      <c r="X685" s="178"/>
      <c r="Y685" s="178"/>
      <c r="Z685" s="178"/>
      <c r="AA685" s="178"/>
      <c r="AB685" s="178"/>
      <c r="AC685" s="178"/>
    </row>
    <row r="686">
      <c r="A686" s="178"/>
      <c r="B686" s="252"/>
      <c r="C686" s="178"/>
      <c r="D686" s="253"/>
      <c r="E686" s="178"/>
      <c r="F686" s="178"/>
      <c r="G686" s="178"/>
      <c r="H686" s="178"/>
      <c r="I686" s="178"/>
      <c r="J686" s="178"/>
      <c r="K686" s="178"/>
      <c r="L686" s="178"/>
      <c r="M686" s="178"/>
      <c r="N686" s="178"/>
      <c r="O686" s="178"/>
      <c r="P686" s="178"/>
      <c r="Q686" s="178"/>
      <c r="R686" s="178"/>
      <c r="S686" s="178"/>
      <c r="T686" s="178"/>
      <c r="U686" s="178"/>
      <c r="V686" s="178"/>
      <c r="W686" s="178"/>
      <c r="X686" s="178"/>
      <c r="Y686" s="178"/>
      <c r="Z686" s="178"/>
      <c r="AA686" s="178"/>
      <c r="AB686" s="178"/>
      <c r="AC686" s="178"/>
    </row>
    <row r="687">
      <c r="A687" s="178"/>
      <c r="B687" s="252"/>
      <c r="C687" s="178"/>
      <c r="D687" s="253"/>
      <c r="E687" s="178"/>
      <c r="F687" s="178"/>
      <c r="G687" s="178"/>
      <c r="H687" s="178"/>
      <c r="I687" s="178"/>
      <c r="J687" s="178"/>
      <c r="K687" s="178"/>
      <c r="L687" s="178"/>
      <c r="M687" s="178"/>
      <c r="N687" s="178"/>
      <c r="O687" s="178"/>
      <c r="P687" s="178"/>
      <c r="Q687" s="178"/>
      <c r="R687" s="178"/>
      <c r="S687" s="178"/>
      <c r="T687" s="178"/>
      <c r="U687" s="178"/>
      <c r="V687" s="178"/>
      <c r="W687" s="178"/>
      <c r="X687" s="178"/>
      <c r="Y687" s="178"/>
      <c r="Z687" s="178"/>
      <c r="AA687" s="178"/>
      <c r="AB687" s="178"/>
      <c r="AC687" s="178"/>
    </row>
    <row r="688">
      <c r="A688" s="178"/>
      <c r="B688" s="252"/>
      <c r="C688" s="178"/>
      <c r="D688" s="253"/>
      <c r="E688" s="178"/>
      <c r="F688" s="178"/>
      <c r="G688" s="178"/>
      <c r="H688" s="178"/>
      <c r="I688" s="178"/>
      <c r="J688" s="178"/>
      <c r="K688" s="178"/>
      <c r="L688" s="178"/>
      <c r="M688" s="178"/>
      <c r="N688" s="178"/>
      <c r="O688" s="178"/>
      <c r="P688" s="178"/>
      <c r="Q688" s="178"/>
      <c r="R688" s="178"/>
      <c r="S688" s="178"/>
      <c r="T688" s="178"/>
      <c r="U688" s="178"/>
      <c r="V688" s="178"/>
      <c r="W688" s="178"/>
      <c r="X688" s="178"/>
      <c r="Y688" s="178"/>
      <c r="Z688" s="178"/>
      <c r="AA688" s="178"/>
      <c r="AB688" s="178"/>
      <c r="AC688" s="178"/>
    </row>
    <row r="689">
      <c r="A689" s="178"/>
      <c r="B689" s="252"/>
      <c r="C689" s="178"/>
      <c r="D689" s="253"/>
      <c r="E689" s="178"/>
      <c r="F689" s="178"/>
      <c r="G689" s="178"/>
      <c r="H689" s="178"/>
      <c r="I689" s="178"/>
      <c r="J689" s="178"/>
      <c r="K689" s="178"/>
      <c r="L689" s="178"/>
      <c r="M689" s="178"/>
      <c r="N689" s="178"/>
      <c r="O689" s="178"/>
      <c r="P689" s="178"/>
      <c r="Q689" s="178"/>
      <c r="R689" s="178"/>
      <c r="S689" s="178"/>
      <c r="T689" s="178"/>
      <c r="U689" s="178"/>
      <c r="V689" s="178"/>
      <c r="W689" s="178"/>
      <c r="X689" s="178"/>
      <c r="Y689" s="178"/>
      <c r="Z689" s="178"/>
      <c r="AA689" s="178"/>
      <c r="AB689" s="178"/>
      <c r="AC689" s="178"/>
    </row>
    <row r="690">
      <c r="A690" s="178"/>
      <c r="B690" s="252"/>
      <c r="C690" s="178"/>
      <c r="D690" s="253"/>
      <c r="E690" s="178"/>
      <c r="F690" s="178"/>
      <c r="G690" s="178"/>
      <c r="H690" s="178"/>
      <c r="I690" s="178"/>
      <c r="J690" s="178"/>
      <c r="K690" s="178"/>
      <c r="L690" s="178"/>
      <c r="M690" s="178"/>
      <c r="N690" s="178"/>
      <c r="O690" s="178"/>
      <c r="P690" s="178"/>
      <c r="Q690" s="178"/>
      <c r="R690" s="178"/>
      <c r="S690" s="178"/>
      <c r="T690" s="178"/>
      <c r="U690" s="178"/>
      <c r="V690" s="178"/>
      <c r="W690" s="178"/>
      <c r="X690" s="178"/>
      <c r="Y690" s="178"/>
      <c r="Z690" s="178"/>
      <c r="AA690" s="178"/>
      <c r="AB690" s="178"/>
      <c r="AC690" s="178"/>
    </row>
    <row r="691">
      <c r="A691" s="178"/>
      <c r="B691" s="252"/>
      <c r="C691" s="178"/>
      <c r="D691" s="253"/>
      <c r="E691" s="178"/>
      <c r="F691" s="178"/>
      <c r="G691" s="178"/>
      <c r="H691" s="178"/>
      <c r="I691" s="178"/>
      <c r="J691" s="178"/>
      <c r="K691" s="178"/>
      <c r="L691" s="178"/>
      <c r="M691" s="178"/>
      <c r="N691" s="178"/>
      <c r="O691" s="178"/>
      <c r="P691" s="178"/>
      <c r="Q691" s="178"/>
      <c r="R691" s="178"/>
      <c r="S691" s="178"/>
      <c r="T691" s="178"/>
      <c r="U691" s="178"/>
      <c r="V691" s="178"/>
      <c r="W691" s="178"/>
      <c r="X691" s="178"/>
      <c r="Y691" s="178"/>
      <c r="Z691" s="178"/>
      <c r="AA691" s="178"/>
      <c r="AB691" s="178"/>
      <c r="AC691" s="178"/>
    </row>
    <row r="692">
      <c r="A692" s="178"/>
      <c r="B692" s="252"/>
      <c r="C692" s="178"/>
      <c r="D692" s="253"/>
      <c r="E692" s="178"/>
      <c r="F692" s="178"/>
      <c r="G692" s="178"/>
      <c r="H692" s="178"/>
      <c r="I692" s="178"/>
      <c r="J692" s="178"/>
      <c r="K692" s="178"/>
      <c r="L692" s="178"/>
      <c r="M692" s="178"/>
      <c r="N692" s="178"/>
      <c r="O692" s="178"/>
      <c r="P692" s="178"/>
      <c r="Q692" s="178"/>
      <c r="R692" s="178"/>
      <c r="S692" s="178"/>
      <c r="T692" s="178"/>
      <c r="U692" s="178"/>
      <c r="V692" s="178"/>
      <c r="W692" s="178"/>
      <c r="X692" s="178"/>
      <c r="Y692" s="178"/>
      <c r="Z692" s="178"/>
      <c r="AA692" s="178"/>
      <c r="AB692" s="178"/>
      <c r="AC692" s="178"/>
    </row>
    <row r="693">
      <c r="A693" s="178"/>
      <c r="B693" s="252"/>
      <c r="C693" s="178"/>
      <c r="D693" s="253"/>
      <c r="E693" s="178"/>
      <c r="F693" s="178"/>
      <c r="G693" s="178"/>
      <c r="H693" s="178"/>
      <c r="I693" s="178"/>
      <c r="J693" s="178"/>
      <c r="K693" s="178"/>
      <c r="L693" s="178"/>
      <c r="M693" s="178"/>
      <c r="N693" s="178"/>
      <c r="O693" s="178"/>
      <c r="P693" s="178"/>
      <c r="Q693" s="178"/>
      <c r="R693" s="178"/>
      <c r="S693" s="178"/>
      <c r="T693" s="178"/>
      <c r="U693" s="178"/>
      <c r="V693" s="178"/>
      <c r="W693" s="178"/>
      <c r="X693" s="178"/>
      <c r="Y693" s="178"/>
      <c r="Z693" s="178"/>
      <c r="AA693" s="178"/>
      <c r="AB693" s="178"/>
      <c r="AC693" s="178"/>
    </row>
    <row r="694">
      <c r="A694" s="178"/>
      <c r="B694" s="252"/>
      <c r="C694" s="178"/>
      <c r="D694" s="253"/>
      <c r="E694" s="178"/>
      <c r="F694" s="178"/>
      <c r="G694" s="178"/>
      <c r="H694" s="178"/>
      <c r="I694" s="178"/>
      <c r="J694" s="178"/>
      <c r="K694" s="178"/>
      <c r="L694" s="178"/>
      <c r="M694" s="178"/>
      <c r="N694" s="178"/>
      <c r="O694" s="178"/>
      <c r="P694" s="178"/>
      <c r="Q694" s="178"/>
      <c r="R694" s="178"/>
      <c r="S694" s="178"/>
      <c r="T694" s="178"/>
      <c r="U694" s="178"/>
      <c r="V694" s="178"/>
      <c r="W694" s="178"/>
      <c r="X694" s="178"/>
      <c r="Y694" s="178"/>
      <c r="Z694" s="178"/>
      <c r="AA694" s="178"/>
      <c r="AB694" s="178"/>
      <c r="AC694" s="178"/>
    </row>
    <row r="695">
      <c r="A695" s="178"/>
      <c r="B695" s="252"/>
      <c r="C695" s="178"/>
      <c r="D695" s="253"/>
      <c r="E695" s="178"/>
      <c r="F695" s="178"/>
      <c r="G695" s="178"/>
      <c r="H695" s="178"/>
      <c r="I695" s="178"/>
      <c r="J695" s="178"/>
      <c r="K695" s="178"/>
      <c r="L695" s="178"/>
      <c r="M695" s="178"/>
      <c r="N695" s="178"/>
      <c r="O695" s="178"/>
      <c r="P695" s="178"/>
      <c r="Q695" s="178"/>
      <c r="R695" s="178"/>
      <c r="S695" s="178"/>
      <c r="T695" s="178"/>
      <c r="U695" s="178"/>
      <c r="V695" s="178"/>
      <c r="W695" s="178"/>
      <c r="X695" s="178"/>
      <c r="Y695" s="178"/>
      <c r="Z695" s="178"/>
      <c r="AA695" s="178"/>
      <c r="AB695" s="178"/>
      <c r="AC695" s="178"/>
    </row>
    <row r="696">
      <c r="A696" s="178"/>
      <c r="B696" s="252"/>
      <c r="C696" s="178"/>
      <c r="D696" s="253"/>
      <c r="E696" s="178"/>
      <c r="F696" s="178"/>
      <c r="G696" s="178"/>
      <c r="H696" s="178"/>
      <c r="I696" s="178"/>
      <c r="J696" s="178"/>
      <c r="K696" s="178"/>
      <c r="L696" s="178"/>
      <c r="M696" s="178"/>
      <c r="N696" s="178"/>
      <c r="O696" s="178"/>
      <c r="P696" s="178"/>
      <c r="Q696" s="178"/>
      <c r="R696" s="178"/>
      <c r="S696" s="178"/>
      <c r="T696" s="178"/>
      <c r="U696" s="178"/>
      <c r="V696" s="178"/>
      <c r="W696" s="178"/>
      <c r="X696" s="178"/>
      <c r="Y696" s="178"/>
      <c r="Z696" s="178"/>
      <c r="AA696" s="178"/>
      <c r="AB696" s="178"/>
      <c r="AC696" s="178"/>
    </row>
    <row r="697">
      <c r="A697" s="178"/>
      <c r="B697" s="252"/>
      <c r="C697" s="178"/>
      <c r="D697" s="253"/>
      <c r="E697" s="178"/>
      <c r="F697" s="178"/>
      <c r="G697" s="178"/>
      <c r="H697" s="178"/>
      <c r="I697" s="178"/>
      <c r="J697" s="178"/>
      <c r="K697" s="178"/>
      <c r="L697" s="178"/>
      <c r="M697" s="178"/>
      <c r="N697" s="178"/>
      <c r="O697" s="178"/>
      <c r="P697" s="178"/>
      <c r="Q697" s="178"/>
      <c r="R697" s="178"/>
      <c r="S697" s="178"/>
      <c r="T697" s="178"/>
      <c r="U697" s="178"/>
      <c r="V697" s="178"/>
      <c r="W697" s="178"/>
      <c r="X697" s="178"/>
      <c r="Y697" s="178"/>
      <c r="Z697" s="178"/>
      <c r="AA697" s="178"/>
      <c r="AB697" s="178"/>
      <c r="AC697" s="178"/>
    </row>
    <row r="698">
      <c r="A698" s="178"/>
      <c r="B698" s="252"/>
      <c r="C698" s="178"/>
      <c r="D698" s="253"/>
      <c r="E698" s="178"/>
      <c r="F698" s="178"/>
      <c r="G698" s="178"/>
      <c r="H698" s="178"/>
      <c r="I698" s="178"/>
      <c r="J698" s="178"/>
      <c r="K698" s="178"/>
      <c r="L698" s="178"/>
      <c r="M698" s="178"/>
      <c r="N698" s="178"/>
      <c r="O698" s="178"/>
      <c r="P698" s="178"/>
      <c r="Q698" s="178"/>
      <c r="R698" s="178"/>
      <c r="S698" s="178"/>
      <c r="T698" s="178"/>
      <c r="U698" s="178"/>
      <c r="V698" s="178"/>
      <c r="W698" s="178"/>
      <c r="X698" s="178"/>
      <c r="Y698" s="178"/>
      <c r="Z698" s="178"/>
      <c r="AA698" s="178"/>
      <c r="AB698" s="178"/>
      <c r="AC698" s="178"/>
    </row>
    <row r="699">
      <c r="A699" s="178"/>
      <c r="B699" s="252"/>
      <c r="C699" s="178"/>
      <c r="D699" s="253"/>
      <c r="E699" s="178"/>
      <c r="F699" s="178"/>
      <c r="G699" s="178"/>
      <c r="H699" s="178"/>
      <c r="I699" s="178"/>
      <c r="J699" s="178"/>
      <c r="K699" s="178"/>
      <c r="L699" s="178"/>
      <c r="M699" s="178"/>
      <c r="N699" s="178"/>
      <c r="O699" s="178"/>
      <c r="P699" s="178"/>
      <c r="Q699" s="178"/>
      <c r="R699" s="178"/>
      <c r="S699" s="178"/>
      <c r="T699" s="178"/>
      <c r="U699" s="178"/>
      <c r="V699" s="178"/>
      <c r="W699" s="178"/>
      <c r="X699" s="178"/>
      <c r="Y699" s="178"/>
      <c r="Z699" s="178"/>
      <c r="AA699" s="178"/>
      <c r="AB699" s="178"/>
      <c r="AC699" s="178"/>
    </row>
    <row r="700">
      <c r="A700" s="178"/>
      <c r="B700" s="252"/>
      <c r="C700" s="178"/>
      <c r="D700" s="253"/>
      <c r="E700" s="178"/>
      <c r="F700" s="178"/>
      <c r="G700" s="178"/>
      <c r="H700" s="178"/>
      <c r="I700" s="178"/>
      <c r="J700" s="178"/>
      <c r="K700" s="178"/>
      <c r="L700" s="178"/>
      <c r="M700" s="178"/>
      <c r="N700" s="178"/>
      <c r="O700" s="178"/>
      <c r="P700" s="178"/>
      <c r="Q700" s="178"/>
      <c r="R700" s="178"/>
      <c r="S700" s="178"/>
      <c r="T700" s="178"/>
      <c r="U700" s="178"/>
      <c r="V700" s="178"/>
      <c r="W700" s="178"/>
      <c r="X700" s="178"/>
      <c r="Y700" s="178"/>
      <c r="Z700" s="178"/>
      <c r="AA700" s="178"/>
      <c r="AB700" s="178"/>
      <c r="AC700" s="178"/>
    </row>
    <row r="701">
      <c r="A701" s="178"/>
      <c r="B701" s="252"/>
      <c r="C701" s="178"/>
      <c r="D701" s="253"/>
      <c r="E701" s="178"/>
      <c r="F701" s="178"/>
      <c r="G701" s="178"/>
      <c r="H701" s="178"/>
      <c r="I701" s="178"/>
      <c r="J701" s="178"/>
      <c r="K701" s="178"/>
      <c r="L701" s="178"/>
      <c r="M701" s="178"/>
      <c r="N701" s="178"/>
      <c r="O701" s="178"/>
      <c r="P701" s="178"/>
      <c r="Q701" s="178"/>
      <c r="R701" s="178"/>
      <c r="S701" s="178"/>
      <c r="T701" s="178"/>
      <c r="U701" s="178"/>
      <c r="V701" s="178"/>
      <c r="W701" s="178"/>
      <c r="X701" s="178"/>
      <c r="Y701" s="178"/>
      <c r="Z701" s="178"/>
      <c r="AA701" s="178"/>
      <c r="AB701" s="178"/>
      <c r="AC701" s="178"/>
    </row>
    <row r="702">
      <c r="A702" s="178"/>
      <c r="B702" s="252"/>
      <c r="C702" s="178"/>
      <c r="D702" s="253"/>
      <c r="E702" s="178"/>
      <c r="F702" s="178"/>
      <c r="G702" s="178"/>
      <c r="H702" s="178"/>
      <c r="I702" s="178"/>
      <c r="J702" s="178"/>
      <c r="K702" s="178"/>
      <c r="L702" s="178"/>
      <c r="M702" s="178"/>
      <c r="N702" s="178"/>
      <c r="O702" s="178"/>
      <c r="P702" s="178"/>
      <c r="Q702" s="178"/>
      <c r="R702" s="178"/>
      <c r="S702" s="178"/>
      <c r="T702" s="178"/>
      <c r="U702" s="178"/>
      <c r="V702" s="178"/>
      <c r="W702" s="178"/>
      <c r="X702" s="178"/>
      <c r="Y702" s="178"/>
      <c r="Z702" s="178"/>
      <c r="AA702" s="178"/>
      <c r="AB702" s="178"/>
      <c r="AC702" s="178"/>
    </row>
    <row r="703">
      <c r="A703" s="178"/>
      <c r="B703" s="252"/>
      <c r="C703" s="178"/>
      <c r="D703" s="253"/>
      <c r="E703" s="178"/>
      <c r="F703" s="178"/>
      <c r="G703" s="178"/>
      <c r="H703" s="178"/>
      <c r="I703" s="178"/>
      <c r="J703" s="178"/>
      <c r="K703" s="178"/>
      <c r="L703" s="178"/>
      <c r="M703" s="178"/>
      <c r="N703" s="178"/>
      <c r="O703" s="178"/>
      <c r="P703" s="178"/>
      <c r="Q703" s="178"/>
      <c r="R703" s="178"/>
      <c r="S703" s="178"/>
      <c r="T703" s="178"/>
      <c r="U703" s="178"/>
      <c r="V703" s="178"/>
      <c r="W703" s="178"/>
      <c r="X703" s="178"/>
      <c r="Y703" s="178"/>
      <c r="Z703" s="178"/>
      <c r="AA703" s="178"/>
      <c r="AB703" s="178"/>
      <c r="AC703" s="178"/>
    </row>
    <row r="704">
      <c r="A704" s="178"/>
      <c r="B704" s="252"/>
      <c r="C704" s="178"/>
      <c r="D704" s="253"/>
      <c r="E704" s="178"/>
      <c r="F704" s="178"/>
      <c r="G704" s="178"/>
      <c r="H704" s="178"/>
      <c r="I704" s="178"/>
      <c r="J704" s="178"/>
      <c r="K704" s="178"/>
      <c r="L704" s="178"/>
      <c r="M704" s="178"/>
      <c r="N704" s="178"/>
      <c r="O704" s="178"/>
      <c r="P704" s="178"/>
      <c r="Q704" s="178"/>
      <c r="R704" s="178"/>
      <c r="S704" s="178"/>
      <c r="T704" s="178"/>
      <c r="U704" s="178"/>
      <c r="V704" s="178"/>
      <c r="W704" s="178"/>
      <c r="X704" s="178"/>
      <c r="Y704" s="178"/>
      <c r="Z704" s="178"/>
      <c r="AA704" s="178"/>
      <c r="AB704" s="178"/>
      <c r="AC704" s="178"/>
    </row>
    <row r="705">
      <c r="A705" s="178"/>
      <c r="B705" s="252"/>
      <c r="C705" s="178"/>
      <c r="D705" s="253"/>
      <c r="E705" s="178"/>
      <c r="F705" s="178"/>
      <c r="G705" s="178"/>
      <c r="H705" s="178"/>
      <c r="I705" s="178"/>
      <c r="J705" s="178"/>
      <c r="K705" s="178"/>
      <c r="L705" s="178"/>
      <c r="M705" s="178"/>
      <c r="N705" s="178"/>
      <c r="O705" s="178"/>
      <c r="P705" s="178"/>
      <c r="Q705" s="178"/>
      <c r="R705" s="178"/>
      <c r="S705" s="178"/>
      <c r="T705" s="178"/>
      <c r="U705" s="178"/>
      <c r="V705" s="178"/>
      <c r="W705" s="178"/>
      <c r="X705" s="178"/>
      <c r="Y705" s="178"/>
      <c r="Z705" s="178"/>
      <c r="AA705" s="178"/>
      <c r="AB705" s="178"/>
      <c r="AC705" s="178"/>
    </row>
    <row r="706">
      <c r="A706" s="178"/>
      <c r="B706" s="252"/>
      <c r="C706" s="178"/>
      <c r="D706" s="253"/>
      <c r="E706" s="178"/>
      <c r="F706" s="178"/>
      <c r="G706" s="178"/>
      <c r="H706" s="178"/>
      <c r="I706" s="178"/>
      <c r="J706" s="178"/>
      <c r="K706" s="178"/>
      <c r="L706" s="178"/>
      <c r="M706" s="178"/>
      <c r="N706" s="178"/>
      <c r="O706" s="178"/>
      <c r="P706" s="178"/>
      <c r="Q706" s="178"/>
      <c r="R706" s="178"/>
      <c r="S706" s="178"/>
      <c r="T706" s="178"/>
      <c r="U706" s="178"/>
      <c r="V706" s="178"/>
      <c r="W706" s="178"/>
      <c r="X706" s="178"/>
      <c r="Y706" s="178"/>
      <c r="Z706" s="178"/>
      <c r="AA706" s="178"/>
      <c r="AB706" s="178"/>
      <c r="AC706" s="178"/>
    </row>
    <row r="707">
      <c r="A707" s="178"/>
      <c r="B707" s="252"/>
      <c r="C707" s="178"/>
      <c r="D707" s="253"/>
      <c r="E707" s="178"/>
      <c r="F707" s="178"/>
      <c r="G707" s="178"/>
      <c r="H707" s="178"/>
      <c r="I707" s="178"/>
      <c r="J707" s="178"/>
      <c r="K707" s="178"/>
      <c r="L707" s="178"/>
      <c r="M707" s="178"/>
      <c r="N707" s="178"/>
      <c r="O707" s="178"/>
      <c r="P707" s="178"/>
      <c r="Q707" s="178"/>
      <c r="R707" s="178"/>
      <c r="S707" s="178"/>
      <c r="T707" s="178"/>
      <c r="U707" s="178"/>
      <c r="V707" s="178"/>
      <c r="W707" s="178"/>
      <c r="X707" s="178"/>
      <c r="Y707" s="178"/>
      <c r="Z707" s="178"/>
      <c r="AA707" s="178"/>
      <c r="AB707" s="178"/>
      <c r="AC707" s="178"/>
    </row>
    <row r="708">
      <c r="A708" s="178"/>
      <c r="B708" s="252"/>
      <c r="C708" s="178"/>
      <c r="D708" s="253"/>
      <c r="E708" s="178"/>
      <c r="F708" s="178"/>
      <c r="G708" s="178"/>
      <c r="H708" s="178"/>
      <c r="I708" s="178"/>
      <c r="J708" s="178"/>
      <c r="K708" s="178"/>
      <c r="L708" s="178"/>
      <c r="M708" s="178"/>
      <c r="N708" s="178"/>
      <c r="O708" s="178"/>
      <c r="P708" s="178"/>
      <c r="Q708" s="178"/>
      <c r="R708" s="178"/>
      <c r="S708" s="178"/>
      <c r="T708" s="178"/>
      <c r="U708" s="178"/>
      <c r="V708" s="178"/>
      <c r="W708" s="178"/>
      <c r="X708" s="178"/>
      <c r="Y708" s="178"/>
      <c r="Z708" s="178"/>
      <c r="AA708" s="178"/>
      <c r="AB708" s="178"/>
      <c r="AC708" s="178"/>
    </row>
    <row r="709">
      <c r="A709" s="178"/>
      <c r="B709" s="252"/>
      <c r="C709" s="178"/>
      <c r="D709" s="253"/>
      <c r="E709" s="178"/>
      <c r="F709" s="178"/>
      <c r="G709" s="178"/>
      <c r="H709" s="178"/>
      <c r="I709" s="178"/>
      <c r="J709" s="178"/>
      <c r="K709" s="178"/>
      <c r="L709" s="178"/>
      <c r="M709" s="178"/>
      <c r="N709" s="178"/>
      <c r="O709" s="178"/>
      <c r="P709" s="178"/>
      <c r="Q709" s="178"/>
      <c r="R709" s="178"/>
      <c r="S709" s="178"/>
      <c r="T709" s="178"/>
      <c r="U709" s="178"/>
      <c r="V709" s="178"/>
      <c r="W709" s="178"/>
      <c r="X709" s="178"/>
      <c r="Y709" s="178"/>
      <c r="Z709" s="178"/>
      <c r="AA709" s="178"/>
      <c r="AB709" s="178"/>
      <c r="AC709" s="178"/>
    </row>
    <row r="710">
      <c r="A710" s="178"/>
      <c r="B710" s="252"/>
      <c r="C710" s="178"/>
      <c r="D710" s="253"/>
      <c r="E710" s="178"/>
      <c r="F710" s="178"/>
      <c r="G710" s="178"/>
      <c r="H710" s="178"/>
      <c r="I710" s="178"/>
      <c r="J710" s="178"/>
      <c r="K710" s="178"/>
      <c r="L710" s="178"/>
      <c r="M710" s="178"/>
      <c r="N710" s="178"/>
      <c r="O710" s="178"/>
      <c r="P710" s="178"/>
      <c r="Q710" s="178"/>
      <c r="R710" s="178"/>
      <c r="S710" s="178"/>
      <c r="T710" s="178"/>
      <c r="U710" s="178"/>
      <c r="V710" s="178"/>
      <c r="W710" s="178"/>
      <c r="X710" s="178"/>
      <c r="Y710" s="178"/>
      <c r="Z710" s="178"/>
      <c r="AA710" s="178"/>
      <c r="AB710" s="178"/>
      <c r="AC710" s="178"/>
    </row>
    <row r="711">
      <c r="A711" s="178"/>
      <c r="B711" s="252"/>
      <c r="C711" s="178"/>
      <c r="D711" s="253"/>
      <c r="E711" s="178"/>
      <c r="F711" s="178"/>
      <c r="G711" s="178"/>
      <c r="H711" s="178"/>
      <c r="I711" s="178"/>
      <c r="J711" s="178"/>
      <c r="K711" s="178"/>
      <c r="L711" s="178"/>
      <c r="M711" s="178"/>
      <c r="N711" s="178"/>
      <c r="O711" s="178"/>
      <c r="P711" s="178"/>
      <c r="Q711" s="178"/>
      <c r="R711" s="178"/>
      <c r="S711" s="178"/>
      <c r="T711" s="178"/>
      <c r="U711" s="178"/>
      <c r="V711" s="178"/>
      <c r="W711" s="178"/>
      <c r="X711" s="178"/>
      <c r="Y711" s="178"/>
      <c r="Z711" s="178"/>
      <c r="AA711" s="178"/>
      <c r="AB711" s="178"/>
      <c r="AC711" s="178"/>
    </row>
    <row r="712">
      <c r="A712" s="178"/>
      <c r="B712" s="252"/>
      <c r="C712" s="178"/>
      <c r="D712" s="253"/>
      <c r="E712" s="178"/>
      <c r="F712" s="178"/>
      <c r="G712" s="178"/>
      <c r="H712" s="178"/>
      <c r="I712" s="178"/>
      <c r="J712" s="178"/>
      <c r="K712" s="178"/>
      <c r="L712" s="178"/>
      <c r="M712" s="178"/>
      <c r="N712" s="178"/>
      <c r="O712" s="178"/>
      <c r="P712" s="178"/>
      <c r="Q712" s="178"/>
      <c r="R712" s="178"/>
      <c r="S712" s="178"/>
      <c r="T712" s="178"/>
      <c r="U712" s="178"/>
      <c r="V712" s="178"/>
      <c r="W712" s="178"/>
      <c r="X712" s="178"/>
      <c r="Y712" s="178"/>
      <c r="Z712" s="178"/>
      <c r="AA712" s="178"/>
      <c r="AB712" s="178"/>
      <c r="AC712" s="178"/>
    </row>
    <row r="713">
      <c r="A713" s="178"/>
      <c r="B713" s="252"/>
      <c r="C713" s="178"/>
      <c r="D713" s="253"/>
      <c r="E713" s="178"/>
      <c r="F713" s="178"/>
      <c r="G713" s="178"/>
      <c r="H713" s="178"/>
      <c r="I713" s="178"/>
      <c r="J713" s="178"/>
      <c r="K713" s="178"/>
      <c r="L713" s="178"/>
      <c r="M713" s="178"/>
      <c r="N713" s="178"/>
      <c r="O713" s="178"/>
      <c r="P713" s="178"/>
      <c r="Q713" s="178"/>
      <c r="R713" s="178"/>
      <c r="S713" s="178"/>
      <c r="T713" s="178"/>
      <c r="U713" s="178"/>
      <c r="V713" s="178"/>
      <c r="W713" s="178"/>
      <c r="X713" s="178"/>
      <c r="Y713" s="178"/>
      <c r="Z713" s="178"/>
      <c r="AA713" s="178"/>
      <c r="AB713" s="178"/>
      <c r="AC713" s="178"/>
    </row>
    <row r="714">
      <c r="A714" s="178"/>
      <c r="B714" s="252"/>
      <c r="C714" s="178"/>
      <c r="D714" s="253"/>
      <c r="E714" s="178"/>
      <c r="F714" s="178"/>
      <c r="G714" s="178"/>
      <c r="H714" s="178"/>
      <c r="I714" s="178"/>
      <c r="J714" s="178"/>
      <c r="K714" s="178"/>
      <c r="L714" s="178"/>
      <c r="M714" s="178"/>
      <c r="N714" s="178"/>
      <c r="O714" s="178"/>
      <c r="P714" s="178"/>
      <c r="Q714" s="178"/>
      <c r="R714" s="178"/>
      <c r="S714" s="178"/>
      <c r="T714" s="178"/>
      <c r="U714" s="178"/>
      <c r="V714" s="178"/>
      <c r="W714" s="178"/>
      <c r="X714" s="178"/>
      <c r="Y714" s="178"/>
      <c r="Z714" s="178"/>
      <c r="AA714" s="178"/>
      <c r="AB714" s="178"/>
      <c r="AC714" s="178"/>
    </row>
    <row r="715">
      <c r="A715" s="178"/>
      <c r="B715" s="252"/>
      <c r="C715" s="178"/>
      <c r="D715" s="253"/>
      <c r="E715" s="178"/>
      <c r="F715" s="178"/>
      <c r="G715" s="178"/>
      <c r="H715" s="178"/>
      <c r="I715" s="178"/>
      <c r="J715" s="178"/>
      <c r="K715" s="178"/>
      <c r="L715" s="178"/>
      <c r="M715" s="178"/>
      <c r="N715" s="178"/>
      <c r="O715" s="178"/>
      <c r="P715" s="178"/>
      <c r="Q715" s="178"/>
      <c r="R715" s="178"/>
      <c r="S715" s="178"/>
      <c r="T715" s="178"/>
      <c r="U715" s="178"/>
      <c r="V715" s="178"/>
      <c r="W715" s="178"/>
      <c r="X715" s="178"/>
      <c r="Y715" s="178"/>
      <c r="Z715" s="178"/>
      <c r="AA715" s="178"/>
      <c r="AB715" s="178"/>
      <c r="AC715" s="178"/>
    </row>
    <row r="716">
      <c r="A716" s="178"/>
      <c r="B716" s="252"/>
      <c r="C716" s="178"/>
      <c r="D716" s="253"/>
      <c r="E716" s="178"/>
      <c r="F716" s="178"/>
      <c r="G716" s="178"/>
      <c r="H716" s="178"/>
      <c r="I716" s="178"/>
      <c r="J716" s="178"/>
      <c r="K716" s="178"/>
      <c r="L716" s="178"/>
      <c r="M716" s="178"/>
      <c r="N716" s="178"/>
      <c r="O716" s="178"/>
      <c r="P716" s="178"/>
      <c r="Q716" s="178"/>
      <c r="R716" s="178"/>
      <c r="S716" s="178"/>
      <c r="T716" s="178"/>
      <c r="U716" s="178"/>
      <c r="V716" s="178"/>
      <c r="W716" s="178"/>
      <c r="X716" s="178"/>
      <c r="Y716" s="178"/>
      <c r="Z716" s="178"/>
      <c r="AA716" s="178"/>
      <c r="AB716" s="178"/>
      <c r="AC716" s="178"/>
    </row>
    <row r="717">
      <c r="A717" s="178"/>
      <c r="B717" s="252"/>
      <c r="C717" s="178"/>
      <c r="D717" s="253"/>
      <c r="E717" s="178"/>
      <c r="F717" s="178"/>
      <c r="G717" s="178"/>
      <c r="H717" s="178"/>
      <c r="I717" s="178"/>
      <c r="J717" s="178"/>
      <c r="K717" s="178"/>
      <c r="L717" s="178"/>
      <c r="M717" s="178"/>
      <c r="N717" s="178"/>
      <c r="O717" s="178"/>
      <c r="P717" s="178"/>
      <c r="Q717" s="178"/>
      <c r="R717" s="178"/>
      <c r="S717" s="178"/>
      <c r="T717" s="178"/>
      <c r="U717" s="178"/>
      <c r="V717" s="178"/>
      <c r="W717" s="178"/>
      <c r="X717" s="178"/>
      <c r="Y717" s="178"/>
      <c r="Z717" s="178"/>
      <c r="AA717" s="178"/>
      <c r="AB717" s="178"/>
      <c r="AC717" s="178"/>
    </row>
    <row r="718">
      <c r="A718" s="178"/>
      <c r="B718" s="252"/>
      <c r="C718" s="178"/>
      <c r="D718" s="253"/>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c r="AA718" s="178"/>
      <c r="AB718" s="178"/>
      <c r="AC718" s="178"/>
    </row>
    <row r="719">
      <c r="A719" s="178"/>
      <c r="B719" s="252"/>
      <c r="C719" s="178"/>
      <c r="D719" s="253"/>
      <c r="E719" s="178"/>
      <c r="F719" s="178"/>
      <c r="G719" s="178"/>
      <c r="H719" s="178"/>
      <c r="I719" s="178"/>
      <c r="J719" s="178"/>
      <c r="K719" s="178"/>
      <c r="L719" s="178"/>
      <c r="M719" s="178"/>
      <c r="N719" s="178"/>
      <c r="O719" s="178"/>
      <c r="P719" s="178"/>
      <c r="Q719" s="178"/>
      <c r="R719" s="178"/>
      <c r="S719" s="178"/>
      <c r="T719" s="178"/>
      <c r="U719" s="178"/>
      <c r="V719" s="178"/>
      <c r="W719" s="178"/>
      <c r="X719" s="178"/>
      <c r="Y719" s="178"/>
      <c r="Z719" s="178"/>
      <c r="AA719" s="178"/>
      <c r="AB719" s="178"/>
      <c r="AC719" s="178"/>
    </row>
    <row r="720">
      <c r="A720" s="178"/>
      <c r="B720" s="252"/>
      <c r="C720" s="178"/>
      <c r="D720" s="253"/>
      <c r="E720" s="178"/>
      <c r="F720" s="178"/>
      <c r="G720" s="178"/>
      <c r="H720" s="178"/>
      <c r="I720" s="178"/>
      <c r="J720" s="178"/>
      <c r="K720" s="178"/>
      <c r="L720" s="178"/>
      <c r="M720" s="178"/>
      <c r="N720" s="178"/>
      <c r="O720" s="178"/>
      <c r="P720" s="178"/>
      <c r="Q720" s="178"/>
      <c r="R720" s="178"/>
      <c r="S720" s="178"/>
      <c r="T720" s="178"/>
      <c r="U720" s="178"/>
      <c r="V720" s="178"/>
      <c r="W720" s="178"/>
      <c r="X720" s="178"/>
      <c r="Y720" s="178"/>
      <c r="Z720" s="178"/>
      <c r="AA720" s="178"/>
      <c r="AB720" s="178"/>
      <c r="AC720" s="178"/>
    </row>
    <row r="721">
      <c r="A721" s="178"/>
      <c r="B721" s="252"/>
      <c r="C721" s="178"/>
      <c r="D721" s="253"/>
      <c r="E721" s="178"/>
      <c r="F721" s="178"/>
      <c r="G721" s="178"/>
      <c r="H721" s="178"/>
      <c r="I721" s="178"/>
      <c r="J721" s="178"/>
      <c r="K721" s="178"/>
      <c r="L721" s="178"/>
      <c r="M721" s="178"/>
      <c r="N721" s="178"/>
      <c r="O721" s="178"/>
      <c r="P721" s="178"/>
      <c r="Q721" s="178"/>
      <c r="R721" s="178"/>
      <c r="S721" s="178"/>
      <c r="T721" s="178"/>
      <c r="U721" s="178"/>
      <c r="V721" s="178"/>
      <c r="W721" s="178"/>
      <c r="X721" s="178"/>
      <c r="Y721" s="178"/>
      <c r="Z721" s="178"/>
      <c r="AA721" s="178"/>
      <c r="AB721" s="178"/>
      <c r="AC721" s="178"/>
    </row>
    <row r="722">
      <c r="A722" s="178"/>
      <c r="B722" s="252"/>
      <c r="C722" s="178"/>
      <c r="D722" s="253"/>
      <c r="E722" s="178"/>
      <c r="F722" s="178"/>
      <c r="G722" s="178"/>
      <c r="H722" s="178"/>
      <c r="I722" s="178"/>
      <c r="J722" s="178"/>
      <c r="K722" s="178"/>
      <c r="L722" s="178"/>
      <c r="M722" s="178"/>
      <c r="N722" s="178"/>
      <c r="O722" s="178"/>
      <c r="P722" s="178"/>
      <c r="Q722" s="178"/>
      <c r="R722" s="178"/>
      <c r="S722" s="178"/>
      <c r="T722" s="178"/>
      <c r="U722" s="178"/>
      <c r="V722" s="178"/>
      <c r="W722" s="178"/>
      <c r="X722" s="178"/>
      <c r="Y722" s="178"/>
      <c r="Z722" s="178"/>
      <c r="AA722" s="178"/>
      <c r="AB722" s="178"/>
      <c r="AC722" s="178"/>
    </row>
    <row r="723">
      <c r="A723" s="178"/>
      <c r="B723" s="252"/>
      <c r="C723" s="178"/>
      <c r="D723" s="253"/>
      <c r="E723" s="178"/>
      <c r="F723" s="178"/>
      <c r="G723" s="178"/>
      <c r="H723" s="178"/>
      <c r="I723" s="178"/>
      <c r="J723" s="178"/>
      <c r="K723" s="178"/>
      <c r="L723" s="178"/>
      <c r="M723" s="178"/>
      <c r="N723" s="178"/>
      <c r="O723" s="178"/>
      <c r="P723" s="178"/>
      <c r="Q723" s="178"/>
      <c r="R723" s="178"/>
      <c r="S723" s="178"/>
      <c r="T723" s="178"/>
      <c r="U723" s="178"/>
      <c r="V723" s="178"/>
      <c r="W723" s="178"/>
      <c r="X723" s="178"/>
      <c r="Y723" s="178"/>
      <c r="Z723" s="178"/>
      <c r="AA723" s="178"/>
      <c r="AB723" s="178"/>
      <c r="AC723" s="178"/>
    </row>
    <row r="724">
      <c r="A724" s="178"/>
      <c r="B724" s="252"/>
      <c r="C724" s="178"/>
      <c r="D724" s="253"/>
      <c r="E724" s="178"/>
      <c r="F724" s="178"/>
      <c r="G724" s="178"/>
      <c r="H724" s="178"/>
      <c r="I724" s="178"/>
      <c r="J724" s="178"/>
      <c r="K724" s="178"/>
      <c r="L724" s="178"/>
      <c r="M724" s="178"/>
      <c r="N724" s="178"/>
      <c r="O724" s="178"/>
      <c r="P724" s="178"/>
      <c r="Q724" s="178"/>
      <c r="R724" s="178"/>
      <c r="S724" s="178"/>
      <c r="T724" s="178"/>
      <c r="U724" s="178"/>
      <c r="V724" s="178"/>
      <c r="W724" s="178"/>
      <c r="X724" s="178"/>
      <c r="Y724" s="178"/>
      <c r="Z724" s="178"/>
      <c r="AA724" s="178"/>
      <c r="AB724" s="178"/>
      <c r="AC724" s="178"/>
    </row>
    <row r="725">
      <c r="A725" s="178"/>
      <c r="B725" s="252"/>
      <c r="C725" s="178"/>
      <c r="D725" s="253"/>
      <c r="E725" s="178"/>
      <c r="F725" s="178"/>
      <c r="G725" s="178"/>
      <c r="H725" s="178"/>
      <c r="I725" s="178"/>
      <c r="J725" s="178"/>
      <c r="K725" s="178"/>
      <c r="L725" s="178"/>
      <c r="M725" s="178"/>
      <c r="N725" s="178"/>
      <c r="O725" s="178"/>
      <c r="P725" s="178"/>
      <c r="Q725" s="178"/>
      <c r="R725" s="178"/>
      <c r="S725" s="178"/>
      <c r="T725" s="178"/>
      <c r="U725" s="178"/>
      <c r="V725" s="178"/>
      <c r="W725" s="178"/>
      <c r="X725" s="178"/>
      <c r="Y725" s="178"/>
      <c r="Z725" s="178"/>
      <c r="AA725" s="178"/>
      <c r="AB725" s="178"/>
      <c r="AC725" s="178"/>
    </row>
    <row r="726">
      <c r="A726" s="178"/>
      <c r="B726" s="252"/>
      <c r="C726" s="178"/>
      <c r="D726" s="253"/>
      <c r="E726" s="178"/>
      <c r="F726" s="178"/>
      <c r="G726" s="178"/>
      <c r="H726" s="178"/>
      <c r="I726" s="178"/>
      <c r="J726" s="178"/>
      <c r="K726" s="178"/>
      <c r="L726" s="178"/>
      <c r="M726" s="178"/>
      <c r="N726" s="178"/>
      <c r="O726" s="178"/>
      <c r="P726" s="178"/>
      <c r="Q726" s="178"/>
      <c r="R726" s="178"/>
      <c r="S726" s="178"/>
      <c r="T726" s="178"/>
      <c r="U726" s="178"/>
      <c r="V726" s="178"/>
      <c r="W726" s="178"/>
      <c r="X726" s="178"/>
      <c r="Y726" s="178"/>
      <c r="Z726" s="178"/>
      <c r="AA726" s="178"/>
      <c r="AB726" s="178"/>
      <c r="AC726" s="178"/>
    </row>
    <row r="727">
      <c r="A727" s="178"/>
      <c r="B727" s="252"/>
      <c r="C727" s="178"/>
      <c r="D727" s="253"/>
      <c r="E727" s="178"/>
      <c r="F727" s="178"/>
      <c r="G727" s="178"/>
      <c r="H727" s="178"/>
      <c r="I727" s="178"/>
      <c r="J727" s="178"/>
      <c r="K727" s="178"/>
      <c r="L727" s="178"/>
      <c r="M727" s="178"/>
      <c r="N727" s="178"/>
      <c r="O727" s="178"/>
      <c r="P727" s="178"/>
      <c r="Q727" s="178"/>
      <c r="R727" s="178"/>
      <c r="S727" s="178"/>
      <c r="T727" s="178"/>
      <c r="U727" s="178"/>
      <c r="V727" s="178"/>
      <c r="W727" s="178"/>
      <c r="X727" s="178"/>
      <c r="Y727" s="178"/>
      <c r="Z727" s="178"/>
      <c r="AA727" s="178"/>
      <c r="AB727" s="178"/>
      <c r="AC727" s="178"/>
    </row>
    <row r="728">
      <c r="A728" s="178"/>
      <c r="B728" s="252"/>
      <c r="C728" s="178"/>
      <c r="D728" s="253"/>
      <c r="E728" s="178"/>
      <c r="F728" s="178"/>
      <c r="G728" s="178"/>
      <c r="H728" s="178"/>
      <c r="I728" s="178"/>
      <c r="J728" s="178"/>
      <c r="K728" s="178"/>
      <c r="L728" s="178"/>
      <c r="M728" s="178"/>
      <c r="N728" s="178"/>
      <c r="O728" s="178"/>
      <c r="P728" s="178"/>
      <c r="Q728" s="178"/>
      <c r="R728" s="178"/>
      <c r="S728" s="178"/>
      <c r="T728" s="178"/>
      <c r="U728" s="178"/>
      <c r="V728" s="178"/>
      <c r="W728" s="178"/>
      <c r="X728" s="178"/>
      <c r="Y728" s="178"/>
      <c r="Z728" s="178"/>
      <c r="AA728" s="178"/>
      <c r="AB728" s="178"/>
      <c r="AC728" s="178"/>
    </row>
    <row r="729">
      <c r="A729" s="178"/>
      <c r="B729" s="252"/>
      <c r="C729" s="178"/>
      <c r="D729" s="253"/>
      <c r="E729" s="178"/>
      <c r="F729" s="178"/>
      <c r="G729" s="178"/>
      <c r="H729" s="178"/>
      <c r="I729" s="178"/>
      <c r="J729" s="178"/>
      <c r="K729" s="178"/>
      <c r="L729" s="178"/>
      <c r="M729" s="178"/>
      <c r="N729" s="178"/>
      <c r="O729" s="178"/>
      <c r="P729" s="178"/>
      <c r="Q729" s="178"/>
      <c r="R729" s="178"/>
      <c r="S729" s="178"/>
      <c r="T729" s="178"/>
      <c r="U729" s="178"/>
      <c r="V729" s="178"/>
      <c r="W729" s="178"/>
      <c r="X729" s="178"/>
      <c r="Y729" s="178"/>
      <c r="Z729" s="178"/>
      <c r="AA729" s="178"/>
      <c r="AB729" s="178"/>
      <c r="AC729" s="178"/>
    </row>
    <row r="730">
      <c r="A730" s="178"/>
      <c r="B730" s="252"/>
      <c r="C730" s="178"/>
      <c r="D730" s="253"/>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c r="AA730" s="178"/>
      <c r="AB730" s="178"/>
      <c r="AC730" s="178"/>
    </row>
    <row r="731">
      <c r="A731" s="178"/>
      <c r="B731" s="252"/>
      <c r="C731" s="178"/>
      <c r="D731" s="253"/>
      <c r="E731" s="178"/>
      <c r="F731" s="178"/>
      <c r="G731" s="178"/>
      <c r="H731" s="178"/>
      <c r="I731" s="178"/>
      <c r="J731" s="178"/>
      <c r="K731" s="178"/>
      <c r="L731" s="178"/>
      <c r="M731" s="178"/>
      <c r="N731" s="178"/>
      <c r="O731" s="178"/>
      <c r="P731" s="178"/>
      <c r="Q731" s="178"/>
      <c r="R731" s="178"/>
      <c r="S731" s="178"/>
      <c r="T731" s="178"/>
      <c r="U731" s="178"/>
      <c r="V731" s="178"/>
      <c r="W731" s="178"/>
      <c r="X731" s="178"/>
      <c r="Y731" s="178"/>
      <c r="Z731" s="178"/>
      <c r="AA731" s="178"/>
      <c r="AB731" s="178"/>
      <c r="AC731" s="178"/>
    </row>
    <row r="732">
      <c r="A732" s="178"/>
      <c r="B732" s="252"/>
      <c r="C732" s="178"/>
      <c r="D732" s="253"/>
      <c r="E732" s="178"/>
      <c r="F732" s="178"/>
      <c r="G732" s="178"/>
      <c r="H732" s="178"/>
      <c r="I732" s="178"/>
      <c r="J732" s="178"/>
      <c r="K732" s="178"/>
      <c r="L732" s="178"/>
      <c r="M732" s="178"/>
      <c r="N732" s="178"/>
      <c r="O732" s="178"/>
      <c r="P732" s="178"/>
      <c r="Q732" s="178"/>
      <c r="R732" s="178"/>
      <c r="S732" s="178"/>
      <c r="T732" s="178"/>
      <c r="U732" s="178"/>
      <c r="V732" s="178"/>
      <c r="W732" s="178"/>
      <c r="X732" s="178"/>
      <c r="Y732" s="178"/>
      <c r="Z732" s="178"/>
      <c r="AA732" s="178"/>
      <c r="AB732" s="178"/>
      <c r="AC732" s="178"/>
    </row>
    <row r="733">
      <c r="A733" s="178"/>
      <c r="B733" s="252"/>
      <c r="C733" s="178"/>
      <c r="D733" s="253"/>
      <c r="E733" s="178"/>
      <c r="F733" s="178"/>
      <c r="G733" s="178"/>
      <c r="H733" s="178"/>
      <c r="I733" s="178"/>
      <c r="J733" s="178"/>
      <c r="K733" s="178"/>
      <c r="L733" s="178"/>
      <c r="M733" s="178"/>
      <c r="N733" s="178"/>
      <c r="O733" s="178"/>
      <c r="P733" s="178"/>
      <c r="Q733" s="178"/>
      <c r="R733" s="178"/>
      <c r="S733" s="178"/>
      <c r="T733" s="178"/>
      <c r="U733" s="178"/>
      <c r="V733" s="178"/>
      <c r="W733" s="178"/>
      <c r="X733" s="178"/>
      <c r="Y733" s="178"/>
      <c r="Z733" s="178"/>
      <c r="AA733" s="178"/>
      <c r="AB733" s="178"/>
      <c r="AC733" s="178"/>
    </row>
    <row r="734">
      <c r="A734" s="178"/>
      <c r="B734" s="252"/>
      <c r="C734" s="178"/>
      <c r="D734" s="253"/>
      <c r="E734" s="178"/>
      <c r="F734" s="178"/>
      <c r="G734" s="178"/>
      <c r="H734" s="178"/>
      <c r="I734" s="178"/>
      <c r="J734" s="178"/>
      <c r="K734" s="178"/>
      <c r="L734" s="178"/>
      <c r="M734" s="178"/>
      <c r="N734" s="178"/>
      <c r="O734" s="178"/>
      <c r="P734" s="178"/>
      <c r="Q734" s="178"/>
      <c r="R734" s="178"/>
      <c r="S734" s="178"/>
      <c r="T734" s="178"/>
      <c r="U734" s="178"/>
      <c r="V734" s="178"/>
      <c r="W734" s="178"/>
      <c r="X734" s="178"/>
      <c r="Y734" s="178"/>
      <c r="Z734" s="178"/>
      <c r="AA734" s="178"/>
      <c r="AB734" s="178"/>
      <c r="AC734" s="178"/>
    </row>
    <row r="735">
      <c r="A735" s="178"/>
      <c r="B735" s="252"/>
      <c r="C735" s="178"/>
      <c r="D735" s="253"/>
      <c r="E735" s="178"/>
      <c r="F735" s="178"/>
      <c r="G735" s="178"/>
      <c r="H735" s="178"/>
      <c r="I735" s="178"/>
      <c r="J735" s="178"/>
      <c r="K735" s="178"/>
      <c r="L735" s="178"/>
      <c r="M735" s="178"/>
      <c r="N735" s="178"/>
      <c r="O735" s="178"/>
      <c r="P735" s="178"/>
      <c r="Q735" s="178"/>
      <c r="R735" s="178"/>
      <c r="S735" s="178"/>
      <c r="T735" s="178"/>
      <c r="U735" s="178"/>
      <c r="V735" s="178"/>
      <c r="W735" s="178"/>
      <c r="X735" s="178"/>
      <c r="Y735" s="178"/>
      <c r="Z735" s="178"/>
      <c r="AA735" s="178"/>
      <c r="AB735" s="178"/>
      <c r="AC735" s="178"/>
    </row>
    <row r="736">
      <c r="A736" s="178"/>
      <c r="B736" s="252"/>
      <c r="C736" s="178"/>
      <c r="D736" s="253"/>
      <c r="E736" s="178"/>
      <c r="F736" s="178"/>
      <c r="G736" s="178"/>
      <c r="H736" s="178"/>
      <c r="I736" s="178"/>
      <c r="J736" s="178"/>
      <c r="K736" s="178"/>
      <c r="L736" s="178"/>
      <c r="M736" s="178"/>
      <c r="N736" s="178"/>
      <c r="O736" s="178"/>
      <c r="P736" s="178"/>
      <c r="Q736" s="178"/>
      <c r="R736" s="178"/>
      <c r="S736" s="178"/>
      <c r="T736" s="178"/>
      <c r="U736" s="178"/>
      <c r="V736" s="178"/>
      <c r="W736" s="178"/>
      <c r="X736" s="178"/>
      <c r="Y736" s="178"/>
      <c r="Z736" s="178"/>
      <c r="AA736" s="178"/>
      <c r="AB736" s="178"/>
      <c r="AC736" s="178"/>
    </row>
    <row r="737">
      <c r="A737" s="178"/>
      <c r="B737" s="252"/>
      <c r="C737" s="178"/>
      <c r="D737" s="253"/>
      <c r="E737" s="178"/>
      <c r="F737" s="178"/>
      <c r="G737" s="178"/>
      <c r="H737" s="178"/>
      <c r="I737" s="178"/>
      <c r="J737" s="178"/>
      <c r="K737" s="178"/>
      <c r="L737" s="178"/>
      <c r="M737" s="178"/>
      <c r="N737" s="178"/>
      <c r="O737" s="178"/>
      <c r="P737" s="178"/>
      <c r="Q737" s="178"/>
      <c r="R737" s="178"/>
      <c r="S737" s="178"/>
      <c r="T737" s="178"/>
      <c r="U737" s="178"/>
      <c r="V737" s="178"/>
      <c r="W737" s="178"/>
      <c r="X737" s="178"/>
      <c r="Y737" s="178"/>
      <c r="Z737" s="178"/>
      <c r="AA737" s="178"/>
      <c r="AB737" s="178"/>
      <c r="AC737" s="178"/>
    </row>
    <row r="738">
      <c r="A738" s="178"/>
      <c r="B738" s="252"/>
      <c r="C738" s="178"/>
      <c r="D738" s="253"/>
      <c r="E738" s="178"/>
      <c r="F738" s="178"/>
      <c r="G738" s="178"/>
      <c r="H738" s="178"/>
      <c r="I738" s="178"/>
      <c r="J738" s="178"/>
      <c r="K738" s="178"/>
      <c r="L738" s="178"/>
      <c r="M738" s="178"/>
      <c r="N738" s="178"/>
      <c r="O738" s="178"/>
      <c r="P738" s="178"/>
      <c r="Q738" s="178"/>
      <c r="R738" s="178"/>
      <c r="S738" s="178"/>
      <c r="T738" s="178"/>
      <c r="U738" s="178"/>
      <c r="V738" s="178"/>
      <c r="W738" s="178"/>
      <c r="X738" s="178"/>
      <c r="Y738" s="178"/>
      <c r="Z738" s="178"/>
      <c r="AA738" s="178"/>
      <c r="AB738" s="178"/>
      <c r="AC738" s="178"/>
    </row>
    <row r="739">
      <c r="A739" s="178"/>
      <c r="B739" s="252"/>
      <c r="C739" s="178"/>
      <c r="D739" s="253"/>
      <c r="E739" s="178"/>
      <c r="F739" s="178"/>
      <c r="G739" s="178"/>
      <c r="H739" s="178"/>
      <c r="I739" s="178"/>
      <c r="J739" s="178"/>
      <c r="K739" s="178"/>
      <c r="L739" s="178"/>
      <c r="M739" s="178"/>
      <c r="N739" s="178"/>
      <c r="O739" s="178"/>
      <c r="P739" s="178"/>
      <c r="Q739" s="178"/>
      <c r="R739" s="178"/>
      <c r="S739" s="178"/>
      <c r="T739" s="178"/>
      <c r="U739" s="178"/>
      <c r="V739" s="178"/>
      <c r="W739" s="178"/>
      <c r="X739" s="178"/>
      <c r="Y739" s="178"/>
      <c r="Z739" s="178"/>
      <c r="AA739" s="178"/>
      <c r="AB739" s="178"/>
      <c r="AC739" s="178"/>
    </row>
    <row r="740">
      <c r="A740" s="178"/>
      <c r="B740" s="252"/>
      <c r="C740" s="178"/>
      <c r="D740" s="253"/>
      <c r="E740" s="178"/>
      <c r="F740" s="178"/>
      <c r="G740" s="178"/>
      <c r="H740" s="178"/>
      <c r="I740" s="178"/>
      <c r="J740" s="178"/>
      <c r="K740" s="178"/>
      <c r="L740" s="178"/>
      <c r="M740" s="178"/>
      <c r="N740" s="178"/>
      <c r="O740" s="178"/>
      <c r="P740" s="178"/>
      <c r="Q740" s="178"/>
      <c r="R740" s="178"/>
      <c r="S740" s="178"/>
      <c r="T740" s="178"/>
      <c r="U740" s="178"/>
      <c r="V740" s="178"/>
      <c r="W740" s="178"/>
      <c r="X740" s="178"/>
      <c r="Y740" s="178"/>
      <c r="Z740" s="178"/>
      <c r="AA740" s="178"/>
      <c r="AB740" s="178"/>
      <c r="AC740" s="178"/>
    </row>
    <row r="741">
      <c r="A741" s="178"/>
      <c r="B741" s="252"/>
      <c r="C741" s="178"/>
      <c r="D741" s="253"/>
      <c r="E741" s="178"/>
      <c r="F741" s="178"/>
      <c r="G741" s="178"/>
      <c r="H741" s="178"/>
      <c r="I741" s="178"/>
      <c r="J741" s="178"/>
      <c r="K741" s="178"/>
      <c r="L741" s="178"/>
      <c r="M741" s="178"/>
      <c r="N741" s="178"/>
      <c r="O741" s="178"/>
      <c r="P741" s="178"/>
      <c r="Q741" s="178"/>
      <c r="R741" s="178"/>
      <c r="S741" s="178"/>
      <c r="T741" s="178"/>
      <c r="U741" s="178"/>
      <c r="V741" s="178"/>
      <c r="W741" s="178"/>
      <c r="X741" s="178"/>
      <c r="Y741" s="178"/>
      <c r="Z741" s="178"/>
      <c r="AA741" s="178"/>
      <c r="AB741" s="178"/>
      <c r="AC741" s="178"/>
    </row>
    <row r="742">
      <c r="A742" s="178"/>
      <c r="B742" s="252"/>
      <c r="C742" s="178"/>
      <c r="D742" s="253"/>
      <c r="E742" s="178"/>
      <c r="F742" s="178"/>
      <c r="G742" s="178"/>
      <c r="H742" s="178"/>
      <c r="I742" s="178"/>
      <c r="J742" s="178"/>
      <c r="K742" s="178"/>
      <c r="L742" s="178"/>
      <c r="M742" s="178"/>
      <c r="N742" s="178"/>
      <c r="O742" s="178"/>
      <c r="P742" s="178"/>
      <c r="Q742" s="178"/>
      <c r="R742" s="178"/>
      <c r="S742" s="178"/>
      <c r="T742" s="178"/>
      <c r="U742" s="178"/>
      <c r="V742" s="178"/>
      <c r="W742" s="178"/>
      <c r="X742" s="178"/>
      <c r="Y742" s="178"/>
      <c r="Z742" s="178"/>
      <c r="AA742" s="178"/>
      <c r="AB742" s="178"/>
      <c r="AC742" s="178"/>
    </row>
    <row r="743">
      <c r="A743" s="178"/>
      <c r="B743" s="252"/>
      <c r="C743" s="178"/>
      <c r="D743" s="253"/>
      <c r="E743" s="178"/>
      <c r="F743" s="178"/>
      <c r="G743" s="178"/>
      <c r="H743" s="178"/>
      <c r="I743" s="178"/>
      <c r="J743" s="178"/>
      <c r="K743" s="178"/>
      <c r="L743" s="178"/>
      <c r="M743" s="178"/>
      <c r="N743" s="178"/>
      <c r="O743" s="178"/>
      <c r="P743" s="178"/>
      <c r="Q743" s="178"/>
      <c r="R743" s="178"/>
      <c r="S743" s="178"/>
      <c r="T743" s="178"/>
      <c r="U743" s="178"/>
      <c r="V743" s="178"/>
      <c r="W743" s="178"/>
      <c r="X743" s="178"/>
      <c r="Y743" s="178"/>
      <c r="Z743" s="178"/>
      <c r="AA743" s="178"/>
      <c r="AB743" s="178"/>
      <c r="AC743" s="178"/>
    </row>
    <row r="744">
      <c r="A744" s="178"/>
      <c r="B744" s="252"/>
      <c r="C744" s="178"/>
      <c r="D744" s="253"/>
      <c r="E744" s="178"/>
      <c r="F744" s="178"/>
      <c r="G744" s="178"/>
      <c r="H744" s="178"/>
      <c r="I744" s="178"/>
      <c r="J744" s="178"/>
      <c r="K744" s="178"/>
      <c r="L744" s="178"/>
      <c r="M744" s="178"/>
      <c r="N744" s="178"/>
      <c r="O744" s="178"/>
      <c r="P744" s="178"/>
      <c r="Q744" s="178"/>
      <c r="R744" s="178"/>
      <c r="S744" s="178"/>
      <c r="T744" s="178"/>
      <c r="U744" s="178"/>
      <c r="V744" s="178"/>
      <c r="W744" s="178"/>
      <c r="X744" s="178"/>
      <c r="Y744" s="178"/>
      <c r="Z744" s="178"/>
      <c r="AA744" s="178"/>
      <c r="AB744" s="178"/>
      <c r="AC744" s="178"/>
    </row>
    <row r="745">
      <c r="A745" s="178"/>
      <c r="B745" s="252"/>
      <c r="C745" s="178"/>
      <c r="D745" s="253"/>
      <c r="E745" s="178"/>
      <c r="F745" s="178"/>
      <c r="G745" s="178"/>
      <c r="H745" s="178"/>
      <c r="I745" s="178"/>
      <c r="J745" s="178"/>
      <c r="K745" s="178"/>
      <c r="L745" s="178"/>
      <c r="M745" s="178"/>
      <c r="N745" s="178"/>
      <c r="O745" s="178"/>
      <c r="P745" s="178"/>
      <c r="Q745" s="178"/>
      <c r="R745" s="178"/>
      <c r="S745" s="178"/>
      <c r="T745" s="178"/>
      <c r="U745" s="178"/>
      <c r="V745" s="178"/>
      <c r="W745" s="178"/>
      <c r="X745" s="178"/>
      <c r="Y745" s="178"/>
      <c r="Z745" s="178"/>
      <c r="AA745" s="178"/>
      <c r="AB745" s="178"/>
      <c r="AC745" s="178"/>
    </row>
    <row r="746">
      <c r="A746" s="178"/>
      <c r="B746" s="252"/>
      <c r="C746" s="178"/>
      <c r="D746" s="253"/>
      <c r="E746" s="178"/>
      <c r="F746" s="178"/>
      <c r="G746" s="178"/>
      <c r="H746" s="178"/>
      <c r="I746" s="178"/>
      <c r="J746" s="178"/>
      <c r="K746" s="178"/>
      <c r="L746" s="178"/>
      <c r="M746" s="178"/>
      <c r="N746" s="178"/>
      <c r="O746" s="178"/>
      <c r="P746" s="178"/>
      <c r="Q746" s="178"/>
      <c r="R746" s="178"/>
      <c r="S746" s="178"/>
      <c r="T746" s="178"/>
      <c r="U746" s="178"/>
      <c r="V746" s="178"/>
      <c r="W746" s="178"/>
      <c r="X746" s="178"/>
      <c r="Y746" s="178"/>
      <c r="Z746" s="178"/>
      <c r="AA746" s="178"/>
      <c r="AB746" s="178"/>
      <c r="AC746" s="178"/>
    </row>
    <row r="747">
      <c r="A747" s="178"/>
      <c r="B747" s="252"/>
      <c r="C747" s="178"/>
      <c r="D747" s="253"/>
      <c r="E747" s="178"/>
      <c r="F747" s="178"/>
      <c r="G747" s="178"/>
      <c r="H747" s="178"/>
      <c r="I747" s="178"/>
      <c r="J747" s="178"/>
      <c r="K747" s="178"/>
      <c r="L747" s="178"/>
      <c r="M747" s="178"/>
      <c r="N747" s="178"/>
      <c r="O747" s="178"/>
      <c r="P747" s="178"/>
      <c r="Q747" s="178"/>
      <c r="R747" s="178"/>
      <c r="S747" s="178"/>
      <c r="T747" s="178"/>
      <c r="U747" s="178"/>
      <c r="V747" s="178"/>
      <c r="W747" s="178"/>
      <c r="X747" s="178"/>
      <c r="Y747" s="178"/>
      <c r="Z747" s="178"/>
      <c r="AA747" s="178"/>
      <c r="AB747" s="178"/>
      <c r="AC747" s="178"/>
    </row>
    <row r="748">
      <c r="A748" s="178"/>
      <c r="B748" s="252"/>
      <c r="C748" s="178"/>
      <c r="D748" s="253"/>
      <c r="E748" s="178"/>
      <c r="F748" s="178"/>
      <c r="G748" s="178"/>
      <c r="H748" s="178"/>
      <c r="I748" s="178"/>
      <c r="J748" s="178"/>
      <c r="K748" s="178"/>
      <c r="L748" s="178"/>
      <c r="M748" s="178"/>
      <c r="N748" s="178"/>
      <c r="O748" s="178"/>
      <c r="P748" s="178"/>
      <c r="Q748" s="178"/>
      <c r="R748" s="178"/>
      <c r="S748" s="178"/>
      <c r="T748" s="178"/>
      <c r="U748" s="178"/>
      <c r="V748" s="178"/>
      <c r="W748" s="178"/>
      <c r="X748" s="178"/>
      <c r="Y748" s="178"/>
      <c r="Z748" s="178"/>
      <c r="AA748" s="178"/>
      <c r="AB748" s="178"/>
      <c r="AC748" s="178"/>
    </row>
    <row r="749">
      <c r="A749" s="178"/>
      <c r="B749" s="252"/>
      <c r="C749" s="178"/>
      <c r="D749" s="253"/>
      <c r="E749" s="178"/>
      <c r="F749" s="178"/>
      <c r="G749" s="178"/>
      <c r="H749" s="178"/>
      <c r="I749" s="178"/>
      <c r="J749" s="178"/>
      <c r="K749" s="178"/>
      <c r="L749" s="178"/>
      <c r="M749" s="178"/>
      <c r="N749" s="178"/>
      <c r="O749" s="178"/>
      <c r="P749" s="178"/>
      <c r="Q749" s="178"/>
      <c r="R749" s="178"/>
      <c r="S749" s="178"/>
      <c r="T749" s="178"/>
      <c r="U749" s="178"/>
      <c r="V749" s="178"/>
      <c r="W749" s="178"/>
      <c r="X749" s="178"/>
      <c r="Y749" s="178"/>
      <c r="Z749" s="178"/>
      <c r="AA749" s="178"/>
      <c r="AB749" s="178"/>
      <c r="AC749" s="178"/>
    </row>
    <row r="750">
      <c r="A750" s="178"/>
      <c r="B750" s="252"/>
      <c r="C750" s="178"/>
      <c r="D750" s="253"/>
      <c r="E750" s="178"/>
      <c r="F750" s="178"/>
      <c r="G750" s="178"/>
      <c r="H750" s="178"/>
      <c r="I750" s="178"/>
      <c r="J750" s="178"/>
      <c r="K750" s="178"/>
      <c r="L750" s="178"/>
      <c r="M750" s="178"/>
      <c r="N750" s="178"/>
      <c r="O750" s="178"/>
      <c r="P750" s="178"/>
      <c r="Q750" s="178"/>
      <c r="R750" s="178"/>
      <c r="S750" s="178"/>
      <c r="T750" s="178"/>
      <c r="U750" s="178"/>
      <c r="V750" s="178"/>
      <c r="W750" s="178"/>
      <c r="X750" s="178"/>
      <c r="Y750" s="178"/>
      <c r="Z750" s="178"/>
      <c r="AA750" s="178"/>
      <c r="AB750" s="178"/>
      <c r="AC750" s="178"/>
    </row>
    <row r="751">
      <c r="A751" s="178"/>
      <c r="B751" s="252"/>
      <c r="C751" s="178"/>
      <c r="D751" s="253"/>
      <c r="E751" s="178"/>
      <c r="F751" s="178"/>
      <c r="G751" s="178"/>
      <c r="H751" s="178"/>
      <c r="I751" s="178"/>
      <c r="J751" s="178"/>
      <c r="K751" s="178"/>
      <c r="L751" s="178"/>
      <c r="M751" s="178"/>
      <c r="N751" s="178"/>
      <c r="O751" s="178"/>
      <c r="P751" s="178"/>
      <c r="Q751" s="178"/>
      <c r="R751" s="178"/>
      <c r="S751" s="178"/>
      <c r="T751" s="178"/>
      <c r="U751" s="178"/>
      <c r="V751" s="178"/>
      <c r="W751" s="178"/>
      <c r="X751" s="178"/>
      <c r="Y751" s="178"/>
      <c r="Z751" s="178"/>
      <c r="AA751" s="178"/>
      <c r="AB751" s="178"/>
      <c r="AC751" s="178"/>
    </row>
    <row r="752">
      <c r="A752" s="178"/>
      <c r="B752" s="252"/>
      <c r="C752" s="178"/>
      <c r="D752" s="253"/>
      <c r="E752" s="178"/>
      <c r="F752" s="178"/>
      <c r="G752" s="178"/>
      <c r="H752" s="178"/>
      <c r="I752" s="178"/>
      <c r="J752" s="178"/>
      <c r="K752" s="178"/>
      <c r="L752" s="178"/>
      <c r="M752" s="178"/>
      <c r="N752" s="178"/>
      <c r="O752" s="178"/>
      <c r="P752" s="178"/>
      <c r="Q752" s="178"/>
      <c r="R752" s="178"/>
      <c r="S752" s="178"/>
      <c r="T752" s="178"/>
      <c r="U752" s="178"/>
      <c r="V752" s="178"/>
      <c r="W752" s="178"/>
      <c r="X752" s="178"/>
      <c r="Y752" s="178"/>
      <c r="Z752" s="178"/>
      <c r="AA752" s="178"/>
      <c r="AB752" s="178"/>
      <c r="AC752" s="178"/>
    </row>
    <row r="753">
      <c r="A753" s="178"/>
      <c r="B753" s="252"/>
      <c r="C753" s="178"/>
      <c r="D753" s="253"/>
      <c r="E753" s="178"/>
      <c r="F753" s="178"/>
      <c r="G753" s="178"/>
      <c r="H753" s="178"/>
      <c r="I753" s="178"/>
      <c r="J753" s="178"/>
      <c r="K753" s="178"/>
      <c r="L753" s="178"/>
      <c r="M753" s="178"/>
      <c r="N753" s="178"/>
      <c r="O753" s="178"/>
      <c r="P753" s="178"/>
      <c r="Q753" s="178"/>
      <c r="R753" s="178"/>
      <c r="S753" s="178"/>
      <c r="T753" s="178"/>
      <c r="U753" s="178"/>
      <c r="V753" s="178"/>
      <c r="W753" s="178"/>
      <c r="X753" s="178"/>
      <c r="Y753" s="178"/>
      <c r="Z753" s="178"/>
      <c r="AA753" s="178"/>
      <c r="AB753" s="178"/>
      <c r="AC753" s="178"/>
    </row>
    <row r="754">
      <c r="A754" s="178"/>
      <c r="B754" s="252"/>
      <c r="C754" s="178"/>
      <c r="D754" s="253"/>
      <c r="E754" s="178"/>
      <c r="F754" s="178"/>
      <c r="G754" s="178"/>
      <c r="H754" s="178"/>
      <c r="I754" s="178"/>
      <c r="J754" s="178"/>
      <c r="K754" s="178"/>
      <c r="L754" s="178"/>
      <c r="M754" s="178"/>
      <c r="N754" s="178"/>
      <c r="O754" s="178"/>
      <c r="P754" s="178"/>
      <c r="Q754" s="178"/>
      <c r="R754" s="178"/>
      <c r="S754" s="178"/>
      <c r="T754" s="178"/>
      <c r="U754" s="178"/>
      <c r="V754" s="178"/>
      <c r="W754" s="178"/>
      <c r="X754" s="178"/>
      <c r="Y754" s="178"/>
      <c r="Z754" s="178"/>
      <c r="AA754" s="178"/>
      <c r="AB754" s="178"/>
      <c r="AC754" s="178"/>
    </row>
    <row r="755">
      <c r="A755" s="178"/>
      <c r="B755" s="252"/>
      <c r="C755" s="178"/>
      <c r="D755" s="253"/>
      <c r="E755" s="178"/>
      <c r="F755" s="178"/>
      <c r="G755" s="178"/>
      <c r="H755" s="178"/>
      <c r="I755" s="178"/>
      <c r="J755" s="178"/>
      <c r="K755" s="178"/>
      <c r="L755" s="178"/>
      <c r="M755" s="178"/>
      <c r="N755" s="178"/>
      <c r="O755" s="178"/>
      <c r="P755" s="178"/>
      <c r="Q755" s="178"/>
      <c r="R755" s="178"/>
      <c r="S755" s="178"/>
      <c r="T755" s="178"/>
      <c r="U755" s="178"/>
      <c r="V755" s="178"/>
      <c r="W755" s="178"/>
      <c r="X755" s="178"/>
      <c r="Y755" s="178"/>
      <c r="Z755" s="178"/>
      <c r="AA755" s="178"/>
      <c r="AB755" s="178"/>
      <c r="AC755" s="178"/>
    </row>
    <row r="756">
      <c r="A756" s="178"/>
      <c r="B756" s="252"/>
      <c r="C756" s="178"/>
      <c r="D756" s="253"/>
      <c r="E756" s="178"/>
      <c r="F756" s="178"/>
      <c r="G756" s="178"/>
      <c r="H756" s="178"/>
      <c r="I756" s="178"/>
      <c r="J756" s="178"/>
      <c r="K756" s="178"/>
      <c r="L756" s="178"/>
      <c r="M756" s="178"/>
      <c r="N756" s="178"/>
      <c r="O756" s="178"/>
      <c r="P756" s="178"/>
      <c r="Q756" s="178"/>
      <c r="R756" s="178"/>
      <c r="S756" s="178"/>
      <c r="T756" s="178"/>
      <c r="U756" s="178"/>
      <c r="V756" s="178"/>
      <c r="W756" s="178"/>
      <c r="X756" s="178"/>
      <c r="Y756" s="178"/>
      <c r="Z756" s="178"/>
      <c r="AA756" s="178"/>
      <c r="AB756" s="178"/>
      <c r="AC756" s="178"/>
    </row>
    <row r="757">
      <c r="A757" s="178"/>
      <c r="B757" s="252"/>
      <c r="C757" s="178"/>
      <c r="D757" s="253"/>
      <c r="E757" s="178"/>
      <c r="F757" s="178"/>
      <c r="G757" s="178"/>
      <c r="H757" s="178"/>
      <c r="I757" s="178"/>
      <c r="J757" s="178"/>
      <c r="K757" s="178"/>
      <c r="L757" s="178"/>
      <c r="M757" s="178"/>
      <c r="N757" s="178"/>
      <c r="O757" s="178"/>
      <c r="P757" s="178"/>
      <c r="Q757" s="178"/>
      <c r="R757" s="178"/>
      <c r="S757" s="178"/>
      <c r="T757" s="178"/>
      <c r="U757" s="178"/>
      <c r="V757" s="178"/>
      <c r="W757" s="178"/>
      <c r="X757" s="178"/>
      <c r="Y757" s="178"/>
      <c r="Z757" s="178"/>
      <c r="AA757" s="178"/>
      <c r="AB757" s="178"/>
      <c r="AC757" s="178"/>
    </row>
    <row r="758">
      <c r="A758" s="178"/>
      <c r="B758" s="252"/>
      <c r="C758" s="178"/>
      <c r="D758" s="253"/>
      <c r="E758" s="178"/>
      <c r="F758" s="178"/>
      <c r="G758" s="178"/>
      <c r="H758" s="178"/>
      <c r="I758" s="178"/>
      <c r="J758" s="178"/>
      <c r="K758" s="178"/>
      <c r="L758" s="178"/>
      <c r="M758" s="178"/>
      <c r="N758" s="178"/>
      <c r="O758" s="178"/>
      <c r="P758" s="178"/>
      <c r="Q758" s="178"/>
      <c r="R758" s="178"/>
      <c r="S758" s="178"/>
      <c r="T758" s="178"/>
      <c r="U758" s="178"/>
      <c r="V758" s="178"/>
      <c r="W758" s="178"/>
      <c r="X758" s="178"/>
      <c r="Y758" s="178"/>
      <c r="Z758" s="178"/>
      <c r="AA758" s="178"/>
      <c r="AB758" s="178"/>
      <c r="AC758" s="178"/>
    </row>
    <row r="759">
      <c r="A759" s="178"/>
      <c r="B759" s="252"/>
      <c r="C759" s="178"/>
      <c r="D759" s="253"/>
      <c r="E759" s="178"/>
      <c r="F759" s="178"/>
      <c r="G759" s="178"/>
      <c r="H759" s="178"/>
      <c r="I759" s="178"/>
      <c r="J759" s="178"/>
      <c r="K759" s="178"/>
      <c r="L759" s="178"/>
      <c r="M759" s="178"/>
      <c r="N759" s="178"/>
      <c r="O759" s="178"/>
      <c r="P759" s="178"/>
      <c r="Q759" s="178"/>
      <c r="R759" s="178"/>
      <c r="S759" s="178"/>
      <c r="T759" s="178"/>
      <c r="U759" s="178"/>
      <c r="V759" s="178"/>
      <c r="W759" s="178"/>
      <c r="X759" s="178"/>
      <c r="Y759" s="178"/>
      <c r="Z759" s="178"/>
      <c r="AA759" s="178"/>
      <c r="AB759" s="178"/>
      <c r="AC759" s="178"/>
    </row>
    <row r="760">
      <c r="A760" s="178"/>
      <c r="B760" s="252"/>
      <c r="C760" s="178"/>
      <c r="D760" s="253"/>
      <c r="E760" s="178"/>
      <c r="F760" s="178"/>
      <c r="G760" s="178"/>
      <c r="H760" s="178"/>
      <c r="I760" s="178"/>
      <c r="J760" s="178"/>
      <c r="K760" s="178"/>
      <c r="L760" s="178"/>
      <c r="M760" s="178"/>
      <c r="N760" s="178"/>
      <c r="O760" s="178"/>
      <c r="P760" s="178"/>
      <c r="Q760" s="178"/>
      <c r="R760" s="178"/>
      <c r="S760" s="178"/>
      <c r="T760" s="178"/>
      <c r="U760" s="178"/>
      <c r="V760" s="178"/>
      <c r="W760" s="178"/>
      <c r="X760" s="178"/>
      <c r="Y760" s="178"/>
      <c r="Z760" s="178"/>
      <c r="AA760" s="178"/>
      <c r="AB760" s="178"/>
      <c r="AC760" s="178"/>
    </row>
    <row r="761">
      <c r="A761" s="178"/>
      <c r="B761" s="252"/>
      <c r="C761" s="178"/>
      <c r="D761" s="253"/>
      <c r="E761" s="178"/>
      <c r="F761" s="178"/>
      <c r="G761" s="178"/>
      <c r="H761" s="178"/>
      <c r="I761" s="178"/>
      <c r="J761" s="178"/>
      <c r="K761" s="178"/>
      <c r="L761" s="178"/>
      <c r="M761" s="178"/>
      <c r="N761" s="178"/>
      <c r="O761" s="178"/>
      <c r="P761" s="178"/>
      <c r="Q761" s="178"/>
      <c r="R761" s="178"/>
      <c r="S761" s="178"/>
      <c r="T761" s="178"/>
      <c r="U761" s="178"/>
      <c r="V761" s="178"/>
      <c r="W761" s="178"/>
      <c r="X761" s="178"/>
      <c r="Y761" s="178"/>
      <c r="Z761" s="178"/>
      <c r="AA761" s="178"/>
      <c r="AB761" s="178"/>
      <c r="AC761" s="178"/>
    </row>
    <row r="762">
      <c r="A762" s="178"/>
      <c r="B762" s="252"/>
      <c r="C762" s="178"/>
      <c r="D762" s="253"/>
      <c r="E762" s="178"/>
      <c r="F762" s="178"/>
      <c r="G762" s="178"/>
      <c r="H762" s="178"/>
      <c r="I762" s="178"/>
      <c r="J762" s="178"/>
      <c r="K762" s="178"/>
      <c r="L762" s="178"/>
      <c r="M762" s="178"/>
      <c r="N762" s="178"/>
      <c r="O762" s="178"/>
      <c r="P762" s="178"/>
      <c r="Q762" s="178"/>
      <c r="R762" s="178"/>
      <c r="S762" s="178"/>
      <c r="T762" s="178"/>
      <c r="U762" s="178"/>
      <c r="V762" s="178"/>
      <c r="W762" s="178"/>
      <c r="X762" s="178"/>
      <c r="Y762" s="178"/>
      <c r="Z762" s="178"/>
      <c r="AA762" s="178"/>
      <c r="AB762" s="178"/>
      <c r="AC762" s="178"/>
    </row>
    <row r="763">
      <c r="A763" s="178"/>
      <c r="B763" s="252"/>
      <c r="C763" s="178"/>
      <c r="D763" s="253"/>
      <c r="E763" s="178"/>
      <c r="F763" s="178"/>
      <c r="G763" s="178"/>
      <c r="H763" s="178"/>
      <c r="I763" s="178"/>
      <c r="J763" s="178"/>
      <c r="K763" s="178"/>
      <c r="L763" s="178"/>
      <c r="M763" s="178"/>
      <c r="N763" s="178"/>
      <c r="O763" s="178"/>
      <c r="P763" s="178"/>
      <c r="Q763" s="178"/>
      <c r="R763" s="178"/>
      <c r="S763" s="178"/>
      <c r="T763" s="178"/>
      <c r="U763" s="178"/>
      <c r="V763" s="178"/>
      <c r="W763" s="178"/>
      <c r="X763" s="178"/>
      <c r="Y763" s="178"/>
      <c r="Z763" s="178"/>
      <c r="AA763" s="178"/>
      <c r="AB763" s="178"/>
      <c r="AC763" s="178"/>
    </row>
    <row r="764">
      <c r="A764" s="178"/>
      <c r="B764" s="252"/>
      <c r="C764" s="178"/>
      <c r="D764" s="253"/>
      <c r="E764" s="178"/>
      <c r="F764" s="178"/>
      <c r="G764" s="178"/>
      <c r="H764" s="178"/>
      <c r="I764" s="178"/>
      <c r="J764" s="178"/>
      <c r="K764" s="178"/>
      <c r="L764" s="178"/>
      <c r="M764" s="178"/>
      <c r="N764" s="178"/>
      <c r="O764" s="178"/>
      <c r="P764" s="178"/>
      <c r="Q764" s="178"/>
      <c r="R764" s="178"/>
      <c r="S764" s="178"/>
      <c r="T764" s="178"/>
      <c r="U764" s="178"/>
      <c r="V764" s="178"/>
      <c r="W764" s="178"/>
      <c r="X764" s="178"/>
      <c r="Y764" s="178"/>
      <c r="Z764" s="178"/>
      <c r="AA764" s="178"/>
      <c r="AB764" s="178"/>
      <c r="AC764" s="178"/>
    </row>
    <row r="765">
      <c r="A765" s="178"/>
      <c r="B765" s="252"/>
      <c r="C765" s="178"/>
      <c r="D765" s="253"/>
      <c r="E765" s="178"/>
      <c r="F765" s="178"/>
      <c r="G765" s="178"/>
      <c r="H765" s="178"/>
      <c r="I765" s="178"/>
      <c r="J765" s="178"/>
      <c r="K765" s="178"/>
      <c r="L765" s="178"/>
      <c r="M765" s="178"/>
      <c r="N765" s="178"/>
      <c r="O765" s="178"/>
      <c r="P765" s="178"/>
      <c r="Q765" s="178"/>
      <c r="R765" s="178"/>
      <c r="S765" s="178"/>
      <c r="T765" s="178"/>
      <c r="U765" s="178"/>
      <c r="V765" s="178"/>
      <c r="W765" s="178"/>
      <c r="X765" s="178"/>
      <c r="Y765" s="178"/>
      <c r="Z765" s="178"/>
      <c r="AA765" s="178"/>
      <c r="AB765" s="178"/>
      <c r="AC765" s="178"/>
    </row>
    <row r="766">
      <c r="A766" s="178"/>
      <c r="B766" s="252"/>
      <c r="C766" s="178"/>
      <c r="D766" s="253"/>
      <c r="E766" s="178"/>
      <c r="F766" s="178"/>
      <c r="G766" s="178"/>
      <c r="H766" s="178"/>
      <c r="I766" s="178"/>
      <c r="J766" s="178"/>
      <c r="K766" s="178"/>
      <c r="L766" s="178"/>
      <c r="M766" s="178"/>
      <c r="N766" s="178"/>
      <c r="O766" s="178"/>
      <c r="P766" s="178"/>
      <c r="Q766" s="178"/>
      <c r="R766" s="178"/>
      <c r="S766" s="178"/>
      <c r="T766" s="178"/>
      <c r="U766" s="178"/>
      <c r="V766" s="178"/>
      <c r="W766" s="178"/>
      <c r="X766" s="178"/>
      <c r="Y766" s="178"/>
      <c r="Z766" s="178"/>
      <c r="AA766" s="178"/>
      <c r="AB766" s="178"/>
      <c r="AC766" s="178"/>
    </row>
    <row r="767">
      <c r="A767" s="178"/>
      <c r="B767" s="252"/>
      <c r="C767" s="178"/>
      <c r="D767" s="253"/>
      <c r="E767" s="178"/>
      <c r="F767" s="178"/>
      <c r="G767" s="178"/>
      <c r="H767" s="178"/>
      <c r="I767" s="178"/>
      <c r="J767" s="178"/>
      <c r="K767" s="178"/>
      <c r="L767" s="178"/>
      <c r="M767" s="178"/>
      <c r="N767" s="178"/>
      <c r="O767" s="178"/>
      <c r="P767" s="178"/>
      <c r="Q767" s="178"/>
      <c r="R767" s="178"/>
      <c r="S767" s="178"/>
      <c r="T767" s="178"/>
      <c r="U767" s="178"/>
      <c r="V767" s="178"/>
      <c r="W767" s="178"/>
      <c r="X767" s="178"/>
      <c r="Y767" s="178"/>
      <c r="Z767" s="178"/>
      <c r="AA767" s="178"/>
      <c r="AB767" s="178"/>
      <c r="AC767" s="178"/>
    </row>
    <row r="768">
      <c r="A768" s="178"/>
      <c r="B768" s="252"/>
      <c r="C768" s="178"/>
      <c r="D768" s="253"/>
      <c r="E768" s="178"/>
      <c r="F768" s="178"/>
      <c r="G768" s="178"/>
      <c r="H768" s="178"/>
      <c r="I768" s="178"/>
      <c r="J768" s="178"/>
      <c r="K768" s="178"/>
      <c r="L768" s="178"/>
      <c r="M768" s="178"/>
      <c r="N768" s="178"/>
      <c r="O768" s="178"/>
      <c r="P768" s="178"/>
      <c r="Q768" s="178"/>
      <c r="R768" s="178"/>
      <c r="S768" s="178"/>
      <c r="T768" s="178"/>
      <c r="U768" s="178"/>
      <c r="V768" s="178"/>
      <c r="W768" s="178"/>
      <c r="X768" s="178"/>
      <c r="Y768" s="178"/>
      <c r="Z768" s="178"/>
      <c r="AA768" s="178"/>
      <c r="AB768" s="178"/>
      <c r="AC768" s="178"/>
    </row>
    <row r="769">
      <c r="A769" s="178"/>
      <c r="B769" s="252"/>
      <c r="C769" s="178"/>
      <c r="D769" s="253"/>
      <c r="E769" s="178"/>
      <c r="F769" s="178"/>
      <c r="G769" s="178"/>
      <c r="H769" s="178"/>
      <c r="I769" s="178"/>
      <c r="J769" s="178"/>
      <c r="K769" s="178"/>
      <c r="L769" s="178"/>
      <c r="M769" s="178"/>
      <c r="N769" s="178"/>
      <c r="O769" s="178"/>
      <c r="P769" s="178"/>
      <c r="Q769" s="178"/>
      <c r="R769" s="178"/>
      <c r="S769" s="178"/>
      <c r="T769" s="178"/>
      <c r="U769" s="178"/>
      <c r="V769" s="178"/>
      <c r="W769" s="178"/>
      <c r="X769" s="178"/>
      <c r="Y769" s="178"/>
      <c r="Z769" s="178"/>
      <c r="AA769" s="178"/>
      <c r="AB769" s="178"/>
      <c r="AC769" s="178"/>
    </row>
    <row r="770">
      <c r="A770" s="178"/>
      <c r="B770" s="252"/>
      <c r="C770" s="178"/>
      <c r="D770" s="253"/>
      <c r="E770" s="178"/>
      <c r="F770" s="178"/>
      <c r="G770" s="178"/>
      <c r="H770" s="178"/>
      <c r="I770" s="178"/>
      <c r="J770" s="178"/>
      <c r="K770" s="178"/>
      <c r="L770" s="178"/>
      <c r="M770" s="178"/>
      <c r="N770" s="178"/>
      <c r="O770" s="178"/>
      <c r="P770" s="178"/>
      <c r="Q770" s="178"/>
      <c r="R770" s="178"/>
      <c r="S770" s="178"/>
      <c r="T770" s="178"/>
      <c r="U770" s="178"/>
      <c r="V770" s="178"/>
      <c r="W770" s="178"/>
      <c r="X770" s="178"/>
      <c r="Y770" s="178"/>
      <c r="Z770" s="178"/>
      <c r="AA770" s="178"/>
      <c r="AB770" s="178"/>
      <c r="AC770" s="178"/>
    </row>
    <row r="771">
      <c r="A771" s="178"/>
      <c r="B771" s="252"/>
      <c r="C771" s="178"/>
      <c r="D771" s="253"/>
      <c r="E771" s="178"/>
      <c r="F771" s="178"/>
      <c r="G771" s="178"/>
      <c r="H771" s="178"/>
      <c r="I771" s="178"/>
      <c r="J771" s="178"/>
      <c r="K771" s="178"/>
      <c r="L771" s="178"/>
      <c r="M771" s="178"/>
      <c r="N771" s="178"/>
      <c r="O771" s="178"/>
      <c r="P771" s="178"/>
      <c r="Q771" s="178"/>
      <c r="R771" s="178"/>
      <c r="S771" s="178"/>
      <c r="T771" s="178"/>
      <c r="U771" s="178"/>
      <c r="V771" s="178"/>
      <c r="W771" s="178"/>
      <c r="X771" s="178"/>
      <c r="Y771" s="178"/>
      <c r="Z771" s="178"/>
      <c r="AA771" s="178"/>
      <c r="AB771" s="178"/>
      <c r="AC771" s="178"/>
    </row>
    <row r="772">
      <c r="A772" s="178"/>
      <c r="B772" s="252"/>
      <c r="C772" s="178"/>
      <c r="D772" s="253"/>
      <c r="E772" s="178"/>
      <c r="F772" s="178"/>
      <c r="G772" s="178"/>
      <c r="H772" s="178"/>
      <c r="I772" s="178"/>
      <c r="J772" s="178"/>
      <c r="K772" s="178"/>
      <c r="L772" s="178"/>
      <c r="M772" s="178"/>
      <c r="N772" s="178"/>
      <c r="O772" s="178"/>
      <c r="P772" s="178"/>
      <c r="Q772" s="178"/>
      <c r="R772" s="178"/>
      <c r="S772" s="178"/>
      <c r="T772" s="178"/>
      <c r="U772" s="178"/>
      <c r="V772" s="178"/>
      <c r="W772" s="178"/>
      <c r="X772" s="178"/>
      <c r="Y772" s="178"/>
      <c r="Z772" s="178"/>
      <c r="AA772" s="178"/>
      <c r="AB772" s="178"/>
      <c r="AC772" s="178"/>
    </row>
    <row r="773">
      <c r="A773" s="178"/>
      <c r="B773" s="252"/>
      <c r="C773" s="178"/>
      <c r="D773" s="253"/>
      <c r="E773" s="178"/>
      <c r="F773" s="178"/>
      <c r="G773" s="178"/>
      <c r="H773" s="178"/>
      <c r="I773" s="178"/>
      <c r="J773" s="178"/>
      <c r="K773" s="178"/>
      <c r="L773" s="178"/>
      <c r="M773" s="178"/>
      <c r="N773" s="178"/>
      <c r="O773" s="178"/>
      <c r="P773" s="178"/>
      <c r="Q773" s="178"/>
      <c r="R773" s="178"/>
      <c r="S773" s="178"/>
      <c r="T773" s="178"/>
      <c r="U773" s="178"/>
      <c r="V773" s="178"/>
      <c r="W773" s="178"/>
      <c r="X773" s="178"/>
      <c r="Y773" s="178"/>
      <c r="Z773" s="178"/>
      <c r="AA773" s="178"/>
      <c r="AB773" s="178"/>
      <c r="AC773" s="178"/>
    </row>
    <row r="774">
      <c r="A774" s="178"/>
      <c r="B774" s="252"/>
      <c r="C774" s="178"/>
      <c r="D774" s="253"/>
      <c r="E774" s="178"/>
      <c r="F774" s="178"/>
      <c r="G774" s="178"/>
      <c r="H774" s="178"/>
      <c r="I774" s="178"/>
      <c r="J774" s="178"/>
      <c r="K774" s="178"/>
      <c r="L774" s="178"/>
      <c r="M774" s="178"/>
      <c r="N774" s="178"/>
      <c r="O774" s="178"/>
      <c r="P774" s="178"/>
      <c r="Q774" s="178"/>
      <c r="R774" s="178"/>
      <c r="S774" s="178"/>
      <c r="T774" s="178"/>
      <c r="U774" s="178"/>
      <c r="V774" s="178"/>
      <c r="W774" s="178"/>
      <c r="X774" s="178"/>
      <c r="Y774" s="178"/>
      <c r="Z774" s="178"/>
      <c r="AA774" s="178"/>
      <c r="AB774" s="178"/>
      <c r="AC774" s="178"/>
    </row>
    <row r="775">
      <c r="A775" s="178"/>
      <c r="B775" s="252"/>
      <c r="C775" s="178"/>
      <c r="D775" s="253"/>
      <c r="E775" s="178"/>
      <c r="F775" s="178"/>
      <c r="G775" s="178"/>
      <c r="H775" s="178"/>
      <c r="I775" s="178"/>
      <c r="J775" s="178"/>
      <c r="K775" s="178"/>
      <c r="L775" s="178"/>
      <c r="M775" s="178"/>
      <c r="N775" s="178"/>
      <c r="O775" s="178"/>
      <c r="P775" s="178"/>
      <c r="Q775" s="178"/>
      <c r="R775" s="178"/>
      <c r="S775" s="178"/>
      <c r="T775" s="178"/>
      <c r="U775" s="178"/>
      <c r="V775" s="178"/>
      <c r="W775" s="178"/>
      <c r="X775" s="178"/>
      <c r="Y775" s="178"/>
      <c r="Z775" s="178"/>
      <c r="AA775" s="178"/>
      <c r="AB775" s="178"/>
      <c r="AC775" s="178"/>
    </row>
    <row r="776">
      <c r="A776" s="178"/>
      <c r="B776" s="252"/>
      <c r="C776" s="178"/>
      <c r="D776" s="253"/>
      <c r="E776" s="178"/>
      <c r="F776" s="178"/>
      <c r="G776" s="178"/>
      <c r="H776" s="178"/>
      <c r="I776" s="178"/>
      <c r="J776" s="178"/>
      <c r="K776" s="178"/>
      <c r="L776" s="178"/>
      <c r="M776" s="178"/>
      <c r="N776" s="178"/>
      <c r="O776" s="178"/>
      <c r="P776" s="178"/>
      <c r="Q776" s="178"/>
      <c r="R776" s="178"/>
      <c r="S776" s="178"/>
      <c r="T776" s="178"/>
      <c r="U776" s="178"/>
      <c r="V776" s="178"/>
      <c r="W776" s="178"/>
      <c r="X776" s="178"/>
      <c r="Y776" s="178"/>
      <c r="Z776" s="178"/>
      <c r="AA776" s="178"/>
      <c r="AB776" s="178"/>
      <c r="AC776" s="178"/>
    </row>
    <row r="777">
      <c r="A777" s="178"/>
      <c r="B777" s="252"/>
      <c r="C777" s="178"/>
      <c r="D777" s="253"/>
      <c r="E777" s="178"/>
      <c r="F777" s="178"/>
      <c r="G777" s="178"/>
      <c r="H777" s="178"/>
      <c r="I777" s="178"/>
      <c r="J777" s="178"/>
      <c r="K777" s="178"/>
      <c r="L777" s="178"/>
      <c r="M777" s="178"/>
      <c r="N777" s="178"/>
      <c r="O777" s="178"/>
      <c r="P777" s="178"/>
      <c r="Q777" s="178"/>
      <c r="R777" s="178"/>
      <c r="S777" s="178"/>
      <c r="T777" s="178"/>
      <c r="U777" s="178"/>
      <c r="V777" s="178"/>
      <c r="W777" s="178"/>
      <c r="X777" s="178"/>
      <c r="Y777" s="178"/>
      <c r="Z777" s="178"/>
      <c r="AA777" s="178"/>
      <c r="AB777" s="178"/>
      <c r="AC777" s="178"/>
    </row>
    <row r="778">
      <c r="A778" s="178"/>
      <c r="B778" s="252"/>
      <c r="C778" s="178"/>
      <c r="D778" s="253"/>
      <c r="E778" s="178"/>
      <c r="F778" s="178"/>
      <c r="G778" s="178"/>
      <c r="H778" s="178"/>
      <c r="I778" s="178"/>
      <c r="J778" s="178"/>
      <c r="K778" s="178"/>
      <c r="L778" s="178"/>
      <c r="M778" s="178"/>
      <c r="N778" s="178"/>
      <c r="O778" s="178"/>
      <c r="P778" s="178"/>
      <c r="Q778" s="178"/>
      <c r="R778" s="178"/>
      <c r="S778" s="178"/>
      <c r="T778" s="178"/>
      <c r="U778" s="178"/>
      <c r="V778" s="178"/>
      <c r="W778" s="178"/>
      <c r="X778" s="178"/>
      <c r="Y778" s="178"/>
      <c r="Z778" s="178"/>
      <c r="AA778" s="178"/>
      <c r="AB778" s="178"/>
      <c r="AC778" s="178"/>
    </row>
    <row r="779">
      <c r="A779" s="178"/>
      <c r="B779" s="252"/>
      <c r="C779" s="178"/>
      <c r="D779" s="253"/>
      <c r="E779" s="178"/>
      <c r="F779" s="178"/>
      <c r="G779" s="178"/>
      <c r="H779" s="178"/>
      <c r="I779" s="178"/>
      <c r="J779" s="178"/>
      <c r="K779" s="178"/>
      <c r="L779" s="178"/>
      <c r="M779" s="178"/>
      <c r="N779" s="178"/>
      <c r="O779" s="178"/>
      <c r="P779" s="178"/>
      <c r="Q779" s="178"/>
      <c r="R779" s="178"/>
      <c r="S779" s="178"/>
      <c r="T779" s="178"/>
      <c r="U779" s="178"/>
      <c r="V779" s="178"/>
      <c r="W779" s="178"/>
      <c r="X779" s="178"/>
      <c r="Y779" s="178"/>
      <c r="Z779" s="178"/>
      <c r="AA779" s="178"/>
      <c r="AB779" s="178"/>
      <c r="AC779" s="178"/>
    </row>
    <row r="780">
      <c r="A780" s="178"/>
      <c r="B780" s="252"/>
      <c r="C780" s="178"/>
      <c r="D780" s="253"/>
      <c r="E780" s="178"/>
      <c r="F780" s="178"/>
      <c r="G780" s="178"/>
      <c r="H780" s="178"/>
      <c r="I780" s="178"/>
      <c r="J780" s="178"/>
      <c r="K780" s="178"/>
      <c r="L780" s="178"/>
      <c r="M780" s="178"/>
      <c r="N780" s="178"/>
      <c r="O780" s="178"/>
      <c r="P780" s="178"/>
      <c r="Q780" s="178"/>
      <c r="R780" s="178"/>
      <c r="S780" s="178"/>
      <c r="T780" s="178"/>
      <c r="U780" s="178"/>
      <c r="V780" s="178"/>
      <c r="W780" s="178"/>
      <c r="X780" s="178"/>
      <c r="Y780" s="178"/>
      <c r="Z780" s="178"/>
      <c r="AA780" s="178"/>
      <c r="AB780" s="178"/>
      <c r="AC780" s="178"/>
    </row>
    <row r="781">
      <c r="A781" s="178"/>
      <c r="B781" s="252"/>
      <c r="C781" s="178"/>
      <c r="D781" s="253"/>
      <c r="E781" s="178"/>
      <c r="F781" s="178"/>
      <c r="G781" s="178"/>
      <c r="H781" s="178"/>
      <c r="I781" s="178"/>
      <c r="J781" s="178"/>
      <c r="K781" s="178"/>
      <c r="L781" s="178"/>
      <c r="M781" s="178"/>
      <c r="N781" s="178"/>
      <c r="O781" s="178"/>
      <c r="P781" s="178"/>
      <c r="Q781" s="178"/>
      <c r="R781" s="178"/>
      <c r="S781" s="178"/>
      <c r="T781" s="178"/>
      <c r="U781" s="178"/>
      <c r="V781" s="178"/>
      <c r="W781" s="178"/>
      <c r="X781" s="178"/>
      <c r="Y781" s="178"/>
      <c r="Z781" s="178"/>
      <c r="AA781" s="178"/>
      <c r="AB781" s="178"/>
      <c r="AC781" s="178"/>
    </row>
    <row r="782">
      <c r="A782" s="178"/>
      <c r="B782" s="252"/>
      <c r="C782" s="178"/>
      <c r="D782" s="253"/>
      <c r="E782" s="178"/>
      <c r="F782" s="178"/>
      <c r="G782" s="178"/>
      <c r="H782" s="178"/>
      <c r="I782" s="178"/>
      <c r="J782" s="178"/>
      <c r="K782" s="178"/>
      <c r="L782" s="178"/>
      <c r="M782" s="178"/>
      <c r="N782" s="178"/>
      <c r="O782" s="178"/>
      <c r="P782" s="178"/>
      <c r="Q782" s="178"/>
      <c r="R782" s="178"/>
      <c r="S782" s="178"/>
      <c r="T782" s="178"/>
      <c r="U782" s="178"/>
      <c r="V782" s="178"/>
      <c r="W782" s="178"/>
      <c r="X782" s="178"/>
      <c r="Y782" s="178"/>
      <c r="Z782" s="178"/>
      <c r="AA782" s="178"/>
      <c r="AB782" s="178"/>
      <c r="AC782" s="178"/>
    </row>
    <row r="783">
      <c r="A783" s="178"/>
      <c r="B783" s="252"/>
      <c r="C783" s="178"/>
      <c r="D783" s="253"/>
      <c r="E783" s="178"/>
      <c r="F783" s="178"/>
      <c r="G783" s="178"/>
      <c r="H783" s="178"/>
      <c r="I783" s="178"/>
      <c r="J783" s="178"/>
      <c r="K783" s="178"/>
      <c r="L783" s="178"/>
      <c r="M783" s="178"/>
      <c r="N783" s="178"/>
      <c r="O783" s="178"/>
      <c r="P783" s="178"/>
      <c r="Q783" s="178"/>
      <c r="R783" s="178"/>
      <c r="S783" s="178"/>
      <c r="T783" s="178"/>
      <c r="U783" s="178"/>
      <c r="V783" s="178"/>
      <c r="W783" s="178"/>
      <c r="X783" s="178"/>
      <c r="Y783" s="178"/>
      <c r="Z783" s="178"/>
      <c r="AA783" s="178"/>
      <c r="AB783" s="178"/>
      <c r="AC783" s="178"/>
    </row>
    <row r="784">
      <c r="A784" s="178"/>
      <c r="B784" s="252"/>
      <c r="C784" s="178"/>
      <c r="D784" s="253"/>
      <c r="E784" s="178"/>
      <c r="F784" s="178"/>
      <c r="G784" s="178"/>
      <c r="H784" s="178"/>
      <c r="I784" s="178"/>
      <c r="J784" s="178"/>
      <c r="K784" s="178"/>
      <c r="L784" s="178"/>
      <c r="M784" s="178"/>
      <c r="N784" s="178"/>
      <c r="O784" s="178"/>
      <c r="P784" s="178"/>
      <c r="Q784" s="178"/>
      <c r="R784" s="178"/>
      <c r="S784" s="178"/>
      <c r="T784" s="178"/>
      <c r="U784" s="178"/>
      <c r="V784" s="178"/>
      <c r="W784" s="178"/>
      <c r="X784" s="178"/>
      <c r="Y784" s="178"/>
      <c r="Z784" s="178"/>
      <c r="AA784" s="178"/>
      <c r="AB784" s="178"/>
      <c r="AC784" s="178"/>
    </row>
    <row r="785">
      <c r="A785" s="178"/>
      <c r="B785" s="252"/>
      <c r="C785" s="178"/>
      <c r="D785" s="253"/>
      <c r="E785" s="178"/>
      <c r="F785" s="178"/>
      <c r="G785" s="178"/>
      <c r="H785" s="178"/>
      <c r="I785" s="178"/>
      <c r="J785" s="178"/>
      <c r="K785" s="178"/>
      <c r="L785" s="178"/>
      <c r="M785" s="178"/>
      <c r="N785" s="178"/>
      <c r="O785" s="178"/>
      <c r="P785" s="178"/>
      <c r="Q785" s="178"/>
      <c r="R785" s="178"/>
      <c r="S785" s="178"/>
      <c r="T785" s="178"/>
      <c r="U785" s="178"/>
      <c r="V785" s="178"/>
      <c r="W785" s="178"/>
      <c r="X785" s="178"/>
      <c r="Y785" s="178"/>
      <c r="Z785" s="178"/>
      <c r="AA785" s="178"/>
      <c r="AB785" s="178"/>
      <c r="AC785" s="178"/>
    </row>
    <row r="786">
      <c r="A786" s="178"/>
      <c r="B786" s="252"/>
      <c r="C786" s="178"/>
      <c r="D786" s="253"/>
      <c r="E786" s="178"/>
      <c r="F786" s="178"/>
      <c r="G786" s="178"/>
      <c r="H786" s="178"/>
      <c r="I786" s="178"/>
      <c r="J786" s="178"/>
      <c r="K786" s="178"/>
      <c r="L786" s="178"/>
      <c r="M786" s="178"/>
      <c r="N786" s="178"/>
      <c r="O786" s="178"/>
      <c r="P786" s="178"/>
      <c r="Q786" s="178"/>
      <c r="R786" s="178"/>
      <c r="S786" s="178"/>
      <c r="T786" s="178"/>
      <c r="U786" s="178"/>
      <c r="V786" s="178"/>
      <c r="W786" s="178"/>
      <c r="X786" s="178"/>
      <c r="Y786" s="178"/>
      <c r="Z786" s="178"/>
      <c r="AA786" s="178"/>
      <c r="AB786" s="178"/>
      <c r="AC786" s="178"/>
    </row>
    <row r="787">
      <c r="A787" s="178"/>
      <c r="B787" s="252"/>
      <c r="C787" s="178"/>
      <c r="D787" s="253"/>
      <c r="E787" s="178"/>
      <c r="F787" s="178"/>
      <c r="G787" s="178"/>
      <c r="H787" s="178"/>
      <c r="I787" s="178"/>
      <c r="J787" s="178"/>
      <c r="K787" s="178"/>
      <c r="L787" s="178"/>
      <c r="M787" s="178"/>
      <c r="N787" s="178"/>
      <c r="O787" s="178"/>
      <c r="P787" s="178"/>
      <c r="Q787" s="178"/>
      <c r="R787" s="178"/>
      <c r="S787" s="178"/>
      <c r="T787" s="178"/>
      <c r="U787" s="178"/>
      <c r="V787" s="178"/>
      <c r="W787" s="178"/>
      <c r="X787" s="178"/>
      <c r="Y787" s="178"/>
      <c r="Z787" s="178"/>
      <c r="AA787" s="178"/>
      <c r="AB787" s="178"/>
      <c r="AC787" s="178"/>
    </row>
    <row r="788">
      <c r="A788" s="178"/>
      <c r="B788" s="252"/>
      <c r="C788" s="178"/>
      <c r="D788" s="253"/>
      <c r="E788" s="178"/>
      <c r="F788" s="178"/>
      <c r="G788" s="178"/>
      <c r="H788" s="178"/>
      <c r="I788" s="178"/>
      <c r="J788" s="178"/>
      <c r="K788" s="178"/>
      <c r="L788" s="178"/>
      <c r="M788" s="178"/>
      <c r="N788" s="178"/>
      <c r="O788" s="178"/>
      <c r="P788" s="178"/>
      <c r="Q788" s="178"/>
      <c r="R788" s="178"/>
      <c r="S788" s="178"/>
      <c r="T788" s="178"/>
      <c r="U788" s="178"/>
      <c r="V788" s="178"/>
      <c r="W788" s="178"/>
      <c r="X788" s="178"/>
      <c r="Y788" s="178"/>
      <c r="Z788" s="178"/>
      <c r="AA788" s="178"/>
      <c r="AB788" s="178"/>
      <c r="AC788" s="178"/>
    </row>
    <row r="789">
      <c r="A789" s="178"/>
      <c r="B789" s="252"/>
      <c r="C789" s="178"/>
      <c r="D789" s="253"/>
      <c r="E789" s="178"/>
      <c r="F789" s="178"/>
      <c r="G789" s="178"/>
      <c r="H789" s="178"/>
      <c r="I789" s="178"/>
      <c r="J789" s="178"/>
      <c r="K789" s="178"/>
      <c r="L789" s="178"/>
      <c r="M789" s="178"/>
      <c r="N789" s="178"/>
      <c r="O789" s="178"/>
      <c r="P789" s="178"/>
      <c r="Q789" s="178"/>
      <c r="R789" s="178"/>
      <c r="S789" s="178"/>
      <c r="T789" s="178"/>
      <c r="U789" s="178"/>
      <c r="V789" s="178"/>
      <c r="W789" s="178"/>
      <c r="X789" s="178"/>
      <c r="Y789" s="178"/>
      <c r="Z789" s="178"/>
      <c r="AA789" s="178"/>
      <c r="AB789" s="178"/>
      <c r="AC789" s="178"/>
    </row>
    <row r="790">
      <c r="A790" s="178"/>
      <c r="B790" s="252"/>
      <c r="C790" s="178"/>
      <c r="D790" s="253"/>
      <c r="E790" s="178"/>
      <c r="F790" s="178"/>
      <c r="G790" s="178"/>
      <c r="H790" s="178"/>
      <c r="I790" s="178"/>
      <c r="J790" s="178"/>
      <c r="K790" s="178"/>
      <c r="L790" s="178"/>
      <c r="M790" s="178"/>
      <c r="N790" s="178"/>
      <c r="O790" s="178"/>
      <c r="P790" s="178"/>
      <c r="Q790" s="178"/>
      <c r="R790" s="178"/>
      <c r="S790" s="178"/>
      <c r="T790" s="178"/>
      <c r="U790" s="178"/>
      <c r="V790" s="178"/>
      <c r="W790" s="178"/>
      <c r="X790" s="178"/>
      <c r="Y790" s="178"/>
      <c r="Z790" s="178"/>
      <c r="AA790" s="178"/>
      <c r="AB790" s="178"/>
      <c r="AC790" s="178"/>
    </row>
    <row r="791">
      <c r="A791" s="178"/>
      <c r="B791" s="252"/>
      <c r="C791" s="178"/>
      <c r="D791" s="253"/>
      <c r="E791" s="178"/>
      <c r="F791" s="178"/>
      <c r="G791" s="178"/>
      <c r="H791" s="178"/>
      <c r="I791" s="178"/>
      <c r="J791" s="178"/>
      <c r="K791" s="178"/>
      <c r="L791" s="178"/>
      <c r="M791" s="178"/>
      <c r="N791" s="178"/>
      <c r="O791" s="178"/>
      <c r="P791" s="178"/>
      <c r="Q791" s="178"/>
      <c r="R791" s="178"/>
      <c r="S791" s="178"/>
      <c r="T791" s="178"/>
      <c r="U791" s="178"/>
      <c r="V791" s="178"/>
      <c r="W791" s="178"/>
      <c r="X791" s="178"/>
      <c r="Y791" s="178"/>
      <c r="Z791" s="178"/>
      <c r="AA791" s="178"/>
      <c r="AB791" s="178"/>
      <c r="AC791" s="178"/>
    </row>
    <row r="792">
      <c r="A792" s="178"/>
      <c r="B792" s="252"/>
      <c r="C792" s="178"/>
      <c r="D792" s="253"/>
      <c r="E792" s="178"/>
      <c r="F792" s="178"/>
      <c r="G792" s="178"/>
      <c r="H792" s="178"/>
      <c r="I792" s="178"/>
      <c r="J792" s="178"/>
      <c r="K792" s="178"/>
      <c r="L792" s="178"/>
      <c r="M792" s="178"/>
      <c r="N792" s="178"/>
      <c r="O792" s="178"/>
      <c r="P792" s="178"/>
      <c r="Q792" s="178"/>
      <c r="R792" s="178"/>
      <c r="S792" s="178"/>
      <c r="T792" s="178"/>
      <c r="U792" s="178"/>
      <c r="V792" s="178"/>
      <c r="W792" s="178"/>
      <c r="X792" s="178"/>
      <c r="Y792" s="178"/>
      <c r="Z792" s="178"/>
      <c r="AA792" s="178"/>
      <c r="AB792" s="178"/>
      <c r="AC792" s="178"/>
    </row>
    <row r="793">
      <c r="A793" s="178"/>
      <c r="B793" s="252"/>
      <c r="C793" s="178"/>
      <c r="D793" s="253"/>
      <c r="E793" s="178"/>
      <c r="F793" s="178"/>
      <c r="G793" s="178"/>
      <c r="H793" s="178"/>
      <c r="I793" s="178"/>
      <c r="J793" s="178"/>
      <c r="K793" s="178"/>
      <c r="L793" s="178"/>
      <c r="M793" s="178"/>
      <c r="N793" s="178"/>
      <c r="O793" s="178"/>
      <c r="P793" s="178"/>
      <c r="Q793" s="178"/>
      <c r="R793" s="178"/>
      <c r="S793" s="178"/>
      <c r="T793" s="178"/>
      <c r="U793" s="178"/>
      <c r="V793" s="178"/>
      <c r="W793" s="178"/>
      <c r="X793" s="178"/>
      <c r="Y793" s="178"/>
      <c r="Z793" s="178"/>
      <c r="AA793" s="178"/>
      <c r="AB793" s="178"/>
      <c r="AC793" s="178"/>
    </row>
    <row r="794">
      <c r="A794" s="178"/>
      <c r="B794" s="252"/>
      <c r="C794" s="178"/>
      <c r="D794" s="253"/>
      <c r="E794" s="178"/>
      <c r="F794" s="178"/>
      <c r="G794" s="178"/>
      <c r="H794" s="178"/>
      <c r="I794" s="178"/>
      <c r="J794" s="178"/>
      <c r="K794" s="178"/>
      <c r="L794" s="178"/>
      <c r="M794" s="178"/>
      <c r="N794" s="178"/>
      <c r="O794" s="178"/>
      <c r="P794" s="178"/>
      <c r="Q794" s="178"/>
      <c r="R794" s="178"/>
      <c r="S794" s="178"/>
      <c r="T794" s="178"/>
      <c r="U794" s="178"/>
      <c r="V794" s="178"/>
      <c r="W794" s="178"/>
      <c r="X794" s="178"/>
      <c r="Y794" s="178"/>
      <c r="Z794" s="178"/>
      <c r="AA794" s="178"/>
      <c r="AB794" s="178"/>
      <c r="AC794" s="178"/>
    </row>
    <row r="795">
      <c r="A795" s="178"/>
      <c r="B795" s="252"/>
      <c r="C795" s="178"/>
      <c r="D795" s="253"/>
      <c r="E795" s="178"/>
      <c r="F795" s="178"/>
      <c r="G795" s="178"/>
      <c r="H795" s="178"/>
      <c r="I795" s="178"/>
      <c r="J795" s="178"/>
      <c r="K795" s="178"/>
      <c r="L795" s="178"/>
      <c r="M795" s="178"/>
      <c r="N795" s="178"/>
      <c r="O795" s="178"/>
      <c r="P795" s="178"/>
      <c r="Q795" s="178"/>
      <c r="R795" s="178"/>
      <c r="S795" s="178"/>
      <c r="T795" s="178"/>
      <c r="U795" s="178"/>
      <c r="V795" s="178"/>
      <c r="W795" s="178"/>
      <c r="X795" s="178"/>
      <c r="Y795" s="178"/>
      <c r="Z795" s="178"/>
      <c r="AA795" s="178"/>
      <c r="AB795" s="178"/>
      <c r="AC795" s="178"/>
    </row>
    <row r="796">
      <c r="A796" s="178"/>
      <c r="B796" s="252"/>
      <c r="C796" s="178"/>
      <c r="D796" s="253"/>
      <c r="E796" s="178"/>
      <c r="F796" s="178"/>
      <c r="G796" s="178"/>
      <c r="H796" s="178"/>
      <c r="I796" s="178"/>
      <c r="J796" s="178"/>
      <c r="K796" s="178"/>
      <c r="L796" s="178"/>
      <c r="M796" s="178"/>
      <c r="N796" s="178"/>
      <c r="O796" s="178"/>
      <c r="P796" s="178"/>
      <c r="Q796" s="178"/>
      <c r="R796" s="178"/>
      <c r="S796" s="178"/>
      <c r="T796" s="178"/>
      <c r="U796" s="178"/>
      <c r="V796" s="178"/>
      <c r="W796" s="178"/>
      <c r="X796" s="178"/>
      <c r="Y796" s="178"/>
      <c r="Z796" s="178"/>
      <c r="AA796" s="178"/>
      <c r="AB796" s="178"/>
      <c r="AC796" s="178"/>
    </row>
    <row r="797">
      <c r="A797" s="178"/>
      <c r="B797" s="252"/>
      <c r="C797" s="178"/>
      <c r="D797" s="253"/>
      <c r="E797" s="178"/>
      <c r="F797" s="178"/>
      <c r="G797" s="178"/>
      <c r="H797" s="178"/>
      <c r="I797" s="178"/>
      <c r="J797" s="178"/>
      <c r="K797" s="178"/>
      <c r="L797" s="178"/>
      <c r="M797" s="178"/>
      <c r="N797" s="178"/>
      <c r="O797" s="178"/>
      <c r="P797" s="178"/>
      <c r="Q797" s="178"/>
      <c r="R797" s="178"/>
      <c r="S797" s="178"/>
      <c r="T797" s="178"/>
      <c r="U797" s="178"/>
      <c r="V797" s="178"/>
      <c r="W797" s="178"/>
      <c r="X797" s="178"/>
      <c r="Y797" s="178"/>
      <c r="Z797" s="178"/>
      <c r="AA797" s="178"/>
      <c r="AB797" s="178"/>
      <c r="AC797" s="178"/>
    </row>
    <row r="798">
      <c r="A798" s="178"/>
      <c r="B798" s="252"/>
      <c r="C798" s="178"/>
      <c r="D798" s="253"/>
      <c r="E798" s="178"/>
      <c r="F798" s="178"/>
      <c r="G798" s="178"/>
      <c r="H798" s="178"/>
      <c r="I798" s="178"/>
      <c r="J798" s="178"/>
      <c r="K798" s="178"/>
      <c r="L798" s="178"/>
      <c r="M798" s="178"/>
      <c r="N798" s="178"/>
      <c r="O798" s="178"/>
      <c r="P798" s="178"/>
      <c r="Q798" s="178"/>
      <c r="R798" s="178"/>
      <c r="S798" s="178"/>
      <c r="T798" s="178"/>
      <c r="U798" s="178"/>
      <c r="V798" s="178"/>
      <c r="W798" s="178"/>
      <c r="X798" s="178"/>
      <c r="Y798" s="178"/>
      <c r="Z798" s="178"/>
      <c r="AA798" s="178"/>
      <c r="AB798" s="178"/>
      <c r="AC798" s="178"/>
    </row>
    <row r="799">
      <c r="A799" s="178"/>
      <c r="B799" s="252"/>
      <c r="C799" s="178"/>
      <c r="D799" s="253"/>
      <c r="E799" s="178"/>
      <c r="F799" s="178"/>
      <c r="G799" s="178"/>
      <c r="H799" s="178"/>
      <c r="I799" s="178"/>
      <c r="J799" s="178"/>
      <c r="K799" s="178"/>
      <c r="L799" s="178"/>
      <c r="M799" s="178"/>
      <c r="N799" s="178"/>
      <c r="O799" s="178"/>
      <c r="P799" s="178"/>
      <c r="Q799" s="178"/>
      <c r="R799" s="178"/>
      <c r="S799" s="178"/>
      <c r="T799" s="178"/>
      <c r="U799" s="178"/>
      <c r="V799" s="178"/>
      <c r="W799" s="178"/>
      <c r="X799" s="178"/>
      <c r="Y799" s="178"/>
      <c r="Z799" s="178"/>
      <c r="AA799" s="178"/>
      <c r="AB799" s="178"/>
      <c r="AC799" s="178"/>
    </row>
    <row r="800">
      <c r="A800" s="178"/>
      <c r="B800" s="252"/>
      <c r="C800" s="178"/>
      <c r="D800" s="253"/>
      <c r="E800" s="178"/>
      <c r="F800" s="178"/>
      <c r="G800" s="178"/>
      <c r="H800" s="178"/>
      <c r="I800" s="178"/>
      <c r="J800" s="178"/>
      <c r="K800" s="178"/>
      <c r="L800" s="178"/>
      <c r="M800" s="178"/>
      <c r="N800" s="178"/>
      <c r="O800" s="178"/>
      <c r="P800" s="178"/>
      <c r="Q800" s="178"/>
      <c r="R800" s="178"/>
      <c r="S800" s="178"/>
      <c r="T800" s="178"/>
      <c r="U800" s="178"/>
      <c r="V800" s="178"/>
      <c r="W800" s="178"/>
      <c r="X800" s="178"/>
      <c r="Y800" s="178"/>
      <c r="Z800" s="178"/>
      <c r="AA800" s="178"/>
      <c r="AB800" s="178"/>
      <c r="AC800" s="178"/>
    </row>
    <row r="801">
      <c r="A801" s="178"/>
      <c r="B801" s="252"/>
      <c r="C801" s="178"/>
      <c r="D801" s="253"/>
      <c r="E801" s="178"/>
      <c r="F801" s="178"/>
      <c r="G801" s="178"/>
      <c r="H801" s="178"/>
      <c r="I801" s="178"/>
      <c r="J801" s="178"/>
      <c r="K801" s="178"/>
      <c r="L801" s="178"/>
      <c r="M801" s="178"/>
      <c r="N801" s="178"/>
      <c r="O801" s="178"/>
      <c r="P801" s="178"/>
      <c r="Q801" s="178"/>
      <c r="R801" s="178"/>
      <c r="S801" s="178"/>
      <c r="T801" s="178"/>
      <c r="U801" s="178"/>
      <c r="V801" s="178"/>
      <c r="W801" s="178"/>
      <c r="X801" s="178"/>
      <c r="Y801" s="178"/>
      <c r="Z801" s="178"/>
      <c r="AA801" s="178"/>
      <c r="AB801" s="178"/>
      <c r="AC801" s="178"/>
    </row>
    <row r="802">
      <c r="A802" s="178"/>
      <c r="B802" s="252"/>
      <c r="C802" s="178"/>
      <c r="D802" s="253"/>
      <c r="E802" s="178"/>
      <c r="F802" s="178"/>
      <c r="G802" s="178"/>
      <c r="H802" s="178"/>
      <c r="I802" s="178"/>
      <c r="J802" s="178"/>
      <c r="K802" s="178"/>
      <c r="L802" s="178"/>
      <c r="M802" s="178"/>
      <c r="N802" s="178"/>
      <c r="O802" s="178"/>
      <c r="P802" s="178"/>
      <c r="Q802" s="178"/>
      <c r="R802" s="178"/>
      <c r="S802" s="178"/>
      <c r="T802" s="178"/>
      <c r="U802" s="178"/>
      <c r="V802" s="178"/>
      <c r="W802" s="178"/>
      <c r="X802" s="178"/>
      <c r="Y802" s="178"/>
      <c r="Z802" s="178"/>
      <c r="AA802" s="178"/>
      <c r="AB802" s="178"/>
      <c r="AC802" s="178"/>
    </row>
    <row r="803">
      <c r="A803" s="178"/>
      <c r="B803" s="252"/>
      <c r="C803" s="178"/>
      <c r="D803" s="253"/>
      <c r="E803" s="178"/>
      <c r="F803" s="178"/>
      <c r="G803" s="178"/>
      <c r="H803" s="178"/>
      <c r="I803" s="178"/>
      <c r="J803" s="178"/>
      <c r="K803" s="178"/>
      <c r="L803" s="178"/>
      <c r="M803" s="178"/>
      <c r="N803" s="178"/>
      <c r="O803" s="178"/>
      <c r="P803" s="178"/>
      <c r="Q803" s="178"/>
      <c r="R803" s="178"/>
      <c r="S803" s="178"/>
      <c r="T803" s="178"/>
      <c r="U803" s="178"/>
      <c r="V803" s="178"/>
      <c r="W803" s="178"/>
      <c r="X803" s="178"/>
      <c r="Y803" s="178"/>
      <c r="Z803" s="178"/>
      <c r="AA803" s="178"/>
      <c r="AB803" s="178"/>
      <c r="AC803" s="178"/>
    </row>
    <row r="804">
      <c r="A804" s="178"/>
      <c r="B804" s="252"/>
      <c r="C804" s="178"/>
      <c r="D804" s="253"/>
      <c r="E804" s="178"/>
      <c r="F804" s="178"/>
      <c r="G804" s="178"/>
      <c r="H804" s="178"/>
      <c r="I804" s="178"/>
      <c r="J804" s="178"/>
      <c r="K804" s="178"/>
      <c r="L804" s="178"/>
      <c r="M804" s="178"/>
      <c r="N804" s="178"/>
      <c r="O804" s="178"/>
      <c r="P804" s="178"/>
      <c r="Q804" s="178"/>
      <c r="R804" s="178"/>
      <c r="S804" s="178"/>
      <c r="T804" s="178"/>
      <c r="U804" s="178"/>
      <c r="V804" s="178"/>
      <c r="W804" s="178"/>
      <c r="X804" s="178"/>
      <c r="Y804" s="178"/>
      <c r="Z804" s="178"/>
      <c r="AA804" s="178"/>
      <c r="AB804" s="178"/>
      <c r="AC804" s="178"/>
    </row>
    <row r="805">
      <c r="A805" s="178"/>
      <c r="B805" s="252"/>
      <c r="C805" s="178"/>
      <c r="D805" s="253"/>
      <c r="E805" s="178"/>
      <c r="F805" s="178"/>
      <c r="G805" s="178"/>
      <c r="H805" s="178"/>
      <c r="I805" s="178"/>
      <c r="J805" s="178"/>
      <c r="K805" s="178"/>
      <c r="L805" s="178"/>
      <c r="M805" s="178"/>
      <c r="N805" s="178"/>
      <c r="O805" s="178"/>
      <c r="P805" s="178"/>
      <c r="Q805" s="178"/>
      <c r="R805" s="178"/>
      <c r="S805" s="178"/>
      <c r="T805" s="178"/>
      <c r="U805" s="178"/>
      <c r="V805" s="178"/>
      <c r="W805" s="178"/>
      <c r="X805" s="178"/>
      <c r="Y805" s="178"/>
      <c r="Z805" s="178"/>
      <c r="AA805" s="178"/>
      <c r="AB805" s="178"/>
      <c r="AC805" s="178"/>
    </row>
    <row r="806">
      <c r="A806" s="178"/>
      <c r="B806" s="252"/>
      <c r="C806" s="178"/>
      <c r="D806" s="253"/>
      <c r="E806" s="178"/>
      <c r="F806" s="178"/>
      <c r="G806" s="178"/>
      <c r="H806" s="178"/>
      <c r="I806" s="178"/>
      <c r="J806" s="178"/>
      <c r="K806" s="178"/>
      <c r="L806" s="178"/>
      <c r="M806" s="178"/>
      <c r="N806" s="178"/>
      <c r="O806" s="178"/>
      <c r="P806" s="178"/>
      <c r="Q806" s="178"/>
      <c r="R806" s="178"/>
      <c r="S806" s="178"/>
      <c r="T806" s="178"/>
      <c r="U806" s="178"/>
      <c r="V806" s="178"/>
      <c r="W806" s="178"/>
      <c r="X806" s="178"/>
      <c r="Y806" s="178"/>
      <c r="Z806" s="178"/>
      <c r="AA806" s="178"/>
      <c r="AB806" s="178"/>
      <c r="AC806" s="178"/>
    </row>
    <row r="807">
      <c r="A807" s="178"/>
      <c r="B807" s="252"/>
      <c r="C807" s="178"/>
      <c r="D807" s="253"/>
      <c r="E807" s="178"/>
      <c r="F807" s="178"/>
      <c r="G807" s="178"/>
      <c r="H807" s="178"/>
      <c r="I807" s="178"/>
      <c r="J807" s="178"/>
      <c r="K807" s="178"/>
      <c r="L807" s="178"/>
      <c r="M807" s="178"/>
      <c r="N807" s="178"/>
      <c r="O807" s="178"/>
      <c r="P807" s="178"/>
      <c r="Q807" s="178"/>
      <c r="R807" s="178"/>
      <c r="S807" s="178"/>
      <c r="T807" s="178"/>
      <c r="U807" s="178"/>
      <c r="V807" s="178"/>
      <c r="W807" s="178"/>
      <c r="X807" s="178"/>
      <c r="Y807" s="178"/>
      <c r="Z807" s="178"/>
      <c r="AA807" s="178"/>
      <c r="AB807" s="178"/>
      <c r="AC807" s="178"/>
    </row>
    <row r="808">
      <c r="A808" s="178"/>
      <c r="B808" s="252"/>
      <c r="C808" s="178"/>
      <c r="D808" s="253"/>
      <c r="E808" s="178"/>
      <c r="F808" s="178"/>
      <c r="G808" s="178"/>
      <c r="H808" s="178"/>
      <c r="I808" s="178"/>
      <c r="J808" s="178"/>
      <c r="K808" s="178"/>
      <c r="L808" s="178"/>
      <c r="M808" s="178"/>
      <c r="N808" s="178"/>
      <c r="O808" s="178"/>
      <c r="P808" s="178"/>
      <c r="Q808" s="178"/>
      <c r="R808" s="178"/>
      <c r="S808" s="178"/>
      <c r="T808" s="178"/>
      <c r="U808" s="178"/>
      <c r="V808" s="178"/>
      <c r="W808" s="178"/>
      <c r="X808" s="178"/>
      <c r="Y808" s="178"/>
      <c r="Z808" s="178"/>
      <c r="AA808" s="178"/>
      <c r="AB808" s="178"/>
      <c r="AC808" s="178"/>
    </row>
    <row r="809">
      <c r="A809" s="178"/>
      <c r="B809" s="252"/>
      <c r="C809" s="178"/>
      <c r="D809" s="253"/>
      <c r="E809" s="178"/>
      <c r="F809" s="178"/>
      <c r="G809" s="178"/>
      <c r="H809" s="178"/>
      <c r="I809" s="178"/>
      <c r="J809" s="178"/>
      <c r="K809" s="178"/>
      <c r="L809" s="178"/>
      <c r="M809" s="178"/>
      <c r="N809" s="178"/>
      <c r="O809" s="178"/>
      <c r="P809" s="178"/>
      <c r="Q809" s="178"/>
      <c r="R809" s="178"/>
      <c r="S809" s="178"/>
      <c r="T809" s="178"/>
      <c r="U809" s="178"/>
      <c r="V809" s="178"/>
      <c r="W809" s="178"/>
      <c r="X809" s="178"/>
      <c r="Y809" s="178"/>
      <c r="Z809" s="178"/>
      <c r="AA809" s="178"/>
      <c r="AB809" s="178"/>
      <c r="AC809" s="178"/>
    </row>
    <row r="810">
      <c r="A810" s="178"/>
      <c r="B810" s="252"/>
      <c r="C810" s="178"/>
      <c r="D810" s="253"/>
      <c r="E810" s="178"/>
      <c r="F810" s="178"/>
      <c r="G810" s="178"/>
      <c r="H810" s="178"/>
      <c r="I810" s="178"/>
      <c r="J810" s="178"/>
      <c r="K810" s="178"/>
      <c r="L810" s="178"/>
      <c r="M810" s="178"/>
      <c r="N810" s="178"/>
      <c r="O810" s="178"/>
      <c r="P810" s="178"/>
      <c r="Q810" s="178"/>
      <c r="R810" s="178"/>
      <c r="S810" s="178"/>
      <c r="T810" s="178"/>
      <c r="U810" s="178"/>
      <c r="V810" s="178"/>
      <c r="W810" s="178"/>
      <c r="X810" s="178"/>
      <c r="Y810" s="178"/>
      <c r="Z810" s="178"/>
      <c r="AA810" s="178"/>
      <c r="AB810" s="178"/>
      <c r="AC810" s="178"/>
    </row>
    <row r="811">
      <c r="A811" s="178"/>
      <c r="B811" s="252"/>
      <c r="C811" s="178"/>
      <c r="D811" s="253"/>
      <c r="E811" s="178"/>
      <c r="F811" s="178"/>
      <c r="G811" s="178"/>
      <c r="H811" s="178"/>
      <c r="I811" s="178"/>
      <c r="J811" s="178"/>
      <c r="K811" s="178"/>
      <c r="L811" s="178"/>
      <c r="M811" s="178"/>
      <c r="N811" s="178"/>
      <c r="O811" s="178"/>
      <c r="P811" s="178"/>
      <c r="Q811" s="178"/>
      <c r="R811" s="178"/>
      <c r="S811" s="178"/>
      <c r="T811" s="178"/>
      <c r="U811" s="178"/>
      <c r="V811" s="178"/>
      <c r="W811" s="178"/>
      <c r="X811" s="178"/>
      <c r="Y811" s="178"/>
      <c r="Z811" s="178"/>
      <c r="AA811" s="178"/>
      <c r="AB811" s="178"/>
      <c r="AC811" s="178"/>
    </row>
    <row r="812">
      <c r="A812" s="178"/>
      <c r="B812" s="252"/>
      <c r="C812" s="178"/>
      <c r="D812" s="253"/>
      <c r="E812" s="178"/>
      <c r="F812" s="178"/>
      <c r="G812" s="178"/>
      <c r="H812" s="178"/>
      <c r="I812" s="178"/>
      <c r="J812" s="178"/>
      <c r="K812" s="178"/>
      <c r="L812" s="178"/>
      <c r="M812" s="178"/>
      <c r="N812" s="178"/>
      <c r="O812" s="178"/>
      <c r="P812" s="178"/>
      <c r="Q812" s="178"/>
      <c r="R812" s="178"/>
      <c r="S812" s="178"/>
      <c r="T812" s="178"/>
      <c r="U812" s="178"/>
      <c r="V812" s="178"/>
      <c r="W812" s="178"/>
      <c r="X812" s="178"/>
      <c r="Y812" s="178"/>
      <c r="Z812" s="178"/>
      <c r="AA812" s="178"/>
      <c r="AB812" s="178"/>
      <c r="AC812" s="178"/>
    </row>
    <row r="813">
      <c r="A813" s="178"/>
      <c r="B813" s="252"/>
      <c r="C813" s="178"/>
      <c r="D813" s="253"/>
      <c r="E813" s="178"/>
      <c r="F813" s="178"/>
      <c r="G813" s="178"/>
      <c r="H813" s="178"/>
      <c r="I813" s="178"/>
      <c r="J813" s="178"/>
      <c r="K813" s="178"/>
      <c r="L813" s="178"/>
      <c r="M813" s="178"/>
      <c r="N813" s="178"/>
      <c r="O813" s="178"/>
      <c r="P813" s="178"/>
      <c r="Q813" s="178"/>
      <c r="R813" s="178"/>
      <c r="S813" s="178"/>
      <c r="T813" s="178"/>
      <c r="U813" s="178"/>
      <c r="V813" s="178"/>
      <c r="W813" s="178"/>
      <c r="X813" s="178"/>
      <c r="Y813" s="178"/>
      <c r="Z813" s="178"/>
      <c r="AA813" s="178"/>
      <c r="AB813" s="178"/>
      <c r="AC813" s="178"/>
    </row>
    <row r="814">
      <c r="A814" s="178"/>
      <c r="B814" s="252"/>
      <c r="C814" s="178"/>
      <c r="D814" s="253"/>
      <c r="E814" s="178"/>
      <c r="F814" s="178"/>
      <c r="G814" s="178"/>
      <c r="H814" s="178"/>
      <c r="I814" s="178"/>
      <c r="J814" s="178"/>
      <c r="K814" s="178"/>
      <c r="L814" s="178"/>
      <c r="M814" s="178"/>
      <c r="N814" s="178"/>
      <c r="O814" s="178"/>
      <c r="P814" s="178"/>
      <c r="Q814" s="178"/>
      <c r="R814" s="178"/>
      <c r="S814" s="178"/>
      <c r="T814" s="178"/>
      <c r="U814" s="178"/>
      <c r="V814" s="178"/>
      <c r="W814" s="178"/>
      <c r="X814" s="178"/>
      <c r="Y814" s="178"/>
      <c r="Z814" s="178"/>
      <c r="AA814" s="178"/>
      <c r="AB814" s="178"/>
      <c r="AC814" s="178"/>
    </row>
    <row r="815">
      <c r="A815" s="178"/>
      <c r="B815" s="252"/>
      <c r="C815" s="178"/>
      <c r="D815" s="253"/>
      <c r="E815" s="178"/>
      <c r="F815" s="178"/>
      <c r="G815" s="178"/>
      <c r="H815" s="178"/>
      <c r="I815" s="178"/>
      <c r="J815" s="178"/>
      <c r="K815" s="178"/>
      <c r="L815" s="178"/>
      <c r="M815" s="178"/>
      <c r="N815" s="178"/>
      <c r="O815" s="178"/>
      <c r="P815" s="178"/>
      <c r="Q815" s="178"/>
      <c r="R815" s="178"/>
      <c r="S815" s="178"/>
      <c r="T815" s="178"/>
      <c r="U815" s="178"/>
      <c r="V815" s="178"/>
      <c r="W815" s="178"/>
      <c r="X815" s="178"/>
      <c r="Y815" s="178"/>
      <c r="Z815" s="178"/>
      <c r="AA815" s="178"/>
      <c r="AB815" s="178"/>
      <c r="AC815" s="178"/>
    </row>
    <row r="816">
      <c r="A816" s="178"/>
      <c r="B816" s="252"/>
      <c r="C816" s="178"/>
      <c r="D816" s="253"/>
      <c r="E816" s="178"/>
      <c r="F816" s="178"/>
      <c r="G816" s="178"/>
      <c r="H816" s="178"/>
      <c r="I816" s="178"/>
      <c r="J816" s="178"/>
      <c r="K816" s="178"/>
      <c r="L816" s="178"/>
      <c r="M816" s="178"/>
      <c r="N816" s="178"/>
      <c r="O816" s="178"/>
      <c r="P816" s="178"/>
      <c r="Q816" s="178"/>
      <c r="R816" s="178"/>
      <c r="S816" s="178"/>
      <c r="T816" s="178"/>
      <c r="U816" s="178"/>
      <c r="V816" s="178"/>
      <c r="W816" s="178"/>
      <c r="X816" s="178"/>
      <c r="Y816" s="178"/>
      <c r="Z816" s="178"/>
      <c r="AA816" s="178"/>
      <c r="AB816" s="178"/>
      <c r="AC816" s="178"/>
    </row>
    <row r="817">
      <c r="A817" s="178"/>
      <c r="B817" s="252"/>
      <c r="C817" s="178"/>
      <c r="D817" s="253"/>
      <c r="E817" s="178"/>
      <c r="F817" s="178"/>
      <c r="G817" s="178"/>
      <c r="H817" s="178"/>
      <c r="I817" s="178"/>
      <c r="J817" s="178"/>
      <c r="K817" s="178"/>
      <c r="L817" s="178"/>
      <c r="M817" s="178"/>
      <c r="N817" s="178"/>
      <c r="O817" s="178"/>
      <c r="P817" s="178"/>
      <c r="Q817" s="178"/>
      <c r="R817" s="178"/>
      <c r="S817" s="178"/>
      <c r="T817" s="178"/>
      <c r="U817" s="178"/>
      <c r="V817" s="178"/>
      <c r="W817" s="178"/>
      <c r="X817" s="178"/>
      <c r="Y817" s="178"/>
      <c r="Z817" s="178"/>
      <c r="AA817" s="178"/>
      <c r="AB817" s="178"/>
      <c r="AC817" s="178"/>
    </row>
    <row r="818">
      <c r="A818" s="178"/>
      <c r="B818" s="252"/>
      <c r="C818" s="178"/>
      <c r="D818" s="253"/>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c r="AA818" s="178"/>
      <c r="AB818" s="178"/>
      <c r="AC818" s="178"/>
    </row>
    <row r="819">
      <c r="A819" s="178"/>
      <c r="B819" s="252"/>
      <c r="C819" s="178"/>
      <c r="D819" s="253"/>
      <c r="E819" s="178"/>
      <c r="F819" s="178"/>
      <c r="G819" s="178"/>
      <c r="H819" s="178"/>
      <c r="I819" s="178"/>
      <c r="J819" s="178"/>
      <c r="K819" s="178"/>
      <c r="L819" s="178"/>
      <c r="M819" s="178"/>
      <c r="N819" s="178"/>
      <c r="O819" s="178"/>
      <c r="P819" s="178"/>
      <c r="Q819" s="178"/>
      <c r="R819" s="178"/>
      <c r="S819" s="178"/>
      <c r="T819" s="178"/>
      <c r="U819" s="178"/>
      <c r="V819" s="178"/>
      <c r="W819" s="178"/>
      <c r="X819" s="178"/>
      <c r="Y819" s="178"/>
      <c r="Z819" s="178"/>
      <c r="AA819" s="178"/>
      <c r="AB819" s="178"/>
      <c r="AC819" s="178"/>
    </row>
    <row r="820">
      <c r="A820" s="178"/>
      <c r="B820" s="252"/>
      <c r="C820" s="178"/>
      <c r="D820" s="253"/>
      <c r="E820" s="178"/>
      <c r="F820" s="178"/>
      <c r="G820" s="178"/>
      <c r="H820" s="178"/>
      <c r="I820" s="178"/>
      <c r="J820" s="178"/>
      <c r="K820" s="178"/>
      <c r="L820" s="178"/>
      <c r="M820" s="178"/>
      <c r="N820" s="178"/>
      <c r="O820" s="178"/>
      <c r="P820" s="178"/>
      <c r="Q820" s="178"/>
      <c r="R820" s="178"/>
      <c r="S820" s="178"/>
      <c r="T820" s="178"/>
      <c r="U820" s="178"/>
      <c r="V820" s="178"/>
      <c r="W820" s="178"/>
      <c r="X820" s="178"/>
      <c r="Y820" s="178"/>
      <c r="Z820" s="178"/>
      <c r="AA820" s="178"/>
      <c r="AB820" s="178"/>
      <c r="AC820" s="178"/>
    </row>
    <row r="821">
      <c r="A821" s="178"/>
      <c r="B821" s="252"/>
      <c r="C821" s="178"/>
      <c r="D821" s="253"/>
      <c r="E821" s="178"/>
      <c r="F821" s="178"/>
      <c r="G821" s="178"/>
      <c r="H821" s="178"/>
      <c r="I821" s="178"/>
      <c r="J821" s="178"/>
      <c r="K821" s="178"/>
      <c r="L821" s="178"/>
      <c r="M821" s="178"/>
      <c r="N821" s="178"/>
      <c r="O821" s="178"/>
      <c r="P821" s="178"/>
      <c r="Q821" s="178"/>
      <c r="R821" s="178"/>
      <c r="S821" s="178"/>
      <c r="T821" s="178"/>
      <c r="U821" s="178"/>
      <c r="V821" s="178"/>
      <c r="W821" s="178"/>
      <c r="X821" s="178"/>
      <c r="Y821" s="178"/>
      <c r="Z821" s="178"/>
      <c r="AA821" s="178"/>
      <c r="AB821" s="178"/>
      <c r="AC821" s="178"/>
    </row>
    <row r="822">
      <c r="A822" s="178"/>
      <c r="B822" s="252"/>
      <c r="C822" s="178"/>
      <c r="D822" s="253"/>
      <c r="E822" s="178"/>
      <c r="F822" s="178"/>
      <c r="G822" s="178"/>
      <c r="H822" s="178"/>
      <c r="I822" s="178"/>
      <c r="J822" s="178"/>
      <c r="K822" s="178"/>
      <c r="L822" s="178"/>
      <c r="M822" s="178"/>
      <c r="N822" s="178"/>
      <c r="O822" s="178"/>
      <c r="P822" s="178"/>
      <c r="Q822" s="178"/>
      <c r="R822" s="178"/>
      <c r="S822" s="178"/>
      <c r="T822" s="178"/>
      <c r="U822" s="178"/>
      <c r="V822" s="178"/>
      <c r="W822" s="178"/>
      <c r="X822" s="178"/>
      <c r="Y822" s="178"/>
      <c r="Z822" s="178"/>
      <c r="AA822" s="178"/>
      <c r="AB822" s="178"/>
      <c r="AC822" s="178"/>
    </row>
    <row r="823">
      <c r="A823" s="178"/>
      <c r="B823" s="252"/>
      <c r="C823" s="178"/>
      <c r="D823" s="253"/>
      <c r="E823" s="178"/>
      <c r="F823" s="178"/>
      <c r="G823" s="178"/>
      <c r="H823" s="178"/>
      <c r="I823" s="178"/>
      <c r="J823" s="178"/>
      <c r="K823" s="178"/>
      <c r="L823" s="178"/>
      <c r="M823" s="178"/>
      <c r="N823" s="178"/>
      <c r="O823" s="178"/>
      <c r="P823" s="178"/>
      <c r="Q823" s="178"/>
      <c r="R823" s="178"/>
      <c r="S823" s="178"/>
      <c r="T823" s="178"/>
      <c r="U823" s="178"/>
      <c r="V823" s="178"/>
      <c r="W823" s="178"/>
      <c r="X823" s="178"/>
      <c r="Y823" s="178"/>
      <c r="Z823" s="178"/>
      <c r="AA823" s="178"/>
      <c r="AB823" s="178"/>
      <c r="AC823" s="178"/>
    </row>
    <row r="824">
      <c r="A824" s="178"/>
      <c r="B824" s="252"/>
      <c r="C824" s="178"/>
      <c r="D824" s="253"/>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c r="AA824" s="178"/>
      <c r="AB824" s="178"/>
      <c r="AC824" s="178"/>
    </row>
    <row r="825">
      <c r="A825" s="178"/>
      <c r="B825" s="252"/>
      <c r="C825" s="178"/>
      <c r="D825" s="253"/>
      <c r="E825" s="178"/>
      <c r="F825" s="178"/>
      <c r="G825" s="178"/>
      <c r="H825" s="178"/>
      <c r="I825" s="178"/>
      <c r="J825" s="178"/>
      <c r="K825" s="178"/>
      <c r="L825" s="178"/>
      <c r="M825" s="178"/>
      <c r="N825" s="178"/>
      <c r="O825" s="178"/>
      <c r="P825" s="178"/>
      <c r="Q825" s="178"/>
      <c r="R825" s="178"/>
      <c r="S825" s="178"/>
      <c r="T825" s="178"/>
      <c r="U825" s="178"/>
      <c r="V825" s="178"/>
      <c r="W825" s="178"/>
      <c r="X825" s="178"/>
      <c r="Y825" s="178"/>
      <c r="Z825" s="178"/>
      <c r="AA825" s="178"/>
      <c r="AB825" s="178"/>
      <c r="AC825" s="178"/>
    </row>
    <row r="826">
      <c r="A826" s="178"/>
      <c r="B826" s="252"/>
      <c r="C826" s="178"/>
      <c r="D826" s="253"/>
      <c r="E826" s="178"/>
      <c r="F826" s="178"/>
      <c r="G826" s="178"/>
      <c r="H826" s="178"/>
      <c r="I826" s="178"/>
      <c r="J826" s="178"/>
      <c r="K826" s="178"/>
      <c r="L826" s="178"/>
      <c r="M826" s="178"/>
      <c r="N826" s="178"/>
      <c r="O826" s="178"/>
      <c r="P826" s="178"/>
      <c r="Q826" s="178"/>
      <c r="R826" s="178"/>
      <c r="S826" s="178"/>
      <c r="T826" s="178"/>
      <c r="U826" s="178"/>
      <c r="V826" s="178"/>
      <c r="W826" s="178"/>
      <c r="X826" s="178"/>
      <c r="Y826" s="178"/>
      <c r="Z826" s="178"/>
      <c r="AA826" s="178"/>
      <c r="AB826" s="178"/>
      <c r="AC826" s="178"/>
    </row>
    <row r="827">
      <c r="A827" s="178"/>
      <c r="B827" s="252"/>
      <c r="C827" s="178"/>
      <c r="D827" s="253"/>
      <c r="E827" s="178"/>
      <c r="F827" s="178"/>
      <c r="G827" s="178"/>
      <c r="H827" s="178"/>
      <c r="I827" s="178"/>
      <c r="J827" s="178"/>
      <c r="K827" s="178"/>
      <c r="L827" s="178"/>
      <c r="M827" s="178"/>
      <c r="N827" s="178"/>
      <c r="O827" s="178"/>
      <c r="P827" s="178"/>
      <c r="Q827" s="178"/>
      <c r="R827" s="178"/>
      <c r="S827" s="178"/>
      <c r="T827" s="178"/>
      <c r="U827" s="178"/>
      <c r="V827" s="178"/>
      <c r="W827" s="178"/>
      <c r="X827" s="178"/>
      <c r="Y827" s="178"/>
      <c r="Z827" s="178"/>
      <c r="AA827" s="178"/>
      <c r="AB827" s="178"/>
      <c r="AC827" s="178"/>
    </row>
    <row r="828">
      <c r="A828" s="178"/>
      <c r="B828" s="252"/>
      <c r="C828" s="178"/>
      <c r="D828" s="253"/>
      <c r="E828" s="178"/>
      <c r="F828" s="178"/>
      <c r="G828" s="178"/>
      <c r="H828" s="178"/>
      <c r="I828" s="178"/>
      <c r="J828" s="178"/>
      <c r="K828" s="178"/>
      <c r="L828" s="178"/>
      <c r="M828" s="178"/>
      <c r="N828" s="178"/>
      <c r="O828" s="178"/>
      <c r="P828" s="178"/>
      <c r="Q828" s="178"/>
      <c r="R828" s="178"/>
      <c r="S828" s="178"/>
      <c r="T828" s="178"/>
      <c r="U828" s="178"/>
      <c r="V828" s="178"/>
      <c r="W828" s="178"/>
      <c r="X828" s="178"/>
      <c r="Y828" s="178"/>
      <c r="Z828" s="178"/>
      <c r="AA828" s="178"/>
      <c r="AB828" s="178"/>
      <c r="AC828" s="178"/>
    </row>
    <row r="829">
      <c r="A829" s="178"/>
      <c r="B829" s="252"/>
      <c r="C829" s="178"/>
      <c r="D829" s="253"/>
      <c r="E829" s="178"/>
      <c r="F829" s="178"/>
      <c r="G829" s="178"/>
      <c r="H829" s="178"/>
      <c r="I829" s="178"/>
      <c r="J829" s="178"/>
      <c r="K829" s="178"/>
      <c r="L829" s="178"/>
      <c r="M829" s="178"/>
      <c r="N829" s="178"/>
      <c r="O829" s="178"/>
      <c r="P829" s="178"/>
      <c r="Q829" s="178"/>
      <c r="R829" s="178"/>
      <c r="S829" s="178"/>
      <c r="T829" s="178"/>
      <c r="U829" s="178"/>
      <c r="V829" s="178"/>
      <c r="W829" s="178"/>
      <c r="X829" s="178"/>
      <c r="Y829" s="178"/>
      <c r="Z829" s="178"/>
      <c r="AA829" s="178"/>
      <c r="AB829" s="178"/>
      <c r="AC829" s="178"/>
    </row>
    <row r="830">
      <c r="A830" s="178"/>
      <c r="B830" s="252"/>
      <c r="C830" s="178"/>
      <c r="D830" s="253"/>
      <c r="E830" s="178"/>
      <c r="F830" s="178"/>
      <c r="G830" s="178"/>
      <c r="H830" s="178"/>
      <c r="I830" s="178"/>
      <c r="J830" s="178"/>
      <c r="K830" s="178"/>
      <c r="L830" s="178"/>
      <c r="M830" s="178"/>
      <c r="N830" s="178"/>
      <c r="O830" s="178"/>
      <c r="P830" s="178"/>
      <c r="Q830" s="178"/>
      <c r="R830" s="178"/>
      <c r="S830" s="178"/>
      <c r="T830" s="178"/>
      <c r="U830" s="178"/>
      <c r="V830" s="178"/>
      <c r="W830" s="178"/>
      <c r="X830" s="178"/>
      <c r="Y830" s="178"/>
      <c r="Z830" s="178"/>
      <c r="AA830" s="178"/>
      <c r="AB830" s="178"/>
      <c r="AC830" s="178"/>
    </row>
    <row r="831">
      <c r="A831" s="178"/>
      <c r="B831" s="252"/>
      <c r="C831" s="178"/>
      <c r="D831" s="253"/>
      <c r="E831" s="178"/>
      <c r="F831" s="178"/>
      <c r="G831" s="178"/>
      <c r="H831" s="178"/>
      <c r="I831" s="178"/>
      <c r="J831" s="178"/>
      <c r="K831" s="178"/>
      <c r="L831" s="178"/>
      <c r="M831" s="178"/>
      <c r="N831" s="178"/>
      <c r="O831" s="178"/>
      <c r="P831" s="178"/>
      <c r="Q831" s="178"/>
      <c r="R831" s="178"/>
      <c r="S831" s="178"/>
      <c r="T831" s="178"/>
      <c r="U831" s="178"/>
      <c r="V831" s="178"/>
      <c r="W831" s="178"/>
      <c r="X831" s="178"/>
      <c r="Y831" s="178"/>
      <c r="Z831" s="178"/>
      <c r="AA831" s="178"/>
      <c r="AB831" s="178"/>
      <c r="AC831" s="178"/>
    </row>
    <row r="832">
      <c r="A832" s="178"/>
      <c r="B832" s="252"/>
      <c r="C832" s="178"/>
      <c r="D832" s="253"/>
      <c r="E832" s="178"/>
      <c r="F832" s="178"/>
      <c r="G832" s="178"/>
      <c r="H832" s="178"/>
      <c r="I832" s="178"/>
      <c r="J832" s="178"/>
      <c r="K832" s="178"/>
      <c r="L832" s="178"/>
      <c r="M832" s="178"/>
      <c r="N832" s="178"/>
      <c r="O832" s="178"/>
      <c r="P832" s="178"/>
      <c r="Q832" s="178"/>
      <c r="R832" s="178"/>
      <c r="S832" s="178"/>
      <c r="T832" s="178"/>
      <c r="U832" s="178"/>
      <c r="V832" s="178"/>
      <c r="W832" s="178"/>
      <c r="X832" s="178"/>
      <c r="Y832" s="178"/>
      <c r="Z832" s="178"/>
      <c r="AA832" s="178"/>
      <c r="AB832" s="178"/>
      <c r="AC832" s="178"/>
    </row>
    <row r="833">
      <c r="A833" s="178"/>
      <c r="B833" s="252"/>
      <c r="C833" s="178"/>
      <c r="D833" s="253"/>
      <c r="E833" s="178"/>
      <c r="F833" s="178"/>
      <c r="G833" s="178"/>
      <c r="H833" s="178"/>
      <c r="I833" s="178"/>
      <c r="J833" s="178"/>
      <c r="K833" s="178"/>
      <c r="L833" s="178"/>
      <c r="M833" s="178"/>
      <c r="N833" s="178"/>
      <c r="O833" s="178"/>
      <c r="P833" s="178"/>
      <c r="Q833" s="178"/>
      <c r="R833" s="178"/>
      <c r="S833" s="178"/>
      <c r="T833" s="178"/>
      <c r="U833" s="178"/>
      <c r="V833" s="178"/>
      <c r="W833" s="178"/>
      <c r="X833" s="178"/>
      <c r="Y833" s="178"/>
      <c r="Z833" s="178"/>
      <c r="AA833" s="178"/>
      <c r="AB833" s="178"/>
      <c r="AC833" s="178"/>
    </row>
    <row r="834">
      <c r="A834" s="178"/>
      <c r="B834" s="252"/>
      <c r="C834" s="178"/>
      <c r="D834" s="253"/>
      <c r="E834" s="178"/>
      <c r="F834" s="178"/>
      <c r="G834" s="178"/>
      <c r="H834" s="178"/>
      <c r="I834" s="178"/>
      <c r="J834" s="178"/>
      <c r="K834" s="178"/>
      <c r="L834" s="178"/>
      <c r="M834" s="178"/>
      <c r="N834" s="178"/>
      <c r="O834" s="178"/>
      <c r="P834" s="178"/>
      <c r="Q834" s="178"/>
      <c r="R834" s="178"/>
      <c r="S834" s="178"/>
      <c r="T834" s="178"/>
      <c r="U834" s="178"/>
      <c r="V834" s="178"/>
      <c r="W834" s="178"/>
      <c r="X834" s="178"/>
      <c r="Y834" s="178"/>
      <c r="Z834" s="178"/>
      <c r="AA834" s="178"/>
      <c r="AB834" s="178"/>
      <c r="AC834" s="178"/>
    </row>
    <row r="835">
      <c r="A835" s="178"/>
      <c r="B835" s="252"/>
      <c r="C835" s="178"/>
      <c r="D835" s="253"/>
      <c r="E835" s="178"/>
      <c r="F835" s="178"/>
      <c r="G835" s="178"/>
      <c r="H835" s="178"/>
      <c r="I835" s="178"/>
      <c r="J835" s="178"/>
      <c r="K835" s="178"/>
      <c r="L835" s="178"/>
      <c r="M835" s="178"/>
      <c r="N835" s="178"/>
      <c r="O835" s="178"/>
      <c r="P835" s="178"/>
      <c r="Q835" s="178"/>
      <c r="R835" s="178"/>
      <c r="S835" s="178"/>
      <c r="T835" s="178"/>
      <c r="U835" s="178"/>
      <c r="V835" s="178"/>
      <c r="W835" s="178"/>
      <c r="X835" s="178"/>
      <c r="Y835" s="178"/>
      <c r="Z835" s="178"/>
      <c r="AA835" s="178"/>
      <c r="AB835" s="178"/>
      <c r="AC835" s="178"/>
    </row>
    <row r="836">
      <c r="A836" s="178"/>
      <c r="B836" s="252"/>
      <c r="C836" s="178"/>
      <c r="D836" s="253"/>
      <c r="E836" s="178"/>
      <c r="F836" s="178"/>
      <c r="G836" s="178"/>
      <c r="H836" s="178"/>
      <c r="I836" s="178"/>
      <c r="J836" s="178"/>
      <c r="K836" s="178"/>
      <c r="L836" s="178"/>
      <c r="M836" s="178"/>
      <c r="N836" s="178"/>
      <c r="O836" s="178"/>
      <c r="P836" s="178"/>
      <c r="Q836" s="178"/>
      <c r="R836" s="178"/>
      <c r="S836" s="178"/>
      <c r="T836" s="178"/>
      <c r="U836" s="178"/>
      <c r="V836" s="178"/>
      <c r="W836" s="178"/>
      <c r="X836" s="178"/>
      <c r="Y836" s="178"/>
      <c r="Z836" s="178"/>
      <c r="AA836" s="178"/>
      <c r="AB836" s="178"/>
      <c r="AC836" s="178"/>
    </row>
    <row r="837">
      <c r="A837" s="178"/>
      <c r="B837" s="252"/>
      <c r="C837" s="178"/>
      <c r="D837" s="253"/>
      <c r="E837" s="178"/>
      <c r="F837" s="178"/>
      <c r="G837" s="178"/>
      <c r="H837" s="178"/>
      <c r="I837" s="178"/>
      <c r="J837" s="178"/>
      <c r="K837" s="178"/>
      <c r="L837" s="178"/>
      <c r="M837" s="178"/>
      <c r="N837" s="178"/>
      <c r="O837" s="178"/>
      <c r="P837" s="178"/>
      <c r="Q837" s="178"/>
      <c r="R837" s="178"/>
      <c r="S837" s="178"/>
      <c r="T837" s="178"/>
      <c r="U837" s="178"/>
      <c r="V837" s="178"/>
      <c r="W837" s="178"/>
      <c r="X837" s="178"/>
      <c r="Y837" s="178"/>
      <c r="Z837" s="178"/>
      <c r="AA837" s="178"/>
      <c r="AB837" s="178"/>
      <c r="AC837" s="178"/>
    </row>
    <row r="838">
      <c r="A838" s="178"/>
      <c r="B838" s="252"/>
      <c r="C838" s="178"/>
      <c r="D838" s="253"/>
      <c r="E838" s="178"/>
      <c r="F838" s="178"/>
      <c r="G838" s="178"/>
      <c r="H838" s="178"/>
      <c r="I838" s="178"/>
      <c r="J838" s="178"/>
      <c r="K838" s="178"/>
      <c r="L838" s="178"/>
      <c r="M838" s="178"/>
      <c r="N838" s="178"/>
      <c r="O838" s="178"/>
      <c r="P838" s="178"/>
      <c r="Q838" s="178"/>
      <c r="R838" s="178"/>
      <c r="S838" s="178"/>
      <c r="T838" s="178"/>
      <c r="U838" s="178"/>
      <c r="V838" s="178"/>
      <c r="W838" s="178"/>
      <c r="X838" s="178"/>
      <c r="Y838" s="178"/>
      <c r="Z838" s="178"/>
      <c r="AA838" s="178"/>
      <c r="AB838" s="178"/>
      <c r="AC838" s="178"/>
    </row>
    <row r="839">
      <c r="A839" s="178"/>
      <c r="B839" s="252"/>
      <c r="C839" s="178"/>
      <c r="D839" s="253"/>
      <c r="E839" s="178"/>
      <c r="F839" s="178"/>
      <c r="G839" s="178"/>
      <c r="H839" s="178"/>
      <c r="I839" s="178"/>
      <c r="J839" s="178"/>
      <c r="K839" s="178"/>
      <c r="L839" s="178"/>
      <c r="M839" s="178"/>
      <c r="N839" s="178"/>
      <c r="O839" s="178"/>
      <c r="P839" s="178"/>
      <c r="Q839" s="178"/>
      <c r="R839" s="178"/>
      <c r="S839" s="178"/>
      <c r="T839" s="178"/>
      <c r="U839" s="178"/>
      <c r="V839" s="178"/>
      <c r="W839" s="178"/>
      <c r="X839" s="178"/>
      <c r="Y839" s="178"/>
      <c r="Z839" s="178"/>
      <c r="AA839" s="178"/>
      <c r="AB839" s="178"/>
      <c r="AC839" s="178"/>
    </row>
    <row r="840">
      <c r="A840" s="178"/>
      <c r="B840" s="252"/>
      <c r="C840" s="178"/>
      <c r="D840" s="253"/>
      <c r="E840" s="178"/>
      <c r="F840" s="178"/>
      <c r="G840" s="178"/>
      <c r="H840" s="178"/>
      <c r="I840" s="178"/>
      <c r="J840" s="178"/>
      <c r="K840" s="178"/>
      <c r="L840" s="178"/>
      <c r="M840" s="178"/>
      <c r="N840" s="178"/>
      <c r="O840" s="178"/>
      <c r="P840" s="178"/>
      <c r="Q840" s="178"/>
      <c r="R840" s="178"/>
      <c r="S840" s="178"/>
      <c r="T840" s="178"/>
      <c r="U840" s="178"/>
      <c r="V840" s="178"/>
      <c r="W840" s="178"/>
      <c r="X840" s="178"/>
      <c r="Y840" s="178"/>
      <c r="Z840" s="178"/>
      <c r="AA840" s="178"/>
      <c r="AB840" s="178"/>
      <c r="AC840" s="178"/>
    </row>
    <row r="841">
      <c r="A841" s="178"/>
      <c r="B841" s="252"/>
      <c r="C841" s="178"/>
      <c r="D841" s="253"/>
      <c r="E841" s="178"/>
      <c r="F841" s="178"/>
      <c r="G841" s="178"/>
      <c r="H841" s="178"/>
      <c r="I841" s="178"/>
      <c r="J841" s="178"/>
      <c r="K841" s="178"/>
      <c r="L841" s="178"/>
      <c r="M841" s="178"/>
      <c r="N841" s="178"/>
      <c r="O841" s="178"/>
      <c r="P841" s="178"/>
      <c r="Q841" s="178"/>
      <c r="R841" s="178"/>
      <c r="S841" s="178"/>
      <c r="T841" s="178"/>
      <c r="U841" s="178"/>
      <c r="V841" s="178"/>
      <c r="W841" s="178"/>
      <c r="X841" s="178"/>
      <c r="Y841" s="178"/>
      <c r="Z841" s="178"/>
      <c r="AA841" s="178"/>
      <c r="AB841" s="178"/>
      <c r="AC841" s="178"/>
    </row>
    <row r="842">
      <c r="A842" s="178"/>
      <c r="B842" s="252"/>
      <c r="C842" s="178"/>
      <c r="D842" s="253"/>
      <c r="E842" s="178"/>
      <c r="F842" s="178"/>
      <c r="G842" s="178"/>
      <c r="H842" s="178"/>
      <c r="I842" s="178"/>
      <c r="J842" s="178"/>
      <c r="K842" s="178"/>
      <c r="L842" s="178"/>
      <c r="M842" s="178"/>
      <c r="N842" s="178"/>
      <c r="O842" s="178"/>
      <c r="P842" s="178"/>
      <c r="Q842" s="178"/>
      <c r="R842" s="178"/>
      <c r="S842" s="178"/>
      <c r="T842" s="178"/>
      <c r="U842" s="178"/>
      <c r="V842" s="178"/>
      <c r="W842" s="178"/>
      <c r="X842" s="178"/>
      <c r="Y842" s="178"/>
      <c r="Z842" s="178"/>
      <c r="AA842" s="178"/>
      <c r="AB842" s="178"/>
      <c r="AC842" s="178"/>
    </row>
    <row r="843">
      <c r="A843" s="178"/>
      <c r="B843" s="252"/>
      <c r="C843" s="178"/>
      <c r="D843" s="253"/>
      <c r="E843" s="178"/>
      <c r="F843" s="178"/>
      <c r="G843" s="178"/>
      <c r="H843" s="178"/>
      <c r="I843" s="178"/>
      <c r="J843" s="178"/>
      <c r="K843" s="178"/>
      <c r="L843" s="178"/>
      <c r="M843" s="178"/>
      <c r="N843" s="178"/>
      <c r="O843" s="178"/>
      <c r="P843" s="178"/>
      <c r="Q843" s="178"/>
      <c r="R843" s="178"/>
      <c r="S843" s="178"/>
      <c r="T843" s="178"/>
      <c r="U843" s="178"/>
      <c r="V843" s="178"/>
      <c r="W843" s="178"/>
      <c r="X843" s="178"/>
      <c r="Y843" s="178"/>
      <c r="Z843" s="178"/>
      <c r="AA843" s="178"/>
      <c r="AB843" s="178"/>
      <c r="AC843" s="178"/>
    </row>
    <row r="844">
      <c r="A844" s="178"/>
      <c r="B844" s="252"/>
      <c r="C844" s="178"/>
      <c r="D844" s="253"/>
      <c r="E844" s="178"/>
      <c r="F844" s="178"/>
      <c r="G844" s="178"/>
      <c r="H844" s="178"/>
      <c r="I844" s="178"/>
      <c r="J844" s="178"/>
      <c r="K844" s="178"/>
      <c r="L844" s="178"/>
      <c r="M844" s="178"/>
      <c r="N844" s="178"/>
      <c r="O844" s="178"/>
      <c r="P844" s="178"/>
      <c r="Q844" s="178"/>
      <c r="R844" s="178"/>
      <c r="S844" s="178"/>
      <c r="T844" s="178"/>
      <c r="U844" s="178"/>
      <c r="V844" s="178"/>
      <c r="W844" s="178"/>
      <c r="X844" s="178"/>
      <c r="Y844" s="178"/>
      <c r="Z844" s="178"/>
      <c r="AA844" s="178"/>
      <c r="AB844" s="178"/>
      <c r="AC844" s="178"/>
    </row>
    <row r="845">
      <c r="A845" s="178"/>
      <c r="B845" s="252"/>
      <c r="C845" s="178"/>
      <c r="D845" s="253"/>
      <c r="E845" s="178"/>
      <c r="F845" s="178"/>
      <c r="G845" s="178"/>
      <c r="H845" s="178"/>
      <c r="I845" s="178"/>
      <c r="J845" s="178"/>
      <c r="K845" s="178"/>
      <c r="L845" s="178"/>
      <c r="M845" s="178"/>
      <c r="N845" s="178"/>
      <c r="O845" s="178"/>
      <c r="P845" s="178"/>
      <c r="Q845" s="178"/>
      <c r="R845" s="178"/>
      <c r="S845" s="178"/>
      <c r="T845" s="178"/>
      <c r="U845" s="178"/>
      <c r="V845" s="178"/>
      <c r="W845" s="178"/>
      <c r="X845" s="178"/>
      <c r="Y845" s="178"/>
      <c r="Z845" s="178"/>
      <c r="AA845" s="178"/>
      <c r="AB845" s="178"/>
      <c r="AC845" s="178"/>
    </row>
    <row r="846">
      <c r="A846" s="178"/>
      <c r="B846" s="252"/>
      <c r="C846" s="178"/>
      <c r="D846" s="253"/>
      <c r="E846" s="178"/>
      <c r="F846" s="178"/>
      <c r="G846" s="178"/>
      <c r="H846" s="178"/>
      <c r="I846" s="178"/>
      <c r="J846" s="178"/>
      <c r="K846" s="178"/>
      <c r="L846" s="178"/>
      <c r="M846" s="178"/>
      <c r="N846" s="178"/>
      <c r="O846" s="178"/>
      <c r="P846" s="178"/>
      <c r="Q846" s="178"/>
      <c r="R846" s="178"/>
      <c r="S846" s="178"/>
      <c r="T846" s="178"/>
      <c r="U846" s="178"/>
      <c r="V846" s="178"/>
      <c r="W846" s="178"/>
      <c r="X846" s="178"/>
      <c r="Y846" s="178"/>
      <c r="Z846" s="178"/>
      <c r="AA846" s="178"/>
      <c r="AB846" s="178"/>
      <c r="AC846" s="178"/>
    </row>
    <row r="847">
      <c r="A847" s="178"/>
      <c r="B847" s="252"/>
      <c r="C847" s="178"/>
      <c r="D847" s="253"/>
      <c r="E847" s="178"/>
      <c r="F847" s="178"/>
      <c r="G847" s="178"/>
      <c r="H847" s="178"/>
      <c r="I847" s="178"/>
      <c r="J847" s="178"/>
      <c r="K847" s="178"/>
      <c r="L847" s="178"/>
      <c r="M847" s="178"/>
      <c r="N847" s="178"/>
      <c r="O847" s="178"/>
      <c r="P847" s="178"/>
      <c r="Q847" s="178"/>
      <c r="R847" s="178"/>
      <c r="S847" s="178"/>
      <c r="T847" s="178"/>
      <c r="U847" s="178"/>
      <c r="V847" s="178"/>
      <c r="W847" s="178"/>
      <c r="X847" s="178"/>
      <c r="Y847" s="178"/>
      <c r="Z847" s="178"/>
      <c r="AA847" s="178"/>
      <c r="AB847" s="178"/>
      <c r="AC847" s="178"/>
    </row>
    <row r="848">
      <c r="A848" s="178"/>
      <c r="B848" s="252"/>
      <c r="C848" s="178"/>
      <c r="D848" s="253"/>
      <c r="E848" s="178"/>
      <c r="F848" s="178"/>
      <c r="G848" s="178"/>
      <c r="H848" s="178"/>
      <c r="I848" s="178"/>
      <c r="J848" s="178"/>
      <c r="K848" s="178"/>
      <c r="L848" s="178"/>
      <c r="M848" s="178"/>
      <c r="N848" s="178"/>
      <c r="O848" s="178"/>
      <c r="P848" s="178"/>
      <c r="Q848" s="178"/>
      <c r="R848" s="178"/>
      <c r="S848" s="178"/>
      <c r="T848" s="178"/>
      <c r="U848" s="178"/>
      <c r="V848" s="178"/>
      <c r="W848" s="178"/>
      <c r="X848" s="178"/>
      <c r="Y848" s="178"/>
      <c r="Z848" s="178"/>
      <c r="AA848" s="178"/>
      <c r="AB848" s="178"/>
      <c r="AC848" s="178"/>
    </row>
    <row r="849">
      <c r="A849" s="178"/>
      <c r="B849" s="252"/>
      <c r="C849" s="178"/>
      <c r="D849" s="253"/>
      <c r="E849" s="178"/>
      <c r="F849" s="178"/>
      <c r="G849" s="178"/>
      <c r="H849" s="178"/>
      <c r="I849" s="178"/>
      <c r="J849" s="178"/>
      <c r="K849" s="178"/>
      <c r="L849" s="178"/>
      <c r="M849" s="178"/>
      <c r="N849" s="178"/>
      <c r="O849" s="178"/>
      <c r="P849" s="178"/>
      <c r="Q849" s="178"/>
      <c r="R849" s="178"/>
      <c r="S849" s="178"/>
      <c r="T849" s="178"/>
      <c r="U849" s="178"/>
      <c r="V849" s="178"/>
      <c r="W849" s="178"/>
      <c r="X849" s="178"/>
      <c r="Y849" s="178"/>
      <c r="Z849" s="178"/>
      <c r="AA849" s="178"/>
      <c r="AB849" s="178"/>
      <c r="AC849" s="178"/>
    </row>
    <row r="850">
      <c r="A850" s="178"/>
      <c r="B850" s="252"/>
      <c r="C850" s="178"/>
      <c r="D850" s="253"/>
      <c r="E850" s="178"/>
      <c r="F850" s="178"/>
      <c r="G850" s="178"/>
      <c r="H850" s="178"/>
      <c r="I850" s="178"/>
      <c r="J850" s="178"/>
      <c r="K850" s="178"/>
      <c r="L850" s="178"/>
      <c r="M850" s="178"/>
      <c r="N850" s="178"/>
      <c r="O850" s="178"/>
      <c r="P850" s="178"/>
      <c r="Q850" s="178"/>
      <c r="R850" s="178"/>
      <c r="S850" s="178"/>
      <c r="T850" s="178"/>
      <c r="U850" s="178"/>
      <c r="V850" s="178"/>
      <c r="W850" s="178"/>
      <c r="X850" s="178"/>
      <c r="Y850" s="178"/>
      <c r="Z850" s="178"/>
      <c r="AA850" s="178"/>
      <c r="AB850" s="178"/>
      <c r="AC850" s="178"/>
    </row>
    <row r="851">
      <c r="A851" s="178"/>
      <c r="B851" s="252"/>
      <c r="C851" s="178"/>
      <c r="D851" s="253"/>
      <c r="E851" s="178"/>
      <c r="F851" s="178"/>
      <c r="G851" s="178"/>
      <c r="H851" s="178"/>
      <c r="I851" s="178"/>
      <c r="J851" s="178"/>
      <c r="K851" s="178"/>
      <c r="L851" s="178"/>
      <c r="M851" s="178"/>
      <c r="N851" s="178"/>
      <c r="O851" s="178"/>
      <c r="P851" s="178"/>
      <c r="Q851" s="178"/>
      <c r="R851" s="178"/>
      <c r="S851" s="178"/>
      <c r="T851" s="178"/>
      <c r="U851" s="178"/>
      <c r="V851" s="178"/>
      <c r="W851" s="178"/>
      <c r="X851" s="178"/>
      <c r="Y851" s="178"/>
      <c r="Z851" s="178"/>
      <c r="AA851" s="178"/>
      <c r="AB851" s="178"/>
      <c r="AC851" s="178"/>
    </row>
    <row r="852">
      <c r="A852" s="178"/>
      <c r="B852" s="252"/>
      <c r="C852" s="178"/>
      <c r="D852" s="253"/>
      <c r="E852" s="178"/>
      <c r="F852" s="178"/>
      <c r="G852" s="178"/>
      <c r="H852" s="178"/>
      <c r="I852" s="178"/>
      <c r="J852" s="178"/>
      <c r="K852" s="178"/>
      <c r="L852" s="178"/>
      <c r="M852" s="178"/>
      <c r="N852" s="178"/>
      <c r="O852" s="178"/>
      <c r="P852" s="178"/>
      <c r="Q852" s="178"/>
      <c r="R852" s="178"/>
      <c r="S852" s="178"/>
      <c r="T852" s="178"/>
      <c r="U852" s="178"/>
      <c r="V852" s="178"/>
      <c r="W852" s="178"/>
      <c r="X852" s="178"/>
      <c r="Y852" s="178"/>
      <c r="Z852" s="178"/>
      <c r="AA852" s="178"/>
      <c r="AB852" s="178"/>
      <c r="AC852" s="178"/>
    </row>
    <row r="853">
      <c r="A853" s="178"/>
      <c r="B853" s="252"/>
      <c r="C853" s="178"/>
      <c r="D853" s="253"/>
      <c r="E853" s="178"/>
      <c r="F853" s="178"/>
      <c r="G853" s="178"/>
      <c r="H853" s="178"/>
      <c r="I853" s="178"/>
      <c r="J853" s="178"/>
      <c r="K853" s="178"/>
      <c r="L853" s="178"/>
      <c r="M853" s="178"/>
      <c r="N853" s="178"/>
      <c r="O853" s="178"/>
      <c r="P853" s="178"/>
      <c r="Q853" s="178"/>
      <c r="R853" s="178"/>
      <c r="S853" s="178"/>
      <c r="T853" s="178"/>
      <c r="U853" s="178"/>
      <c r="V853" s="178"/>
      <c r="W853" s="178"/>
      <c r="X853" s="178"/>
      <c r="Y853" s="178"/>
      <c r="Z853" s="178"/>
      <c r="AA853" s="178"/>
      <c r="AB853" s="178"/>
      <c r="AC853" s="178"/>
    </row>
    <row r="854">
      <c r="A854" s="178"/>
      <c r="B854" s="252"/>
      <c r="C854" s="178"/>
      <c r="D854" s="253"/>
      <c r="E854" s="178"/>
      <c r="F854" s="178"/>
      <c r="G854" s="178"/>
      <c r="H854" s="178"/>
      <c r="I854" s="178"/>
      <c r="J854" s="178"/>
      <c r="K854" s="178"/>
      <c r="L854" s="178"/>
      <c r="M854" s="178"/>
      <c r="N854" s="178"/>
      <c r="O854" s="178"/>
      <c r="P854" s="178"/>
      <c r="Q854" s="178"/>
      <c r="R854" s="178"/>
      <c r="S854" s="178"/>
      <c r="T854" s="178"/>
      <c r="U854" s="178"/>
      <c r="V854" s="178"/>
      <c r="W854" s="178"/>
      <c r="X854" s="178"/>
      <c r="Y854" s="178"/>
      <c r="Z854" s="178"/>
      <c r="AA854" s="178"/>
      <c r="AB854" s="178"/>
      <c r="AC854" s="178"/>
    </row>
    <row r="855">
      <c r="A855" s="178"/>
      <c r="B855" s="252"/>
      <c r="C855" s="178"/>
      <c r="D855" s="253"/>
      <c r="E855" s="178"/>
      <c r="F855" s="178"/>
      <c r="G855" s="178"/>
      <c r="H855" s="178"/>
      <c r="I855" s="178"/>
      <c r="J855" s="178"/>
      <c r="K855" s="178"/>
      <c r="L855" s="178"/>
      <c r="M855" s="178"/>
      <c r="N855" s="178"/>
      <c r="O855" s="178"/>
      <c r="P855" s="178"/>
      <c r="Q855" s="178"/>
      <c r="R855" s="178"/>
      <c r="S855" s="178"/>
      <c r="T855" s="178"/>
      <c r="U855" s="178"/>
      <c r="V855" s="178"/>
      <c r="W855" s="178"/>
      <c r="X855" s="178"/>
      <c r="Y855" s="178"/>
      <c r="Z855" s="178"/>
      <c r="AA855" s="178"/>
      <c r="AB855" s="178"/>
      <c r="AC855" s="178"/>
    </row>
    <row r="856">
      <c r="A856" s="178"/>
      <c r="B856" s="252"/>
      <c r="C856" s="178"/>
      <c r="D856" s="253"/>
      <c r="E856" s="178"/>
      <c r="F856" s="178"/>
      <c r="G856" s="178"/>
      <c r="H856" s="178"/>
      <c r="I856" s="178"/>
      <c r="J856" s="178"/>
      <c r="K856" s="178"/>
      <c r="L856" s="178"/>
      <c r="M856" s="178"/>
      <c r="N856" s="178"/>
      <c r="O856" s="178"/>
      <c r="P856" s="178"/>
      <c r="Q856" s="178"/>
      <c r="R856" s="178"/>
      <c r="S856" s="178"/>
      <c r="T856" s="178"/>
      <c r="U856" s="178"/>
      <c r="V856" s="178"/>
      <c r="W856" s="178"/>
      <c r="X856" s="178"/>
      <c r="Y856" s="178"/>
      <c r="Z856" s="178"/>
      <c r="AA856" s="178"/>
      <c r="AB856" s="178"/>
      <c r="AC856" s="178"/>
    </row>
    <row r="857">
      <c r="A857" s="178"/>
      <c r="B857" s="252"/>
      <c r="C857" s="178"/>
      <c r="D857" s="253"/>
      <c r="E857" s="178"/>
      <c r="F857" s="178"/>
      <c r="G857" s="178"/>
      <c r="H857" s="178"/>
      <c r="I857" s="178"/>
      <c r="J857" s="178"/>
      <c r="K857" s="178"/>
      <c r="L857" s="178"/>
      <c r="M857" s="178"/>
      <c r="N857" s="178"/>
      <c r="O857" s="178"/>
      <c r="P857" s="178"/>
      <c r="Q857" s="178"/>
      <c r="R857" s="178"/>
      <c r="S857" s="178"/>
      <c r="T857" s="178"/>
      <c r="U857" s="178"/>
      <c r="V857" s="178"/>
      <c r="W857" s="178"/>
      <c r="X857" s="178"/>
      <c r="Y857" s="178"/>
      <c r="Z857" s="178"/>
      <c r="AA857" s="178"/>
      <c r="AB857" s="178"/>
      <c r="AC857" s="178"/>
    </row>
    <row r="858">
      <c r="A858" s="178"/>
      <c r="B858" s="252"/>
      <c r="C858" s="178"/>
      <c r="D858" s="253"/>
      <c r="E858" s="178"/>
      <c r="F858" s="178"/>
      <c r="G858" s="178"/>
      <c r="H858" s="178"/>
      <c r="I858" s="178"/>
      <c r="J858" s="178"/>
      <c r="K858" s="178"/>
      <c r="L858" s="178"/>
      <c r="M858" s="178"/>
      <c r="N858" s="178"/>
      <c r="O858" s="178"/>
      <c r="P858" s="178"/>
      <c r="Q858" s="178"/>
      <c r="R858" s="178"/>
      <c r="S858" s="178"/>
      <c r="T858" s="178"/>
      <c r="U858" s="178"/>
      <c r="V858" s="178"/>
      <c r="W858" s="178"/>
      <c r="X858" s="178"/>
      <c r="Y858" s="178"/>
      <c r="Z858" s="178"/>
      <c r="AA858" s="178"/>
      <c r="AB858" s="178"/>
      <c r="AC858" s="178"/>
    </row>
    <row r="859">
      <c r="A859" s="178"/>
      <c r="B859" s="252"/>
      <c r="C859" s="178"/>
      <c r="D859" s="253"/>
      <c r="E859" s="178"/>
      <c r="F859" s="178"/>
      <c r="G859" s="178"/>
      <c r="H859" s="178"/>
      <c r="I859" s="178"/>
      <c r="J859" s="178"/>
      <c r="K859" s="178"/>
      <c r="L859" s="178"/>
      <c r="M859" s="178"/>
      <c r="N859" s="178"/>
      <c r="O859" s="178"/>
      <c r="P859" s="178"/>
      <c r="Q859" s="178"/>
      <c r="R859" s="178"/>
      <c r="S859" s="178"/>
      <c r="T859" s="178"/>
      <c r="U859" s="178"/>
      <c r="V859" s="178"/>
      <c r="W859" s="178"/>
      <c r="X859" s="178"/>
      <c r="Y859" s="178"/>
      <c r="Z859" s="178"/>
      <c r="AA859" s="178"/>
      <c r="AB859" s="178"/>
      <c r="AC859" s="178"/>
    </row>
    <row r="860">
      <c r="A860" s="178"/>
      <c r="B860" s="252"/>
      <c r="C860" s="178"/>
      <c r="D860" s="253"/>
      <c r="E860" s="178"/>
      <c r="F860" s="178"/>
      <c r="G860" s="178"/>
      <c r="H860" s="178"/>
      <c r="I860" s="178"/>
      <c r="J860" s="178"/>
      <c r="K860" s="178"/>
      <c r="L860" s="178"/>
      <c r="M860" s="178"/>
      <c r="N860" s="178"/>
      <c r="O860" s="178"/>
      <c r="P860" s="178"/>
      <c r="Q860" s="178"/>
      <c r="R860" s="178"/>
      <c r="S860" s="178"/>
      <c r="T860" s="178"/>
      <c r="U860" s="178"/>
      <c r="V860" s="178"/>
      <c r="W860" s="178"/>
      <c r="X860" s="178"/>
      <c r="Y860" s="178"/>
      <c r="Z860" s="178"/>
      <c r="AA860" s="178"/>
      <c r="AB860" s="178"/>
      <c r="AC860" s="178"/>
    </row>
    <row r="861">
      <c r="A861" s="178"/>
      <c r="B861" s="252"/>
      <c r="C861" s="178"/>
      <c r="D861" s="253"/>
      <c r="E861" s="178"/>
      <c r="F861" s="178"/>
      <c r="G861" s="178"/>
      <c r="H861" s="178"/>
      <c r="I861" s="178"/>
      <c r="J861" s="178"/>
      <c r="K861" s="178"/>
      <c r="L861" s="178"/>
      <c r="M861" s="178"/>
      <c r="N861" s="178"/>
      <c r="O861" s="178"/>
      <c r="P861" s="178"/>
      <c r="Q861" s="178"/>
      <c r="R861" s="178"/>
      <c r="S861" s="178"/>
      <c r="T861" s="178"/>
      <c r="U861" s="178"/>
      <c r="V861" s="178"/>
      <c r="W861" s="178"/>
      <c r="X861" s="178"/>
      <c r="Y861" s="178"/>
      <c r="Z861" s="178"/>
      <c r="AA861" s="178"/>
      <c r="AB861" s="178"/>
      <c r="AC861" s="178"/>
    </row>
    <row r="862">
      <c r="A862" s="178"/>
      <c r="B862" s="252"/>
      <c r="C862" s="178"/>
      <c r="D862" s="253"/>
      <c r="E862" s="178"/>
      <c r="F862" s="178"/>
      <c r="G862" s="178"/>
      <c r="H862" s="178"/>
      <c r="I862" s="178"/>
      <c r="J862" s="178"/>
      <c r="K862" s="178"/>
      <c r="L862" s="178"/>
      <c r="M862" s="178"/>
      <c r="N862" s="178"/>
      <c r="O862" s="178"/>
      <c r="P862" s="178"/>
      <c r="Q862" s="178"/>
      <c r="R862" s="178"/>
      <c r="S862" s="178"/>
      <c r="T862" s="178"/>
      <c r="U862" s="178"/>
      <c r="V862" s="178"/>
      <c r="W862" s="178"/>
      <c r="X862" s="178"/>
      <c r="Y862" s="178"/>
      <c r="Z862" s="178"/>
      <c r="AA862" s="178"/>
      <c r="AB862" s="178"/>
      <c r="AC862" s="178"/>
    </row>
    <row r="863">
      <c r="A863" s="178"/>
      <c r="B863" s="252"/>
      <c r="C863" s="178"/>
      <c r="D863" s="253"/>
      <c r="E863" s="178"/>
      <c r="F863" s="178"/>
      <c r="G863" s="178"/>
      <c r="H863" s="178"/>
      <c r="I863" s="178"/>
      <c r="J863" s="178"/>
      <c r="K863" s="178"/>
      <c r="L863" s="178"/>
      <c r="M863" s="178"/>
      <c r="N863" s="178"/>
      <c r="O863" s="178"/>
      <c r="P863" s="178"/>
      <c r="Q863" s="178"/>
      <c r="R863" s="178"/>
      <c r="S863" s="178"/>
      <c r="T863" s="178"/>
      <c r="U863" s="178"/>
      <c r="V863" s="178"/>
      <c r="W863" s="178"/>
      <c r="X863" s="178"/>
      <c r="Y863" s="178"/>
      <c r="Z863" s="178"/>
      <c r="AA863" s="178"/>
      <c r="AB863" s="178"/>
      <c r="AC863" s="178"/>
    </row>
    <row r="864">
      <c r="A864" s="178"/>
      <c r="B864" s="252"/>
      <c r="C864" s="178"/>
      <c r="D864" s="253"/>
      <c r="E864" s="178"/>
      <c r="F864" s="178"/>
      <c r="G864" s="178"/>
      <c r="H864" s="178"/>
      <c r="I864" s="178"/>
      <c r="J864" s="178"/>
      <c r="K864" s="178"/>
      <c r="L864" s="178"/>
      <c r="M864" s="178"/>
      <c r="N864" s="178"/>
      <c r="O864" s="178"/>
      <c r="P864" s="178"/>
      <c r="Q864" s="178"/>
      <c r="R864" s="178"/>
      <c r="S864" s="178"/>
      <c r="T864" s="178"/>
      <c r="U864" s="178"/>
      <c r="V864" s="178"/>
      <c r="W864" s="178"/>
      <c r="X864" s="178"/>
      <c r="Y864" s="178"/>
      <c r="Z864" s="178"/>
      <c r="AA864" s="178"/>
      <c r="AB864" s="178"/>
      <c r="AC864" s="178"/>
    </row>
    <row r="865">
      <c r="A865" s="178"/>
      <c r="B865" s="252"/>
      <c r="C865" s="178"/>
      <c r="D865" s="253"/>
      <c r="E865" s="178"/>
      <c r="F865" s="178"/>
      <c r="G865" s="178"/>
      <c r="H865" s="178"/>
      <c r="I865" s="178"/>
      <c r="J865" s="178"/>
      <c r="K865" s="178"/>
      <c r="L865" s="178"/>
      <c r="M865" s="178"/>
      <c r="N865" s="178"/>
      <c r="O865" s="178"/>
      <c r="P865" s="178"/>
      <c r="Q865" s="178"/>
      <c r="R865" s="178"/>
      <c r="S865" s="178"/>
      <c r="T865" s="178"/>
      <c r="U865" s="178"/>
      <c r="V865" s="178"/>
      <c r="W865" s="178"/>
      <c r="X865" s="178"/>
      <c r="Y865" s="178"/>
      <c r="Z865" s="178"/>
      <c r="AA865" s="178"/>
      <c r="AB865" s="178"/>
      <c r="AC865" s="178"/>
    </row>
    <row r="866">
      <c r="A866" s="178"/>
      <c r="B866" s="252"/>
      <c r="C866" s="178"/>
      <c r="D866" s="253"/>
      <c r="E866" s="178"/>
      <c r="F866" s="178"/>
      <c r="G866" s="178"/>
      <c r="H866" s="178"/>
      <c r="I866" s="178"/>
      <c r="J866" s="178"/>
      <c r="K866" s="178"/>
      <c r="L866" s="178"/>
      <c r="M866" s="178"/>
      <c r="N866" s="178"/>
      <c r="O866" s="178"/>
      <c r="P866" s="178"/>
      <c r="Q866" s="178"/>
      <c r="R866" s="178"/>
      <c r="S866" s="178"/>
      <c r="T866" s="178"/>
      <c r="U866" s="178"/>
      <c r="V866" s="178"/>
      <c r="W866" s="178"/>
      <c r="X866" s="178"/>
      <c r="Y866" s="178"/>
      <c r="Z866" s="178"/>
      <c r="AA866" s="178"/>
      <c r="AB866" s="178"/>
      <c r="AC866" s="178"/>
    </row>
    <row r="867">
      <c r="A867" s="178"/>
      <c r="B867" s="252"/>
      <c r="C867" s="178"/>
      <c r="D867" s="253"/>
      <c r="E867" s="178"/>
      <c r="F867" s="178"/>
      <c r="G867" s="178"/>
      <c r="H867" s="178"/>
      <c r="I867" s="178"/>
      <c r="J867" s="178"/>
      <c r="K867" s="178"/>
      <c r="L867" s="178"/>
      <c r="M867" s="178"/>
      <c r="N867" s="178"/>
      <c r="O867" s="178"/>
      <c r="P867" s="178"/>
      <c r="Q867" s="178"/>
      <c r="R867" s="178"/>
      <c r="S867" s="178"/>
      <c r="T867" s="178"/>
      <c r="U867" s="178"/>
      <c r="V867" s="178"/>
      <c r="W867" s="178"/>
      <c r="X867" s="178"/>
      <c r="Y867" s="178"/>
      <c r="Z867" s="178"/>
      <c r="AA867" s="178"/>
      <c r="AB867" s="178"/>
      <c r="AC867" s="178"/>
    </row>
    <row r="868">
      <c r="A868" s="178"/>
      <c r="B868" s="252"/>
      <c r="C868" s="178"/>
      <c r="D868" s="253"/>
      <c r="E868" s="178"/>
      <c r="F868" s="178"/>
      <c r="G868" s="178"/>
      <c r="H868" s="178"/>
      <c r="I868" s="178"/>
      <c r="J868" s="178"/>
      <c r="K868" s="178"/>
      <c r="L868" s="178"/>
      <c r="M868" s="178"/>
      <c r="N868" s="178"/>
      <c r="O868" s="178"/>
      <c r="P868" s="178"/>
      <c r="Q868" s="178"/>
      <c r="R868" s="178"/>
      <c r="S868" s="178"/>
      <c r="T868" s="178"/>
      <c r="U868" s="178"/>
      <c r="V868" s="178"/>
      <c r="W868" s="178"/>
      <c r="X868" s="178"/>
      <c r="Y868" s="178"/>
      <c r="Z868" s="178"/>
      <c r="AA868" s="178"/>
      <c r="AB868" s="178"/>
      <c r="AC868" s="178"/>
    </row>
    <row r="869">
      <c r="A869" s="178"/>
      <c r="B869" s="252"/>
      <c r="C869" s="178"/>
      <c r="D869" s="253"/>
      <c r="E869" s="178"/>
      <c r="F869" s="178"/>
      <c r="G869" s="178"/>
      <c r="H869" s="178"/>
      <c r="I869" s="178"/>
      <c r="J869" s="178"/>
      <c r="K869" s="178"/>
      <c r="L869" s="178"/>
      <c r="M869" s="178"/>
      <c r="N869" s="178"/>
      <c r="O869" s="178"/>
      <c r="P869" s="178"/>
      <c r="Q869" s="178"/>
      <c r="R869" s="178"/>
      <c r="S869" s="178"/>
      <c r="T869" s="178"/>
      <c r="U869" s="178"/>
      <c r="V869" s="178"/>
      <c r="W869" s="178"/>
      <c r="X869" s="178"/>
      <c r="Y869" s="178"/>
      <c r="Z869" s="178"/>
      <c r="AA869" s="178"/>
      <c r="AB869" s="178"/>
      <c r="AC869" s="178"/>
    </row>
    <row r="870">
      <c r="A870" s="178"/>
      <c r="B870" s="252"/>
      <c r="C870" s="178"/>
      <c r="D870" s="253"/>
      <c r="E870" s="178"/>
      <c r="F870" s="178"/>
      <c r="G870" s="178"/>
      <c r="H870" s="178"/>
      <c r="I870" s="178"/>
      <c r="J870" s="178"/>
      <c r="K870" s="178"/>
      <c r="L870" s="178"/>
      <c r="M870" s="178"/>
      <c r="N870" s="178"/>
      <c r="O870" s="178"/>
      <c r="P870" s="178"/>
      <c r="Q870" s="178"/>
      <c r="R870" s="178"/>
      <c r="S870" s="178"/>
      <c r="T870" s="178"/>
      <c r="U870" s="178"/>
      <c r="V870" s="178"/>
      <c r="W870" s="178"/>
      <c r="X870" s="178"/>
      <c r="Y870" s="178"/>
      <c r="Z870" s="178"/>
      <c r="AA870" s="178"/>
      <c r="AB870" s="178"/>
      <c r="AC870" s="178"/>
    </row>
    <row r="871">
      <c r="A871" s="178"/>
      <c r="B871" s="252"/>
      <c r="C871" s="178"/>
      <c r="D871" s="253"/>
      <c r="E871" s="178"/>
      <c r="F871" s="178"/>
      <c r="G871" s="178"/>
      <c r="H871" s="178"/>
      <c r="I871" s="178"/>
      <c r="J871" s="178"/>
      <c r="K871" s="178"/>
      <c r="L871" s="178"/>
      <c r="M871" s="178"/>
      <c r="N871" s="178"/>
      <c r="O871" s="178"/>
      <c r="P871" s="178"/>
      <c r="Q871" s="178"/>
      <c r="R871" s="178"/>
      <c r="S871" s="178"/>
      <c r="T871" s="178"/>
      <c r="U871" s="178"/>
      <c r="V871" s="178"/>
      <c r="W871" s="178"/>
      <c r="X871" s="178"/>
      <c r="Y871" s="178"/>
      <c r="Z871" s="178"/>
      <c r="AA871" s="178"/>
      <c r="AB871" s="178"/>
      <c r="AC871" s="178"/>
    </row>
    <row r="872">
      <c r="A872" s="178"/>
      <c r="B872" s="252"/>
      <c r="C872" s="178"/>
      <c r="D872" s="253"/>
      <c r="E872" s="178"/>
      <c r="F872" s="178"/>
      <c r="G872" s="178"/>
      <c r="H872" s="178"/>
      <c r="I872" s="178"/>
      <c r="J872" s="178"/>
      <c r="K872" s="178"/>
      <c r="L872" s="178"/>
      <c r="M872" s="178"/>
      <c r="N872" s="178"/>
      <c r="O872" s="178"/>
      <c r="P872" s="178"/>
      <c r="Q872" s="178"/>
      <c r="R872" s="178"/>
      <c r="S872" s="178"/>
      <c r="T872" s="178"/>
      <c r="U872" s="178"/>
      <c r="V872" s="178"/>
      <c r="W872" s="178"/>
      <c r="X872" s="178"/>
      <c r="Y872" s="178"/>
      <c r="Z872" s="178"/>
      <c r="AA872" s="178"/>
      <c r="AB872" s="178"/>
      <c r="AC872" s="178"/>
    </row>
    <row r="873">
      <c r="A873" s="178"/>
      <c r="B873" s="252"/>
      <c r="C873" s="178"/>
      <c r="D873" s="253"/>
      <c r="E873" s="178"/>
      <c r="F873" s="178"/>
      <c r="G873" s="178"/>
      <c r="H873" s="178"/>
      <c r="I873" s="178"/>
      <c r="J873" s="178"/>
      <c r="K873" s="178"/>
      <c r="L873" s="178"/>
      <c r="M873" s="178"/>
      <c r="N873" s="178"/>
      <c r="O873" s="178"/>
      <c r="P873" s="178"/>
      <c r="Q873" s="178"/>
      <c r="R873" s="178"/>
      <c r="S873" s="178"/>
      <c r="T873" s="178"/>
      <c r="U873" s="178"/>
      <c r="V873" s="178"/>
      <c r="W873" s="178"/>
      <c r="X873" s="178"/>
      <c r="Y873" s="178"/>
      <c r="Z873" s="178"/>
      <c r="AA873" s="178"/>
      <c r="AB873" s="178"/>
      <c r="AC873" s="178"/>
    </row>
    <row r="874">
      <c r="A874" s="178"/>
      <c r="B874" s="252"/>
      <c r="C874" s="178"/>
      <c r="D874" s="253"/>
      <c r="E874" s="178"/>
      <c r="F874" s="178"/>
      <c r="G874" s="178"/>
      <c r="H874" s="178"/>
      <c r="I874" s="178"/>
      <c r="J874" s="178"/>
      <c r="K874" s="178"/>
      <c r="L874" s="178"/>
      <c r="M874" s="178"/>
      <c r="N874" s="178"/>
      <c r="O874" s="178"/>
      <c r="P874" s="178"/>
      <c r="Q874" s="178"/>
      <c r="R874" s="178"/>
      <c r="S874" s="178"/>
      <c r="T874" s="178"/>
      <c r="U874" s="178"/>
      <c r="V874" s="178"/>
      <c r="W874" s="178"/>
      <c r="X874" s="178"/>
      <c r="Y874" s="178"/>
      <c r="Z874" s="178"/>
      <c r="AA874" s="178"/>
      <c r="AB874" s="178"/>
      <c r="AC874" s="178"/>
    </row>
    <row r="875">
      <c r="A875" s="178"/>
      <c r="B875" s="252"/>
      <c r="C875" s="178"/>
      <c r="D875" s="253"/>
      <c r="E875" s="178"/>
      <c r="F875" s="178"/>
      <c r="G875" s="178"/>
      <c r="H875" s="178"/>
      <c r="I875" s="178"/>
      <c r="J875" s="178"/>
      <c r="K875" s="178"/>
      <c r="L875" s="178"/>
      <c r="M875" s="178"/>
      <c r="N875" s="178"/>
      <c r="O875" s="178"/>
      <c r="P875" s="178"/>
      <c r="Q875" s="178"/>
      <c r="R875" s="178"/>
      <c r="S875" s="178"/>
      <c r="T875" s="178"/>
      <c r="U875" s="178"/>
      <c r="V875" s="178"/>
      <c r="W875" s="178"/>
      <c r="X875" s="178"/>
      <c r="Y875" s="178"/>
      <c r="Z875" s="178"/>
      <c r="AA875" s="178"/>
      <c r="AB875" s="178"/>
      <c r="AC875" s="178"/>
    </row>
    <row r="876">
      <c r="A876" s="178"/>
      <c r="B876" s="252"/>
      <c r="C876" s="178"/>
      <c r="D876" s="253"/>
      <c r="E876" s="178"/>
      <c r="F876" s="178"/>
      <c r="G876" s="178"/>
      <c r="H876" s="178"/>
      <c r="I876" s="178"/>
      <c r="J876" s="178"/>
      <c r="K876" s="178"/>
      <c r="L876" s="178"/>
      <c r="M876" s="178"/>
      <c r="N876" s="178"/>
      <c r="O876" s="178"/>
      <c r="P876" s="178"/>
      <c r="Q876" s="178"/>
      <c r="R876" s="178"/>
      <c r="S876" s="178"/>
      <c r="T876" s="178"/>
      <c r="U876" s="178"/>
      <c r="V876" s="178"/>
      <c r="W876" s="178"/>
      <c r="X876" s="178"/>
      <c r="Y876" s="178"/>
      <c r="Z876" s="178"/>
      <c r="AA876" s="178"/>
      <c r="AB876" s="178"/>
      <c r="AC876" s="178"/>
    </row>
    <row r="877">
      <c r="A877" s="178"/>
      <c r="B877" s="252"/>
      <c r="C877" s="178"/>
      <c r="D877" s="253"/>
      <c r="E877" s="178"/>
      <c r="F877" s="178"/>
      <c r="G877" s="178"/>
      <c r="H877" s="178"/>
      <c r="I877" s="178"/>
      <c r="J877" s="178"/>
      <c r="K877" s="178"/>
      <c r="L877" s="178"/>
      <c r="M877" s="178"/>
      <c r="N877" s="178"/>
      <c r="O877" s="178"/>
      <c r="P877" s="178"/>
      <c r="Q877" s="178"/>
      <c r="R877" s="178"/>
      <c r="S877" s="178"/>
      <c r="T877" s="178"/>
      <c r="U877" s="178"/>
      <c r="V877" s="178"/>
      <c r="W877" s="178"/>
      <c r="X877" s="178"/>
      <c r="Y877" s="178"/>
      <c r="Z877" s="178"/>
      <c r="AA877" s="178"/>
      <c r="AB877" s="178"/>
      <c r="AC877" s="178"/>
    </row>
    <row r="878">
      <c r="A878" s="178"/>
      <c r="B878" s="252"/>
      <c r="C878" s="178"/>
      <c r="D878" s="253"/>
      <c r="E878" s="178"/>
      <c r="F878" s="178"/>
      <c r="G878" s="178"/>
      <c r="H878" s="178"/>
      <c r="I878" s="178"/>
      <c r="J878" s="178"/>
      <c r="K878" s="178"/>
      <c r="L878" s="178"/>
      <c r="M878" s="178"/>
      <c r="N878" s="178"/>
      <c r="O878" s="178"/>
      <c r="P878" s="178"/>
      <c r="Q878" s="178"/>
      <c r="R878" s="178"/>
      <c r="S878" s="178"/>
      <c r="T878" s="178"/>
      <c r="U878" s="178"/>
      <c r="V878" s="178"/>
      <c r="W878" s="178"/>
      <c r="X878" s="178"/>
      <c r="Y878" s="178"/>
      <c r="Z878" s="178"/>
      <c r="AA878" s="178"/>
      <c r="AB878" s="178"/>
      <c r="AC878" s="178"/>
    </row>
    <row r="879">
      <c r="A879" s="178"/>
      <c r="B879" s="252"/>
      <c r="C879" s="178"/>
      <c r="D879" s="253"/>
      <c r="E879" s="178"/>
      <c r="F879" s="178"/>
      <c r="G879" s="178"/>
      <c r="H879" s="178"/>
      <c r="I879" s="178"/>
      <c r="J879" s="178"/>
      <c r="K879" s="178"/>
      <c r="L879" s="178"/>
      <c r="M879" s="178"/>
      <c r="N879" s="178"/>
      <c r="O879" s="178"/>
      <c r="P879" s="178"/>
      <c r="Q879" s="178"/>
      <c r="R879" s="178"/>
      <c r="S879" s="178"/>
      <c r="T879" s="178"/>
      <c r="U879" s="178"/>
      <c r="V879" s="178"/>
      <c r="W879" s="178"/>
      <c r="X879" s="178"/>
      <c r="Y879" s="178"/>
      <c r="Z879" s="178"/>
      <c r="AA879" s="178"/>
      <c r="AB879" s="178"/>
      <c r="AC879" s="178"/>
    </row>
    <row r="880">
      <c r="A880" s="178"/>
      <c r="B880" s="252"/>
      <c r="C880" s="178"/>
      <c r="D880" s="253"/>
      <c r="E880" s="178"/>
      <c r="F880" s="178"/>
      <c r="G880" s="178"/>
      <c r="H880" s="178"/>
      <c r="I880" s="178"/>
      <c r="J880" s="178"/>
      <c r="K880" s="178"/>
      <c r="L880" s="178"/>
      <c r="M880" s="178"/>
      <c r="N880" s="178"/>
      <c r="O880" s="178"/>
      <c r="P880" s="178"/>
      <c r="Q880" s="178"/>
      <c r="R880" s="178"/>
      <c r="S880" s="178"/>
      <c r="T880" s="178"/>
      <c r="U880" s="178"/>
      <c r="V880" s="178"/>
      <c r="W880" s="178"/>
      <c r="X880" s="178"/>
      <c r="Y880" s="178"/>
      <c r="Z880" s="178"/>
      <c r="AA880" s="178"/>
      <c r="AB880" s="178"/>
      <c r="AC880" s="178"/>
    </row>
    <row r="881">
      <c r="A881" s="178"/>
      <c r="B881" s="252"/>
      <c r="C881" s="178"/>
      <c r="D881" s="253"/>
      <c r="E881" s="178"/>
      <c r="F881" s="178"/>
      <c r="G881" s="178"/>
      <c r="H881" s="178"/>
      <c r="I881" s="178"/>
      <c r="J881" s="178"/>
      <c r="K881" s="178"/>
      <c r="L881" s="178"/>
      <c r="M881" s="178"/>
      <c r="N881" s="178"/>
      <c r="O881" s="178"/>
      <c r="P881" s="178"/>
      <c r="Q881" s="178"/>
      <c r="R881" s="178"/>
      <c r="S881" s="178"/>
      <c r="T881" s="178"/>
      <c r="U881" s="178"/>
      <c r="V881" s="178"/>
      <c r="W881" s="178"/>
      <c r="X881" s="178"/>
      <c r="Y881" s="178"/>
      <c r="Z881" s="178"/>
      <c r="AA881" s="178"/>
      <c r="AB881" s="178"/>
      <c r="AC881" s="178"/>
    </row>
    <row r="882">
      <c r="A882" s="178"/>
      <c r="B882" s="252"/>
      <c r="C882" s="178"/>
      <c r="D882" s="253"/>
      <c r="E882" s="178"/>
      <c r="F882" s="178"/>
      <c r="G882" s="178"/>
      <c r="H882" s="178"/>
      <c r="I882" s="178"/>
      <c r="J882" s="178"/>
      <c r="K882" s="178"/>
      <c r="L882" s="178"/>
      <c r="M882" s="178"/>
      <c r="N882" s="178"/>
      <c r="O882" s="178"/>
      <c r="P882" s="178"/>
      <c r="Q882" s="178"/>
      <c r="R882" s="178"/>
      <c r="S882" s="178"/>
      <c r="T882" s="178"/>
      <c r="U882" s="178"/>
      <c r="V882" s="178"/>
      <c r="W882" s="178"/>
      <c r="X882" s="178"/>
      <c r="Y882" s="178"/>
      <c r="Z882" s="178"/>
      <c r="AA882" s="178"/>
      <c r="AB882" s="178"/>
      <c r="AC882" s="178"/>
    </row>
    <row r="883">
      <c r="A883" s="178"/>
      <c r="B883" s="252"/>
      <c r="C883" s="178"/>
      <c r="D883" s="253"/>
      <c r="E883" s="178"/>
      <c r="F883" s="178"/>
      <c r="G883" s="178"/>
      <c r="H883" s="178"/>
      <c r="I883" s="178"/>
      <c r="J883" s="178"/>
      <c r="K883" s="178"/>
      <c r="L883" s="178"/>
      <c r="M883" s="178"/>
      <c r="N883" s="178"/>
      <c r="O883" s="178"/>
      <c r="P883" s="178"/>
      <c r="Q883" s="178"/>
      <c r="R883" s="178"/>
      <c r="S883" s="178"/>
      <c r="T883" s="178"/>
      <c r="U883" s="178"/>
      <c r="V883" s="178"/>
      <c r="W883" s="178"/>
      <c r="X883" s="178"/>
      <c r="Y883" s="178"/>
      <c r="Z883" s="178"/>
      <c r="AA883" s="178"/>
      <c r="AB883" s="178"/>
      <c r="AC883" s="178"/>
    </row>
    <row r="884">
      <c r="A884" s="178"/>
      <c r="B884" s="252"/>
      <c r="C884" s="178"/>
      <c r="D884" s="253"/>
      <c r="E884" s="178"/>
      <c r="F884" s="178"/>
      <c r="G884" s="178"/>
      <c r="H884" s="178"/>
      <c r="I884" s="178"/>
      <c r="J884" s="178"/>
      <c r="K884" s="178"/>
      <c r="L884" s="178"/>
      <c r="M884" s="178"/>
      <c r="N884" s="178"/>
      <c r="O884" s="178"/>
      <c r="P884" s="178"/>
      <c r="Q884" s="178"/>
      <c r="R884" s="178"/>
      <c r="S884" s="178"/>
      <c r="T884" s="178"/>
      <c r="U884" s="178"/>
      <c r="V884" s="178"/>
      <c r="W884" s="178"/>
      <c r="X884" s="178"/>
      <c r="Y884" s="178"/>
      <c r="Z884" s="178"/>
      <c r="AA884" s="178"/>
      <c r="AB884" s="178"/>
      <c r="AC884" s="178"/>
    </row>
    <row r="885">
      <c r="A885" s="178"/>
      <c r="B885" s="252"/>
      <c r="C885" s="178"/>
      <c r="D885" s="253"/>
      <c r="E885" s="178"/>
      <c r="F885" s="178"/>
      <c r="G885" s="178"/>
      <c r="H885" s="178"/>
      <c r="I885" s="178"/>
      <c r="J885" s="178"/>
      <c r="K885" s="178"/>
      <c r="L885" s="178"/>
      <c r="M885" s="178"/>
      <c r="N885" s="178"/>
      <c r="O885" s="178"/>
      <c r="P885" s="178"/>
      <c r="Q885" s="178"/>
      <c r="R885" s="178"/>
      <c r="S885" s="178"/>
      <c r="T885" s="178"/>
      <c r="U885" s="178"/>
      <c r="V885" s="178"/>
      <c r="W885" s="178"/>
      <c r="X885" s="178"/>
      <c r="Y885" s="178"/>
      <c r="Z885" s="178"/>
      <c r="AA885" s="178"/>
      <c r="AB885" s="178"/>
      <c r="AC885" s="178"/>
    </row>
    <row r="886">
      <c r="A886" s="178"/>
      <c r="B886" s="252"/>
      <c r="C886" s="178"/>
      <c r="D886" s="253"/>
      <c r="E886" s="178"/>
      <c r="F886" s="178"/>
      <c r="G886" s="178"/>
      <c r="H886" s="178"/>
      <c r="I886" s="178"/>
      <c r="J886" s="178"/>
      <c r="K886" s="178"/>
      <c r="L886" s="178"/>
      <c r="M886" s="178"/>
      <c r="N886" s="178"/>
      <c r="O886" s="178"/>
      <c r="P886" s="178"/>
      <c r="Q886" s="178"/>
      <c r="R886" s="178"/>
      <c r="S886" s="178"/>
      <c r="T886" s="178"/>
      <c r="U886" s="178"/>
      <c r="V886" s="178"/>
      <c r="W886" s="178"/>
      <c r="X886" s="178"/>
      <c r="Y886" s="178"/>
      <c r="Z886" s="178"/>
      <c r="AA886" s="178"/>
      <c r="AB886" s="178"/>
      <c r="AC886" s="178"/>
    </row>
    <row r="887">
      <c r="A887" s="178"/>
      <c r="B887" s="252"/>
      <c r="C887" s="178"/>
      <c r="D887" s="253"/>
      <c r="E887" s="178"/>
      <c r="F887" s="178"/>
      <c r="G887" s="178"/>
      <c r="H887" s="178"/>
      <c r="I887" s="178"/>
      <c r="J887" s="178"/>
      <c r="K887" s="178"/>
      <c r="L887" s="178"/>
      <c r="M887" s="178"/>
      <c r="N887" s="178"/>
      <c r="O887" s="178"/>
      <c r="P887" s="178"/>
      <c r="Q887" s="178"/>
      <c r="R887" s="178"/>
      <c r="S887" s="178"/>
      <c r="T887" s="178"/>
      <c r="U887" s="178"/>
      <c r="V887" s="178"/>
      <c r="W887" s="178"/>
      <c r="X887" s="178"/>
      <c r="Y887" s="178"/>
      <c r="Z887" s="178"/>
      <c r="AA887" s="178"/>
      <c r="AB887" s="178"/>
      <c r="AC887" s="178"/>
    </row>
    <row r="888">
      <c r="A888" s="178"/>
      <c r="B888" s="252"/>
      <c r="C888" s="178"/>
      <c r="D888" s="253"/>
      <c r="E888" s="178"/>
      <c r="F888" s="178"/>
      <c r="G888" s="178"/>
      <c r="H888" s="178"/>
      <c r="I888" s="178"/>
      <c r="J888" s="178"/>
      <c r="K888" s="178"/>
      <c r="L888" s="178"/>
      <c r="M888" s="178"/>
      <c r="N888" s="178"/>
      <c r="O888" s="178"/>
      <c r="P888" s="178"/>
      <c r="Q888" s="178"/>
      <c r="R888" s="178"/>
      <c r="S888" s="178"/>
      <c r="T888" s="178"/>
      <c r="U888" s="178"/>
      <c r="V888" s="178"/>
      <c r="W888" s="178"/>
      <c r="X888" s="178"/>
      <c r="Y888" s="178"/>
      <c r="Z888" s="178"/>
      <c r="AA888" s="178"/>
      <c r="AB888" s="178"/>
      <c r="AC888" s="178"/>
    </row>
    <row r="889">
      <c r="A889" s="178"/>
      <c r="B889" s="252"/>
      <c r="C889" s="178"/>
      <c r="D889" s="253"/>
      <c r="E889" s="178"/>
      <c r="F889" s="178"/>
      <c r="G889" s="178"/>
      <c r="H889" s="178"/>
      <c r="I889" s="178"/>
      <c r="J889" s="178"/>
      <c r="K889" s="178"/>
      <c r="L889" s="178"/>
      <c r="M889" s="178"/>
      <c r="N889" s="178"/>
      <c r="O889" s="178"/>
      <c r="P889" s="178"/>
      <c r="Q889" s="178"/>
      <c r="R889" s="178"/>
      <c r="S889" s="178"/>
      <c r="T889" s="178"/>
      <c r="U889" s="178"/>
      <c r="V889" s="178"/>
      <c r="W889" s="178"/>
      <c r="X889" s="178"/>
      <c r="Y889" s="178"/>
      <c r="Z889" s="178"/>
      <c r="AA889" s="178"/>
      <c r="AB889" s="178"/>
      <c r="AC889" s="178"/>
    </row>
    <row r="890">
      <c r="A890" s="178"/>
      <c r="B890" s="252"/>
      <c r="C890" s="178"/>
      <c r="D890" s="253"/>
      <c r="E890" s="178"/>
      <c r="F890" s="178"/>
      <c r="G890" s="178"/>
      <c r="H890" s="178"/>
      <c r="I890" s="178"/>
      <c r="J890" s="178"/>
      <c r="K890" s="178"/>
      <c r="L890" s="178"/>
      <c r="M890" s="178"/>
      <c r="N890" s="178"/>
      <c r="O890" s="178"/>
      <c r="P890" s="178"/>
      <c r="Q890" s="178"/>
      <c r="R890" s="178"/>
      <c r="S890" s="178"/>
      <c r="T890" s="178"/>
      <c r="U890" s="178"/>
      <c r="V890" s="178"/>
      <c r="W890" s="178"/>
      <c r="X890" s="178"/>
      <c r="Y890" s="178"/>
      <c r="Z890" s="178"/>
      <c r="AA890" s="178"/>
      <c r="AB890" s="178"/>
      <c r="AC890" s="178"/>
    </row>
    <row r="891">
      <c r="A891" s="178"/>
      <c r="B891" s="252"/>
      <c r="C891" s="178"/>
      <c r="D891" s="253"/>
      <c r="E891" s="178"/>
      <c r="F891" s="178"/>
      <c r="G891" s="178"/>
      <c r="H891" s="178"/>
      <c r="I891" s="178"/>
      <c r="J891" s="178"/>
      <c r="K891" s="178"/>
      <c r="L891" s="178"/>
      <c r="M891" s="178"/>
      <c r="N891" s="178"/>
      <c r="O891" s="178"/>
      <c r="P891" s="178"/>
      <c r="Q891" s="178"/>
      <c r="R891" s="178"/>
      <c r="S891" s="178"/>
      <c r="T891" s="178"/>
      <c r="U891" s="178"/>
      <c r="V891" s="178"/>
      <c r="W891" s="178"/>
      <c r="X891" s="178"/>
      <c r="Y891" s="178"/>
      <c r="Z891" s="178"/>
      <c r="AA891" s="178"/>
      <c r="AB891" s="178"/>
      <c r="AC891" s="178"/>
    </row>
    <row r="892">
      <c r="A892" s="178"/>
      <c r="B892" s="252"/>
      <c r="C892" s="178"/>
      <c r="D892" s="253"/>
      <c r="E892" s="178"/>
      <c r="F892" s="178"/>
      <c r="G892" s="178"/>
      <c r="H892" s="178"/>
      <c r="I892" s="178"/>
      <c r="J892" s="178"/>
      <c r="K892" s="178"/>
      <c r="L892" s="178"/>
      <c r="M892" s="178"/>
      <c r="N892" s="178"/>
      <c r="O892" s="178"/>
      <c r="P892" s="178"/>
      <c r="Q892" s="178"/>
      <c r="R892" s="178"/>
      <c r="S892" s="178"/>
      <c r="T892" s="178"/>
      <c r="U892" s="178"/>
      <c r="V892" s="178"/>
      <c r="W892" s="178"/>
      <c r="X892" s="178"/>
      <c r="Y892" s="178"/>
      <c r="Z892" s="178"/>
      <c r="AA892" s="178"/>
      <c r="AB892" s="178"/>
      <c r="AC892" s="178"/>
    </row>
    <row r="893">
      <c r="A893" s="178"/>
      <c r="B893" s="252"/>
      <c r="C893" s="178"/>
      <c r="D893" s="253"/>
      <c r="E893" s="178"/>
      <c r="F893" s="178"/>
      <c r="G893" s="178"/>
      <c r="H893" s="178"/>
      <c r="I893" s="178"/>
      <c r="J893" s="178"/>
      <c r="K893" s="178"/>
      <c r="L893" s="178"/>
      <c r="M893" s="178"/>
      <c r="N893" s="178"/>
      <c r="O893" s="178"/>
      <c r="P893" s="178"/>
      <c r="Q893" s="178"/>
      <c r="R893" s="178"/>
      <c r="S893" s="178"/>
      <c r="T893" s="178"/>
      <c r="U893" s="178"/>
      <c r="V893" s="178"/>
      <c r="W893" s="178"/>
      <c r="X893" s="178"/>
      <c r="Y893" s="178"/>
      <c r="Z893" s="178"/>
      <c r="AA893" s="178"/>
      <c r="AB893" s="178"/>
      <c r="AC893" s="178"/>
    </row>
    <row r="894">
      <c r="A894" s="178"/>
      <c r="B894" s="252"/>
      <c r="C894" s="178"/>
      <c r="D894" s="253"/>
      <c r="E894" s="178"/>
      <c r="F894" s="178"/>
      <c r="G894" s="178"/>
      <c r="H894" s="178"/>
      <c r="I894" s="178"/>
      <c r="J894" s="178"/>
      <c r="K894" s="178"/>
      <c r="L894" s="178"/>
      <c r="M894" s="178"/>
      <c r="N894" s="178"/>
      <c r="O894" s="178"/>
      <c r="P894" s="178"/>
      <c r="Q894" s="178"/>
      <c r="R894" s="178"/>
      <c r="S894" s="178"/>
      <c r="T894" s="178"/>
      <c r="U894" s="178"/>
      <c r="V894" s="178"/>
      <c r="W894" s="178"/>
      <c r="X894" s="178"/>
      <c r="Y894" s="178"/>
      <c r="Z894" s="178"/>
      <c r="AA894" s="178"/>
      <c r="AB894" s="178"/>
      <c r="AC894" s="178"/>
    </row>
    <row r="895">
      <c r="A895" s="178"/>
      <c r="B895" s="252"/>
      <c r="C895" s="178"/>
      <c r="D895" s="253"/>
      <c r="E895" s="178"/>
      <c r="F895" s="178"/>
      <c r="G895" s="178"/>
      <c r="H895" s="178"/>
      <c r="I895" s="178"/>
      <c r="J895" s="178"/>
      <c r="K895" s="178"/>
      <c r="L895" s="178"/>
      <c r="M895" s="178"/>
      <c r="N895" s="178"/>
      <c r="O895" s="178"/>
      <c r="P895" s="178"/>
      <c r="Q895" s="178"/>
      <c r="R895" s="178"/>
      <c r="S895" s="178"/>
      <c r="T895" s="178"/>
      <c r="U895" s="178"/>
      <c r="V895" s="178"/>
      <c r="W895" s="178"/>
      <c r="X895" s="178"/>
      <c r="Y895" s="178"/>
      <c r="Z895" s="178"/>
      <c r="AA895" s="178"/>
      <c r="AB895" s="178"/>
      <c r="AC895" s="178"/>
    </row>
    <row r="896">
      <c r="A896" s="178"/>
      <c r="B896" s="252"/>
      <c r="C896" s="178"/>
      <c r="D896" s="253"/>
      <c r="E896" s="178"/>
      <c r="F896" s="178"/>
      <c r="G896" s="178"/>
      <c r="H896" s="178"/>
      <c r="I896" s="178"/>
      <c r="J896" s="178"/>
      <c r="K896" s="178"/>
      <c r="L896" s="178"/>
      <c r="M896" s="178"/>
      <c r="N896" s="178"/>
      <c r="O896" s="178"/>
      <c r="P896" s="178"/>
      <c r="Q896" s="178"/>
      <c r="R896" s="178"/>
      <c r="S896" s="178"/>
      <c r="T896" s="178"/>
      <c r="U896" s="178"/>
      <c r="V896" s="178"/>
      <c r="W896" s="178"/>
      <c r="X896" s="178"/>
      <c r="Y896" s="178"/>
      <c r="Z896" s="178"/>
      <c r="AA896" s="178"/>
      <c r="AB896" s="178"/>
      <c r="AC896" s="178"/>
    </row>
    <row r="897">
      <c r="A897" s="178"/>
      <c r="B897" s="252"/>
      <c r="C897" s="178"/>
      <c r="D897" s="253"/>
      <c r="E897" s="178"/>
      <c r="F897" s="178"/>
      <c r="G897" s="178"/>
      <c r="H897" s="178"/>
      <c r="I897" s="178"/>
      <c r="J897" s="178"/>
      <c r="K897" s="178"/>
      <c r="L897" s="178"/>
      <c r="M897" s="178"/>
      <c r="N897" s="178"/>
      <c r="O897" s="178"/>
      <c r="P897" s="178"/>
      <c r="Q897" s="178"/>
      <c r="R897" s="178"/>
      <c r="S897" s="178"/>
      <c r="T897" s="178"/>
      <c r="U897" s="178"/>
      <c r="V897" s="178"/>
      <c r="W897" s="178"/>
      <c r="X897" s="178"/>
      <c r="Y897" s="178"/>
      <c r="Z897" s="178"/>
      <c r="AA897" s="178"/>
      <c r="AB897" s="178"/>
      <c r="AC897" s="178"/>
    </row>
    <row r="898">
      <c r="A898" s="178"/>
      <c r="B898" s="252"/>
      <c r="C898" s="178"/>
      <c r="D898" s="253"/>
      <c r="E898" s="178"/>
      <c r="F898" s="178"/>
      <c r="G898" s="178"/>
      <c r="H898" s="178"/>
      <c r="I898" s="178"/>
      <c r="J898" s="178"/>
      <c r="K898" s="178"/>
      <c r="L898" s="178"/>
      <c r="M898" s="178"/>
      <c r="N898" s="178"/>
      <c r="O898" s="178"/>
      <c r="P898" s="178"/>
      <c r="Q898" s="178"/>
      <c r="R898" s="178"/>
      <c r="S898" s="178"/>
      <c r="T898" s="178"/>
      <c r="U898" s="178"/>
      <c r="V898" s="178"/>
      <c r="W898" s="178"/>
      <c r="X898" s="178"/>
      <c r="Y898" s="178"/>
      <c r="Z898" s="178"/>
      <c r="AA898" s="178"/>
      <c r="AB898" s="178"/>
      <c r="AC898" s="178"/>
    </row>
    <row r="899">
      <c r="A899" s="178"/>
      <c r="B899" s="252"/>
      <c r="C899" s="178"/>
      <c r="D899" s="253"/>
      <c r="E899" s="178"/>
      <c r="F899" s="178"/>
      <c r="G899" s="178"/>
      <c r="H899" s="178"/>
      <c r="I899" s="178"/>
      <c r="J899" s="178"/>
      <c r="K899" s="178"/>
      <c r="L899" s="178"/>
      <c r="M899" s="178"/>
      <c r="N899" s="178"/>
      <c r="O899" s="178"/>
      <c r="P899" s="178"/>
      <c r="Q899" s="178"/>
      <c r="R899" s="178"/>
      <c r="S899" s="178"/>
      <c r="T899" s="178"/>
      <c r="U899" s="178"/>
      <c r="V899" s="178"/>
      <c r="W899" s="178"/>
      <c r="X899" s="178"/>
      <c r="Y899" s="178"/>
      <c r="Z899" s="178"/>
      <c r="AA899" s="178"/>
      <c r="AB899" s="178"/>
      <c r="AC899" s="178"/>
    </row>
    <row r="900">
      <c r="A900" s="178"/>
      <c r="B900" s="252"/>
      <c r="C900" s="178"/>
      <c r="D900" s="253"/>
      <c r="E900" s="178"/>
      <c r="F900" s="178"/>
      <c r="G900" s="178"/>
      <c r="H900" s="178"/>
      <c r="I900" s="178"/>
      <c r="J900" s="178"/>
      <c r="K900" s="178"/>
      <c r="L900" s="178"/>
      <c r="M900" s="178"/>
      <c r="N900" s="178"/>
      <c r="O900" s="178"/>
      <c r="P900" s="178"/>
      <c r="Q900" s="178"/>
      <c r="R900" s="178"/>
      <c r="S900" s="178"/>
      <c r="T900" s="178"/>
      <c r="U900" s="178"/>
      <c r="V900" s="178"/>
      <c r="W900" s="178"/>
      <c r="X900" s="178"/>
      <c r="Y900" s="178"/>
      <c r="Z900" s="178"/>
      <c r="AA900" s="178"/>
      <c r="AB900" s="178"/>
      <c r="AC900" s="178"/>
    </row>
    <row r="901">
      <c r="A901" s="178"/>
      <c r="B901" s="252"/>
      <c r="C901" s="178"/>
      <c r="D901" s="253"/>
      <c r="E901" s="178"/>
      <c r="F901" s="178"/>
      <c r="G901" s="178"/>
      <c r="H901" s="178"/>
      <c r="I901" s="178"/>
      <c r="J901" s="178"/>
      <c r="K901" s="178"/>
      <c r="L901" s="178"/>
      <c r="M901" s="178"/>
      <c r="N901" s="178"/>
      <c r="O901" s="178"/>
      <c r="P901" s="178"/>
      <c r="Q901" s="178"/>
      <c r="R901" s="178"/>
      <c r="S901" s="178"/>
      <c r="T901" s="178"/>
      <c r="U901" s="178"/>
      <c r="V901" s="178"/>
      <c r="W901" s="178"/>
      <c r="X901" s="178"/>
      <c r="Y901" s="178"/>
      <c r="Z901" s="178"/>
      <c r="AA901" s="178"/>
      <c r="AB901" s="178"/>
      <c r="AC901" s="178"/>
    </row>
    <row r="902">
      <c r="A902" s="178"/>
      <c r="B902" s="252"/>
      <c r="C902" s="178"/>
      <c r="D902" s="253"/>
      <c r="E902" s="178"/>
      <c r="F902" s="178"/>
      <c r="G902" s="178"/>
      <c r="H902" s="178"/>
      <c r="I902" s="178"/>
      <c r="J902" s="178"/>
      <c r="K902" s="178"/>
      <c r="L902" s="178"/>
      <c r="M902" s="178"/>
      <c r="N902" s="178"/>
      <c r="O902" s="178"/>
      <c r="P902" s="178"/>
      <c r="Q902" s="178"/>
      <c r="R902" s="178"/>
      <c r="S902" s="178"/>
      <c r="T902" s="178"/>
      <c r="U902" s="178"/>
      <c r="V902" s="178"/>
      <c r="W902" s="178"/>
      <c r="X902" s="178"/>
      <c r="Y902" s="178"/>
      <c r="Z902" s="178"/>
      <c r="AA902" s="178"/>
      <c r="AB902" s="178"/>
      <c r="AC902" s="178"/>
    </row>
    <row r="903">
      <c r="A903" s="178"/>
      <c r="B903" s="252"/>
      <c r="C903" s="178"/>
      <c r="D903" s="253"/>
      <c r="E903" s="178"/>
      <c r="F903" s="178"/>
      <c r="G903" s="178"/>
      <c r="H903" s="178"/>
      <c r="I903" s="178"/>
      <c r="J903" s="178"/>
      <c r="K903" s="178"/>
      <c r="L903" s="178"/>
      <c r="M903" s="178"/>
      <c r="N903" s="178"/>
      <c r="O903" s="178"/>
      <c r="P903" s="178"/>
      <c r="Q903" s="178"/>
      <c r="R903" s="178"/>
      <c r="S903" s="178"/>
      <c r="T903" s="178"/>
      <c r="U903" s="178"/>
      <c r="V903" s="178"/>
      <c r="W903" s="178"/>
      <c r="X903" s="178"/>
      <c r="Y903" s="178"/>
      <c r="Z903" s="178"/>
      <c r="AA903" s="178"/>
      <c r="AB903" s="178"/>
      <c r="AC903" s="178"/>
    </row>
    <row r="904">
      <c r="A904" s="178"/>
      <c r="B904" s="252"/>
      <c r="C904" s="178"/>
      <c r="D904" s="253"/>
      <c r="E904" s="178"/>
      <c r="F904" s="178"/>
      <c r="G904" s="178"/>
      <c r="H904" s="178"/>
      <c r="I904" s="178"/>
      <c r="J904" s="178"/>
      <c r="K904" s="178"/>
      <c r="L904" s="178"/>
      <c r="M904" s="178"/>
      <c r="N904" s="178"/>
      <c r="O904" s="178"/>
      <c r="P904" s="178"/>
      <c r="Q904" s="178"/>
      <c r="R904" s="178"/>
      <c r="S904" s="178"/>
      <c r="T904" s="178"/>
      <c r="U904" s="178"/>
      <c r="V904" s="178"/>
      <c r="W904" s="178"/>
      <c r="X904" s="178"/>
      <c r="Y904" s="178"/>
      <c r="Z904" s="178"/>
      <c r="AA904" s="178"/>
      <c r="AB904" s="178"/>
      <c r="AC904" s="178"/>
    </row>
    <row r="905">
      <c r="A905" s="178"/>
      <c r="B905" s="252"/>
      <c r="C905" s="178"/>
      <c r="D905" s="253"/>
      <c r="E905" s="178"/>
      <c r="F905" s="178"/>
      <c r="G905" s="178"/>
      <c r="H905" s="178"/>
      <c r="I905" s="178"/>
      <c r="J905" s="178"/>
      <c r="K905" s="178"/>
      <c r="L905" s="178"/>
      <c r="M905" s="178"/>
      <c r="N905" s="178"/>
      <c r="O905" s="178"/>
      <c r="P905" s="178"/>
      <c r="Q905" s="178"/>
      <c r="R905" s="178"/>
      <c r="S905" s="178"/>
      <c r="T905" s="178"/>
      <c r="U905" s="178"/>
      <c r="V905" s="178"/>
      <c r="W905" s="178"/>
      <c r="X905" s="178"/>
      <c r="Y905" s="178"/>
      <c r="Z905" s="178"/>
      <c r="AA905" s="178"/>
      <c r="AB905" s="178"/>
      <c r="AC905" s="178"/>
    </row>
    <row r="906">
      <c r="A906" s="178"/>
      <c r="B906" s="252"/>
      <c r="C906" s="178"/>
      <c r="D906" s="253"/>
      <c r="E906" s="178"/>
      <c r="F906" s="178"/>
      <c r="G906" s="178"/>
      <c r="H906" s="178"/>
      <c r="I906" s="178"/>
      <c r="J906" s="178"/>
      <c r="K906" s="178"/>
      <c r="L906" s="178"/>
      <c r="M906" s="178"/>
      <c r="N906" s="178"/>
      <c r="O906" s="178"/>
      <c r="P906" s="178"/>
      <c r="Q906" s="178"/>
      <c r="R906" s="178"/>
      <c r="S906" s="178"/>
      <c r="T906" s="178"/>
      <c r="U906" s="178"/>
      <c r="V906" s="178"/>
      <c r="W906" s="178"/>
      <c r="X906" s="178"/>
      <c r="Y906" s="178"/>
      <c r="Z906" s="178"/>
      <c r="AA906" s="178"/>
      <c r="AB906" s="178"/>
      <c r="AC906" s="178"/>
    </row>
    <row r="907">
      <c r="A907" s="178"/>
      <c r="B907" s="252"/>
      <c r="C907" s="178"/>
      <c r="D907" s="253"/>
      <c r="E907" s="178"/>
      <c r="F907" s="178"/>
      <c r="G907" s="178"/>
      <c r="H907" s="178"/>
      <c r="I907" s="178"/>
      <c r="J907" s="178"/>
      <c r="K907" s="178"/>
      <c r="L907" s="178"/>
      <c r="M907" s="178"/>
      <c r="N907" s="178"/>
      <c r="O907" s="178"/>
      <c r="P907" s="178"/>
      <c r="Q907" s="178"/>
      <c r="R907" s="178"/>
      <c r="S907" s="178"/>
      <c r="T907" s="178"/>
      <c r="U907" s="178"/>
      <c r="V907" s="178"/>
      <c r="W907" s="178"/>
      <c r="X907" s="178"/>
      <c r="Y907" s="178"/>
      <c r="Z907" s="178"/>
      <c r="AA907" s="178"/>
      <c r="AB907" s="178"/>
      <c r="AC907" s="178"/>
    </row>
    <row r="908">
      <c r="A908" s="178"/>
      <c r="B908" s="252"/>
      <c r="C908" s="178"/>
      <c r="D908" s="253"/>
      <c r="E908" s="178"/>
      <c r="F908" s="178"/>
      <c r="G908" s="178"/>
      <c r="H908" s="178"/>
      <c r="I908" s="178"/>
      <c r="J908" s="178"/>
      <c r="K908" s="178"/>
      <c r="L908" s="178"/>
      <c r="M908" s="178"/>
      <c r="N908" s="178"/>
      <c r="O908" s="178"/>
      <c r="P908" s="178"/>
      <c r="Q908" s="178"/>
      <c r="R908" s="178"/>
      <c r="S908" s="178"/>
      <c r="T908" s="178"/>
      <c r="U908" s="178"/>
      <c r="V908" s="178"/>
      <c r="W908" s="178"/>
      <c r="X908" s="178"/>
      <c r="Y908" s="178"/>
      <c r="Z908" s="178"/>
      <c r="AA908" s="178"/>
      <c r="AB908" s="178"/>
      <c r="AC908" s="178"/>
    </row>
    <row r="909">
      <c r="A909" s="178"/>
      <c r="B909" s="252"/>
      <c r="C909" s="178"/>
      <c r="D909" s="253"/>
      <c r="E909" s="178"/>
      <c r="F909" s="178"/>
      <c r="G909" s="178"/>
      <c r="H909" s="178"/>
      <c r="I909" s="178"/>
      <c r="J909" s="178"/>
      <c r="K909" s="178"/>
      <c r="L909" s="178"/>
      <c r="M909" s="178"/>
      <c r="N909" s="178"/>
      <c r="O909" s="178"/>
      <c r="P909" s="178"/>
      <c r="Q909" s="178"/>
      <c r="R909" s="178"/>
      <c r="S909" s="178"/>
      <c r="T909" s="178"/>
      <c r="U909" s="178"/>
      <c r="V909" s="178"/>
      <c r="W909" s="178"/>
      <c r="X909" s="178"/>
      <c r="Y909" s="178"/>
      <c r="Z909" s="178"/>
      <c r="AA909" s="178"/>
      <c r="AB909" s="178"/>
      <c r="AC909" s="178"/>
    </row>
    <row r="910">
      <c r="A910" s="178"/>
      <c r="B910" s="252"/>
      <c r="C910" s="178"/>
      <c r="D910" s="253"/>
      <c r="E910" s="178"/>
      <c r="F910" s="178"/>
      <c r="G910" s="178"/>
      <c r="H910" s="178"/>
      <c r="I910" s="178"/>
      <c r="J910" s="178"/>
      <c r="K910" s="178"/>
      <c r="L910" s="178"/>
      <c r="M910" s="178"/>
      <c r="N910" s="178"/>
      <c r="O910" s="178"/>
      <c r="P910" s="178"/>
      <c r="Q910" s="178"/>
      <c r="R910" s="178"/>
      <c r="S910" s="178"/>
      <c r="T910" s="178"/>
      <c r="U910" s="178"/>
      <c r="V910" s="178"/>
      <c r="W910" s="178"/>
      <c r="X910" s="178"/>
      <c r="Y910" s="178"/>
      <c r="Z910" s="178"/>
      <c r="AA910" s="178"/>
      <c r="AB910" s="178"/>
      <c r="AC910" s="178"/>
    </row>
    <row r="911">
      <c r="A911" s="178"/>
      <c r="B911" s="252"/>
      <c r="C911" s="178"/>
      <c r="D911" s="253"/>
      <c r="E911" s="178"/>
      <c r="F911" s="178"/>
      <c r="G911" s="178"/>
      <c r="H911" s="178"/>
      <c r="I911" s="178"/>
      <c r="J911" s="178"/>
      <c r="K911" s="178"/>
      <c r="L911" s="178"/>
      <c r="M911" s="178"/>
      <c r="N911" s="178"/>
      <c r="O911" s="178"/>
      <c r="P911" s="178"/>
      <c r="Q911" s="178"/>
      <c r="R911" s="178"/>
      <c r="S911" s="178"/>
      <c r="T911" s="178"/>
      <c r="U911" s="178"/>
      <c r="V911" s="178"/>
      <c r="W911" s="178"/>
      <c r="X911" s="178"/>
      <c r="Y911" s="178"/>
      <c r="Z911" s="178"/>
      <c r="AA911" s="178"/>
      <c r="AB911" s="178"/>
      <c r="AC911" s="178"/>
    </row>
    <row r="912">
      <c r="A912" s="178"/>
      <c r="B912" s="252"/>
      <c r="C912" s="178"/>
      <c r="D912" s="253"/>
      <c r="E912" s="178"/>
      <c r="F912" s="178"/>
      <c r="G912" s="178"/>
      <c r="H912" s="178"/>
      <c r="I912" s="178"/>
      <c r="J912" s="178"/>
      <c r="K912" s="178"/>
      <c r="L912" s="178"/>
      <c r="M912" s="178"/>
      <c r="N912" s="178"/>
      <c r="O912" s="178"/>
      <c r="P912" s="178"/>
      <c r="Q912" s="178"/>
      <c r="R912" s="178"/>
      <c r="S912" s="178"/>
      <c r="T912" s="178"/>
      <c r="U912" s="178"/>
      <c r="V912" s="178"/>
      <c r="W912" s="178"/>
      <c r="X912" s="178"/>
      <c r="Y912" s="178"/>
      <c r="Z912" s="178"/>
      <c r="AA912" s="178"/>
      <c r="AB912" s="178"/>
      <c r="AC912" s="178"/>
    </row>
    <row r="913">
      <c r="A913" s="178"/>
      <c r="B913" s="252"/>
      <c r="C913" s="178"/>
      <c r="D913" s="253"/>
      <c r="E913" s="178"/>
      <c r="F913" s="178"/>
      <c r="G913" s="178"/>
      <c r="H913" s="178"/>
      <c r="I913" s="178"/>
      <c r="J913" s="178"/>
      <c r="K913" s="178"/>
      <c r="L913" s="178"/>
      <c r="M913" s="178"/>
      <c r="N913" s="178"/>
      <c r="O913" s="178"/>
      <c r="P913" s="178"/>
      <c r="Q913" s="178"/>
      <c r="R913" s="178"/>
      <c r="S913" s="178"/>
      <c r="T913" s="178"/>
      <c r="U913" s="178"/>
      <c r="V913" s="178"/>
      <c r="W913" s="178"/>
      <c r="X913" s="178"/>
      <c r="Y913" s="178"/>
      <c r="Z913" s="178"/>
      <c r="AA913" s="178"/>
      <c r="AB913" s="178"/>
      <c r="AC913" s="178"/>
    </row>
    <row r="914">
      <c r="A914" s="178"/>
      <c r="B914" s="252"/>
      <c r="C914" s="178"/>
      <c r="D914" s="253"/>
      <c r="E914" s="178"/>
      <c r="F914" s="178"/>
      <c r="G914" s="178"/>
      <c r="H914" s="178"/>
      <c r="I914" s="178"/>
      <c r="J914" s="178"/>
      <c r="K914" s="178"/>
      <c r="L914" s="178"/>
      <c r="M914" s="178"/>
      <c r="N914" s="178"/>
      <c r="O914" s="178"/>
      <c r="P914" s="178"/>
      <c r="Q914" s="178"/>
      <c r="R914" s="178"/>
      <c r="S914" s="178"/>
      <c r="T914" s="178"/>
      <c r="U914" s="178"/>
      <c r="V914" s="178"/>
      <c r="W914" s="178"/>
      <c r="X914" s="178"/>
      <c r="Y914" s="178"/>
      <c r="Z914" s="178"/>
      <c r="AA914" s="178"/>
      <c r="AB914" s="178"/>
      <c r="AC914" s="178"/>
    </row>
    <row r="915">
      <c r="A915" s="178"/>
      <c r="B915" s="252"/>
      <c r="C915" s="178"/>
      <c r="D915" s="253"/>
      <c r="E915" s="178"/>
      <c r="F915" s="178"/>
      <c r="G915" s="178"/>
      <c r="H915" s="178"/>
      <c r="I915" s="178"/>
      <c r="J915" s="178"/>
      <c r="K915" s="178"/>
      <c r="L915" s="178"/>
      <c r="M915" s="178"/>
      <c r="N915" s="178"/>
      <c r="O915" s="178"/>
      <c r="P915" s="178"/>
      <c r="Q915" s="178"/>
      <c r="R915" s="178"/>
      <c r="S915" s="178"/>
      <c r="T915" s="178"/>
      <c r="U915" s="178"/>
      <c r="V915" s="178"/>
      <c r="W915" s="178"/>
      <c r="X915" s="178"/>
      <c r="Y915" s="178"/>
      <c r="Z915" s="178"/>
      <c r="AA915" s="178"/>
      <c r="AB915" s="178"/>
      <c r="AC915" s="178"/>
    </row>
    <row r="916">
      <c r="A916" s="178"/>
      <c r="B916" s="252"/>
      <c r="C916" s="178"/>
      <c r="D916" s="253"/>
      <c r="E916" s="178"/>
      <c r="F916" s="178"/>
      <c r="G916" s="178"/>
      <c r="H916" s="178"/>
      <c r="I916" s="178"/>
      <c r="J916" s="178"/>
      <c r="K916" s="178"/>
      <c r="L916" s="178"/>
      <c r="M916" s="178"/>
      <c r="N916" s="178"/>
      <c r="O916" s="178"/>
      <c r="P916" s="178"/>
      <c r="Q916" s="178"/>
      <c r="R916" s="178"/>
      <c r="S916" s="178"/>
      <c r="T916" s="178"/>
      <c r="U916" s="178"/>
      <c r="V916" s="178"/>
      <c r="W916" s="178"/>
      <c r="X916" s="178"/>
      <c r="Y916" s="178"/>
      <c r="Z916" s="178"/>
      <c r="AA916" s="178"/>
      <c r="AB916" s="178"/>
      <c r="AC916" s="178"/>
    </row>
    <row r="917">
      <c r="A917" s="178"/>
      <c r="B917" s="252"/>
      <c r="C917" s="178"/>
      <c r="D917" s="253"/>
      <c r="E917" s="178"/>
      <c r="F917" s="178"/>
      <c r="G917" s="178"/>
      <c r="H917" s="178"/>
      <c r="I917" s="178"/>
      <c r="J917" s="178"/>
      <c r="K917" s="178"/>
      <c r="L917" s="178"/>
      <c r="M917" s="178"/>
      <c r="N917" s="178"/>
      <c r="O917" s="178"/>
      <c r="P917" s="178"/>
      <c r="Q917" s="178"/>
      <c r="R917" s="178"/>
      <c r="S917" s="178"/>
      <c r="T917" s="178"/>
      <c r="U917" s="178"/>
      <c r="V917" s="178"/>
      <c r="W917" s="178"/>
      <c r="X917" s="178"/>
      <c r="Y917" s="178"/>
      <c r="Z917" s="178"/>
      <c r="AA917" s="178"/>
      <c r="AB917" s="178"/>
      <c r="AC917" s="178"/>
    </row>
    <row r="918">
      <c r="A918" s="178"/>
      <c r="B918" s="252"/>
      <c r="C918" s="178"/>
      <c r="D918" s="253"/>
      <c r="E918" s="178"/>
      <c r="F918" s="178"/>
      <c r="G918" s="178"/>
      <c r="H918" s="178"/>
      <c r="I918" s="178"/>
      <c r="J918" s="178"/>
      <c r="K918" s="178"/>
      <c r="L918" s="178"/>
      <c r="M918" s="178"/>
      <c r="N918" s="178"/>
      <c r="O918" s="178"/>
      <c r="P918" s="178"/>
      <c r="Q918" s="178"/>
      <c r="R918" s="178"/>
      <c r="S918" s="178"/>
      <c r="T918" s="178"/>
      <c r="U918" s="178"/>
      <c r="V918" s="178"/>
      <c r="W918" s="178"/>
      <c r="X918" s="178"/>
      <c r="Y918" s="178"/>
      <c r="Z918" s="178"/>
      <c r="AA918" s="178"/>
      <c r="AB918" s="178"/>
      <c r="AC918" s="178"/>
    </row>
    <row r="919">
      <c r="A919" s="178"/>
      <c r="B919" s="252"/>
      <c r="C919" s="178"/>
      <c r="D919" s="253"/>
      <c r="E919" s="178"/>
      <c r="F919" s="178"/>
      <c r="G919" s="178"/>
      <c r="H919" s="178"/>
      <c r="I919" s="178"/>
      <c r="J919" s="178"/>
      <c r="K919" s="178"/>
      <c r="L919" s="178"/>
      <c r="M919" s="178"/>
      <c r="N919" s="178"/>
      <c r="O919" s="178"/>
      <c r="P919" s="178"/>
      <c r="Q919" s="178"/>
      <c r="R919" s="178"/>
      <c r="S919" s="178"/>
      <c r="T919" s="178"/>
      <c r="U919" s="178"/>
      <c r="V919" s="178"/>
      <c r="W919" s="178"/>
      <c r="X919" s="178"/>
      <c r="Y919" s="178"/>
      <c r="Z919" s="178"/>
      <c r="AA919" s="178"/>
      <c r="AB919" s="178"/>
      <c r="AC919" s="178"/>
    </row>
    <row r="920">
      <c r="A920" s="178"/>
      <c r="B920" s="252"/>
      <c r="C920" s="178"/>
      <c r="D920" s="253"/>
      <c r="E920" s="178"/>
      <c r="F920" s="178"/>
      <c r="G920" s="178"/>
      <c r="H920" s="178"/>
      <c r="I920" s="178"/>
      <c r="J920" s="178"/>
      <c r="K920" s="178"/>
      <c r="L920" s="178"/>
      <c r="M920" s="178"/>
      <c r="N920" s="178"/>
      <c r="O920" s="178"/>
      <c r="P920" s="178"/>
      <c r="Q920" s="178"/>
      <c r="R920" s="178"/>
      <c r="S920" s="178"/>
      <c r="T920" s="178"/>
      <c r="U920" s="178"/>
      <c r="V920" s="178"/>
      <c r="W920" s="178"/>
      <c r="X920" s="178"/>
      <c r="Y920" s="178"/>
      <c r="Z920" s="178"/>
      <c r="AA920" s="178"/>
      <c r="AB920" s="178"/>
      <c r="AC920" s="178"/>
    </row>
    <row r="921">
      <c r="A921" s="178"/>
      <c r="B921" s="252"/>
      <c r="C921" s="178"/>
      <c r="D921" s="253"/>
      <c r="E921" s="178"/>
      <c r="F921" s="178"/>
      <c r="G921" s="178"/>
      <c r="H921" s="178"/>
      <c r="I921" s="178"/>
      <c r="J921" s="178"/>
      <c r="K921" s="178"/>
      <c r="L921" s="178"/>
      <c r="M921" s="178"/>
      <c r="N921" s="178"/>
      <c r="O921" s="178"/>
      <c r="P921" s="178"/>
      <c r="Q921" s="178"/>
      <c r="R921" s="178"/>
      <c r="S921" s="178"/>
      <c r="T921" s="178"/>
      <c r="U921" s="178"/>
      <c r="V921" s="178"/>
      <c r="W921" s="178"/>
      <c r="X921" s="178"/>
      <c r="Y921" s="178"/>
      <c r="Z921" s="178"/>
      <c r="AA921" s="178"/>
      <c r="AB921" s="178"/>
      <c r="AC921" s="178"/>
    </row>
    <row r="922">
      <c r="A922" s="178"/>
      <c r="B922" s="252"/>
      <c r="C922" s="178"/>
      <c r="D922" s="253"/>
      <c r="E922" s="178"/>
      <c r="F922" s="178"/>
      <c r="G922" s="178"/>
      <c r="H922" s="178"/>
      <c r="I922" s="178"/>
      <c r="J922" s="178"/>
      <c r="K922" s="178"/>
      <c r="L922" s="178"/>
      <c r="M922" s="178"/>
      <c r="N922" s="178"/>
      <c r="O922" s="178"/>
      <c r="P922" s="178"/>
      <c r="Q922" s="178"/>
      <c r="R922" s="178"/>
      <c r="S922" s="178"/>
      <c r="T922" s="178"/>
      <c r="U922" s="178"/>
      <c r="V922" s="178"/>
      <c r="W922" s="178"/>
      <c r="X922" s="178"/>
      <c r="Y922" s="178"/>
      <c r="Z922" s="178"/>
      <c r="AA922" s="178"/>
      <c r="AB922" s="178"/>
      <c r="AC922" s="178"/>
    </row>
    <row r="923">
      <c r="A923" s="178"/>
      <c r="B923" s="252"/>
      <c r="C923" s="178"/>
      <c r="D923" s="253"/>
      <c r="E923" s="178"/>
      <c r="F923" s="178"/>
      <c r="G923" s="178"/>
      <c r="H923" s="178"/>
      <c r="I923" s="178"/>
      <c r="J923" s="178"/>
      <c r="K923" s="178"/>
      <c r="L923" s="178"/>
      <c r="M923" s="178"/>
      <c r="N923" s="178"/>
      <c r="O923" s="178"/>
      <c r="P923" s="178"/>
      <c r="Q923" s="178"/>
      <c r="R923" s="178"/>
      <c r="S923" s="178"/>
      <c r="T923" s="178"/>
      <c r="U923" s="178"/>
      <c r="V923" s="178"/>
      <c r="W923" s="178"/>
      <c r="X923" s="178"/>
      <c r="Y923" s="178"/>
      <c r="Z923" s="178"/>
      <c r="AA923" s="178"/>
      <c r="AB923" s="178"/>
      <c r="AC923" s="178"/>
    </row>
    <row r="924">
      <c r="A924" s="178"/>
      <c r="B924" s="252"/>
      <c r="C924" s="178"/>
      <c r="D924" s="253"/>
      <c r="E924" s="178"/>
      <c r="F924" s="178"/>
      <c r="G924" s="178"/>
      <c r="H924" s="178"/>
      <c r="I924" s="178"/>
      <c r="J924" s="178"/>
      <c r="K924" s="178"/>
      <c r="L924" s="178"/>
      <c r="M924" s="178"/>
      <c r="N924" s="178"/>
      <c r="O924" s="178"/>
      <c r="P924" s="178"/>
      <c r="Q924" s="178"/>
      <c r="R924" s="178"/>
      <c r="S924" s="178"/>
      <c r="T924" s="178"/>
      <c r="U924" s="178"/>
      <c r="V924" s="178"/>
      <c r="W924" s="178"/>
      <c r="X924" s="178"/>
      <c r="Y924" s="178"/>
      <c r="Z924" s="178"/>
      <c r="AA924" s="178"/>
      <c r="AB924" s="178"/>
      <c r="AC924" s="178"/>
    </row>
    <row r="925">
      <c r="A925" s="178"/>
      <c r="B925" s="252"/>
      <c r="C925" s="178"/>
      <c r="D925" s="253"/>
      <c r="E925" s="178"/>
      <c r="F925" s="178"/>
      <c r="G925" s="178"/>
      <c r="H925" s="178"/>
      <c r="I925" s="178"/>
      <c r="J925" s="178"/>
      <c r="K925" s="178"/>
      <c r="L925" s="178"/>
      <c r="M925" s="178"/>
      <c r="N925" s="178"/>
      <c r="O925" s="178"/>
      <c r="P925" s="178"/>
      <c r="Q925" s="178"/>
      <c r="R925" s="178"/>
      <c r="S925" s="178"/>
      <c r="T925" s="178"/>
      <c r="U925" s="178"/>
      <c r="V925" s="178"/>
      <c r="W925" s="178"/>
      <c r="X925" s="178"/>
      <c r="Y925" s="178"/>
      <c r="Z925" s="178"/>
      <c r="AA925" s="178"/>
      <c r="AB925" s="178"/>
      <c r="AC925" s="178"/>
    </row>
    <row r="926">
      <c r="A926" s="178"/>
      <c r="B926" s="252"/>
      <c r="C926" s="178"/>
      <c r="D926" s="253"/>
      <c r="E926" s="178"/>
      <c r="F926" s="178"/>
      <c r="G926" s="178"/>
      <c r="H926" s="178"/>
      <c r="I926" s="178"/>
      <c r="J926" s="178"/>
      <c r="K926" s="178"/>
      <c r="L926" s="178"/>
      <c r="M926" s="178"/>
      <c r="N926" s="178"/>
      <c r="O926" s="178"/>
      <c r="P926" s="178"/>
      <c r="Q926" s="178"/>
      <c r="R926" s="178"/>
      <c r="S926" s="178"/>
      <c r="T926" s="178"/>
      <c r="U926" s="178"/>
      <c r="V926" s="178"/>
      <c r="W926" s="178"/>
      <c r="X926" s="178"/>
      <c r="Y926" s="178"/>
      <c r="Z926" s="178"/>
      <c r="AA926" s="178"/>
      <c r="AB926" s="178"/>
      <c r="AC926" s="178"/>
    </row>
    <row r="927">
      <c r="A927" s="178"/>
      <c r="B927" s="252"/>
      <c r="C927" s="178"/>
      <c r="D927" s="253"/>
      <c r="E927" s="178"/>
      <c r="F927" s="178"/>
      <c r="G927" s="178"/>
      <c r="H927" s="178"/>
      <c r="I927" s="178"/>
      <c r="J927" s="178"/>
      <c r="K927" s="178"/>
      <c r="L927" s="178"/>
      <c r="M927" s="178"/>
      <c r="N927" s="178"/>
      <c r="O927" s="178"/>
      <c r="P927" s="178"/>
      <c r="Q927" s="178"/>
      <c r="R927" s="178"/>
      <c r="S927" s="178"/>
      <c r="T927" s="178"/>
      <c r="U927" s="178"/>
      <c r="V927" s="178"/>
      <c r="W927" s="178"/>
      <c r="X927" s="178"/>
      <c r="Y927" s="178"/>
      <c r="Z927" s="178"/>
      <c r="AA927" s="178"/>
      <c r="AB927" s="178"/>
      <c r="AC927" s="178"/>
    </row>
    <row r="928">
      <c r="A928" s="178"/>
      <c r="B928" s="252"/>
      <c r="C928" s="178"/>
      <c r="D928" s="253"/>
      <c r="E928" s="178"/>
      <c r="F928" s="178"/>
      <c r="G928" s="178"/>
      <c r="H928" s="178"/>
      <c r="I928" s="178"/>
      <c r="J928" s="178"/>
      <c r="K928" s="178"/>
      <c r="L928" s="178"/>
      <c r="M928" s="178"/>
      <c r="N928" s="178"/>
      <c r="O928" s="178"/>
      <c r="P928" s="178"/>
      <c r="Q928" s="178"/>
      <c r="R928" s="178"/>
      <c r="S928" s="178"/>
      <c r="T928" s="178"/>
      <c r="U928" s="178"/>
      <c r="V928" s="178"/>
      <c r="W928" s="178"/>
      <c r="X928" s="178"/>
      <c r="Y928" s="178"/>
      <c r="Z928" s="178"/>
      <c r="AA928" s="178"/>
      <c r="AB928" s="178"/>
      <c r="AC928" s="178"/>
    </row>
    <row r="929">
      <c r="A929" s="178"/>
      <c r="B929" s="252"/>
      <c r="C929" s="178"/>
      <c r="D929" s="253"/>
      <c r="E929" s="178"/>
      <c r="F929" s="178"/>
      <c r="G929" s="178"/>
      <c r="H929" s="178"/>
      <c r="I929" s="178"/>
      <c r="J929" s="178"/>
      <c r="K929" s="178"/>
      <c r="L929" s="178"/>
      <c r="M929" s="178"/>
      <c r="N929" s="178"/>
      <c r="O929" s="178"/>
      <c r="P929" s="178"/>
      <c r="Q929" s="178"/>
      <c r="R929" s="178"/>
      <c r="S929" s="178"/>
      <c r="T929" s="178"/>
      <c r="U929" s="178"/>
      <c r="V929" s="178"/>
      <c r="W929" s="178"/>
      <c r="X929" s="178"/>
      <c r="Y929" s="178"/>
      <c r="Z929" s="178"/>
      <c r="AA929" s="178"/>
      <c r="AB929" s="178"/>
      <c r="AC929" s="178"/>
    </row>
    <row r="930">
      <c r="A930" s="178"/>
      <c r="B930" s="252"/>
      <c r="C930" s="178"/>
      <c r="D930" s="253"/>
      <c r="E930" s="178"/>
      <c r="F930" s="178"/>
      <c r="G930" s="178"/>
      <c r="H930" s="178"/>
      <c r="I930" s="178"/>
      <c r="J930" s="178"/>
      <c r="K930" s="178"/>
      <c r="L930" s="178"/>
      <c r="M930" s="178"/>
      <c r="N930" s="178"/>
      <c r="O930" s="178"/>
      <c r="P930" s="178"/>
      <c r="Q930" s="178"/>
      <c r="R930" s="178"/>
      <c r="S930" s="178"/>
      <c r="T930" s="178"/>
      <c r="U930" s="178"/>
      <c r="V930" s="178"/>
      <c r="W930" s="178"/>
      <c r="X930" s="178"/>
      <c r="Y930" s="178"/>
      <c r="Z930" s="178"/>
      <c r="AA930" s="178"/>
      <c r="AB930" s="178"/>
      <c r="AC930" s="178"/>
    </row>
    <row r="931">
      <c r="A931" s="178"/>
      <c r="B931" s="252"/>
      <c r="C931" s="178"/>
      <c r="D931" s="253"/>
      <c r="E931" s="178"/>
      <c r="F931" s="178"/>
      <c r="G931" s="178"/>
      <c r="H931" s="178"/>
      <c r="I931" s="178"/>
      <c r="J931" s="178"/>
      <c r="K931" s="178"/>
      <c r="L931" s="178"/>
      <c r="M931" s="178"/>
      <c r="N931" s="178"/>
      <c r="O931" s="178"/>
      <c r="P931" s="178"/>
      <c r="Q931" s="178"/>
      <c r="R931" s="178"/>
      <c r="S931" s="178"/>
      <c r="T931" s="178"/>
      <c r="U931" s="178"/>
      <c r="V931" s="178"/>
      <c r="W931" s="178"/>
      <c r="X931" s="178"/>
      <c r="Y931" s="178"/>
      <c r="Z931" s="178"/>
      <c r="AA931" s="178"/>
      <c r="AB931" s="178"/>
      <c r="AC931" s="178"/>
    </row>
    <row r="932">
      <c r="A932" s="178"/>
      <c r="B932" s="252"/>
      <c r="C932" s="178"/>
      <c r="D932" s="253"/>
      <c r="E932" s="178"/>
      <c r="F932" s="178"/>
      <c r="G932" s="178"/>
      <c r="H932" s="178"/>
      <c r="I932" s="178"/>
      <c r="J932" s="178"/>
      <c r="K932" s="178"/>
      <c r="L932" s="178"/>
      <c r="M932" s="178"/>
      <c r="N932" s="178"/>
      <c r="O932" s="178"/>
      <c r="P932" s="178"/>
      <c r="Q932" s="178"/>
      <c r="R932" s="178"/>
      <c r="S932" s="178"/>
      <c r="T932" s="178"/>
      <c r="U932" s="178"/>
      <c r="V932" s="178"/>
      <c r="W932" s="178"/>
      <c r="X932" s="178"/>
      <c r="Y932" s="178"/>
      <c r="Z932" s="178"/>
      <c r="AA932" s="178"/>
      <c r="AB932" s="178"/>
      <c r="AC932" s="178"/>
    </row>
    <row r="933">
      <c r="A933" s="178"/>
      <c r="B933" s="252"/>
      <c r="C933" s="178"/>
      <c r="D933" s="253"/>
      <c r="E933" s="178"/>
      <c r="F933" s="178"/>
      <c r="G933" s="178"/>
      <c r="H933" s="178"/>
      <c r="I933" s="178"/>
      <c r="J933" s="178"/>
      <c r="K933" s="178"/>
      <c r="L933" s="178"/>
      <c r="M933" s="178"/>
      <c r="N933" s="178"/>
      <c r="O933" s="178"/>
      <c r="P933" s="178"/>
      <c r="Q933" s="178"/>
      <c r="R933" s="178"/>
      <c r="S933" s="178"/>
      <c r="T933" s="178"/>
      <c r="U933" s="178"/>
      <c r="V933" s="178"/>
      <c r="W933" s="178"/>
      <c r="X933" s="178"/>
      <c r="Y933" s="178"/>
      <c r="Z933" s="178"/>
      <c r="AA933" s="178"/>
      <c r="AB933" s="178"/>
      <c r="AC933" s="178"/>
    </row>
    <row r="934">
      <c r="A934" s="178"/>
      <c r="B934" s="252"/>
      <c r="C934" s="178"/>
      <c r="D934" s="253"/>
      <c r="E934" s="178"/>
      <c r="F934" s="178"/>
      <c r="G934" s="178"/>
      <c r="H934" s="178"/>
      <c r="I934" s="178"/>
      <c r="J934" s="178"/>
      <c r="K934" s="178"/>
      <c r="L934" s="178"/>
      <c r="M934" s="178"/>
      <c r="N934" s="178"/>
      <c r="O934" s="178"/>
      <c r="P934" s="178"/>
      <c r="Q934" s="178"/>
      <c r="R934" s="178"/>
      <c r="S934" s="178"/>
      <c r="T934" s="178"/>
      <c r="U934" s="178"/>
      <c r="V934" s="178"/>
      <c r="W934" s="178"/>
      <c r="X934" s="178"/>
      <c r="Y934" s="178"/>
      <c r="Z934" s="178"/>
      <c r="AA934" s="178"/>
      <c r="AB934" s="178"/>
      <c r="AC934" s="178"/>
    </row>
    <row r="935">
      <c r="A935" s="178"/>
      <c r="B935" s="252"/>
      <c r="C935" s="178"/>
      <c r="D935" s="253"/>
      <c r="E935" s="178"/>
      <c r="F935" s="178"/>
      <c r="G935" s="178"/>
      <c r="H935" s="178"/>
      <c r="I935" s="178"/>
      <c r="J935" s="178"/>
      <c r="K935" s="178"/>
      <c r="L935" s="178"/>
      <c r="M935" s="178"/>
      <c r="N935" s="178"/>
      <c r="O935" s="178"/>
      <c r="P935" s="178"/>
      <c r="Q935" s="178"/>
      <c r="R935" s="178"/>
      <c r="S935" s="178"/>
      <c r="T935" s="178"/>
      <c r="U935" s="178"/>
      <c r="V935" s="178"/>
      <c r="W935" s="178"/>
      <c r="X935" s="178"/>
      <c r="Y935" s="178"/>
      <c r="Z935" s="178"/>
      <c r="AA935" s="178"/>
      <c r="AB935" s="178"/>
      <c r="AC935" s="178"/>
    </row>
    <row r="936">
      <c r="A936" s="178"/>
      <c r="B936" s="252"/>
      <c r="C936" s="178"/>
      <c r="D936" s="253"/>
      <c r="E936" s="178"/>
      <c r="F936" s="178"/>
      <c r="G936" s="178"/>
      <c r="H936" s="178"/>
      <c r="I936" s="178"/>
      <c r="J936" s="178"/>
      <c r="K936" s="178"/>
      <c r="L936" s="178"/>
      <c r="M936" s="178"/>
      <c r="N936" s="178"/>
      <c r="O936" s="178"/>
      <c r="P936" s="178"/>
      <c r="Q936" s="178"/>
      <c r="R936" s="178"/>
      <c r="S936" s="178"/>
      <c r="T936" s="178"/>
      <c r="U936" s="178"/>
      <c r="V936" s="178"/>
      <c r="W936" s="178"/>
      <c r="X936" s="178"/>
      <c r="Y936" s="178"/>
      <c r="Z936" s="178"/>
      <c r="AA936" s="178"/>
      <c r="AB936" s="178"/>
      <c r="AC936" s="178"/>
    </row>
    <row r="937">
      <c r="A937" s="178"/>
      <c r="B937" s="252"/>
      <c r="C937" s="178"/>
      <c r="D937" s="253"/>
      <c r="E937" s="178"/>
      <c r="F937" s="178"/>
      <c r="G937" s="178"/>
      <c r="H937" s="178"/>
      <c r="I937" s="178"/>
      <c r="J937" s="178"/>
      <c r="K937" s="178"/>
      <c r="L937" s="178"/>
      <c r="M937" s="178"/>
      <c r="N937" s="178"/>
      <c r="O937" s="178"/>
      <c r="P937" s="178"/>
      <c r="Q937" s="178"/>
      <c r="R937" s="178"/>
      <c r="S937" s="178"/>
      <c r="T937" s="178"/>
      <c r="U937" s="178"/>
      <c r="V937" s="178"/>
      <c r="W937" s="178"/>
      <c r="X937" s="178"/>
      <c r="Y937" s="178"/>
      <c r="Z937" s="178"/>
      <c r="AA937" s="178"/>
      <c r="AB937" s="178"/>
      <c r="AC937" s="178"/>
    </row>
    <row r="938">
      <c r="A938" s="178"/>
      <c r="B938" s="252"/>
      <c r="C938" s="178"/>
      <c r="D938" s="253"/>
      <c r="E938" s="178"/>
      <c r="F938" s="178"/>
      <c r="G938" s="178"/>
      <c r="H938" s="178"/>
      <c r="I938" s="178"/>
      <c r="J938" s="178"/>
      <c r="K938" s="178"/>
      <c r="L938" s="178"/>
      <c r="M938" s="178"/>
      <c r="N938" s="178"/>
      <c r="O938" s="178"/>
      <c r="P938" s="178"/>
      <c r="Q938" s="178"/>
      <c r="R938" s="178"/>
      <c r="S938" s="178"/>
      <c r="T938" s="178"/>
      <c r="U938" s="178"/>
      <c r="V938" s="178"/>
      <c r="W938" s="178"/>
      <c r="X938" s="178"/>
      <c r="Y938" s="178"/>
      <c r="Z938" s="178"/>
      <c r="AA938" s="178"/>
      <c r="AB938" s="178"/>
      <c r="AC938" s="178"/>
    </row>
    <row r="939">
      <c r="A939" s="178"/>
      <c r="B939" s="252"/>
      <c r="C939" s="178"/>
      <c r="D939" s="253"/>
      <c r="E939" s="178"/>
      <c r="F939" s="178"/>
      <c r="G939" s="178"/>
      <c r="H939" s="178"/>
      <c r="I939" s="178"/>
      <c r="J939" s="178"/>
      <c r="K939" s="178"/>
      <c r="L939" s="178"/>
      <c r="M939" s="178"/>
      <c r="N939" s="178"/>
      <c r="O939" s="178"/>
      <c r="P939" s="178"/>
      <c r="Q939" s="178"/>
      <c r="R939" s="178"/>
      <c r="S939" s="178"/>
      <c r="T939" s="178"/>
      <c r="U939" s="178"/>
      <c r="V939" s="178"/>
      <c r="W939" s="178"/>
      <c r="X939" s="178"/>
      <c r="Y939" s="178"/>
      <c r="Z939" s="178"/>
      <c r="AA939" s="178"/>
      <c r="AB939" s="178"/>
      <c r="AC939" s="178"/>
    </row>
    <row r="940">
      <c r="A940" s="178"/>
      <c r="B940" s="252"/>
      <c r="C940" s="178"/>
      <c r="D940" s="253"/>
      <c r="E940" s="178"/>
      <c r="F940" s="178"/>
      <c r="G940" s="178"/>
      <c r="H940" s="178"/>
      <c r="I940" s="178"/>
      <c r="J940" s="178"/>
      <c r="K940" s="178"/>
      <c r="L940" s="178"/>
      <c r="M940" s="178"/>
      <c r="N940" s="178"/>
      <c r="O940" s="178"/>
      <c r="P940" s="178"/>
      <c r="Q940" s="178"/>
      <c r="R940" s="178"/>
      <c r="S940" s="178"/>
      <c r="T940" s="178"/>
      <c r="U940" s="178"/>
      <c r="V940" s="178"/>
      <c r="W940" s="178"/>
      <c r="X940" s="178"/>
      <c r="Y940" s="178"/>
      <c r="Z940" s="178"/>
      <c r="AA940" s="178"/>
      <c r="AB940" s="178"/>
      <c r="AC940" s="178"/>
    </row>
    <row r="941">
      <c r="A941" s="178"/>
      <c r="B941" s="252"/>
      <c r="C941" s="178"/>
      <c r="D941" s="253"/>
      <c r="E941" s="178"/>
      <c r="F941" s="178"/>
      <c r="G941" s="178"/>
      <c r="H941" s="178"/>
      <c r="I941" s="178"/>
      <c r="J941" s="178"/>
      <c r="K941" s="178"/>
      <c r="L941" s="178"/>
      <c r="M941" s="178"/>
      <c r="N941" s="178"/>
      <c r="O941" s="178"/>
      <c r="P941" s="178"/>
      <c r="Q941" s="178"/>
      <c r="R941" s="178"/>
      <c r="S941" s="178"/>
      <c r="T941" s="178"/>
      <c r="U941" s="178"/>
      <c r="V941" s="178"/>
      <c r="W941" s="178"/>
      <c r="X941" s="178"/>
      <c r="Y941" s="178"/>
      <c r="Z941" s="178"/>
      <c r="AA941" s="178"/>
      <c r="AB941" s="178"/>
      <c r="AC941" s="178"/>
    </row>
    <row r="942">
      <c r="A942" s="178"/>
      <c r="B942" s="252"/>
      <c r="C942" s="178"/>
      <c r="D942" s="253"/>
      <c r="E942" s="178"/>
      <c r="F942" s="178"/>
      <c r="G942" s="178"/>
      <c r="H942" s="178"/>
      <c r="I942" s="178"/>
      <c r="J942" s="178"/>
      <c r="K942" s="178"/>
      <c r="L942" s="178"/>
      <c r="M942" s="178"/>
      <c r="N942" s="178"/>
      <c r="O942" s="178"/>
      <c r="P942" s="178"/>
      <c r="Q942" s="178"/>
      <c r="R942" s="178"/>
      <c r="S942" s="178"/>
      <c r="T942" s="178"/>
      <c r="U942" s="178"/>
      <c r="V942" s="178"/>
      <c r="W942" s="178"/>
      <c r="X942" s="178"/>
      <c r="Y942" s="178"/>
      <c r="Z942" s="178"/>
      <c r="AA942" s="178"/>
      <c r="AB942" s="178"/>
      <c r="AC942" s="178"/>
    </row>
    <row r="943">
      <c r="A943" s="178"/>
      <c r="B943" s="252"/>
      <c r="C943" s="178"/>
      <c r="D943" s="253"/>
      <c r="E943" s="178"/>
      <c r="F943" s="178"/>
      <c r="G943" s="178"/>
      <c r="H943" s="178"/>
      <c r="I943" s="178"/>
      <c r="J943" s="178"/>
      <c r="K943" s="178"/>
      <c r="L943" s="178"/>
      <c r="M943" s="178"/>
      <c r="N943" s="178"/>
      <c r="O943" s="178"/>
      <c r="P943" s="178"/>
      <c r="Q943" s="178"/>
      <c r="R943" s="178"/>
      <c r="S943" s="178"/>
      <c r="T943" s="178"/>
      <c r="U943" s="178"/>
      <c r="V943" s="178"/>
      <c r="W943" s="178"/>
      <c r="X943" s="178"/>
      <c r="Y943" s="178"/>
      <c r="Z943" s="178"/>
      <c r="AA943" s="178"/>
      <c r="AB943" s="178"/>
      <c r="AC943" s="178"/>
    </row>
    <row r="944">
      <c r="A944" s="178"/>
      <c r="B944" s="252"/>
      <c r="C944" s="178"/>
      <c r="D944" s="253"/>
      <c r="E944" s="178"/>
      <c r="F944" s="178"/>
      <c r="G944" s="178"/>
      <c r="H944" s="178"/>
      <c r="I944" s="178"/>
      <c r="J944" s="178"/>
      <c r="K944" s="178"/>
      <c r="L944" s="178"/>
      <c r="M944" s="178"/>
      <c r="N944" s="178"/>
      <c r="O944" s="178"/>
      <c r="P944" s="178"/>
      <c r="Q944" s="178"/>
      <c r="R944" s="178"/>
      <c r="S944" s="178"/>
      <c r="T944" s="178"/>
      <c r="U944" s="178"/>
      <c r="V944" s="178"/>
      <c r="W944" s="178"/>
      <c r="X944" s="178"/>
      <c r="Y944" s="178"/>
      <c r="Z944" s="178"/>
      <c r="AA944" s="178"/>
      <c r="AB944" s="178"/>
      <c r="AC944" s="178"/>
    </row>
    <row r="945">
      <c r="A945" s="178"/>
      <c r="B945" s="252"/>
      <c r="C945" s="178"/>
      <c r="D945" s="253"/>
      <c r="E945" s="178"/>
      <c r="F945" s="178"/>
      <c r="G945" s="178"/>
      <c r="H945" s="178"/>
      <c r="I945" s="178"/>
      <c r="J945" s="178"/>
      <c r="K945" s="178"/>
      <c r="L945" s="178"/>
      <c r="M945" s="178"/>
      <c r="N945" s="178"/>
      <c r="O945" s="178"/>
      <c r="P945" s="178"/>
      <c r="Q945" s="178"/>
      <c r="R945" s="178"/>
      <c r="S945" s="178"/>
      <c r="T945" s="178"/>
      <c r="U945" s="178"/>
      <c r="V945" s="178"/>
      <c r="W945" s="178"/>
      <c r="X945" s="178"/>
      <c r="Y945" s="178"/>
      <c r="Z945" s="178"/>
      <c r="AA945" s="178"/>
      <c r="AB945" s="178"/>
      <c r="AC945" s="178"/>
    </row>
    <row r="946">
      <c r="A946" s="178"/>
      <c r="B946" s="252"/>
      <c r="C946" s="178"/>
      <c r="D946" s="253"/>
      <c r="E946" s="178"/>
      <c r="F946" s="178"/>
      <c r="G946" s="178"/>
      <c r="H946" s="178"/>
      <c r="I946" s="178"/>
      <c r="J946" s="178"/>
      <c r="K946" s="178"/>
      <c r="L946" s="178"/>
      <c r="M946" s="178"/>
      <c r="N946" s="178"/>
      <c r="O946" s="178"/>
      <c r="P946" s="178"/>
      <c r="Q946" s="178"/>
      <c r="R946" s="178"/>
      <c r="S946" s="178"/>
      <c r="T946" s="178"/>
      <c r="U946" s="178"/>
      <c r="V946" s="178"/>
      <c r="W946" s="178"/>
      <c r="X946" s="178"/>
      <c r="Y946" s="178"/>
      <c r="Z946" s="178"/>
      <c r="AA946" s="178"/>
      <c r="AB946" s="178"/>
      <c r="AC946" s="178"/>
    </row>
    <row r="947">
      <c r="A947" s="178"/>
      <c r="B947" s="252"/>
      <c r="C947" s="178"/>
      <c r="D947" s="253"/>
      <c r="E947" s="178"/>
      <c r="F947" s="178"/>
      <c r="G947" s="178"/>
      <c r="H947" s="178"/>
      <c r="I947" s="178"/>
      <c r="J947" s="178"/>
      <c r="K947" s="178"/>
      <c r="L947" s="178"/>
      <c r="M947" s="178"/>
      <c r="N947" s="178"/>
      <c r="O947" s="178"/>
      <c r="P947" s="178"/>
      <c r="Q947" s="178"/>
      <c r="R947" s="178"/>
      <c r="S947" s="178"/>
      <c r="T947" s="178"/>
      <c r="U947" s="178"/>
      <c r="V947" s="178"/>
      <c r="W947" s="178"/>
      <c r="X947" s="178"/>
      <c r="Y947" s="178"/>
      <c r="Z947" s="178"/>
      <c r="AA947" s="178"/>
      <c r="AB947" s="178"/>
      <c r="AC947" s="178"/>
    </row>
    <row r="948">
      <c r="A948" s="178"/>
      <c r="B948" s="252"/>
      <c r="C948" s="178"/>
      <c r="D948" s="253"/>
      <c r="E948" s="178"/>
      <c r="F948" s="178"/>
      <c r="G948" s="178"/>
      <c r="H948" s="178"/>
      <c r="I948" s="178"/>
      <c r="J948" s="178"/>
      <c r="K948" s="178"/>
      <c r="L948" s="178"/>
      <c r="M948" s="178"/>
      <c r="N948" s="178"/>
      <c r="O948" s="178"/>
      <c r="P948" s="178"/>
      <c r="Q948" s="178"/>
      <c r="R948" s="178"/>
      <c r="S948" s="178"/>
      <c r="T948" s="178"/>
      <c r="U948" s="178"/>
      <c r="V948" s="178"/>
      <c r="W948" s="178"/>
      <c r="X948" s="178"/>
      <c r="Y948" s="178"/>
      <c r="Z948" s="178"/>
      <c r="AA948" s="178"/>
      <c r="AB948" s="178"/>
      <c r="AC948" s="178"/>
    </row>
    <row r="949">
      <c r="A949" s="178"/>
      <c r="B949" s="252"/>
      <c r="C949" s="178"/>
      <c r="D949" s="253"/>
      <c r="E949" s="178"/>
      <c r="F949" s="178"/>
      <c r="G949" s="178"/>
      <c r="H949" s="178"/>
      <c r="I949" s="178"/>
      <c r="J949" s="178"/>
      <c r="K949" s="178"/>
      <c r="L949" s="178"/>
      <c r="M949" s="178"/>
      <c r="N949" s="178"/>
      <c r="O949" s="178"/>
      <c r="P949" s="178"/>
      <c r="Q949" s="178"/>
      <c r="R949" s="178"/>
      <c r="S949" s="178"/>
      <c r="T949" s="178"/>
      <c r="U949" s="178"/>
      <c r="V949" s="178"/>
      <c r="W949" s="178"/>
      <c r="X949" s="178"/>
      <c r="Y949" s="178"/>
      <c r="Z949" s="178"/>
      <c r="AA949" s="178"/>
      <c r="AB949" s="178"/>
      <c r="AC949" s="178"/>
    </row>
    <row r="950">
      <c r="A950" s="178"/>
      <c r="B950" s="252"/>
      <c r="C950" s="178"/>
      <c r="D950" s="253"/>
      <c r="E950" s="178"/>
      <c r="F950" s="178"/>
      <c r="G950" s="178"/>
      <c r="H950" s="178"/>
      <c r="I950" s="178"/>
      <c r="J950" s="178"/>
      <c r="K950" s="178"/>
      <c r="L950" s="178"/>
      <c r="M950" s="178"/>
      <c r="N950" s="178"/>
      <c r="O950" s="178"/>
      <c r="P950" s="178"/>
      <c r="Q950" s="178"/>
      <c r="R950" s="178"/>
      <c r="S950" s="178"/>
      <c r="T950" s="178"/>
      <c r="U950" s="178"/>
      <c r="V950" s="178"/>
      <c r="W950" s="178"/>
      <c r="X950" s="178"/>
      <c r="Y950" s="178"/>
      <c r="Z950" s="178"/>
      <c r="AA950" s="178"/>
      <c r="AB950" s="178"/>
      <c r="AC950" s="178"/>
    </row>
    <row r="951">
      <c r="A951" s="178"/>
      <c r="B951" s="252"/>
      <c r="C951" s="178"/>
      <c r="D951" s="253"/>
      <c r="E951" s="178"/>
      <c r="F951" s="178"/>
      <c r="G951" s="178"/>
      <c r="H951" s="178"/>
      <c r="I951" s="178"/>
      <c r="J951" s="178"/>
      <c r="K951" s="178"/>
      <c r="L951" s="178"/>
      <c r="M951" s="178"/>
      <c r="N951" s="178"/>
      <c r="O951" s="178"/>
      <c r="P951" s="178"/>
      <c r="Q951" s="178"/>
      <c r="R951" s="178"/>
      <c r="S951" s="178"/>
      <c r="T951" s="178"/>
      <c r="U951" s="178"/>
      <c r="V951" s="178"/>
      <c r="W951" s="178"/>
      <c r="X951" s="178"/>
      <c r="Y951" s="178"/>
      <c r="Z951" s="178"/>
      <c r="AA951" s="178"/>
      <c r="AB951" s="178"/>
      <c r="AC951" s="178"/>
    </row>
    <row r="952">
      <c r="A952" s="178"/>
      <c r="B952" s="252"/>
      <c r="C952" s="178"/>
      <c r="D952" s="253"/>
      <c r="E952" s="178"/>
      <c r="F952" s="178"/>
      <c r="G952" s="178"/>
      <c r="H952" s="178"/>
      <c r="I952" s="178"/>
      <c r="J952" s="178"/>
      <c r="K952" s="178"/>
      <c r="L952" s="178"/>
      <c r="M952" s="178"/>
      <c r="N952" s="178"/>
      <c r="O952" s="178"/>
      <c r="P952" s="178"/>
      <c r="Q952" s="178"/>
      <c r="R952" s="178"/>
      <c r="S952" s="178"/>
      <c r="T952" s="178"/>
      <c r="U952" s="178"/>
      <c r="V952" s="178"/>
      <c r="W952" s="178"/>
      <c r="X952" s="178"/>
      <c r="Y952" s="178"/>
      <c r="Z952" s="178"/>
      <c r="AA952" s="178"/>
      <c r="AB952" s="178"/>
      <c r="AC952" s="178"/>
    </row>
    <row r="953">
      <c r="A953" s="178"/>
      <c r="B953" s="252"/>
      <c r="C953" s="178"/>
      <c r="D953" s="253"/>
      <c r="E953" s="178"/>
      <c r="F953" s="178"/>
      <c r="G953" s="178"/>
      <c r="H953" s="178"/>
      <c r="I953" s="178"/>
      <c r="J953" s="178"/>
      <c r="K953" s="178"/>
      <c r="L953" s="178"/>
      <c r="M953" s="178"/>
      <c r="N953" s="178"/>
      <c r="O953" s="178"/>
      <c r="P953" s="178"/>
      <c r="Q953" s="178"/>
      <c r="R953" s="178"/>
      <c r="S953" s="178"/>
      <c r="T953" s="178"/>
      <c r="U953" s="178"/>
      <c r="V953" s="178"/>
      <c r="W953" s="178"/>
      <c r="X953" s="178"/>
      <c r="Y953" s="178"/>
      <c r="Z953" s="178"/>
      <c r="AA953" s="178"/>
      <c r="AB953" s="178"/>
      <c r="AC953" s="178"/>
    </row>
    <row r="954">
      <c r="A954" s="178"/>
      <c r="B954" s="252"/>
      <c r="C954" s="178"/>
      <c r="D954" s="253"/>
      <c r="E954" s="178"/>
      <c r="F954" s="178"/>
      <c r="G954" s="178"/>
      <c r="H954" s="178"/>
      <c r="I954" s="178"/>
      <c r="J954" s="178"/>
      <c r="K954" s="178"/>
      <c r="L954" s="178"/>
      <c r="M954" s="178"/>
      <c r="N954" s="178"/>
      <c r="O954" s="178"/>
      <c r="P954" s="178"/>
      <c r="Q954" s="178"/>
      <c r="R954" s="178"/>
      <c r="S954" s="178"/>
      <c r="T954" s="178"/>
      <c r="U954" s="178"/>
      <c r="V954" s="178"/>
      <c r="W954" s="178"/>
      <c r="X954" s="178"/>
      <c r="Y954" s="178"/>
      <c r="Z954" s="178"/>
      <c r="AA954" s="178"/>
      <c r="AB954" s="178"/>
      <c r="AC954" s="178"/>
    </row>
    <row r="955">
      <c r="A955" s="178"/>
      <c r="B955" s="252"/>
      <c r="C955" s="178"/>
      <c r="D955" s="253"/>
      <c r="E955" s="178"/>
      <c r="F955" s="178"/>
      <c r="G955" s="178"/>
      <c r="H955" s="178"/>
      <c r="I955" s="178"/>
      <c r="J955" s="178"/>
      <c r="K955" s="178"/>
      <c r="L955" s="178"/>
      <c r="M955" s="178"/>
      <c r="N955" s="178"/>
      <c r="O955" s="178"/>
      <c r="P955" s="178"/>
      <c r="Q955" s="178"/>
      <c r="R955" s="178"/>
      <c r="S955" s="178"/>
      <c r="T955" s="178"/>
      <c r="U955" s="178"/>
      <c r="V955" s="178"/>
      <c r="W955" s="178"/>
      <c r="X955" s="178"/>
      <c r="Y955" s="178"/>
      <c r="Z955" s="178"/>
      <c r="AA955" s="178"/>
      <c r="AB955" s="178"/>
      <c r="AC955" s="178"/>
    </row>
    <row r="956">
      <c r="A956" s="178"/>
      <c r="B956" s="252"/>
      <c r="C956" s="178"/>
      <c r="D956" s="253"/>
      <c r="E956" s="178"/>
      <c r="F956" s="178"/>
      <c r="G956" s="178"/>
      <c r="H956" s="178"/>
      <c r="I956" s="178"/>
      <c r="J956" s="178"/>
      <c r="K956" s="178"/>
      <c r="L956" s="178"/>
      <c r="M956" s="178"/>
      <c r="N956" s="178"/>
      <c r="O956" s="178"/>
      <c r="P956" s="178"/>
      <c r="Q956" s="178"/>
      <c r="R956" s="178"/>
      <c r="S956" s="178"/>
      <c r="T956" s="178"/>
      <c r="U956" s="178"/>
      <c r="V956" s="178"/>
      <c r="W956" s="178"/>
      <c r="X956" s="178"/>
      <c r="Y956" s="178"/>
      <c r="Z956" s="178"/>
      <c r="AA956" s="178"/>
      <c r="AB956" s="178"/>
      <c r="AC956" s="178"/>
    </row>
    <row r="957">
      <c r="A957" s="178"/>
      <c r="B957" s="252"/>
      <c r="C957" s="178"/>
      <c r="D957" s="253"/>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c r="AA957" s="178"/>
      <c r="AB957" s="178"/>
      <c r="AC957" s="178"/>
    </row>
    <row r="958">
      <c r="A958" s="178"/>
      <c r="B958" s="252"/>
      <c r="C958" s="178"/>
      <c r="D958" s="253"/>
      <c r="E958" s="178"/>
      <c r="F958" s="178"/>
      <c r="G958" s="178"/>
      <c r="H958" s="178"/>
      <c r="I958" s="178"/>
      <c r="J958" s="178"/>
      <c r="K958" s="178"/>
      <c r="L958" s="178"/>
      <c r="M958" s="178"/>
      <c r="N958" s="178"/>
      <c r="O958" s="178"/>
      <c r="P958" s="178"/>
      <c r="Q958" s="178"/>
      <c r="R958" s="178"/>
      <c r="S958" s="178"/>
      <c r="T958" s="178"/>
      <c r="U958" s="178"/>
      <c r="V958" s="178"/>
      <c r="W958" s="178"/>
      <c r="X958" s="178"/>
      <c r="Y958" s="178"/>
      <c r="Z958" s="178"/>
      <c r="AA958" s="178"/>
      <c r="AB958" s="178"/>
      <c r="AC958" s="178"/>
    </row>
    <row r="959">
      <c r="A959" s="178"/>
      <c r="B959" s="252"/>
      <c r="C959" s="178"/>
      <c r="D959" s="253"/>
      <c r="E959" s="178"/>
      <c r="F959" s="178"/>
      <c r="G959" s="178"/>
      <c r="H959" s="178"/>
      <c r="I959" s="178"/>
      <c r="J959" s="178"/>
      <c r="K959" s="178"/>
      <c r="L959" s="178"/>
      <c r="M959" s="178"/>
      <c r="N959" s="178"/>
      <c r="O959" s="178"/>
      <c r="P959" s="178"/>
      <c r="Q959" s="178"/>
      <c r="R959" s="178"/>
      <c r="S959" s="178"/>
      <c r="T959" s="178"/>
      <c r="U959" s="178"/>
      <c r="V959" s="178"/>
      <c r="W959" s="178"/>
      <c r="X959" s="178"/>
      <c r="Y959" s="178"/>
      <c r="Z959" s="178"/>
      <c r="AA959" s="178"/>
      <c r="AB959" s="178"/>
      <c r="AC959" s="178"/>
    </row>
    <row r="960">
      <c r="A960" s="178"/>
      <c r="B960" s="252"/>
      <c r="C960" s="178"/>
      <c r="D960" s="253"/>
      <c r="E960" s="178"/>
      <c r="F960" s="178"/>
      <c r="G960" s="178"/>
      <c r="H960" s="178"/>
      <c r="I960" s="178"/>
      <c r="J960" s="178"/>
      <c r="K960" s="178"/>
      <c r="L960" s="178"/>
      <c r="M960" s="178"/>
      <c r="N960" s="178"/>
      <c r="O960" s="178"/>
      <c r="P960" s="178"/>
      <c r="Q960" s="178"/>
      <c r="R960" s="178"/>
      <c r="S960" s="178"/>
      <c r="T960" s="178"/>
      <c r="U960" s="178"/>
      <c r="V960" s="178"/>
      <c r="W960" s="178"/>
      <c r="X960" s="178"/>
      <c r="Y960" s="178"/>
      <c r="Z960" s="178"/>
      <c r="AA960" s="178"/>
      <c r="AB960" s="178"/>
      <c r="AC960" s="178"/>
    </row>
    <row r="961">
      <c r="A961" s="178"/>
      <c r="B961" s="252"/>
      <c r="C961" s="178"/>
      <c r="D961" s="253"/>
      <c r="E961" s="178"/>
      <c r="F961" s="178"/>
      <c r="G961" s="178"/>
      <c r="H961" s="178"/>
      <c r="I961" s="178"/>
      <c r="J961" s="178"/>
      <c r="K961" s="178"/>
      <c r="L961" s="178"/>
      <c r="M961" s="178"/>
      <c r="N961" s="178"/>
      <c r="O961" s="178"/>
      <c r="P961" s="178"/>
      <c r="Q961" s="178"/>
      <c r="R961" s="178"/>
      <c r="S961" s="178"/>
      <c r="T961" s="178"/>
      <c r="U961" s="178"/>
      <c r="V961" s="178"/>
      <c r="W961" s="178"/>
      <c r="X961" s="178"/>
      <c r="Y961" s="178"/>
      <c r="Z961" s="178"/>
      <c r="AA961" s="178"/>
      <c r="AB961" s="178"/>
      <c r="AC961" s="178"/>
    </row>
    <row r="962">
      <c r="A962" s="178"/>
      <c r="B962" s="252"/>
      <c r="C962" s="178"/>
      <c r="D962" s="253"/>
      <c r="E962" s="178"/>
      <c r="F962" s="178"/>
      <c r="G962" s="178"/>
      <c r="H962" s="178"/>
      <c r="I962" s="178"/>
      <c r="J962" s="178"/>
      <c r="K962" s="178"/>
      <c r="L962" s="178"/>
      <c r="M962" s="178"/>
      <c r="N962" s="178"/>
      <c r="O962" s="178"/>
      <c r="P962" s="178"/>
      <c r="Q962" s="178"/>
      <c r="R962" s="178"/>
      <c r="S962" s="178"/>
      <c r="T962" s="178"/>
      <c r="U962" s="178"/>
      <c r="V962" s="178"/>
      <c r="W962" s="178"/>
      <c r="X962" s="178"/>
      <c r="Y962" s="178"/>
      <c r="Z962" s="178"/>
      <c r="AA962" s="178"/>
      <c r="AB962" s="178"/>
      <c r="AC962" s="178"/>
    </row>
    <row r="963">
      <c r="A963" s="178"/>
      <c r="B963" s="252"/>
      <c r="C963" s="178"/>
      <c r="D963" s="253"/>
      <c r="E963" s="178"/>
      <c r="F963" s="178"/>
      <c r="G963" s="178"/>
      <c r="H963" s="178"/>
      <c r="I963" s="178"/>
      <c r="J963" s="178"/>
      <c r="K963" s="178"/>
      <c r="L963" s="178"/>
      <c r="M963" s="178"/>
      <c r="N963" s="178"/>
      <c r="O963" s="178"/>
      <c r="P963" s="178"/>
      <c r="Q963" s="178"/>
      <c r="R963" s="178"/>
      <c r="S963" s="178"/>
      <c r="T963" s="178"/>
      <c r="U963" s="178"/>
      <c r="V963" s="178"/>
      <c r="W963" s="178"/>
      <c r="X963" s="178"/>
      <c r="Y963" s="178"/>
      <c r="Z963" s="178"/>
      <c r="AA963" s="178"/>
      <c r="AB963" s="178"/>
      <c r="AC963" s="178"/>
    </row>
    <row r="964">
      <c r="A964" s="178"/>
      <c r="B964" s="252"/>
      <c r="C964" s="178"/>
      <c r="D964" s="253"/>
      <c r="E964" s="178"/>
      <c r="F964" s="178"/>
      <c r="G964" s="178"/>
      <c r="H964" s="178"/>
      <c r="I964" s="178"/>
      <c r="J964" s="178"/>
      <c r="K964" s="178"/>
      <c r="L964" s="178"/>
      <c r="M964" s="178"/>
      <c r="N964" s="178"/>
      <c r="O964" s="178"/>
      <c r="P964" s="178"/>
      <c r="Q964" s="178"/>
      <c r="R964" s="178"/>
      <c r="S964" s="178"/>
      <c r="T964" s="178"/>
      <c r="U964" s="178"/>
      <c r="V964" s="178"/>
      <c r="W964" s="178"/>
      <c r="X964" s="178"/>
      <c r="Y964" s="178"/>
      <c r="Z964" s="178"/>
      <c r="AA964" s="178"/>
      <c r="AB964" s="178"/>
      <c r="AC964" s="178"/>
    </row>
    <row r="965">
      <c r="A965" s="178"/>
      <c r="B965" s="252"/>
      <c r="C965" s="178"/>
      <c r="D965" s="253"/>
      <c r="E965" s="178"/>
      <c r="F965" s="178"/>
      <c r="G965" s="178"/>
      <c r="H965" s="178"/>
      <c r="I965" s="178"/>
      <c r="J965" s="178"/>
      <c r="K965" s="178"/>
      <c r="L965" s="178"/>
      <c r="M965" s="178"/>
      <c r="N965" s="178"/>
      <c r="O965" s="178"/>
      <c r="P965" s="178"/>
      <c r="Q965" s="178"/>
      <c r="R965" s="178"/>
      <c r="S965" s="178"/>
      <c r="T965" s="178"/>
      <c r="U965" s="178"/>
      <c r="V965" s="178"/>
      <c r="W965" s="178"/>
      <c r="X965" s="178"/>
      <c r="Y965" s="178"/>
      <c r="Z965" s="178"/>
      <c r="AA965" s="178"/>
      <c r="AB965" s="178"/>
      <c r="AC965" s="178"/>
    </row>
    <row r="966">
      <c r="A966" s="178"/>
      <c r="B966" s="252"/>
      <c r="C966" s="178"/>
      <c r="D966" s="253"/>
      <c r="E966" s="178"/>
      <c r="F966" s="178"/>
      <c r="G966" s="178"/>
      <c r="H966" s="178"/>
      <c r="I966" s="178"/>
      <c r="J966" s="178"/>
      <c r="K966" s="178"/>
      <c r="L966" s="178"/>
      <c r="M966" s="178"/>
      <c r="N966" s="178"/>
      <c r="O966" s="178"/>
      <c r="P966" s="178"/>
      <c r="Q966" s="178"/>
      <c r="R966" s="178"/>
      <c r="S966" s="178"/>
      <c r="T966" s="178"/>
      <c r="U966" s="178"/>
      <c r="V966" s="178"/>
      <c r="W966" s="178"/>
      <c r="X966" s="178"/>
      <c r="Y966" s="178"/>
      <c r="Z966" s="178"/>
      <c r="AA966" s="178"/>
      <c r="AB966" s="178"/>
      <c r="AC966" s="178"/>
    </row>
    <row r="967">
      <c r="A967" s="178"/>
      <c r="B967" s="252"/>
      <c r="C967" s="178"/>
      <c r="D967" s="253"/>
      <c r="E967" s="178"/>
      <c r="F967" s="178"/>
      <c r="G967" s="178"/>
      <c r="H967" s="178"/>
      <c r="I967" s="178"/>
      <c r="J967" s="178"/>
      <c r="K967" s="178"/>
      <c r="L967" s="178"/>
      <c r="M967" s="178"/>
      <c r="N967" s="178"/>
      <c r="O967" s="178"/>
      <c r="P967" s="178"/>
      <c r="Q967" s="178"/>
      <c r="R967" s="178"/>
      <c r="S967" s="178"/>
      <c r="T967" s="178"/>
      <c r="U967" s="178"/>
      <c r="V967" s="178"/>
      <c r="W967" s="178"/>
      <c r="X967" s="178"/>
      <c r="Y967" s="178"/>
      <c r="Z967" s="178"/>
      <c r="AA967" s="178"/>
      <c r="AB967" s="178"/>
      <c r="AC967" s="178"/>
    </row>
    <row r="968">
      <c r="A968" s="178"/>
      <c r="B968" s="252"/>
      <c r="C968" s="178"/>
      <c r="D968" s="253"/>
      <c r="E968" s="178"/>
      <c r="F968" s="178"/>
      <c r="G968" s="178"/>
      <c r="H968" s="178"/>
      <c r="I968" s="178"/>
      <c r="J968" s="178"/>
      <c r="K968" s="178"/>
      <c r="L968" s="178"/>
      <c r="M968" s="178"/>
      <c r="N968" s="178"/>
      <c r="O968" s="178"/>
      <c r="P968" s="178"/>
      <c r="Q968" s="178"/>
      <c r="R968" s="178"/>
      <c r="S968" s="178"/>
      <c r="T968" s="178"/>
      <c r="U968" s="178"/>
      <c r="V968" s="178"/>
      <c r="W968" s="178"/>
      <c r="X968" s="178"/>
      <c r="Y968" s="178"/>
      <c r="Z968" s="178"/>
      <c r="AA968" s="178"/>
      <c r="AB968" s="178"/>
      <c r="AC968" s="178"/>
    </row>
    <row r="969">
      <c r="A969" s="178"/>
      <c r="B969" s="252"/>
      <c r="C969" s="178"/>
      <c r="D969" s="253"/>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c r="AA969" s="178"/>
      <c r="AB969" s="178"/>
      <c r="AC969" s="178"/>
    </row>
    <row r="970">
      <c r="A970" s="178"/>
      <c r="B970" s="252"/>
      <c r="C970" s="178"/>
      <c r="D970" s="253"/>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c r="AA970" s="178"/>
      <c r="AB970" s="178"/>
      <c r="AC970" s="178"/>
    </row>
    <row r="971">
      <c r="A971" s="178"/>
      <c r="B971" s="252"/>
      <c r="C971" s="178"/>
      <c r="D971" s="253"/>
      <c r="E971" s="178"/>
      <c r="F971" s="178"/>
      <c r="G971" s="178"/>
      <c r="H971" s="178"/>
      <c r="I971" s="178"/>
      <c r="J971" s="178"/>
      <c r="K971" s="178"/>
      <c r="L971" s="178"/>
      <c r="M971" s="178"/>
      <c r="N971" s="178"/>
      <c r="O971" s="178"/>
      <c r="P971" s="178"/>
      <c r="Q971" s="178"/>
      <c r="R971" s="178"/>
      <c r="S971" s="178"/>
      <c r="T971" s="178"/>
      <c r="U971" s="178"/>
      <c r="V971" s="178"/>
      <c r="W971" s="178"/>
      <c r="X971" s="178"/>
      <c r="Y971" s="178"/>
      <c r="Z971" s="178"/>
      <c r="AA971" s="178"/>
      <c r="AB971" s="178"/>
      <c r="AC971" s="178"/>
    </row>
    <row r="972">
      <c r="A972" s="178"/>
      <c r="B972" s="252"/>
      <c r="C972" s="178"/>
      <c r="D972" s="253"/>
      <c r="E972" s="178"/>
      <c r="F972" s="178"/>
      <c r="G972" s="178"/>
      <c r="H972" s="178"/>
      <c r="I972" s="178"/>
      <c r="J972" s="178"/>
      <c r="K972" s="178"/>
      <c r="L972" s="178"/>
      <c r="M972" s="178"/>
      <c r="N972" s="178"/>
      <c r="O972" s="178"/>
      <c r="P972" s="178"/>
      <c r="Q972" s="178"/>
      <c r="R972" s="178"/>
      <c r="S972" s="178"/>
      <c r="T972" s="178"/>
      <c r="U972" s="178"/>
      <c r="V972" s="178"/>
      <c r="W972" s="178"/>
      <c r="X972" s="178"/>
      <c r="Y972" s="178"/>
      <c r="Z972" s="178"/>
      <c r="AA972" s="178"/>
      <c r="AB972" s="178"/>
      <c r="AC972" s="178"/>
    </row>
    <row r="973">
      <c r="A973" s="178"/>
      <c r="B973" s="252"/>
      <c r="C973" s="178"/>
      <c r="D973" s="253"/>
      <c r="E973" s="178"/>
      <c r="F973" s="178"/>
      <c r="G973" s="178"/>
      <c r="H973" s="178"/>
      <c r="I973" s="178"/>
      <c r="J973" s="178"/>
      <c r="K973" s="178"/>
      <c r="L973" s="178"/>
      <c r="M973" s="178"/>
      <c r="N973" s="178"/>
      <c r="O973" s="178"/>
      <c r="P973" s="178"/>
      <c r="Q973" s="178"/>
      <c r="R973" s="178"/>
      <c r="S973" s="178"/>
      <c r="T973" s="178"/>
      <c r="U973" s="178"/>
      <c r="V973" s="178"/>
      <c r="W973" s="178"/>
      <c r="X973" s="178"/>
      <c r="Y973" s="178"/>
      <c r="Z973" s="178"/>
      <c r="AA973" s="178"/>
      <c r="AB973" s="178"/>
      <c r="AC973" s="178"/>
    </row>
    <row r="974">
      <c r="A974" s="178"/>
      <c r="B974" s="252"/>
      <c r="C974" s="178"/>
      <c r="D974" s="253"/>
      <c r="E974" s="178"/>
      <c r="F974" s="178"/>
      <c r="G974" s="178"/>
      <c r="H974" s="178"/>
      <c r="I974" s="178"/>
      <c r="J974" s="178"/>
      <c r="K974" s="178"/>
      <c r="L974" s="178"/>
      <c r="M974" s="178"/>
      <c r="N974" s="178"/>
      <c r="O974" s="178"/>
      <c r="P974" s="178"/>
      <c r="Q974" s="178"/>
      <c r="R974" s="178"/>
      <c r="S974" s="178"/>
      <c r="T974" s="178"/>
      <c r="U974" s="178"/>
      <c r="V974" s="178"/>
      <c r="W974" s="178"/>
      <c r="X974" s="178"/>
      <c r="Y974" s="178"/>
      <c r="Z974" s="178"/>
      <c r="AA974" s="178"/>
      <c r="AB974" s="178"/>
      <c r="AC974" s="178"/>
    </row>
    <row r="975">
      <c r="A975" s="178"/>
      <c r="B975" s="252"/>
      <c r="C975" s="178"/>
      <c r="D975" s="253"/>
      <c r="E975" s="178"/>
      <c r="F975" s="178"/>
      <c r="G975" s="178"/>
      <c r="H975" s="178"/>
      <c r="I975" s="178"/>
      <c r="J975" s="178"/>
      <c r="K975" s="178"/>
      <c r="L975" s="178"/>
      <c r="M975" s="178"/>
      <c r="N975" s="178"/>
      <c r="O975" s="178"/>
      <c r="P975" s="178"/>
      <c r="Q975" s="178"/>
      <c r="R975" s="178"/>
      <c r="S975" s="178"/>
      <c r="T975" s="178"/>
      <c r="U975" s="178"/>
      <c r="V975" s="178"/>
      <c r="W975" s="178"/>
      <c r="X975" s="178"/>
      <c r="Y975" s="178"/>
      <c r="Z975" s="178"/>
      <c r="AA975" s="178"/>
      <c r="AB975" s="178"/>
      <c r="AC975" s="178"/>
    </row>
    <row r="976">
      <c r="A976" s="178"/>
      <c r="B976" s="252"/>
      <c r="C976" s="178"/>
      <c r="D976" s="253"/>
      <c r="E976" s="178"/>
      <c r="F976" s="178"/>
      <c r="G976" s="178"/>
      <c r="H976" s="178"/>
      <c r="I976" s="178"/>
      <c r="J976" s="178"/>
      <c r="K976" s="178"/>
      <c r="L976" s="178"/>
      <c r="M976" s="178"/>
      <c r="N976" s="178"/>
      <c r="O976" s="178"/>
      <c r="P976" s="178"/>
      <c r="Q976" s="178"/>
      <c r="R976" s="178"/>
      <c r="S976" s="178"/>
      <c r="T976" s="178"/>
      <c r="U976" s="178"/>
      <c r="V976" s="178"/>
      <c r="W976" s="178"/>
      <c r="X976" s="178"/>
      <c r="Y976" s="178"/>
      <c r="Z976" s="178"/>
      <c r="AA976" s="178"/>
      <c r="AB976" s="178"/>
      <c r="AC976" s="178"/>
    </row>
    <row r="977">
      <c r="A977" s="178"/>
      <c r="B977" s="252"/>
      <c r="C977" s="178"/>
      <c r="D977" s="253"/>
      <c r="E977" s="178"/>
      <c r="F977" s="178"/>
      <c r="G977" s="178"/>
      <c r="H977" s="178"/>
      <c r="I977" s="178"/>
      <c r="J977" s="178"/>
      <c r="K977" s="178"/>
      <c r="L977" s="178"/>
      <c r="M977" s="178"/>
      <c r="N977" s="178"/>
      <c r="O977" s="178"/>
      <c r="P977" s="178"/>
      <c r="Q977" s="178"/>
      <c r="R977" s="178"/>
      <c r="S977" s="178"/>
      <c r="T977" s="178"/>
      <c r="U977" s="178"/>
      <c r="V977" s="178"/>
      <c r="W977" s="178"/>
      <c r="X977" s="178"/>
      <c r="Y977" s="178"/>
      <c r="Z977" s="178"/>
      <c r="AA977" s="178"/>
      <c r="AB977" s="178"/>
      <c r="AC977" s="178"/>
    </row>
    <row r="978">
      <c r="A978" s="178"/>
      <c r="B978" s="252"/>
      <c r="C978" s="178"/>
      <c r="D978" s="253"/>
      <c r="E978" s="178"/>
      <c r="F978" s="178"/>
      <c r="G978" s="178"/>
      <c r="H978" s="178"/>
      <c r="I978" s="178"/>
      <c r="J978" s="178"/>
      <c r="K978" s="178"/>
      <c r="L978" s="178"/>
      <c r="M978" s="178"/>
      <c r="N978" s="178"/>
      <c r="O978" s="178"/>
      <c r="P978" s="178"/>
      <c r="Q978" s="178"/>
      <c r="R978" s="178"/>
      <c r="S978" s="178"/>
      <c r="T978" s="178"/>
      <c r="U978" s="178"/>
      <c r="V978" s="178"/>
      <c r="W978" s="178"/>
      <c r="X978" s="178"/>
      <c r="Y978" s="178"/>
      <c r="Z978" s="178"/>
      <c r="AA978" s="178"/>
      <c r="AB978" s="178"/>
      <c r="AC978" s="178"/>
    </row>
    <row r="979">
      <c r="A979" s="178"/>
      <c r="B979" s="252"/>
      <c r="C979" s="178"/>
      <c r="D979" s="253"/>
      <c r="E979" s="178"/>
      <c r="F979" s="178"/>
      <c r="G979" s="178"/>
      <c r="H979" s="178"/>
      <c r="I979" s="178"/>
      <c r="J979" s="178"/>
      <c r="K979" s="178"/>
      <c r="L979" s="178"/>
      <c r="M979" s="178"/>
      <c r="N979" s="178"/>
      <c r="O979" s="178"/>
      <c r="P979" s="178"/>
      <c r="Q979" s="178"/>
      <c r="R979" s="178"/>
      <c r="S979" s="178"/>
      <c r="T979" s="178"/>
      <c r="U979" s="178"/>
      <c r="V979" s="178"/>
      <c r="W979" s="178"/>
      <c r="X979" s="178"/>
      <c r="Y979" s="178"/>
      <c r="Z979" s="178"/>
      <c r="AA979" s="178"/>
      <c r="AB979" s="178"/>
      <c r="AC979" s="178"/>
    </row>
    <row r="980">
      <c r="A980" s="178"/>
      <c r="B980" s="252"/>
      <c r="C980" s="178"/>
      <c r="D980" s="253"/>
      <c r="E980" s="178"/>
      <c r="F980" s="178"/>
      <c r="G980" s="178"/>
      <c r="H980" s="178"/>
      <c r="I980" s="178"/>
      <c r="J980" s="178"/>
      <c r="K980" s="178"/>
      <c r="L980" s="178"/>
      <c r="M980" s="178"/>
      <c r="N980" s="178"/>
      <c r="O980" s="178"/>
      <c r="P980" s="178"/>
      <c r="Q980" s="178"/>
      <c r="R980" s="178"/>
      <c r="S980" s="178"/>
      <c r="T980" s="178"/>
      <c r="U980" s="178"/>
      <c r="V980" s="178"/>
      <c r="W980" s="178"/>
      <c r="X980" s="178"/>
      <c r="Y980" s="178"/>
      <c r="Z980" s="178"/>
      <c r="AA980" s="178"/>
      <c r="AB980" s="178"/>
      <c r="AC980" s="178"/>
    </row>
    <row r="981">
      <c r="A981" s="178"/>
      <c r="B981" s="252"/>
      <c r="C981" s="178"/>
      <c r="D981" s="253"/>
      <c r="E981" s="178"/>
      <c r="F981" s="178"/>
      <c r="G981" s="178"/>
      <c r="H981" s="178"/>
      <c r="I981" s="178"/>
      <c r="J981" s="178"/>
      <c r="K981" s="178"/>
      <c r="L981" s="178"/>
      <c r="M981" s="178"/>
      <c r="N981" s="178"/>
      <c r="O981" s="178"/>
      <c r="P981" s="178"/>
      <c r="Q981" s="178"/>
      <c r="R981" s="178"/>
      <c r="S981" s="178"/>
      <c r="T981" s="178"/>
      <c r="U981" s="178"/>
      <c r="V981" s="178"/>
      <c r="W981" s="178"/>
      <c r="X981" s="178"/>
      <c r="Y981" s="178"/>
      <c r="Z981" s="178"/>
      <c r="AA981" s="178"/>
      <c r="AB981" s="178"/>
      <c r="AC981" s="178"/>
    </row>
    <row r="982">
      <c r="A982" s="178"/>
      <c r="B982" s="252"/>
      <c r="C982" s="178"/>
      <c r="D982" s="253"/>
      <c r="E982" s="178"/>
      <c r="F982" s="178"/>
      <c r="G982" s="178"/>
      <c r="H982" s="178"/>
      <c r="I982" s="178"/>
      <c r="J982" s="178"/>
      <c r="K982" s="178"/>
      <c r="L982" s="178"/>
      <c r="M982" s="178"/>
      <c r="N982" s="178"/>
      <c r="O982" s="178"/>
      <c r="P982" s="178"/>
      <c r="Q982" s="178"/>
      <c r="R982" s="178"/>
      <c r="S982" s="178"/>
      <c r="T982" s="178"/>
      <c r="U982" s="178"/>
      <c r="V982" s="178"/>
      <c r="W982" s="178"/>
      <c r="X982" s="178"/>
      <c r="Y982" s="178"/>
      <c r="Z982" s="178"/>
      <c r="AA982" s="178"/>
      <c r="AB982" s="178"/>
      <c r="AC982" s="178"/>
    </row>
    <row r="983">
      <c r="A983" s="178"/>
      <c r="B983" s="252"/>
      <c r="C983" s="178"/>
      <c r="D983" s="253"/>
      <c r="E983" s="178"/>
      <c r="F983" s="178"/>
      <c r="G983" s="178"/>
      <c r="H983" s="178"/>
      <c r="I983" s="178"/>
      <c r="J983" s="178"/>
      <c r="K983" s="178"/>
      <c r="L983" s="178"/>
      <c r="M983" s="178"/>
      <c r="N983" s="178"/>
      <c r="O983" s="178"/>
      <c r="P983" s="178"/>
      <c r="Q983" s="178"/>
      <c r="R983" s="178"/>
      <c r="S983" s="178"/>
      <c r="T983" s="178"/>
      <c r="U983" s="178"/>
      <c r="V983" s="178"/>
      <c r="W983" s="178"/>
      <c r="X983" s="178"/>
      <c r="Y983" s="178"/>
      <c r="Z983" s="178"/>
      <c r="AA983" s="178"/>
      <c r="AB983" s="178"/>
      <c r="AC983" s="178"/>
    </row>
    <row r="984">
      <c r="A984" s="178"/>
      <c r="B984" s="252"/>
      <c r="C984" s="178"/>
      <c r="D984" s="253"/>
      <c r="E984" s="178"/>
      <c r="F984" s="178"/>
      <c r="G984" s="178"/>
      <c r="H984" s="178"/>
      <c r="I984" s="178"/>
      <c r="J984" s="178"/>
      <c r="K984" s="178"/>
      <c r="L984" s="178"/>
      <c r="M984" s="178"/>
      <c r="N984" s="178"/>
      <c r="O984" s="178"/>
      <c r="P984" s="178"/>
      <c r="Q984" s="178"/>
      <c r="R984" s="178"/>
      <c r="S984" s="178"/>
      <c r="T984" s="178"/>
      <c r="U984" s="178"/>
      <c r="V984" s="178"/>
      <c r="W984" s="178"/>
      <c r="X984" s="178"/>
      <c r="Y984" s="178"/>
      <c r="Z984" s="178"/>
      <c r="AA984" s="178"/>
      <c r="AB984" s="178"/>
      <c r="AC984" s="178"/>
    </row>
    <row r="985">
      <c r="A985" s="178"/>
      <c r="B985" s="252"/>
      <c r="C985" s="178"/>
      <c r="D985" s="253"/>
      <c r="E985" s="178"/>
      <c r="F985" s="178"/>
      <c r="G985" s="178"/>
      <c r="H985" s="178"/>
      <c r="I985" s="178"/>
      <c r="J985" s="178"/>
      <c r="K985" s="178"/>
      <c r="L985" s="178"/>
      <c r="M985" s="178"/>
      <c r="N985" s="178"/>
      <c r="O985" s="178"/>
      <c r="P985" s="178"/>
      <c r="Q985" s="178"/>
      <c r="R985" s="178"/>
      <c r="S985" s="178"/>
      <c r="T985" s="178"/>
      <c r="U985" s="178"/>
      <c r="V985" s="178"/>
      <c r="W985" s="178"/>
      <c r="X985" s="178"/>
      <c r="Y985" s="178"/>
      <c r="Z985" s="178"/>
      <c r="AA985" s="178"/>
      <c r="AB985" s="178"/>
      <c r="AC985" s="178"/>
    </row>
    <row r="986">
      <c r="A986" s="178"/>
      <c r="B986" s="252"/>
      <c r="C986" s="178"/>
      <c r="D986" s="253"/>
      <c r="E986" s="178"/>
      <c r="F986" s="178"/>
      <c r="G986" s="178"/>
      <c r="H986" s="178"/>
      <c r="I986" s="178"/>
      <c r="J986" s="178"/>
      <c r="K986" s="178"/>
      <c r="L986" s="178"/>
      <c r="M986" s="178"/>
      <c r="N986" s="178"/>
      <c r="O986" s="178"/>
      <c r="P986" s="178"/>
      <c r="Q986" s="178"/>
      <c r="R986" s="178"/>
      <c r="S986" s="178"/>
      <c r="T986" s="178"/>
      <c r="U986" s="178"/>
      <c r="V986" s="178"/>
      <c r="W986" s="178"/>
      <c r="X986" s="178"/>
      <c r="Y986" s="178"/>
      <c r="Z986" s="178"/>
      <c r="AA986" s="178"/>
      <c r="AB986" s="178"/>
      <c r="AC986" s="178"/>
    </row>
    <row r="987">
      <c r="A987" s="178"/>
      <c r="B987" s="252"/>
      <c r="C987" s="178"/>
      <c r="D987" s="253"/>
      <c r="E987" s="178"/>
      <c r="F987" s="178"/>
      <c r="G987" s="178"/>
      <c r="H987" s="178"/>
      <c r="I987" s="178"/>
      <c r="J987" s="178"/>
      <c r="K987" s="178"/>
      <c r="L987" s="178"/>
      <c r="M987" s="178"/>
      <c r="N987" s="178"/>
      <c r="O987" s="178"/>
      <c r="P987" s="178"/>
      <c r="Q987" s="178"/>
      <c r="R987" s="178"/>
      <c r="S987" s="178"/>
      <c r="T987" s="178"/>
      <c r="U987" s="178"/>
      <c r="V987" s="178"/>
      <c r="W987" s="178"/>
      <c r="X987" s="178"/>
      <c r="Y987" s="178"/>
      <c r="Z987" s="178"/>
      <c r="AA987" s="178"/>
      <c r="AB987" s="178"/>
      <c r="AC987" s="178"/>
    </row>
    <row r="988">
      <c r="A988" s="178"/>
      <c r="B988" s="252"/>
      <c r="C988" s="178"/>
      <c r="D988" s="253"/>
      <c r="E988" s="178"/>
      <c r="F988" s="178"/>
      <c r="G988" s="178"/>
      <c r="H988" s="178"/>
      <c r="I988" s="178"/>
      <c r="J988" s="178"/>
      <c r="K988" s="178"/>
      <c r="L988" s="178"/>
      <c r="M988" s="178"/>
      <c r="N988" s="178"/>
      <c r="O988" s="178"/>
      <c r="P988" s="178"/>
      <c r="Q988" s="178"/>
      <c r="R988" s="178"/>
      <c r="S988" s="178"/>
      <c r="T988" s="178"/>
      <c r="U988" s="178"/>
      <c r="V988" s="178"/>
      <c r="W988" s="178"/>
      <c r="X988" s="178"/>
      <c r="Y988" s="178"/>
      <c r="Z988" s="178"/>
      <c r="AA988" s="178"/>
      <c r="AB988" s="178"/>
      <c r="AC988" s="178"/>
    </row>
    <row r="989">
      <c r="A989" s="178"/>
      <c r="B989" s="252"/>
      <c r="C989" s="178"/>
      <c r="D989" s="253"/>
      <c r="E989" s="178"/>
      <c r="F989" s="178"/>
      <c r="G989" s="178"/>
      <c r="H989" s="178"/>
      <c r="I989" s="178"/>
      <c r="J989" s="178"/>
      <c r="K989" s="178"/>
      <c r="L989" s="178"/>
      <c r="M989" s="178"/>
      <c r="N989" s="178"/>
      <c r="O989" s="178"/>
      <c r="P989" s="178"/>
      <c r="Q989" s="178"/>
      <c r="R989" s="178"/>
      <c r="S989" s="178"/>
      <c r="T989" s="178"/>
      <c r="U989" s="178"/>
      <c r="V989" s="178"/>
      <c r="W989" s="178"/>
      <c r="X989" s="178"/>
      <c r="Y989" s="178"/>
      <c r="Z989" s="178"/>
      <c r="AA989" s="178"/>
      <c r="AB989" s="178"/>
      <c r="AC989" s="178"/>
    </row>
    <row r="990">
      <c r="A990" s="178"/>
      <c r="B990" s="252"/>
      <c r="C990" s="178"/>
      <c r="D990" s="253"/>
      <c r="E990" s="178"/>
      <c r="F990" s="178"/>
      <c r="G990" s="178"/>
      <c r="H990" s="178"/>
      <c r="I990" s="178"/>
      <c r="J990" s="178"/>
      <c r="K990" s="178"/>
      <c r="L990" s="178"/>
      <c r="M990" s="178"/>
      <c r="N990" s="178"/>
      <c r="O990" s="178"/>
      <c r="P990" s="178"/>
      <c r="Q990" s="178"/>
      <c r="R990" s="178"/>
      <c r="S990" s="178"/>
      <c r="T990" s="178"/>
      <c r="U990" s="178"/>
      <c r="V990" s="178"/>
      <c r="W990" s="178"/>
      <c r="X990" s="178"/>
      <c r="Y990" s="178"/>
      <c r="Z990" s="178"/>
      <c r="AA990" s="178"/>
      <c r="AB990" s="178"/>
      <c r="AC990" s="178"/>
    </row>
    <row r="991">
      <c r="A991" s="178"/>
      <c r="B991" s="252"/>
      <c r="C991" s="178"/>
      <c r="D991" s="253"/>
      <c r="E991" s="178"/>
      <c r="F991" s="178"/>
      <c r="G991" s="178"/>
      <c r="H991" s="178"/>
      <c r="I991" s="178"/>
      <c r="J991" s="178"/>
      <c r="K991" s="178"/>
      <c r="L991" s="178"/>
      <c r="M991" s="178"/>
      <c r="N991" s="178"/>
      <c r="O991" s="178"/>
      <c r="P991" s="178"/>
      <c r="Q991" s="178"/>
      <c r="R991" s="178"/>
      <c r="S991" s="178"/>
      <c r="T991" s="178"/>
      <c r="U991" s="178"/>
      <c r="V991" s="178"/>
      <c r="W991" s="178"/>
      <c r="X991" s="178"/>
      <c r="Y991" s="178"/>
      <c r="Z991" s="178"/>
      <c r="AA991" s="178"/>
      <c r="AB991" s="178"/>
      <c r="AC991" s="178"/>
    </row>
    <row r="992">
      <c r="A992" s="178"/>
      <c r="B992" s="252"/>
      <c r="C992" s="178"/>
      <c r="D992" s="253"/>
      <c r="E992" s="178"/>
      <c r="F992" s="178"/>
      <c r="G992" s="178"/>
      <c r="H992" s="178"/>
      <c r="I992" s="178"/>
      <c r="J992" s="178"/>
      <c r="K992" s="178"/>
      <c r="L992" s="178"/>
      <c r="M992" s="178"/>
      <c r="N992" s="178"/>
      <c r="O992" s="178"/>
      <c r="P992" s="178"/>
      <c r="Q992" s="178"/>
      <c r="R992" s="178"/>
      <c r="S992" s="178"/>
      <c r="T992" s="178"/>
      <c r="U992" s="178"/>
      <c r="V992" s="178"/>
      <c r="W992" s="178"/>
      <c r="X992" s="178"/>
      <c r="Y992" s="178"/>
      <c r="Z992" s="178"/>
      <c r="AA992" s="178"/>
      <c r="AB992" s="178"/>
      <c r="AC992" s="178"/>
    </row>
    <row r="993">
      <c r="A993" s="178"/>
      <c r="B993" s="252"/>
      <c r="C993" s="178"/>
      <c r="D993" s="253"/>
      <c r="E993" s="178"/>
      <c r="F993" s="178"/>
      <c r="G993" s="178"/>
      <c r="H993" s="178"/>
      <c r="I993" s="178"/>
      <c r="J993" s="178"/>
      <c r="K993" s="178"/>
      <c r="L993" s="178"/>
      <c r="M993" s="178"/>
      <c r="N993" s="178"/>
      <c r="O993" s="178"/>
      <c r="P993" s="178"/>
      <c r="Q993" s="178"/>
      <c r="R993" s="178"/>
      <c r="S993" s="178"/>
      <c r="T993" s="178"/>
      <c r="U993" s="178"/>
      <c r="V993" s="178"/>
      <c r="W993" s="178"/>
      <c r="X993" s="178"/>
      <c r="Y993" s="178"/>
      <c r="Z993" s="178"/>
      <c r="AA993" s="178"/>
      <c r="AB993" s="178"/>
      <c r="AC993" s="178"/>
    </row>
    <row r="994">
      <c r="A994" s="178"/>
      <c r="B994" s="252"/>
      <c r="C994" s="178"/>
      <c r="D994" s="253"/>
      <c r="E994" s="178"/>
      <c r="F994" s="178"/>
      <c r="G994" s="178"/>
      <c r="H994" s="178"/>
      <c r="I994" s="178"/>
      <c r="J994" s="178"/>
      <c r="K994" s="178"/>
      <c r="L994" s="178"/>
      <c r="M994" s="178"/>
      <c r="N994" s="178"/>
      <c r="O994" s="178"/>
      <c r="P994" s="178"/>
      <c r="Q994" s="178"/>
      <c r="R994" s="178"/>
      <c r="S994" s="178"/>
      <c r="T994" s="178"/>
      <c r="U994" s="178"/>
      <c r="V994" s="178"/>
      <c r="W994" s="178"/>
      <c r="X994" s="178"/>
      <c r="Y994" s="178"/>
      <c r="Z994" s="178"/>
      <c r="AA994" s="178"/>
      <c r="AB994" s="178"/>
      <c r="AC994" s="178"/>
    </row>
    <row r="995">
      <c r="A995" s="178"/>
      <c r="B995" s="252"/>
      <c r="C995" s="178"/>
      <c r="D995" s="253"/>
      <c r="E995" s="178"/>
      <c r="F995" s="178"/>
      <c r="G995" s="178"/>
      <c r="H995" s="178"/>
      <c r="I995" s="178"/>
      <c r="J995" s="178"/>
      <c r="K995" s="178"/>
      <c r="L995" s="178"/>
      <c r="M995" s="178"/>
      <c r="N995" s="178"/>
      <c r="O995" s="178"/>
      <c r="P995" s="178"/>
      <c r="Q995" s="178"/>
      <c r="R995" s="178"/>
      <c r="S995" s="178"/>
      <c r="T995" s="178"/>
      <c r="U995" s="178"/>
      <c r="V995" s="178"/>
      <c r="W995" s="178"/>
      <c r="X995" s="178"/>
      <c r="Y995" s="178"/>
      <c r="Z995" s="178"/>
      <c r="AA995" s="178"/>
      <c r="AB995" s="178"/>
      <c r="AC995" s="178"/>
    </row>
    <row r="996">
      <c r="A996" s="178"/>
      <c r="B996" s="252"/>
      <c r="C996" s="178"/>
      <c r="D996" s="253"/>
      <c r="E996" s="178"/>
      <c r="F996" s="178"/>
      <c r="G996" s="178"/>
      <c r="H996" s="178"/>
      <c r="I996" s="178"/>
      <c r="J996" s="178"/>
      <c r="K996" s="178"/>
      <c r="L996" s="178"/>
      <c r="M996" s="178"/>
      <c r="N996" s="178"/>
      <c r="O996" s="178"/>
      <c r="P996" s="178"/>
      <c r="Q996" s="178"/>
      <c r="R996" s="178"/>
      <c r="S996" s="178"/>
      <c r="T996" s="178"/>
      <c r="U996" s="178"/>
      <c r="V996" s="178"/>
      <c r="W996" s="178"/>
      <c r="X996" s="178"/>
      <c r="Y996" s="178"/>
      <c r="Z996" s="178"/>
      <c r="AA996" s="178"/>
      <c r="AB996" s="178"/>
      <c r="AC996" s="178"/>
    </row>
    <row r="997">
      <c r="A997" s="178"/>
      <c r="B997" s="252"/>
      <c r="C997" s="178"/>
      <c r="D997" s="253"/>
      <c r="E997" s="178"/>
      <c r="F997" s="178"/>
      <c r="G997" s="178"/>
      <c r="H997" s="178"/>
      <c r="I997" s="178"/>
      <c r="J997" s="178"/>
      <c r="K997" s="178"/>
      <c r="L997" s="178"/>
      <c r="M997" s="178"/>
      <c r="N997" s="178"/>
      <c r="O997" s="178"/>
      <c r="P997" s="178"/>
      <c r="Q997" s="178"/>
      <c r="R997" s="178"/>
      <c r="S997" s="178"/>
      <c r="T997" s="178"/>
      <c r="U997" s="178"/>
      <c r="V997" s="178"/>
      <c r="W997" s="178"/>
      <c r="X997" s="178"/>
      <c r="Y997" s="178"/>
      <c r="Z997" s="178"/>
      <c r="AA997" s="178"/>
      <c r="AB997" s="178"/>
      <c r="AC997" s="178"/>
    </row>
    <row r="998">
      <c r="A998" s="178"/>
      <c r="B998" s="252"/>
      <c r="C998" s="178"/>
      <c r="D998" s="253"/>
      <c r="E998" s="178"/>
      <c r="F998" s="178"/>
      <c r="G998" s="178"/>
      <c r="H998" s="178"/>
      <c r="I998" s="178"/>
      <c r="J998" s="178"/>
      <c r="K998" s="178"/>
      <c r="L998" s="178"/>
      <c r="M998" s="178"/>
      <c r="N998" s="178"/>
      <c r="O998" s="178"/>
      <c r="P998" s="178"/>
      <c r="Q998" s="178"/>
      <c r="R998" s="178"/>
      <c r="S998" s="178"/>
      <c r="T998" s="178"/>
      <c r="U998" s="178"/>
      <c r="V998" s="178"/>
      <c r="W998" s="178"/>
      <c r="X998" s="178"/>
      <c r="Y998" s="178"/>
      <c r="Z998" s="178"/>
      <c r="AA998" s="178"/>
      <c r="AB998" s="178"/>
      <c r="AC998" s="178"/>
    </row>
    <row r="999">
      <c r="A999" s="178"/>
      <c r="B999" s="252"/>
      <c r="C999" s="178"/>
      <c r="D999" s="253"/>
      <c r="E999" s="178"/>
      <c r="F999" s="178"/>
      <c r="G999" s="178"/>
      <c r="H999" s="178"/>
      <c r="I999" s="178"/>
      <c r="J999" s="178"/>
      <c r="K999" s="178"/>
      <c r="L999" s="178"/>
      <c r="M999" s="178"/>
      <c r="N999" s="178"/>
      <c r="O999" s="178"/>
      <c r="P999" s="178"/>
      <c r="Q999" s="178"/>
      <c r="R999" s="178"/>
      <c r="S999" s="178"/>
      <c r="T999" s="178"/>
      <c r="U999" s="178"/>
      <c r="V999" s="178"/>
      <c r="W999" s="178"/>
      <c r="X999" s="178"/>
      <c r="Y999" s="178"/>
      <c r="Z999" s="178"/>
      <c r="AA999" s="178"/>
      <c r="AB999" s="178"/>
      <c r="AC999" s="178"/>
    </row>
    <row r="1000">
      <c r="A1000" s="178"/>
      <c r="B1000" s="252"/>
      <c r="C1000" s="178"/>
      <c r="D1000" s="253"/>
      <c r="E1000" s="178"/>
      <c r="F1000" s="178"/>
      <c r="G1000" s="178"/>
      <c r="H1000" s="178"/>
      <c r="I1000" s="178"/>
      <c r="J1000" s="178"/>
      <c r="K1000" s="178"/>
      <c r="L1000" s="178"/>
      <c r="M1000" s="178"/>
      <c r="N1000" s="178"/>
      <c r="O1000" s="178"/>
      <c r="P1000" s="178"/>
      <c r="Q1000" s="178"/>
      <c r="R1000" s="178"/>
      <c r="S1000" s="178"/>
      <c r="T1000" s="178"/>
      <c r="U1000" s="178"/>
      <c r="V1000" s="178"/>
      <c r="W1000" s="178"/>
      <c r="X1000" s="178"/>
      <c r="Y1000" s="178"/>
      <c r="Z1000" s="178"/>
      <c r="AA1000" s="178"/>
      <c r="AB1000" s="178"/>
      <c r="AC1000" s="178"/>
    </row>
  </sheetData>
  <autoFilter ref="$A$2:$D$130">
    <sortState ref="A2:D130">
      <sortCondition ref="A2:A130"/>
    </sortState>
  </autoFilter>
  <mergeCells count="1">
    <mergeCell ref="A1:D1"/>
  </mergeCells>
  <hyperlinks>
    <hyperlink display="Reference" location="References!A1" ref="B3"/>
    <hyperlink r:id="rId1" location=":~:text=Definition,exhaust%20fumes%20and%20cigarette%20smoke)." ref="D3"/>
    <hyperlink display="National Recommended Aquaric Life Criteria Table" location="'National Recommended Aquatic Li'!A1" ref="B4"/>
    <hyperlink r:id="rId2" ref="D4"/>
    <hyperlink display="Reference" location="References!A1" ref="B5"/>
    <hyperlink r:id="rId3" ref="D5"/>
    <hyperlink display="Drinking Water CCL3" location="'Drinking water CCL3'!A1" ref="B6"/>
    <hyperlink r:id="rId4" ref="D6"/>
    <hyperlink display="Endocrine Disrupting" location="'Endocrine Disrupting Chemicals '!A1" ref="B7"/>
    <hyperlink r:id="rId5" ref="D7"/>
    <hyperlink display="Endocrine Disrupting" location="'Endocrine Disrupting Chemicals '!A1" ref="B8"/>
    <hyperlink r:id="rId6" location=":~:text=It%27s%20easy%20to%20confuse%20the%20terms%20%22cytotoxic%22%20and,with%20damaged%20DNA%20is%20said%20to%20have%20mutations." ref="D8"/>
    <hyperlink display="Endocrine Disrupting" location="'Endocrine Disrupting Chemicals '!A1" ref="B9"/>
    <hyperlink r:id="rId7" ref="D9"/>
    <hyperlink display="Edocrine Disrupting" location="'Endocrine Disrupting Chemicals '!A1" ref="B10"/>
    <hyperlink r:id="rId8" ref="D10"/>
    <hyperlink display="Endocrine Disrupting" location="'Endocrine Disrupting Chemicals '!A1" ref="B11"/>
    <hyperlink r:id="rId9" ref="D11"/>
    <hyperlink display="Endocrine Disrupting Chemicals (suspected)" location="'Endocrine Disrupting Chemicals '!A1" ref="B12"/>
    <hyperlink r:id="rId10" ref="D12"/>
    <hyperlink display="Endocrine Disrupting Chemicals (suspected)" location="'Endocrine Disrupting Chemicals '!A1" ref="B13"/>
    <hyperlink r:id="rId11" ref="D13"/>
    <hyperlink display="Carcinogens " location="'Carcinogens (Recognized)'!A1" ref="B14"/>
    <hyperlink r:id="rId12" ref="D14"/>
    <hyperlink display="Various Chemical Engg Journal" location="'Various Chemical Engg Journal'!A1" ref="B15"/>
    <hyperlink r:id="rId13" ref="D15"/>
    <hyperlink display="Various Chemical Engg Journal" location="'Various Chemical Engg Journal'!A1" ref="B16"/>
    <hyperlink r:id="rId14" ref="D16"/>
    <hyperlink display="Various Chemical Engg Journal" location="'Various Chemical Engg Journal'!A1" ref="B17"/>
    <hyperlink r:id="rId15" ref="D17"/>
    <hyperlink display="Various Chemical Engg Journal" location="'Various Chemical Engg Journal'!A1" ref="B18"/>
    <hyperlink r:id="rId16" ref="D18"/>
    <hyperlink display="Various Chemical Engg Journal" location="'Various Chemical Engg Journal'!A1" ref="B19"/>
    <hyperlink r:id="rId17" ref="D19"/>
    <hyperlink display="Drinking Water CCl4" location="'Drinking Water CCL4'!A1" ref="B20"/>
    <hyperlink r:id="rId18" ref="D20"/>
    <hyperlink display="Drinking Water CCl4" location="'Drinking Water CCL4'!A1" ref="B21"/>
    <hyperlink r:id="rId19" ref="D21"/>
    <hyperlink display="Drinking Water CCL4" location="'Drinking Water CCL4'!A1" ref="B22"/>
    <hyperlink r:id="rId20" ref="D22"/>
    <hyperlink display="Drinking Water CCL4" location="'Drinking Water CCL4'!A1" ref="B23"/>
    <hyperlink r:id="rId21" ref="D23"/>
    <hyperlink display="Endocrine Disrupting chemicals (Suspected)" location="'Endocrine Disrupting Chemicals '!A1" ref="B24"/>
    <hyperlink r:id="rId22" ref="D24"/>
    <hyperlink display="Endocrine Disrupting Chemicals(suspected)" location="'Endocrine Disrupting Chemicals '!A1" ref="B25"/>
    <hyperlink r:id="rId23" ref="D25"/>
    <hyperlink display="Endocrine Disrupting Chemicals( suspected)" location="'Endocrine Disrupting Chemicals '!A1" ref="B26"/>
    <hyperlink r:id="rId24" ref="D26"/>
    <hyperlink display="Endocrine Disrupting Chemicals(suspected)" location="'Endocrine Disrupting Chemicals '!A1" ref="B27"/>
    <hyperlink r:id="rId25" ref="D27"/>
    <hyperlink display="Endocrine Disrupting Chemicals(suspected)" location="'Endocrine Disrupting Chemicals '!A1" ref="B28"/>
    <hyperlink r:id="rId26" ref="D28"/>
    <hyperlink display="Various Chemical Engg Journal" location="'Various Chemical Engg Journal'!A1" ref="B29"/>
    <hyperlink r:id="rId27" ref="D29"/>
    <hyperlink display="Various Chemical Engg  Journal" location="'Various Chemical Engg Journal'!A1" ref="B30"/>
    <hyperlink r:id="rId28" ref="D30"/>
    <hyperlink display="Various Chemical Engg Journal" location="'Various Chemical Engg Journal'!A1" ref="B31"/>
    <hyperlink r:id="rId29" ref="D31"/>
    <hyperlink display="Various Chemical Engg Journal" location="'Various Chemical Engg Journal'!A1" ref="B32"/>
    <hyperlink r:id="rId30" ref="D32"/>
    <hyperlink display="Various Chemical Engg Journal" location="'Various Chemical Engg Journal'!A1" ref="B33"/>
    <hyperlink r:id="rId31" ref="D33"/>
    <hyperlink display="Various Chemical Engg Journal" location="'Various Chemical Engg Journal'!A1" ref="B34"/>
    <hyperlink r:id="rId32" ref="D34"/>
    <hyperlink display="Various  Chemical Engg Journal" location="'Various Chemical Engg Journal'!A1" ref="B35"/>
    <hyperlink r:id="rId33" ref="D35"/>
    <hyperlink display="Various Chemicals Engg Journal" location="'Various Chemical Engg Journal'!A1" ref="B36"/>
    <hyperlink r:id="rId34" ref="D36"/>
    <hyperlink display="Various Chemical Engg Journal" location="'Various Chemical Engg Journal'!A1" ref="B37"/>
    <hyperlink r:id="rId35" ref="D37"/>
    <hyperlink display="Various Chemicals Engg Journal" location="'Various Chemical Engg Journal'!A1" ref="B38"/>
    <hyperlink r:id="rId36" ref="D38"/>
    <hyperlink display="Various Chemicals Engg Journal" location="'Various Chemical Engg Journal'!A1" ref="B39"/>
    <hyperlink r:id="rId37" ref="D39"/>
    <hyperlink display="Various Chemical Engg Journal" location="'Various Chemical Engg Journal'!A1" ref="B40"/>
    <hyperlink r:id="rId38" ref="D40"/>
    <hyperlink display="Drinking Water CCL4" location="'Drinking Water CCL4'!A1" ref="B41"/>
    <hyperlink r:id="rId39" location=":~:text=Your%20Free%20Online%20Legal%20Dictionary%20%E2%80%A2%20Featuring%20Black%E2%80%99s,fluorocarbons%20%28CFSs%29%2C%20chlorinated%20hydrocarbons%20%28CHCs%29%2C%20and%20carbon%20tetrachloride." ref="D41"/>
    <hyperlink display="Drinking Water CCL4" location="'Drinking Water CCL4'!A1" ref="B42"/>
    <hyperlink r:id="rId40" ref="D42"/>
    <hyperlink display="Drinking Water CCL4" location="'Drinking Water CCL4'!A1" ref="B43"/>
    <hyperlink r:id="rId41" ref="D43"/>
    <hyperlink display="Drinking Water CCL4" location="'Drinking Water CCL4'!A1" ref="B44"/>
    <hyperlink r:id="rId42" ref="D44"/>
    <hyperlink display="Drinking Water CCL4" location="'Drinking Water CCL4'!A1" ref="B45"/>
    <hyperlink r:id="rId43" ref="D45"/>
    <hyperlink display="Drinking Water CCL4" location="'Drinking Water CCL4'!A1" ref="B46"/>
    <hyperlink r:id="rId44" ref="D46"/>
    <hyperlink display="Drinking Water CCL4" location="'Drinking Water CCL4'!A1" ref="B47"/>
    <hyperlink r:id="rId45" ref="D47"/>
    <hyperlink display="Drinking Water CCL4" location="'Drinking Water CCL4'!A1" ref="B48"/>
    <hyperlink r:id="rId46" ref="D48"/>
    <hyperlink display="Drinking Water CCL4" location="'Drinking Water CCL4'!A1" ref="B49"/>
    <hyperlink r:id="rId47" ref="D49"/>
    <hyperlink display="Drinking Water CCL4" location="'Drinking Water CCL4'!A1" ref="B50"/>
    <hyperlink r:id="rId48" ref="D50"/>
    <hyperlink display="Drinking Water CCL4" location="'Drinking Water CCL4'!A1" ref="B51"/>
    <hyperlink r:id="rId49" ref="D51"/>
    <hyperlink display="Drinking Water CCL4" location="'Drinking Water CCL4'!A1" ref="B52"/>
    <hyperlink r:id="rId50" ref="D52"/>
    <hyperlink display="Drinking Water CCL4" location="'Drinking Water CCL4'!A1" ref="B53"/>
    <hyperlink r:id="rId51" ref="D53"/>
    <hyperlink display="Drinking Water CCL4" location="'Drinking Water CCL4'!A1" ref="B54"/>
    <hyperlink r:id="rId52" ref="D54"/>
    <hyperlink display="Drinking Water CCL4" location="'Drinking Water CCL4'!A1" ref="B55"/>
    <hyperlink r:id="rId53" ref="D55"/>
    <hyperlink display="Drinking Water CCL4" location="'Drinking Water CCL4'!A1" ref="B56"/>
    <hyperlink r:id="rId54" ref="D56"/>
    <hyperlink display="Drinking Water CCL4" location="'Drinking Water CCL4'!A1" ref="B57"/>
    <hyperlink r:id="rId55" ref="D57"/>
    <hyperlink display="Drinking Water CCL4" location="'Drinking Water CCL4'!A1" ref="B58"/>
    <hyperlink r:id="rId56" ref="D58"/>
    <hyperlink display="Drinking Water CCL3" location="'Drinking water CCL3'!A1" ref="B59"/>
    <hyperlink r:id="rId57" ref="D59"/>
    <hyperlink display="Drinking Water CCL3" location="'Drinking water CCL3'!A1" ref="B60"/>
    <hyperlink r:id="rId58" ref="D60"/>
    <hyperlink display="Drinking Water CCL3" location="'Drinking water CCL3'!A1" ref="B61"/>
    <hyperlink r:id="rId59" ref="D61"/>
    <hyperlink display="Drinking Water CCL4" location="'Drinking Water CCL4'!A1" ref="B62"/>
    <hyperlink r:id="rId60" ref="D62"/>
    <hyperlink display="Drinking Water CCL4" location="'Drinking Water CCL4'!A1" ref="B63"/>
    <hyperlink r:id="rId61" ref="D63"/>
    <hyperlink display="Drinking Water CCL4" location="'Drinking Water CCL4'!A1" ref="B64"/>
    <hyperlink r:id="rId62" ref="D64"/>
    <hyperlink display="Drinking Water CCL4" location="'Drinking Water CCL4'!A1" ref="B65"/>
    <hyperlink r:id="rId63" ref="D65"/>
    <hyperlink display="Drinking Water CCL4" location="'Drinking Water CCL4'!A1" ref="B66"/>
    <hyperlink r:id="rId64" ref="D66"/>
    <hyperlink display="Drinking Water CCL3" location="'Drinking water CCL3'!A1" ref="B67"/>
    <hyperlink r:id="rId65" ref="D67"/>
    <hyperlink display="Drinking water CCL3" location="'Drinking water CCL3'!A1" ref="B68"/>
    <hyperlink r:id="rId66" ref="D68"/>
    <hyperlink display="Drinking Water CCL3" location="'Drinking water CCL3'!A1" ref="B69"/>
    <hyperlink r:id="rId67" ref="D69"/>
    <hyperlink display="Drinking Water CCL3" location="'Drinking water CCL3'!A1" ref="B70"/>
    <hyperlink r:id="rId68" ref="D70"/>
    <hyperlink display="Drinking Water CCL3" location="'Drinking water CCL3'!A1" ref="B71"/>
    <hyperlink r:id="rId69" ref="D71"/>
    <hyperlink display="Drinking Water CCL3" location="'Drinking water CCL3'!A1" ref="B72"/>
    <hyperlink r:id="rId70" ref="D72"/>
    <hyperlink display="National Recommended Aquatic Life Criteria table" location="'National Recommended Aquatic Li'!A1" ref="B73"/>
    <hyperlink r:id="rId71" location=":~:text=Alkalinity%20is%20a%20measure%20of%20the%20capacity%20of,acidity%20of%20the%20water%20%28which%20means%20increased%20pH%29." ref="D73"/>
    <hyperlink display="National Recommended Aquatic Life Criteria table" location="'National Recommended Aquatic Li'!A1" ref="B74"/>
    <hyperlink r:id="rId72" ref="D74"/>
    <hyperlink display="National Recommended Aquatic Life Criteria table" location="'National Recommended Aquatic Li'!A1" ref="B75"/>
    <hyperlink r:id="rId73" ref="D75"/>
    <hyperlink display="National Recommended Aquatic Life Criteria table" location="'National Recommended Aquatic Li'!A1" ref="B76"/>
    <hyperlink r:id="rId74" ref="D76"/>
    <hyperlink display="National Primary Drinking Water" location="'National Primary Drinking Water'!A1" ref="B77"/>
    <hyperlink r:id="rId75" ref="D77"/>
    <hyperlink display="National Primary Drinking Water" location="'National Primary Drinking Water'!A1" ref="B78"/>
    <hyperlink r:id="rId76" ref="D78"/>
    <hyperlink display="National Recommended Aquatic Life Criteria table" location="'National Recommended Aquatic Li'!A1" ref="B79"/>
    <hyperlink r:id="rId77" ref="D79"/>
    <hyperlink display="National Recommended Aquatic Life Criteria table" location="'National Recommended Aquatic Li'!A1" ref="B80"/>
    <hyperlink r:id="rId78" ref="D80"/>
    <hyperlink display="National Recommended Aquatic Life Criteria table" location="'National Recommended Aquatic Li'!A1" ref="B81"/>
    <hyperlink r:id="rId79" ref="D81"/>
    <hyperlink display="National Recommended Aquatic Life Criteria table" location="'National Recommended Aquatic Li'!A1" ref="B82"/>
    <hyperlink r:id="rId80" ref="D82"/>
    <hyperlink display="National Primary Drinking Water" location="'National Primary Drinking Water'!A1" ref="B83"/>
    <hyperlink r:id="rId81" ref="D83"/>
    <hyperlink display="National Primary Drinking Water" location="'National Primary Drinking Water'!A1" ref="B84"/>
    <hyperlink r:id="rId82" ref="D84"/>
    <hyperlink display="National Primary Drinking Water " location="'National Primary Drinking Water'!A1" ref="B85"/>
    <hyperlink r:id="rId83" ref="D85"/>
    <hyperlink display="National Primary Drinking Water" location="'National Primary Drinking Water'!A1" ref="B86"/>
    <hyperlink r:id="rId84" ref="D86"/>
    <hyperlink display="National Primary Drinking Water" location="'National Primary Drinking Water'!A1" ref="B87"/>
    <hyperlink r:id="rId85" ref="D87"/>
    <hyperlink display="National Primary Drinking Water" location="'National Primary Drinking Water'!A1" ref="B88"/>
    <hyperlink r:id="rId86" ref="D88"/>
    <hyperlink display="National Primary Drinking Water" location="'National Primary Drinking Water'!A1" ref="B89"/>
    <hyperlink r:id="rId87" ref="D89"/>
    <hyperlink display="National Primary Drinking Water" location="'National Primary Drinking Water'!A1" ref="B90"/>
    <hyperlink r:id="rId88" ref="D90"/>
    <hyperlink display="National Primary Drinking Water" location="'National Primary Drinking Water'!A1" ref="B91"/>
    <hyperlink r:id="rId89" ref="D91"/>
    <hyperlink display="National Primary Drinking Water" location="'National Primary Drinking Water'!A1" ref="B92"/>
    <hyperlink r:id="rId90" ref="D92"/>
    <hyperlink display="National Primary Drinking Water" location="'National Primary Drinking Water'!A1" ref="B93"/>
    <hyperlink r:id="rId91" location=":~:text=Incineration%20is%20the%20process%20of%20burning%20hazardous%20materials,for%20burning%20hazardous%20materials%20in%20a%20combustion%20chamber." ref="D93"/>
    <hyperlink display="National Primary Drinking Water " location="'National Primary Drinking Water'!A1" ref="B94"/>
    <hyperlink r:id="rId92" ref="D94"/>
    <hyperlink display="National Primary Drinking Water" location="'National Primary Drinking Water'!A1" ref="B95"/>
    <hyperlink r:id="rId93" ref="D95"/>
    <hyperlink display="National Primary Drinking Water" location="'National Primary Drinking Water'!A1" ref="B96"/>
    <hyperlink r:id="rId94" ref="D96"/>
    <hyperlink display="National Primary Drinking Water" location="'National Primary Drinking Water'!A1" ref="B97"/>
    <hyperlink r:id="rId95" ref="D97"/>
    <hyperlink display="National Primary Drinking Water" location="'National Primary Drinking Water'!A1" ref="B98"/>
    <hyperlink r:id="rId96" location=":~:text=Anemia%20is%20a%20condition%20that%20develops%20when%20your,oxygen%20can%20make%20you%20feel%20tired%20or%20weak." ref="D98"/>
    <hyperlink display="National Primary Drinking Water" location="'National Primary Drinking Water'!A1" ref="B99"/>
    <hyperlink r:id="rId97" ref="D99"/>
    <hyperlink display="National Primary Drinking Water" location="'National Primary Drinking Water'!A1" ref="B100"/>
    <hyperlink r:id="rId98" ref="D100"/>
    <hyperlink display="National Primary Drinking Water" location="'National Primary Drinking Water'!A1" ref="B101"/>
    <hyperlink r:id="rId99" location=":~:text=Blood%20cholesterol%20is%20a%20waxy%2C%20fat-like%20substance%20made,body%20makes%20all%20the%20blood%20cholesterol%20it%20needs." ref="D101"/>
    <hyperlink display="National Primary Drinking Water" location="'National Primary Drinking Water'!A1" ref="B102"/>
    <hyperlink r:id="rId100" ref="D102"/>
    <hyperlink display="National Primary Drinking Water" location="'National Primary Drinking Water'!A1" ref="B103"/>
    <hyperlink r:id="rId101" ref="D103"/>
    <hyperlink display="National Primary Drinking Water" location="'National Primary Drinking Water'!A1" ref="B104"/>
    <hyperlink r:id="rId102" ref="D104"/>
    <hyperlink display="National Primary Drinking Water" location="'National Primary Drinking Water'!A1" ref="B105"/>
    <hyperlink r:id="rId103" ref="D105"/>
    <hyperlink display="National Primary Drinking Water" location="'National Primary Drinking Water'!A1" ref="B106"/>
    <hyperlink r:id="rId104" ref="D106"/>
    <hyperlink display="National Primary Drinking Water" location="'National Primary Drinking Water'!A1" ref="B107"/>
    <hyperlink r:id="rId105" ref="D107"/>
    <hyperlink display="National Primary Drinking Water" location="'National Primary Drinking Water'!A1" ref="B108"/>
    <hyperlink r:id="rId106" ref="D108"/>
    <hyperlink display="National Primary Drinking Water" location="'National Primary Drinking Water'!A1" ref="B109"/>
    <hyperlink r:id="rId107" location=":~:text=Wilson%20disease%20is%20a%20genetic%20disorder%20that%20prevents,stay%20healthy%2C%20but%20too%20much%20copper%20is%20harmful." ref="D109"/>
    <hyperlink display="National Primary Drinking Water" location="'National Primary Drinking Water'!A1" ref="B110"/>
    <hyperlink r:id="rId108" ref="D110"/>
    <hyperlink display="National Primary Drinking Water" location="'National Primary Drinking Water'!A1" ref="B111"/>
    <hyperlink r:id="rId109" ref="D111"/>
    <hyperlink display="National Primary Drinking Water" location="'National Primary Drinking Water'!A1" ref="B112"/>
    <hyperlink r:id="rId110" location=":~:text=A%20cataract%20is%20a%20cloudy%20area%20in%20the,have%20had%20surgery%20to%20get%20rid%20of%20cataracts." ref="D112"/>
    <hyperlink display="National Primary Drinking Water" location="'National Primary Drinking Water'!A1" ref="B113"/>
    <hyperlink r:id="rId111" ref="D113"/>
    <hyperlink display="National Primary Drinking Water" location="'National Primary Drinking Water'!A1" ref="B114"/>
    <hyperlink r:id="rId112" ref="D114"/>
    <hyperlink display="National Primary Drinking Water" location="'National Primary Drinking Water'!A1" ref="B115"/>
    <hyperlink r:id="rId113" location=":~:text=Turbidity%20is%20the%20measure%20of%20relative%20clarity%20of,a%20light%20is%20shined%20through%20the%20water%20sample." ref="D115"/>
    <hyperlink display="EU List Of Substances of Concern" location="'EU List of Substances of Concer'!A1" ref="B116"/>
    <hyperlink r:id="rId114" ref="D116"/>
    <hyperlink display="EU List of Substances of Concern" location="'EU List of Substances of Concer'!A1" ref="B117"/>
    <hyperlink r:id="rId115" ref="D117"/>
    <hyperlink display="EU List of Substances of Concern" location="'EU List of Substances of Concer'!A1" ref="B118"/>
    <hyperlink r:id="rId116" ref="D118"/>
    <hyperlink display="EU List of Substances of Concern" location="'EU List of Substances of Concer'!A1" ref="B119"/>
    <hyperlink r:id="rId117" ref="D119"/>
    <hyperlink display="EU List of Substances of Concern" location="'EU List of Substances of Concer'!A1" ref="B120"/>
    <hyperlink r:id="rId118" ref="D120"/>
    <hyperlink display="EU List of Substances of Concern" location="'EU List of Substances of Concer'!A1" ref="B121"/>
    <hyperlink r:id="rId119" ref="D121"/>
    <hyperlink display="EU List of Substances of Concern" location="'EU List of Substances of Concer'!A1" ref="B122"/>
    <hyperlink r:id="rId120" ref="D122"/>
    <hyperlink display="EU List of Substances of Concern" location="'EU List of Substances of Concer'!A1" ref="B123"/>
    <hyperlink r:id="rId121" ref="D123"/>
    <hyperlink display="Microbes" location="Microbes!A1" ref="B124"/>
    <hyperlink r:id="rId122" ref="D124"/>
    <hyperlink display="Microbes" location="Microbes!A1" ref="B125"/>
    <hyperlink r:id="rId123" ref="D125"/>
    <hyperlink display="Microbes" location="Microbes!A1" ref="B126"/>
    <hyperlink r:id="rId124" ref="D126"/>
    <hyperlink display="Microbes" location="Microbes!A1" ref="B127"/>
    <hyperlink r:id="rId125" location=":~:text=Echovirus%20is%20one%20of%20several%20families%20of%20viruses,are%20most%20common%20in%20the%20summer%20and%20fall." ref="D127"/>
    <hyperlink display="Microbes" location="Microbes!A1" ref="B128"/>
    <hyperlink r:id="rId126" ref="D128"/>
    <hyperlink display="Microbes" location="Microbes!A1" ref="B129"/>
    <hyperlink r:id="rId127" location=":~:text=A%20parasite%20is%20an%20organism%20that%20lives%20on,cause%20disease%20in%20humans%3A%20protozoa%2C%20helminths%2C%20and%20ectoparasites." ref="D129"/>
    <hyperlink display="Microbes" location="Microbes!A1" ref="B130"/>
    <hyperlink r:id="rId128" ref="D130"/>
  </hyperlinks>
  <drawing r:id="rId129"/>
</worksheet>
</file>